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7D280B7-F2F1-4560-9D99-3BA9A573488A}" xr6:coauthVersionLast="46" xr6:coauthVersionMax="46" xr10:uidLastSave="{00000000-0000-0000-0000-000000000000}"/>
  <bookViews>
    <workbookView xWindow="-108" yWindow="-108" windowWidth="23256" windowHeight="12576" tabRatio="91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IGOT!$A$1:$N$31</definedName>
    <definedName name="_xlnm.Print_Area" localSheetId="1">'IGOT (PI)'!$A$1:$M$8</definedName>
    <definedName name="_xlnm.Print_Area" localSheetId="2">'IGOT (SIPOT)'!$A$1:$M$8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5"/>
  <c r="AF25" i="5"/>
  <c r="AG25" i="5"/>
  <c r="AD49" i="5"/>
  <c r="AF49" i="5"/>
  <c r="AG49"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D26" i="5"/>
  <c r="AF26" i="5"/>
  <c r="AG26" i="5"/>
  <c r="AD27" i="5"/>
  <c r="AF27" i="5"/>
  <c r="AG27" i="5"/>
  <c r="AD28" i="5"/>
  <c r="AF28" i="5"/>
  <c r="AG28" i="5"/>
  <c r="AD29" i="5"/>
  <c r="AF29" i="5"/>
  <c r="AG29" i="5"/>
  <c r="AD30" i="5"/>
  <c r="AF30" i="5"/>
  <c r="AG30" i="5"/>
  <c r="AD31" i="5"/>
  <c r="AF31" i="5"/>
  <c r="AG31" i="5"/>
  <c r="AD50" i="5"/>
  <c r="AF50" i="5"/>
  <c r="AG50" i="5"/>
  <c r="AD51" i="5"/>
  <c r="AF51" i="5"/>
  <c r="AD52" i="5"/>
  <c r="AF52" i="5"/>
  <c r="AG52" i="5"/>
  <c r="AD53" i="5"/>
  <c r="AF53" i="5"/>
  <c r="AD54" i="5"/>
  <c r="AF54" i="5"/>
  <c r="AG54" i="5"/>
  <c r="AD55" i="5"/>
  <c r="AF55" i="5"/>
  <c r="AD56" i="5"/>
  <c r="AF56" i="5"/>
  <c r="AG56" i="5"/>
  <c r="AD57" i="5"/>
  <c r="AF57" i="5"/>
  <c r="AD58" i="5"/>
  <c r="AF58" i="5"/>
  <c r="AG58" i="5"/>
  <c r="AD59" i="5"/>
  <c r="AF59" i="5"/>
  <c r="AD60" i="5"/>
  <c r="AF60" i="5"/>
  <c r="AG60" i="5"/>
  <c r="AD61" i="5"/>
  <c r="AF61" i="5"/>
  <c r="AD62" i="5"/>
  <c r="AF62" i="5"/>
  <c r="AG62" i="5"/>
  <c r="AD81" i="5"/>
  <c r="AF81" i="5"/>
  <c r="AG81" i="5"/>
  <c r="AD82" i="5"/>
  <c r="AF82" i="5"/>
  <c r="AG82" i="5"/>
  <c r="AD83" i="5"/>
  <c r="AF83" i="5"/>
  <c r="AG83" i="5"/>
  <c r="AD84" i="5"/>
  <c r="AF84" i="5"/>
  <c r="AD85" i="5"/>
  <c r="AF85" i="5"/>
  <c r="AD104" i="5"/>
  <c r="AF104" i="5"/>
  <c r="AD105" i="5"/>
  <c r="AF105" i="5"/>
  <c r="AD106" i="5"/>
  <c r="AF106" i="5"/>
  <c r="AG106" i="5"/>
  <c r="AD107" i="5"/>
  <c r="AF107" i="5"/>
  <c r="AD108" i="5"/>
  <c r="AF108" i="5"/>
  <c r="AD109" i="5"/>
  <c r="AF109" i="5"/>
  <c r="AD110" i="5"/>
  <c r="AF110" i="5"/>
  <c r="AG110"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D161" i="5"/>
  <c r="AF161" i="5"/>
  <c r="AD162" i="5"/>
  <c r="AF162" i="5"/>
  <c r="AD163" i="5"/>
  <c r="AF163" i="5"/>
  <c r="AG163" i="5"/>
  <c r="AD164" i="5"/>
  <c r="AF164" i="5"/>
  <c r="AD165" i="5"/>
  <c r="AF165" i="5"/>
  <c r="AD166" i="5"/>
  <c r="AF166" i="5"/>
  <c r="AD167" i="5"/>
  <c r="AF167" i="5"/>
  <c r="AG167" i="5"/>
  <c r="AD168" i="5"/>
  <c r="AF168" i="5"/>
  <c r="AD169" i="5"/>
  <c r="AF169" i="5"/>
  <c r="AD170" i="5"/>
  <c r="AF170" i="5"/>
  <c r="AD171" i="5"/>
  <c r="AF171" i="5"/>
  <c r="AG171" i="5"/>
  <c r="AD172" i="5"/>
  <c r="AF172" i="5"/>
  <c r="AD173" i="5"/>
  <c r="AF173" i="5"/>
  <c r="AD174" i="5"/>
  <c r="AF174" i="5"/>
  <c r="AD175" i="5"/>
  <c r="AF175" i="5"/>
  <c r="AG175" i="5"/>
  <c r="AD233" i="5"/>
  <c r="AF233" i="5"/>
  <c r="AG233" i="5"/>
  <c r="AD234" i="5"/>
  <c r="AF234" i="5"/>
  <c r="AG234" i="5"/>
  <c r="AD235" i="5"/>
  <c r="AF235" i="5"/>
  <c r="AD236" i="5"/>
  <c r="AF236" i="5"/>
  <c r="AD237" i="5"/>
  <c r="AF237" i="5"/>
  <c r="AG237" i="5"/>
  <c r="AD238" i="5"/>
  <c r="AF238" i="5"/>
  <c r="AG238" i="5"/>
  <c r="AD239" i="5"/>
  <c r="AF239" i="5"/>
  <c r="AD240" i="5"/>
  <c r="AF240" i="5"/>
  <c r="AD241" i="5"/>
  <c r="AF241" i="5"/>
  <c r="AG241" i="5"/>
  <c r="AD242" i="5"/>
  <c r="AF242" i="5"/>
  <c r="AG242"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D350" i="5"/>
  <c r="AF350" i="5"/>
  <c r="AG350" i="5"/>
  <c r="AD351" i="5"/>
  <c r="AF351" i="5"/>
  <c r="AG351" i="5"/>
  <c r="AD352" i="5"/>
  <c r="AF352" i="5"/>
  <c r="AG352" i="5"/>
  <c r="AD353" i="5"/>
  <c r="AF353" i="5"/>
  <c r="AG353" i="5"/>
  <c r="AD354" i="5"/>
  <c r="AF354" i="5"/>
  <c r="AG354" i="5"/>
  <c r="AD355" i="5"/>
  <c r="AF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D372" i="5"/>
  <c r="AF372" i="5"/>
  <c r="AG372" i="5"/>
  <c r="AD373" i="5"/>
  <c r="AF373" i="5"/>
  <c r="AG373" i="5"/>
  <c r="AD374" i="5"/>
  <c r="AF374" i="5"/>
  <c r="AG374" i="5"/>
  <c r="AD375" i="5"/>
  <c r="AF375" i="5"/>
  <c r="AG375" i="5"/>
  <c r="AD394" i="5"/>
  <c r="AF394" i="5"/>
  <c r="AG394" i="5"/>
  <c r="AD395" i="5"/>
  <c r="AF395" i="5"/>
  <c r="AG395" i="5"/>
  <c r="AD396" i="5"/>
  <c r="AF396" i="5"/>
  <c r="AG396" i="5"/>
  <c r="AD397" i="5"/>
  <c r="AF397" i="5"/>
  <c r="AG397" i="5"/>
  <c r="AD398" i="5"/>
  <c r="AF398" i="5"/>
  <c r="AD399" i="5"/>
  <c r="AF399" i="5"/>
  <c r="AG399" i="5"/>
  <c r="AD400" i="5"/>
  <c r="AF400" i="5"/>
  <c r="AD401" i="5"/>
  <c r="AF401" i="5"/>
  <c r="AG401" i="5"/>
  <c r="AD402" i="5"/>
  <c r="AF402" i="5"/>
  <c r="AD403" i="5"/>
  <c r="AF403" i="5"/>
  <c r="AG403" i="5"/>
  <c r="AD404" i="5"/>
  <c r="AF404" i="5"/>
  <c r="AD405" i="5"/>
  <c r="AF405" i="5"/>
  <c r="AG405" i="5"/>
  <c r="AD406" i="5"/>
  <c r="AF406" i="5"/>
  <c r="AD407" i="5"/>
  <c r="AF407" i="5"/>
  <c r="AG407" i="5"/>
  <c r="AD408" i="5"/>
  <c r="AF408" i="5"/>
  <c r="AD409" i="5"/>
  <c r="AF409" i="5"/>
  <c r="AG409"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59" i="5"/>
  <c r="AF459" i="5"/>
  <c r="AG459" i="5"/>
  <c r="AD460" i="5"/>
  <c r="AF460" i="5"/>
  <c r="AD461" i="5"/>
  <c r="AF461" i="5"/>
  <c r="AG461" i="5"/>
  <c r="AD462" i="5"/>
  <c r="AF462" i="5"/>
  <c r="AD463" i="5"/>
  <c r="AF463" i="5"/>
  <c r="AG463" i="5"/>
  <c r="AD464" i="5"/>
  <c r="AF464" i="5"/>
  <c r="AD465" i="5"/>
  <c r="AF465" i="5"/>
  <c r="AG465" i="5"/>
  <c r="AD466" i="5"/>
  <c r="AF466" i="5"/>
  <c r="AD467" i="5"/>
  <c r="AF467" i="5"/>
  <c r="AG467" i="5"/>
  <c r="AD468" i="5"/>
  <c r="AF468" i="5"/>
  <c r="AD469" i="5"/>
  <c r="AF469" i="5"/>
  <c r="AG469" i="5"/>
  <c r="AD488" i="5"/>
  <c r="AF488" i="5"/>
  <c r="AD489" i="5"/>
  <c r="AF489" i="5"/>
  <c r="AG489" i="5"/>
  <c r="AD490" i="5"/>
  <c r="AF490" i="5"/>
  <c r="AD491" i="5"/>
  <c r="AF491" i="5"/>
  <c r="AG491" i="5"/>
  <c r="AD492" i="5"/>
  <c r="AF492" i="5"/>
  <c r="AD493" i="5"/>
  <c r="AF493" i="5"/>
  <c r="AG493" i="5"/>
  <c r="AD494" i="5"/>
  <c r="AF494" i="5"/>
  <c r="AD495" i="5"/>
  <c r="AF495" i="5"/>
  <c r="AG495" i="5"/>
  <c r="AD496" i="5"/>
  <c r="AF496" i="5"/>
  <c r="AD497" i="5"/>
  <c r="AF497" i="5"/>
  <c r="AG497" i="5"/>
  <c r="AD516" i="5"/>
  <c r="AF516" i="5"/>
  <c r="AD517" i="5"/>
  <c r="AF517" i="5"/>
  <c r="AG517" i="5"/>
  <c r="AD518" i="5"/>
  <c r="AF518" i="5"/>
  <c r="AD519" i="5"/>
  <c r="AF519" i="5"/>
  <c r="AG519" i="5"/>
  <c r="AD520" i="5"/>
  <c r="AF520" i="5"/>
  <c r="AD521" i="5"/>
  <c r="AF521" i="5"/>
  <c r="AG521" i="5"/>
  <c r="AD522" i="5"/>
  <c r="AF522" i="5"/>
  <c r="AD523" i="5"/>
  <c r="AF523" i="5"/>
  <c r="AG523" i="5"/>
  <c r="AD524" i="5"/>
  <c r="AF524" i="5"/>
  <c r="AD525" i="5"/>
  <c r="AF525" i="5"/>
  <c r="AG525" i="5"/>
  <c r="AD526" i="5"/>
  <c r="AF526" i="5"/>
  <c r="AD527" i="5"/>
  <c r="AF527" i="5"/>
  <c r="AG527" i="5"/>
  <c r="AD528" i="5"/>
  <c r="AF528" i="5"/>
  <c r="AD529" i="5"/>
  <c r="AF529" i="5"/>
  <c r="AG529" i="5"/>
  <c r="AD530" i="5"/>
  <c r="AF530" i="5"/>
  <c r="AD531" i="5"/>
  <c r="AF531" i="5"/>
  <c r="AG531" i="5"/>
  <c r="AD532" i="5"/>
  <c r="AF532" i="5"/>
  <c r="AD533" i="5"/>
  <c r="AF533" i="5"/>
  <c r="AG533"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D630" i="5"/>
  <c r="AF630" i="5"/>
  <c r="AD631" i="5"/>
  <c r="AF631" i="5"/>
  <c r="AD632" i="5"/>
  <c r="AF632" i="5"/>
  <c r="AD633" i="5"/>
  <c r="AF633" i="5"/>
  <c r="AD634" i="5"/>
  <c r="AF634" i="5"/>
  <c r="AD635" i="5"/>
  <c r="AF635" i="5"/>
  <c r="AD636" i="5"/>
  <c r="AF636" i="5"/>
  <c r="AD637" i="5"/>
  <c r="AF637" i="5"/>
  <c r="AD638" i="5"/>
  <c r="AF638" i="5"/>
  <c r="AD639" i="5"/>
  <c r="AF639" i="5"/>
  <c r="AD640" i="5"/>
  <c r="AF640" i="5"/>
  <c r="AD641" i="5"/>
  <c r="AF641" i="5"/>
  <c r="AD642" i="5"/>
  <c r="AF642" i="5"/>
  <c r="AD643" i="5"/>
  <c r="AF643" i="5"/>
  <c r="AD644" i="5"/>
  <c r="AF644" i="5"/>
  <c r="AD663" i="5"/>
  <c r="AF663" i="5"/>
  <c r="AG663" i="5"/>
  <c r="AD664" i="5"/>
  <c r="AF664" i="5"/>
  <c r="AD665" i="5"/>
  <c r="AF665" i="5"/>
  <c r="AG665" i="5"/>
  <c r="AD666" i="5"/>
  <c r="AF666" i="5"/>
  <c r="AD667" i="5"/>
  <c r="AF667" i="5"/>
  <c r="AG667" i="5"/>
  <c r="AD668" i="5"/>
  <c r="AF668" i="5"/>
  <c r="AD669" i="5"/>
  <c r="AF669" i="5"/>
  <c r="AD670" i="5"/>
  <c r="AF670" i="5"/>
  <c r="AD671" i="5"/>
  <c r="AF671" i="5"/>
  <c r="AG671" i="5"/>
  <c r="AD672" i="5"/>
  <c r="AF672" i="5"/>
  <c r="AD673" i="5"/>
  <c r="AF673" i="5"/>
  <c r="AG673" i="5"/>
  <c r="AD674" i="5"/>
  <c r="AF674" i="5"/>
  <c r="AD675" i="5"/>
  <c r="AF675" i="5"/>
  <c r="AG675" i="5"/>
  <c r="AD676" i="5"/>
  <c r="AF676" i="5"/>
  <c r="AD677" i="5"/>
  <c r="AF677" i="5"/>
  <c r="AD678" i="5"/>
  <c r="AF678" i="5"/>
  <c r="AG678" i="5"/>
  <c r="AD679" i="5"/>
  <c r="AF679" i="5"/>
  <c r="AG679" i="5"/>
  <c r="AD680" i="5"/>
  <c r="AF680" i="5"/>
  <c r="AD681" i="5"/>
  <c r="AF681" i="5"/>
  <c r="AG681" i="5"/>
  <c r="AD682" i="5"/>
  <c r="AF682" i="5"/>
  <c r="AG682" i="5"/>
  <c r="AD683" i="5"/>
  <c r="AF683" i="5"/>
  <c r="AG683" i="5"/>
  <c r="AD684" i="5"/>
  <c r="AF684" i="5"/>
  <c r="AG684" i="5"/>
  <c r="AD685" i="5"/>
  <c r="AF685" i="5"/>
  <c r="AD686" i="5"/>
  <c r="AF686" i="5"/>
  <c r="AG686" i="5"/>
  <c r="AD687" i="5"/>
  <c r="AF687" i="5"/>
  <c r="AG687" i="5"/>
  <c r="AD688" i="5"/>
  <c r="AF688" i="5"/>
  <c r="AD689" i="5"/>
  <c r="AF689" i="5"/>
  <c r="AG689" i="5"/>
  <c r="AD708" i="5"/>
  <c r="AF708" i="5"/>
  <c r="AD709" i="5"/>
  <c r="AF709" i="5"/>
  <c r="AD710" i="5"/>
  <c r="AF710" i="5"/>
  <c r="AD711" i="5"/>
  <c r="AF711" i="5"/>
  <c r="AG711" i="5"/>
  <c r="AD712" i="5"/>
  <c r="AF712" i="5"/>
  <c r="AD713" i="5"/>
  <c r="AF713" i="5"/>
  <c r="AD714" i="5"/>
  <c r="AF714" i="5"/>
  <c r="AD715" i="5"/>
  <c r="AF715" i="5"/>
  <c r="AG715" i="5"/>
  <c r="AD716" i="5"/>
  <c r="AF716" i="5"/>
  <c r="AD717" i="5"/>
  <c r="AF717" i="5"/>
  <c r="AD718" i="5"/>
  <c r="AF718" i="5"/>
  <c r="AD719" i="5"/>
  <c r="AF719" i="5"/>
  <c r="AG719" i="5"/>
  <c r="AD720" i="5"/>
  <c r="AF720" i="5"/>
  <c r="AD721" i="5"/>
  <c r="AF721" i="5"/>
  <c r="AD722" i="5"/>
  <c r="AF722" i="5"/>
  <c r="AD723" i="5"/>
  <c r="AF723" i="5"/>
  <c r="AG723" i="5"/>
  <c r="AD724" i="5"/>
  <c r="AF724" i="5"/>
  <c r="AD725" i="5"/>
  <c r="AF725" i="5"/>
  <c r="AD726" i="5"/>
  <c r="AF726" i="5"/>
  <c r="AD727" i="5"/>
  <c r="AF727" i="5"/>
  <c r="AG727" i="5"/>
  <c r="AD728" i="5"/>
  <c r="AF728" i="5"/>
  <c r="AD729" i="5"/>
  <c r="AF729" i="5"/>
  <c r="AD730" i="5"/>
  <c r="AF730" i="5"/>
  <c r="AD731" i="5"/>
  <c r="AF731" i="5"/>
  <c r="AG731" i="5"/>
  <c r="AD732" i="5"/>
  <c r="AF732" i="5"/>
  <c r="AD733" i="5"/>
  <c r="AF733" i="5"/>
  <c r="AD734" i="5"/>
  <c r="AF734" i="5"/>
  <c r="AD735" i="5"/>
  <c r="AF735" i="5"/>
  <c r="AG735" i="5"/>
  <c r="AD754" i="5"/>
  <c r="AF754" i="5"/>
  <c r="AD755" i="5"/>
  <c r="AF755" i="5"/>
  <c r="AG755" i="5"/>
  <c r="AD756" i="5"/>
  <c r="AF756" i="5"/>
  <c r="AD757" i="5"/>
  <c r="AF757" i="5"/>
  <c r="AD758" i="5"/>
  <c r="AF758" i="5"/>
  <c r="AD759" i="5"/>
  <c r="AF759" i="5"/>
  <c r="AG759" i="5"/>
  <c r="AD760" i="5"/>
  <c r="AF760" i="5"/>
  <c r="AD761" i="5"/>
  <c r="AF761" i="5"/>
  <c r="AD762" i="5"/>
  <c r="AF762" i="5"/>
  <c r="AD763" i="5"/>
  <c r="AF763" i="5"/>
  <c r="AG763" i="5"/>
  <c r="AD764" i="5"/>
  <c r="AF764" i="5"/>
  <c r="AD765" i="5"/>
  <c r="AF765" i="5"/>
  <c r="AD766" i="5"/>
  <c r="AF766" i="5"/>
  <c r="AD767" i="5"/>
  <c r="AF767" i="5"/>
  <c r="AG767" i="5"/>
  <c r="AD768" i="5"/>
  <c r="AF768" i="5"/>
  <c r="AD769" i="5"/>
  <c r="AF769" i="5"/>
  <c r="AD770" i="5"/>
  <c r="AF770" i="5"/>
  <c r="AD771" i="5"/>
  <c r="AF771" i="5"/>
  <c r="AG771" i="5"/>
  <c r="AD772" i="5"/>
  <c r="AF772" i="5"/>
  <c r="AD773" i="5"/>
  <c r="AF773" i="5"/>
  <c r="AD774" i="5"/>
  <c r="AF774" i="5"/>
  <c r="AD775" i="5"/>
  <c r="AF775" i="5"/>
  <c r="AG775" i="5"/>
  <c r="AD776" i="5"/>
  <c r="AF776" i="5"/>
  <c r="AD777" i="5"/>
  <c r="AF777" i="5"/>
  <c r="AD778" i="5"/>
  <c r="AF778" i="5"/>
  <c r="AD779" i="5"/>
  <c r="AF779" i="5"/>
  <c r="AG779" i="5"/>
  <c r="AD780" i="5"/>
  <c r="AF780" i="5"/>
  <c r="AD781" i="5"/>
  <c r="AF781" i="5"/>
  <c r="AD782" i="5"/>
  <c r="AF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27" i="5"/>
  <c r="AF827" i="5"/>
  <c r="AD828" i="5"/>
  <c r="AF828" i="5"/>
  <c r="AD829" i="5"/>
  <c r="AF829" i="5"/>
  <c r="AD830" i="5"/>
  <c r="AF830" i="5"/>
  <c r="AG830" i="5"/>
  <c r="AD831" i="5"/>
  <c r="AF831" i="5"/>
  <c r="AD832" i="5"/>
  <c r="AF832" i="5"/>
  <c r="AD833" i="5"/>
  <c r="AF833" i="5"/>
  <c r="AD834" i="5"/>
  <c r="AF834" i="5"/>
  <c r="AG834" i="5"/>
  <c r="AD835" i="5"/>
  <c r="AF835" i="5"/>
  <c r="AG854" i="5"/>
  <c r="AI853" i="5"/>
  <c r="AJ853" i="5"/>
  <c r="AD874" i="5"/>
  <c r="AF874" i="5"/>
  <c r="AD875" i="5"/>
  <c r="AF875" i="5"/>
  <c r="AD876" i="5"/>
  <c r="AF876" i="5"/>
  <c r="AG876" i="5"/>
  <c r="AD877" i="5"/>
  <c r="AF877" i="5"/>
  <c r="AG877" i="5"/>
  <c r="AD878" i="5"/>
  <c r="AF878" i="5"/>
  <c r="AD879" i="5"/>
  <c r="AF879" i="5"/>
  <c r="AD880" i="5"/>
  <c r="AF880" i="5"/>
  <c r="AG880" i="5"/>
  <c r="AD881" i="5"/>
  <c r="AF881" i="5"/>
  <c r="AG881" i="5"/>
  <c r="AD882" i="5"/>
  <c r="AF882" i="5"/>
  <c r="AD883" i="5"/>
  <c r="AF883" i="5"/>
  <c r="AD884" i="5"/>
  <c r="AF884" i="5"/>
  <c r="AG884" i="5"/>
  <c r="AD885" i="5"/>
  <c r="AF885" i="5"/>
  <c r="AG885" i="5"/>
  <c r="AD886" i="5"/>
  <c r="AF886" i="5"/>
  <c r="AD887" i="5"/>
  <c r="AF887" i="5"/>
  <c r="AD888" i="5"/>
  <c r="AF888" i="5"/>
  <c r="AG888" i="5"/>
  <c r="AD889" i="5"/>
  <c r="AF889" i="5"/>
  <c r="AG889" i="5"/>
  <c r="AD890" i="5"/>
  <c r="AF890" i="5"/>
  <c r="AD891" i="5"/>
  <c r="AF891" i="5"/>
  <c r="AD892" i="5"/>
  <c r="AF892" i="5"/>
  <c r="AG892" i="5"/>
  <c r="AD893" i="5"/>
  <c r="AF893" i="5"/>
  <c r="AG893" i="5"/>
  <c r="AD894" i="5"/>
  <c r="AF894" i="5"/>
  <c r="AD895" i="5"/>
  <c r="AF895" i="5"/>
  <c r="AD896" i="5"/>
  <c r="AF896" i="5"/>
  <c r="AG896" i="5"/>
  <c r="AD897" i="5"/>
  <c r="AF897" i="5"/>
  <c r="AG897" i="5"/>
  <c r="AD898" i="5"/>
  <c r="AF898" i="5"/>
  <c r="AD917" i="5"/>
  <c r="AF917" i="5"/>
  <c r="AG917" i="5"/>
  <c r="AD918" i="5"/>
  <c r="AF918" i="5"/>
  <c r="AD919" i="5"/>
  <c r="AF919" i="5"/>
  <c r="AG919" i="5"/>
  <c r="AD920" i="5"/>
  <c r="AF920" i="5"/>
  <c r="AD921" i="5"/>
  <c r="AF921" i="5"/>
  <c r="AG921" i="5"/>
  <c r="AD922" i="5"/>
  <c r="AF922" i="5"/>
  <c r="AD923" i="5"/>
  <c r="AF923" i="5"/>
  <c r="AG923" i="5"/>
  <c r="AD924" i="5"/>
  <c r="AF924" i="5"/>
  <c r="AD925" i="5"/>
  <c r="AF925" i="5"/>
  <c r="AG925" i="5"/>
  <c r="AD926" i="5"/>
  <c r="AF926" i="5"/>
  <c r="AD927" i="5"/>
  <c r="AF927" i="5"/>
  <c r="AG927" i="5"/>
  <c r="AD928" i="5"/>
  <c r="AF928" i="5"/>
  <c r="AD929" i="5"/>
  <c r="AF929" i="5"/>
  <c r="AG929" i="5"/>
  <c r="AD930" i="5"/>
  <c r="AF930" i="5"/>
  <c r="AD931" i="5"/>
  <c r="AF931" i="5"/>
  <c r="AG931" i="5"/>
  <c r="AD932" i="5"/>
  <c r="AF932" i="5"/>
  <c r="AD933" i="5"/>
  <c r="AF933" i="5"/>
  <c r="AG933" i="5"/>
  <c r="AD934" i="5"/>
  <c r="AF934" i="5"/>
  <c r="AD935" i="5"/>
  <c r="AF935" i="5"/>
  <c r="AG935" i="5"/>
  <c r="AD936" i="5"/>
  <c r="AF936" i="5"/>
  <c r="AD937" i="5"/>
  <c r="AF937" i="5"/>
  <c r="AG937" i="5"/>
  <c r="AD938" i="5"/>
  <c r="AF938" i="5"/>
  <c r="AD939" i="5"/>
  <c r="AF939" i="5"/>
  <c r="AG939" i="5"/>
  <c r="AD940" i="5"/>
  <c r="AF940" i="5"/>
  <c r="AD941" i="5"/>
  <c r="AF941" i="5"/>
  <c r="AG941" i="5"/>
  <c r="AD942" i="5"/>
  <c r="AF942" i="5"/>
  <c r="AD943" i="5"/>
  <c r="AF943" i="5"/>
  <c r="AG943" i="5"/>
  <c r="AD944" i="5"/>
  <c r="AF944" i="5"/>
  <c r="AD945" i="5"/>
  <c r="AF945" i="5"/>
  <c r="AG945" i="5"/>
  <c r="AD946" i="5"/>
  <c r="AF946" i="5"/>
  <c r="AD947" i="5"/>
  <c r="AF947" i="5"/>
  <c r="AG947" i="5"/>
  <c r="AD948" i="5"/>
  <c r="AF948" i="5"/>
  <c r="AG948" i="5"/>
  <c r="AD949" i="5"/>
  <c r="AF949" i="5"/>
  <c r="AG949" i="5"/>
  <c r="AD950" i="5"/>
  <c r="AF950" i="5"/>
  <c r="AD951" i="5"/>
  <c r="AF951" i="5"/>
  <c r="AD952" i="5"/>
  <c r="AF952" i="5"/>
  <c r="AG952" i="5"/>
  <c r="AD953" i="5"/>
  <c r="AF953" i="5"/>
  <c r="AG953" i="5"/>
  <c r="AD954" i="5"/>
  <c r="AF954" i="5"/>
  <c r="AD955" i="5"/>
  <c r="AF955" i="5"/>
  <c r="AG955" i="5"/>
  <c r="AD956" i="5"/>
  <c r="AF956" i="5"/>
  <c r="AD957" i="5"/>
  <c r="AF957" i="5"/>
  <c r="AG957" i="5"/>
  <c r="AD958" i="5"/>
  <c r="AF958" i="5"/>
  <c r="AD959" i="5"/>
  <c r="AF959" i="5"/>
  <c r="AG959" i="5"/>
  <c r="AD960" i="5"/>
  <c r="AF960" i="5"/>
  <c r="AD961" i="5"/>
  <c r="AF961" i="5"/>
  <c r="AG961" i="5"/>
  <c r="AD962" i="5"/>
  <c r="AF962" i="5"/>
  <c r="AG962" i="5"/>
  <c r="AD963" i="5"/>
  <c r="AF963" i="5"/>
  <c r="AD964" i="5"/>
  <c r="AF964" i="5"/>
  <c r="AG964" i="5"/>
  <c r="AD965" i="5"/>
  <c r="AF965" i="5"/>
  <c r="AD966" i="5"/>
  <c r="AF966" i="5"/>
  <c r="AG966" i="5"/>
  <c r="AD967" i="5"/>
  <c r="AF967" i="5"/>
  <c r="AD968" i="5"/>
  <c r="AF968" i="5"/>
  <c r="AG968" i="5"/>
  <c r="AD969" i="5"/>
  <c r="AF969" i="5"/>
  <c r="AG969" i="5"/>
  <c r="AD970" i="5"/>
  <c r="AF970" i="5"/>
  <c r="AG970" i="5"/>
  <c r="AD971" i="5"/>
  <c r="AF971" i="5"/>
  <c r="AD972" i="5"/>
  <c r="AF972" i="5"/>
  <c r="AG972" i="5"/>
  <c r="AD973" i="5"/>
  <c r="AF973" i="5"/>
  <c r="AG973" i="5"/>
  <c r="AD974" i="5"/>
  <c r="AF974" i="5"/>
  <c r="AD975" i="5"/>
  <c r="AF975" i="5"/>
  <c r="AG975" i="5"/>
  <c r="AD976" i="5"/>
  <c r="AF976" i="5"/>
  <c r="AG976" i="5"/>
  <c r="AD995" i="5"/>
  <c r="AF995" i="5"/>
  <c r="AD996" i="5"/>
  <c r="AF996" i="5"/>
  <c r="AG996" i="5"/>
  <c r="AD997" i="5"/>
  <c r="AF997" i="5"/>
  <c r="AG997" i="5"/>
  <c r="AD998" i="5"/>
  <c r="AF998" i="5"/>
  <c r="AD999" i="5"/>
  <c r="AF999" i="5"/>
  <c r="AD1000" i="5"/>
  <c r="AF1000" i="5"/>
  <c r="AD1001" i="5"/>
  <c r="AF1001" i="5"/>
  <c r="AG1001" i="5"/>
  <c r="AD1002" i="5"/>
  <c r="AF1002" i="5"/>
  <c r="AD1003" i="5"/>
  <c r="AF1003" i="5"/>
  <c r="AD1004" i="5"/>
  <c r="AF1004" i="5"/>
  <c r="AD1005" i="5"/>
  <c r="AF1005" i="5"/>
  <c r="AG1005" i="5"/>
  <c r="AD1006" i="5"/>
  <c r="AF1006" i="5"/>
  <c r="AD1007" i="5"/>
  <c r="AF1007" i="5"/>
  <c r="AD1008" i="5"/>
  <c r="AF1008" i="5"/>
  <c r="AD1009" i="5"/>
  <c r="AF1009" i="5"/>
  <c r="AG1009" i="5"/>
  <c r="AD1010" i="5"/>
  <c r="AF1010" i="5"/>
  <c r="AD1011" i="5"/>
  <c r="AF1011" i="5"/>
  <c r="AD1012" i="5"/>
  <c r="AF1012" i="5"/>
  <c r="AG1012" i="5"/>
  <c r="AD1013" i="5"/>
  <c r="AF1013" i="5"/>
  <c r="AG1013" i="5"/>
  <c r="AD1014" i="5"/>
  <c r="AF1014" i="5"/>
  <c r="AD1015" i="5"/>
  <c r="AF1015" i="5"/>
  <c r="AD1016" i="5"/>
  <c r="AF1016" i="5"/>
  <c r="AG1016" i="5"/>
  <c r="AD1017" i="5"/>
  <c r="AF1017" i="5"/>
  <c r="AG1017" i="5"/>
  <c r="AD1036" i="5"/>
  <c r="AF1036" i="5"/>
  <c r="AG1036" i="5"/>
  <c r="AD1037" i="5"/>
  <c r="AF1037" i="5"/>
  <c r="AG1037" i="5"/>
  <c r="AD1038" i="5"/>
  <c r="AF1038" i="5"/>
  <c r="AD1039" i="5"/>
  <c r="AF1039" i="5"/>
  <c r="AD1040" i="5"/>
  <c r="AF1040" i="5"/>
  <c r="AD1041" i="5"/>
  <c r="AF1041" i="5"/>
  <c r="AG1041" i="5"/>
  <c r="AD1042" i="5"/>
  <c r="AF1042" i="5"/>
  <c r="AD1043" i="5"/>
  <c r="AF1043" i="5"/>
  <c r="AD1044" i="5"/>
  <c r="AF1044" i="5"/>
  <c r="AD1045" i="5"/>
  <c r="AF1045" i="5"/>
  <c r="AG1045" i="5"/>
  <c r="AD1046" i="5"/>
  <c r="AF1046" i="5"/>
  <c r="AD1047" i="5"/>
  <c r="AF1047" i="5"/>
  <c r="AD1048" i="5"/>
  <c r="AF1048" i="5"/>
  <c r="AD1049" i="5"/>
  <c r="AF1049" i="5"/>
  <c r="AG1049" i="5"/>
  <c r="AD1050" i="5"/>
  <c r="AF1050"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D1107" i="5"/>
  <c r="AF1107" i="5"/>
  <c r="AD1108" i="5"/>
  <c r="AF1108" i="5"/>
  <c r="AG1108" i="5"/>
  <c r="AD1109" i="5"/>
  <c r="AF1109" i="5"/>
  <c r="AG1109" i="5"/>
  <c r="AD1110" i="5"/>
  <c r="AF1110" i="5"/>
  <c r="AD1111" i="5"/>
  <c r="AF1111" i="5"/>
  <c r="AG1111" i="5"/>
  <c r="AD1112" i="5"/>
  <c r="AF1112" i="5"/>
  <c r="AD1113" i="5"/>
  <c r="AF1113" i="5"/>
  <c r="AG1113" i="5"/>
  <c r="AD1114" i="5"/>
  <c r="AF1114" i="5"/>
  <c r="AG1114" i="5"/>
  <c r="AD1115" i="5"/>
  <c r="AF1115" i="5"/>
  <c r="AD1116" i="5"/>
  <c r="AF1116" i="5"/>
  <c r="AG1116" i="5"/>
  <c r="AD1117" i="5"/>
  <c r="AF1117" i="5"/>
  <c r="AG1117" i="5"/>
  <c r="AD1118" i="5"/>
  <c r="AF1118" i="5"/>
  <c r="AG1118" i="5"/>
  <c r="AD1119" i="5"/>
  <c r="AF1119" i="5"/>
  <c r="AD1120" i="5"/>
  <c r="AF1120" i="5"/>
  <c r="AD1121" i="5"/>
  <c r="AF1121" i="5"/>
  <c r="AG1121" i="5"/>
  <c r="AD1122" i="5"/>
  <c r="AF1122" i="5"/>
  <c r="AD1123" i="5"/>
  <c r="AF1123" i="5"/>
  <c r="AD1124" i="5"/>
  <c r="AF1124" i="5"/>
  <c r="AG1124" i="5"/>
  <c r="AD1125" i="5"/>
  <c r="AF1125" i="5"/>
  <c r="AG1125"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D1267" i="5"/>
  <c r="AF1267" i="5"/>
  <c r="AD1268" i="5"/>
  <c r="AF1268" i="5"/>
  <c r="AD1269" i="5"/>
  <c r="AF1269" i="5"/>
  <c r="AD1270" i="5"/>
  <c r="AF1270" i="5"/>
  <c r="AD1271" i="5"/>
  <c r="AF1271" i="5"/>
  <c r="AD1272" i="5"/>
  <c r="AF1272" i="5"/>
  <c r="AD1273" i="5"/>
  <c r="AF1273"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D1397" i="5"/>
  <c r="AF1397" i="5"/>
  <c r="AD1398" i="5"/>
  <c r="AF1398" i="5"/>
  <c r="AD1399" i="5"/>
  <c r="AF1399" i="5"/>
  <c r="AD1400" i="5"/>
  <c r="AF1400" i="5"/>
  <c r="AD1401" i="5"/>
  <c r="AF1401" i="5"/>
  <c r="AD1402" i="5"/>
  <c r="AF1402" i="5"/>
  <c r="AD1403" i="5"/>
  <c r="AF1403" i="5"/>
  <c r="AD1404" i="5"/>
  <c r="AF1404" i="5"/>
  <c r="AD1405" i="5"/>
  <c r="AF1405" i="5"/>
  <c r="AD1406" i="5"/>
  <c r="AF1406" i="5"/>
  <c r="AD1407" i="5"/>
  <c r="AF1407" i="5"/>
  <c r="AD1408" i="5"/>
  <c r="AF1408" i="5"/>
  <c r="AD1409" i="5"/>
  <c r="AF1409" i="5"/>
  <c r="AD1428" i="5"/>
  <c r="AF1428" i="5"/>
  <c r="AD1429" i="5"/>
  <c r="AF1429" i="5"/>
  <c r="AG1429" i="5"/>
  <c r="AD1430" i="5"/>
  <c r="AF1430" i="5"/>
  <c r="AD1431" i="5"/>
  <c r="AF1431" i="5"/>
  <c r="AG1431" i="5"/>
  <c r="AD1432" i="5"/>
  <c r="AF1432" i="5"/>
  <c r="AD1433" i="5"/>
  <c r="AF1433" i="5"/>
  <c r="AG1433" i="5"/>
  <c r="AD1434" i="5"/>
  <c r="AF1434" i="5"/>
  <c r="AD1435" i="5"/>
  <c r="AF1435" i="5"/>
  <c r="AG1435" i="5"/>
  <c r="AD1436" i="5"/>
  <c r="AF1436" i="5"/>
  <c r="AD1437" i="5"/>
  <c r="AF1437" i="5"/>
  <c r="AG1437" i="5"/>
  <c r="AD1438" i="5"/>
  <c r="AF1438" i="5"/>
  <c r="AD1439" i="5"/>
  <c r="AF1439" i="5"/>
  <c r="AG1439" i="5"/>
  <c r="AD1440" i="5"/>
  <c r="AF1440" i="5"/>
  <c r="AD1441" i="5"/>
  <c r="AF1441" i="5"/>
  <c r="AG1441" i="5"/>
  <c r="AD1442" i="5"/>
  <c r="AF1442" i="5"/>
  <c r="AD1443" i="5"/>
  <c r="AF1443" i="5"/>
  <c r="AG1443" i="5"/>
  <c r="AD1444" i="5"/>
  <c r="AF1444" i="5"/>
  <c r="AD1445" i="5"/>
  <c r="AF1445" i="5"/>
  <c r="AG1445" i="5"/>
  <c r="AD1446" i="5"/>
  <c r="AF1446" i="5"/>
  <c r="AD1447" i="5"/>
  <c r="AF1447" i="5"/>
  <c r="AG1447" i="5"/>
  <c r="AD1448" i="5"/>
  <c r="AF1448" i="5"/>
  <c r="AD1449" i="5"/>
  <c r="AF1449" i="5"/>
  <c r="AG1449" i="5"/>
  <c r="AD1450" i="5"/>
  <c r="AF1450" i="5"/>
  <c r="AD1451" i="5"/>
  <c r="AF1451" i="5"/>
  <c r="AG1451" i="5"/>
  <c r="AD1452" i="5"/>
  <c r="AF1452" i="5"/>
  <c r="AD1453" i="5"/>
  <c r="AF1453" i="5"/>
  <c r="AG1453" i="5"/>
  <c r="AD1454" i="5"/>
  <c r="AF1454" i="5"/>
  <c r="AD1455" i="5"/>
  <c r="AF1455" i="5"/>
  <c r="AG1455" i="5"/>
  <c r="AD1456" i="5"/>
  <c r="AF1456" i="5"/>
  <c r="AD1457" i="5"/>
  <c r="AF1457" i="5"/>
  <c r="AG1457" i="5"/>
  <c r="AD1458" i="5"/>
  <c r="AF1458" i="5"/>
  <c r="AD1459" i="5"/>
  <c r="AF1459" i="5"/>
  <c r="AG1459" i="5"/>
  <c r="AD1460" i="5"/>
  <c r="AF1460" i="5"/>
  <c r="AD1461" i="5"/>
  <c r="AF1461" i="5"/>
  <c r="AG1461" i="5"/>
  <c r="AD1462" i="5"/>
  <c r="AF1462" i="5"/>
  <c r="AD1463" i="5"/>
  <c r="AF1463" i="5"/>
  <c r="AG1463" i="5"/>
  <c r="AD1464" i="5"/>
  <c r="AF1464" i="5"/>
  <c r="AD1465" i="5"/>
  <c r="AF1465" i="5"/>
  <c r="AG1465" i="5"/>
  <c r="AD1466" i="5"/>
  <c r="AF1466" i="5"/>
  <c r="AD1467" i="5"/>
  <c r="AF1467" i="5"/>
  <c r="AG1467" i="5"/>
  <c r="AD1468" i="5"/>
  <c r="AF1468" i="5"/>
  <c r="AD1469" i="5"/>
  <c r="AF1469" i="5"/>
  <c r="AG1469" i="5"/>
  <c r="AD1470" i="5"/>
  <c r="AF1470" i="5"/>
  <c r="AD1471" i="5"/>
  <c r="AF1471" i="5"/>
  <c r="AG1471" i="5"/>
  <c r="AD1472" i="5"/>
  <c r="AF1472" i="5"/>
  <c r="AD1473" i="5"/>
  <c r="AF1473" i="5"/>
  <c r="AG1473" i="5"/>
  <c r="AD1474" i="5"/>
  <c r="AF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D1504" i="5"/>
  <c r="AF1504" i="5"/>
  <c r="AG1504" i="5"/>
  <c r="AD1505" i="5"/>
  <c r="AF1505" i="5"/>
  <c r="AD1506" i="5"/>
  <c r="AF1506" i="5"/>
  <c r="AG1506" i="5"/>
  <c r="AD1507" i="5"/>
  <c r="AF1507" i="5"/>
  <c r="AG1507" i="5"/>
  <c r="AD1508" i="5"/>
  <c r="AF1508" i="5"/>
  <c r="AG1508" i="5"/>
  <c r="AD1509" i="5"/>
  <c r="AF1509" i="5"/>
  <c r="AD1510" i="5"/>
  <c r="AF1510" i="5"/>
  <c r="AG1510" i="5"/>
  <c r="AD1511" i="5"/>
  <c r="AF1511" i="5"/>
  <c r="AG1511" i="5"/>
  <c r="AD1512" i="5"/>
  <c r="AF1512" i="5"/>
  <c r="AG1512" i="5"/>
  <c r="AD1513" i="5"/>
  <c r="AF1513" i="5"/>
  <c r="AD1514" i="5"/>
  <c r="AF1514" i="5"/>
  <c r="AG1514" i="5"/>
  <c r="AD1515" i="5"/>
  <c r="AF1515" i="5"/>
  <c r="AG1515" i="5"/>
  <c r="AD1516" i="5"/>
  <c r="AF1516" i="5"/>
  <c r="AG1516" i="5"/>
  <c r="AD1517" i="5"/>
  <c r="AF1517" i="5"/>
  <c r="AD1518" i="5"/>
  <c r="AF1518" i="5"/>
  <c r="AD1519" i="5"/>
  <c r="AF1519" i="5"/>
  <c r="AG1519" i="5"/>
  <c r="AD1520" i="5"/>
  <c r="AF1520" i="5"/>
  <c r="AG1520" i="5"/>
  <c r="AD1521" i="5"/>
  <c r="AF1521" i="5"/>
  <c r="AD1522" i="5"/>
  <c r="AF1522" i="5"/>
  <c r="AD1523" i="5"/>
  <c r="AF1523" i="5"/>
  <c r="AG1523" i="5"/>
  <c r="AD1524" i="5"/>
  <c r="AF1524" i="5"/>
  <c r="AG1524" i="5"/>
  <c r="AD1525" i="5"/>
  <c r="AF1525" i="5"/>
  <c r="AD1526" i="5"/>
  <c r="AF1526" i="5"/>
  <c r="AD1527" i="5"/>
  <c r="AF1527" i="5"/>
  <c r="AG1527" i="5"/>
  <c r="AD1528" i="5"/>
  <c r="AF1528" i="5"/>
  <c r="AG1528" i="5"/>
  <c r="AD1529" i="5"/>
  <c r="AF1529" i="5"/>
  <c r="AD1530" i="5"/>
  <c r="AF1530" i="5"/>
  <c r="AD1531" i="5"/>
  <c r="AF1531" i="5"/>
  <c r="AG1531" i="5"/>
  <c r="AD1532" i="5"/>
  <c r="AF1532" i="5"/>
  <c r="AG1532" i="5"/>
  <c r="AD1533" i="5"/>
  <c r="AF1533" i="5"/>
  <c r="AD1534" i="5"/>
  <c r="AF1534" i="5"/>
  <c r="AD1535" i="5"/>
  <c r="AF1535" i="5"/>
  <c r="AG1535" i="5"/>
  <c r="AD1536" i="5"/>
  <c r="AF1536" i="5"/>
  <c r="AG1536" i="5"/>
  <c r="AD1537" i="5"/>
  <c r="AF1537" i="5"/>
  <c r="AD1538" i="5"/>
  <c r="AF1538" i="5"/>
  <c r="AG1538" i="5"/>
  <c r="AD1539" i="5"/>
  <c r="AF1539" i="5"/>
  <c r="AG1539" i="5"/>
  <c r="AD1540" i="5"/>
  <c r="AF1540" i="5"/>
  <c r="AG1540" i="5"/>
  <c r="AD1541" i="5"/>
  <c r="AF1541" i="5"/>
  <c r="AD1542" i="5"/>
  <c r="AF1542" i="5"/>
  <c r="AG1542" i="5"/>
  <c r="AD1543" i="5"/>
  <c r="AF1543" i="5"/>
  <c r="AG1543" i="5"/>
  <c r="AD1544" i="5"/>
  <c r="AF1544" i="5"/>
  <c r="AG1544" i="5"/>
  <c r="AD1545" i="5"/>
  <c r="AF1545" i="5"/>
  <c r="AD1546" i="5"/>
  <c r="AF1546" i="5"/>
  <c r="AG1546" i="5"/>
  <c r="AD1547" i="5"/>
  <c r="AF1547" i="5"/>
  <c r="AG1547" i="5"/>
  <c r="AD1548" i="5"/>
  <c r="AF1548" i="5"/>
  <c r="AG1548" i="5"/>
  <c r="AD1549" i="5"/>
  <c r="AF1549" i="5"/>
  <c r="AD1550" i="5"/>
  <c r="AF1550" i="5"/>
  <c r="AD1551" i="5"/>
  <c r="AF1551" i="5"/>
  <c r="AG1551" i="5"/>
  <c r="AD1552" i="5"/>
  <c r="AF1552" i="5"/>
  <c r="AG1552" i="5"/>
  <c r="AD1553" i="5"/>
  <c r="AF1553" i="5"/>
  <c r="AD1554" i="5"/>
  <c r="AF1554" i="5"/>
  <c r="AG1554" i="5"/>
  <c r="AD1555" i="5"/>
  <c r="AF1555" i="5"/>
  <c r="AG1555" i="5"/>
  <c r="AD1556" i="5"/>
  <c r="AF1556" i="5"/>
  <c r="AG1556" i="5"/>
  <c r="AD1557" i="5"/>
  <c r="AF1557" i="5"/>
  <c r="AD1558" i="5"/>
  <c r="AF1558" i="5"/>
  <c r="AD1559" i="5"/>
  <c r="AF1559" i="5"/>
  <c r="AG1559" i="5"/>
  <c r="AD1560" i="5"/>
  <c r="AF1560" i="5"/>
  <c r="AG1560" i="5"/>
  <c r="AD1561" i="5"/>
  <c r="AF1561" i="5"/>
  <c r="AD1562" i="5"/>
  <c r="AF1562" i="5"/>
  <c r="AD1563" i="5"/>
  <c r="AF1563" i="5"/>
  <c r="AG1563" i="5"/>
  <c r="AD1564" i="5"/>
  <c r="AF1564" i="5"/>
  <c r="AG1564" i="5"/>
  <c r="AD1565" i="5"/>
  <c r="AF1565"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D1640" i="5"/>
  <c r="AF1640" i="5"/>
  <c r="AD1641" i="5"/>
  <c r="AF1641" i="5"/>
  <c r="AD1642" i="5"/>
  <c r="AF1642" i="5"/>
  <c r="AG1642" i="5"/>
  <c r="AD1643" i="5"/>
  <c r="AF1643" i="5"/>
  <c r="AG1643" i="5"/>
  <c r="AD1644" i="5"/>
  <c r="AF1644" i="5"/>
  <c r="AD1645" i="5"/>
  <c r="AF1645" i="5"/>
  <c r="AD1646" i="5"/>
  <c r="AF1646" i="5"/>
  <c r="AG1646" i="5"/>
  <c r="AD1647" i="5"/>
  <c r="AF1647" i="5"/>
  <c r="AG1647" i="5"/>
  <c r="AD1648" i="5"/>
  <c r="AF1648" i="5"/>
  <c r="AD1649" i="5"/>
  <c r="AF1649" i="5"/>
  <c r="AD1650" i="5"/>
  <c r="AF1650" i="5"/>
  <c r="AG1650" i="5"/>
  <c r="AD1651" i="5"/>
  <c r="AF1651" i="5"/>
  <c r="AG1651" i="5"/>
  <c r="AD1652" i="5"/>
  <c r="AF1652" i="5"/>
  <c r="AD1653" i="5"/>
  <c r="AF1653" i="5"/>
  <c r="AD1654" i="5"/>
  <c r="AF1654" i="5"/>
  <c r="AG1654" i="5"/>
  <c r="AD1655" i="5"/>
  <c r="AF1655" i="5"/>
  <c r="AG1655" i="5"/>
  <c r="AD1656" i="5"/>
  <c r="AF1656" i="5"/>
  <c r="AD1657" i="5"/>
  <c r="AF1657" i="5"/>
  <c r="AD1658" i="5"/>
  <c r="AF1658" i="5"/>
  <c r="AG1658" i="5"/>
  <c r="AD1659" i="5"/>
  <c r="AF1659" i="5"/>
  <c r="AG1659" i="5"/>
  <c r="AD1660" i="5"/>
  <c r="AF1660" i="5"/>
  <c r="AD1661" i="5"/>
  <c r="AF1661" i="5"/>
  <c r="AD1662" i="5"/>
  <c r="AF1662" i="5"/>
  <c r="AG1662" i="5"/>
  <c r="AD1663" i="5"/>
  <c r="AF1663" i="5"/>
  <c r="AG1663" i="5"/>
  <c r="AD1664" i="5"/>
  <c r="AF1664"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D1694" i="5"/>
  <c r="AF1694" i="5"/>
  <c r="AG1694" i="5"/>
  <c r="AD1695" i="5"/>
  <c r="AF1695" i="5"/>
  <c r="AG1695" i="5"/>
  <c r="AD1696" i="5"/>
  <c r="AF1696" i="5"/>
  <c r="AG1696" i="5"/>
  <c r="AD1697" i="5"/>
  <c r="AF1697" i="5"/>
  <c r="AD1698" i="5"/>
  <c r="AF1698" i="5"/>
  <c r="AG1698" i="5"/>
  <c r="AD1699" i="5"/>
  <c r="AF1699" i="5"/>
  <c r="AG1699" i="5"/>
  <c r="AD1700" i="5"/>
  <c r="AF1700" i="5"/>
  <c r="AG1700" i="5"/>
  <c r="AD1701" i="5"/>
  <c r="AF1701" i="5"/>
  <c r="AD1702" i="5"/>
  <c r="AF1702" i="5"/>
  <c r="AG1702" i="5"/>
  <c r="AD1703" i="5"/>
  <c r="AF1703" i="5"/>
  <c r="AG1703" i="5"/>
  <c r="AD1704" i="5"/>
  <c r="AF1704" i="5"/>
  <c r="AG1704" i="5"/>
  <c r="AD1705" i="5"/>
  <c r="AF1705" i="5"/>
  <c r="AD1706" i="5"/>
  <c r="AF1706" i="5"/>
  <c r="AG1706" i="5"/>
  <c r="AD1707" i="5"/>
  <c r="AF1707" i="5"/>
  <c r="AG1707" i="5"/>
  <c r="AD1708" i="5"/>
  <c r="AF1708" i="5"/>
  <c r="AG1708" i="5"/>
  <c r="AD1709" i="5"/>
  <c r="AF1709" i="5"/>
  <c r="AD1710" i="5"/>
  <c r="AF1710" i="5"/>
  <c r="AG1710" i="5"/>
  <c r="AD1711" i="5"/>
  <c r="AF1711" i="5"/>
  <c r="AG1711" i="5"/>
  <c r="AD1712" i="5"/>
  <c r="AF1712" i="5"/>
  <c r="AG1712" i="5"/>
  <c r="AD1713" i="5"/>
  <c r="AF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D1774" i="5"/>
  <c r="AF1774" i="5"/>
  <c r="AD1775" i="5"/>
  <c r="AF1775" i="5"/>
  <c r="AG1775" i="5"/>
  <c r="AD1776" i="5"/>
  <c r="AF1776" i="5"/>
  <c r="AD1777" i="5"/>
  <c r="AF1777" i="5"/>
  <c r="AD1778" i="5"/>
  <c r="AF1778" i="5"/>
  <c r="AD1779" i="5"/>
  <c r="AF1779" i="5"/>
  <c r="AG1779" i="5"/>
  <c r="AD1780" i="5"/>
  <c r="AF1780" i="5"/>
  <c r="AD1781" i="5"/>
  <c r="AF1781" i="5"/>
  <c r="AD1782" i="5"/>
  <c r="AF1782" i="5"/>
  <c r="AD1783" i="5"/>
  <c r="AF1783" i="5"/>
  <c r="AG1783" i="5"/>
  <c r="AD1784" i="5"/>
  <c r="AF1784" i="5"/>
  <c r="AD1785" i="5"/>
  <c r="AF1785" i="5"/>
  <c r="AD1786" i="5"/>
  <c r="AF1786" i="5"/>
  <c r="AD1787" i="5"/>
  <c r="AF1787" i="5"/>
  <c r="AG1787" i="5"/>
  <c r="AD1788" i="5"/>
  <c r="AF1788" i="5"/>
  <c r="AD1789" i="5"/>
  <c r="AF1789" i="5"/>
  <c r="AD1790" i="5"/>
  <c r="AF1790" i="5"/>
  <c r="AD1791" i="5"/>
  <c r="AF1791" i="5"/>
  <c r="AG1791" i="5"/>
  <c r="AD1792" i="5"/>
  <c r="AF1792" i="5"/>
  <c r="AD1793" i="5"/>
  <c r="AF1793" i="5"/>
  <c r="AD1794" i="5"/>
  <c r="AF1794" i="5"/>
  <c r="AD1795" i="5"/>
  <c r="AF1795" i="5"/>
  <c r="AG1795" i="5"/>
  <c r="AD1796" i="5"/>
  <c r="AF1796" i="5"/>
  <c r="AD1797" i="5"/>
  <c r="AF1797" i="5"/>
  <c r="AD1798" i="5"/>
  <c r="AF1798" i="5"/>
  <c r="AD1799" i="5"/>
  <c r="AF1799" i="5"/>
  <c r="AG1799" i="5"/>
  <c r="AD1800" i="5"/>
  <c r="AF1800" i="5"/>
  <c r="AD1801" i="5"/>
  <c r="AF1801" i="5"/>
  <c r="AD1802" i="5"/>
  <c r="AF1802" i="5"/>
  <c r="AD1803" i="5"/>
  <c r="AF1803" i="5"/>
  <c r="AD1804" i="5"/>
  <c r="AF1804" i="5"/>
  <c r="AD1805" i="5"/>
  <c r="AF1805" i="5"/>
  <c r="AD1806" i="5"/>
  <c r="AF1806" i="5"/>
  <c r="AD1807" i="5"/>
  <c r="AF1807" i="5"/>
  <c r="AD1808" i="5"/>
  <c r="AF1808" i="5"/>
  <c r="AD1809" i="5"/>
  <c r="AF1809" i="5"/>
  <c r="AD1810" i="5"/>
  <c r="AF1810" i="5"/>
  <c r="AD1811" i="5"/>
  <c r="AF1811" i="5"/>
  <c r="AD1830" i="5"/>
  <c r="AF1830" i="5"/>
  <c r="AD1831" i="5"/>
  <c r="AF1831" i="5"/>
  <c r="AG1831" i="5"/>
  <c r="AD1832" i="5"/>
  <c r="AF1832" i="5"/>
  <c r="AD1833" i="5"/>
  <c r="AF1833" i="5"/>
  <c r="AD1834" i="5"/>
  <c r="AF1834" i="5"/>
  <c r="AD1835" i="5"/>
  <c r="AF1835" i="5"/>
  <c r="AD1836" i="5"/>
  <c r="AF1836" i="5"/>
  <c r="AD1837" i="5"/>
  <c r="AF1837" i="5"/>
  <c r="AD1838" i="5"/>
  <c r="AF1838" i="5"/>
  <c r="AD1839" i="5"/>
  <c r="AF1839" i="5"/>
  <c r="AG1839" i="5"/>
  <c r="AD1858" i="5"/>
  <c r="AF1858" i="5"/>
  <c r="AG1858" i="5"/>
  <c r="AD1859" i="5"/>
  <c r="AF1859" i="5"/>
  <c r="AG1859" i="5"/>
  <c r="AD1860" i="5"/>
  <c r="AF1860" i="5"/>
  <c r="AD1861" i="5"/>
  <c r="AF1861" i="5"/>
  <c r="AG1861" i="5"/>
  <c r="AD1862" i="5"/>
  <c r="AF1862" i="5"/>
  <c r="AG1862" i="5"/>
  <c r="AD1863" i="5"/>
  <c r="AF1863" i="5"/>
  <c r="AG1863" i="5"/>
  <c r="AD1864" i="5"/>
  <c r="AF1864" i="5"/>
  <c r="AD1865" i="5"/>
  <c r="AF1865" i="5"/>
  <c r="AD1866" i="5"/>
  <c r="AF1866" i="5"/>
  <c r="AG1866" i="5"/>
  <c r="AD1867" i="5"/>
  <c r="AF1867" i="5"/>
  <c r="AG1867" i="5"/>
  <c r="AD1868" i="5"/>
  <c r="AF1868" i="5"/>
  <c r="AD1869" i="5"/>
  <c r="AF1869" i="5"/>
  <c r="AD1870" i="5"/>
  <c r="AF1870" i="5"/>
  <c r="AG1870" i="5"/>
  <c r="AD1871" i="5"/>
  <c r="AF1871" i="5"/>
  <c r="AD1872" i="5"/>
  <c r="AF1872" i="5"/>
  <c r="AD1891" i="5"/>
  <c r="AF1891" i="5"/>
  <c r="AD1892" i="5"/>
  <c r="AF1892" i="5"/>
  <c r="AD1893" i="5"/>
  <c r="AF1893" i="5"/>
  <c r="AD1894" i="5"/>
  <c r="AF1894" i="5"/>
  <c r="AG1894" i="5"/>
  <c r="AD1895" i="5"/>
  <c r="AF1895" i="5"/>
  <c r="AD1896" i="5"/>
  <c r="AF1896" i="5"/>
  <c r="AD1897" i="5"/>
  <c r="AF1897" i="5"/>
  <c r="AD1898" i="5"/>
  <c r="AF1898" i="5"/>
  <c r="AG1898" i="5"/>
  <c r="AD1899" i="5"/>
  <c r="AF1899" i="5"/>
  <c r="AD1900" i="5"/>
  <c r="AF1900" i="5"/>
  <c r="AD1919" i="5"/>
  <c r="AF1919" i="5"/>
  <c r="AG1919" i="5"/>
  <c r="AD1920" i="5"/>
  <c r="AF1920" i="5"/>
  <c r="AD1921" i="5"/>
  <c r="AF1921" i="5"/>
  <c r="AD1922" i="5"/>
  <c r="AF1922" i="5"/>
  <c r="AG1922" i="5"/>
  <c r="AD1923" i="5"/>
  <c r="AF1923" i="5"/>
  <c r="AD1924" i="5"/>
  <c r="AF1924" i="5"/>
  <c r="AD1925" i="5"/>
  <c r="AF1925" i="5"/>
  <c r="AG1925" i="5"/>
  <c r="AD1926" i="5"/>
  <c r="AF1926" i="5"/>
  <c r="AG1926" i="5"/>
  <c r="AD1927" i="5"/>
  <c r="AF1927" i="5"/>
  <c r="AG1927" i="5"/>
  <c r="AD1928" i="5"/>
  <c r="AF1928" i="5"/>
  <c r="AD1929" i="5"/>
  <c r="AF1929" i="5"/>
  <c r="AD1930" i="5"/>
  <c r="AF1930" i="5"/>
  <c r="AG1930" i="5"/>
  <c r="AD1931" i="5"/>
  <c r="AF1931" i="5"/>
  <c r="AD1932" i="5"/>
  <c r="AF1932" i="5"/>
  <c r="AD1933" i="5"/>
  <c r="AF1933" i="5"/>
  <c r="AD1934" i="5"/>
  <c r="AF1934" i="5"/>
  <c r="AG1934" i="5"/>
  <c r="AD1953" i="5"/>
  <c r="AF1953" i="5"/>
  <c r="AD1954" i="5"/>
  <c r="AF1954" i="5"/>
  <c r="AG1954" i="5"/>
  <c r="AD1955" i="5"/>
  <c r="AF1955" i="5"/>
  <c r="AG1955" i="5"/>
  <c r="AD1956" i="5"/>
  <c r="AF1956" i="5"/>
  <c r="AD1957" i="5"/>
  <c r="AF1957" i="5"/>
  <c r="AD1958" i="5"/>
  <c r="AF1958" i="5"/>
  <c r="AG1958" i="5"/>
  <c r="AD1959" i="5"/>
  <c r="AF1959" i="5"/>
  <c r="AG1959" i="5"/>
  <c r="AD1960" i="5"/>
  <c r="AF1960" i="5"/>
  <c r="AD1961" i="5"/>
  <c r="AF1961" i="5"/>
  <c r="AD1962" i="5"/>
  <c r="AF1962" i="5"/>
  <c r="AG1962" i="5"/>
  <c r="AD1963" i="5"/>
  <c r="AF1963" i="5"/>
  <c r="AD1964" i="5"/>
  <c r="AF1964" i="5"/>
  <c r="AD1965" i="5"/>
  <c r="AF1965" i="5"/>
  <c r="AD1966" i="5"/>
  <c r="AF1966" i="5"/>
  <c r="AG1966" i="5"/>
  <c r="AD1967" i="5"/>
  <c r="AF1967" i="5"/>
  <c r="AD1968" i="5"/>
  <c r="AF1968" i="5"/>
  <c r="AD1969" i="5"/>
  <c r="AF1969" i="5"/>
  <c r="AG1969" i="5"/>
  <c r="AD1970" i="5"/>
  <c r="AF1970" i="5"/>
  <c r="AG1970" i="5"/>
  <c r="AD1971" i="5"/>
  <c r="AF1971" i="5"/>
  <c r="AG1971" i="5"/>
  <c r="AD1972" i="5"/>
  <c r="AF1972" i="5"/>
  <c r="AD1973" i="5"/>
  <c r="AF1973" i="5"/>
  <c r="AD1974" i="5"/>
  <c r="AF1974" i="5"/>
  <c r="AG1974" i="5"/>
  <c r="AD1993" i="5"/>
  <c r="AF1993" i="5"/>
  <c r="AD1994" i="5"/>
  <c r="AF1994" i="5"/>
  <c r="AG1994" i="5"/>
  <c r="AD1995" i="5"/>
  <c r="AF1995" i="5"/>
  <c r="AG1995" i="5"/>
  <c r="AD1996" i="5"/>
  <c r="AF1996" i="5"/>
  <c r="AD1997" i="5"/>
  <c r="AF1997" i="5"/>
  <c r="AD1998" i="5"/>
  <c r="AF1998" i="5"/>
  <c r="AG1998" i="5"/>
  <c r="AD2017" i="5"/>
  <c r="AF2017" i="5"/>
  <c r="AG2017" i="5"/>
  <c r="AD2019" i="5"/>
  <c r="AF2019" i="5"/>
  <c r="AG2018" i="5"/>
  <c r="AD2020" i="5"/>
  <c r="AF2020" i="5"/>
  <c r="AG2020" i="5"/>
  <c r="AD2021" i="5"/>
  <c r="AF2021" i="5"/>
  <c r="AD2022" i="5"/>
  <c r="AF2022" i="5"/>
  <c r="AD2023" i="5"/>
  <c r="AF2023" i="5"/>
  <c r="AD2024" i="5"/>
  <c r="AF2024" i="5"/>
  <c r="AG2024" i="5"/>
  <c r="AD2025" i="5"/>
  <c r="AF2025" i="5"/>
  <c r="AD2026" i="5"/>
  <c r="AF2026" i="5"/>
  <c r="AD2027" i="5"/>
  <c r="AF2027" i="5"/>
  <c r="AG2027" i="5"/>
  <c r="AD2028" i="5"/>
  <c r="AF2028" i="5"/>
  <c r="AG2028" i="5"/>
  <c r="AD2029" i="5"/>
  <c r="AF2029" i="5"/>
  <c r="AD2030" i="5"/>
  <c r="AF2030" i="5"/>
  <c r="AD2031" i="5"/>
  <c r="AF2031" i="5"/>
  <c r="AG2031"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D2086" i="5"/>
  <c r="AF2086" i="5"/>
  <c r="AD2087" i="5"/>
  <c r="AF2087" i="5"/>
  <c r="AG2087" i="5"/>
  <c r="AD2088" i="5"/>
  <c r="AF2088" i="5"/>
  <c r="AG2088" i="5"/>
  <c r="AD2089" i="5"/>
  <c r="AF2089" i="5"/>
  <c r="AD2090" i="5"/>
  <c r="AF2090" i="5"/>
  <c r="AD2091" i="5"/>
  <c r="AF2091" i="5"/>
  <c r="AG2091" i="5"/>
  <c r="AD2092" i="5"/>
  <c r="AF2092" i="5"/>
  <c r="AD2093" i="5"/>
  <c r="AF2093" i="5"/>
  <c r="AD2094" i="5"/>
  <c r="AF2094" i="5"/>
  <c r="AD2095" i="5"/>
  <c r="AF2095" i="5"/>
  <c r="AG2095" i="5"/>
  <c r="AD2096" i="5"/>
  <c r="AF2096" i="5"/>
  <c r="AG2096" i="5"/>
  <c r="AD2097" i="5"/>
  <c r="AF2097" i="5"/>
  <c r="AD2098" i="5"/>
  <c r="AF2098" i="5"/>
  <c r="AG2098" i="5"/>
  <c r="AD2099" i="5"/>
  <c r="AF2099" i="5"/>
  <c r="AG2099"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D193" i="5"/>
  <c r="AF193" i="5"/>
  <c r="AD194" i="5"/>
  <c r="AF194" i="5"/>
  <c r="AG194" i="5"/>
  <c r="AD195" i="5"/>
  <c r="AF195" i="5"/>
  <c r="AG195" i="5"/>
  <c r="AD196" i="5"/>
  <c r="AF196" i="5"/>
  <c r="AG196" i="5"/>
  <c r="AD197" i="5"/>
  <c r="AF197" i="5"/>
  <c r="AD198" i="5"/>
  <c r="AF198" i="5"/>
  <c r="AG198" i="5"/>
  <c r="AD199" i="5"/>
  <c r="AF199" i="5"/>
  <c r="AG199" i="5"/>
  <c r="AD200" i="5"/>
  <c r="AF200" i="5"/>
  <c r="AG200" i="5"/>
  <c r="AD201" i="5"/>
  <c r="AF201" i="5"/>
  <c r="AD202" i="5"/>
  <c r="AF202" i="5"/>
  <c r="AG202" i="5"/>
  <c r="AD203" i="5"/>
  <c r="AF203" i="5"/>
  <c r="AG203" i="5"/>
  <c r="AD204" i="5"/>
  <c r="AF204" i="5"/>
  <c r="AG204" i="5"/>
  <c r="AD205" i="5"/>
  <c r="AF205" i="5"/>
  <c r="AD206" i="5"/>
  <c r="AF206" i="5"/>
  <c r="AG206" i="5"/>
  <c r="AD207" i="5"/>
  <c r="AF207" i="5"/>
  <c r="AG207" i="5"/>
  <c r="AD208" i="5"/>
  <c r="AF208" i="5"/>
  <c r="AG208" i="5"/>
  <c r="AD209" i="5"/>
  <c r="AF209" i="5"/>
  <c r="AD210" i="5"/>
  <c r="AF210" i="5"/>
  <c r="AG210" i="5"/>
  <c r="AD211" i="5"/>
  <c r="AF211" i="5"/>
  <c r="AG211" i="5"/>
  <c r="AD212" i="5"/>
  <c r="AF212" i="5"/>
  <c r="AG212" i="5"/>
  <c r="AD213" i="5"/>
  <c r="AF213" i="5"/>
  <c r="AD214" i="5"/>
  <c r="AF214" i="5"/>
  <c r="AG214"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D36" i="5"/>
  <c r="AF36" i="5"/>
  <c r="AG36" i="5"/>
  <c r="AD37" i="5"/>
  <c r="AF37" i="5"/>
  <c r="AG37" i="5"/>
  <c r="AD38" i="5"/>
  <c r="AF38" i="5"/>
  <c r="AG38" i="5"/>
  <c r="AD39" i="5"/>
  <c r="AF39" i="5"/>
  <c r="AD40" i="5"/>
  <c r="AF40" i="5"/>
  <c r="AG40" i="5"/>
  <c r="AD67" i="5"/>
  <c r="AF67" i="5"/>
  <c r="AG67" i="5"/>
  <c r="AD68" i="5"/>
  <c r="AF68" i="5"/>
  <c r="AG68" i="5"/>
  <c r="AD69" i="5"/>
  <c r="AF69" i="5"/>
  <c r="AD70" i="5"/>
  <c r="AF70" i="5"/>
  <c r="AG70" i="5"/>
  <c r="AD71" i="5"/>
  <c r="AF71" i="5"/>
  <c r="AG71" i="5"/>
  <c r="AD90" i="5"/>
  <c r="AF90" i="5"/>
  <c r="AD91" i="5"/>
  <c r="AF91" i="5"/>
  <c r="AD92" i="5"/>
  <c r="AF92" i="5"/>
  <c r="AG92" i="5"/>
  <c r="AD93" i="5"/>
  <c r="AF93" i="5"/>
  <c r="AG93" i="5"/>
  <c r="AD94" i="5"/>
  <c r="AF94" i="5"/>
  <c r="AD115" i="5"/>
  <c r="AF115" i="5"/>
  <c r="AD116" i="5"/>
  <c r="AF116" i="5"/>
  <c r="AD117" i="5"/>
  <c r="AF117" i="5"/>
  <c r="AD118" i="5"/>
  <c r="AF118" i="5"/>
  <c r="AG118" i="5"/>
  <c r="AD119" i="5"/>
  <c r="AF119" i="5"/>
  <c r="AG119" i="5"/>
  <c r="AD147" i="5"/>
  <c r="AF147" i="5"/>
  <c r="AD148" i="5"/>
  <c r="AF148" i="5"/>
  <c r="AG148" i="5"/>
  <c r="AD149" i="5"/>
  <c r="AF149" i="5"/>
  <c r="AG149" i="5"/>
  <c r="AD150" i="5"/>
  <c r="AF150" i="5"/>
  <c r="AG150" i="5"/>
  <c r="AD151" i="5"/>
  <c r="AF151" i="5"/>
  <c r="AG151" i="5"/>
  <c r="AD180" i="5"/>
  <c r="AF180" i="5"/>
  <c r="AD181" i="5"/>
  <c r="AF181" i="5"/>
  <c r="AD182" i="5"/>
  <c r="AF182" i="5"/>
  <c r="AG182" i="5"/>
  <c r="AD183" i="5"/>
  <c r="AF183" i="5"/>
  <c r="AG183" i="5"/>
  <c r="AD184" i="5"/>
  <c r="AF184" i="5"/>
  <c r="AD247" i="5"/>
  <c r="AF247" i="5"/>
  <c r="AD248" i="5"/>
  <c r="AF248" i="5"/>
  <c r="AD249" i="5"/>
  <c r="AF249" i="5"/>
  <c r="AG249" i="5"/>
  <c r="AD250" i="5"/>
  <c r="AF250" i="5"/>
  <c r="AG250" i="5"/>
  <c r="AD251" i="5"/>
  <c r="AF251" i="5"/>
  <c r="AD336" i="5"/>
  <c r="AF336" i="5"/>
  <c r="AD337" i="5"/>
  <c r="AF337" i="5"/>
  <c r="AD338" i="5"/>
  <c r="AF338" i="5"/>
  <c r="AD339" i="5"/>
  <c r="AF339" i="5"/>
  <c r="AG339" i="5"/>
  <c r="AD340" i="5"/>
  <c r="AF340" i="5"/>
  <c r="AG340" i="5"/>
  <c r="AD380" i="5"/>
  <c r="AF380" i="5"/>
  <c r="AD381" i="5"/>
  <c r="AF381" i="5"/>
  <c r="AG381" i="5"/>
  <c r="AD382" i="5"/>
  <c r="AF382" i="5"/>
  <c r="AG382" i="5"/>
  <c r="AD383" i="5"/>
  <c r="AF383" i="5"/>
  <c r="AG383" i="5"/>
  <c r="AD384" i="5"/>
  <c r="AF384" i="5"/>
  <c r="AG384" i="5"/>
  <c r="AD414" i="5"/>
  <c r="AF414" i="5"/>
  <c r="AD415" i="5"/>
  <c r="AF415" i="5"/>
  <c r="AD416" i="5"/>
  <c r="AF416" i="5"/>
  <c r="AG416" i="5"/>
  <c r="AD417" i="5"/>
  <c r="AF417" i="5"/>
  <c r="AG417" i="5"/>
  <c r="AD418" i="5"/>
  <c r="AF418" i="5"/>
  <c r="AG418" i="5"/>
  <c r="AD445" i="5"/>
  <c r="AF445" i="5"/>
  <c r="AD446" i="5"/>
  <c r="AF446" i="5"/>
  <c r="AD447" i="5"/>
  <c r="AF447" i="5"/>
  <c r="AG447" i="5"/>
  <c r="AD448" i="5"/>
  <c r="AF448" i="5"/>
  <c r="AG448" i="5"/>
  <c r="AD449" i="5"/>
  <c r="AF449" i="5"/>
  <c r="AD474" i="5"/>
  <c r="AF474" i="5"/>
  <c r="AD475" i="5"/>
  <c r="AF475" i="5"/>
  <c r="AD476" i="5"/>
  <c r="AF476" i="5"/>
  <c r="AD477" i="5"/>
  <c r="AF477" i="5"/>
  <c r="AG477" i="5"/>
  <c r="AD478" i="5"/>
  <c r="AF478" i="5"/>
  <c r="AG478" i="5"/>
  <c r="AD502" i="5"/>
  <c r="AF502" i="5"/>
  <c r="AD503" i="5"/>
  <c r="AF503" i="5"/>
  <c r="AG503" i="5"/>
  <c r="AD504" i="5"/>
  <c r="AF504" i="5"/>
  <c r="AG504" i="5"/>
  <c r="AD505" i="5"/>
  <c r="AF505" i="5"/>
  <c r="AG505" i="5"/>
  <c r="AD506" i="5"/>
  <c r="AF506" i="5"/>
  <c r="AG506" i="5"/>
  <c r="AD538" i="5"/>
  <c r="AF538" i="5"/>
  <c r="AD539" i="5"/>
  <c r="AF539" i="5"/>
  <c r="AD540" i="5"/>
  <c r="AF540" i="5"/>
  <c r="AG540" i="5"/>
  <c r="AD541" i="5"/>
  <c r="AF541" i="5"/>
  <c r="AG541" i="5"/>
  <c r="AD542" i="5"/>
  <c r="AF542" i="5"/>
  <c r="AD574" i="5"/>
  <c r="AF574" i="5"/>
  <c r="AD575" i="5"/>
  <c r="AF575" i="5"/>
  <c r="AD576" i="5"/>
  <c r="AF576" i="5"/>
  <c r="AG576" i="5"/>
  <c r="AD577" i="5"/>
  <c r="AF577" i="5"/>
  <c r="AG577" i="5"/>
  <c r="AD578" i="5"/>
  <c r="AF578" i="5"/>
  <c r="AD616" i="5"/>
  <c r="AF616" i="5"/>
  <c r="AD617" i="5"/>
  <c r="AF617" i="5"/>
  <c r="AD618" i="5"/>
  <c r="AF618" i="5"/>
  <c r="AD619" i="5"/>
  <c r="AF619" i="5"/>
  <c r="AG619" i="5"/>
  <c r="AD620" i="5"/>
  <c r="AF620" i="5"/>
  <c r="AG620" i="5"/>
  <c r="AD649" i="5"/>
  <c r="AF649" i="5"/>
  <c r="AD650" i="5"/>
  <c r="AF650" i="5"/>
  <c r="AG650" i="5"/>
  <c r="AD651" i="5"/>
  <c r="AF651" i="5"/>
  <c r="AG651" i="5"/>
  <c r="AD652" i="5"/>
  <c r="AF652" i="5"/>
  <c r="AG652" i="5"/>
  <c r="AD653" i="5"/>
  <c r="AF653" i="5"/>
  <c r="AG653" i="5"/>
  <c r="AD694" i="5"/>
  <c r="AF694" i="5"/>
  <c r="AD695" i="5"/>
  <c r="AF695" i="5"/>
  <c r="AG695" i="5"/>
  <c r="AD696" i="5"/>
  <c r="AF696" i="5"/>
  <c r="AG696" i="5"/>
  <c r="AD697" i="5"/>
  <c r="AF697" i="5"/>
  <c r="AG697" i="5"/>
  <c r="AD698" i="5"/>
  <c r="AF698" i="5"/>
  <c r="AD740" i="5"/>
  <c r="AF740" i="5"/>
  <c r="AD741" i="5"/>
  <c r="AF741" i="5"/>
  <c r="AD742" i="5"/>
  <c r="AF742" i="5"/>
  <c r="AG742" i="5"/>
  <c r="AD743" i="5"/>
  <c r="AF743" i="5"/>
  <c r="AG743" i="5"/>
  <c r="AD744" i="5"/>
  <c r="AF744" i="5"/>
  <c r="AD813" i="5"/>
  <c r="AF813" i="5"/>
  <c r="AD814" i="5"/>
  <c r="AF814" i="5"/>
  <c r="AD815" i="5"/>
  <c r="AF815" i="5"/>
  <c r="AD816" i="5"/>
  <c r="AF816" i="5"/>
  <c r="AG816" i="5"/>
  <c r="AD817" i="5"/>
  <c r="AF817" i="5"/>
  <c r="AD840" i="5"/>
  <c r="AF840" i="5"/>
  <c r="AG840" i="5"/>
  <c r="AD841" i="5"/>
  <c r="AF841" i="5"/>
  <c r="AG841" i="5"/>
  <c r="AD842" i="5"/>
  <c r="AF842" i="5"/>
  <c r="AG842" i="5"/>
  <c r="AD843" i="5"/>
  <c r="AF843" i="5"/>
  <c r="AD844" i="5"/>
  <c r="AF844" i="5"/>
  <c r="AG844" i="5"/>
  <c r="AD858" i="5"/>
  <c r="AF858" i="5"/>
  <c r="AD859" i="5"/>
  <c r="AF859" i="5"/>
  <c r="AG859" i="5"/>
  <c r="AD860" i="5"/>
  <c r="AF860" i="5"/>
  <c r="AG860" i="5"/>
  <c r="AD861" i="5"/>
  <c r="AF861" i="5"/>
  <c r="AD862" i="5"/>
  <c r="AF862" i="5"/>
  <c r="AD863" i="5"/>
  <c r="AF863" i="5"/>
  <c r="AG863" i="5"/>
  <c r="AD864" i="5"/>
  <c r="AF864" i="5"/>
  <c r="AD903" i="5"/>
  <c r="AF903" i="5"/>
  <c r="AG903" i="5"/>
  <c r="AD904" i="5"/>
  <c r="AF904" i="5"/>
  <c r="AG904" i="5"/>
  <c r="AD905" i="5"/>
  <c r="AF905" i="5"/>
  <c r="AG905" i="5"/>
  <c r="AD906" i="5"/>
  <c r="AF906" i="5"/>
  <c r="AD907" i="5"/>
  <c r="AF907" i="5"/>
  <c r="AG907" i="5"/>
  <c r="AD981" i="5"/>
  <c r="AF981" i="5"/>
  <c r="AG981" i="5"/>
  <c r="AD982" i="5"/>
  <c r="AF982" i="5"/>
  <c r="AG982" i="5"/>
  <c r="AD983" i="5"/>
  <c r="AF983" i="5"/>
  <c r="AD984" i="5"/>
  <c r="AF984" i="5"/>
  <c r="AG984" i="5"/>
  <c r="AD985" i="5"/>
  <c r="AF985" i="5"/>
  <c r="AG985" i="5"/>
  <c r="AD1022" i="5"/>
  <c r="AF1022" i="5"/>
  <c r="AD1023" i="5"/>
  <c r="AF1023" i="5"/>
  <c r="AD1024" i="5"/>
  <c r="AF1024" i="5"/>
  <c r="AG1024" i="5"/>
  <c r="AD1025" i="5"/>
  <c r="AF1025" i="5"/>
  <c r="AG1025" i="5"/>
  <c r="AD1026" i="5"/>
  <c r="AF1026" i="5"/>
  <c r="AD1055" i="5"/>
  <c r="AF1055" i="5"/>
  <c r="AG1055" i="5"/>
  <c r="AD1056" i="5"/>
  <c r="AF1056" i="5"/>
  <c r="AD1057" i="5"/>
  <c r="AF1057" i="5"/>
  <c r="AD1058" i="5"/>
  <c r="AF1058" i="5"/>
  <c r="AD1059" i="5"/>
  <c r="AF1059" i="5"/>
  <c r="AG1059" i="5"/>
  <c r="AD1093" i="5"/>
  <c r="AF1093" i="5"/>
  <c r="AG1093" i="5"/>
  <c r="AE1093" i="5"/>
  <c r="AE1098" i="5"/>
  <c r="AD1094" i="5"/>
  <c r="AF1094" i="5"/>
  <c r="AG1094" i="5"/>
  <c r="AE1094" i="5"/>
  <c r="AD1095" i="5"/>
  <c r="AF1095" i="5"/>
  <c r="AG1095" i="5"/>
  <c r="AE1095" i="5"/>
  <c r="AD1096" i="5"/>
  <c r="AF1096" i="5"/>
  <c r="AG1096" i="5"/>
  <c r="AE1096" i="5"/>
  <c r="AD1097" i="5"/>
  <c r="AF1097" i="5"/>
  <c r="AG1097" i="5"/>
  <c r="AE1097" i="5"/>
  <c r="AD1130" i="5"/>
  <c r="AF1130" i="5"/>
  <c r="AG1130" i="5"/>
  <c r="AD1131" i="5"/>
  <c r="AF1131" i="5"/>
  <c r="AG1131" i="5"/>
  <c r="AD1132" i="5"/>
  <c r="AF1132" i="5"/>
  <c r="AG1132" i="5"/>
  <c r="AD1133" i="5"/>
  <c r="AF1133" i="5"/>
  <c r="AG1133" i="5"/>
  <c r="AD1134" i="5"/>
  <c r="AF1134" i="5"/>
  <c r="AD1278" i="5"/>
  <c r="AF1278" i="5"/>
  <c r="AD1279" i="5"/>
  <c r="AF1279" i="5"/>
  <c r="AD1280" i="5"/>
  <c r="AF1280" i="5"/>
  <c r="AD1281" i="5"/>
  <c r="AF1281" i="5"/>
  <c r="AG1281" i="5"/>
  <c r="AD1282" i="5"/>
  <c r="AF1282" i="5"/>
  <c r="AD1253" i="5"/>
  <c r="AF1253" i="5"/>
  <c r="AG1253" i="5"/>
  <c r="AE1253" i="5"/>
  <c r="AD1254" i="5"/>
  <c r="AF1254" i="5"/>
  <c r="AG1254" i="5"/>
  <c r="AE1254" i="5"/>
  <c r="AD1255" i="5"/>
  <c r="AF1255" i="5"/>
  <c r="AG1255" i="5"/>
  <c r="AE1255" i="5"/>
  <c r="AD1256" i="5"/>
  <c r="AF1256" i="5"/>
  <c r="AG1256" i="5"/>
  <c r="AE1256" i="5"/>
  <c r="AD1257" i="5"/>
  <c r="AF1257" i="5"/>
  <c r="AG1257" i="5"/>
  <c r="AE1257" i="5"/>
  <c r="AD1305" i="5"/>
  <c r="AF1305" i="5"/>
  <c r="AD1306" i="5"/>
  <c r="AF1306" i="5"/>
  <c r="AG1306" i="5"/>
  <c r="AD1307" i="5"/>
  <c r="AF1307" i="5"/>
  <c r="AG1307" i="5"/>
  <c r="AD1308" i="5"/>
  <c r="AF1308" i="5"/>
  <c r="AD1309" i="5"/>
  <c r="AF1309" i="5"/>
  <c r="AG1309" i="5"/>
  <c r="AD1343" i="5"/>
  <c r="AF1343" i="5"/>
  <c r="AD1344" i="5"/>
  <c r="AF1344" i="5"/>
  <c r="AG1344" i="5"/>
  <c r="AD1345" i="5"/>
  <c r="AF1345" i="5"/>
  <c r="AG1345" i="5"/>
  <c r="AD1346" i="5"/>
  <c r="AF1346" i="5"/>
  <c r="AG1346" i="5"/>
  <c r="AD1347" i="5"/>
  <c r="AF1347" i="5"/>
  <c r="AD1383" i="5"/>
  <c r="AF1383" i="5"/>
  <c r="AD1384" i="5"/>
  <c r="AF1384" i="5"/>
  <c r="AG1384" i="5"/>
  <c r="AD1385" i="5"/>
  <c r="AF1385" i="5"/>
  <c r="AG1385" i="5"/>
  <c r="AD1386" i="5"/>
  <c r="AF1386" i="5"/>
  <c r="AG1386" i="5"/>
  <c r="AD1387" i="5"/>
  <c r="AF1387" i="5"/>
  <c r="AG1387" i="5"/>
  <c r="AD1414" i="5"/>
  <c r="AF1414" i="5"/>
  <c r="AG1414" i="5"/>
  <c r="AD1415" i="5"/>
  <c r="AF1415" i="5"/>
  <c r="AD1416" i="5"/>
  <c r="AF1416" i="5"/>
  <c r="AD1417" i="5"/>
  <c r="AF1417" i="5"/>
  <c r="AD1418" i="5"/>
  <c r="AF1418" i="5"/>
  <c r="AG1418" i="5"/>
  <c r="AD1490" i="5"/>
  <c r="AF1490" i="5"/>
  <c r="AG1490" i="5"/>
  <c r="AD1491" i="5"/>
  <c r="AF1491" i="5"/>
  <c r="AD1492" i="5"/>
  <c r="AF1492" i="5"/>
  <c r="AD1493" i="5"/>
  <c r="AF1493" i="5"/>
  <c r="AG1493" i="5"/>
  <c r="AD1494" i="5"/>
  <c r="AF1494" i="5"/>
  <c r="AG1494" i="5"/>
  <c r="AD1570" i="5"/>
  <c r="AF1570" i="5"/>
  <c r="AD1571" i="5"/>
  <c r="AF1571" i="5"/>
  <c r="AG1571" i="5"/>
  <c r="AD1572" i="5"/>
  <c r="AF1572" i="5"/>
  <c r="AD1573" i="5"/>
  <c r="AF1573" i="5"/>
  <c r="AD1574" i="5"/>
  <c r="AF1574" i="5"/>
  <c r="AD1599" i="5"/>
  <c r="AF1599" i="5"/>
  <c r="AD1600" i="5"/>
  <c r="AF1600" i="5"/>
  <c r="AG1600" i="5"/>
  <c r="AD1601" i="5"/>
  <c r="AF1601" i="5"/>
  <c r="AD1602" i="5"/>
  <c r="AF1602" i="5"/>
  <c r="AG1602" i="5"/>
  <c r="AD1603" i="5"/>
  <c r="AF1603" i="5"/>
  <c r="AD1669" i="5"/>
  <c r="AF1669" i="5"/>
  <c r="AD1670" i="5"/>
  <c r="AF1670" i="5"/>
  <c r="AD1671" i="5"/>
  <c r="AF1671" i="5"/>
  <c r="AD1672" i="5"/>
  <c r="AF1672" i="5"/>
  <c r="AD1673" i="5"/>
  <c r="AF1673" i="5"/>
  <c r="AG1673" i="5"/>
  <c r="AD1735" i="5"/>
  <c r="AF1735" i="5"/>
  <c r="AG1735" i="5"/>
  <c r="AD1736" i="5"/>
  <c r="AF1736" i="5"/>
  <c r="AG1736" i="5"/>
  <c r="AD1737" i="5"/>
  <c r="AF1737" i="5"/>
  <c r="AD1738" i="5"/>
  <c r="AF1738" i="5"/>
  <c r="AD1739" i="5"/>
  <c r="AF1739" i="5"/>
  <c r="AG1739" i="5"/>
  <c r="AD1760" i="5"/>
  <c r="AF1760" i="5"/>
  <c r="AG1760" i="5"/>
  <c r="AE1760" i="5"/>
  <c r="AD1761" i="5"/>
  <c r="AF1761" i="5"/>
  <c r="AG1761" i="5"/>
  <c r="AE1761" i="5"/>
  <c r="AD1762" i="5"/>
  <c r="AF1762" i="5"/>
  <c r="AG1762" i="5"/>
  <c r="AE1762" i="5"/>
  <c r="AD1763" i="5"/>
  <c r="AF1763" i="5"/>
  <c r="AG1763" i="5"/>
  <c r="AE1763" i="5"/>
  <c r="AD1764" i="5"/>
  <c r="AF1764" i="5"/>
  <c r="AG1764" i="5"/>
  <c r="AE1764" i="5"/>
  <c r="AD1816" i="5"/>
  <c r="AF1816" i="5"/>
  <c r="AD1817" i="5"/>
  <c r="AF1817" i="5"/>
  <c r="AG1817" i="5"/>
  <c r="AD1818" i="5"/>
  <c r="AF1818" i="5"/>
  <c r="AD1819" i="5"/>
  <c r="AF1819" i="5"/>
  <c r="AG1819" i="5"/>
  <c r="AD1820" i="5"/>
  <c r="AF1820" i="5"/>
  <c r="AD1844" i="5"/>
  <c r="AF1844" i="5"/>
  <c r="AD1845" i="5"/>
  <c r="AF1845" i="5"/>
  <c r="AD1846" i="5"/>
  <c r="AF1846" i="5"/>
  <c r="AG1846" i="5"/>
  <c r="AD1847" i="5"/>
  <c r="AF1847" i="5"/>
  <c r="AG1847" i="5"/>
  <c r="AD1848" i="5"/>
  <c r="AF1848" i="5"/>
  <c r="AG1848" i="5"/>
  <c r="AD1877" i="5"/>
  <c r="AF1877" i="5"/>
  <c r="AG1877" i="5"/>
  <c r="AD1878" i="5"/>
  <c r="AF1878" i="5"/>
  <c r="AG1878" i="5"/>
  <c r="AD1879" i="5"/>
  <c r="AF1879" i="5"/>
  <c r="AD1880" i="5"/>
  <c r="AF1880" i="5"/>
  <c r="AD1881" i="5"/>
  <c r="AF1881" i="5"/>
  <c r="AG1881" i="5"/>
  <c r="AD1905" i="5"/>
  <c r="AF1905" i="5"/>
  <c r="AG1905" i="5"/>
  <c r="AD1906" i="5"/>
  <c r="AF1906" i="5"/>
  <c r="AG1906" i="5"/>
  <c r="AD1907" i="5"/>
  <c r="AF1907" i="5"/>
  <c r="AD1908" i="5"/>
  <c r="AF1908" i="5"/>
  <c r="AD1909" i="5"/>
  <c r="AF1909" i="5"/>
  <c r="AG1909" i="5"/>
  <c r="AD1939" i="5"/>
  <c r="AF1939" i="5"/>
  <c r="AD1940" i="5"/>
  <c r="AF1940" i="5"/>
  <c r="AG1940" i="5"/>
  <c r="AD1941" i="5"/>
  <c r="AF1941" i="5"/>
  <c r="AD1942" i="5"/>
  <c r="AF1942" i="5"/>
  <c r="AG1942" i="5"/>
  <c r="AD1943" i="5"/>
  <c r="AF1943" i="5"/>
  <c r="AD1979" i="5"/>
  <c r="AF1979" i="5"/>
  <c r="AG1979" i="5"/>
  <c r="AD1980" i="5"/>
  <c r="AF1980" i="5"/>
  <c r="AD1981" i="5"/>
  <c r="AF1981" i="5"/>
  <c r="AD1982" i="5"/>
  <c r="AF1982" i="5"/>
  <c r="AD1983" i="5"/>
  <c r="AF1983" i="5"/>
  <c r="AG1983" i="5"/>
  <c r="AD2003" i="5"/>
  <c r="AF2003" i="5"/>
  <c r="AG2003" i="5"/>
  <c r="AD2004" i="5"/>
  <c r="AF2004" i="5"/>
  <c r="AG2004" i="5"/>
  <c r="AD2005" i="5"/>
  <c r="AF2005" i="5"/>
  <c r="AD2006" i="5"/>
  <c r="AF2006" i="5"/>
  <c r="AD2007" i="5"/>
  <c r="AF2007" i="5"/>
  <c r="AG2007" i="5"/>
  <c r="AD2036" i="5"/>
  <c r="AF2036" i="5"/>
  <c r="AD2037" i="5"/>
  <c r="AF2037" i="5"/>
  <c r="AG2037" i="5"/>
  <c r="AD2038" i="5"/>
  <c r="AF2038" i="5"/>
  <c r="AG2038" i="5"/>
  <c r="AD2039" i="5"/>
  <c r="AF2039" i="5"/>
  <c r="AD2040" i="5"/>
  <c r="AF2040" i="5"/>
  <c r="AG2040" i="5"/>
  <c r="AD2072" i="5"/>
  <c r="AF2072" i="5"/>
  <c r="AG2072" i="5"/>
  <c r="AE2072" i="5"/>
  <c r="AD2073" i="5"/>
  <c r="AF2073" i="5"/>
  <c r="AG2073" i="5"/>
  <c r="AE2073" i="5"/>
  <c r="AD2074" i="5"/>
  <c r="AF2074" i="5"/>
  <c r="AG2074" i="5"/>
  <c r="AE2074" i="5"/>
  <c r="AD2075" i="5"/>
  <c r="AF2075" i="5"/>
  <c r="AG2075" i="5"/>
  <c r="AE2075" i="5"/>
  <c r="AD2076" i="5"/>
  <c r="AF2076" i="5"/>
  <c r="AG2076" i="5"/>
  <c r="AE2076" i="5"/>
  <c r="AD2104" i="5"/>
  <c r="AF2104" i="5"/>
  <c r="AG2104" i="5"/>
  <c r="AD2105" i="5"/>
  <c r="AF2105" i="5"/>
  <c r="AD2106" i="5"/>
  <c r="AF2106" i="5"/>
  <c r="AD2107" i="5"/>
  <c r="AF2107" i="5"/>
  <c r="AD2108" i="5"/>
  <c r="AF2108" i="5"/>
  <c r="AG2108" i="5"/>
  <c r="AD2135" i="5"/>
  <c r="AF2135" i="5"/>
  <c r="AG2135" i="5"/>
  <c r="AE2135" i="5"/>
  <c r="AD2136" i="5"/>
  <c r="AF2136" i="5"/>
  <c r="AG2136" i="5"/>
  <c r="AE2136" i="5"/>
  <c r="AD2137" i="5"/>
  <c r="AF2137" i="5"/>
  <c r="AG2137" i="5"/>
  <c r="AE2137" i="5"/>
  <c r="AD2138" i="5"/>
  <c r="AF2138" i="5"/>
  <c r="AG2138" i="5"/>
  <c r="AE2138" i="5"/>
  <c r="AD2139" i="5"/>
  <c r="AF2139" i="5"/>
  <c r="AG2139" i="5"/>
  <c r="AE2139" i="5"/>
  <c r="AD2168" i="5"/>
  <c r="AF2168" i="5"/>
  <c r="AG2168" i="5"/>
  <c r="AE2168" i="5"/>
  <c r="AD2169" i="5"/>
  <c r="AF2169" i="5"/>
  <c r="AG2169" i="5"/>
  <c r="AE2169" i="5"/>
  <c r="AD2170" i="5"/>
  <c r="AF2170" i="5"/>
  <c r="AG2170" i="5"/>
  <c r="AE2170" i="5"/>
  <c r="AD2171" i="5"/>
  <c r="AF2171" i="5"/>
  <c r="AG2171" i="5"/>
  <c r="AE2171" i="5"/>
  <c r="AD2172" i="5"/>
  <c r="AF2172" i="5"/>
  <c r="AG2172" i="5"/>
  <c r="AE2172" i="5"/>
  <c r="AD219" i="5"/>
  <c r="AF219" i="5"/>
  <c r="AD220" i="5"/>
  <c r="AF220" i="5"/>
  <c r="AD221" i="5"/>
  <c r="AF221" i="5"/>
  <c r="AG221" i="5"/>
  <c r="AD222" i="5"/>
  <c r="AF222" i="5"/>
  <c r="AG222" i="5"/>
  <c r="AD223" i="5"/>
  <c r="AF223"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D20" i="10"/>
  <c r="AF20" i="10"/>
  <c r="AD21" i="10"/>
  <c r="AF21" i="10"/>
  <c r="AD22" i="10"/>
  <c r="AF22" i="10"/>
  <c r="AD23" i="10"/>
  <c r="AF23" i="10"/>
  <c r="AD24" i="10"/>
  <c r="AF24" i="10"/>
  <c r="AG24" i="10"/>
  <c r="AD25" i="10"/>
  <c r="AF25" i="10"/>
  <c r="AD26" i="10"/>
  <c r="AF26" i="10"/>
  <c r="AD27" i="10"/>
  <c r="AF27" i="10"/>
  <c r="AD28" i="10"/>
  <c r="AF28" i="10"/>
  <c r="AD29" i="10"/>
  <c r="AF29" i="10"/>
  <c r="AD30" i="10"/>
  <c r="AF30" i="10"/>
  <c r="AD31" i="10"/>
  <c r="AF31" i="10"/>
  <c r="F13" i="10"/>
  <c r="AE18" i="10"/>
  <c r="AD49" i="10"/>
  <c r="AF49" i="10"/>
  <c r="AG49" i="10"/>
  <c r="AD50" i="10"/>
  <c r="AF50" i="10"/>
  <c r="AD51" i="10"/>
  <c r="AF51" i="10"/>
  <c r="AD52" i="10"/>
  <c r="AF52" i="10"/>
  <c r="AG52" i="10"/>
  <c r="AD53" i="10"/>
  <c r="AF53" i="10"/>
  <c r="AD54" i="10"/>
  <c r="AF54" i="10"/>
  <c r="AD55" i="10"/>
  <c r="AF55" i="10"/>
  <c r="AD56" i="10"/>
  <c r="AF56" i="10"/>
  <c r="AG56" i="10"/>
  <c r="AD57" i="10"/>
  <c r="AF57" i="10"/>
  <c r="AD58" i="10"/>
  <c r="AF58" i="10"/>
  <c r="AD59" i="10"/>
  <c r="AF59" i="10"/>
  <c r="AD60" i="10"/>
  <c r="AF60" i="10"/>
  <c r="AG60" i="10"/>
  <c r="AD61" i="10"/>
  <c r="AF61" i="10"/>
  <c r="AD62" i="10"/>
  <c r="AF62" i="10"/>
  <c r="AD63" i="10"/>
  <c r="AF63" i="10"/>
  <c r="AD64" i="10"/>
  <c r="AF64" i="10"/>
  <c r="AG64" i="10"/>
  <c r="AD65" i="10"/>
  <c r="AF65" i="10"/>
  <c r="AG65" i="10"/>
  <c r="AD66" i="10"/>
  <c r="AF66" i="10"/>
  <c r="AD67" i="10"/>
  <c r="AF67" i="10"/>
  <c r="AD68" i="10"/>
  <c r="AF68" i="10"/>
  <c r="AG68" i="10"/>
  <c r="AD69" i="10"/>
  <c r="AF69" i="10"/>
  <c r="AG69" i="10"/>
  <c r="AD70" i="10"/>
  <c r="AF70" i="10"/>
  <c r="AD71" i="10"/>
  <c r="AF71" i="10"/>
  <c r="AD72" i="10"/>
  <c r="AF72" i="10"/>
  <c r="AG72" i="10"/>
  <c r="AD73" i="10"/>
  <c r="AF73" i="10"/>
  <c r="AD74" i="10"/>
  <c r="AF74" i="10"/>
  <c r="AD75" i="10"/>
  <c r="AF75" i="10"/>
  <c r="AD76" i="10"/>
  <c r="AF76" i="10"/>
  <c r="AG76" i="10"/>
  <c r="AD77" i="10"/>
  <c r="AF77" i="10"/>
  <c r="AG77" i="10"/>
  <c r="AD78" i="10"/>
  <c r="AF78" i="10"/>
  <c r="AD79" i="10"/>
  <c r="AF79" i="10"/>
  <c r="AD80" i="10"/>
  <c r="AF80" i="10"/>
  <c r="AG80" i="10"/>
  <c r="AD81" i="10"/>
  <c r="AF81" i="10"/>
  <c r="AG81" i="10"/>
  <c r="AD82" i="10"/>
  <c r="AF82" i="10"/>
  <c r="AD83" i="10"/>
  <c r="AF83" i="10"/>
  <c r="AD84" i="10"/>
  <c r="AF84" i="10"/>
  <c r="AG84" i="10"/>
  <c r="AD85" i="10"/>
  <c r="AF85" i="10"/>
  <c r="AG85" i="10"/>
  <c r="AD86" i="10"/>
  <c r="AF86" i="10"/>
  <c r="AD87" i="10"/>
  <c r="AF87" i="10"/>
  <c r="AD88" i="10"/>
  <c r="AF88" i="10"/>
  <c r="AG88" i="10"/>
  <c r="AD89" i="10"/>
  <c r="AF89" i="10"/>
  <c r="AG89" i="10"/>
  <c r="AD90" i="10"/>
  <c r="AF90" i="10"/>
  <c r="AD91" i="10"/>
  <c r="AF91" i="10"/>
  <c r="AD92" i="10"/>
  <c r="AF92" i="10"/>
  <c r="AG92" i="10"/>
  <c r="AD93" i="10"/>
  <c r="AF93" i="10"/>
  <c r="AG93" i="10"/>
  <c r="AD94" i="10"/>
  <c r="AF94" i="10"/>
  <c r="AD95" i="10"/>
  <c r="AF95" i="10"/>
  <c r="AD96" i="10"/>
  <c r="AF96" i="10"/>
  <c r="AG96" i="10"/>
  <c r="AD97" i="10"/>
  <c r="AF97" i="10"/>
  <c r="AG97" i="10"/>
  <c r="AD98" i="10"/>
  <c r="AF98" i="10"/>
  <c r="AD99" i="10"/>
  <c r="AF99" i="10"/>
  <c r="AD100" i="10"/>
  <c r="AF100" i="10"/>
  <c r="AG100" i="10"/>
  <c r="AD101" i="10"/>
  <c r="AF101" i="10"/>
  <c r="AG101" i="10"/>
  <c r="AD102" i="10"/>
  <c r="AF102" i="10"/>
  <c r="AD103" i="10"/>
  <c r="AF103" i="10"/>
  <c r="AD104" i="10"/>
  <c r="AF104" i="10"/>
  <c r="AG104" i="10"/>
  <c r="AD105" i="10"/>
  <c r="AF105" i="10"/>
  <c r="AD106" i="10"/>
  <c r="AF106" i="10"/>
  <c r="AD107" i="10"/>
  <c r="AF107" i="10"/>
  <c r="AD108" i="10"/>
  <c r="AF108" i="10"/>
  <c r="AG108" i="10"/>
  <c r="AD109" i="10"/>
  <c r="AF109" i="10"/>
  <c r="AD110" i="10"/>
  <c r="AF110" i="10"/>
  <c r="AD111" i="10"/>
  <c r="AF111" i="10"/>
  <c r="AD112" i="10"/>
  <c r="AF112" i="10"/>
  <c r="AG112" i="10"/>
  <c r="AD113" i="10"/>
  <c r="AF113" i="10"/>
  <c r="AD131" i="10"/>
  <c r="AF131" i="10"/>
  <c r="AG131" i="10"/>
  <c r="AD132" i="10"/>
  <c r="AF132" i="10"/>
  <c r="AG132" i="10"/>
  <c r="AD133" i="10"/>
  <c r="AF133" i="10"/>
  <c r="AG133" i="10"/>
  <c r="AD134" i="10"/>
  <c r="AF134" i="10"/>
  <c r="AG134" i="10"/>
  <c r="AD135" i="10"/>
  <c r="AF135" i="10"/>
  <c r="AG135" i="10"/>
  <c r="AD136" i="10"/>
  <c r="AF136" i="10"/>
  <c r="AG136" i="10"/>
  <c r="AD137" i="10"/>
  <c r="AF137" i="10"/>
  <c r="AG137" i="10"/>
  <c r="AD138" i="10"/>
  <c r="AF138" i="10"/>
  <c r="AG138" i="10"/>
  <c r="AD36" i="10"/>
  <c r="AF36" i="10"/>
  <c r="AG36" i="10"/>
  <c r="AD37" i="10"/>
  <c r="AF37" i="10"/>
  <c r="AG37" i="10"/>
  <c r="AD38" i="10"/>
  <c r="AF38" i="10"/>
  <c r="AG38" i="10"/>
  <c r="AD39" i="10"/>
  <c r="AF39" i="10"/>
  <c r="AG39" i="10"/>
  <c r="AD40" i="10"/>
  <c r="AF40" i="10"/>
  <c r="AG40" i="10"/>
  <c r="AD118" i="10"/>
  <c r="AF118" i="10"/>
  <c r="AD119" i="10"/>
  <c r="AF119" i="10"/>
  <c r="AG119" i="10"/>
  <c r="AD120" i="10"/>
  <c r="AF120" i="10"/>
  <c r="AG120" i="10"/>
  <c r="AD121" i="10"/>
  <c r="AF121" i="10"/>
  <c r="AG121" i="10"/>
  <c r="AD122" i="10"/>
  <c r="AF122" i="10"/>
  <c r="AG122" i="10"/>
  <c r="AD143" i="10"/>
  <c r="AF143" i="10"/>
  <c r="AD144" i="10"/>
  <c r="AF144" i="10"/>
  <c r="AD145" i="10"/>
  <c r="AF145" i="10"/>
  <c r="AG145" i="10"/>
  <c r="AD146" i="10"/>
  <c r="AF146" i="10"/>
  <c r="AD147" i="10"/>
  <c r="AF147" i="10"/>
  <c r="AD25" i="15"/>
  <c r="AF25" i="15"/>
  <c r="AG25" i="15"/>
  <c r="AD26" i="15"/>
  <c r="AF26" i="15"/>
  <c r="AG26" i="15"/>
  <c r="AD27" i="15"/>
  <c r="AF27" i="15"/>
  <c r="AG27" i="15"/>
  <c r="AD28" i="15"/>
  <c r="AF28" i="15"/>
  <c r="AG28" i="15"/>
  <c r="AD29" i="15"/>
  <c r="AF29" i="15"/>
  <c r="AG29" i="15"/>
  <c r="AD30" i="15"/>
  <c r="AF30" i="15"/>
  <c r="AG30" i="15"/>
  <c r="AD48" i="15"/>
  <c r="AF48" i="15"/>
  <c r="AG48" i="15"/>
  <c r="AD72" i="15"/>
  <c r="AF72" i="15"/>
  <c r="AG72" i="15"/>
  <c r="E11" i="15"/>
  <c r="AD98" i="15"/>
  <c r="AF98" i="15"/>
  <c r="AG98" i="15"/>
  <c r="AD128" i="15"/>
  <c r="AF128" i="15"/>
  <c r="AG128" i="15"/>
  <c r="AD150" i="15"/>
  <c r="AF150" i="15"/>
  <c r="AG150" i="15"/>
  <c r="AD174" i="15"/>
  <c r="AF174" i="15"/>
  <c r="AG174" i="15"/>
  <c r="I11" i="15"/>
  <c r="AD198" i="15"/>
  <c r="AF198" i="15"/>
  <c r="AG198" i="15"/>
  <c r="AD223" i="15"/>
  <c r="AF223" i="15"/>
  <c r="AG223" i="15"/>
  <c r="AD250" i="15"/>
  <c r="AF250" i="15"/>
  <c r="AG250" i="15"/>
  <c r="AD277" i="15"/>
  <c r="AF277" i="15"/>
  <c r="AG277" i="15"/>
  <c r="M11" i="15"/>
  <c r="AD298" i="15"/>
  <c r="AF298" i="15"/>
  <c r="AG298" i="15"/>
  <c r="AD324" i="15"/>
  <c r="AF324" i="15"/>
  <c r="AD351" i="15"/>
  <c r="AF351" i="15"/>
  <c r="AD375" i="15"/>
  <c r="AF375" i="15"/>
  <c r="AG375" i="15"/>
  <c r="Q11" i="15"/>
  <c r="AD402" i="15"/>
  <c r="AF402" i="15"/>
  <c r="AG402" i="15"/>
  <c r="C15" i="15"/>
  <c r="AD430" i="15"/>
  <c r="AF430" i="15"/>
  <c r="AG430" i="15"/>
  <c r="AD464" i="15"/>
  <c r="AF464" i="15"/>
  <c r="AD499" i="15"/>
  <c r="AF499" i="15"/>
  <c r="AG499" i="15"/>
  <c r="F15" i="15"/>
  <c r="AD524" i="15"/>
  <c r="AF524" i="15"/>
  <c r="AG524" i="15"/>
  <c r="G15" i="15"/>
  <c r="AD551" i="15"/>
  <c r="AF551" i="15"/>
  <c r="AG551" i="15"/>
  <c r="AD580" i="15"/>
  <c r="AF580" i="15"/>
  <c r="AG580" i="15"/>
  <c r="AD608" i="15"/>
  <c r="AF608" i="15"/>
  <c r="AG608" i="15"/>
  <c r="J15" i="15"/>
  <c r="AD636" i="15"/>
  <c r="AF636" i="15"/>
  <c r="AG636" i="15"/>
  <c r="K15" i="15"/>
  <c r="AD671" i="15"/>
  <c r="AF671" i="15"/>
  <c r="AG671" i="15"/>
  <c r="AD717" i="15"/>
  <c r="AF717" i="15"/>
  <c r="AG717" i="15"/>
  <c r="AD743" i="15"/>
  <c r="AF743" i="15"/>
  <c r="AG743" i="15"/>
  <c r="N15" i="15"/>
  <c r="AD769" i="15"/>
  <c r="AF769" i="15"/>
  <c r="AG769" i="15"/>
  <c r="O15" i="15"/>
  <c r="AD798" i="15"/>
  <c r="AF798" i="15"/>
  <c r="AG798" i="15"/>
  <c r="P15" i="15"/>
  <c r="AD828" i="15"/>
  <c r="AF828" i="15"/>
  <c r="AG828" i="15"/>
  <c r="AD49" i="15"/>
  <c r="AF49" i="15"/>
  <c r="AG49" i="15"/>
  <c r="AD50" i="15"/>
  <c r="AF50" i="15"/>
  <c r="AG50" i="15"/>
  <c r="AD51" i="15"/>
  <c r="AF51" i="15"/>
  <c r="AG51" i="15"/>
  <c r="AD52" i="15"/>
  <c r="AF52" i="15"/>
  <c r="AG52" i="15"/>
  <c r="AD53" i="15"/>
  <c r="AF53" i="15"/>
  <c r="AG53" i="15"/>
  <c r="AD54" i="15"/>
  <c r="AF54" i="15"/>
  <c r="AG54" i="15"/>
  <c r="AD73" i="15"/>
  <c r="AF73" i="15"/>
  <c r="AD74" i="15"/>
  <c r="AF74" i="15"/>
  <c r="AG74" i="15"/>
  <c r="AD75" i="15"/>
  <c r="AF75" i="15"/>
  <c r="AG75" i="15"/>
  <c r="AD76" i="15"/>
  <c r="AF76" i="15"/>
  <c r="AD77" i="15"/>
  <c r="AF77" i="15"/>
  <c r="AD78" i="15"/>
  <c r="AF78" i="15"/>
  <c r="AD79" i="15"/>
  <c r="AF79" i="15"/>
  <c r="AG79" i="15"/>
  <c r="AD80" i="15"/>
  <c r="AF80" i="15"/>
  <c r="AD99" i="15"/>
  <c r="AF99" i="15"/>
  <c r="AG99" i="15"/>
  <c r="AD100" i="15"/>
  <c r="AF100" i="15"/>
  <c r="AG100" i="15"/>
  <c r="AD101" i="15"/>
  <c r="AF101" i="15"/>
  <c r="AG101" i="15"/>
  <c r="AD102" i="15"/>
  <c r="AF102" i="15"/>
  <c r="AG102" i="15"/>
  <c r="AD103" i="15"/>
  <c r="AF103" i="15"/>
  <c r="AG103" i="15"/>
  <c r="AD104" i="15"/>
  <c r="AF104" i="15"/>
  <c r="AG104" i="15"/>
  <c r="AD105" i="15"/>
  <c r="AF105" i="15"/>
  <c r="AD106" i="15"/>
  <c r="AF106" i="15"/>
  <c r="AG106" i="15"/>
  <c r="AD107" i="15"/>
  <c r="AF107" i="15"/>
  <c r="AG107" i="15"/>
  <c r="AD108" i="15"/>
  <c r="AF108" i="15"/>
  <c r="AG108" i="15"/>
  <c r="AD109" i="15"/>
  <c r="AF109" i="15"/>
  <c r="AD110" i="15"/>
  <c r="AF110" i="15"/>
  <c r="AG110" i="15"/>
  <c r="AD129" i="15"/>
  <c r="AF129" i="15"/>
  <c r="AD130" i="15"/>
  <c r="AF130" i="15"/>
  <c r="AG130" i="15"/>
  <c r="AD131" i="15"/>
  <c r="AF131" i="15"/>
  <c r="AG131" i="15"/>
  <c r="AD132" i="15"/>
  <c r="AF132" i="15"/>
  <c r="AD151" i="15"/>
  <c r="AF151" i="15"/>
  <c r="AG151" i="15"/>
  <c r="AD152" i="15"/>
  <c r="AF152" i="15"/>
  <c r="AD153" i="15"/>
  <c r="AF153" i="15"/>
  <c r="AD154" i="15"/>
  <c r="AF154" i="15"/>
  <c r="AG154" i="15"/>
  <c r="AD155" i="15"/>
  <c r="AF155" i="15"/>
  <c r="AG155" i="15"/>
  <c r="AD156" i="15"/>
  <c r="AF156" i="15"/>
  <c r="AD175" i="15"/>
  <c r="AF175" i="15"/>
  <c r="AG175" i="15"/>
  <c r="AD176" i="15"/>
  <c r="AF176" i="15"/>
  <c r="AD177" i="15"/>
  <c r="AF177" i="15"/>
  <c r="AD178" i="15"/>
  <c r="AF178" i="15"/>
  <c r="AG178" i="15"/>
  <c r="AD179" i="15"/>
  <c r="AF179" i="15"/>
  <c r="AG179" i="15"/>
  <c r="AD180" i="15"/>
  <c r="AF180" i="15"/>
  <c r="AD199" i="15"/>
  <c r="AF199" i="15"/>
  <c r="AG199" i="15"/>
  <c r="AD200" i="15"/>
  <c r="AF200" i="15"/>
  <c r="AG200" i="15"/>
  <c r="AD201" i="15"/>
  <c r="AF201" i="15"/>
  <c r="AD202" i="15"/>
  <c r="AF202" i="15"/>
  <c r="AG202" i="15"/>
  <c r="AD203" i="15"/>
  <c r="AF203" i="15"/>
  <c r="AG203" i="15"/>
  <c r="AD204" i="15"/>
  <c r="AF204" i="15"/>
  <c r="AG204" i="15"/>
  <c r="AD205" i="15"/>
  <c r="AF205" i="15"/>
  <c r="AD224" i="15"/>
  <c r="AF224" i="15"/>
  <c r="AD225" i="15"/>
  <c r="AF225" i="15"/>
  <c r="AD226" i="15"/>
  <c r="AF226" i="15"/>
  <c r="AG226" i="15"/>
  <c r="AD227" i="15"/>
  <c r="AF227" i="15"/>
  <c r="AG227" i="15"/>
  <c r="AD228" i="15"/>
  <c r="AF228" i="15"/>
  <c r="AD229" i="15"/>
  <c r="AF229" i="15"/>
  <c r="AD230" i="15"/>
  <c r="AF230" i="15"/>
  <c r="AG230" i="15"/>
  <c r="AD231" i="15"/>
  <c r="AF231" i="15"/>
  <c r="AG231" i="15"/>
  <c r="AD232" i="15"/>
  <c r="AF232" i="15"/>
  <c r="AD251" i="15"/>
  <c r="AF251" i="15"/>
  <c r="AG251" i="15"/>
  <c r="AD252" i="15"/>
  <c r="AF252" i="15"/>
  <c r="AD253" i="15"/>
  <c r="AF253" i="15"/>
  <c r="AD254" i="15"/>
  <c r="AF254" i="15"/>
  <c r="AG254" i="15"/>
  <c r="AD255" i="15"/>
  <c r="AF255" i="15"/>
  <c r="AG255" i="15"/>
  <c r="AD256" i="15"/>
  <c r="AF256" i="15"/>
  <c r="AD257" i="15"/>
  <c r="AF257" i="15"/>
  <c r="AD258" i="15"/>
  <c r="AF258" i="15"/>
  <c r="AG258" i="15"/>
  <c r="AD259" i="15"/>
  <c r="AF259" i="15"/>
  <c r="AG259" i="15"/>
  <c r="AD278" i="15"/>
  <c r="AF278" i="15"/>
  <c r="AG278" i="15"/>
  <c r="AD279" i="15"/>
  <c r="AF279" i="15"/>
  <c r="AG279" i="15"/>
  <c r="AD280" i="15"/>
  <c r="AF280" i="15"/>
  <c r="AD299" i="15"/>
  <c r="AF299" i="15"/>
  <c r="AG299" i="15"/>
  <c r="AD300" i="15"/>
  <c r="AF300" i="15"/>
  <c r="AG300" i="15"/>
  <c r="AD301" i="15"/>
  <c r="AF301" i="15"/>
  <c r="AD302" i="15"/>
  <c r="AF302" i="15"/>
  <c r="AG302" i="15"/>
  <c r="AD303" i="15"/>
  <c r="AF303" i="15"/>
  <c r="AG303" i="15"/>
  <c r="AD304" i="15"/>
  <c r="AF304" i="15"/>
  <c r="AG304" i="15"/>
  <c r="AD305" i="15"/>
  <c r="AF305" i="15"/>
  <c r="AD306" i="15"/>
  <c r="AF306" i="15"/>
  <c r="AG306" i="15"/>
  <c r="AD325" i="15"/>
  <c r="AF325" i="15"/>
  <c r="AD326" i="15"/>
  <c r="AF326" i="15"/>
  <c r="AG326" i="15"/>
  <c r="AD327" i="15"/>
  <c r="AF327" i="15"/>
  <c r="AG327" i="15"/>
  <c r="AD328" i="15"/>
  <c r="AF328" i="15"/>
  <c r="AG328" i="15"/>
  <c r="AD329" i="15"/>
  <c r="AF329" i="15"/>
  <c r="AD330" i="15"/>
  <c r="AF330" i="15"/>
  <c r="AG330" i="15"/>
  <c r="AD331" i="15"/>
  <c r="AF331" i="15"/>
  <c r="AG331" i="15"/>
  <c r="AD332" i="15"/>
  <c r="AF332" i="15"/>
  <c r="AG332" i="15"/>
  <c r="AD333" i="15"/>
  <c r="AF333" i="15"/>
  <c r="AD352" i="15"/>
  <c r="AF352" i="15"/>
  <c r="AG352" i="15"/>
  <c r="AD353" i="15"/>
  <c r="AF353" i="15"/>
  <c r="AD354" i="15"/>
  <c r="AF354" i="15"/>
  <c r="AG354" i="15"/>
  <c r="AD355" i="15"/>
  <c r="AF355" i="15"/>
  <c r="AD356" i="15"/>
  <c r="AF356" i="15"/>
  <c r="AG356" i="15"/>
  <c r="AD357" i="15"/>
  <c r="AF357" i="15"/>
  <c r="AD376" i="15"/>
  <c r="AF376" i="15"/>
  <c r="AD377" i="15"/>
  <c r="AF377" i="15"/>
  <c r="AD378" i="15"/>
  <c r="AF378" i="15"/>
  <c r="AG378" i="15"/>
  <c r="AD379" i="15"/>
  <c r="AF379" i="15"/>
  <c r="AG379" i="15"/>
  <c r="AD380" i="15"/>
  <c r="AF380" i="15"/>
  <c r="AG380" i="15"/>
  <c r="AD381" i="15"/>
  <c r="AF381" i="15"/>
  <c r="AG381" i="15"/>
  <c r="AD382" i="15"/>
  <c r="AF382" i="15"/>
  <c r="AG382" i="15"/>
  <c r="AD383" i="15"/>
  <c r="AF383" i="15"/>
  <c r="AG383" i="15"/>
  <c r="AD384" i="15"/>
  <c r="AF384" i="15"/>
  <c r="AG384" i="15"/>
  <c r="AD403" i="15"/>
  <c r="AF403" i="15"/>
  <c r="AD404" i="15"/>
  <c r="AF404" i="15"/>
  <c r="AG404" i="15"/>
  <c r="AD405" i="15"/>
  <c r="AF405" i="15"/>
  <c r="AG405" i="15"/>
  <c r="AD406" i="15"/>
  <c r="AF406" i="15"/>
  <c r="AD407" i="15"/>
  <c r="AF407" i="15"/>
  <c r="AD408" i="15"/>
  <c r="AF408" i="15"/>
  <c r="AG408" i="15"/>
  <c r="AD409" i="15"/>
  <c r="AF409" i="15"/>
  <c r="AG409" i="15"/>
  <c r="AD410" i="15"/>
  <c r="AF410" i="15"/>
  <c r="AD411" i="15"/>
  <c r="AF411" i="15"/>
  <c r="AD412" i="15"/>
  <c r="AF412" i="15"/>
  <c r="AG412" i="15"/>
  <c r="AD431" i="15"/>
  <c r="AF431" i="15"/>
  <c r="AD432" i="15"/>
  <c r="AF432" i="15"/>
  <c r="AG432" i="15"/>
  <c r="AD433" i="15"/>
  <c r="AF433" i="15"/>
  <c r="AG433" i="15"/>
  <c r="AD434" i="15"/>
  <c r="AF434" i="15"/>
  <c r="AD435" i="15"/>
  <c r="AF435" i="15"/>
  <c r="AD436" i="15"/>
  <c r="AF436" i="15"/>
  <c r="AG436" i="15"/>
  <c r="AD437" i="15"/>
  <c r="AF437" i="15"/>
  <c r="AG437" i="15"/>
  <c r="AD438" i="15"/>
  <c r="AF438" i="15"/>
  <c r="AD439" i="15"/>
  <c r="AF439" i="15"/>
  <c r="AD440" i="15"/>
  <c r="AF440" i="15"/>
  <c r="AG440" i="15"/>
  <c r="AD441" i="15"/>
  <c r="AF441" i="15"/>
  <c r="AG441" i="15"/>
  <c r="AD442" i="15"/>
  <c r="AF442" i="15"/>
  <c r="AD443" i="15"/>
  <c r="AF443" i="15"/>
  <c r="AD444" i="15"/>
  <c r="AF444" i="15"/>
  <c r="AG444" i="15"/>
  <c r="AD445" i="15"/>
  <c r="AF445" i="15"/>
  <c r="AG445" i="15"/>
  <c r="AD446" i="15"/>
  <c r="AF446" i="15"/>
  <c r="AD465" i="15"/>
  <c r="AF465" i="15"/>
  <c r="AG465" i="15"/>
  <c r="AD466" i="15"/>
  <c r="AF466" i="15"/>
  <c r="AD467" i="15"/>
  <c r="AF467" i="15"/>
  <c r="AD468" i="15"/>
  <c r="AF468" i="15"/>
  <c r="AD469" i="15"/>
  <c r="AF469" i="15"/>
  <c r="AG469" i="15"/>
  <c r="AD470" i="15"/>
  <c r="AF470" i="15"/>
  <c r="AD471" i="15"/>
  <c r="AF471" i="15"/>
  <c r="AD472" i="15"/>
  <c r="AF472" i="15"/>
  <c r="AD473" i="15"/>
  <c r="AF473" i="15"/>
  <c r="AG473" i="15"/>
  <c r="AD474" i="15"/>
  <c r="AF474" i="15"/>
  <c r="AD475" i="15"/>
  <c r="AF475" i="15"/>
  <c r="AD476" i="15"/>
  <c r="AF476" i="15"/>
  <c r="AD477" i="15"/>
  <c r="AF477" i="15"/>
  <c r="AG477" i="15"/>
  <c r="AD478" i="15"/>
  <c r="AF478" i="15"/>
  <c r="AD479" i="15"/>
  <c r="AF479" i="15"/>
  <c r="AD480" i="15"/>
  <c r="AF480" i="15"/>
  <c r="AD481" i="15"/>
  <c r="AF481" i="15"/>
  <c r="AG481" i="15"/>
  <c r="AD500" i="15"/>
  <c r="AF500" i="15"/>
  <c r="AG500" i="15"/>
  <c r="AD501" i="15"/>
  <c r="AF501" i="15"/>
  <c r="AG501" i="15"/>
  <c r="AD502" i="15"/>
  <c r="AF502" i="15"/>
  <c r="AD503" i="15"/>
  <c r="AF503" i="15"/>
  <c r="AG503" i="15"/>
  <c r="AD504" i="15"/>
  <c r="AF504" i="15"/>
  <c r="AG504" i="15"/>
  <c r="AD505" i="15"/>
  <c r="AF505" i="15"/>
  <c r="AG505" i="15"/>
  <c r="AD506" i="15"/>
  <c r="AF506" i="15"/>
  <c r="AD525" i="15"/>
  <c r="AF525" i="15"/>
  <c r="AG525" i="15"/>
  <c r="AD526" i="15"/>
  <c r="AF526" i="15"/>
  <c r="AD527" i="15"/>
  <c r="AF527" i="15"/>
  <c r="AD528" i="15"/>
  <c r="AF528" i="15"/>
  <c r="AD529" i="15"/>
  <c r="AF529" i="15"/>
  <c r="AG529" i="15"/>
  <c r="AD530" i="15"/>
  <c r="AF530" i="15"/>
  <c r="AD531" i="15"/>
  <c r="AF531" i="15"/>
  <c r="AD532" i="15"/>
  <c r="AF532" i="15"/>
  <c r="AD533" i="15"/>
  <c r="AF533" i="15"/>
  <c r="AG533" i="15"/>
  <c r="AD552" i="15"/>
  <c r="AF552" i="15"/>
  <c r="AG552" i="15"/>
  <c r="AD553" i="15"/>
  <c r="AF553" i="15"/>
  <c r="AG553" i="15"/>
  <c r="AD554" i="15"/>
  <c r="AF554" i="15"/>
  <c r="AD555" i="15"/>
  <c r="AF555" i="15"/>
  <c r="AG555" i="15"/>
  <c r="AD556" i="15"/>
  <c r="AF556" i="15"/>
  <c r="AG556" i="15"/>
  <c r="AD557" i="15"/>
  <c r="AF557" i="15"/>
  <c r="AG557" i="15"/>
  <c r="AD558" i="15"/>
  <c r="AF558" i="15"/>
  <c r="AD559" i="15"/>
  <c r="AF559" i="15"/>
  <c r="AD560" i="15"/>
  <c r="AF560" i="15"/>
  <c r="AG560" i="15"/>
  <c r="AD561" i="15"/>
  <c r="AF561" i="15"/>
  <c r="AD562" i="15"/>
  <c r="AF562" i="15"/>
  <c r="AD581" i="15"/>
  <c r="AF581" i="15"/>
  <c r="AD582" i="15"/>
  <c r="AF582" i="15"/>
  <c r="AD583" i="15"/>
  <c r="AF583" i="15"/>
  <c r="AG583" i="15"/>
  <c r="AD584" i="15"/>
  <c r="AF584" i="15"/>
  <c r="AG584" i="15"/>
  <c r="AD585" i="15"/>
  <c r="AF585" i="15"/>
  <c r="AG585" i="15"/>
  <c r="AD586" i="15"/>
  <c r="AF586" i="15"/>
  <c r="AD587" i="15"/>
  <c r="AF587" i="15"/>
  <c r="AG587" i="15"/>
  <c r="AD588" i="15"/>
  <c r="AF588" i="15"/>
  <c r="AG588" i="15"/>
  <c r="AD589" i="15"/>
  <c r="AF589" i="15"/>
  <c r="AG589" i="15"/>
  <c r="AD590" i="15"/>
  <c r="AF590" i="15"/>
  <c r="AD609" i="15"/>
  <c r="AF609" i="15"/>
  <c r="AG609" i="15"/>
  <c r="AD610" i="15"/>
  <c r="AF610" i="15"/>
  <c r="AD611" i="15"/>
  <c r="AF611" i="15"/>
  <c r="AD612" i="15"/>
  <c r="AF612" i="15"/>
  <c r="AG612" i="15"/>
  <c r="AD613" i="15"/>
  <c r="AF613" i="15"/>
  <c r="AG613" i="15"/>
  <c r="AD614" i="15"/>
  <c r="AF614" i="15"/>
  <c r="AD615" i="15"/>
  <c r="AF615" i="15"/>
  <c r="AD616" i="15"/>
  <c r="AF616" i="15"/>
  <c r="AG616" i="15"/>
  <c r="AD617" i="15"/>
  <c r="AF617" i="15"/>
  <c r="AD618" i="15"/>
  <c r="AF618" i="15"/>
  <c r="AD637" i="15"/>
  <c r="AF637" i="15"/>
  <c r="AD638" i="15"/>
  <c r="AF638" i="15"/>
  <c r="AD639" i="15"/>
  <c r="AF639" i="15"/>
  <c r="AD640" i="15"/>
  <c r="AF640" i="15"/>
  <c r="AG640" i="15"/>
  <c r="AD641" i="15"/>
  <c r="AF641" i="15"/>
  <c r="AD642" i="15"/>
  <c r="AF642" i="15"/>
  <c r="AD643" i="15"/>
  <c r="AF643" i="15"/>
  <c r="AD644" i="15"/>
  <c r="AF644" i="15"/>
  <c r="AD645" i="15"/>
  <c r="AF645" i="15"/>
  <c r="AD646" i="15"/>
  <c r="AF646" i="15"/>
  <c r="AD647" i="15"/>
  <c r="AF647" i="15"/>
  <c r="AD648" i="15"/>
  <c r="AF648" i="15"/>
  <c r="AD649" i="15"/>
  <c r="AF649" i="15"/>
  <c r="AD650" i="15"/>
  <c r="AF650" i="15"/>
  <c r="AD651" i="15"/>
  <c r="AF651" i="15"/>
  <c r="AD652" i="15"/>
  <c r="AF652" i="15"/>
  <c r="AD653" i="15"/>
  <c r="AF653" i="15"/>
  <c r="AD672" i="15"/>
  <c r="AF672" i="15"/>
  <c r="AG672" i="15"/>
  <c r="AD673" i="15"/>
  <c r="AF673" i="15"/>
  <c r="AG673" i="15"/>
  <c r="AD674" i="15"/>
  <c r="AF674" i="15"/>
  <c r="AG674" i="15"/>
  <c r="AD675" i="15"/>
  <c r="AF675" i="15"/>
  <c r="AG675"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D686" i="15"/>
  <c r="AF686" i="15"/>
  <c r="AG686" i="15"/>
  <c r="AD687" i="15"/>
  <c r="AF687" i="15"/>
  <c r="AG687" i="15"/>
  <c r="AD688" i="15"/>
  <c r="AF688" i="15"/>
  <c r="AG688" i="15"/>
  <c r="AD689" i="15"/>
  <c r="AF689" i="15"/>
  <c r="AG689" i="15"/>
  <c r="AD690" i="15"/>
  <c r="AF690" i="15"/>
  <c r="AG690" i="15"/>
  <c r="AD691" i="15"/>
  <c r="AF691" i="15"/>
  <c r="AD692" i="15"/>
  <c r="AF692" i="15"/>
  <c r="AG692" i="15"/>
  <c r="AD693" i="15"/>
  <c r="AF693" i="15"/>
  <c r="AD694" i="15"/>
  <c r="AF694" i="15"/>
  <c r="AG694" i="15"/>
  <c r="AD695" i="15"/>
  <c r="AF695" i="15"/>
  <c r="AD696" i="15"/>
  <c r="AF696" i="15"/>
  <c r="AG696" i="15"/>
  <c r="AD697" i="15"/>
  <c r="AF697" i="15"/>
  <c r="AD698" i="15"/>
  <c r="AF698" i="15"/>
  <c r="AG698" i="15"/>
  <c r="AD699" i="15"/>
  <c r="AF699" i="15"/>
  <c r="AD718" i="15"/>
  <c r="AF718" i="15"/>
  <c r="AD719" i="15"/>
  <c r="AF719" i="15"/>
  <c r="AD720" i="15"/>
  <c r="AF720" i="15"/>
  <c r="AG720" i="15"/>
  <c r="AD721" i="15"/>
  <c r="AF721" i="15"/>
  <c r="AG721" i="15"/>
  <c r="AD722" i="15"/>
  <c r="AF722" i="15"/>
  <c r="AD723" i="15"/>
  <c r="AF723" i="15"/>
  <c r="AD724" i="15"/>
  <c r="AF724" i="15"/>
  <c r="AG724" i="15"/>
  <c r="AD725" i="15"/>
  <c r="AF725" i="15"/>
  <c r="AG725" i="15"/>
  <c r="AD744" i="15"/>
  <c r="AF744" i="15"/>
  <c r="AG744" i="15"/>
  <c r="AD745" i="15"/>
  <c r="AF745" i="15"/>
  <c r="AD746" i="15"/>
  <c r="AF746" i="15"/>
  <c r="AG746" i="15"/>
  <c r="AD747" i="15"/>
  <c r="AF747" i="15"/>
  <c r="AD748" i="15"/>
  <c r="AF748" i="15"/>
  <c r="AG748" i="15"/>
  <c r="AD749" i="15"/>
  <c r="AF749" i="15"/>
  <c r="AD750" i="15"/>
  <c r="AF750" i="15"/>
  <c r="AG750" i="15"/>
  <c r="AD751" i="15"/>
  <c r="AF751"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D777" i="15"/>
  <c r="AF777" i="15"/>
  <c r="AG777" i="15"/>
  <c r="AD778" i="15"/>
  <c r="AF778" i="15"/>
  <c r="AG778" i="15"/>
  <c r="AD779" i="15"/>
  <c r="AF779" i="15"/>
  <c r="AG779" i="15"/>
  <c r="AD780" i="15"/>
  <c r="AF780" i="15"/>
  <c r="AG780" i="15"/>
  <c r="AD799" i="15"/>
  <c r="AF799" i="15"/>
  <c r="AD800" i="15"/>
  <c r="AF800" i="15"/>
  <c r="AG800" i="15"/>
  <c r="AD801" i="15"/>
  <c r="AF801" i="15"/>
  <c r="AG801" i="15"/>
  <c r="AD802" i="15"/>
  <c r="AF802" i="15"/>
  <c r="AD803" i="15"/>
  <c r="AF803" i="15"/>
  <c r="AD804" i="15"/>
  <c r="AF804" i="15"/>
  <c r="AG804" i="15"/>
  <c r="AD805" i="15"/>
  <c r="AF805" i="15"/>
  <c r="AG805" i="15"/>
  <c r="AD806" i="15"/>
  <c r="AF806" i="15"/>
  <c r="AD807" i="15"/>
  <c r="AF807" i="15"/>
  <c r="AD808" i="15"/>
  <c r="AF808" i="15"/>
  <c r="AG808" i="15"/>
  <c r="AD809" i="15"/>
  <c r="AF809" i="15"/>
  <c r="AG809" i="15"/>
  <c r="AD810" i="15"/>
  <c r="AF810" i="15"/>
  <c r="AD829" i="15"/>
  <c r="AF829" i="15"/>
  <c r="AG829" i="15"/>
  <c r="AD830" i="15"/>
  <c r="AF830" i="15"/>
  <c r="AD831" i="15"/>
  <c r="AF831" i="15"/>
  <c r="AD832" i="15"/>
  <c r="AF832" i="15"/>
  <c r="AG832" i="15"/>
  <c r="AD833" i="15"/>
  <c r="AF833" i="15"/>
  <c r="AG833" i="15"/>
  <c r="AD35" i="15"/>
  <c r="AF35" i="15"/>
  <c r="AD36" i="15"/>
  <c r="AF36" i="15"/>
  <c r="AD37" i="15"/>
  <c r="AF37" i="15"/>
  <c r="AG37" i="15"/>
  <c r="AD38" i="15"/>
  <c r="AF38" i="15"/>
  <c r="AG38" i="15"/>
  <c r="AD39" i="15"/>
  <c r="AF39" i="15"/>
  <c r="AD59" i="15"/>
  <c r="AF59" i="15"/>
  <c r="AG59" i="15"/>
  <c r="AD60" i="15"/>
  <c r="AF60" i="15"/>
  <c r="AD61" i="15"/>
  <c r="AF61" i="15"/>
  <c r="AD62" i="15"/>
  <c r="AF62" i="15"/>
  <c r="AG62" i="15"/>
  <c r="AD63" i="15"/>
  <c r="AF63" i="15"/>
  <c r="AG63" i="15"/>
  <c r="AD85" i="15"/>
  <c r="AF85" i="15"/>
  <c r="AG85" i="15"/>
  <c r="AD86" i="15"/>
  <c r="AF86" i="15"/>
  <c r="AG86" i="15"/>
  <c r="AD87" i="15"/>
  <c r="AF87" i="15"/>
  <c r="AG87" i="15"/>
  <c r="AD88" i="15"/>
  <c r="AF88" i="15"/>
  <c r="AG88" i="15"/>
  <c r="AD89" i="15"/>
  <c r="AF89" i="15"/>
  <c r="AG89" i="15"/>
  <c r="AD115" i="15"/>
  <c r="AF115" i="15"/>
  <c r="AD116" i="15"/>
  <c r="AF116" i="15"/>
  <c r="AG116" i="15"/>
  <c r="AD117" i="15"/>
  <c r="AF117" i="15"/>
  <c r="AG117" i="15"/>
  <c r="AD118" i="15"/>
  <c r="AF118" i="15"/>
  <c r="AG118" i="15"/>
  <c r="AD119" i="15"/>
  <c r="AF119" i="15"/>
  <c r="AG119" i="15"/>
  <c r="AD137" i="15"/>
  <c r="AF137" i="15"/>
  <c r="AD138" i="15"/>
  <c r="AF138" i="15"/>
  <c r="AD139" i="15"/>
  <c r="AF139" i="15"/>
  <c r="AG139" i="15"/>
  <c r="AD140" i="15"/>
  <c r="AF140" i="15"/>
  <c r="AG140" i="15"/>
  <c r="AD141" i="15"/>
  <c r="AF141" i="15"/>
  <c r="AD161" i="15"/>
  <c r="AF161" i="15"/>
  <c r="AD162" i="15"/>
  <c r="AF162" i="15"/>
  <c r="AD163" i="15"/>
  <c r="AF163" i="15"/>
  <c r="AD164" i="15"/>
  <c r="AF164" i="15"/>
  <c r="AG164" i="15"/>
  <c r="AD165" i="15"/>
  <c r="AF165" i="15"/>
  <c r="AG165" i="15"/>
  <c r="AD185" i="15"/>
  <c r="AF185" i="15"/>
  <c r="AG185" i="15"/>
  <c r="AD186" i="15"/>
  <c r="AF186" i="15"/>
  <c r="AG186" i="15"/>
  <c r="AD187" i="15"/>
  <c r="AF187" i="15"/>
  <c r="AG187" i="15"/>
  <c r="AD188" i="15"/>
  <c r="AF188" i="15"/>
  <c r="AG188" i="15"/>
  <c r="AD189" i="15"/>
  <c r="AF189" i="15"/>
  <c r="AG189" i="15"/>
  <c r="AD210" i="15"/>
  <c r="AF210" i="15"/>
  <c r="AD211" i="15"/>
  <c r="AF211" i="15"/>
  <c r="AG211" i="15"/>
  <c r="AD212" i="15"/>
  <c r="AF212" i="15"/>
  <c r="AG212" i="15"/>
  <c r="AD213" i="15"/>
  <c r="AF213" i="15"/>
  <c r="AG213" i="15"/>
  <c r="AD214" i="15"/>
  <c r="AF214" i="15"/>
  <c r="AG214" i="15"/>
  <c r="AD237" i="15"/>
  <c r="AF237" i="15"/>
  <c r="AD238" i="15"/>
  <c r="AF238" i="15"/>
  <c r="AD239" i="15"/>
  <c r="AF239" i="15"/>
  <c r="AG239" i="15"/>
  <c r="AD240" i="15"/>
  <c r="AF240" i="15"/>
  <c r="AG240" i="15"/>
  <c r="AD241" i="15"/>
  <c r="AF241" i="15"/>
  <c r="AD264" i="15"/>
  <c r="AF264" i="15"/>
  <c r="AG264" i="15"/>
  <c r="AD265" i="15"/>
  <c r="AF265" i="15"/>
  <c r="AD266" i="15"/>
  <c r="AF266" i="15"/>
  <c r="AD267" i="15"/>
  <c r="AF267" i="15"/>
  <c r="AG267" i="15"/>
  <c r="AD268" i="15"/>
  <c r="AF268" i="15"/>
  <c r="AG268" i="15"/>
  <c r="AD285" i="15"/>
  <c r="AF285" i="15"/>
  <c r="AG285" i="15"/>
  <c r="AD286" i="15"/>
  <c r="AF286" i="15"/>
  <c r="AG286" i="15"/>
  <c r="AD287" i="15"/>
  <c r="AF287" i="15"/>
  <c r="AG287" i="15"/>
  <c r="AD288" i="15"/>
  <c r="AF288" i="15"/>
  <c r="AD289" i="15"/>
  <c r="AF289" i="15"/>
  <c r="AG289" i="15"/>
  <c r="AD311" i="15"/>
  <c r="AF311" i="15"/>
  <c r="AG311" i="15"/>
  <c r="AD312" i="15"/>
  <c r="AF312" i="15"/>
  <c r="AG312" i="15"/>
  <c r="AD313" i="15"/>
  <c r="AF313" i="15"/>
  <c r="AG313" i="15"/>
  <c r="AD314" i="15"/>
  <c r="AF314" i="15"/>
  <c r="AG314" i="15"/>
  <c r="AD315" i="15"/>
  <c r="AF315" i="15"/>
  <c r="AD338" i="15"/>
  <c r="AF338" i="15"/>
  <c r="AD339" i="15"/>
  <c r="AF339" i="15"/>
  <c r="AD340" i="15"/>
  <c r="AF340" i="15"/>
  <c r="AG340" i="15"/>
  <c r="AD341" i="15"/>
  <c r="AF341" i="15"/>
  <c r="AG341" i="15"/>
  <c r="AD342" i="15"/>
  <c r="AF342" i="15"/>
  <c r="AD362" i="15"/>
  <c r="AF362" i="15"/>
  <c r="AG362" i="15"/>
  <c r="AD363" i="15"/>
  <c r="AF363" i="15"/>
  <c r="AD364" i="15"/>
  <c r="AF364" i="15"/>
  <c r="AD365" i="15"/>
  <c r="AF365" i="15"/>
  <c r="AD366" i="15"/>
  <c r="AF366" i="15"/>
  <c r="AG366" i="15"/>
  <c r="AD389" i="15"/>
  <c r="AF389" i="15"/>
  <c r="AG389" i="15"/>
  <c r="AD390" i="15"/>
  <c r="AF390" i="15"/>
  <c r="AG390" i="15"/>
  <c r="AD391" i="15"/>
  <c r="AF391" i="15"/>
  <c r="AG391" i="15"/>
  <c r="AD392" i="15"/>
  <c r="AF392" i="15"/>
  <c r="AD393" i="15"/>
  <c r="AF393" i="15"/>
  <c r="AG393" i="15"/>
  <c r="AD417" i="15"/>
  <c r="AF417" i="15"/>
  <c r="AG417" i="15"/>
  <c r="AD418" i="15"/>
  <c r="AF418" i="15"/>
  <c r="AG418" i="15"/>
  <c r="AD419" i="15"/>
  <c r="AF419" i="15"/>
  <c r="AG419" i="15"/>
  <c r="AD420" i="15"/>
  <c r="AF420" i="15"/>
  <c r="AG420" i="15"/>
  <c r="AD421" i="15"/>
  <c r="AF421" i="15"/>
  <c r="AD451" i="15"/>
  <c r="AF451" i="15"/>
  <c r="AD452" i="15"/>
  <c r="AF452" i="15"/>
  <c r="AD453" i="15"/>
  <c r="AF453" i="15"/>
  <c r="AG453" i="15"/>
  <c r="AD454" i="15"/>
  <c r="AF454" i="15"/>
  <c r="AG454" i="15"/>
  <c r="AD455" i="15"/>
  <c r="AF455" i="15"/>
  <c r="AD486" i="15"/>
  <c r="AF486" i="15"/>
  <c r="AG486" i="15"/>
  <c r="AD487" i="15"/>
  <c r="AF487" i="15"/>
  <c r="AD488" i="15"/>
  <c r="AF488" i="15"/>
  <c r="AD489" i="15"/>
  <c r="AF489" i="15"/>
  <c r="AD490" i="15"/>
  <c r="AF490" i="15"/>
  <c r="AG490" i="15"/>
  <c r="AD511" i="15"/>
  <c r="AF511" i="15"/>
  <c r="AG511" i="15"/>
  <c r="AD512" i="15"/>
  <c r="AF512" i="15"/>
  <c r="AG512" i="15"/>
  <c r="AD513" i="15"/>
  <c r="AF513" i="15"/>
  <c r="AG513" i="15"/>
  <c r="AD514" i="15"/>
  <c r="AF514" i="15"/>
  <c r="AG514" i="15"/>
  <c r="AD515" i="15"/>
  <c r="AF515" i="15"/>
  <c r="AG515" i="15"/>
  <c r="AD538" i="15"/>
  <c r="AF538" i="15"/>
  <c r="AD539" i="15"/>
  <c r="AF539" i="15"/>
  <c r="AD540" i="15"/>
  <c r="AF540" i="15"/>
  <c r="AG540" i="15"/>
  <c r="AD541" i="15"/>
  <c r="AF541" i="15"/>
  <c r="AG541" i="15"/>
  <c r="AD542" i="15"/>
  <c r="AF542" i="15"/>
  <c r="AD567" i="15"/>
  <c r="AF567" i="15"/>
  <c r="AD568" i="15"/>
  <c r="AF568" i="15"/>
  <c r="AD569" i="15"/>
  <c r="AF569" i="15"/>
  <c r="AG569" i="15"/>
  <c r="AD570" i="15"/>
  <c r="AF570" i="15"/>
  <c r="AG570" i="15"/>
  <c r="AD571" i="15"/>
  <c r="AF571" i="15"/>
  <c r="AD595" i="15"/>
  <c r="AF595" i="15"/>
  <c r="AG595" i="15"/>
  <c r="AD596" i="15"/>
  <c r="AF596" i="15"/>
  <c r="AD597" i="15"/>
  <c r="AF597" i="15"/>
  <c r="AD598" i="15"/>
  <c r="AF598" i="15"/>
  <c r="AG598" i="15"/>
  <c r="AD599" i="15"/>
  <c r="AF599" i="15"/>
  <c r="AG599" i="15"/>
  <c r="AD623" i="15"/>
  <c r="AF623" i="15"/>
  <c r="AG623" i="15"/>
  <c r="AD624" i="15"/>
  <c r="AF624" i="15"/>
  <c r="AD625" i="15"/>
  <c r="AF625" i="15"/>
  <c r="AG625" i="15"/>
  <c r="AD626" i="15"/>
  <c r="AF626" i="15"/>
  <c r="AD627" i="15"/>
  <c r="AF627" i="15"/>
  <c r="AG627" i="15"/>
  <c r="AD658" i="15"/>
  <c r="AF658" i="15"/>
  <c r="AG658" i="15"/>
  <c r="AD659" i="15"/>
  <c r="AF659" i="15"/>
  <c r="AG659" i="15"/>
  <c r="AD660" i="15"/>
  <c r="AF660" i="15"/>
  <c r="AG660" i="15"/>
  <c r="AD661" i="15"/>
  <c r="AF661" i="15"/>
  <c r="AG661" i="15"/>
  <c r="AD662" i="15"/>
  <c r="AF662" i="15"/>
  <c r="AG662" i="15"/>
  <c r="AD704" i="15"/>
  <c r="AF704" i="15"/>
  <c r="AD705" i="15"/>
  <c r="AF705" i="15"/>
  <c r="AD706" i="15"/>
  <c r="AF706" i="15"/>
  <c r="AG706" i="15"/>
  <c r="AD707" i="15"/>
  <c r="AF707" i="15"/>
  <c r="AG707" i="15"/>
  <c r="AD708" i="15"/>
  <c r="AF708" i="15"/>
  <c r="AD730" i="15"/>
  <c r="AF730" i="15"/>
  <c r="AG730" i="15"/>
  <c r="AD731" i="15"/>
  <c r="AF731" i="15"/>
  <c r="AD732" i="15"/>
  <c r="AF732" i="15"/>
  <c r="AD733" i="15"/>
  <c r="AF733" i="15"/>
  <c r="AG733" i="15"/>
  <c r="AD734" i="15"/>
  <c r="AF734" i="15"/>
  <c r="AG734" i="15"/>
  <c r="AD756" i="15"/>
  <c r="AF756" i="15"/>
  <c r="AD757" i="15"/>
  <c r="AF757" i="15"/>
  <c r="AG757" i="15"/>
  <c r="AD758" i="15"/>
  <c r="AF758" i="15"/>
  <c r="AG758" i="15"/>
  <c r="AD759" i="15"/>
  <c r="AF759" i="15"/>
  <c r="AG759" i="15"/>
  <c r="AD760" i="15"/>
  <c r="AF760" i="15"/>
  <c r="AD785" i="15"/>
  <c r="AF785" i="15"/>
  <c r="AD786" i="15"/>
  <c r="AF786" i="15"/>
  <c r="AD787" i="15"/>
  <c r="AF787" i="15"/>
  <c r="AG787" i="15"/>
  <c r="AD788" i="15"/>
  <c r="AF788" i="15"/>
  <c r="AG788" i="15"/>
  <c r="AD789" i="15"/>
  <c r="AF789" i="15"/>
  <c r="AG789" i="15"/>
  <c r="AD815" i="15"/>
  <c r="AF815" i="15"/>
  <c r="AG815" i="15"/>
  <c r="AD816" i="15"/>
  <c r="AF816" i="15"/>
  <c r="AD817" i="15"/>
  <c r="AF817" i="15"/>
  <c r="AG817" i="15"/>
  <c r="AD818" i="15"/>
  <c r="AF818" i="15"/>
  <c r="AG818" i="15"/>
  <c r="AD819" i="15"/>
  <c r="AF819" i="15"/>
  <c r="AD838" i="15"/>
  <c r="AF838" i="15"/>
  <c r="AG838" i="15"/>
  <c r="AD839" i="15"/>
  <c r="AF839" i="15"/>
  <c r="AD840" i="15"/>
  <c r="AF840" i="15"/>
  <c r="AD841" i="15"/>
  <c r="AF841" i="15"/>
  <c r="AD842" i="15"/>
  <c r="AF842" i="15"/>
  <c r="AG842" i="15"/>
  <c r="Q11" i="20"/>
  <c r="S11" i="20"/>
  <c r="T11" i="20"/>
  <c r="Q12" i="20"/>
  <c r="S12" i="20"/>
  <c r="Q13" i="20"/>
  <c r="S13" i="20"/>
  <c r="Q14" i="20"/>
  <c r="S14" i="20"/>
  <c r="T14" i="20"/>
  <c r="Q15" i="20"/>
  <c r="S15" i="20"/>
  <c r="T15" i="20"/>
  <c r="Q16" i="20"/>
  <c r="S16" i="20"/>
  <c r="Q17" i="20"/>
  <c r="S17" i="20"/>
  <c r="T17" i="20"/>
  <c r="Q18" i="20"/>
  <c r="S18" i="20"/>
  <c r="T18" i="20"/>
  <c r="Q19" i="20"/>
  <c r="S19" i="20"/>
  <c r="Q20" i="20"/>
  <c r="S20" i="20"/>
  <c r="Q21" i="20"/>
  <c r="S21" i="20"/>
  <c r="T21" i="20"/>
  <c r="Q22" i="20"/>
  <c r="S22" i="20"/>
  <c r="T22" i="20"/>
  <c r="Q23" i="20"/>
  <c r="S23" i="20"/>
  <c r="T23" i="20"/>
  <c r="Q24" i="20"/>
  <c r="S24" i="20"/>
  <c r="Q25" i="20"/>
  <c r="S25" i="20"/>
  <c r="T25" i="20"/>
  <c r="Q26" i="20"/>
  <c r="S26" i="20"/>
  <c r="T26" i="20"/>
  <c r="Q27" i="20"/>
  <c r="S27" i="20"/>
  <c r="T27" i="20"/>
  <c r="Q31" i="20"/>
  <c r="S31" i="20"/>
  <c r="Q32" i="20"/>
  <c r="S32" i="20"/>
  <c r="T32" i="20"/>
  <c r="Q33" i="20"/>
  <c r="S33" i="20"/>
  <c r="T33" i="20"/>
  <c r="Q34" i="20"/>
  <c r="S34" i="20"/>
  <c r="Q35" i="20"/>
  <c r="S35" i="20"/>
  <c r="Q11" i="25"/>
  <c r="S11" i="25"/>
  <c r="T11" i="25"/>
  <c r="Q12" i="25"/>
  <c r="S12" i="25"/>
  <c r="T12" i="25"/>
  <c r="Q13" i="25"/>
  <c r="S13" i="25"/>
  <c r="Q17" i="25"/>
  <c r="S17" i="25"/>
  <c r="Q18" i="25"/>
  <c r="S18" i="25"/>
  <c r="T18" i="25"/>
  <c r="Q19" i="25"/>
  <c r="S19" i="25"/>
  <c r="T19" i="25"/>
  <c r="Q20" i="25"/>
  <c r="S20" i="25"/>
  <c r="Q21" i="25"/>
  <c r="S21" i="25"/>
  <c r="Q11" i="30"/>
  <c r="S11" i="30"/>
  <c r="T11" i="30"/>
  <c r="Q12" i="30"/>
  <c r="S12" i="30"/>
  <c r="T12" i="30"/>
  <c r="Q13" i="30"/>
  <c r="S13" i="30"/>
  <c r="Q14" i="30"/>
  <c r="S14" i="30"/>
  <c r="Q15" i="30"/>
  <c r="S15" i="30"/>
  <c r="T15" i="30"/>
  <c r="Q16" i="30"/>
  <c r="S16" i="30"/>
  <c r="T16" i="30"/>
  <c r="Q17" i="30"/>
  <c r="S17" i="30"/>
  <c r="Q18" i="30"/>
  <c r="S18" i="30"/>
  <c r="Q19" i="30"/>
  <c r="S19" i="30"/>
  <c r="T19" i="30"/>
  <c r="Q20" i="30"/>
  <c r="S20" i="30"/>
  <c r="T20" i="30"/>
  <c r="Q21" i="30"/>
  <c r="S21" i="30"/>
  <c r="Q25" i="30"/>
  <c r="S25" i="30"/>
  <c r="Q26" i="30"/>
  <c r="S26" i="30"/>
  <c r="Q27" i="30"/>
  <c r="S27" i="30"/>
  <c r="T27" i="30"/>
  <c r="Q28" i="30"/>
  <c r="S28" i="30"/>
  <c r="T28" i="30"/>
  <c r="Q29" i="30"/>
  <c r="S29" i="30"/>
  <c r="AD25" i="6"/>
  <c r="AF25" i="6"/>
  <c r="AD49" i="6"/>
  <c r="AF49" i="6"/>
  <c r="AD80" i="6"/>
  <c r="AF80" i="6"/>
  <c r="AD103" i="6"/>
  <c r="AF103" i="6"/>
  <c r="AD128" i="6"/>
  <c r="AF128" i="6"/>
  <c r="AD160" i="6"/>
  <c r="AF160" i="6"/>
  <c r="AD232" i="6"/>
  <c r="AF232" i="6"/>
  <c r="AD260" i="6"/>
  <c r="AF260" i="6"/>
  <c r="AD349" i="6"/>
  <c r="AF349" i="6"/>
  <c r="AD393" i="6"/>
  <c r="AF393" i="6"/>
  <c r="AD427" i="6"/>
  <c r="AF427" i="6"/>
  <c r="AD458" i="6"/>
  <c r="AF458" i="6"/>
  <c r="AD487" i="6"/>
  <c r="AF487" i="6"/>
  <c r="AD515" i="6"/>
  <c r="AF515" i="6"/>
  <c r="AD551" i="6"/>
  <c r="AF551" i="6"/>
  <c r="AD587" i="6"/>
  <c r="AF587" i="6"/>
  <c r="AD629" i="6"/>
  <c r="AF629" i="6"/>
  <c r="AD662" i="6"/>
  <c r="AF662" i="6"/>
  <c r="AG662" i="6"/>
  <c r="AD707" i="6"/>
  <c r="AF707" i="6"/>
  <c r="AD753" i="6"/>
  <c r="AF753" i="6"/>
  <c r="AG753" i="6"/>
  <c r="AD826" i="6"/>
  <c r="AF826" i="6"/>
  <c r="AD853" i="6"/>
  <c r="AF853" i="6"/>
  <c r="AG853" i="6"/>
  <c r="AD873" i="6"/>
  <c r="AF873" i="6"/>
  <c r="AG873" i="6"/>
  <c r="AD916" i="6"/>
  <c r="AF916" i="6"/>
  <c r="AD994" i="6"/>
  <c r="AF994" i="6"/>
  <c r="AD1035" i="6"/>
  <c r="AF1035" i="6"/>
  <c r="AG1035"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D26" i="6"/>
  <c r="AF26" i="6"/>
  <c r="AG26" i="6"/>
  <c r="AD27" i="6"/>
  <c r="AF27" i="6"/>
  <c r="AG27" i="6"/>
  <c r="AD28" i="6"/>
  <c r="AF28" i="6"/>
  <c r="AD29" i="6"/>
  <c r="AF29" i="6"/>
  <c r="AD30" i="6"/>
  <c r="AF30" i="6"/>
  <c r="AG30" i="6"/>
  <c r="AD31" i="6"/>
  <c r="AF31" i="6"/>
  <c r="AG31" i="6"/>
  <c r="AD50" i="6"/>
  <c r="AF50" i="6"/>
  <c r="AG50" i="6"/>
  <c r="AD51" i="6"/>
  <c r="AF51" i="6"/>
  <c r="AG51" i="6"/>
  <c r="AD52" i="6"/>
  <c r="AF52" i="6"/>
  <c r="AD53" i="6"/>
  <c r="AF53" i="6"/>
  <c r="AG53" i="6"/>
  <c r="AD54" i="6"/>
  <c r="AF54" i="6"/>
  <c r="AG54" i="6"/>
  <c r="AD55" i="6"/>
  <c r="AF55" i="6"/>
  <c r="AG55" i="6"/>
  <c r="AD56" i="6"/>
  <c r="AF56" i="6"/>
  <c r="AD57" i="6"/>
  <c r="AF57" i="6"/>
  <c r="AG57" i="6"/>
  <c r="AD58" i="6"/>
  <c r="AF58" i="6"/>
  <c r="AG58" i="6"/>
  <c r="AD59" i="6"/>
  <c r="AF59" i="6"/>
  <c r="AG59" i="6"/>
  <c r="AD60" i="6"/>
  <c r="AF60" i="6"/>
  <c r="AD61" i="6"/>
  <c r="AF61" i="6"/>
  <c r="AD62" i="6"/>
  <c r="AF62" i="6"/>
  <c r="AG62" i="6"/>
  <c r="AD81" i="6"/>
  <c r="AF81" i="6"/>
  <c r="AG81" i="6"/>
  <c r="AD82" i="6"/>
  <c r="AF82" i="6"/>
  <c r="AG82" i="6"/>
  <c r="AD83" i="6"/>
  <c r="AF83" i="6"/>
  <c r="AG83" i="6"/>
  <c r="AD84" i="6"/>
  <c r="AF84" i="6"/>
  <c r="AD85" i="6"/>
  <c r="AF85" i="6"/>
  <c r="AG85" i="6"/>
  <c r="AD104" i="6"/>
  <c r="AF104" i="6"/>
  <c r="AD105" i="6"/>
  <c r="AF105" i="6"/>
  <c r="AG105" i="6"/>
  <c r="AD106" i="6"/>
  <c r="AF106" i="6"/>
  <c r="AG106" i="6"/>
  <c r="AD107" i="6"/>
  <c r="AF107" i="6"/>
  <c r="AG107" i="6"/>
  <c r="AD108" i="6"/>
  <c r="AF108" i="6"/>
  <c r="AD109" i="6"/>
  <c r="AF109" i="6"/>
  <c r="AD110" i="6"/>
  <c r="AF110" i="6"/>
  <c r="AG110" i="6"/>
  <c r="AD129" i="6"/>
  <c r="AF129" i="6"/>
  <c r="AG129" i="6"/>
  <c r="AD130" i="6"/>
  <c r="AF130" i="6"/>
  <c r="AG130" i="6"/>
  <c r="AD131" i="6"/>
  <c r="AF131" i="6"/>
  <c r="AD132" i="6"/>
  <c r="AF132" i="6"/>
  <c r="AD133" i="6"/>
  <c r="AF133" i="6"/>
  <c r="AG133" i="6"/>
  <c r="AD134" i="6"/>
  <c r="AF134" i="6"/>
  <c r="AG134" i="6"/>
  <c r="AD135" i="6"/>
  <c r="AF135" i="6"/>
  <c r="AG135" i="6"/>
  <c r="AD136" i="6"/>
  <c r="AF136" i="6"/>
  <c r="AD137" i="6"/>
  <c r="AF137" i="6"/>
  <c r="AG137" i="6"/>
  <c r="AD138" i="6"/>
  <c r="AF138" i="6"/>
  <c r="AG138" i="6"/>
  <c r="AD139" i="6"/>
  <c r="AF139" i="6"/>
  <c r="AG139" i="6"/>
  <c r="AD140" i="6"/>
  <c r="AF140" i="6"/>
  <c r="AD141" i="6"/>
  <c r="AF141" i="6"/>
  <c r="AG141" i="6"/>
  <c r="AD142" i="6"/>
  <c r="AF142" i="6"/>
  <c r="AG142" i="6"/>
  <c r="AD161" i="6"/>
  <c r="AF161" i="6"/>
  <c r="AD162" i="6"/>
  <c r="AF162" i="6"/>
  <c r="AG162" i="6"/>
  <c r="AD163" i="6"/>
  <c r="AF163" i="6"/>
  <c r="AG163" i="6"/>
  <c r="AD164" i="6"/>
  <c r="AF164" i="6"/>
  <c r="AD165" i="6"/>
  <c r="AF165" i="6"/>
  <c r="AD166" i="6"/>
  <c r="AF166" i="6"/>
  <c r="AD167" i="6"/>
  <c r="AF167" i="6"/>
  <c r="AD168" i="6"/>
  <c r="AF168" i="6"/>
  <c r="AD169" i="6"/>
  <c r="AF169" i="6"/>
  <c r="AD170" i="6"/>
  <c r="AF170" i="6"/>
  <c r="AD171" i="6"/>
  <c r="AF171" i="6"/>
  <c r="AG171" i="6"/>
  <c r="AD172" i="6"/>
  <c r="AF172" i="6"/>
  <c r="AD173" i="6"/>
  <c r="AF173" i="6"/>
  <c r="AD174" i="6"/>
  <c r="AF174" i="6"/>
  <c r="AD175" i="6"/>
  <c r="AF175" i="6"/>
  <c r="AD233" i="6"/>
  <c r="AF233" i="6"/>
  <c r="AD234" i="6"/>
  <c r="AF234" i="6"/>
  <c r="AG234" i="6"/>
  <c r="AD235" i="6"/>
  <c r="AF235" i="6"/>
  <c r="AD236" i="6"/>
  <c r="AF236" i="6"/>
  <c r="AD237" i="6"/>
  <c r="AF237" i="6"/>
  <c r="AD238" i="6"/>
  <c r="AF238" i="6"/>
  <c r="AG238" i="6"/>
  <c r="AD239" i="6"/>
  <c r="AF239" i="6"/>
  <c r="AD240" i="6"/>
  <c r="AF240" i="6"/>
  <c r="AD241" i="6"/>
  <c r="AF241" i="6"/>
  <c r="AD242" i="6"/>
  <c r="AF242" i="6"/>
  <c r="AG242" i="6"/>
  <c r="AD261" i="6"/>
  <c r="AF261" i="6"/>
  <c r="AG261" i="6"/>
  <c r="AD262" i="6"/>
  <c r="AF262" i="6"/>
  <c r="AG262" i="6"/>
  <c r="AD263" i="6"/>
  <c r="AF263" i="6"/>
  <c r="AD264" i="6"/>
  <c r="AF264" i="6"/>
  <c r="AD265" i="6"/>
  <c r="AF265" i="6"/>
  <c r="AG265" i="6"/>
  <c r="AD266" i="6"/>
  <c r="AF266" i="6"/>
  <c r="AG266" i="6"/>
  <c r="AD267" i="6"/>
  <c r="AF267" i="6"/>
  <c r="AD268" i="6"/>
  <c r="AF268" i="6"/>
  <c r="AG268" i="6"/>
  <c r="AD269" i="6"/>
  <c r="AF269" i="6"/>
  <c r="AG269" i="6"/>
  <c r="AD270" i="6"/>
  <c r="AF270" i="6"/>
  <c r="AG270" i="6"/>
  <c r="AD271" i="6"/>
  <c r="AF271" i="6"/>
  <c r="AD272" i="6"/>
  <c r="AF272" i="6"/>
  <c r="AD273" i="6"/>
  <c r="AF273" i="6"/>
  <c r="AG273" i="6"/>
  <c r="AD274" i="6"/>
  <c r="AF274" i="6"/>
  <c r="AG274" i="6"/>
  <c r="AD275" i="6"/>
  <c r="AF275" i="6"/>
  <c r="AD276" i="6"/>
  <c r="AF276" i="6"/>
  <c r="AD277" i="6"/>
  <c r="AF277" i="6"/>
  <c r="AG277" i="6"/>
  <c r="AD278" i="6"/>
  <c r="AF278" i="6"/>
  <c r="AG278" i="6"/>
  <c r="AD279" i="6"/>
  <c r="AF279" i="6"/>
  <c r="AD280" i="6"/>
  <c r="AF280" i="6"/>
  <c r="AD281" i="6"/>
  <c r="AF281" i="6"/>
  <c r="AG281" i="6"/>
  <c r="AD282" i="6"/>
  <c r="AF282" i="6"/>
  <c r="AG282" i="6"/>
  <c r="AD283" i="6"/>
  <c r="AF283" i="6"/>
  <c r="AD284" i="6"/>
  <c r="AF284" i="6"/>
  <c r="AD285" i="6"/>
  <c r="AF285" i="6"/>
  <c r="AG285" i="6"/>
  <c r="AD286" i="6"/>
  <c r="AF286" i="6"/>
  <c r="AG286" i="6"/>
  <c r="AD287" i="6"/>
  <c r="AF287" i="6"/>
  <c r="AD288" i="6"/>
  <c r="AF288" i="6"/>
  <c r="AD289" i="6"/>
  <c r="AF289" i="6"/>
  <c r="AG289" i="6"/>
  <c r="AD290" i="6"/>
  <c r="AF290" i="6"/>
  <c r="AD291" i="6"/>
  <c r="AF291" i="6"/>
  <c r="AD292" i="6"/>
  <c r="AF292" i="6"/>
  <c r="AG292" i="6"/>
  <c r="AD293" i="6"/>
  <c r="AF293" i="6"/>
  <c r="AG293" i="6"/>
  <c r="AD294" i="6"/>
  <c r="AF294" i="6"/>
  <c r="AG294" i="6"/>
  <c r="AD295" i="6"/>
  <c r="AF295" i="6"/>
  <c r="AD296" i="6"/>
  <c r="AF296" i="6"/>
  <c r="AD297" i="6"/>
  <c r="AF297" i="6"/>
  <c r="AG297" i="6"/>
  <c r="AD298" i="6"/>
  <c r="AF298" i="6"/>
  <c r="AG298" i="6"/>
  <c r="AD299" i="6"/>
  <c r="AF299" i="6"/>
  <c r="AD300" i="6"/>
  <c r="AF300" i="6"/>
  <c r="AG300" i="6"/>
  <c r="AD301" i="6"/>
  <c r="AF301" i="6"/>
  <c r="AG301" i="6"/>
  <c r="AD302" i="6"/>
  <c r="AF302" i="6"/>
  <c r="AG302" i="6"/>
  <c r="AD303" i="6"/>
  <c r="AF303" i="6"/>
  <c r="AD304" i="6"/>
  <c r="AF304" i="6"/>
  <c r="AD305" i="6"/>
  <c r="AF305" i="6"/>
  <c r="AG305" i="6"/>
  <c r="AD306" i="6"/>
  <c r="AF306" i="6"/>
  <c r="AD307" i="6"/>
  <c r="AF307" i="6"/>
  <c r="AD308" i="6"/>
  <c r="AF308" i="6"/>
  <c r="AG308" i="6"/>
  <c r="AD309" i="6"/>
  <c r="AF309" i="6"/>
  <c r="AG309" i="6"/>
  <c r="AD310" i="6"/>
  <c r="AF310" i="6"/>
  <c r="AD311" i="6"/>
  <c r="AF311" i="6"/>
  <c r="AD312" i="6"/>
  <c r="AF312" i="6"/>
  <c r="AD313" i="6"/>
  <c r="AF313" i="6"/>
  <c r="AG313" i="6"/>
  <c r="AD314" i="6"/>
  <c r="AF314" i="6"/>
  <c r="AG314" i="6"/>
  <c r="AD315" i="6"/>
  <c r="AF315" i="6"/>
  <c r="AD316" i="6"/>
  <c r="AF316" i="6"/>
  <c r="AD317" i="6"/>
  <c r="AF317" i="6"/>
  <c r="AG317" i="6"/>
  <c r="AD318" i="6"/>
  <c r="AF318" i="6"/>
  <c r="AD319" i="6"/>
  <c r="AF319" i="6"/>
  <c r="AD320" i="6"/>
  <c r="AF320" i="6"/>
  <c r="AD321" i="6"/>
  <c r="AF321" i="6"/>
  <c r="AG321" i="6"/>
  <c r="AD322" i="6"/>
  <c r="AF322" i="6"/>
  <c r="AG322" i="6"/>
  <c r="AD323" i="6"/>
  <c r="AF323" i="6"/>
  <c r="AD324" i="6"/>
  <c r="AF324" i="6"/>
  <c r="AD325" i="6"/>
  <c r="AF325" i="6"/>
  <c r="AG325" i="6"/>
  <c r="AD326" i="6"/>
  <c r="AF326" i="6"/>
  <c r="AD327" i="6"/>
  <c r="AF327" i="6"/>
  <c r="AD328" i="6"/>
  <c r="AF328" i="6"/>
  <c r="AG328" i="6"/>
  <c r="AD329" i="6"/>
  <c r="AF329" i="6"/>
  <c r="AG329" i="6"/>
  <c r="AD330" i="6"/>
  <c r="AF330" i="6"/>
  <c r="AG330" i="6"/>
  <c r="AD331" i="6"/>
  <c r="AF331" i="6"/>
  <c r="AD350" i="6"/>
  <c r="AF350" i="6"/>
  <c r="AD351" i="6"/>
  <c r="AF351" i="6"/>
  <c r="AD352" i="6"/>
  <c r="AF352" i="6"/>
  <c r="AD353" i="6"/>
  <c r="AF353" i="6"/>
  <c r="AG353" i="6"/>
  <c r="AD354" i="6"/>
  <c r="AF354" i="6"/>
  <c r="AG354" i="6"/>
  <c r="AD355" i="6"/>
  <c r="AF355" i="6"/>
  <c r="AD356" i="6"/>
  <c r="AF356" i="6"/>
  <c r="AD357" i="6"/>
  <c r="AF357" i="6"/>
  <c r="AG357" i="6"/>
  <c r="AD358" i="6"/>
  <c r="AF358" i="6"/>
  <c r="AG358" i="6"/>
  <c r="AD359" i="6"/>
  <c r="AF359" i="6"/>
  <c r="AD360" i="6"/>
  <c r="AF360" i="6"/>
  <c r="AD361" i="6"/>
  <c r="AF361" i="6"/>
  <c r="AG361" i="6"/>
  <c r="AD362" i="6"/>
  <c r="AF362" i="6"/>
  <c r="AG362" i="6"/>
  <c r="AD363" i="6"/>
  <c r="AF363" i="6"/>
  <c r="AD364" i="6"/>
  <c r="AF364" i="6"/>
  <c r="AD365" i="6"/>
  <c r="AF365" i="6"/>
  <c r="AG365" i="6"/>
  <c r="AD366" i="6"/>
  <c r="AF366" i="6"/>
  <c r="AD367" i="6"/>
  <c r="AF367" i="6"/>
  <c r="AD368" i="6"/>
  <c r="AF368" i="6"/>
  <c r="AG368" i="6"/>
  <c r="AD369" i="6"/>
  <c r="AF369" i="6"/>
  <c r="AG369" i="6"/>
  <c r="AD370" i="6"/>
  <c r="AF370" i="6"/>
  <c r="AG370" i="6"/>
  <c r="AD371" i="6"/>
  <c r="AF371" i="6"/>
  <c r="AD372" i="6"/>
  <c r="AF372" i="6"/>
  <c r="AD373" i="6"/>
  <c r="AF373" i="6"/>
  <c r="AG373" i="6"/>
  <c r="AD374" i="6"/>
  <c r="AF374" i="6"/>
  <c r="AD375" i="6"/>
  <c r="AF375" i="6"/>
  <c r="AD394" i="6"/>
  <c r="AF394" i="6"/>
  <c r="AD395" i="6"/>
  <c r="AF395" i="6"/>
  <c r="AD396" i="6"/>
  <c r="AF396" i="6"/>
  <c r="AG396" i="6"/>
  <c r="AD397" i="6"/>
  <c r="AF397" i="6"/>
  <c r="AG397" i="6"/>
  <c r="AD398" i="6"/>
  <c r="AF398" i="6"/>
  <c r="AD399" i="6"/>
  <c r="AF399" i="6"/>
  <c r="AD400" i="6"/>
  <c r="AF400" i="6"/>
  <c r="AD401" i="6"/>
  <c r="AF401" i="6"/>
  <c r="AG401" i="6"/>
  <c r="AD402" i="6"/>
  <c r="AF402" i="6"/>
  <c r="AG402" i="6"/>
  <c r="AD403" i="6"/>
  <c r="AF403" i="6"/>
  <c r="AD404" i="6"/>
  <c r="AF404" i="6"/>
  <c r="AD405" i="6"/>
  <c r="AF405" i="6"/>
  <c r="AG405" i="6"/>
  <c r="AD406" i="6"/>
  <c r="AF406" i="6"/>
  <c r="AG406" i="6"/>
  <c r="AD407" i="6"/>
  <c r="AF407" i="6"/>
  <c r="AD408" i="6"/>
  <c r="AF408" i="6"/>
  <c r="AD409" i="6"/>
  <c r="AF409" i="6"/>
  <c r="AG409" i="6"/>
  <c r="AD428" i="6"/>
  <c r="AF428" i="6"/>
  <c r="AG428" i="6"/>
  <c r="AD429" i="6"/>
  <c r="AF429" i="6"/>
  <c r="AG429" i="6"/>
  <c r="AD430" i="6"/>
  <c r="AF430" i="6"/>
  <c r="AG430" i="6"/>
  <c r="AD431" i="6"/>
  <c r="AF431" i="6"/>
  <c r="AD432" i="6"/>
  <c r="AF432" i="6"/>
  <c r="AD433" i="6"/>
  <c r="AF433" i="6"/>
  <c r="AG433" i="6"/>
  <c r="AD434" i="6"/>
  <c r="AF434" i="6"/>
  <c r="AG434" i="6"/>
  <c r="AD435" i="6"/>
  <c r="AF435" i="6"/>
  <c r="AD436" i="6"/>
  <c r="AF436" i="6"/>
  <c r="AD437" i="6"/>
  <c r="AF437" i="6"/>
  <c r="AG437" i="6"/>
  <c r="AD438" i="6"/>
  <c r="AF438" i="6"/>
  <c r="AG438" i="6"/>
  <c r="AD439" i="6"/>
  <c r="AF439" i="6"/>
  <c r="AD440" i="6"/>
  <c r="AF440" i="6"/>
  <c r="AD459" i="6"/>
  <c r="AF459" i="6"/>
  <c r="AD460" i="6"/>
  <c r="AF460" i="6"/>
  <c r="AD461" i="6"/>
  <c r="AF461" i="6"/>
  <c r="AG461" i="6"/>
  <c r="AD462" i="6"/>
  <c r="AF462" i="6"/>
  <c r="AG462" i="6"/>
  <c r="AD463" i="6"/>
  <c r="AF463" i="6"/>
  <c r="AD464" i="6"/>
  <c r="AF464" i="6"/>
  <c r="AD465" i="6"/>
  <c r="AF465" i="6"/>
  <c r="AG465" i="6"/>
  <c r="AD466" i="6"/>
  <c r="AF466" i="6"/>
  <c r="AG466" i="6"/>
  <c r="AD467" i="6"/>
  <c r="AF467" i="6"/>
  <c r="AD468" i="6"/>
  <c r="AF468" i="6"/>
  <c r="AD469" i="6"/>
  <c r="AF469" i="6"/>
  <c r="AG469" i="6"/>
  <c r="AD488" i="6"/>
  <c r="AF488" i="6"/>
  <c r="AD489" i="6"/>
  <c r="AF489" i="6"/>
  <c r="AG489" i="6"/>
  <c r="AD490" i="6"/>
  <c r="AF490" i="6"/>
  <c r="AG490" i="6"/>
  <c r="AD491" i="6"/>
  <c r="AF491" i="6"/>
  <c r="AD492" i="6"/>
  <c r="AF492" i="6"/>
  <c r="AD493" i="6"/>
  <c r="AF493" i="6"/>
  <c r="AG493" i="6"/>
  <c r="AD494" i="6"/>
  <c r="AF494" i="6"/>
  <c r="AD495" i="6"/>
  <c r="AF495" i="6"/>
  <c r="AD496" i="6"/>
  <c r="AF496" i="6"/>
  <c r="AD497" i="6"/>
  <c r="AF497" i="6"/>
  <c r="AG497" i="6"/>
  <c r="AD516" i="6"/>
  <c r="AF516" i="6"/>
  <c r="AG516" i="6"/>
  <c r="AD517" i="6"/>
  <c r="AF517" i="6"/>
  <c r="AG517" i="6"/>
  <c r="AD518" i="6"/>
  <c r="AF518" i="6"/>
  <c r="AG518" i="6"/>
  <c r="AD519" i="6"/>
  <c r="AF519" i="6"/>
  <c r="AD520" i="6"/>
  <c r="AF520" i="6"/>
  <c r="AD521" i="6"/>
  <c r="AF521" i="6"/>
  <c r="AG521" i="6"/>
  <c r="AD522" i="6"/>
  <c r="AF522" i="6"/>
  <c r="AG522" i="6"/>
  <c r="AD523" i="6"/>
  <c r="AF523" i="6"/>
  <c r="AD524" i="6"/>
  <c r="AF524" i="6"/>
  <c r="AD525" i="6"/>
  <c r="AF525" i="6"/>
  <c r="AG525" i="6"/>
  <c r="AD526" i="6"/>
  <c r="AF526" i="6"/>
  <c r="AG526" i="6"/>
  <c r="AD527" i="6"/>
  <c r="AF527" i="6"/>
  <c r="AD528" i="6"/>
  <c r="AF528" i="6"/>
  <c r="AD529" i="6"/>
  <c r="AF529" i="6"/>
  <c r="AG529" i="6"/>
  <c r="AD530" i="6"/>
  <c r="AF530" i="6"/>
  <c r="AG530" i="6"/>
  <c r="AD531" i="6"/>
  <c r="AF531" i="6"/>
  <c r="AD532" i="6"/>
  <c r="AF532" i="6"/>
  <c r="AD533" i="6"/>
  <c r="AF533" i="6"/>
  <c r="AG533" i="6"/>
  <c r="AD552" i="6"/>
  <c r="AF552" i="6"/>
  <c r="AG552" i="6"/>
  <c r="AD553" i="6"/>
  <c r="AF553" i="6"/>
  <c r="AG553" i="6"/>
  <c r="AD554" i="6"/>
  <c r="AF554" i="6"/>
  <c r="AG554" i="6"/>
  <c r="AD555" i="6"/>
  <c r="AF555" i="6"/>
  <c r="AD556" i="6"/>
  <c r="AF556" i="6"/>
  <c r="AG556" i="6"/>
  <c r="AD557" i="6"/>
  <c r="AF557" i="6"/>
  <c r="AG557" i="6"/>
  <c r="AD558" i="6"/>
  <c r="AF558" i="6"/>
  <c r="AG558" i="6"/>
  <c r="AD559" i="6"/>
  <c r="AF559" i="6"/>
  <c r="AD560" i="6"/>
  <c r="AF560" i="6"/>
  <c r="AD561" i="6"/>
  <c r="AF561" i="6"/>
  <c r="AG561" i="6"/>
  <c r="AD562" i="6"/>
  <c r="AF562" i="6"/>
  <c r="AG562" i="6"/>
  <c r="AD563" i="6"/>
  <c r="AF563" i="6"/>
  <c r="AD564" i="6"/>
  <c r="AF564" i="6"/>
  <c r="AD565" i="6"/>
  <c r="AF565" i="6"/>
  <c r="AG565" i="6"/>
  <c r="AD566" i="6"/>
  <c r="AF566" i="6"/>
  <c r="AD567" i="6"/>
  <c r="AF567" i="6"/>
  <c r="AD568" i="6"/>
  <c r="AF568" i="6"/>
  <c r="AD569" i="6"/>
  <c r="AF569" i="6"/>
  <c r="AG569" i="6"/>
  <c r="AD588" i="6"/>
  <c r="AF588" i="6"/>
  <c r="AD589" i="6"/>
  <c r="AF589" i="6"/>
  <c r="AG589" i="6"/>
  <c r="AD590" i="6"/>
  <c r="AF590" i="6"/>
  <c r="AG590" i="6"/>
  <c r="AD591" i="6"/>
  <c r="AF591" i="6"/>
  <c r="AD592" i="6"/>
  <c r="AF592" i="6"/>
  <c r="AD593" i="6"/>
  <c r="AF593" i="6"/>
  <c r="AG593" i="6"/>
  <c r="AD594" i="6"/>
  <c r="AF594" i="6"/>
  <c r="AG594" i="6"/>
  <c r="AD595" i="6"/>
  <c r="AF595" i="6"/>
  <c r="AD596" i="6"/>
  <c r="AF596" i="6"/>
  <c r="AD597" i="6"/>
  <c r="AF597" i="6"/>
  <c r="AG597" i="6"/>
  <c r="AD598" i="6"/>
  <c r="AF598" i="6"/>
  <c r="AD599" i="6"/>
  <c r="AF599" i="6"/>
  <c r="AD600" i="6"/>
  <c r="AF600" i="6"/>
  <c r="AD601" i="6"/>
  <c r="AF601" i="6"/>
  <c r="AG601" i="6"/>
  <c r="AD602" i="6"/>
  <c r="AF602" i="6"/>
  <c r="AG602" i="6"/>
  <c r="AD603" i="6"/>
  <c r="AF603" i="6"/>
  <c r="AD604" i="6"/>
  <c r="AF604" i="6"/>
  <c r="AD605" i="6"/>
  <c r="AF605" i="6"/>
  <c r="AG605" i="6"/>
  <c r="AD606" i="6"/>
  <c r="AF606" i="6"/>
  <c r="AG606" i="6"/>
  <c r="AD607" i="6"/>
  <c r="AF607" i="6"/>
  <c r="AD608" i="6"/>
  <c r="AF608" i="6"/>
  <c r="AD609" i="6"/>
  <c r="AF609" i="6"/>
  <c r="AG609" i="6"/>
  <c r="AD610" i="6"/>
  <c r="AF610" i="6"/>
  <c r="AG610" i="6"/>
  <c r="AD611" i="6"/>
  <c r="AF611"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D663" i="6"/>
  <c r="AF663" i="6"/>
  <c r="AG663" i="6"/>
  <c r="AD664" i="6"/>
  <c r="AF664" i="6"/>
  <c r="AD665" i="6"/>
  <c r="AF665" i="6"/>
  <c r="AG665" i="6"/>
  <c r="AD666" i="6"/>
  <c r="AF666" i="6"/>
  <c r="AG666" i="6"/>
  <c r="AD667" i="6"/>
  <c r="AF667" i="6"/>
  <c r="AG667" i="6"/>
  <c r="AD668" i="6"/>
  <c r="AF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D681" i="6"/>
  <c r="AF681" i="6"/>
  <c r="AG681" i="6"/>
  <c r="AD682" i="6"/>
  <c r="AF682" i="6"/>
  <c r="AG682" i="6"/>
  <c r="AD683" i="6"/>
  <c r="AF683" i="6"/>
  <c r="AG683" i="6"/>
  <c r="AD684" i="6"/>
  <c r="AF684" i="6"/>
  <c r="AD685" i="6"/>
  <c r="AF685" i="6"/>
  <c r="AG685" i="6"/>
  <c r="AD686" i="6"/>
  <c r="AF686" i="6"/>
  <c r="AG686" i="6"/>
  <c r="AD687" i="6"/>
  <c r="AF687" i="6"/>
  <c r="AG687" i="6"/>
  <c r="AD688" i="6"/>
  <c r="AF688" i="6"/>
  <c r="AD689" i="6"/>
  <c r="AF689" i="6"/>
  <c r="AG689" i="6"/>
  <c r="AD708" i="6"/>
  <c r="AF708" i="6"/>
  <c r="AD709" i="6"/>
  <c r="AF709" i="6"/>
  <c r="AG709" i="6"/>
  <c r="AD710" i="6"/>
  <c r="AF710" i="6"/>
  <c r="AG710" i="6"/>
  <c r="AD711" i="6"/>
  <c r="AF711" i="6"/>
  <c r="AD712" i="6"/>
  <c r="AF712" i="6"/>
  <c r="AD713" i="6"/>
  <c r="AF713" i="6"/>
  <c r="AG713" i="6"/>
  <c r="AD714" i="6"/>
  <c r="AF714" i="6"/>
  <c r="AG714" i="6"/>
  <c r="AD715" i="6"/>
  <c r="AF715" i="6"/>
  <c r="AD716" i="6"/>
  <c r="AF716" i="6"/>
  <c r="AD717" i="6"/>
  <c r="AF717" i="6"/>
  <c r="AG717" i="6"/>
  <c r="AD718" i="6"/>
  <c r="AF718" i="6"/>
  <c r="AG718" i="6"/>
  <c r="AD719" i="6"/>
  <c r="AF719" i="6"/>
  <c r="AD720" i="6"/>
  <c r="AF720" i="6"/>
  <c r="AD721" i="6"/>
  <c r="AF721" i="6"/>
  <c r="AG721" i="6"/>
  <c r="AD722" i="6"/>
  <c r="AF722" i="6"/>
  <c r="AG722" i="6"/>
  <c r="AD723" i="6"/>
  <c r="AF723" i="6"/>
  <c r="AD724" i="6"/>
  <c r="AF724" i="6"/>
  <c r="AD725" i="6"/>
  <c r="AF725" i="6"/>
  <c r="AG725" i="6"/>
  <c r="AD726" i="6"/>
  <c r="AF726" i="6"/>
  <c r="AG726" i="6"/>
  <c r="AD727" i="6"/>
  <c r="AF727" i="6"/>
  <c r="AD728" i="6"/>
  <c r="AF728" i="6"/>
  <c r="AD729" i="6"/>
  <c r="AF729" i="6"/>
  <c r="AG729" i="6"/>
  <c r="AD730" i="6"/>
  <c r="AF730" i="6"/>
  <c r="AG730" i="6"/>
  <c r="AD731" i="6"/>
  <c r="AF731" i="6"/>
  <c r="AD732" i="6"/>
  <c r="AF732" i="6"/>
  <c r="AD733" i="6"/>
  <c r="AF733" i="6"/>
  <c r="AG733" i="6"/>
  <c r="AD734" i="6"/>
  <c r="AF734" i="6"/>
  <c r="AG734" i="6"/>
  <c r="AD735" i="6"/>
  <c r="AF735" i="6"/>
  <c r="AD754" i="6"/>
  <c r="AF754" i="6"/>
  <c r="AG754" i="6"/>
  <c r="AD755" i="6"/>
  <c r="AF755" i="6"/>
  <c r="AG755" i="6"/>
  <c r="AD756" i="6"/>
  <c r="AF756" i="6"/>
  <c r="AD757" i="6"/>
  <c r="AF757" i="6"/>
  <c r="AG757" i="6"/>
  <c r="AD758" i="6"/>
  <c r="AF758" i="6"/>
  <c r="AG758" i="6"/>
  <c r="AD759" i="6"/>
  <c r="AF759" i="6"/>
  <c r="AG759" i="6"/>
  <c r="AD760" i="6"/>
  <c r="AF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D773" i="6"/>
  <c r="AF773" i="6"/>
  <c r="AG773" i="6"/>
  <c r="AD774" i="6"/>
  <c r="AF774" i="6"/>
  <c r="AG774" i="6"/>
  <c r="AD775" i="6"/>
  <c r="AF775" i="6"/>
  <c r="AG775" i="6"/>
  <c r="AD776" i="6"/>
  <c r="AF776" i="6"/>
  <c r="AD777" i="6"/>
  <c r="AF777" i="6"/>
  <c r="AG777" i="6"/>
  <c r="AD778" i="6"/>
  <c r="AF778" i="6"/>
  <c r="AG778" i="6"/>
  <c r="AD779" i="6"/>
  <c r="AF779" i="6"/>
  <c r="AG779" i="6"/>
  <c r="AD780" i="6"/>
  <c r="AF780" i="6"/>
  <c r="AD781" i="6"/>
  <c r="AF781" i="6"/>
  <c r="AG781" i="6"/>
  <c r="AD782" i="6"/>
  <c r="AF782" i="6"/>
  <c r="AG782" i="6"/>
  <c r="AD783" i="6"/>
  <c r="AF783" i="6"/>
  <c r="AG783" i="6"/>
  <c r="AD784" i="6"/>
  <c r="AF784" i="6"/>
  <c r="AD785" i="6"/>
  <c r="AF785" i="6"/>
  <c r="AG785" i="6"/>
  <c r="AD786" i="6"/>
  <c r="AF786" i="6"/>
  <c r="AG786" i="6"/>
  <c r="AD787" i="6"/>
  <c r="AF787" i="6"/>
  <c r="AG787" i="6"/>
  <c r="AD788" i="6"/>
  <c r="AF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D805" i="6"/>
  <c r="AF805" i="6"/>
  <c r="AG805" i="6"/>
  <c r="AD806" i="6"/>
  <c r="AF806" i="6"/>
  <c r="AG806" i="6"/>
  <c r="AD807" i="6"/>
  <c r="AF807" i="6"/>
  <c r="AG807" i="6"/>
  <c r="AD808" i="6"/>
  <c r="AF808" i="6"/>
  <c r="AD827" i="6"/>
  <c r="AF827" i="6"/>
  <c r="AD828" i="6"/>
  <c r="AF828" i="6"/>
  <c r="AD829" i="6"/>
  <c r="AF829" i="6"/>
  <c r="AG829" i="6"/>
  <c r="AD830" i="6"/>
  <c r="AF830" i="6"/>
  <c r="AG830" i="6"/>
  <c r="AD831" i="6"/>
  <c r="AF831" i="6"/>
  <c r="AD832" i="6"/>
  <c r="AF832" i="6"/>
  <c r="AD833" i="6"/>
  <c r="AF833" i="6"/>
  <c r="AG833" i="6"/>
  <c r="AD834" i="6"/>
  <c r="AF834" i="6"/>
  <c r="AG834" i="6"/>
  <c r="AD835" i="6"/>
  <c r="AF835" i="6"/>
  <c r="AD874" i="6"/>
  <c r="AF874" i="6"/>
  <c r="AG874" i="6"/>
  <c r="AD875" i="6"/>
  <c r="AF875" i="6"/>
  <c r="AG875" i="6"/>
  <c r="AD876" i="6"/>
  <c r="AF876" i="6"/>
  <c r="AG876" i="6"/>
  <c r="AD877" i="6"/>
  <c r="AF877" i="6"/>
  <c r="AG877" i="6"/>
  <c r="AD878" i="6"/>
  <c r="AF878" i="6"/>
  <c r="AD879" i="6"/>
  <c r="AF879" i="6"/>
  <c r="AG879" i="6"/>
  <c r="AD880" i="6"/>
  <c r="AF880" i="6"/>
  <c r="AG880" i="6"/>
  <c r="AD881" i="6"/>
  <c r="AF881" i="6"/>
  <c r="AG881" i="6"/>
  <c r="AD882" i="6"/>
  <c r="AF882" i="6"/>
  <c r="AD883" i="6"/>
  <c r="AF883" i="6"/>
  <c r="AG883" i="6"/>
  <c r="AD884" i="6"/>
  <c r="AF884" i="6"/>
  <c r="AG884" i="6"/>
  <c r="AD885" i="6"/>
  <c r="AF885" i="6"/>
  <c r="AG885" i="6"/>
  <c r="AD886" i="6"/>
  <c r="AF886" i="6"/>
  <c r="AD887" i="6"/>
  <c r="AF887" i="6"/>
  <c r="AG887" i="6"/>
  <c r="AD888" i="6"/>
  <c r="AF888" i="6"/>
  <c r="AG888" i="6"/>
  <c r="AD889" i="6"/>
  <c r="AF889" i="6"/>
  <c r="AG889" i="6"/>
  <c r="AD890" i="6"/>
  <c r="AF890" i="6"/>
  <c r="AD891" i="6"/>
  <c r="AF891" i="6"/>
  <c r="AG891" i="6"/>
  <c r="AD892" i="6"/>
  <c r="AF892" i="6"/>
  <c r="AG892" i="6"/>
  <c r="AD893" i="6"/>
  <c r="AF893" i="6"/>
  <c r="AG893" i="6"/>
  <c r="AD894" i="6"/>
  <c r="AF894" i="6"/>
  <c r="AD895" i="6"/>
  <c r="AF895" i="6"/>
  <c r="AG895" i="6"/>
  <c r="AD896" i="6"/>
  <c r="AF896" i="6"/>
  <c r="AG896" i="6"/>
  <c r="AD897" i="6"/>
  <c r="AF897" i="6"/>
  <c r="AG897" i="6"/>
  <c r="AD898" i="6"/>
  <c r="AF898" i="6"/>
  <c r="AD917" i="6"/>
  <c r="AF917" i="6"/>
  <c r="AD918" i="6"/>
  <c r="AF918" i="6"/>
  <c r="AD919" i="6"/>
  <c r="AF919" i="6"/>
  <c r="AG919" i="6"/>
  <c r="AD920" i="6"/>
  <c r="AF920" i="6"/>
  <c r="AG920" i="6"/>
  <c r="AD921" i="6"/>
  <c r="AF921" i="6"/>
  <c r="AD922" i="6"/>
  <c r="AF922" i="6"/>
  <c r="AD923" i="6"/>
  <c r="AF923" i="6"/>
  <c r="AG923" i="6"/>
  <c r="AD924" i="6"/>
  <c r="AF924" i="6"/>
  <c r="AG924" i="6"/>
  <c r="AD925" i="6"/>
  <c r="AF925" i="6"/>
  <c r="AD926" i="6"/>
  <c r="AF926" i="6"/>
  <c r="AD927" i="6"/>
  <c r="AF927" i="6"/>
  <c r="AG927" i="6"/>
  <c r="AD928" i="6"/>
  <c r="AF928" i="6"/>
  <c r="AG928" i="6"/>
  <c r="AD929" i="6"/>
  <c r="AF929" i="6"/>
  <c r="AD930" i="6"/>
  <c r="AF930" i="6"/>
  <c r="AD931" i="6"/>
  <c r="AF931" i="6"/>
  <c r="AG931" i="6"/>
  <c r="AD932" i="6"/>
  <c r="AF932" i="6"/>
  <c r="AG932" i="6"/>
  <c r="AD933" i="6"/>
  <c r="AF933" i="6"/>
  <c r="AD934" i="6"/>
  <c r="AF934" i="6"/>
  <c r="AD935" i="6"/>
  <c r="AF935" i="6"/>
  <c r="AG935" i="6"/>
  <c r="AD936" i="6"/>
  <c r="AF936" i="6"/>
  <c r="AG936" i="6"/>
  <c r="AD937" i="6"/>
  <c r="AF937" i="6"/>
  <c r="AD938" i="6"/>
  <c r="AF938" i="6"/>
  <c r="AD939" i="6"/>
  <c r="AF939" i="6"/>
  <c r="AG939" i="6"/>
  <c r="AD940" i="6"/>
  <c r="AF940" i="6"/>
  <c r="AG940" i="6"/>
  <c r="AD941" i="6"/>
  <c r="AF941" i="6"/>
  <c r="AD942" i="6"/>
  <c r="AF942" i="6"/>
  <c r="AD943" i="6"/>
  <c r="AF943" i="6"/>
  <c r="AG943" i="6"/>
  <c r="AD944" i="6"/>
  <c r="AF944" i="6"/>
  <c r="AG944" i="6"/>
  <c r="AD945" i="6"/>
  <c r="AF945" i="6"/>
  <c r="AD946" i="6"/>
  <c r="AF946" i="6"/>
  <c r="AD947" i="6"/>
  <c r="AF947" i="6"/>
  <c r="AG947" i="6"/>
  <c r="AD948" i="6"/>
  <c r="AF948" i="6"/>
  <c r="AG948" i="6"/>
  <c r="AD949" i="6"/>
  <c r="AF949" i="6"/>
  <c r="AD950" i="6"/>
  <c r="AF950" i="6"/>
  <c r="AD951" i="6"/>
  <c r="AF951" i="6"/>
  <c r="AG951" i="6"/>
  <c r="AD952" i="6"/>
  <c r="AF952" i="6"/>
  <c r="AG952" i="6"/>
  <c r="AD953" i="6"/>
  <c r="AF953" i="6"/>
  <c r="AD954" i="6"/>
  <c r="AF954" i="6"/>
  <c r="AD955" i="6"/>
  <c r="AF955" i="6"/>
  <c r="AG955" i="6"/>
  <c r="AD956" i="6"/>
  <c r="AF956" i="6"/>
  <c r="AG956" i="6"/>
  <c r="AD957" i="6"/>
  <c r="AF957" i="6"/>
  <c r="AD958" i="6"/>
  <c r="AF958" i="6"/>
  <c r="AD959" i="6"/>
  <c r="AF959" i="6"/>
  <c r="AG959" i="6"/>
  <c r="AD960" i="6"/>
  <c r="AF960" i="6"/>
  <c r="AG960" i="6"/>
  <c r="AD961" i="6"/>
  <c r="AF961" i="6"/>
  <c r="AD962" i="6"/>
  <c r="AF962" i="6"/>
  <c r="AD963" i="6"/>
  <c r="AF963" i="6"/>
  <c r="AG963" i="6"/>
  <c r="AD964" i="6"/>
  <c r="AF964" i="6"/>
  <c r="AG964" i="6"/>
  <c r="AD965" i="6"/>
  <c r="AF965" i="6"/>
  <c r="AD966" i="6"/>
  <c r="AF966" i="6"/>
  <c r="AD967" i="6"/>
  <c r="AF967" i="6"/>
  <c r="AG967" i="6"/>
  <c r="AD968" i="6"/>
  <c r="AF968" i="6"/>
  <c r="AG968" i="6"/>
  <c r="AD969" i="6"/>
  <c r="AF969" i="6"/>
  <c r="AD970" i="6"/>
  <c r="AF970" i="6"/>
  <c r="AD971" i="6"/>
  <c r="AF971" i="6"/>
  <c r="AG971" i="6"/>
  <c r="AD972" i="6"/>
  <c r="AF972" i="6"/>
  <c r="AG972" i="6"/>
  <c r="AD973" i="6"/>
  <c r="AF973" i="6"/>
  <c r="AD974" i="6"/>
  <c r="AF974" i="6"/>
  <c r="AD975" i="6"/>
  <c r="AF975" i="6"/>
  <c r="AG975" i="6"/>
  <c r="AD976" i="6"/>
  <c r="AF976" i="6"/>
  <c r="AG976" i="6"/>
  <c r="AD995" i="6"/>
  <c r="AF995" i="6"/>
  <c r="AG995" i="6"/>
  <c r="AD996" i="6"/>
  <c r="AF996" i="6"/>
  <c r="AG996" i="6"/>
  <c r="AD997" i="6"/>
  <c r="AF997" i="6"/>
  <c r="AD998" i="6"/>
  <c r="AF998" i="6"/>
  <c r="AD999" i="6"/>
  <c r="AF999" i="6"/>
  <c r="AG999" i="6"/>
  <c r="AD1000" i="6"/>
  <c r="AF1000" i="6"/>
  <c r="AG1000" i="6"/>
  <c r="AD1001" i="6"/>
  <c r="AF1001" i="6"/>
  <c r="AD1002" i="6"/>
  <c r="AF1002" i="6"/>
  <c r="AD1003" i="6"/>
  <c r="AF1003" i="6"/>
  <c r="AG1003" i="6"/>
  <c r="AD1004" i="6"/>
  <c r="AF1004" i="6"/>
  <c r="AG1004" i="6"/>
  <c r="AD1005" i="6"/>
  <c r="AF1005" i="6"/>
  <c r="AD1006" i="6"/>
  <c r="AF1006" i="6"/>
  <c r="AD1007" i="6"/>
  <c r="AF1007" i="6"/>
  <c r="AG1007" i="6"/>
  <c r="AD1008" i="6"/>
  <c r="AF1008" i="6"/>
  <c r="AG1008" i="6"/>
  <c r="AD1009" i="6"/>
  <c r="AF1009" i="6"/>
  <c r="AD1010" i="6"/>
  <c r="AF1010" i="6"/>
  <c r="AD1011" i="6"/>
  <c r="AF1011" i="6"/>
  <c r="AG1011" i="6"/>
  <c r="AD1012" i="6"/>
  <c r="AF1012" i="6"/>
  <c r="AG1012" i="6"/>
  <c r="AD1013" i="6"/>
  <c r="AF1013" i="6"/>
  <c r="AD1014" i="6"/>
  <c r="AF1014" i="6"/>
  <c r="AD1015" i="6"/>
  <c r="AF1015" i="6"/>
  <c r="AG1015" i="6"/>
  <c r="AD1016" i="6"/>
  <c r="AF1016" i="6"/>
  <c r="AG1016" i="6"/>
  <c r="AD1017" i="6"/>
  <c r="AF1017" i="6"/>
  <c r="AD1036" i="6"/>
  <c r="AF1036" i="6"/>
  <c r="AG1036" i="6"/>
  <c r="AD1037" i="6"/>
  <c r="AF1037" i="6"/>
  <c r="AG1037" i="6"/>
  <c r="AD1038" i="6"/>
  <c r="AF1038" i="6"/>
  <c r="AD1039" i="6"/>
  <c r="AF1039" i="6"/>
  <c r="AG1039" i="6"/>
  <c r="AD1040" i="6"/>
  <c r="AF1040" i="6"/>
  <c r="AG1040" i="6"/>
  <c r="AD1041" i="6"/>
  <c r="AF1041" i="6"/>
  <c r="AG1041" i="6"/>
  <c r="AD1042" i="6"/>
  <c r="AF1042" i="6"/>
  <c r="AD1043" i="6"/>
  <c r="AF1043" i="6"/>
  <c r="AG1043" i="6"/>
  <c r="AD1044" i="6"/>
  <c r="AF1044" i="6"/>
  <c r="AG1044" i="6"/>
  <c r="AD1045" i="6"/>
  <c r="AF1045" i="6"/>
  <c r="AG1045" i="6"/>
  <c r="AD1046" i="6"/>
  <c r="AF1046" i="6"/>
  <c r="AD1047" i="6"/>
  <c r="AF1047" i="6"/>
  <c r="AG1047" i="6"/>
  <c r="AD1048" i="6"/>
  <c r="AF1048" i="6"/>
  <c r="AG1048" i="6"/>
  <c r="AD1049" i="6"/>
  <c r="AF1049" i="6"/>
  <c r="AG1049" i="6"/>
  <c r="AD1050" i="6"/>
  <c r="AF1050"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D1107" i="6"/>
  <c r="AF1107" i="6"/>
  <c r="AD1108" i="6"/>
  <c r="AF1108" i="6"/>
  <c r="AD1109" i="6"/>
  <c r="AF1109" i="6"/>
  <c r="AG1109" i="6"/>
  <c r="AD1110" i="6"/>
  <c r="AF1110" i="6"/>
  <c r="AG1110" i="6"/>
  <c r="AD1111" i="6"/>
  <c r="AF1111" i="6"/>
  <c r="AD1112" i="6"/>
  <c r="AF1112" i="6"/>
  <c r="AD1113" i="6"/>
  <c r="AF1113" i="6"/>
  <c r="AG1113" i="6"/>
  <c r="AD1114" i="6"/>
  <c r="AF1114" i="6"/>
  <c r="AG1114" i="6"/>
  <c r="AD1115" i="6"/>
  <c r="AF1115" i="6"/>
  <c r="AD1116" i="6"/>
  <c r="AF1116" i="6"/>
  <c r="AD1117" i="6"/>
  <c r="AF1117" i="6"/>
  <c r="AG1117" i="6"/>
  <c r="AD1118" i="6"/>
  <c r="AF1118" i="6"/>
  <c r="AG1118" i="6"/>
  <c r="AD1119" i="6"/>
  <c r="AF1119" i="6"/>
  <c r="AD1120" i="6"/>
  <c r="AF1120" i="6"/>
  <c r="AD1121" i="6"/>
  <c r="AF1121" i="6"/>
  <c r="AG1121" i="6"/>
  <c r="AD1122" i="6"/>
  <c r="AF1122" i="6"/>
  <c r="AG1122" i="6"/>
  <c r="AD1123" i="6"/>
  <c r="AF1123" i="6"/>
  <c r="AD1124" i="6"/>
  <c r="AF1124" i="6"/>
  <c r="AD1125" i="6"/>
  <c r="AF1125" i="6"/>
  <c r="AG1125"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D1267" i="6"/>
  <c r="AF1267" i="6"/>
  <c r="AD1268" i="6"/>
  <c r="AF1268" i="6"/>
  <c r="AD1269" i="6"/>
  <c r="AF1269" i="6"/>
  <c r="AG1269" i="6"/>
  <c r="AD1270" i="6"/>
  <c r="AF1270" i="6"/>
  <c r="AG1270" i="6"/>
  <c r="AD1271" i="6"/>
  <c r="AF1271" i="6"/>
  <c r="AD1272" i="6"/>
  <c r="AF1272" i="6"/>
  <c r="AD1273" i="6"/>
  <c r="AF1273" i="6"/>
  <c r="AG1273" i="6"/>
  <c r="AD1292" i="6"/>
  <c r="AF1292" i="6"/>
  <c r="AD1293" i="6"/>
  <c r="AF1293" i="6"/>
  <c r="AG1293" i="6"/>
  <c r="AD1294" i="6"/>
  <c r="AF1294" i="6"/>
  <c r="AG1294" i="6"/>
  <c r="AD1295" i="6"/>
  <c r="AF1295" i="6"/>
  <c r="AG1295" i="6"/>
  <c r="AD1296" i="6"/>
  <c r="AF1296" i="6"/>
  <c r="AD1297" i="6"/>
  <c r="AF1297" i="6"/>
  <c r="AG1297" i="6"/>
  <c r="AD1298" i="6"/>
  <c r="AF1298" i="6"/>
  <c r="AG1298" i="6"/>
  <c r="AD1299" i="6"/>
  <c r="AF1299" i="6"/>
  <c r="AG1299" i="6"/>
  <c r="AD1300" i="6"/>
  <c r="AF1300" i="6"/>
  <c r="AD1319" i="6"/>
  <c r="AF1319" i="6"/>
  <c r="AD1320" i="6"/>
  <c r="AF1320" i="6"/>
  <c r="AD1321" i="6"/>
  <c r="AF1321" i="6"/>
  <c r="AG1321" i="6"/>
  <c r="AD1322" i="6"/>
  <c r="AF1322" i="6"/>
  <c r="AG1322" i="6"/>
  <c r="AD1323" i="6"/>
  <c r="AF1323" i="6"/>
  <c r="AG1323" i="6"/>
  <c r="AD1324" i="6"/>
  <c r="AF1324" i="6"/>
  <c r="AD1325" i="6"/>
  <c r="AF1325" i="6"/>
  <c r="AG1325" i="6"/>
  <c r="AD1326" i="6"/>
  <c r="AF1326" i="6"/>
  <c r="AG1326" i="6"/>
  <c r="AD1327" i="6"/>
  <c r="AF1327" i="6"/>
  <c r="AD1328" i="6"/>
  <c r="AF1328" i="6"/>
  <c r="AD1329" i="6"/>
  <c r="AF1329" i="6"/>
  <c r="AG1329" i="6"/>
  <c r="AD1330" i="6"/>
  <c r="AF1330" i="6"/>
  <c r="AG1330" i="6"/>
  <c r="AD1331" i="6"/>
  <c r="AF1331" i="6"/>
  <c r="AD1332" i="6"/>
  <c r="AF1332" i="6"/>
  <c r="AD1333" i="6"/>
  <c r="AF1333" i="6"/>
  <c r="AD1334" i="6"/>
  <c r="AF1334" i="6"/>
  <c r="AG1334" i="6"/>
  <c r="AD1335" i="6"/>
  <c r="AF1335" i="6"/>
  <c r="AD1336" i="6"/>
  <c r="AF1336" i="6"/>
  <c r="AD1337" i="6"/>
  <c r="AF1337" i="6"/>
  <c r="AG1337" i="6"/>
  <c r="AD1338" i="6"/>
  <c r="AF1338" i="6"/>
  <c r="AG1338" i="6"/>
  <c r="AD1357" i="6"/>
  <c r="AF1357" i="6"/>
  <c r="AG1357" i="6"/>
  <c r="AD1358" i="6"/>
  <c r="AF1358" i="6"/>
  <c r="AG1358" i="6"/>
  <c r="AD1359" i="6"/>
  <c r="AF1359" i="6"/>
  <c r="AD1360" i="6"/>
  <c r="AF1360" i="6"/>
  <c r="AD1361" i="6"/>
  <c r="AF1361" i="6"/>
  <c r="AG1361" i="6"/>
  <c r="AD1362" i="6"/>
  <c r="AF1362" i="6"/>
  <c r="AG1362" i="6"/>
  <c r="AD1363" i="6"/>
  <c r="AF1363" i="6"/>
  <c r="AD1364" i="6"/>
  <c r="AF1364" i="6"/>
  <c r="AD1365" i="6"/>
  <c r="AF1365" i="6"/>
  <c r="AG1365" i="6"/>
  <c r="AD1366" i="6"/>
  <c r="AF1366" i="6"/>
  <c r="AG1366" i="6"/>
  <c r="AD1367" i="6"/>
  <c r="AF1367" i="6"/>
  <c r="AD1368" i="6"/>
  <c r="AF1368" i="6"/>
  <c r="AD1369" i="6"/>
  <c r="AF1369" i="6"/>
  <c r="AD1370" i="6"/>
  <c r="AF1370" i="6"/>
  <c r="AG1370" i="6"/>
  <c r="AD1371" i="6"/>
  <c r="AF1371" i="6"/>
  <c r="AG1371" i="6"/>
  <c r="AD1372" i="6"/>
  <c r="AF1372" i="6"/>
  <c r="AD1373" i="6"/>
  <c r="AF1373" i="6"/>
  <c r="AD1374" i="6"/>
  <c r="AF1374" i="6"/>
  <c r="AG1374" i="6"/>
  <c r="AD1375" i="6"/>
  <c r="AF1375" i="6"/>
  <c r="AG1375" i="6"/>
  <c r="AD1376" i="6"/>
  <c r="AF1376" i="6"/>
  <c r="AD1377" i="6"/>
  <c r="AF1377" i="6"/>
  <c r="AG1377" i="6"/>
  <c r="AD1378" i="6"/>
  <c r="AF1378" i="6"/>
  <c r="AG1378" i="6"/>
  <c r="AD1397" i="6"/>
  <c r="AF1397" i="6"/>
  <c r="AD1398" i="6"/>
  <c r="AF1398" i="6"/>
  <c r="AG1398" i="6"/>
  <c r="AD1399" i="6"/>
  <c r="AF1399" i="6"/>
  <c r="AG1399" i="6"/>
  <c r="AD1400" i="6"/>
  <c r="AF1400" i="6"/>
  <c r="AD1401" i="6"/>
  <c r="AF1401" i="6"/>
  <c r="AG1401" i="6"/>
  <c r="AD1402" i="6"/>
  <c r="AF1402" i="6"/>
  <c r="AG1402" i="6"/>
  <c r="AD1403" i="6"/>
  <c r="AF1403" i="6"/>
  <c r="AG1403" i="6"/>
  <c r="AD1404" i="6"/>
  <c r="AF1404" i="6"/>
  <c r="AD1405" i="6"/>
  <c r="AF1405" i="6"/>
  <c r="AD1406" i="6"/>
  <c r="AF1406" i="6"/>
  <c r="AG1406" i="6"/>
  <c r="AD1407" i="6"/>
  <c r="AF1407" i="6"/>
  <c r="AD1408" i="6"/>
  <c r="AF1408" i="6"/>
  <c r="AD1409" i="6"/>
  <c r="AF1409" i="6"/>
  <c r="AD1428" i="6"/>
  <c r="AF1428" i="6"/>
  <c r="AD1429" i="6"/>
  <c r="AF1429" i="6"/>
  <c r="AD1430" i="6"/>
  <c r="AF1430" i="6"/>
  <c r="AG1430" i="6"/>
  <c r="AD1431" i="6"/>
  <c r="AF1431" i="6"/>
  <c r="AG1431" i="6"/>
  <c r="AD1432" i="6"/>
  <c r="AF1432" i="6"/>
  <c r="AD1433" i="6"/>
  <c r="AF1433" i="6"/>
  <c r="AD1434" i="6"/>
  <c r="AF1434" i="6"/>
  <c r="AG1434" i="6"/>
  <c r="AD1435" i="6"/>
  <c r="AF1435" i="6"/>
  <c r="AD1436" i="6"/>
  <c r="AF1436" i="6"/>
  <c r="AD1437" i="6"/>
  <c r="AF1437" i="6"/>
  <c r="AD1438" i="6"/>
  <c r="AF1438" i="6"/>
  <c r="AG1438" i="6"/>
  <c r="AD1439" i="6"/>
  <c r="AF1439" i="6"/>
  <c r="AD1440" i="6"/>
  <c r="AF1440" i="6"/>
  <c r="AD1441" i="6"/>
  <c r="AF1441" i="6"/>
  <c r="AG1441" i="6"/>
  <c r="AD1442" i="6"/>
  <c r="AF1442" i="6"/>
  <c r="AG1442" i="6"/>
  <c r="AD1443" i="6"/>
  <c r="AF1443" i="6"/>
  <c r="AD1444" i="6"/>
  <c r="AF1444" i="6"/>
  <c r="AD1445" i="6"/>
  <c r="AF1445" i="6"/>
  <c r="AD1446" i="6"/>
  <c r="AF1446" i="6"/>
  <c r="AG1446" i="6"/>
  <c r="AD1447" i="6"/>
  <c r="AF1447" i="6"/>
  <c r="AG1447" i="6"/>
  <c r="AD1448" i="6"/>
  <c r="AF1448" i="6"/>
  <c r="AD1449" i="6"/>
  <c r="AF1449" i="6"/>
  <c r="AD1450" i="6"/>
  <c r="AF1450" i="6"/>
  <c r="AG1450" i="6"/>
  <c r="AD1451" i="6"/>
  <c r="AF1451" i="6"/>
  <c r="AG1451" i="6"/>
  <c r="AD1452" i="6"/>
  <c r="AF1452" i="6"/>
  <c r="AD1453" i="6"/>
  <c r="AF1453" i="6"/>
  <c r="AD1454" i="6"/>
  <c r="AF1454" i="6"/>
  <c r="AG1454" i="6"/>
  <c r="AD1455" i="6"/>
  <c r="AF1455" i="6"/>
  <c r="AG1455" i="6"/>
  <c r="AD1456" i="6"/>
  <c r="AF1456" i="6"/>
  <c r="AD1457" i="6"/>
  <c r="AF1457" i="6"/>
  <c r="AD1458" i="6"/>
  <c r="AF1458" i="6"/>
  <c r="AG1458" i="6"/>
  <c r="AD1459" i="6"/>
  <c r="AF1459" i="6"/>
  <c r="AG1459" i="6"/>
  <c r="AD1460" i="6"/>
  <c r="AF1460" i="6"/>
  <c r="AD1461" i="6"/>
  <c r="AF1461" i="6"/>
  <c r="AD1462" i="6"/>
  <c r="AF1462" i="6"/>
  <c r="AG1462" i="6"/>
  <c r="AD1463" i="6"/>
  <c r="AF1463" i="6"/>
  <c r="AD1464" i="6"/>
  <c r="AF1464" i="6"/>
  <c r="AD1465" i="6"/>
  <c r="AF1465" i="6"/>
  <c r="AD1466" i="6"/>
  <c r="AF1466" i="6"/>
  <c r="AG1466" i="6"/>
  <c r="AD1467" i="6"/>
  <c r="AF1467" i="6"/>
  <c r="AD1468" i="6"/>
  <c r="AF1468" i="6"/>
  <c r="AD1469" i="6"/>
  <c r="AF1469" i="6"/>
  <c r="AD1470" i="6"/>
  <c r="AF1470" i="6"/>
  <c r="AG1470" i="6"/>
  <c r="AD1471" i="6"/>
  <c r="AF1471" i="6"/>
  <c r="AG1471" i="6"/>
  <c r="AD1472" i="6"/>
  <c r="AF1472" i="6"/>
  <c r="AD1473" i="6"/>
  <c r="AF1473" i="6"/>
  <c r="AD1474" i="6"/>
  <c r="AF1474" i="6"/>
  <c r="AG1474" i="6"/>
  <c r="AD1475" i="6"/>
  <c r="AF1475" i="6"/>
  <c r="AD1476" i="6"/>
  <c r="AF1476" i="6"/>
  <c r="AD1477" i="6"/>
  <c r="AF1477" i="6"/>
  <c r="AD1478" i="6"/>
  <c r="AF1478" i="6"/>
  <c r="AG1478" i="6"/>
  <c r="AD1479" i="6"/>
  <c r="AF1479" i="6"/>
  <c r="AG1479" i="6"/>
  <c r="AD1480" i="6"/>
  <c r="AF1480" i="6"/>
  <c r="AD1481" i="6"/>
  <c r="AF1481" i="6"/>
  <c r="AD1482" i="6"/>
  <c r="AF1482" i="6"/>
  <c r="AG1482" i="6"/>
  <c r="AD1483" i="6"/>
  <c r="AF1483" i="6"/>
  <c r="AG1483" i="6"/>
  <c r="AD1484" i="6"/>
  <c r="AF1484" i="6"/>
  <c r="AD1485" i="6"/>
  <c r="AF1485" i="6"/>
  <c r="AD1504" i="6"/>
  <c r="AF1504" i="6"/>
  <c r="AD1505" i="6"/>
  <c r="AF1505" i="6"/>
  <c r="AD1506" i="6"/>
  <c r="AF1506" i="6"/>
  <c r="AG1506" i="6"/>
  <c r="AD1507" i="6"/>
  <c r="AF1507" i="6"/>
  <c r="AD1508" i="6"/>
  <c r="AF1508" i="6"/>
  <c r="AD1509" i="6"/>
  <c r="AF1509" i="6"/>
  <c r="AG1509" i="6"/>
  <c r="AD1510" i="6"/>
  <c r="AF1510" i="6"/>
  <c r="AG1510" i="6"/>
  <c r="AD1511" i="6"/>
  <c r="AF1511" i="6"/>
  <c r="AG1511" i="6"/>
  <c r="AD1512" i="6"/>
  <c r="AF1512" i="6"/>
  <c r="AD1513" i="6"/>
  <c r="AF1513" i="6"/>
  <c r="AD1514" i="6"/>
  <c r="AF1514" i="6"/>
  <c r="AG1514" i="6"/>
  <c r="AD1515" i="6"/>
  <c r="AF1515" i="6"/>
  <c r="AG1515" i="6"/>
  <c r="AD1516" i="6"/>
  <c r="AF1516" i="6"/>
  <c r="AD1517" i="6"/>
  <c r="AF1517" i="6"/>
  <c r="AD1518" i="6"/>
  <c r="AF1518" i="6"/>
  <c r="AG1518" i="6"/>
  <c r="AD1519" i="6"/>
  <c r="AF1519" i="6"/>
  <c r="AG1519" i="6"/>
  <c r="AD1520" i="6"/>
  <c r="AF1520" i="6"/>
  <c r="AD1521" i="6"/>
  <c r="AF1521" i="6"/>
  <c r="AG1521" i="6"/>
  <c r="AD1522" i="6"/>
  <c r="AF1522" i="6"/>
  <c r="AG1522" i="6"/>
  <c r="AD1523" i="6"/>
  <c r="AF1523" i="6"/>
  <c r="AG1523" i="6"/>
  <c r="AD1524" i="6"/>
  <c r="AF1524" i="6"/>
  <c r="AD1525" i="6"/>
  <c r="AF1525" i="6"/>
  <c r="AD1526" i="6"/>
  <c r="AF1526" i="6"/>
  <c r="AG1526" i="6"/>
  <c r="AD1527" i="6"/>
  <c r="AF1527" i="6"/>
  <c r="AG1527" i="6"/>
  <c r="AD1528" i="6"/>
  <c r="AF1528" i="6"/>
  <c r="AD1529" i="6"/>
  <c r="AF1529" i="6"/>
  <c r="AD1530" i="6"/>
  <c r="AF1530" i="6"/>
  <c r="AG1530" i="6"/>
  <c r="AD1531" i="6"/>
  <c r="AF1531" i="6"/>
  <c r="AG1531" i="6"/>
  <c r="AD1532" i="6"/>
  <c r="AF1532" i="6"/>
  <c r="AD1533" i="6"/>
  <c r="AF1533" i="6"/>
  <c r="AD1534" i="6"/>
  <c r="AF1534" i="6"/>
  <c r="AG1534" i="6"/>
  <c r="AD1535" i="6"/>
  <c r="AF1535" i="6"/>
  <c r="AD1536" i="6"/>
  <c r="AF1536" i="6"/>
  <c r="AD1537" i="6"/>
  <c r="AF1537" i="6"/>
  <c r="AG1537" i="6"/>
  <c r="AD1538" i="6"/>
  <c r="AF1538" i="6"/>
  <c r="AG1538" i="6"/>
  <c r="AD1539" i="6"/>
  <c r="AF1539" i="6"/>
  <c r="AG1539" i="6"/>
  <c r="AD1540" i="6"/>
  <c r="AF1540" i="6"/>
  <c r="AD1541" i="6"/>
  <c r="AF1541" i="6"/>
  <c r="AG1541" i="6"/>
  <c r="AD1542" i="6"/>
  <c r="AF1542" i="6"/>
  <c r="AG1542" i="6"/>
  <c r="AD1543" i="6"/>
  <c r="AF1543" i="6"/>
  <c r="AD1544" i="6"/>
  <c r="AF1544" i="6"/>
  <c r="AD1545" i="6"/>
  <c r="AF1545" i="6"/>
  <c r="AD1546" i="6"/>
  <c r="AF1546" i="6"/>
  <c r="AG1546" i="6"/>
  <c r="AD1547" i="6"/>
  <c r="AF1547" i="6"/>
  <c r="AD1548" i="6"/>
  <c r="AF1548" i="6"/>
  <c r="AD1549" i="6"/>
  <c r="AF1549" i="6"/>
  <c r="AG1549" i="6"/>
  <c r="AD1550" i="6"/>
  <c r="AF1550" i="6"/>
  <c r="AG1550" i="6"/>
  <c r="AD1551" i="6"/>
  <c r="AF1551" i="6"/>
  <c r="AD1552" i="6"/>
  <c r="AF1552" i="6"/>
  <c r="AD1553" i="6"/>
  <c r="AF1553" i="6"/>
  <c r="AG1553" i="6"/>
  <c r="AD1554" i="6"/>
  <c r="AF1554" i="6"/>
  <c r="AG1554" i="6"/>
  <c r="AD1555" i="6"/>
  <c r="AF1555" i="6"/>
  <c r="AD1556" i="6"/>
  <c r="AF1556" i="6"/>
  <c r="AD1557" i="6"/>
  <c r="AF1557" i="6"/>
  <c r="AG1557" i="6"/>
  <c r="AD1558" i="6"/>
  <c r="AF1558" i="6"/>
  <c r="AG1558" i="6"/>
  <c r="AD1559" i="6"/>
  <c r="AF1559" i="6"/>
  <c r="AD1560" i="6"/>
  <c r="AF1560" i="6"/>
  <c r="AD1561" i="6"/>
  <c r="AF1561" i="6"/>
  <c r="AG1561" i="6"/>
  <c r="AD1562" i="6"/>
  <c r="AF1562" i="6"/>
  <c r="AG1562" i="6"/>
  <c r="AD1563" i="6"/>
  <c r="AF1563" i="6"/>
  <c r="AD1564" i="6"/>
  <c r="AF1564" i="6"/>
  <c r="AD1565" i="6"/>
  <c r="AF1565" i="6"/>
  <c r="AD1584" i="6"/>
  <c r="AF1584" i="6"/>
  <c r="AD1585" i="6"/>
  <c r="AF1585" i="6"/>
  <c r="AD1586" i="6"/>
  <c r="AF1586" i="6"/>
  <c r="AG1586" i="6"/>
  <c r="AD1587" i="6"/>
  <c r="AF1587" i="6"/>
  <c r="AG1587" i="6"/>
  <c r="AD1588" i="6"/>
  <c r="AF1588" i="6"/>
  <c r="AD1589" i="6"/>
  <c r="AF1589" i="6"/>
  <c r="AD1590" i="6"/>
  <c r="AF1590" i="6"/>
  <c r="AG1590" i="6"/>
  <c r="AD1591" i="6"/>
  <c r="AF1591" i="6"/>
  <c r="AG1591" i="6"/>
  <c r="AD1592" i="6"/>
  <c r="AF1592" i="6"/>
  <c r="AD1593" i="6"/>
  <c r="AF1593" i="6"/>
  <c r="AD1594" i="6"/>
  <c r="AF1594" i="6"/>
  <c r="AG1594" i="6"/>
  <c r="AD1640" i="6"/>
  <c r="AF1640" i="6"/>
  <c r="AD1641" i="6"/>
  <c r="AF1641" i="6"/>
  <c r="AG1641" i="6"/>
  <c r="AD1642" i="6"/>
  <c r="AF1642" i="6"/>
  <c r="AG1642" i="6"/>
  <c r="AD1643" i="6"/>
  <c r="AF1643" i="6"/>
  <c r="AD1644" i="6"/>
  <c r="AF1644" i="6"/>
  <c r="AD1645" i="6"/>
  <c r="AF1645" i="6"/>
  <c r="AG1645" i="6"/>
  <c r="AD1646" i="6"/>
  <c r="AF1646" i="6"/>
  <c r="AG1646" i="6"/>
  <c r="AD1647" i="6"/>
  <c r="AF1647" i="6"/>
  <c r="AD1648" i="6"/>
  <c r="AF1648" i="6"/>
  <c r="AD1649" i="6"/>
  <c r="AF1649" i="6"/>
  <c r="AG1649" i="6"/>
  <c r="AD1650" i="6"/>
  <c r="AF1650" i="6"/>
  <c r="AG1650" i="6"/>
  <c r="AD1651" i="6"/>
  <c r="AF1651" i="6"/>
  <c r="AD1652" i="6"/>
  <c r="AF1652" i="6"/>
  <c r="AD1653" i="6"/>
  <c r="AF1653" i="6"/>
  <c r="AG1653" i="6"/>
  <c r="AD1654" i="6"/>
  <c r="AF1654" i="6"/>
  <c r="AG1654" i="6"/>
  <c r="AD1655" i="6"/>
  <c r="AF1655" i="6"/>
  <c r="AD1656" i="6"/>
  <c r="AF1656" i="6"/>
  <c r="AD1657" i="6"/>
  <c r="AF1657" i="6"/>
  <c r="AG1657" i="6"/>
  <c r="AD1658" i="6"/>
  <c r="AF1658" i="6"/>
  <c r="AD1659" i="6"/>
  <c r="AF1659" i="6"/>
  <c r="AD1660" i="6"/>
  <c r="AF1660" i="6"/>
  <c r="AD1661" i="6"/>
  <c r="AF1661" i="6"/>
  <c r="AG1661" i="6"/>
  <c r="AD1662" i="6"/>
  <c r="AF1662" i="6"/>
  <c r="AG1662" i="6"/>
  <c r="AD1663" i="6"/>
  <c r="AF1663" i="6"/>
  <c r="AD1664" i="6"/>
  <c r="AF1664" i="6"/>
  <c r="AD1683" i="6"/>
  <c r="AF1683" i="6"/>
  <c r="AD1684" i="6"/>
  <c r="AF1684" i="6"/>
  <c r="AD1685" i="6"/>
  <c r="AF1685" i="6"/>
  <c r="AG1685" i="6"/>
  <c r="AD1686" i="6"/>
  <c r="AF1686" i="6"/>
  <c r="AG1686" i="6"/>
  <c r="AD1687" i="6"/>
  <c r="AF1687" i="6"/>
  <c r="AD1688" i="6"/>
  <c r="AF1688" i="6"/>
  <c r="AD1689" i="6"/>
  <c r="AF1689" i="6"/>
  <c r="AG1689" i="6"/>
  <c r="AD1690" i="6"/>
  <c r="AF1690" i="6"/>
  <c r="AG1690" i="6"/>
  <c r="AD1691" i="6"/>
  <c r="AF1691" i="6"/>
  <c r="AD1692" i="6"/>
  <c r="AF1692" i="6"/>
  <c r="AG1692" i="6"/>
  <c r="AD1693" i="6"/>
  <c r="AF1693" i="6"/>
  <c r="AG1693" i="6"/>
  <c r="AD1694" i="6"/>
  <c r="AF1694" i="6"/>
  <c r="AD1695" i="6"/>
  <c r="AF1695" i="6"/>
  <c r="AD1696" i="6"/>
  <c r="AF1696" i="6"/>
  <c r="AD1697" i="6"/>
  <c r="AF1697" i="6"/>
  <c r="AG1697" i="6"/>
  <c r="AD1698" i="6"/>
  <c r="AF1698" i="6"/>
  <c r="AG1698" i="6"/>
  <c r="AD1699" i="6"/>
  <c r="AF1699" i="6"/>
  <c r="AD1700" i="6"/>
  <c r="AF1700" i="6"/>
  <c r="AD1701" i="6"/>
  <c r="AF1701" i="6"/>
  <c r="AG1701" i="6"/>
  <c r="AD1702" i="6"/>
  <c r="AF1702" i="6"/>
  <c r="AG1702" i="6"/>
  <c r="AD1703" i="6"/>
  <c r="AF1703" i="6"/>
  <c r="AD1704" i="6"/>
  <c r="AF1704" i="6"/>
  <c r="AD1705" i="6"/>
  <c r="AF1705" i="6"/>
  <c r="AG1705" i="6"/>
  <c r="AD1706" i="6"/>
  <c r="AF1706" i="6"/>
  <c r="AD1707" i="6"/>
  <c r="AF1707" i="6"/>
  <c r="AD1708" i="6"/>
  <c r="AF1708" i="6"/>
  <c r="AD1709" i="6"/>
  <c r="AF1709" i="6"/>
  <c r="AG1709" i="6"/>
  <c r="AD1710" i="6"/>
  <c r="AF1710" i="6"/>
  <c r="AD1711" i="6"/>
  <c r="AF1711" i="6"/>
  <c r="AD1712" i="6"/>
  <c r="AF1712" i="6"/>
  <c r="AD1713" i="6"/>
  <c r="AF1713" i="6"/>
  <c r="AG1713" i="6"/>
  <c r="AD1714" i="6"/>
  <c r="AF1714" i="6"/>
  <c r="AD1715" i="6"/>
  <c r="AF1715" i="6"/>
  <c r="AD1716" i="6"/>
  <c r="AF1716" i="6"/>
  <c r="AG1716" i="6"/>
  <c r="AD1717" i="6"/>
  <c r="AF1717" i="6"/>
  <c r="AG1717" i="6"/>
  <c r="AD1718" i="6"/>
  <c r="AF1718" i="6"/>
  <c r="AG1718" i="6"/>
  <c r="AD1719" i="6"/>
  <c r="AF1719" i="6"/>
  <c r="AD1720" i="6"/>
  <c r="AF1720" i="6"/>
  <c r="AD1721" i="6"/>
  <c r="AF1721" i="6"/>
  <c r="AG1721" i="6"/>
  <c r="AD1722" i="6"/>
  <c r="AF1722" i="6"/>
  <c r="AD1723" i="6"/>
  <c r="AF1723" i="6"/>
  <c r="AD1724" i="6"/>
  <c r="AF1724" i="6"/>
  <c r="AD1725" i="6"/>
  <c r="AF1725" i="6"/>
  <c r="AG1725" i="6"/>
  <c r="AD1726" i="6"/>
  <c r="AF1726" i="6"/>
  <c r="AG1726" i="6"/>
  <c r="AD1727" i="6"/>
  <c r="AF1727" i="6"/>
  <c r="AD1728" i="6"/>
  <c r="AF1728" i="6"/>
  <c r="AD1729" i="6"/>
  <c r="AF1729" i="6"/>
  <c r="AG1729" i="6"/>
  <c r="AD1730" i="6"/>
  <c r="AF1730" i="6"/>
  <c r="AG1730"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D1774" i="6"/>
  <c r="AF1774" i="6"/>
  <c r="AG1774" i="6"/>
  <c r="AD1775" i="6"/>
  <c r="AF1775" i="6"/>
  <c r="AD1776" i="6"/>
  <c r="AF1776" i="6"/>
  <c r="AD1777" i="6"/>
  <c r="AF1777" i="6"/>
  <c r="AG1777" i="6"/>
  <c r="AD1778" i="6"/>
  <c r="AF1778" i="6"/>
  <c r="AG1778" i="6"/>
  <c r="AD1779" i="6"/>
  <c r="AF1779" i="6"/>
  <c r="AG1779" i="6"/>
  <c r="AD1780" i="6"/>
  <c r="AF1780" i="6"/>
  <c r="AD1781" i="6"/>
  <c r="AF1781" i="6"/>
  <c r="AG1781" i="6"/>
  <c r="AD1782" i="6"/>
  <c r="AF1782" i="6"/>
  <c r="AG1782" i="6"/>
  <c r="AD1783" i="6"/>
  <c r="AF1783" i="6"/>
  <c r="AG1783" i="6"/>
  <c r="AD1784" i="6"/>
  <c r="AF1784" i="6"/>
  <c r="AG1784" i="6"/>
  <c r="AD1785" i="6"/>
  <c r="AF1785" i="6"/>
  <c r="AG1785" i="6"/>
  <c r="AD1786" i="6"/>
  <c r="AF1786" i="6"/>
  <c r="AG1786" i="6"/>
  <c r="AD1787" i="6"/>
  <c r="AF1787" i="6"/>
  <c r="AD1788" i="6"/>
  <c r="AF1788" i="6"/>
  <c r="AG1788" i="6"/>
  <c r="AD1789" i="6"/>
  <c r="AF1789" i="6"/>
  <c r="AG1789" i="6"/>
  <c r="AD1790" i="6"/>
  <c r="AF1790" i="6"/>
  <c r="AG1790" i="6"/>
  <c r="AD1791" i="6"/>
  <c r="AF1791" i="6"/>
  <c r="AD1792" i="6"/>
  <c r="AF1792" i="6"/>
  <c r="AD1793" i="6"/>
  <c r="AF1793" i="6"/>
  <c r="AG1793" i="6"/>
  <c r="AD1794" i="6"/>
  <c r="AF1794" i="6"/>
  <c r="AG1794" i="6"/>
  <c r="AD1795" i="6"/>
  <c r="AF1795" i="6"/>
  <c r="AG1795" i="6"/>
  <c r="AD1796" i="6"/>
  <c r="AF1796" i="6"/>
  <c r="AD1797" i="6"/>
  <c r="AF1797" i="6"/>
  <c r="AG1797" i="6"/>
  <c r="AD1798" i="6"/>
  <c r="AF1798" i="6"/>
  <c r="AG1798" i="6"/>
  <c r="AD1799" i="6"/>
  <c r="AF1799" i="6"/>
  <c r="AG1799" i="6"/>
  <c r="AD1800" i="6"/>
  <c r="AF1800" i="6"/>
  <c r="AG1800" i="6"/>
  <c r="AD1801" i="6"/>
  <c r="AF1801" i="6"/>
  <c r="AG1801" i="6"/>
  <c r="AD1802" i="6"/>
  <c r="AF1802" i="6"/>
  <c r="AG1802" i="6"/>
  <c r="AD1803" i="6"/>
  <c r="AF1803" i="6"/>
  <c r="AD1804" i="6"/>
  <c r="AF1804" i="6"/>
  <c r="AG1804" i="6"/>
  <c r="AD1805" i="6"/>
  <c r="AF1805" i="6"/>
  <c r="AG1805" i="6"/>
  <c r="AD1806" i="6"/>
  <c r="AF1806" i="6"/>
  <c r="AG1806" i="6"/>
  <c r="AD1807" i="6"/>
  <c r="AF1807" i="6"/>
  <c r="AD1808" i="6"/>
  <c r="AF1808" i="6"/>
  <c r="AD1809" i="6"/>
  <c r="AF1809" i="6"/>
  <c r="AG1809" i="6"/>
  <c r="AD1810" i="6"/>
  <c r="AF1810" i="6"/>
  <c r="AG1810" i="6"/>
  <c r="AD1811" i="6"/>
  <c r="AF1811" i="6"/>
  <c r="AG1811" i="6"/>
  <c r="AD1830" i="6"/>
  <c r="AF1830" i="6"/>
  <c r="AG1830" i="6"/>
  <c r="AD1831" i="6"/>
  <c r="AF1831" i="6"/>
  <c r="AD1832" i="6"/>
  <c r="AF1832" i="6"/>
  <c r="AG1832" i="6"/>
  <c r="AD1833" i="6"/>
  <c r="AF1833" i="6"/>
  <c r="AD1834" i="6"/>
  <c r="AF1834" i="6"/>
  <c r="AG1834" i="6"/>
  <c r="AD1835" i="6"/>
  <c r="AF1835" i="6"/>
  <c r="AD1836" i="6"/>
  <c r="AF1836" i="6"/>
  <c r="AG1836" i="6"/>
  <c r="AD1837" i="6"/>
  <c r="AF1837" i="6"/>
  <c r="AD1838" i="6"/>
  <c r="AF1838" i="6"/>
  <c r="AG1838" i="6"/>
  <c r="AD1839" i="6"/>
  <c r="AF1839"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D1919" i="6"/>
  <c r="AF1919" i="6"/>
  <c r="AD1920" i="6"/>
  <c r="AF1920" i="6"/>
  <c r="AG1920" i="6"/>
  <c r="AD1921" i="6"/>
  <c r="AF1921" i="6"/>
  <c r="AG1921" i="6"/>
  <c r="AD1922" i="6"/>
  <c r="AF1922" i="6"/>
  <c r="AD1923" i="6"/>
  <c r="AF1923" i="6"/>
  <c r="AD1924" i="6"/>
  <c r="AF1924" i="6"/>
  <c r="AG1924" i="6"/>
  <c r="AD1925" i="6"/>
  <c r="AF1925" i="6"/>
  <c r="AG1925" i="6"/>
  <c r="AD1926" i="6"/>
  <c r="AF1926" i="6"/>
  <c r="AD1927" i="6"/>
  <c r="AF1927" i="6"/>
  <c r="AD1928" i="6"/>
  <c r="AF1928" i="6"/>
  <c r="AG1928" i="6"/>
  <c r="AD1929" i="6"/>
  <c r="AF1929" i="6"/>
  <c r="AG1929" i="6"/>
  <c r="AD1930" i="6"/>
  <c r="AF1930" i="6"/>
  <c r="AD1931" i="6"/>
  <c r="AF1931" i="6"/>
  <c r="AD1932" i="6"/>
  <c r="AF1932" i="6"/>
  <c r="AG1932" i="6"/>
  <c r="AD1933" i="6"/>
  <c r="AF1933" i="6"/>
  <c r="AG1933" i="6"/>
  <c r="AD1934" i="6"/>
  <c r="AF1934" i="6"/>
  <c r="AD1953" i="6"/>
  <c r="AF1953" i="6"/>
  <c r="AD1954" i="6"/>
  <c r="AF1954" i="6"/>
  <c r="AD1955" i="6"/>
  <c r="AF1955" i="6"/>
  <c r="AD1956" i="6"/>
  <c r="AF1956" i="6"/>
  <c r="AG1956" i="6"/>
  <c r="AD1957" i="6"/>
  <c r="AF1957" i="6"/>
  <c r="AD1958" i="6"/>
  <c r="AF1958" i="6"/>
  <c r="AD1959" i="6"/>
  <c r="AF1959" i="6"/>
  <c r="AD1960" i="6"/>
  <c r="AF1960" i="6"/>
  <c r="AG1960" i="6"/>
  <c r="AD1961" i="6"/>
  <c r="AF1961" i="6"/>
  <c r="AD1962" i="6"/>
  <c r="AF1962" i="6"/>
  <c r="AD1963" i="6"/>
  <c r="AF1963" i="6"/>
  <c r="AD1964" i="6"/>
  <c r="AF1964" i="6"/>
  <c r="AG1964" i="6"/>
  <c r="AD1965" i="6"/>
  <c r="AF1965" i="6"/>
  <c r="AD1966" i="6"/>
  <c r="AF1966" i="6"/>
  <c r="AD1967" i="6"/>
  <c r="AF1967" i="6"/>
  <c r="AD1968" i="6"/>
  <c r="AF1968" i="6"/>
  <c r="AG1968" i="6"/>
  <c r="AD1969" i="6"/>
  <c r="AF1969" i="6"/>
  <c r="AD1970" i="6"/>
  <c r="AF1970" i="6"/>
  <c r="AD1971" i="6"/>
  <c r="AF1971" i="6"/>
  <c r="AD1972" i="6"/>
  <c r="AF1972" i="6"/>
  <c r="AG1972" i="6"/>
  <c r="AD1973" i="6"/>
  <c r="AF1973" i="6"/>
  <c r="AD1974" i="6"/>
  <c r="AF1974" i="6"/>
  <c r="AD1993" i="6"/>
  <c r="AF1993" i="6"/>
  <c r="AG1993" i="6"/>
  <c r="AD1994" i="6"/>
  <c r="AF1994" i="6"/>
  <c r="AD1995" i="6"/>
  <c r="AF1995" i="6"/>
  <c r="AD1996" i="6"/>
  <c r="AF1996" i="6"/>
  <c r="AG1996" i="6"/>
  <c r="AD1997" i="6"/>
  <c r="AF1997" i="6"/>
  <c r="AG1997" i="6"/>
  <c r="AD1998" i="6"/>
  <c r="AF1998" i="6"/>
  <c r="AD2017" i="6"/>
  <c r="AF2017" i="6"/>
  <c r="AG2017" i="6"/>
  <c r="AD2019" i="6"/>
  <c r="AF2019"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D2086" i="6"/>
  <c r="AF2086" i="6"/>
  <c r="AG2086" i="6"/>
  <c r="AD2087" i="6"/>
  <c r="AF2087" i="6"/>
  <c r="AD2088" i="6"/>
  <c r="AF2088" i="6"/>
  <c r="AD2089" i="6"/>
  <c r="AF2089" i="6"/>
  <c r="AG2089" i="6"/>
  <c r="AD2090" i="6"/>
  <c r="AF2090" i="6"/>
  <c r="AG2090" i="6"/>
  <c r="AD2091" i="6"/>
  <c r="AF2091" i="6"/>
  <c r="AD2092" i="6"/>
  <c r="AF2092" i="6"/>
  <c r="AD2093" i="6"/>
  <c r="AF2093" i="6"/>
  <c r="AG2093" i="6"/>
  <c r="AD2094" i="6"/>
  <c r="AF2094" i="6"/>
  <c r="AG2094" i="6"/>
  <c r="AD2095" i="6"/>
  <c r="AF2095" i="6"/>
  <c r="AD2096" i="6"/>
  <c r="AF2096" i="6"/>
  <c r="AD2097" i="6"/>
  <c r="AF2097" i="6"/>
  <c r="AG2097" i="6"/>
  <c r="AD2098" i="6"/>
  <c r="AF2098" i="6"/>
  <c r="AG2098" i="6"/>
  <c r="AD2099" i="6"/>
  <c r="AF2099"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D193" i="6"/>
  <c r="AF193" i="6"/>
  <c r="AD194" i="6"/>
  <c r="AF194" i="6"/>
  <c r="AG194" i="6"/>
  <c r="AD195" i="6"/>
  <c r="AF195" i="6"/>
  <c r="AD196" i="6"/>
  <c r="AF196" i="6"/>
  <c r="AD197" i="6"/>
  <c r="AF197" i="6"/>
  <c r="AG197" i="6"/>
  <c r="AD198" i="6"/>
  <c r="AF198" i="6"/>
  <c r="AG198" i="6"/>
  <c r="AD199" i="6"/>
  <c r="AF199" i="6"/>
  <c r="AD200" i="6"/>
  <c r="AF200" i="6"/>
  <c r="AD201" i="6"/>
  <c r="AF201" i="6"/>
  <c r="AG201" i="6"/>
  <c r="AD202" i="6"/>
  <c r="AF202" i="6"/>
  <c r="AG202" i="6"/>
  <c r="AD203" i="6"/>
  <c r="AF203" i="6"/>
  <c r="AD204" i="6"/>
  <c r="AF204" i="6"/>
  <c r="AD205" i="6"/>
  <c r="AF205" i="6"/>
  <c r="AG205" i="6"/>
  <c r="AD206" i="6"/>
  <c r="AF206" i="6"/>
  <c r="AG206" i="6"/>
  <c r="AD207" i="6"/>
  <c r="AF207" i="6"/>
  <c r="AD208" i="6"/>
  <c r="AF208" i="6"/>
  <c r="AD209" i="6"/>
  <c r="AF209" i="6"/>
  <c r="AG209" i="6"/>
  <c r="AD210" i="6"/>
  <c r="AF210" i="6"/>
  <c r="AG210" i="6"/>
  <c r="AD211" i="6"/>
  <c r="AF211" i="6"/>
  <c r="AD212" i="6"/>
  <c r="AF212" i="6"/>
  <c r="AD213" i="6"/>
  <c r="AF213" i="6"/>
  <c r="AG213" i="6"/>
  <c r="AD214" i="6"/>
  <c r="AF214" i="6"/>
  <c r="AG214"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D36" i="6"/>
  <c r="AF36" i="6"/>
  <c r="AD37" i="6"/>
  <c r="AF37" i="6"/>
  <c r="AD38" i="6"/>
  <c r="AF38" i="6"/>
  <c r="AD39" i="6"/>
  <c r="AF39" i="6"/>
  <c r="AG39" i="6"/>
  <c r="AD40" i="6"/>
  <c r="AF40" i="6"/>
  <c r="AD67" i="6"/>
  <c r="AF67" i="6"/>
  <c r="AG67" i="6"/>
  <c r="AD68" i="6"/>
  <c r="AF68" i="6"/>
  <c r="AD69" i="6"/>
  <c r="AF69" i="6"/>
  <c r="AD70" i="6"/>
  <c r="AF70" i="6"/>
  <c r="AG70" i="6"/>
  <c r="AD71" i="6"/>
  <c r="AF71" i="6"/>
  <c r="AG71" i="6"/>
  <c r="AD90" i="6"/>
  <c r="AF90" i="6"/>
  <c r="AG90" i="6"/>
  <c r="AD91" i="6"/>
  <c r="AF91" i="6"/>
  <c r="AG91" i="6"/>
  <c r="AD92" i="6"/>
  <c r="AF92" i="6"/>
  <c r="AG92" i="6"/>
  <c r="AD93" i="6"/>
  <c r="AF93" i="6"/>
  <c r="AG93" i="6"/>
  <c r="AD94" i="6"/>
  <c r="AF94" i="6"/>
  <c r="AG94" i="6"/>
  <c r="AD115" i="6"/>
  <c r="AF115" i="6"/>
  <c r="AD116" i="6"/>
  <c r="AF116" i="6"/>
  <c r="AG116" i="6"/>
  <c r="AD117" i="6"/>
  <c r="AF117" i="6"/>
  <c r="AG117" i="6"/>
  <c r="AD118" i="6"/>
  <c r="AF118" i="6"/>
  <c r="AG118" i="6"/>
  <c r="AD119" i="6"/>
  <c r="AF119" i="6"/>
  <c r="AG119" i="6"/>
  <c r="AD147" i="6"/>
  <c r="AF147" i="6"/>
  <c r="AD148" i="6"/>
  <c r="AF148" i="6"/>
  <c r="AD149" i="6"/>
  <c r="AF149" i="6"/>
  <c r="AG149" i="6"/>
  <c r="AD150" i="6"/>
  <c r="AF150" i="6"/>
  <c r="AG150" i="6"/>
  <c r="AD151" i="6"/>
  <c r="AF151" i="6"/>
  <c r="AD180" i="6"/>
  <c r="AF180" i="6"/>
  <c r="AG180" i="6"/>
  <c r="AD181" i="6"/>
  <c r="AF181" i="6"/>
  <c r="AD182" i="6"/>
  <c r="AF182" i="6"/>
  <c r="AD183" i="6"/>
  <c r="AF183" i="6"/>
  <c r="AG183" i="6"/>
  <c r="AD184" i="6"/>
  <c r="AF184" i="6"/>
  <c r="AG184" i="6"/>
  <c r="AD247" i="6"/>
  <c r="AF247" i="6"/>
  <c r="AG247" i="6"/>
  <c r="AD248" i="6"/>
  <c r="AF248" i="6"/>
  <c r="AG248" i="6"/>
  <c r="AD249" i="6"/>
  <c r="AF249" i="6"/>
  <c r="AG249" i="6"/>
  <c r="AD250" i="6"/>
  <c r="AF250" i="6"/>
  <c r="AD251" i="6"/>
  <c r="AF251" i="6"/>
  <c r="AG251" i="6"/>
  <c r="AD336" i="6"/>
  <c r="AF336" i="6"/>
  <c r="AG336" i="6"/>
  <c r="AD337" i="6"/>
  <c r="AF337" i="6"/>
  <c r="AG337" i="6"/>
  <c r="AD338" i="6"/>
  <c r="AF338" i="6"/>
  <c r="AG338" i="6"/>
  <c r="AD339" i="6"/>
  <c r="AF339" i="6"/>
  <c r="AG339" i="6"/>
  <c r="AD340" i="6"/>
  <c r="AF340" i="6"/>
  <c r="AD380" i="6"/>
  <c r="AF380" i="6"/>
  <c r="AD381" i="6"/>
  <c r="AF381" i="6"/>
  <c r="AD382" i="6"/>
  <c r="AF382" i="6"/>
  <c r="AG382" i="6"/>
  <c r="AD383" i="6"/>
  <c r="AF383" i="6"/>
  <c r="AG383" i="6"/>
  <c r="AD384" i="6"/>
  <c r="AF384" i="6"/>
  <c r="AD414" i="6"/>
  <c r="AF414" i="6"/>
  <c r="AG414" i="6"/>
  <c r="AD415" i="6"/>
  <c r="AF415" i="6"/>
  <c r="AD416" i="6"/>
  <c r="AF416" i="6"/>
  <c r="AD417" i="6"/>
  <c r="AF417" i="6"/>
  <c r="AG417" i="6"/>
  <c r="AD418" i="6"/>
  <c r="AF418" i="6"/>
  <c r="AG418" i="6"/>
  <c r="AD445" i="6"/>
  <c r="AF445" i="6"/>
  <c r="AG445" i="6"/>
  <c r="AD446" i="6"/>
  <c r="AF446" i="6"/>
  <c r="AG446" i="6"/>
  <c r="AD447" i="6"/>
  <c r="AF447" i="6"/>
  <c r="AG447" i="6"/>
  <c r="AD448" i="6"/>
  <c r="AF448" i="6"/>
  <c r="AD449" i="6"/>
  <c r="AF449" i="6"/>
  <c r="AG449" i="6"/>
  <c r="AD474" i="6"/>
  <c r="AF474" i="6"/>
  <c r="AG474" i="6"/>
  <c r="AD475" i="6"/>
  <c r="AF475" i="6"/>
  <c r="AG475" i="6"/>
  <c r="AD476" i="6"/>
  <c r="AF476" i="6"/>
  <c r="AG476" i="6"/>
  <c r="AD477" i="6"/>
  <c r="AF477" i="6"/>
  <c r="AG477" i="6"/>
  <c r="AD478" i="6"/>
  <c r="AF478" i="6"/>
  <c r="AD502" i="6"/>
  <c r="AF502" i="6"/>
  <c r="AD503" i="6"/>
  <c r="AF503" i="6"/>
  <c r="AD504" i="6"/>
  <c r="AF504" i="6"/>
  <c r="AG504" i="6"/>
  <c r="AD505" i="6"/>
  <c r="AF505" i="6"/>
  <c r="AG505" i="6"/>
  <c r="AD506" i="6"/>
  <c r="AF506" i="6"/>
  <c r="AG506" i="6"/>
  <c r="AD538" i="6"/>
  <c r="AF538" i="6"/>
  <c r="AG538" i="6"/>
  <c r="AD539" i="6"/>
  <c r="AF539" i="6"/>
  <c r="AD540" i="6"/>
  <c r="AF540" i="6"/>
  <c r="AD541" i="6"/>
  <c r="AF541" i="6"/>
  <c r="AD542" i="6"/>
  <c r="AF542" i="6"/>
  <c r="AG542" i="6"/>
  <c r="AD574" i="6"/>
  <c r="AF574" i="6"/>
  <c r="AD575" i="6"/>
  <c r="AF575" i="6"/>
  <c r="AG575" i="6"/>
  <c r="AD576" i="6"/>
  <c r="AF576" i="6"/>
  <c r="AG576" i="6"/>
  <c r="AD577" i="6"/>
  <c r="AF577" i="6"/>
  <c r="AD578" i="6"/>
  <c r="AF578" i="6"/>
  <c r="AD616" i="6"/>
  <c r="AF616" i="6"/>
  <c r="AD617" i="6"/>
  <c r="AF617" i="6"/>
  <c r="AD618" i="6"/>
  <c r="AF618" i="6"/>
  <c r="AG618" i="6"/>
  <c r="AD619" i="6"/>
  <c r="AF619" i="6"/>
  <c r="AG619" i="6"/>
  <c r="AD620" i="6"/>
  <c r="AF620" i="6"/>
  <c r="AD649" i="6"/>
  <c r="AF649" i="6"/>
  <c r="AD650" i="6"/>
  <c r="AF650" i="6"/>
  <c r="AD651" i="6"/>
  <c r="AF651" i="6"/>
  <c r="AD652" i="6"/>
  <c r="AF652" i="6"/>
  <c r="AD653" i="6"/>
  <c r="AF653" i="6"/>
  <c r="AG653" i="6"/>
  <c r="AD694" i="6"/>
  <c r="AF694" i="6"/>
  <c r="AG694" i="6"/>
  <c r="AD695" i="6"/>
  <c r="AF695" i="6"/>
  <c r="AG695" i="6"/>
  <c r="AD696" i="6"/>
  <c r="AF696" i="6"/>
  <c r="AD697" i="6"/>
  <c r="AF697" i="6"/>
  <c r="AD698" i="6"/>
  <c r="AF698" i="6"/>
  <c r="AG698" i="6"/>
  <c r="AD740" i="6"/>
  <c r="AF740" i="6"/>
  <c r="AD741" i="6"/>
  <c r="AF741" i="6"/>
  <c r="AG741" i="6"/>
  <c r="AD742" i="6"/>
  <c r="AF742" i="6"/>
  <c r="AD743" i="6"/>
  <c r="AF743" i="6"/>
  <c r="AD744" i="6"/>
  <c r="AF744" i="6"/>
  <c r="AD813" i="6"/>
  <c r="AF813" i="6"/>
  <c r="AD814" i="6"/>
  <c r="AF814" i="6"/>
  <c r="AD815" i="6"/>
  <c r="AF815" i="6"/>
  <c r="AG815" i="6"/>
  <c r="AD816" i="6"/>
  <c r="AF816" i="6"/>
  <c r="AG816" i="6"/>
  <c r="AD817" i="6"/>
  <c r="AF817" i="6"/>
  <c r="AD840" i="6"/>
  <c r="AF840" i="6"/>
  <c r="AD841" i="6"/>
  <c r="AF841" i="6"/>
  <c r="AD842" i="6"/>
  <c r="AF842" i="6"/>
  <c r="AD843" i="6"/>
  <c r="AF843" i="6"/>
  <c r="AD844" i="6"/>
  <c r="AF844" i="6"/>
  <c r="AD858" i="6"/>
  <c r="AF858" i="6"/>
  <c r="AG858" i="6"/>
  <c r="AD859" i="6"/>
  <c r="AF859" i="6"/>
  <c r="AG859" i="6"/>
  <c r="AD860" i="6"/>
  <c r="AF860" i="6"/>
  <c r="AD861" i="6"/>
  <c r="AF861" i="6"/>
  <c r="AD862" i="6"/>
  <c r="AF862" i="6"/>
  <c r="AG862" i="6"/>
  <c r="AD863" i="6"/>
  <c r="AF863" i="6"/>
  <c r="AG863" i="6"/>
  <c r="AD864" i="6"/>
  <c r="AF864" i="6"/>
  <c r="AD903" i="6"/>
  <c r="AF903" i="6"/>
  <c r="AD904" i="6"/>
  <c r="AF904" i="6"/>
  <c r="AD905" i="6"/>
  <c r="AF905" i="6"/>
  <c r="AD906" i="6"/>
  <c r="AF906" i="6"/>
  <c r="AG906" i="6"/>
  <c r="AD907" i="6"/>
  <c r="AF907" i="6"/>
  <c r="AD981" i="6"/>
  <c r="AF981" i="6"/>
  <c r="AG981" i="6"/>
  <c r="AD982" i="6"/>
  <c r="AF982" i="6"/>
  <c r="AG982" i="6"/>
  <c r="AD983" i="6"/>
  <c r="AF983" i="6"/>
  <c r="AD984" i="6"/>
  <c r="AF984" i="6"/>
  <c r="AG984" i="6"/>
  <c r="AD985" i="6"/>
  <c r="AF985" i="6"/>
  <c r="AG985" i="6"/>
  <c r="AD1022" i="6"/>
  <c r="AF1022" i="6"/>
  <c r="AG1022" i="6"/>
  <c r="AD1023" i="6"/>
  <c r="AF1023" i="6"/>
  <c r="AG1023" i="6"/>
  <c r="AD1024" i="6"/>
  <c r="AF1024" i="6"/>
  <c r="AG1024" i="6"/>
  <c r="AD1025" i="6"/>
  <c r="AF1025" i="6"/>
  <c r="AD1026" i="6"/>
  <c r="AF1026" i="6"/>
  <c r="AG1026" i="6"/>
  <c r="AD1055" i="6"/>
  <c r="AF1055" i="6"/>
  <c r="AD1056" i="6"/>
  <c r="AF1056" i="6"/>
  <c r="AG1056" i="6"/>
  <c r="AD1057" i="6"/>
  <c r="AF1057" i="6"/>
  <c r="AG1057" i="6"/>
  <c r="AD1058" i="6"/>
  <c r="AF1058" i="6"/>
  <c r="AG1058" i="6"/>
  <c r="AD1059" i="6"/>
  <c r="AF1059" i="6"/>
  <c r="AD1093" i="6"/>
  <c r="AF1093" i="6"/>
  <c r="AG1093" i="6"/>
  <c r="AE1093" i="6"/>
  <c r="AD1094" i="6"/>
  <c r="AF1094" i="6"/>
  <c r="AG1094" i="6"/>
  <c r="AE1094" i="6"/>
  <c r="AD1095" i="6"/>
  <c r="AF1095" i="6"/>
  <c r="AG1095" i="6"/>
  <c r="AE1095" i="6"/>
  <c r="AD1096" i="6"/>
  <c r="AF1096" i="6"/>
  <c r="AG1096" i="6"/>
  <c r="AE1096" i="6"/>
  <c r="AD1097" i="6"/>
  <c r="AF1097" i="6"/>
  <c r="AG1097" i="6"/>
  <c r="AE1097" i="6"/>
  <c r="AD1130" i="6"/>
  <c r="AF1130" i="6"/>
  <c r="AG1130" i="6"/>
  <c r="AD1131" i="6"/>
  <c r="AF1131" i="6"/>
  <c r="AD1132" i="6"/>
  <c r="AF1132" i="6"/>
  <c r="AD1133" i="6"/>
  <c r="AF1133" i="6"/>
  <c r="AD1134" i="6"/>
  <c r="AF1134" i="6"/>
  <c r="AG1134" i="6"/>
  <c r="AD1278" i="6"/>
  <c r="AF1278" i="6"/>
  <c r="AD1279" i="6"/>
  <c r="AF1279" i="6"/>
  <c r="AG1279" i="6"/>
  <c r="AD1280" i="6"/>
  <c r="AF1280" i="6"/>
  <c r="AG1280" i="6"/>
  <c r="AD1281" i="6"/>
  <c r="AF1281" i="6"/>
  <c r="AD1282" i="6"/>
  <c r="AF1282" i="6"/>
  <c r="AG1282" i="6"/>
  <c r="AD1253" i="6"/>
  <c r="AF1253" i="6"/>
  <c r="AG1253" i="6"/>
  <c r="AE1253" i="6"/>
  <c r="AD1254" i="6"/>
  <c r="AF1254" i="6"/>
  <c r="AG1254" i="6"/>
  <c r="AE1254" i="6"/>
  <c r="AD1255" i="6"/>
  <c r="AF1255" i="6"/>
  <c r="AG1255" i="6"/>
  <c r="AE1255" i="6"/>
  <c r="AD1256" i="6"/>
  <c r="AF1256" i="6"/>
  <c r="AG1256" i="6"/>
  <c r="AE1256" i="6"/>
  <c r="AD1257" i="6"/>
  <c r="AF1257" i="6"/>
  <c r="AG1257" i="6"/>
  <c r="AE1257" i="6"/>
  <c r="AD1305" i="6"/>
  <c r="AF1305" i="6"/>
  <c r="AD1306" i="6"/>
  <c r="AF1306" i="6"/>
  <c r="AD1307" i="6"/>
  <c r="AF1307" i="6"/>
  <c r="AD1308" i="6"/>
  <c r="AF1308" i="6"/>
  <c r="AG1308" i="6"/>
  <c r="AD1309" i="6"/>
  <c r="AF1309" i="6"/>
  <c r="AD1343" i="6"/>
  <c r="AF1343" i="6"/>
  <c r="AG1343" i="6"/>
  <c r="AD1344" i="6"/>
  <c r="AF1344" i="6"/>
  <c r="AD1345" i="6"/>
  <c r="AF1345" i="6"/>
  <c r="AD1346" i="6"/>
  <c r="AF1346" i="6"/>
  <c r="AG1346" i="6"/>
  <c r="AD1347" i="6"/>
  <c r="AF1347" i="6"/>
  <c r="AG1347" i="6"/>
  <c r="AD1383" i="6"/>
  <c r="AF1383" i="6"/>
  <c r="AD1384" i="6"/>
  <c r="AF1384" i="6"/>
  <c r="AG1384" i="6"/>
  <c r="AD1385" i="6"/>
  <c r="AF1385" i="6"/>
  <c r="AG1385" i="6"/>
  <c r="AD1386" i="6"/>
  <c r="AF1386" i="6"/>
  <c r="AD1387" i="6"/>
  <c r="AF1387" i="6"/>
  <c r="AD1414" i="6"/>
  <c r="AF1414" i="6"/>
  <c r="AD1415" i="6"/>
  <c r="AF1415" i="6"/>
  <c r="AD1416" i="6"/>
  <c r="AF1416" i="6"/>
  <c r="AG1416" i="6"/>
  <c r="AD1417" i="6"/>
  <c r="AF1417" i="6"/>
  <c r="AG1417" i="6"/>
  <c r="AD1418" i="6"/>
  <c r="AF1418" i="6"/>
  <c r="AD1490" i="6"/>
  <c r="AF1490" i="6"/>
  <c r="AD1491" i="6"/>
  <c r="AF1491" i="6"/>
  <c r="AD1492" i="6"/>
  <c r="AF1492" i="6"/>
  <c r="AD1493" i="6"/>
  <c r="AF1493" i="6"/>
  <c r="AG1493" i="6"/>
  <c r="AD1494" i="6"/>
  <c r="AF1494" i="6"/>
  <c r="AD1570" i="6"/>
  <c r="AF1570" i="6"/>
  <c r="AG1570" i="6"/>
  <c r="AD1571" i="6"/>
  <c r="AF1571" i="6"/>
  <c r="AD1572" i="6"/>
  <c r="AF1572" i="6"/>
  <c r="AD1573" i="6"/>
  <c r="AF1573" i="6"/>
  <c r="AG1573" i="6"/>
  <c r="AD1574" i="6"/>
  <c r="AF1574" i="6"/>
  <c r="AG1574" i="6"/>
  <c r="AD1599" i="6"/>
  <c r="AF1599" i="6"/>
  <c r="AD1600" i="6"/>
  <c r="AF1600" i="6"/>
  <c r="AG1600" i="6"/>
  <c r="AD1601" i="6"/>
  <c r="AF1601" i="6"/>
  <c r="AG1601" i="6"/>
  <c r="AD1602" i="6"/>
  <c r="AF1602" i="6"/>
  <c r="AD1603" i="6"/>
  <c r="AF1603" i="6"/>
  <c r="AD1669" i="6"/>
  <c r="AF1669" i="6"/>
  <c r="AD1670" i="6"/>
  <c r="AF1670" i="6"/>
  <c r="AG1670" i="6"/>
  <c r="AD1671" i="6"/>
  <c r="AF1671" i="6"/>
  <c r="AG1671" i="6"/>
  <c r="AD1672" i="6"/>
  <c r="AF1672" i="6"/>
  <c r="AG1672" i="6"/>
  <c r="AD1673" i="6"/>
  <c r="AF1673" i="6"/>
  <c r="AD1735" i="6"/>
  <c r="AF1735" i="6"/>
  <c r="AG1735" i="6"/>
  <c r="AD1736" i="6"/>
  <c r="AF1736" i="6"/>
  <c r="AD1737" i="6"/>
  <c r="AF1737" i="6"/>
  <c r="AD1738" i="6"/>
  <c r="AF1738" i="6"/>
  <c r="AD1739" i="6"/>
  <c r="AF1739" i="6"/>
  <c r="AG1739" i="6"/>
  <c r="AD1760" i="6"/>
  <c r="AF1760" i="6"/>
  <c r="AG1760" i="6"/>
  <c r="AE1760" i="6"/>
  <c r="AD1761" i="6"/>
  <c r="AF1761" i="6"/>
  <c r="AG1761" i="6"/>
  <c r="AE1761" i="6"/>
  <c r="AD1762" i="6"/>
  <c r="AF1762" i="6"/>
  <c r="AG1762" i="6"/>
  <c r="AE1762" i="6"/>
  <c r="AD1763" i="6"/>
  <c r="AF1763" i="6"/>
  <c r="AG1763" i="6"/>
  <c r="AE1763" i="6"/>
  <c r="AD1764" i="6"/>
  <c r="AF1764" i="6"/>
  <c r="AG1764" i="6"/>
  <c r="AE1764" i="6"/>
  <c r="AD1816" i="6"/>
  <c r="AF1816" i="6"/>
  <c r="AD1817" i="6"/>
  <c r="AF1817" i="6"/>
  <c r="AG1817" i="6"/>
  <c r="AD1818" i="6"/>
  <c r="AF1818" i="6"/>
  <c r="AG1818" i="6"/>
  <c r="AD1819" i="6"/>
  <c r="AF1819" i="6"/>
  <c r="AD1820" i="6"/>
  <c r="AF1820" i="6"/>
  <c r="AD1844" i="6"/>
  <c r="AF1844" i="6"/>
  <c r="AD1845" i="6"/>
  <c r="AF1845" i="6"/>
  <c r="AD1846" i="6"/>
  <c r="AF1846" i="6"/>
  <c r="AG1846" i="6"/>
  <c r="AD1847" i="6"/>
  <c r="AF1847" i="6"/>
  <c r="AG1847" i="6"/>
  <c r="AD1848" i="6"/>
  <c r="AF1848" i="6"/>
  <c r="AD1877" i="6"/>
  <c r="AF1877" i="6"/>
  <c r="AD1878" i="6"/>
  <c r="AF1878" i="6"/>
  <c r="AD1879" i="6"/>
  <c r="AF1879" i="6"/>
  <c r="AD1880" i="6"/>
  <c r="AF1880" i="6"/>
  <c r="AG1880" i="6"/>
  <c r="AD1881" i="6"/>
  <c r="AF1881" i="6"/>
  <c r="AG1881" i="6"/>
  <c r="AD1905" i="6"/>
  <c r="AF1905" i="6"/>
  <c r="AG1905" i="6"/>
  <c r="AD1906" i="6"/>
  <c r="AF1906" i="6"/>
  <c r="AD1907" i="6"/>
  <c r="AF1907" i="6"/>
  <c r="AD1908" i="6"/>
  <c r="AF1908" i="6"/>
  <c r="AG1908" i="6"/>
  <c r="AD1909" i="6"/>
  <c r="AF1909" i="6"/>
  <c r="AG1909" i="6"/>
  <c r="AD1939" i="6"/>
  <c r="AF1939" i="6"/>
  <c r="AG1939" i="6"/>
  <c r="AD1940" i="6"/>
  <c r="AF1940" i="6"/>
  <c r="AG1940" i="6"/>
  <c r="AD1941" i="6"/>
  <c r="AF1941" i="6"/>
  <c r="AD1942" i="6"/>
  <c r="AF1942" i="6"/>
  <c r="AD1943" i="6"/>
  <c r="AF1943" i="6"/>
  <c r="AG1943" i="6"/>
  <c r="AD1979" i="6"/>
  <c r="AF1979" i="6"/>
  <c r="AD1980" i="6"/>
  <c r="AF1980" i="6"/>
  <c r="AG1980" i="6"/>
  <c r="AD1981" i="6"/>
  <c r="AF1981" i="6"/>
  <c r="AG1981" i="6"/>
  <c r="AD1982" i="6"/>
  <c r="AF1982" i="6"/>
  <c r="AG1982" i="6"/>
  <c r="AD1983" i="6"/>
  <c r="AF1983" i="6"/>
  <c r="AD2003" i="6"/>
  <c r="AF2003" i="6"/>
  <c r="AD2004" i="6"/>
  <c r="AF2004" i="6"/>
  <c r="AD2005" i="6"/>
  <c r="AF2005" i="6"/>
  <c r="AD2006" i="6"/>
  <c r="AF2006" i="6"/>
  <c r="AG2006" i="6"/>
  <c r="AD2007" i="6"/>
  <c r="AF2007" i="6"/>
  <c r="AG2007" i="6"/>
  <c r="AD2036" i="6"/>
  <c r="AF2036" i="6"/>
  <c r="AG2036" i="6"/>
  <c r="AD2037" i="6"/>
  <c r="AF2037" i="6"/>
  <c r="AD2038" i="6"/>
  <c r="AF2038" i="6"/>
  <c r="AD2039" i="6"/>
  <c r="AF2039" i="6"/>
  <c r="AG2039" i="6"/>
  <c r="AD2040" i="6"/>
  <c r="AF2040" i="6"/>
  <c r="AG2040" i="6"/>
  <c r="AD2072" i="6"/>
  <c r="AF2072" i="6"/>
  <c r="AG2072" i="6"/>
  <c r="AE2072" i="6"/>
  <c r="AD2073" i="6"/>
  <c r="AF2073" i="6"/>
  <c r="AG2073" i="6"/>
  <c r="AE2073" i="6"/>
  <c r="AD2074" i="6"/>
  <c r="AF2074" i="6"/>
  <c r="AG2074" i="6"/>
  <c r="AE2074" i="6"/>
  <c r="AD2075" i="6"/>
  <c r="AF2075" i="6"/>
  <c r="AG2075" i="6"/>
  <c r="AE2075" i="6"/>
  <c r="AD2076" i="6"/>
  <c r="AF2076" i="6"/>
  <c r="AG2076" i="6"/>
  <c r="AE2076" i="6"/>
  <c r="AD2104" i="6"/>
  <c r="AF2104" i="6"/>
  <c r="AD2105" i="6"/>
  <c r="AF2105" i="6"/>
  <c r="AG2105" i="6"/>
  <c r="AD2106" i="6"/>
  <c r="AF2106" i="6"/>
  <c r="AG2106" i="6"/>
  <c r="AD2107" i="6"/>
  <c r="AF2107" i="6"/>
  <c r="AG2107" i="6"/>
  <c r="AD2108" i="6"/>
  <c r="AF2108" i="6"/>
  <c r="AD2135" i="6"/>
  <c r="AF2135" i="6"/>
  <c r="AG2135" i="6"/>
  <c r="AE2135" i="6"/>
  <c r="AD2136" i="6"/>
  <c r="AF2136" i="6"/>
  <c r="AG2136" i="6"/>
  <c r="AE2136" i="6"/>
  <c r="AD2137" i="6"/>
  <c r="AF2137" i="6"/>
  <c r="AG2137" i="6"/>
  <c r="AE2137" i="6"/>
  <c r="AD2138" i="6"/>
  <c r="AF2138" i="6"/>
  <c r="AG2138" i="6"/>
  <c r="AE2138" i="6"/>
  <c r="AD2139" i="6"/>
  <c r="AF2139" i="6"/>
  <c r="AG2139" i="6"/>
  <c r="AE2139" i="6"/>
  <c r="AD2168" i="6"/>
  <c r="AF2168" i="6"/>
  <c r="AG2168" i="6"/>
  <c r="AE2168" i="6"/>
  <c r="AD2169" i="6"/>
  <c r="AF2169" i="6"/>
  <c r="AG2169" i="6"/>
  <c r="AE2169" i="6"/>
  <c r="AD2170" i="6"/>
  <c r="AF2170" i="6"/>
  <c r="AG2170" i="6"/>
  <c r="AE2170" i="6"/>
  <c r="AD2171" i="6"/>
  <c r="AF2171" i="6"/>
  <c r="AG2171" i="6"/>
  <c r="AE2171" i="6"/>
  <c r="AD2172" i="6"/>
  <c r="AF2172" i="6"/>
  <c r="AG2172" i="6"/>
  <c r="AE2172" i="6"/>
  <c r="AD219" i="6"/>
  <c r="AF219" i="6"/>
  <c r="AD220" i="6"/>
  <c r="AF220" i="6"/>
  <c r="AD221" i="6"/>
  <c r="AF221" i="6"/>
  <c r="AG221" i="6"/>
  <c r="AD222" i="6"/>
  <c r="AF222" i="6"/>
  <c r="AG222" i="6"/>
  <c r="AD223" i="6"/>
  <c r="AF223"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D20" i="11"/>
  <c r="AF20" i="11"/>
  <c r="AD21" i="11"/>
  <c r="AF21" i="11"/>
  <c r="AG21" i="11"/>
  <c r="AD22" i="11"/>
  <c r="AF22" i="11"/>
  <c r="AG22" i="11"/>
  <c r="AD23" i="11"/>
  <c r="AF23" i="11"/>
  <c r="AG23" i="11"/>
  <c r="AD24" i="11"/>
  <c r="AF24" i="11"/>
  <c r="AD25" i="11"/>
  <c r="AF25" i="11"/>
  <c r="AG25" i="11"/>
  <c r="AD26" i="11"/>
  <c r="AF26" i="11"/>
  <c r="AG26" i="11"/>
  <c r="AD27" i="11"/>
  <c r="AF27" i="11"/>
  <c r="AG27" i="11"/>
  <c r="AD28" i="11"/>
  <c r="AF28" i="11"/>
  <c r="AD29" i="11"/>
  <c r="AF29" i="11"/>
  <c r="AG29" i="11"/>
  <c r="AD30" i="11"/>
  <c r="AF30" i="11"/>
  <c r="AG30" i="11"/>
  <c r="AD31" i="11"/>
  <c r="AF31" i="11"/>
  <c r="F13" i="11"/>
  <c r="AE18" i="11"/>
  <c r="AD49" i="11"/>
  <c r="AF49" i="11"/>
  <c r="AD50" i="11"/>
  <c r="AF50" i="11"/>
  <c r="AD51" i="11"/>
  <c r="AF51" i="11"/>
  <c r="AG51" i="11"/>
  <c r="AD52" i="11"/>
  <c r="AF52" i="11"/>
  <c r="AG52" i="11"/>
  <c r="AD53" i="11"/>
  <c r="AF53" i="11"/>
  <c r="AD54" i="11"/>
  <c r="AF54" i="11"/>
  <c r="AD55" i="11"/>
  <c r="AF55" i="11"/>
  <c r="AG55" i="11"/>
  <c r="AD56" i="11"/>
  <c r="AF56" i="11"/>
  <c r="AG56" i="11"/>
  <c r="AD57" i="11"/>
  <c r="AF57" i="11"/>
  <c r="AD58" i="11"/>
  <c r="AF58" i="11"/>
  <c r="AD59" i="11"/>
  <c r="AF59" i="11"/>
  <c r="AG59" i="11"/>
  <c r="AD60" i="11"/>
  <c r="AF60" i="11"/>
  <c r="AG60" i="11"/>
  <c r="AD61" i="11"/>
  <c r="AF61" i="11"/>
  <c r="AD62" i="11"/>
  <c r="AF62" i="11"/>
  <c r="AD63" i="11"/>
  <c r="AF63" i="11"/>
  <c r="AG63" i="11"/>
  <c r="AD64" i="11"/>
  <c r="AF64" i="11"/>
  <c r="AG64" i="11"/>
  <c r="AD65" i="11"/>
  <c r="AF65" i="11"/>
  <c r="AD66" i="11"/>
  <c r="AF66" i="11"/>
  <c r="AD67" i="11"/>
  <c r="AF67" i="11"/>
  <c r="AG67" i="11"/>
  <c r="AD68" i="11"/>
  <c r="AF68" i="11"/>
  <c r="AD69" i="11"/>
  <c r="AF69" i="11"/>
  <c r="AD70" i="11"/>
  <c r="AF70" i="11"/>
  <c r="AD71" i="11"/>
  <c r="AF71" i="11"/>
  <c r="AG71" i="11"/>
  <c r="AD72" i="11"/>
  <c r="AF72" i="11"/>
  <c r="AG72" i="11"/>
  <c r="AD73" i="11"/>
  <c r="AF73" i="11"/>
  <c r="AD74" i="11"/>
  <c r="AF74" i="11"/>
  <c r="AD75" i="11"/>
  <c r="AF75" i="11"/>
  <c r="AG75" i="11"/>
  <c r="AD76" i="11"/>
  <c r="AF76" i="11"/>
  <c r="AD77" i="11"/>
  <c r="AF77" i="11"/>
  <c r="AD78" i="11"/>
  <c r="AF78" i="11"/>
  <c r="AD79" i="11"/>
  <c r="AF79" i="11"/>
  <c r="AG79" i="11"/>
  <c r="AD80" i="11"/>
  <c r="AF80" i="11"/>
  <c r="AD81" i="11"/>
  <c r="AF81" i="11"/>
  <c r="AD82" i="11"/>
  <c r="AF82" i="11"/>
  <c r="AD83" i="11"/>
  <c r="AF83" i="11"/>
  <c r="AG83" i="11"/>
  <c r="AD84" i="11"/>
  <c r="AF84" i="11"/>
  <c r="AD85" i="11"/>
  <c r="AF85" i="11"/>
  <c r="AD86" i="11"/>
  <c r="AF86" i="11"/>
  <c r="AD87" i="11"/>
  <c r="AF87" i="11"/>
  <c r="AG87" i="11"/>
  <c r="AD88" i="11"/>
  <c r="AF88" i="11"/>
  <c r="AD89" i="11"/>
  <c r="AF89" i="11"/>
  <c r="AD90" i="11"/>
  <c r="AF90" i="11"/>
  <c r="AD91" i="11"/>
  <c r="AF91" i="11"/>
  <c r="AG91" i="11"/>
  <c r="AD92" i="11"/>
  <c r="AF92" i="11"/>
  <c r="AD93" i="11"/>
  <c r="AF93" i="11"/>
  <c r="AD94" i="11"/>
  <c r="AF94" i="11"/>
  <c r="AD95" i="11"/>
  <c r="AF95" i="11"/>
  <c r="AG95" i="11"/>
  <c r="AD96" i="11"/>
  <c r="AF96" i="11"/>
  <c r="AG96" i="11"/>
  <c r="AD97" i="11"/>
  <c r="AF97" i="11"/>
  <c r="AD98" i="11"/>
  <c r="AF98" i="11"/>
  <c r="AD99" i="11"/>
  <c r="AF99" i="11"/>
  <c r="AG99" i="11"/>
  <c r="AD100" i="11"/>
  <c r="AF100" i="11"/>
  <c r="AD101" i="11"/>
  <c r="AF101" i="11"/>
  <c r="AD102" i="11"/>
  <c r="AF102" i="11"/>
  <c r="AD103" i="11"/>
  <c r="AF103" i="11"/>
  <c r="AG103" i="11"/>
  <c r="AD104" i="11"/>
  <c r="AF104" i="11"/>
  <c r="AD105" i="11"/>
  <c r="AF105" i="11"/>
  <c r="AD106" i="11"/>
  <c r="AF106" i="11"/>
  <c r="AD107" i="11"/>
  <c r="AF107" i="11"/>
  <c r="AG107" i="11"/>
  <c r="AD108" i="11"/>
  <c r="AF108" i="11"/>
  <c r="AD109" i="11"/>
  <c r="AF109" i="11"/>
  <c r="AD110" i="11"/>
  <c r="AF110" i="11"/>
  <c r="AD111" i="11"/>
  <c r="AF111" i="11"/>
  <c r="AG111" i="11"/>
  <c r="AD112" i="11"/>
  <c r="AF112" i="11"/>
  <c r="AD113" i="11"/>
  <c r="AF113" i="11"/>
  <c r="AD131" i="11"/>
  <c r="AF131" i="11"/>
  <c r="AG131" i="11"/>
  <c r="AD132" i="11"/>
  <c r="AF132" i="11"/>
  <c r="AD133" i="11"/>
  <c r="AF133" i="11"/>
  <c r="AD134" i="11"/>
  <c r="AF134" i="11"/>
  <c r="AG134" i="11"/>
  <c r="AD135" i="11"/>
  <c r="AF135" i="11"/>
  <c r="AG135" i="11"/>
  <c r="AD136" i="11"/>
  <c r="AF136" i="11"/>
  <c r="AD137" i="11"/>
  <c r="AF137" i="11"/>
  <c r="AD138" i="11"/>
  <c r="AF138" i="11"/>
  <c r="AG138" i="11"/>
  <c r="AD36" i="11"/>
  <c r="AF36" i="11"/>
  <c r="AG36" i="11"/>
  <c r="AD37" i="11"/>
  <c r="AF37" i="11"/>
  <c r="AD38" i="11"/>
  <c r="AF38" i="11"/>
  <c r="AD39" i="11"/>
  <c r="AF39" i="11"/>
  <c r="AG39" i="11"/>
  <c r="AD40" i="11"/>
  <c r="AF40" i="11"/>
  <c r="AG40" i="11"/>
  <c r="AD118" i="11"/>
  <c r="AF118" i="11"/>
  <c r="AG118" i="11"/>
  <c r="AD119" i="11"/>
  <c r="AF119" i="11"/>
  <c r="AG119" i="11"/>
  <c r="AD120" i="11"/>
  <c r="AF120" i="11"/>
  <c r="AD121" i="11"/>
  <c r="AF121" i="11"/>
  <c r="AG121" i="11"/>
  <c r="AD122" i="11"/>
  <c r="AF122" i="11"/>
  <c r="AG122" i="11"/>
  <c r="AD143" i="11"/>
  <c r="AF143" i="11"/>
  <c r="AG143" i="11"/>
  <c r="AD144" i="11"/>
  <c r="AF144" i="11"/>
  <c r="AG144" i="11"/>
  <c r="AD145" i="11"/>
  <c r="AF145" i="11"/>
  <c r="AG145" i="11"/>
  <c r="AD146" i="11"/>
  <c r="AF146" i="11"/>
  <c r="AD147" i="11"/>
  <c r="AF147" i="11"/>
  <c r="AG147" i="11"/>
  <c r="AD25" i="16"/>
  <c r="AF25" i="16"/>
  <c r="AD26" i="16"/>
  <c r="AF26" i="16"/>
  <c r="AD27" i="16"/>
  <c r="AF27" i="16"/>
  <c r="AG27" i="16"/>
  <c r="AD28" i="16"/>
  <c r="AF28" i="16"/>
  <c r="AD29" i="16"/>
  <c r="AF29" i="16"/>
  <c r="AD30" i="16"/>
  <c r="AF30" i="16"/>
  <c r="AD48" i="16"/>
  <c r="AF48" i="16"/>
  <c r="AD72" i="16"/>
  <c r="AF72" i="16"/>
  <c r="AD98" i="16"/>
  <c r="AF98" i="16"/>
  <c r="AG98" i="16"/>
  <c r="F11" i="16"/>
  <c r="AD128" i="16"/>
  <c r="AF128" i="16"/>
  <c r="AG128" i="16"/>
  <c r="AD150" i="16"/>
  <c r="AF150" i="16"/>
  <c r="AG150" i="16"/>
  <c r="AD174" i="16"/>
  <c r="AF174" i="16"/>
  <c r="AG174" i="16"/>
  <c r="AD198" i="16"/>
  <c r="AF198" i="16"/>
  <c r="AG198" i="16"/>
  <c r="AD223" i="16"/>
  <c r="AF223" i="16"/>
  <c r="AG223" i="16"/>
  <c r="AD250" i="16"/>
  <c r="AF250" i="16"/>
  <c r="AG250" i="16"/>
  <c r="L11" i="16"/>
  <c r="AD277" i="16"/>
  <c r="AF277" i="16"/>
  <c r="AG277" i="16"/>
  <c r="AD298" i="16"/>
  <c r="AF298" i="16"/>
  <c r="AG298" i="16"/>
  <c r="N11" i="16"/>
  <c r="AD324" i="16"/>
  <c r="AF324" i="16"/>
  <c r="AG324" i="16"/>
  <c r="AD351" i="16"/>
  <c r="AF351" i="16"/>
  <c r="AG351" i="16"/>
  <c r="AD375" i="16"/>
  <c r="AF375" i="16"/>
  <c r="AG375" i="16"/>
  <c r="AD402" i="16"/>
  <c r="AF402" i="16"/>
  <c r="AG402" i="16"/>
  <c r="AD430" i="16"/>
  <c r="AF430" i="16"/>
  <c r="AG430" i="16"/>
  <c r="D15" i="16"/>
  <c r="AD464" i="16"/>
  <c r="AF464" i="16"/>
  <c r="AG464" i="16"/>
  <c r="AD499" i="16"/>
  <c r="AF499" i="16"/>
  <c r="AG499" i="16"/>
  <c r="F15" i="16"/>
  <c r="AD524" i="16"/>
  <c r="AF524" i="16"/>
  <c r="AG524" i="16"/>
  <c r="G15" i="16"/>
  <c r="AD551" i="16"/>
  <c r="AF551" i="16"/>
  <c r="AG551" i="16"/>
  <c r="H15" i="16"/>
  <c r="AD580" i="16"/>
  <c r="AF580" i="16"/>
  <c r="AG580" i="16"/>
  <c r="I15" i="16"/>
  <c r="AD608" i="16"/>
  <c r="AF608" i="16"/>
  <c r="AG608" i="16"/>
  <c r="J15" i="16"/>
  <c r="AD636" i="16"/>
  <c r="AF636" i="16"/>
  <c r="AG636" i="16"/>
  <c r="K15" i="16"/>
  <c r="AD671" i="16"/>
  <c r="AF671" i="16"/>
  <c r="AG671" i="16"/>
  <c r="L15" i="16"/>
  <c r="AD717" i="16"/>
  <c r="AF717" i="16"/>
  <c r="AG717" i="16"/>
  <c r="M15" i="16"/>
  <c r="AD743" i="16"/>
  <c r="AF743" i="16"/>
  <c r="AG743" i="16"/>
  <c r="N15" i="16"/>
  <c r="AD769" i="16"/>
  <c r="AF769" i="16"/>
  <c r="AG769" i="16"/>
  <c r="O15" i="16"/>
  <c r="AD798" i="16"/>
  <c r="AF798" i="16"/>
  <c r="AG798" i="16"/>
  <c r="P15" i="16"/>
  <c r="AD828" i="16"/>
  <c r="AF828" i="16"/>
  <c r="AG828" i="16"/>
  <c r="Q15" i="16"/>
  <c r="AD49" i="16"/>
  <c r="AF49" i="16"/>
  <c r="AD50" i="16"/>
  <c r="AF50" i="16"/>
  <c r="AD51" i="16"/>
  <c r="AF51" i="16"/>
  <c r="AD52" i="16"/>
  <c r="AF52" i="16"/>
  <c r="AD53" i="16"/>
  <c r="AF53" i="16"/>
  <c r="AD54" i="16"/>
  <c r="AF54" i="16"/>
  <c r="AD73" i="16"/>
  <c r="AF73" i="16"/>
  <c r="AG73" i="16"/>
  <c r="AD74" i="16"/>
  <c r="AF74" i="16"/>
  <c r="AD75" i="16"/>
  <c r="AF75" i="16"/>
  <c r="AD76" i="16"/>
  <c r="AF76" i="16"/>
  <c r="AD77" i="16"/>
  <c r="AF77" i="16"/>
  <c r="AG77" i="16"/>
  <c r="AD78" i="16"/>
  <c r="AF78" i="16"/>
  <c r="AD79" i="16"/>
  <c r="AF79" i="16"/>
  <c r="AD80" i="16"/>
  <c r="AF80" i="16"/>
  <c r="AD99" i="16"/>
  <c r="AF99" i="16"/>
  <c r="AD100" i="16"/>
  <c r="AF100" i="16"/>
  <c r="AD101" i="16"/>
  <c r="AF101" i="16"/>
  <c r="AD102" i="16"/>
  <c r="AF102" i="16"/>
  <c r="AG102" i="16"/>
  <c r="AD103" i="16"/>
  <c r="AF103" i="16"/>
  <c r="AD104" i="16"/>
  <c r="AF104" i="16"/>
  <c r="AD105" i="16"/>
  <c r="AF105" i="16"/>
  <c r="AD106" i="16"/>
  <c r="AF106" i="16"/>
  <c r="AD107" i="16"/>
  <c r="AF107" i="16"/>
  <c r="AD108" i="16"/>
  <c r="AF108" i="16"/>
  <c r="AD109" i="16"/>
  <c r="AF109" i="16"/>
  <c r="AD110" i="16"/>
  <c r="AF110" i="16"/>
  <c r="AG110" i="16"/>
  <c r="AD129" i="16"/>
  <c r="AF129" i="16"/>
  <c r="AG129" i="16"/>
  <c r="AD130" i="16"/>
  <c r="AF130" i="16"/>
  <c r="AG130" i="16"/>
  <c r="AD131" i="16"/>
  <c r="AF131" i="16"/>
  <c r="AD132" i="16"/>
  <c r="AF132" i="16"/>
  <c r="AG132" i="16"/>
  <c r="AD151" i="16"/>
  <c r="AF151" i="16"/>
  <c r="AD152" i="16"/>
  <c r="AF152" i="16"/>
  <c r="AG152" i="16"/>
  <c r="AD153" i="16"/>
  <c r="AF153" i="16"/>
  <c r="AG153" i="16"/>
  <c r="AD154" i="16"/>
  <c r="AF154" i="16"/>
  <c r="AG154" i="16"/>
  <c r="AD155" i="16"/>
  <c r="AF155" i="16"/>
  <c r="AD156" i="16"/>
  <c r="AF156" i="16"/>
  <c r="AD175" i="16"/>
  <c r="AF175" i="16"/>
  <c r="AD176" i="16"/>
  <c r="AF176" i="16"/>
  <c r="AD177" i="16"/>
  <c r="AF177" i="16"/>
  <c r="AG177" i="16"/>
  <c r="AD178" i="16"/>
  <c r="AF178" i="16"/>
  <c r="AG178" i="16"/>
  <c r="AD179" i="16"/>
  <c r="AF179" i="16"/>
  <c r="AD180" i="16"/>
  <c r="AF180" i="16"/>
  <c r="AD199" i="16"/>
  <c r="AF199" i="16"/>
  <c r="AD200" i="16"/>
  <c r="AF200" i="16"/>
  <c r="AG200" i="16"/>
  <c r="AD201" i="16"/>
  <c r="AF201" i="16"/>
  <c r="AG201" i="16"/>
  <c r="AD202" i="16"/>
  <c r="AF202" i="16"/>
  <c r="AG202" i="16"/>
  <c r="AD203" i="16"/>
  <c r="AF203" i="16"/>
  <c r="AD204" i="16"/>
  <c r="AF204" i="16"/>
  <c r="AD205" i="16"/>
  <c r="AF205" i="16"/>
  <c r="AG205" i="16"/>
  <c r="AD224" i="16"/>
  <c r="AF224" i="16"/>
  <c r="AD225" i="16"/>
  <c r="AF225" i="16"/>
  <c r="AG225" i="16"/>
  <c r="AD226" i="16"/>
  <c r="AF226" i="16"/>
  <c r="AD227" i="16"/>
  <c r="AF227" i="16"/>
  <c r="AD228" i="16"/>
  <c r="AF228" i="16"/>
  <c r="AG228" i="16"/>
  <c r="AD229" i="16"/>
  <c r="AF229" i="16"/>
  <c r="AG229" i="16"/>
  <c r="AD230" i="16"/>
  <c r="AF230" i="16"/>
  <c r="AD231" i="16"/>
  <c r="AF231" i="16"/>
  <c r="AD232" i="16"/>
  <c r="AF232" i="16"/>
  <c r="AD251" i="16"/>
  <c r="AF251" i="16"/>
  <c r="AD252" i="16"/>
  <c r="AF252" i="16"/>
  <c r="AD253" i="16"/>
  <c r="AF253" i="16"/>
  <c r="AG253" i="16"/>
  <c r="AD254" i="16"/>
  <c r="AF254" i="16"/>
  <c r="AG254" i="16"/>
  <c r="AD255" i="16"/>
  <c r="AF255" i="16"/>
  <c r="AD256" i="16"/>
  <c r="AF256" i="16"/>
  <c r="AD257" i="16"/>
  <c r="AF257" i="16"/>
  <c r="AG257" i="16"/>
  <c r="AD258" i="16"/>
  <c r="AF258" i="16"/>
  <c r="AG258" i="16"/>
  <c r="AD259" i="16"/>
  <c r="AF259" i="16"/>
  <c r="AD278" i="16"/>
  <c r="AF278" i="16"/>
  <c r="AD279" i="16"/>
  <c r="AF279" i="16"/>
  <c r="AD280" i="16"/>
  <c r="AF280" i="16"/>
  <c r="AG280" i="16"/>
  <c r="AD299" i="16"/>
  <c r="AF299" i="16"/>
  <c r="AD300" i="16"/>
  <c r="AF300" i="16"/>
  <c r="AD301" i="16"/>
  <c r="AF301" i="16"/>
  <c r="AD302" i="16"/>
  <c r="AF302" i="16"/>
  <c r="AG302" i="16"/>
  <c r="AD303" i="16"/>
  <c r="AF303" i="16"/>
  <c r="AD304" i="16"/>
  <c r="AF304" i="16"/>
  <c r="AD305" i="16"/>
  <c r="AF305" i="16"/>
  <c r="AD306" i="16"/>
  <c r="AF306" i="16"/>
  <c r="AG306" i="16"/>
  <c r="AD325" i="16"/>
  <c r="AF325" i="16"/>
  <c r="AG325" i="16"/>
  <c r="AD326" i="16"/>
  <c r="AF326" i="16"/>
  <c r="AG326" i="16"/>
  <c r="AD327" i="16"/>
  <c r="AF327" i="16"/>
  <c r="AD328" i="16"/>
  <c r="AF328" i="16"/>
  <c r="AD329" i="16"/>
  <c r="AF329" i="16"/>
  <c r="AG329" i="16"/>
  <c r="AD330" i="16"/>
  <c r="AF330" i="16"/>
  <c r="AG330" i="16"/>
  <c r="AD331" i="16"/>
  <c r="AF331" i="16"/>
  <c r="AD332" i="16"/>
  <c r="AF332" i="16"/>
  <c r="AD333" i="16"/>
  <c r="AF333" i="16"/>
  <c r="AG333" i="16"/>
  <c r="AD352" i="16"/>
  <c r="AF352" i="16"/>
  <c r="AD353" i="16"/>
  <c r="AF353" i="16"/>
  <c r="AG353" i="16"/>
  <c r="AD354" i="16"/>
  <c r="AF354" i="16"/>
  <c r="AG354" i="16"/>
  <c r="AD355" i="16"/>
  <c r="AF355" i="16"/>
  <c r="AD356" i="16"/>
  <c r="AF356" i="16"/>
  <c r="AD357" i="16"/>
  <c r="AF357" i="16"/>
  <c r="AG357" i="16"/>
  <c r="AD376" i="16"/>
  <c r="AF376" i="16"/>
  <c r="AD377" i="16"/>
  <c r="AF377" i="16"/>
  <c r="AG377" i="16"/>
  <c r="AD378" i="16"/>
  <c r="AF378" i="16"/>
  <c r="AG378" i="16"/>
  <c r="AD379" i="16"/>
  <c r="AF379" i="16"/>
  <c r="AD380" i="16"/>
  <c r="AF380" i="16"/>
  <c r="AD381" i="16"/>
  <c r="AF381" i="16"/>
  <c r="AG381" i="16"/>
  <c r="AD382" i="16"/>
  <c r="AF382" i="16"/>
  <c r="AG382" i="16"/>
  <c r="AD383" i="16"/>
  <c r="AF383" i="16"/>
  <c r="AD384" i="16"/>
  <c r="AF384" i="16"/>
  <c r="AD403" i="16"/>
  <c r="AF403" i="16"/>
  <c r="AD404" i="16"/>
  <c r="AF404" i="16"/>
  <c r="AG404" i="16"/>
  <c r="AD405" i="16"/>
  <c r="AF405" i="16"/>
  <c r="AG405" i="16"/>
  <c r="AD406" i="16"/>
  <c r="AF406" i="16"/>
  <c r="AG406" i="16"/>
  <c r="AD407" i="16"/>
  <c r="AF407" i="16"/>
  <c r="AD408" i="16"/>
  <c r="AF408" i="16"/>
  <c r="AD409" i="16"/>
  <c r="AF409" i="16"/>
  <c r="AG409" i="16"/>
  <c r="AD410" i="16"/>
  <c r="AF410" i="16"/>
  <c r="AD411" i="16"/>
  <c r="AF411" i="16"/>
  <c r="AD412" i="16"/>
  <c r="AF412" i="16"/>
  <c r="AD431" i="16"/>
  <c r="AF431" i="16"/>
  <c r="AD432" i="16"/>
  <c r="AF432" i="16"/>
  <c r="AD433" i="16"/>
  <c r="AF433" i="16"/>
  <c r="AD434" i="16"/>
  <c r="AF434" i="16"/>
  <c r="AG434" i="16"/>
  <c r="AD435" i="16"/>
  <c r="AF435" i="16"/>
  <c r="AD436" i="16"/>
  <c r="AF436" i="16"/>
  <c r="AD437" i="16"/>
  <c r="AF437" i="16"/>
  <c r="AD438" i="16"/>
  <c r="AF438" i="16"/>
  <c r="AG438" i="16"/>
  <c r="AD439" i="16"/>
  <c r="AF439" i="16"/>
  <c r="AD440" i="16"/>
  <c r="AF440" i="16"/>
  <c r="AD441" i="16"/>
  <c r="AF441" i="16"/>
  <c r="AD442" i="16"/>
  <c r="AF442" i="16"/>
  <c r="AG442" i="16"/>
  <c r="AD443" i="16"/>
  <c r="AF443" i="16"/>
  <c r="AD444" i="16"/>
  <c r="AF444" i="16"/>
  <c r="AD445" i="16"/>
  <c r="AF445" i="16"/>
  <c r="AD446" i="16"/>
  <c r="AF446" i="16"/>
  <c r="AG446" i="16"/>
  <c r="AD465" i="16"/>
  <c r="AF465" i="16"/>
  <c r="AG465" i="16"/>
  <c r="AD466" i="16"/>
  <c r="AF466" i="16"/>
  <c r="AG466" i="16"/>
  <c r="AD467" i="16"/>
  <c r="AF467" i="16"/>
  <c r="AD468" i="16"/>
  <c r="AF468" i="16"/>
  <c r="AD469" i="16"/>
  <c r="AF469" i="16"/>
  <c r="AG469" i="16"/>
  <c r="AD470" i="16"/>
  <c r="AF470" i="16"/>
  <c r="AG470" i="16"/>
  <c r="AD471" i="16"/>
  <c r="AF471" i="16"/>
  <c r="AD472" i="16"/>
  <c r="AF472" i="16"/>
  <c r="AD473" i="16"/>
  <c r="AF473" i="16"/>
  <c r="AG473" i="16"/>
  <c r="AD474" i="16"/>
  <c r="AF474" i="16"/>
  <c r="AG474" i="16"/>
  <c r="AD475" i="16"/>
  <c r="AF475" i="16"/>
  <c r="AD476" i="16"/>
  <c r="AF476" i="16"/>
  <c r="AD477" i="16"/>
  <c r="AF477" i="16"/>
  <c r="AG477" i="16"/>
  <c r="AD478" i="16"/>
  <c r="AF478" i="16"/>
  <c r="AG478" i="16"/>
  <c r="AD479" i="16"/>
  <c r="AF479" i="16"/>
  <c r="AD480" i="16"/>
  <c r="AF480" i="16"/>
  <c r="AD481" i="16"/>
  <c r="AF481" i="16"/>
  <c r="AG481" i="16"/>
  <c r="AD500" i="16"/>
  <c r="AF500" i="16"/>
  <c r="AD501" i="16"/>
  <c r="AF501" i="16"/>
  <c r="AD502" i="16"/>
  <c r="AF502" i="16"/>
  <c r="AD503" i="16"/>
  <c r="AF503" i="16"/>
  <c r="AD504" i="16"/>
  <c r="AF504" i="16"/>
  <c r="AD505" i="16"/>
  <c r="AF505" i="16"/>
  <c r="AG505" i="16"/>
  <c r="AD506" i="16"/>
  <c r="AF506" i="16"/>
  <c r="AG506" i="16"/>
  <c r="AD525" i="16"/>
  <c r="AF525" i="16"/>
  <c r="AG525" i="16"/>
  <c r="AD526" i="16"/>
  <c r="AF526" i="16"/>
  <c r="AD527" i="16"/>
  <c r="AF527" i="16"/>
  <c r="AD528" i="16"/>
  <c r="AF528" i="16"/>
  <c r="AG528" i="16"/>
  <c r="AD529" i="16"/>
  <c r="AF529" i="16"/>
  <c r="AG529" i="16"/>
  <c r="AD530" i="16"/>
  <c r="AF530" i="16"/>
  <c r="AG530" i="16"/>
  <c r="AD531" i="16"/>
  <c r="AF531" i="16"/>
  <c r="AD532" i="16"/>
  <c r="AF532" i="16"/>
  <c r="AD533" i="16"/>
  <c r="AF533" i="16"/>
  <c r="AG533" i="16"/>
  <c r="AD552" i="16"/>
  <c r="AF552" i="16"/>
  <c r="AD553" i="16"/>
  <c r="AF553" i="16"/>
  <c r="AD554" i="16"/>
  <c r="AF554" i="16"/>
  <c r="AD555" i="16"/>
  <c r="AF555" i="16"/>
  <c r="AD556" i="16"/>
  <c r="AF556" i="16"/>
  <c r="AD557" i="16"/>
  <c r="AF557" i="16"/>
  <c r="AD558" i="16"/>
  <c r="AF558" i="16"/>
  <c r="AD559" i="16"/>
  <c r="AF559" i="16"/>
  <c r="AD560" i="16"/>
  <c r="AF560" i="16"/>
  <c r="AD561" i="16"/>
  <c r="AF561" i="16"/>
  <c r="AD562" i="16"/>
  <c r="AF562" i="16"/>
  <c r="AG562" i="16"/>
  <c r="AD581" i="16"/>
  <c r="AF581" i="16"/>
  <c r="AD582" i="16"/>
  <c r="AF582" i="16"/>
  <c r="AG582" i="16"/>
  <c r="AD583" i="16"/>
  <c r="AF583" i="16"/>
  <c r="AD584" i="16"/>
  <c r="AF584" i="16"/>
  <c r="AD585" i="16"/>
  <c r="AF585" i="16"/>
  <c r="AD586" i="16"/>
  <c r="AF586" i="16"/>
  <c r="AG586" i="16"/>
  <c r="AD587" i="16"/>
  <c r="AF587" i="16"/>
  <c r="AD588" i="16"/>
  <c r="AF588" i="16"/>
  <c r="AD589" i="16"/>
  <c r="AF589" i="16"/>
  <c r="AD590" i="16"/>
  <c r="AF590" i="16"/>
  <c r="AG590" i="16"/>
  <c r="AD609" i="16"/>
  <c r="AF609" i="16"/>
  <c r="AG609" i="16"/>
  <c r="AD610" i="16"/>
  <c r="AF610" i="16"/>
  <c r="AG610" i="16"/>
  <c r="AD611" i="16"/>
  <c r="AF611" i="16"/>
  <c r="AD612" i="16"/>
  <c r="AF612" i="16"/>
  <c r="AD613" i="16"/>
  <c r="AF613" i="16"/>
  <c r="AG613" i="16"/>
  <c r="AD614" i="16"/>
  <c r="AF614" i="16"/>
  <c r="AG614" i="16"/>
  <c r="AD615" i="16"/>
  <c r="AF615" i="16"/>
  <c r="AD616" i="16"/>
  <c r="AF616" i="16"/>
  <c r="AD617" i="16"/>
  <c r="AF617" i="16"/>
  <c r="AG617" i="16"/>
  <c r="AD618" i="16"/>
  <c r="AF618" i="16"/>
  <c r="AG618" i="16"/>
  <c r="AD637" i="16"/>
  <c r="AF637" i="16"/>
  <c r="AG637" i="16"/>
  <c r="AD638" i="16"/>
  <c r="AF638" i="16"/>
  <c r="AG638" i="16"/>
  <c r="AD639" i="16"/>
  <c r="AF639" i="16"/>
  <c r="AG639" i="16"/>
  <c r="AD640" i="16"/>
  <c r="AF640" i="16"/>
  <c r="AG640" i="16"/>
  <c r="AD641" i="16"/>
  <c r="AF641" i="16"/>
  <c r="AG641" i="16"/>
  <c r="AD642" i="16"/>
  <c r="AF642" i="16"/>
  <c r="AG642" i="16"/>
  <c r="AD643" i="16"/>
  <c r="AF643" i="16"/>
  <c r="AG643" i="16"/>
  <c r="AD644" i="16"/>
  <c r="AF644" i="16"/>
  <c r="AG644" i="16"/>
  <c r="AD645" i="16"/>
  <c r="AF645" i="16"/>
  <c r="AG645" i="16"/>
  <c r="AD646" i="16"/>
  <c r="AF646" i="16"/>
  <c r="AG646" i="16"/>
  <c r="AD647" i="16"/>
  <c r="AF647" i="16"/>
  <c r="AG647" i="16"/>
  <c r="AD648" i="16"/>
  <c r="AF648" i="16"/>
  <c r="AD649" i="16"/>
  <c r="AF649" i="16"/>
  <c r="AG649" i="16"/>
  <c r="AD650" i="16"/>
  <c r="AF650" i="16"/>
  <c r="AG650" i="16"/>
  <c r="AD651" i="16"/>
  <c r="AF651" i="16"/>
  <c r="AG651" i="16"/>
  <c r="AD652" i="16"/>
  <c r="AF652" i="16"/>
  <c r="AD653" i="16"/>
  <c r="AF653" i="16"/>
  <c r="AG653" i="16"/>
  <c r="AD672" i="16"/>
  <c r="AF672" i="16"/>
  <c r="AD673" i="16"/>
  <c r="AF673" i="16"/>
  <c r="AG673" i="16"/>
  <c r="AD674" i="16"/>
  <c r="AF674" i="16"/>
  <c r="AG674" i="16"/>
  <c r="AD675" i="16"/>
  <c r="AF675" i="16"/>
  <c r="AD676" i="16"/>
  <c r="AF676" i="16"/>
  <c r="AD677" i="16"/>
  <c r="AF677" i="16"/>
  <c r="AD678" i="16"/>
  <c r="AF678" i="16"/>
  <c r="AG678" i="16"/>
  <c r="AD679" i="16"/>
  <c r="AF679" i="16"/>
  <c r="AD680" i="16"/>
  <c r="AF680" i="16"/>
  <c r="AD681" i="16"/>
  <c r="AF681" i="16"/>
  <c r="AD682" i="16"/>
  <c r="AF682" i="16"/>
  <c r="AG682" i="16"/>
  <c r="AD683" i="16"/>
  <c r="AF683" i="16"/>
  <c r="AD684" i="16"/>
  <c r="AF684" i="16"/>
  <c r="AD685" i="16"/>
  <c r="AF685" i="16"/>
  <c r="AD686" i="16"/>
  <c r="AF686" i="16"/>
  <c r="AG686" i="16"/>
  <c r="AD687" i="16"/>
  <c r="AF687" i="16"/>
  <c r="AD688" i="16"/>
  <c r="AF688" i="16"/>
  <c r="AD689" i="16"/>
  <c r="AF689" i="16"/>
  <c r="AG689" i="16"/>
  <c r="AD690" i="16"/>
  <c r="AF690" i="16"/>
  <c r="AG690" i="16"/>
  <c r="AD691" i="16"/>
  <c r="AF691" i="16"/>
  <c r="AD692" i="16"/>
  <c r="AF692" i="16"/>
  <c r="AD693" i="16"/>
  <c r="AF693" i="16"/>
  <c r="AG693" i="16"/>
  <c r="AD694" i="16"/>
  <c r="AF694" i="16"/>
  <c r="AG694" i="16"/>
  <c r="AD695" i="16"/>
  <c r="AF695" i="16"/>
  <c r="AD696" i="16"/>
  <c r="AF696" i="16"/>
  <c r="AD697" i="16"/>
  <c r="AF697" i="16"/>
  <c r="AG697" i="16"/>
  <c r="AD698" i="16"/>
  <c r="AF698" i="16"/>
  <c r="AG698" i="16"/>
  <c r="AD699" i="16"/>
  <c r="AF699" i="16"/>
  <c r="AD718" i="16"/>
  <c r="AF718" i="16"/>
  <c r="AG718" i="16"/>
  <c r="AD719" i="16"/>
  <c r="AF719" i="16"/>
  <c r="AG719" i="16"/>
  <c r="AD720" i="16"/>
  <c r="AF720" i="16"/>
  <c r="AD721" i="16"/>
  <c r="AF721" i="16"/>
  <c r="AD722" i="16"/>
  <c r="AF722" i="16"/>
  <c r="AG722" i="16"/>
  <c r="AD723" i="16"/>
  <c r="AF723" i="16"/>
  <c r="AG723" i="16"/>
  <c r="AD724" i="16"/>
  <c r="AF724" i="16"/>
  <c r="AD725" i="16"/>
  <c r="AF725" i="16"/>
  <c r="AD744" i="16"/>
  <c r="AF744" i="16"/>
  <c r="AD745" i="16"/>
  <c r="AF745" i="16"/>
  <c r="AG745" i="16"/>
  <c r="AD746" i="16"/>
  <c r="AF746" i="16"/>
  <c r="AD747" i="16"/>
  <c r="AF747" i="16"/>
  <c r="AD748" i="16"/>
  <c r="AF748" i="16"/>
  <c r="AD749" i="16"/>
  <c r="AF749" i="16"/>
  <c r="AG749" i="16"/>
  <c r="AD750" i="16"/>
  <c r="AF750" i="16"/>
  <c r="AG750" i="16"/>
  <c r="AD751" i="16"/>
  <c r="AF751" i="16"/>
  <c r="AD770" i="16"/>
  <c r="AF770" i="16"/>
  <c r="AG770" i="16"/>
  <c r="AD771" i="16"/>
  <c r="AF771" i="16"/>
  <c r="AG771" i="16"/>
  <c r="AD772" i="16"/>
  <c r="AF772" i="16"/>
  <c r="AD773" i="16"/>
  <c r="AF773" i="16"/>
  <c r="AG773" i="16"/>
  <c r="AD774" i="16"/>
  <c r="AF774" i="16"/>
  <c r="AG774" i="16"/>
  <c r="AD775" i="16"/>
  <c r="AF775" i="16"/>
  <c r="AG775" i="16"/>
  <c r="AD776" i="16"/>
  <c r="AF776" i="16"/>
  <c r="AD777" i="16"/>
  <c r="AF777" i="16"/>
  <c r="AG777" i="16"/>
  <c r="AD778" i="16"/>
  <c r="AF778" i="16"/>
  <c r="AG778" i="16"/>
  <c r="AD779" i="16"/>
  <c r="AF779" i="16"/>
  <c r="AG779" i="16"/>
  <c r="AD780" i="16"/>
  <c r="AF780" i="16"/>
  <c r="AD799" i="16"/>
  <c r="AF799" i="16"/>
  <c r="AD800" i="16"/>
  <c r="AF800" i="16"/>
  <c r="AD801" i="16"/>
  <c r="AF801" i="16"/>
  <c r="AG801" i="16"/>
  <c r="AD802" i="16"/>
  <c r="AF802" i="16"/>
  <c r="AG802" i="16"/>
  <c r="AD803" i="16"/>
  <c r="AF803" i="16"/>
  <c r="AD804" i="16"/>
  <c r="AF804" i="16"/>
  <c r="AD805" i="16"/>
  <c r="AF805" i="16"/>
  <c r="AG805" i="16"/>
  <c r="AD806" i="16"/>
  <c r="AF806" i="16"/>
  <c r="AG806" i="16"/>
  <c r="AD807" i="16"/>
  <c r="AF807" i="16"/>
  <c r="AD808" i="16"/>
  <c r="AF808" i="16"/>
  <c r="AD809" i="16"/>
  <c r="AF809" i="16"/>
  <c r="AD810" i="16"/>
  <c r="AF810" i="16"/>
  <c r="AG810" i="16"/>
  <c r="AD829" i="16"/>
  <c r="AF829" i="16"/>
  <c r="AG829" i="16"/>
  <c r="AD830" i="16"/>
  <c r="AF830" i="16"/>
  <c r="AG830" i="16"/>
  <c r="AD831" i="16"/>
  <c r="AF831" i="16"/>
  <c r="AG831" i="16"/>
  <c r="AD832" i="16"/>
  <c r="AF832" i="16"/>
  <c r="AG832" i="16"/>
  <c r="AD833" i="16"/>
  <c r="AF833" i="16"/>
  <c r="AG833" i="16"/>
  <c r="AD35" i="16"/>
  <c r="AF35" i="16"/>
  <c r="AG35" i="16"/>
  <c r="AD36" i="16"/>
  <c r="AF36" i="16"/>
  <c r="AD37" i="16"/>
  <c r="AF37" i="16"/>
  <c r="AD38" i="16"/>
  <c r="AF38" i="16"/>
  <c r="AG38" i="16"/>
  <c r="AD39" i="16"/>
  <c r="AF39" i="16"/>
  <c r="AG39" i="16"/>
  <c r="AD59" i="16"/>
  <c r="AF59" i="16"/>
  <c r="AD60" i="16"/>
  <c r="AF60" i="16"/>
  <c r="AG60" i="16"/>
  <c r="AD61" i="16"/>
  <c r="AF61" i="16"/>
  <c r="AG61" i="16"/>
  <c r="AD62" i="16"/>
  <c r="AF62" i="16"/>
  <c r="AD63" i="16"/>
  <c r="AF63" i="16"/>
  <c r="AD85" i="16"/>
  <c r="AF85" i="16"/>
  <c r="AD86" i="16"/>
  <c r="AF86" i="16"/>
  <c r="AG86" i="16"/>
  <c r="AD87" i="16"/>
  <c r="AF87" i="16"/>
  <c r="AG87" i="16"/>
  <c r="AD88" i="16"/>
  <c r="AF88" i="16"/>
  <c r="AG88" i="16"/>
  <c r="AD89" i="16"/>
  <c r="AF89" i="16"/>
  <c r="AD115" i="16"/>
  <c r="AF115" i="16"/>
  <c r="AD116" i="16"/>
  <c r="AF116" i="16"/>
  <c r="AD117" i="16"/>
  <c r="AF117" i="16"/>
  <c r="AD118" i="16"/>
  <c r="AF118" i="16"/>
  <c r="AG118" i="16"/>
  <c r="AD119" i="16"/>
  <c r="AF119" i="16"/>
  <c r="AD137" i="16"/>
  <c r="AF137" i="16"/>
  <c r="AG137" i="16"/>
  <c r="AD138" i="16"/>
  <c r="AF138" i="16"/>
  <c r="AD139" i="16"/>
  <c r="AF139" i="16"/>
  <c r="AD140" i="16"/>
  <c r="AF140" i="16"/>
  <c r="AD141" i="16"/>
  <c r="AF141" i="16"/>
  <c r="AG141" i="16"/>
  <c r="AD161" i="16"/>
  <c r="AF161" i="16"/>
  <c r="AG161" i="16"/>
  <c r="AD162" i="16"/>
  <c r="AF162" i="16"/>
  <c r="AG162" i="16"/>
  <c r="AD163" i="16"/>
  <c r="AF163" i="16"/>
  <c r="AG163" i="16"/>
  <c r="AD164" i="16"/>
  <c r="AF164" i="16"/>
  <c r="AG164" i="16"/>
  <c r="AD165" i="16"/>
  <c r="AF165" i="16"/>
  <c r="AG165" i="16"/>
  <c r="AD185" i="16"/>
  <c r="AF185" i="16"/>
  <c r="AD186" i="16"/>
  <c r="AF186" i="16"/>
  <c r="AD187" i="16"/>
  <c r="AF187" i="16"/>
  <c r="AG187" i="16"/>
  <c r="AD188" i="16"/>
  <c r="AF188" i="16"/>
  <c r="AG188" i="16"/>
  <c r="AD189" i="16"/>
  <c r="AF189" i="16"/>
  <c r="AD210" i="16"/>
  <c r="AF210" i="16"/>
  <c r="AD211" i="16"/>
  <c r="AF211" i="16"/>
  <c r="AD212" i="16"/>
  <c r="AF212" i="16"/>
  <c r="AG212" i="16"/>
  <c r="AD213" i="16"/>
  <c r="AF213" i="16"/>
  <c r="AG213" i="16"/>
  <c r="AD214" i="16"/>
  <c r="AF214" i="16"/>
  <c r="AD237" i="16"/>
  <c r="AF237" i="16"/>
  <c r="AG237" i="16"/>
  <c r="AD238" i="16"/>
  <c r="AF238" i="16"/>
  <c r="AD239" i="16"/>
  <c r="AF239" i="16"/>
  <c r="AD240" i="16"/>
  <c r="AF240" i="16"/>
  <c r="AG240" i="16"/>
  <c r="AD241" i="16"/>
  <c r="AF241" i="16"/>
  <c r="AG241" i="16"/>
  <c r="AD264" i="16"/>
  <c r="AF264" i="16"/>
  <c r="AD265" i="16"/>
  <c r="AF265" i="16"/>
  <c r="AG265" i="16"/>
  <c r="AD266" i="16"/>
  <c r="AF266" i="16"/>
  <c r="AG266" i="16"/>
  <c r="AD267" i="16"/>
  <c r="AF267" i="16"/>
  <c r="AG267" i="16"/>
  <c r="AD268" i="16"/>
  <c r="AF268" i="16"/>
  <c r="AD285" i="16"/>
  <c r="AF285" i="16"/>
  <c r="AD286" i="16"/>
  <c r="AF286" i="16"/>
  <c r="AG286" i="16"/>
  <c r="AD287" i="16"/>
  <c r="AF287" i="16"/>
  <c r="AG287" i="16"/>
  <c r="AD288" i="16"/>
  <c r="AF288" i="16"/>
  <c r="AG288" i="16"/>
  <c r="AD289" i="16"/>
  <c r="AF289" i="16"/>
  <c r="AD311" i="16"/>
  <c r="AF311" i="16"/>
  <c r="AD312" i="16"/>
  <c r="AF312" i="16"/>
  <c r="AD313" i="16"/>
  <c r="AF313" i="16"/>
  <c r="AG313" i="16"/>
  <c r="AD314" i="16"/>
  <c r="AF314" i="16"/>
  <c r="AG314" i="16"/>
  <c r="AD315" i="16"/>
  <c r="AF315" i="16"/>
  <c r="AD338" i="16"/>
  <c r="AF338" i="16"/>
  <c r="AG338" i="16"/>
  <c r="AD339" i="16"/>
  <c r="AF339" i="16"/>
  <c r="AD340" i="16"/>
  <c r="AF340" i="16"/>
  <c r="AD341" i="16"/>
  <c r="AF341" i="16"/>
  <c r="AG341" i="16"/>
  <c r="AD342" i="16"/>
  <c r="AF342" i="16"/>
  <c r="AG342" i="16"/>
  <c r="AD362" i="16"/>
  <c r="AF362" i="16"/>
  <c r="AG362" i="16"/>
  <c r="AD363" i="16"/>
  <c r="AF363" i="16"/>
  <c r="AD364" i="16"/>
  <c r="AF364" i="16"/>
  <c r="AG364" i="16"/>
  <c r="AD365" i="16"/>
  <c r="AF365" i="16"/>
  <c r="AD366" i="16"/>
  <c r="AF366" i="16"/>
  <c r="AG366" i="16"/>
  <c r="AD389" i="16"/>
  <c r="AF389" i="16"/>
  <c r="AG389" i="16"/>
  <c r="AD390" i="16"/>
  <c r="AF390" i="16"/>
  <c r="AG390" i="16"/>
  <c r="AD391" i="16"/>
  <c r="AF391" i="16"/>
  <c r="AG391" i="16"/>
  <c r="AD392" i="16"/>
  <c r="AF392" i="16"/>
  <c r="AG392" i="16"/>
  <c r="AD393" i="16"/>
  <c r="AF393" i="16"/>
  <c r="AD417" i="16"/>
  <c r="AF417" i="16"/>
  <c r="AD418" i="16"/>
  <c r="AF418" i="16"/>
  <c r="AD419" i="16"/>
  <c r="AF419" i="16"/>
  <c r="AG419" i="16"/>
  <c r="AD420" i="16"/>
  <c r="AF420" i="16"/>
  <c r="AG420" i="16"/>
  <c r="AD421" i="16"/>
  <c r="AF421" i="16"/>
  <c r="AD451" i="16"/>
  <c r="AF451" i="16"/>
  <c r="AG451" i="16"/>
  <c r="AD452" i="16"/>
  <c r="AF452" i="16"/>
  <c r="AD453" i="16"/>
  <c r="AF453" i="16"/>
  <c r="AD454" i="16"/>
  <c r="AF454" i="16"/>
  <c r="AG454" i="16"/>
  <c r="AD455" i="16"/>
  <c r="AF455" i="16"/>
  <c r="AG455" i="16"/>
  <c r="AD486" i="16"/>
  <c r="AF486" i="16"/>
  <c r="AG486" i="16"/>
  <c r="AD487" i="16"/>
  <c r="AF487" i="16"/>
  <c r="AG487" i="16"/>
  <c r="AD488" i="16"/>
  <c r="AF488" i="16"/>
  <c r="AG488" i="16"/>
  <c r="AD489" i="16"/>
  <c r="AF489" i="16"/>
  <c r="AD490" i="16"/>
  <c r="AF490" i="16"/>
  <c r="AG490" i="16"/>
  <c r="AD511" i="16"/>
  <c r="AF511" i="16"/>
  <c r="AD512" i="16"/>
  <c r="AF512" i="16"/>
  <c r="AG512" i="16"/>
  <c r="AD513" i="16"/>
  <c r="AF513" i="16"/>
  <c r="AD514" i="16"/>
  <c r="AF514" i="16"/>
  <c r="AG514" i="16"/>
  <c r="AD515" i="16"/>
  <c r="AF515" i="16"/>
  <c r="AD538" i="16"/>
  <c r="AF538" i="16"/>
  <c r="AD539" i="16"/>
  <c r="AF539" i="16"/>
  <c r="AG539" i="16"/>
  <c r="AD540" i="16"/>
  <c r="AF540" i="16"/>
  <c r="AG540" i="16"/>
  <c r="AD541" i="16"/>
  <c r="AF541" i="16"/>
  <c r="AG541" i="16"/>
  <c r="AD542" i="16"/>
  <c r="AF542" i="16"/>
  <c r="AG542" i="16"/>
  <c r="AD567" i="16"/>
  <c r="AF567" i="16"/>
  <c r="AG567" i="16"/>
  <c r="AD568" i="16"/>
  <c r="AF568" i="16"/>
  <c r="AD569" i="16"/>
  <c r="AF569" i="16"/>
  <c r="AD570" i="16"/>
  <c r="AF570" i="16"/>
  <c r="AG570" i="16"/>
  <c r="AD571" i="16"/>
  <c r="AF571" i="16"/>
  <c r="AG571" i="16"/>
  <c r="AD595" i="16"/>
  <c r="AF595" i="16"/>
  <c r="AG595" i="16"/>
  <c r="AD596" i="16"/>
  <c r="AF596" i="16"/>
  <c r="AG596" i="16"/>
  <c r="AD597" i="16"/>
  <c r="AF597" i="16"/>
  <c r="AD598" i="16"/>
  <c r="AF598" i="16"/>
  <c r="AD599" i="16"/>
  <c r="AF599" i="16"/>
  <c r="AG599" i="16"/>
  <c r="AD623" i="16"/>
  <c r="AF623" i="16"/>
  <c r="AD624" i="16"/>
  <c r="AF624" i="16"/>
  <c r="AG624" i="16"/>
  <c r="AD625" i="16"/>
  <c r="AF625" i="16"/>
  <c r="AG625" i="16"/>
  <c r="AD626" i="16"/>
  <c r="AF626" i="16"/>
  <c r="AD627" i="16"/>
  <c r="AF627" i="16"/>
  <c r="AD658" i="16"/>
  <c r="AF658" i="16"/>
  <c r="AD659" i="16"/>
  <c r="AF659" i="16"/>
  <c r="AD660" i="16"/>
  <c r="AF660" i="16"/>
  <c r="AG660" i="16"/>
  <c r="AD661" i="16"/>
  <c r="AF661" i="16"/>
  <c r="AD662" i="16"/>
  <c r="AF662" i="16"/>
  <c r="AD704" i="16"/>
  <c r="AF704" i="16"/>
  <c r="AD705" i="16"/>
  <c r="AF705" i="16"/>
  <c r="AD706" i="16"/>
  <c r="AF706" i="16"/>
  <c r="AD707" i="16"/>
  <c r="AF707" i="16"/>
  <c r="AD708" i="16"/>
  <c r="AF708" i="16"/>
  <c r="AG708" i="16"/>
  <c r="AD730" i="16"/>
  <c r="AF730" i="16"/>
  <c r="AG730" i="16"/>
  <c r="AD731" i="16"/>
  <c r="AF731" i="16"/>
  <c r="AG731" i="16"/>
  <c r="AD732" i="16"/>
  <c r="AF732" i="16"/>
  <c r="AD733" i="16"/>
  <c r="AF733" i="16"/>
  <c r="AD734" i="16"/>
  <c r="AF734" i="16"/>
  <c r="AG734" i="16"/>
  <c r="AD756" i="16"/>
  <c r="AF756" i="16"/>
  <c r="AD757" i="16"/>
  <c r="AF757" i="16"/>
  <c r="AG757" i="16"/>
  <c r="AD758" i="16"/>
  <c r="AF758" i="16"/>
  <c r="AG758" i="16"/>
  <c r="AD759" i="16"/>
  <c r="AF759" i="16"/>
  <c r="AD760" i="16"/>
  <c r="AF760" i="16"/>
  <c r="AD785" i="16"/>
  <c r="AF785" i="16"/>
  <c r="AD786" i="16"/>
  <c r="AF786" i="16"/>
  <c r="AG786" i="16"/>
  <c r="AD787" i="16"/>
  <c r="AF787" i="16"/>
  <c r="AG787" i="16"/>
  <c r="AD788" i="16"/>
  <c r="AF788" i="16"/>
  <c r="AD789" i="16"/>
  <c r="AF789" i="16"/>
  <c r="AD815" i="16"/>
  <c r="AF815" i="16"/>
  <c r="AD816" i="16"/>
  <c r="AF816" i="16"/>
  <c r="AD817" i="16"/>
  <c r="AF817" i="16"/>
  <c r="AD818" i="16"/>
  <c r="AF818" i="16"/>
  <c r="AD819" i="16"/>
  <c r="AF819" i="16"/>
  <c r="AD838" i="16"/>
  <c r="AF838" i="16"/>
  <c r="AG838" i="16"/>
  <c r="AD839" i="16"/>
  <c r="AF839" i="16"/>
  <c r="AD840" i="16"/>
  <c r="AF840" i="16"/>
  <c r="AD841" i="16"/>
  <c r="AF841" i="16"/>
  <c r="AG841" i="16"/>
  <c r="AD842" i="16"/>
  <c r="AF842" i="16"/>
  <c r="AG842" i="16"/>
  <c r="Q11" i="21"/>
  <c r="S11" i="21"/>
  <c r="T11" i="21"/>
  <c r="Q12" i="21"/>
  <c r="S12" i="21"/>
  <c r="T12" i="21"/>
  <c r="Q13" i="21"/>
  <c r="S13" i="21"/>
  <c r="Q14" i="21"/>
  <c r="S14" i="21"/>
  <c r="T14" i="21"/>
  <c r="Q15" i="21"/>
  <c r="S15" i="21"/>
  <c r="T15" i="21"/>
  <c r="Q16" i="21"/>
  <c r="S16" i="21"/>
  <c r="Q17" i="21"/>
  <c r="S17" i="21"/>
  <c r="Q18" i="21"/>
  <c r="S18" i="21"/>
  <c r="T18" i="21"/>
  <c r="Q19" i="21"/>
  <c r="S19" i="21"/>
  <c r="T19" i="21"/>
  <c r="Q20" i="21"/>
  <c r="S20" i="21"/>
  <c r="T20" i="21"/>
  <c r="Q21" i="21"/>
  <c r="S21" i="21"/>
  <c r="Q22" i="21"/>
  <c r="S22" i="21"/>
  <c r="T22" i="21"/>
  <c r="Q23" i="21"/>
  <c r="S23" i="21"/>
  <c r="T23" i="21"/>
  <c r="Q24" i="21"/>
  <c r="S24" i="21"/>
  <c r="T24" i="21"/>
  <c r="Q25" i="21"/>
  <c r="S25" i="21"/>
  <c r="Q26" i="21"/>
  <c r="S26" i="21"/>
  <c r="T26" i="21"/>
  <c r="Q27" i="21"/>
  <c r="S27" i="21"/>
  <c r="T27" i="21"/>
  <c r="Q31" i="21"/>
  <c r="S31" i="21"/>
  <c r="Q32" i="21"/>
  <c r="S32" i="21"/>
  <c r="Q33" i="21"/>
  <c r="S33" i="21"/>
  <c r="T33" i="21"/>
  <c r="Q34" i="21"/>
  <c r="S34" i="21"/>
  <c r="T34" i="21"/>
  <c r="Q35" i="21"/>
  <c r="S35" i="21"/>
  <c r="Q11" i="26"/>
  <c r="S11" i="26"/>
  <c r="Q12" i="26"/>
  <c r="S12" i="26"/>
  <c r="T12" i="26"/>
  <c r="Q13" i="26"/>
  <c r="S13" i="26"/>
  <c r="T13" i="26"/>
  <c r="Q17" i="26"/>
  <c r="S17" i="26"/>
  <c r="Q18" i="26"/>
  <c r="S18" i="26"/>
  <c r="Q19" i="26"/>
  <c r="S19" i="26"/>
  <c r="T19" i="26"/>
  <c r="Q20" i="26"/>
  <c r="S20" i="26"/>
  <c r="T20" i="26"/>
  <c r="Q21" i="26"/>
  <c r="S21" i="26"/>
  <c r="Q11" i="31"/>
  <c r="S11" i="31"/>
  <c r="Q12" i="31"/>
  <c r="S12" i="31"/>
  <c r="T12" i="31"/>
  <c r="Q13" i="31"/>
  <c r="S13" i="31"/>
  <c r="T13" i="31"/>
  <c r="Q14" i="31"/>
  <c r="S14" i="31"/>
  <c r="Q15" i="31"/>
  <c r="S15" i="31"/>
  <c r="Q16" i="31"/>
  <c r="S16" i="31"/>
  <c r="T16" i="31"/>
  <c r="Q17" i="31"/>
  <c r="S17" i="31"/>
  <c r="T17" i="31"/>
  <c r="Q18" i="31"/>
  <c r="S18" i="31"/>
  <c r="Q19" i="31"/>
  <c r="S19" i="31"/>
  <c r="Q20" i="31"/>
  <c r="S20" i="31"/>
  <c r="T20" i="31"/>
  <c r="Q21" i="31"/>
  <c r="S21" i="31"/>
  <c r="Q25" i="31"/>
  <c r="S25" i="31"/>
  <c r="T25" i="31"/>
  <c r="Q26" i="31"/>
  <c r="S26" i="31"/>
  <c r="Q27" i="31"/>
  <c r="S27" i="31"/>
  <c r="Q28" i="31"/>
  <c r="S28" i="31"/>
  <c r="T28" i="31"/>
  <c r="Q29" i="31"/>
  <c r="S29" i="31"/>
  <c r="T29" i="31"/>
  <c r="Q27" i="36"/>
  <c r="S27" i="36"/>
  <c r="T27" i="36"/>
  <c r="Q26" i="36"/>
  <c r="S26" i="36"/>
  <c r="Q25" i="36"/>
  <c r="S25" i="36"/>
  <c r="T25" i="36"/>
  <c r="Q24" i="36"/>
  <c r="S24" i="36"/>
  <c r="T24" i="36"/>
  <c r="Q23" i="36"/>
  <c r="S23" i="36"/>
  <c r="T23" i="36"/>
  <c r="Q22" i="36"/>
  <c r="S22" i="36"/>
  <c r="Q21" i="36"/>
  <c r="S21" i="36"/>
  <c r="Q17" i="36"/>
  <c r="S17" i="36"/>
  <c r="T17" i="36"/>
  <c r="Q16" i="36"/>
  <c r="S16" i="36"/>
  <c r="T16" i="36"/>
  <c r="Q15" i="36"/>
  <c r="S15" i="36"/>
  <c r="Q14" i="36"/>
  <c r="S14" i="36"/>
  <c r="Q13" i="36"/>
  <c r="S13" i="36"/>
  <c r="T13" i="36"/>
  <c r="Q12" i="36"/>
  <c r="S12" i="36"/>
  <c r="Q11" i="36"/>
  <c r="S11" i="36"/>
  <c r="Q27" i="35"/>
  <c r="S27" i="35"/>
  <c r="T27" i="35"/>
  <c r="Q26" i="35"/>
  <c r="S26" i="35"/>
  <c r="T26" i="35"/>
  <c r="Q25" i="35"/>
  <c r="S25" i="35"/>
  <c r="Q24" i="35"/>
  <c r="S24" i="35"/>
  <c r="Q23" i="35"/>
  <c r="S23" i="35"/>
  <c r="T23" i="35"/>
  <c r="Q22" i="35"/>
  <c r="S22" i="35"/>
  <c r="T22" i="35"/>
  <c r="Q21" i="35"/>
  <c r="S21" i="35"/>
  <c r="Q17" i="35"/>
  <c r="S17" i="35"/>
  <c r="Q16" i="35"/>
  <c r="S16" i="35"/>
  <c r="T16" i="35"/>
  <c r="Q15" i="35"/>
  <c r="S15" i="35"/>
  <c r="T15" i="35"/>
  <c r="Q14" i="35"/>
  <c r="S14" i="35"/>
  <c r="Q13" i="35"/>
  <c r="S13" i="35"/>
  <c r="Q12" i="35"/>
  <c r="S12" i="35"/>
  <c r="T12" i="35"/>
  <c r="Q11" i="35"/>
  <c r="S11" i="35"/>
  <c r="T11" i="35"/>
  <c r="AI2148" i="5"/>
  <c r="AJ2148" i="5"/>
  <c r="AI2149" i="5"/>
  <c r="AJ2149" i="5"/>
  <c r="AI2150" i="5"/>
  <c r="AJ2150" i="5"/>
  <c r="AI2151" i="5"/>
  <c r="AJ2151" i="5"/>
  <c r="AI2152" i="5"/>
  <c r="AJ2152" i="5"/>
  <c r="AI2153" i="5"/>
  <c r="AJ2153" i="5"/>
  <c r="AI2154" i="5"/>
  <c r="AJ2154" i="5"/>
  <c r="AI2155" i="5"/>
  <c r="AJ2155" i="5"/>
  <c r="AI2156" i="5"/>
  <c r="AJ2156" i="5"/>
  <c r="AI2157" i="5"/>
  <c r="AJ2157" i="5"/>
  <c r="AI2158" i="5"/>
  <c r="AJ2158" i="5"/>
  <c r="AI2159" i="5"/>
  <c r="AJ2159" i="5"/>
  <c r="AI2160" i="5"/>
  <c r="AJ2160" i="5"/>
  <c r="AI2161" i="5"/>
  <c r="AJ2161" i="5"/>
  <c r="AI2162" i="5"/>
  <c r="AJ2162" i="5"/>
  <c r="AI2163" i="5"/>
  <c r="AJ2163" i="5"/>
  <c r="AI2168" i="5"/>
  <c r="AJ2168" i="5"/>
  <c r="AI2169" i="5"/>
  <c r="AJ2169" i="5"/>
  <c r="AI2170" i="5"/>
  <c r="AJ2170" i="5"/>
  <c r="AI2171" i="5"/>
  <c r="AJ2171" i="5"/>
  <c r="AI2172" i="5"/>
  <c r="AJ2172" i="5"/>
  <c r="AI2117" i="5"/>
  <c r="AJ2117" i="5"/>
  <c r="AI2118" i="5"/>
  <c r="AJ2118" i="5"/>
  <c r="AI2119" i="5"/>
  <c r="AJ2119" i="5"/>
  <c r="AI2120" i="5"/>
  <c r="AJ2120" i="5"/>
  <c r="AI2121" i="5"/>
  <c r="AJ2121" i="5"/>
  <c r="AI2122" i="5"/>
  <c r="AJ2122" i="5"/>
  <c r="AI2123" i="5"/>
  <c r="AJ2123" i="5"/>
  <c r="AI2124" i="5"/>
  <c r="AJ2124" i="5"/>
  <c r="AI2125" i="5"/>
  <c r="AJ2125" i="5"/>
  <c r="AI2126" i="5"/>
  <c r="AJ2126" i="5"/>
  <c r="AI2127" i="5"/>
  <c r="AJ2127" i="5"/>
  <c r="AI2128" i="5"/>
  <c r="AJ2128" i="5"/>
  <c r="AI2129" i="5"/>
  <c r="AJ2129" i="5"/>
  <c r="AI2130" i="5"/>
  <c r="AJ2130" i="5"/>
  <c r="AI2135" i="5"/>
  <c r="AJ2135" i="5"/>
  <c r="AI2136" i="5"/>
  <c r="AJ2136" i="5"/>
  <c r="AI2137" i="5"/>
  <c r="AJ2137" i="5"/>
  <c r="AI2138" i="5"/>
  <c r="AJ2138" i="5"/>
  <c r="AI2139" i="5"/>
  <c r="AJ2139" i="5"/>
  <c r="AI2049" i="5"/>
  <c r="AJ2049" i="5"/>
  <c r="AI2050" i="5"/>
  <c r="AJ2050" i="5"/>
  <c r="AI2051" i="5"/>
  <c r="AJ2051" i="5"/>
  <c r="AI2052" i="5"/>
  <c r="AJ2052" i="5"/>
  <c r="AI2053" i="5"/>
  <c r="AJ2053" i="5"/>
  <c r="AI2054" i="5"/>
  <c r="AJ2054" i="5"/>
  <c r="AI2055" i="5"/>
  <c r="AJ2055" i="5"/>
  <c r="AI2056" i="5"/>
  <c r="AJ2056" i="5"/>
  <c r="AI2057" i="5"/>
  <c r="AJ2057" i="5"/>
  <c r="AI2058" i="5"/>
  <c r="AJ2058" i="5"/>
  <c r="AI2059" i="5"/>
  <c r="AJ2059" i="5"/>
  <c r="AI2060" i="5"/>
  <c r="AJ2060" i="5"/>
  <c r="AI2061" i="5"/>
  <c r="AJ2061" i="5"/>
  <c r="AI2062" i="5"/>
  <c r="AJ2062" i="5"/>
  <c r="AI2063" i="5"/>
  <c r="AJ2063" i="5"/>
  <c r="AI2064" i="5"/>
  <c r="AJ2064" i="5"/>
  <c r="AI2065" i="5"/>
  <c r="AJ2065" i="5"/>
  <c r="AI2066" i="5"/>
  <c r="AJ2066" i="5"/>
  <c r="AI2067" i="5"/>
  <c r="AJ2067" i="5"/>
  <c r="AI2072" i="5"/>
  <c r="AJ2072" i="5"/>
  <c r="AI2073" i="5"/>
  <c r="AJ2073" i="5"/>
  <c r="AI2074" i="5"/>
  <c r="AJ2074" i="5"/>
  <c r="AI2075" i="5"/>
  <c r="AJ2075" i="5"/>
  <c r="AI2076" i="5"/>
  <c r="AJ2076" i="5"/>
  <c r="AI1748" i="5"/>
  <c r="AJ1748" i="5"/>
  <c r="AI1749" i="5"/>
  <c r="AJ1749" i="5"/>
  <c r="AI1750" i="5"/>
  <c r="AJ1750" i="5"/>
  <c r="AI1751" i="5"/>
  <c r="AJ1751" i="5"/>
  <c r="AI1752" i="5"/>
  <c r="AJ1752" i="5"/>
  <c r="AI1753" i="5"/>
  <c r="AJ1753" i="5"/>
  <c r="AI1754" i="5"/>
  <c r="AJ1754" i="5"/>
  <c r="AI1755" i="5"/>
  <c r="AJ1755" i="5"/>
  <c r="AI1760" i="5"/>
  <c r="AJ1760" i="5"/>
  <c r="AI1761" i="5"/>
  <c r="AJ1761" i="5"/>
  <c r="AI1762" i="5"/>
  <c r="AJ1762" i="5"/>
  <c r="AI1763" i="5"/>
  <c r="AJ1763" i="5"/>
  <c r="AI1764" i="5"/>
  <c r="AJ1764" i="5"/>
  <c r="AI1143" i="5"/>
  <c r="AJ1143" i="5"/>
  <c r="AI1144" i="5"/>
  <c r="AJ1144" i="5"/>
  <c r="AI1145" i="5"/>
  <c r="AJ1145" i="5"/>
  <c r="AI1146" i="5"/>
  <c r="AJ1146" i="5"/>
  <c r="AI1147" i="5"/>
  <c r="AJ1147" i="5"/>
  <c r="AI1148" i="5"/>
  <c r="AJ1148" i="5"/>
  <c r="AI1149" i="5"/>
  <c r="AJ1149" i="5"/>
  <c r="AI1150" i="5"/>
  <c r="AJ1150" i="5"/>
  <c r="AI1151" i="5"/>
  <c r="AJ1151" i="5"/>
  <c r="AI1152" i="5"/>
  <c r="AJ1152" i="5"/>
  <c r="AI1153" i="5"/>
  <c r="AJ1153" i="5"/>
  <c r="AI1154" i="5"/>
  <c r="AJ1154" i="5"/>
  <c r="AI1155" i="5"/>
  <c r="AJ1155" i="5"/>
  <c r="AI1156" i="5"/>
  <c r="AJ1156" i="5"/>
  <c r="AI1157" i="5"/>
  <c r="AJ1157" i="5"/>
  <c r="AI1158" i="5"/>
  <c r="AJ1158" i="5"/>
  <c r="AI1159" i="5"/>
  <c r="AJ1159" i="5"/>
  <c r="AI1160" i="5"/>
  <c r="AJ1160" i="5"/>
  <c r="AI1161" i="5"/>
  <c r="AJ1161" i="5"/>
  <c r="AI1162" i="5"/>
  <c r="AJ1162" i="5"/>
  <c r="AI1163" i="5"/>
  <c r="AJ1163" i="5"/>
  <c r="AI1164" i="5"/>
  <c r="AJ1164" i="5"/>
  <c r="AI1165" i="5"/>
  <c r="AJ1165" i="5"/>
  <c r="AI1166" i="5"/>
  <c r="AJ1166" i="5"/>
  <c r="AI1167" i="5"/>
  <c r="AJ1167" i="5"/>
  <c r="AI1168" i="5"/>
  <c r="AJ1168" i="5"/>
  <c r="AI1169" i="5"/>
  <c r="AJ1169" i="5"/>
  <c r="AI1170" i="5"/>
  <c r="AJ1170" i="5"/>
  <c r="AI1171" i="5"/>
  <c r="AJ1171" i="5"/>
  <c r="AI1172" i="5"/>
  <c r="AJ1172" i="5"/>
  <c r="AI1173" i="5"/>
  <c r="AJ1173" i="5"/>
  <c r="AI1174" i="5"/>
  <c r="AJ1174" i="5"/>
  <c r="AI1175" i="5"/>
  <c r="AJ1175" i="5"/>
  <c r="AI1176" i="5"/>
  <c r="AJ1176" i="5"/>
  <c r="AI1177" i="5"/>
  <c r="AJ1177" i="5"/>
  <c r="AI1178" i="5"/>
  <c r="AJ1178" i="5"/>
  <c r="AI1179" i="5"/>
  <c r="AJ1179" i="5"/>
  <c r="AI1180" i="5"/>
  <c r="AJ1180" i="5"/>
  <c r="AI1181" i="5"/>
  <c r="AJ1181" i="5"/>
  <c r="AI1182" i="5"/>
  <c r="AJ1182" i="5"/>
  <c r="AI1183" i="5"/>
  <c r="AJ1183" i="5"/>
  <c r="AI1184" i="5"/>
  <c r="AJ1184" i="5"/>
  <c r="AI1185" i="5"/>
  <c r="AJ1185" i="5"/>
  <c r="AI1186" i="5"/>
  <c r="AJ1186" i="5"/>
  <c r="AI1187" i="5"/>
  <c r="AJ1187" i="5"/>
  <c r="AI1188" i="5"/>
  <c r="AJ1188" i="5"/>
  <c r="AI1189" i="5"/>
  <c r="AJ1189" i="5"/>
  <c r="AI1190" i="5"/>
  <c r="AJ1190" i="5"/>
  <c r="AI1191" i="5"/>
  <c r="AJ1191" i="5"/>
  <c r="AI1192" i="5"/>
  <c r="AJ1192" i="5"/>
  <c r="AI1193" i="5"/>
  <c r="AJ1193" i="5"/>
  <c r="AI1194" i="5"/>
  <c r="AJ1194" i="5"/>
  <c r="AI1195" i="5"/>
  <c r="AJ1195" i="5"/>
  <c r="AI1196" i="5"/>
  <c r="AJ1196" i="5"/>
  <c r="AI1197" i="5"/>
  <c r="AJ1197" i="5"/>
  <c r="AI1198" i="5"/>
  <c r="AJ1198" i="5"/>
  <c r="AI1199" i="5"/>
  <c r="AJ1199" i="5"/>
  <c r="AI1200" i="5"/>
  <c r="AJ1200" i="5"/>
  <c r="AI1201" i="5"/>
  <c r="AJ1201" i="5"/>
  <c r="AI1202" i="5"/>
  <c r="AJ1202" i="5"/>
  <c r="AI1203" i="5"/>
  <c r="AJ1203" i="5"/>
  <c r="AI1204" i="5"/>
  <c r="AJ1204" i="5"/>
  <c r="AI1205" i="5"/>
  <c r="AJ1205" i="5"/>
  <c r="AI1206" i="5"/>
  <c r="AJ1206" i="5"/>
  <c r="AI1207" i="5"/>
  <c r="AJ1207" i="5"/>
  <c r="AI1208" i="5"/>
  <c r="AJ1208" i="5"/>
  <c r="AI1209" i="5"/>
  <c r="AJ1209" i="5"/>
  <c r="AI1210" i="5"/>
  <c r="AJ1210" i="5"/>
  <c r="AI1211" i="5"/>
  <c r="AJ1211" i="5"/>
  <c r="AI1212" i="5"/>
  <c r="AJ1212" i="5"/>
  <c r="AI1213" i="5"/>
  <c r="AJ1213" i="5"/>
  <c r="AI1214" i="5"/>
  <c r="AJ1214" i="5"/>
  <c r="AI1215" i="5"/>
  <c r="AJ1215" i="5"/>
  <c r="AI1216" i="5"/>
  <c r="AJ1216" i="5"/>
  <c r="AI1217" i="5"/>
  <c r="AJ1217" i="5"/>
  <c r="AI1218" i="5"/>
  <c r="AJ1218" i="5"/>
  <c r="AI1219" i="5"/>
  <c r="AJ1219" i="5"/>
  <c r="AI1220" i="5"/>
  <c r="AJ1220" i="5"/>
  <c r="AI1221" i="5"/>
  <c r="AJ1221" i="5"/>
  <c r="AI1222" i="5"/>
  <c r="AJ1222" i="5"/>
  <c r="AI1223" i="5"/>
  <c r="AJ1223" i="5"/>
  <c r="AI1224" i="5"/>
  <c r="AJ1224" i="5"/>
  <c r="AI1225" i="5"/>
  <c r="AJ1225" i="5"/>
  <c r="AI1226" i="5"/>
  <c r="AJ1226" i="5"/>
  <c r="AI1227" i="5"/>
  <c r="AJ1227" i="5"/>
  <c r="AI1228" i="5"/>
  <c r="AJ1228" i="5"/>
  <c r="AI1229" i="5"/>
  <c r="AJ1229" i="5"/>
  <c r="AI1230" i="5"/>
  <c r="AJ1230" i="5"/>
  <c r="AI1231" i="5"/>
  <c r="AJ1231" i="5"/>
  <c r="AI1232" i="5"/>
  <c r="AJ1232" i="5"/>
  <c r="AI1233" i="5"/>
  <c r="AJ1233" i="5"/>
  <c r="AI1234" i="5"/>
  <c r="AJ1234" i="5"/>
  <c r="AI1235" i="5"/>
  <c r="AJ1235" i="5"/>
  <c r="AI1236" i="5"/>
  <c r="AJ1236" i="5"/>
  <c r="AI1237" i="5"/>
  <c r="AJ1237" i="5"/>
  <c r="AI1238" i="5"/>
  <c r="AJ1238" i="5"/>
  <c r="AI1239" i="5"/>
  <c r="AJ1239" i="5"/>
  <c r="AI1240" i="5"/>
  <c r="AJ1240" i="5"/>
  <c r="AI1241" i="5"/>
  <c r="AJ1241" i="5"/>
  <c r="AI1242" i="5"/>
  <c r="AJ1242" i="5"/>
  <c r="AI1243" i="5"/>
  <c r="AJ1243" i="5"/>
  <c r="AI1244" i="5"/>
  <c r="AJ1244" i="5"/>
  <c r="AI1245" i="5"/>
  <c r="AJ1245" i="5"/>
  <c r="AI1246" i="5"/>
  <c r="AJ1246" i="5"/>
  <c r="AI1247" i="5"/>
  <c r="AJ1247" i="5"/>
  <c r="AI1248" i="5"/>
  <c r="AJ1248" i="5"/>
  <c r="AI1253" i="5"/>
  <c r="AJ1253" i="5"/>
  <c r="AI1254" i="5"/>
  <c r="AJ1254" i="5"/>
  <c r="AI1255" i="5"/>
  <c r="AJ1255" i="5"/>
  <c r="AI1256" i="5"/>
  <c r="AJ1256" i="5"/>
  <c r="AI1257" i="5"/>
  <c r="AJ1257" i="5"/>
  <c r="AI1068" i="5"/>
  <c r="AJ1068"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AI1093" i="5"/>
  <c r="AJ1093" i="5"/>
  <c r="AI1094" i="5"/>
  <c r="AJ1094" i="5"/>
  <c r="AI1095" i="5"/>
  <c r="AJ1095" i="5"/>
  <c r="AI1096" i="5"/>
  <c r="AJ1096" i="5"/>
  <c r="AI1097" i="5"/>
  <c r="AJ1097" i="5"/>
  <c r="E39" i="7"/>
  <c r="E39" i="8"/>
  <c r="AI1093" i="6"/>
  <c r="AJ1093" i="6"/>
  <c r="AI1094" i="6"/>
  <c r="AJ1094" i="6"/>
  <c r="AI1095" i="6"/>
  <c r="AJ1095" i="6"/>
  <c r="AI1096" i="6"/>
  <c r="AJ1096" i="6"/>
  <c r="AI1097" i="6"/>
  <c r="AJ1097" i="6"/>
  <c r="AI1253" i="6"/>
  <c r="AJ1253" i="6"/>
  <c r="AI1254" i="6"/>
  <c r="AJ1254" i="6"/>
  <c r="AI1255" i="6"/>
  <c r="AJ1255" i="6"/>
  <c r="AI1256" i="6"/>
  <c r="AJ1256" i="6"/>
  <c r="AI1257" i="6"/>
  <c r="AJ1257" i="6"/>
  <c r="AI1760" i="6"/>
  <c r="AJ1760" i="6"/>
  <c r="AI1761" i="6"/>
  <c r="AJ1761" i="6"/>
  <c r="AI1762" i="6"/>
  <c r="AJ1762" i="6"/>
  <c r="AI1763" i="6"/>
  <c r="AJ1763" i="6"/>
  <c r="AI1764" i="6"/>
  <c r="AJ1764" i="6"/>
  <c r="AI2072" i="6"/>
  <c r="AJ2072" i="6"/>
  <c r="AI2073" i="6"/>
  <c r="AJ2073" i="6"/>
  <c r="AI2074" i="6"/>
  <c r="AJ2074" i="6"/>
  <c r="AI2075" i="6"/>
  <c r="AJ2075" i="6"/>
  <c r="AI2076" i="6"/>
  <c r="AJ2076" i="6"/>
  <c r="AI2135" i="6"/>
  <c r="AJ2135" i="6"/>
  <c r="AI2136" i="6"/>
  <c r="AJ2136" i="6"/>
  <c r="AI2137" i="6"/>
  <c r="AJ2137" i="6"/>
  <c r="AI2138" i="6"/>
  <c r="AJ2138" i="6"/>
  <c r="AI2139" i="6"/>
  <c r="AJ2139" i="6"/>
  <c r="AI2168" i="6"/>
  <c r="AJ2168" i="6"/>
  <c r="AI2169" i="6"/>
  <c r="AJ2169" i="6"/>
  <c r="AI2170" i="6"/>
  <c r="AJ2170" i="6"/>
  <c r="AI2171" i="6"/>
  <c r="AJ2171" i="6"/>
  <c r="AI2172" i="6"/>
  <c r="AJ2172" i="6"/>
  <c r="AI1068" i="6"/>
  <c r="AJ1068" i="6"/>
  <c r="AI1069" i="6"/>
  <c r="AJ1069" i="6"/>
  <c r="AI1070" i="6"/>
  <c r="AJ1070" i="6"/>
  <c r="AI1071" i="6"/>
  <c r="AJ1071" i="6"/>
  <c r="AI1072" i="6"/>
  <c r="AJ1072" i="6"/>
  <c r="AI1073" i="6"/>
  <c r="AJ1073" i="6"/>
  <c r="AI1074" i="6"/>
  <c r="AJ1074" i="6"/>
  <c r="AI1075" i="6"/>
  <c r="AJ1075" i="6"/>
  <c r="AI1076" i="6"/>
  <c r="AJ1076" i="6"/>
  <c r="AI1077" i="6"/>
  <c r="AJ1077" i="6"/>
  <c r="AI1078" i="6"/>
  <c r="AJ1078" i="6"/>
  <c r="AI1079" i="6"/>
  <c r="AJ1079" i="6"/>
  <c r="AI1080" i="6"/>
  <c r="AJ1080" i="6"/>
  <c r="AI1081" i="6"/>
  <c r="AJ1081" i="6"/>
  <c r="AI1082" i="6"/>
  <c r="AJ1082" i="6"/>
  <c r="AI1083" i="6"/>
  <c r="AJ1083" i="6"/>
  <c r="AI1084" i="6"/>
  <c r="AJ1084" i="6"/>
  <c r="AI1085" i="6"/>
  <c r="AJ1085" i="6"/>
  <c r="AI1086" i="6"/>
  <c r="AJ1086" i="6"/>
  <c r="AI1087" i="6"/>
  <c r="AJ1087" i="6"/>
  <c r="AI1088" i="6"/>
  <c r="AJ1088" i="6"/>
  <c r="AI1143" i="6"/>
  <c r="AJ1143" i="6"/>
  <c r="AI1144" i="6"/>
  <c r="AJ1144" i="6"/>
  <c r="AI1145" i="6"/>
  <c r="AJ1145" i="6"/>
  <c r="AI1146" i="6"/>
  <c r="AJ1146" i="6"/>
  <c r="AI1147" i="6"/>
  <c r="AJ1147" i="6"/>
  <c r="AI1148" i="6"/>
  <c r="AJ1148" i="6"/>
  <c r="AI1149" i="6"/>
  <c r="AJ1149" i="6"/>
  <c r="AI1150" i="6"/>
  <c r="AJ1150" i="6"/>
  <c r="AI1151" i="6"/>
  <c r="AJ1151" i="6"/>
  <c r="AI1152" i="6"/>
  <c r="AJ1152" i="6"/>
  <c r="AI1153" i="6"/>
  <c r="AJ1153" i="6"/>
  <c r="AI1154" i="6"/>
  <c r="AJ1154" i="6"/>
  <c r="AI1155" i="6"/>
  <c r="AJ1155" i="6"/>
  <c r="AI1156" i="6"/>
  <c r="AJ1156" i="6"/>
  <c r="AI1157" i="6"/>
  <c r="AJ1157" i="6"/>
  <c r="AI1158" i="6"/>
  <c r="AJ1158" i="6"/>
  <c r="AI1159" i="6"/>
  <c r="AJ1159" i="6"/>
  <c r="AI1160" i="6"/>
  <c r="AJ1160" i="6"/>
  <c r="AI1161" i="6"/>
  <c r="AJ1161" i="6"/>
  <c r="AI1162" i="6"/>
  <c r="AJ1162" i="6"/>
  <c r="AI1163" i="6"/>
  <c r="AJ1163" i="6"/>
  <c r="AI1164" i="6"/>
  <c r="AJ1164" i="6"/>
  <c r="AI1165" i="6"/>
  <c r="AJ1165" i="6"/>
  <c r="AI1166" i="6"/>
  <c r="AJ1166" i="6"/>
  <c r="AI1167" i="6"/>
  <c r="AJ1167" i="6"/>
  <c r="AI1168" i="6"/>
  <c r="AJ1168" i="6"/>
  <c r="AI1169" i="6"/>
  <c r="AJ1169" i="6"/>
  <c r="AI1170" i="6"/>
  <c r="AJ1170" i="6"/>
  <c r="AI1171" i="6"/>
  <c r="AJ1171" i="6"/>
  <c r="AI1172" i="6"/>
  <c r="AJ1172" i="6"/>
  <c r="AI1173" i="6"/>
  <c r="AJ1173" i="6"/>
  <c r="AI1174" i="6"/>
  <c r="AJ1174" i="6"/>
  <c r="AI1175" i="6"/>
  <c r="AJ1175" i="6"/>
  <c r="AI1176" i="6"/>
  <c r="AJ1176" i="6"/>
  <c r="AI1177" i="6"/>
  <c r="AJ1177" i="6"/>
  <c r="AI1178" i="6"/>
  <c r="AJ1178" i="6"/>
  <c r="AI1179" i="6"/>
  <c r="AJ1179" i="6"/>
  <c r="AI1180" i="6"/>
  <c r="AJ1180" i="6"/>
  <c r="AI1181" i="6"/>
  <c r="AJ1181" i="6"/>
  <c r="AI1182" i="6"/>
  <c r="AJ1182" i="6"/>
  <c r="AI1183" i="6"/>
  <c r="AJ1183" i="6"/>
  <c r="AI1184" i="6"/>
  <c r="AJ1184" i="6"/>
  <c r="AI1185" i="6"/>
  <c r="AJ1185" i="6"/>
  <c r="AI1186" i="6"/>
  <c r="AJ1186" i="6"/>
  <c r="AI1187" i="6"/>
  <c r="AJ1187" i="6"/>
  <c r="AI1188" i="6"/>
  <c r="AJ1188" i="6"/>
  <c r="AI1189" i="6"/>
  <c r="AJ1189" i="6"/>
  <c r="AI1190" i="6"/>
  <c r="AJ1190" i="6"/>
  <c r="AI1191" i="6"/>
  <c r="AJ1191" i="6"/>
  <c r="AI1192" i="6"/>
  <c r="AJ1192" i="6"/>
  <c r="AI1193" i="6"/>
  <c r="AJ1193" i="6"/>
  <c r="AI1194" i="6"/>
  <c r="AJ1194" i="6"/>
  <c r="AI1195" i="6"/>
  <c r="AJ1195" i="6"/>
  <c r="AI1196" i="6"/>
  <c r="AJ1196" i="6"/>
  <c r="AI1197" i="6"/>
  <c r="AJ1197" i="6"/>
  <c r="AI1198" i="6"/>
  <c r="AJ1198" i="6"/>
  <c r="AI1199" i="6"/>
  <c r="AJ1199" i="6"/>
  <c r="AI1200" i="6"/>
  <c r="AJ1200" i="6"/>
  <c r="AI1201" i="6"/>
  <c r="AJ1201" i="6"/>
  <c r="AI1202" i="6"/>
  <c r="AJ1202" i="6"/>
  <c r="AI1203" i="6"/>
  <c r="AJ1203" i="6"/>
  <c r="AI1204" i="6"/>
  <c r="AJ1204" i="6"/>
  <c r="AI1205" i="6"/>
  <c r="AJ1205" i="6"/>
  <c r="AI1206" i="6"/>
  <c r="AJ1206" i="6"/>
  <c r="AI1207" i="6"/>
  <c r="AJ1207" i="6"/>
  <c r="AI1208" i="6"/>
  <c r="AJ1208" i="6"/>
  <c r="AI1209" i="6"/>
  <c r="AJ1209" i="6"/>
  <c r="AI1210" i="6"/>
  <c r="AJ1210" i="6"/>
  <c r="AI1211" i="6"/>
  <c r="AJ1211" i="6"/>
  <c r="AI1212" i="6"/>
  <c r="AJ1212" i="6"/>
  <c r="AI1213" i="6"/>
  <c r="AJ1213" i="6"/>
  <c r="AI1214" i="6"/>
  <c r="AJ1214" i="6"/>
  <c r="AI1215" i="6"/>
  <c r="AJ1215" i="6"/>
  <c r="AI1216" i="6"/>
  <c r="AJ1216" i="6"/>
  <c r="AI1217" i="6"/>
  <c r="AJ1217" i="6"/>
  <c r="AI1218" i="6"/>
  <c r="AJ1218" i="6"/>
  <c r="AI1219" i="6"/>
  <c r="AJ1219" i="6"/>
  <c r="AI1220" i="6"/>
  <c r="AJ1220" i="6"/>
  <c r="AI1221" i="6"/>
  <c r="AJ1221" i="6"/>
  <c r="AI1222" i="6"/>
  <c r="AJ1222" i="6"/>
  <c r="AI1223" i="6"/>
  <c r="AJ1223" i="6"/>
  <c r="AI1224" i="6"/>
  <c r="AJ1224" i="6"/>
  <c r="AI1225" i="6"/>
  <c r="AJ1225" i="6"/>
  <c r="AI1226" i="6"/>
  <c r="AJ1226" i="6"/>
  <c r="AI1227" i="6"/>
  <c r="AJ1227" i="6"/>
  <c r="AI1228" i="6"/>
  <c r="AJ1228" i="6"/>
  <c r="AI1229" i="6"/>
  <c r="AJ1229" i="6"/>
  <c r="AI1230" i="6"/>
  <c r="AJ1230" i="6"/>
  <c r="AI1231" i="6"/>
  <c r="AJ1231" i="6"/>
  <c r="AI1232" i="6"/>
  <c r="AJ1232" i="6"/>
  <c r="AI1233" i="6"/>
  <c r="AJ1233" i="6"/>
  <c r="AI1234" i="6"/>
  <c r="AJ1234" i="6"/>
  <c r="AI1235" i="6"/>
  <c r="AJ1235" i="6"/>
  <c r="AI1236" i="6"/>
  <c r="AJ1236" i="6"/>
  <c r="AI1237" i="6"/>
  <c r="AJ1237" i="6"/>
  <c r="AI1238" i="6"/>
  <c r="AJ1238" i="6"/>
  <c r="AI1239" i="6"/>
  <c r="AJ1239" i="6"/>
  <c r="AI1240" i="6"/>
  <c r="AJ1240" i="6"/>
  <c r="AI1241" i="6"/>
  <c r="AJ1241" i="6"/>
  <c r="AI1242" i="6"/>
  <c r="AJ1242" i="6"/>
  <c r="AI1243" i="6"/>
  <c r="AJ1243" i="6"/>
  <c r="AI1244" i="6"/>
  <c r="AJ1244" i="6"/>
  <c r="AI1245" i="6"/>
  <c r="AJ1245" i="6"/>
  <c r="AI1246" i="6"/>
  <c r="AJ1246" i="6"/>
  <c r="AI1247" i="6"/>
  <c r="AJ1247" i="6"/>
  <c r="AI1248" i="6"/>
  <c r="AJ1248" i="6"/>
  <c r="AI1748" i="6"/>
  <c r="AJ1748" i="6"/>
  <c r="AI1749" i="6"/>
  <c r="AJ1749" i="6"/>
  <c r="AI1750" i="6"/>
  <c r="AJ1750" i="6"/>
  <c r="AI1751" i="6"/>
  <c r="AJ1751" i="6"/>
  <c r="AI1752" i="6"/>
  <c r="AJ1752" i="6"/>
  <c r="AI1753" i="6"/>
  <c r="AJ1753" i="6"/>
  <c r="AI1754" i="6"/>
  <c r="AJ1754" i="6"/>
  <c r="AI1755" i="6"/>
  <c r="AJ1755" i="6"/>
  <c r="AI2049" i="6"/>
  <c r="AJ2049" i="6"/>
  <c r="AI2050" i="6"/>
  <c r="AJ2050" i="6"/>
  <c r="AI2051" i="6"/>
  <c r="AJ2051" i="6"/>
  <c r="AI2052" i="6"/>
  <c r="AJ2052" i="6"/>
  <c r="AI2053" i="6"/>
  <c r="AJ2053" i="6"/>
  <c r="AI2054" i="6"/>
  <c r="AJ2054" i="6"/>
  <c r="AI2055" i="6"/>
  <c r="AJ2055" i="6"/>
  <c r="AI2056" i="6"/>
  <c r="AJ2056" i="6"/>
  <c r="AI2057" i="6"/>
  <c r="AJ2057" i="6"/>
  <c r="AI2058" i="6"/>
  <c r="AJ2058" i="6"/>
  <c r="AI2059" i="6"/>
  <c r="AJ2059" i="6"/>
  <c r="AI2060" i="6"/>
  <c r="AJ2060" i="6"/>
  <c r="AI2061" i="6"/>
  <c r="AJ2061" i="6"/>
  <c r="AI2062" i="6"/>
  <c r="AJ2062" i="6"/>
  <c r="AI2063" i="6"/>
  <c r="AJ2063" i="6"/>
  <c r="AI2064" i="6"/>
  <c r="AJ2064" i="6"/>
  <c r="AI2065" i="6"/>
  <c r="AJ2065" i="6"/>
  <c r="AI2066" i="6"/>
  <c r="AJ2066" i="6"/>
  <c r="AI2067" i="6"/>
  <c r="AJ2067" i="6"/>
  <c r="AI2117" i="6"/>
  <c r="AJ2117" i="6"/>
  <c r="AI2118" i="6"/>
  <c r="AJ2118" i="6"/>
  <c r="AI2119" i="6"/>
  <c r="AJ2119" i="6"/>
  <c r="AI2120" i="6"/>
  <c r="AJ2120" i="6"/>
  <c r="AI2121" i="6"/>
  <c r="AJ2121" i="6"/>
  <c r="AI2122" i="6"/>
  <c r="AJ2122" i="6"/>
  <c r="AI2123" i="6"/>
  <c r="AJ2123" i="6"/>
  <c r="AI2124" i="6"/>
  <c r="AJ2124" i="6"/>
  <c r="AI2125" i="6"/>
  <c r="AJ2125" i="6"/>
  <c r="AI2126" i="6"/>
  <c r="AJ2126" i="6"/>
  <c r="AI2127" i="6"/>
  <c r="AJ2127" i="6"/>
  <c r="AI2128" i="6"/>
  <c r="AJ2128" i="6"/>
  <c r="AI2129" i="6"/>
  <c r="AJ2129" i="6"/>
  <c r="AI2130" i="6"/>
  <c r="AJ2130" i="6"/>
  <c r="AI2148" i="6"/>
  <c r="AJ2148" i="6"/>
  <c r="AI2149" i="6"/>
  <c r="AJ2149" i="6"/>
  <c r="AI2150" i="6"/>
  <c r="AJ2150" i="6"/>
  <c r="AI2151" i="6"/>
  <c r="AJ2151" i="6"/>
  <c r="AI2152" i="6"/>
  <c r="AJ2152" i="6"/>
  <c r="AI2153" i="6"/>
  <c r="AJ2153" i="6"/>
  <c r="AI2154" i="6"/>
  <c r="AJ2154" i="6"/>
  <c r="AI2155" i="6"/>
  <c r="AJ2155" i="6"/>
  <c r="AI2156" i="6"/>
  <c r="AJ2156" i="6"/>
  <c r="AI2157" i="6"/>
  <c r="AJ2157" i="6"/>
  <c r="AI2158" i="6"/>
  <c r="AJ2158" i="6"/>
  <c r="AI2159" i="6"/>
  <c r="AJ2159" i="6"/>
  <c r="AI2160" i="6"/>
  <c r="AJ2160" i="6"/>
  <c r="AI2161" i="6"/>
  <c r="AJ2161" i="6"/>
  <c r="AI2162" i="6"/>
  <c r="AJ2162" i="6"/>
  <c r="AI2163" i="6"/>
  <c r="AJ2163" i="6"/>
  <c r="H8" i="4"/>
  <c r="B12" i="38"/>
  <c r="B20" i="38"/>
  <c r="C22" i="38"/>
  <c r="B13" i="38"/>
  <c r="B14" i="38"/>
  <c r="B15" i="38"/>
  <c r="B16" i="38"/>
  <c r="B17" i="38"/>
  <c r="B18" i="38"/>
  <c r="F12" i="38"/>
  <c r="F13" i="38"/>
  <c r="F14" i="38"/>
  <c r="F15" i="38"/>
  <c r="F16" i="38"/>
  <c r="F20" i="38"/>
  <c r="B5" i="38"/>
  <c r="B12" i="37"/>
  <c r="B20" i="37"/>
  <c r="C22" i="37"/>
  <c r="B13" i="37"/>
  <c r="B14" i="37"/>
  <c r="B15" i="37"/>
  <c r="B16" i="37"/>
  <c r="B17" i="37"/>
  <c r="B18" i="37"/>
  <c r="F12" i="37"/>
  <c r="F13" i="37"/>
  <c r="F14" i="37"/>
  <c r="F15" i="37"/>
  <c r="F16" i="37"/>
  <c r="F20" i="37"/>
  <c r="B5" i="37"/>
  <c r="U27" i="36"/>
  <c r="U23" i="36"/>
  <c r="U16" i="36"/>
  <c r="B5" i="36"/>
  <c r="U26" i="35"/>
  <c r="U15" i="35"/>
  <c r="U11" i="35"/>
  <c r="B5" i="35"/>
  <c r="H8" i="34"/>
  <c r="B12" i="33"/>
  <c r="B13" i="33"/>
  <c r="B14" i="33"/>
  <c r="B24" i="33"/>
  <c r="B15" i="33"/>
  <c r="B16" i="33"/>
  <c r="B17" i="33"/>
  <c r="B18" i="33"/>
  <c r="B19" i="33"/>
  <c r="B20" i="33"/>
  <c r="B21" i="33"/>
  <c r="B22" i="33"/>
  <c r="F12" i="33"/>
  <c r="F13" i="33"/>
  <c r="F14" i="33"/>
  <c r="F18" i="33"/>
  <c r="F15" i="33"/>
  <c r="F16" i="33"/>
  <c r="B5" i="33"/>
  <c r="B12" i="32"/>
  <c r="B24" i="32"/>
  <c r="C26" i="32"/>
  <c r="B13" i="32"/>
  <c r="B14" i="32"/>
  <c r="B15" i="32"/>
  <c r="B16" i="32"/>
  <c r="B17" i="32"/>
  <c r="B18" i="32"/>
  <c r="B19" i="32"/>
  <c r="B20" i="32"/>
  <c r="B21" i="32"/>
  <c r="B22" i="32"/>
  <c r="F12" i="32"/>
  <c r="F13" i="32"/>
  <c r="F14" i="32"/>
  <c r="F15" i="32"/>
  <c r="F16" i="32"/>
  <c r="F18" i="32"/>
  <c r="B5" i="32"/>
  <c r="U29" i="31"/>
  <c r="U25" i="31"/>
  <c r="U17" i="31"/>
  <c r="U13" i="31"/>
  <c r="B5" i="31"/>
  <c r="U28" i="30"/>
  <c r="U27" i="30"/>
  <c r="U20" i="30"/>
  <c r="U19" i="30"/>
  <c r="U16" i="30"/>
  <c r="U15" i="30"/>
  <c r="U12" i="30"/>
  <c r="U11" i="30"/>
  <c r="B5" i="30"/>
  <c r="H8" i="29"/>
  <c r="B12" i="28"/>
  <c r="B13" i="28"/>
  <c r="B14" i="28"/>
  <c r="B16" i="28"/>
  <c r="C20" i="28"/>
  <c r="F12" i="28"/>
  <c r="F18" i="28"/>
  <c r="F13" i="28"/>
  <c r="F14" i="28"/>
  <c r="F15" i="28"/>
  <c r="F16" i="28"/>
  <c r="A5" i="28"/>
  <c r="B12" i="27"/>
  <c r="B16" i="27"/>
  <c r="C20" i="27"/>
  <c r="B13" i="27"/>
  <c r="B14" i="27"/>
  <c r="F12" i="27"/>
  <c r="F13" i="27"/>
  <c r="F14" i="27"/>
  <c r="F15" i="27"/>
  <c r="F16" i="27"/>
  <c r="F18" i="27"/>
  <c r="A5" i="27"/>
  <c r="U20" i="26"/>
  <c r="U19" i="26"/>
  <c r="U13" i="26"/>
  <c r="B5" i="26"/>
  <c r="U19" i="25"/>
  <c r="U18" i="25"/>
  <c r="U12" i="25"/>
  <c r="U11" i="25"/>
  <c r="B5" i="25"/>
  <c r="H8" i="24"/>
  <c r="B5" i="23"/>
  <c r="B5" i="22"/>
  <c r="U34" i="21"/>
  <c r="U24" i="21"/>
  <c r="U23" i="21"/>
  <c r="U20" i="21"/>
  <c r="U19" i="21"/>
  <c r="U15" i="21"/>
  <c r="U12" i="21"/>
  <c r="U33" i="20"/>
  <c r="U32" i="20"/>
  <c r="U27" i="20"/>
  <c r="U26" i="20"/>
  <c r="U25" i="20"/>
  <c r="U23" i="20"/>
  <c r="U22" i="20"/>
  <c r="U21" i="20"/>
  <c r="U18" i="20"/>
  <c r="U17" i="20"/>
  <c r="U15" i="20"/>
  <c r="U14" i="20"/>
  <c r="U11" i="20"/>
  <c r="H8" i="19"/>
  <c r="A5" i="18"/>
  <c r="A5" i="17"/>
  <c r="AH832" i="16"/>
  <c r="AH831" i="16"/>
  <c r="AH828" i="16"/>
  <c r="AH806" i="16"/>
  <c r="AH802" i="16"/>
  <c r="AH798" i="16"/>
  <c r="AH779" i="16"/>
  <c r="AH775" i="16"/>
  <c r="AH771" i="16"/>
  <c r="AH769" i="16"/>
  <c r="AH758" i="16"/>
  <c r="AH750" i="16"/>
  <c r="AH745" i="16"/>
  <c r="AH743" i="16"/>
  <c r="AH731" i="16"/>
  <c r="AH723" i="16"/>
  <c r="AH722" i="16"/>
  <c r="AH719" i="16"/>
  <c r="AH717" i="16"/>
  <c r="AH708" i="16"/>
  <c r="AH698" i="16"/>
  <c r="AH694" i="16"/>
  <c r="AH693" i="16"/>
  <c r="AH689" i="16"/>
  <c r="AH686" i="16"/>
  <c r="AH674" i="16"/>
  <c r="AH671" i="16"/>
  <c r="AD655" i="16"/>
  <c r="AD654" i="16"/>
  <c r="AH651" i="16"/>
  <c r="AH650" i="16"/>
  <c r="AH649" i="16"/>
  <c r="AH647" i="16"/>
  <c r="AH646" i="16"/>
  <c r="AH644" i="16"/>
  <c r="AH643" i="16"/>
  <c r="AH642" i="16"/>
  <c r="AH640" i="16"/>
  <c r="AH639" i="16"/>
  <c r="AH638" i="16"/>
  <c r="AH636" i="16"/>
  <c r="AH625" i="16"/>
  <c r="AH618" i="16"/>
  <c r="AH614" i="16"/>
  <c r="AH613" i="16"/>
  <c r="AH609" i="16"/>
  <c r="AH608" i="16"/>
  <c r="AH596" i="16"/>
  <c r="AH595" i="16"/>
  <c r="AH590" i="16"/>
  <c r="AH580" i="16"/>
  <c r="AH571" i="16"/>
  <c r="AH570" i="16"/>
  <c r="AH567" i="16"/>
  <c r="AH562" i="16"/>
  <c r="AH551" i="16"/>
  <c r="AH542" i="16"/>
  <c r="AH541" i="16"/>
  <c r="AH539" i="16"/>
  <c r="AH533" i="16"/>
  <c r="AH530" i="16"/>
  <c r="AH529" i="16"/>
  <c r="AH528" i="16"/>
  <c r="AH525" i="16"/>
  <c r="AH524" i="16"/>
  <c r="AH514" i="16"/>
  <c r="AH512" i="16"/>
  <c r="AH506" i="16"/>
  <c r="AH505" i="16"/>
  <c r="AH499" i="16"/>
  <c r="AH488" i="16"/>
  <c r="AH487" i="16"/>
  <c r="AH481" i="16"/>
  <c r="AH478" i="16"/>
  <c r="AH477" i="16"/>
  <c r="AH474" i="16"/>
  <c r="AH473" i="16"/>
  <c r="AH470" i="16"/>
  <c r="AH469" i="16"/>
  <c r="AH466" i="16"/>
  <c r="AH465" i="16"/>
  <c r="AH464" i="16"/>
  <c r="AH455" i="16"/>
  <c r="AH451" i="16"/>
  <c r="AH446" i="16"/>
  <c r="AH442" i="16"/>
  <c r="AH438" i="16"/>
  <c r="AH434" i="16"/>
  <c r="AH430" i="16"/>
  <c r="AH420" i="16"/>
  <c r="AH409" i="16"/>
  <c r="AH406" i="16"/>
  <c r="AH405" i="16"/>
  <c r="AH404" i="16"/>
  <c r="AH402" i="16"/>
  <c r="AH392" i="16"/>
  <c r="AH391" i="16"/>
  <c r="AH390" i="16"/>
  <c r="AH389" i="16"/>
  <c r="AH382" i="16"/>
  <c r="AH381" i="16"/>
  <c r="AH378" i="16"/>
  <c r="AH377" i="16"/>
  <c r="AH375" i="16"/>
  <c r="AH366" i="16"/>
  <c r="AH364" i="16"/>
  <c r="AH362" i="16"/>
  <c r="AH357" i="16"/>
  <c r="AH354" i="16"/>
  <c r="AH353" i="16"/>
  <c r="AH351" i="16"/>
  <c r="AH342" i="16"/>
  <c r="AH341" i="16"/>
  <c r="AH338" i="16"/>
  <c r="AH333" i="16"/>
  <c r="AH330" i="16"/>
  <c r="AH329" i="16"/>
  <c r="AH326" i="16"/>
  <c r="AH325" i="16"/>
  <c r="AH324" i="16"/>
  <c r="AH313" i="16"/>
  <c r="AH306" i="16"/>
  <c r="AH302" i="16"/>
  <c r="AH298" i="16"/>
  <c r="AH288" i="16"/>
  <c r="AH287" i="16"/>
  <c r="AH286" i="16"/>
  <c r="AH280" i="16"/>
  <c r="AH277" i="16"/>
  <c r="AH267" i="16"/>
  <c r="AH266" i="16"/>
  <c r="AH265" i="16"/>
  <c r="AH258" i="16"/>
  <c r="AH257" i="16"/>
  <c r="AH254" i="16"/>
  <c r="AH253" i="16"/>
  <c r="AH250" i="16"/>
  <c r="AH241" i="16"/>
  <c r="AH240" i="16"/>
  <c r="AH237" i="16"/>
  <c r="AH229" i="16"/>
  <c r="AH228" i="16"/>
  <c r="AH225" i="16"/>
  <c r="AH223" i="16"/>
  <c r="AH212" i="16"/>
  <c r="AH205" i="16"/>
  <c r="AH202" i="16"/>
  <c r="AH201" i="16"/>
  <c r="AH200" i="16"/>
  <c r="AH198" i="16"/>
  <c r="AH188" i="16"/>
  <c r="AH187" i="16"/>
  <c r="AH178" i="16"/>
  <c r="AH177" i="16"/>
  <c r="AH174" i="16"/>
  <c r="AH164" i="16"/>
  <c r="AH163" i="16"/>
  <c r="AH154" i="16"/>
  <c r="AH153" i="16"/>
  <c r="AH152" i="16"/>
  <c r="AH150" i="16"/>
  <c r="AH132" i="16"/>
  <c r="AH130" i="16"/>
  <c r="AH129" i="16"/>
  <c r="AH128" i="16"/>
  <c r="AH118" i="16"/>
  <c r="AH110" i="16"/>
  <c r="AH102" i="16"/>
  <c r="AH98" i="16"/>
  <c r="AH88" i="16"/>
  <c r="AH86" i="16"/>
  <c r="AH77" i="16"/>
  <c r="AH73" i="16"/>
  <c r="AD65" i="16"/>
  <c r="AD64" i="16"/>
  <c r="AH61" i="16"/>
  <c r="AH60" i="16"/>
  <c r="AH39" i="16"/>
  <c r="AH35" i="16"/>
  <c r="AH27" i="16"/>
  <c r="B5" i="16"/>
  <c r="AH842" i="15"/>
  <c r="AH838" i="15"/>
  <c r="AH833" i="15"/>
  <c r="AH832" i="15"/>
  <c r="AH829" i="15"/>
  <c r="AH828" i="15"/>
  <c r="AH818" i="15"/>
  <c r="AH817" i="15"/>
  <c r="AH815" i="15"/>
  <c r="AH809" i="15"/>
  <c r="AH808" i="15"/>
  <c r="AH805" i="15"/>
  <c r="AH804" i="15"/>
  <c r="AH801" i="15"/>
  <c r="AH800" i="15"/>
  <c r="AH798" i="15"/>
  <c r="AH789" i="15"/>
  <c r="AH788" i="15"/>
  <c r="AH787" i="15"/>
  <c r="AH780" i="15"/>
  <c r="AH779" i="15"/>
  <c r="AH778" i="15"/>
  <c r="AH777" i="15"/>
  <c r="AH776" i="15"/>
  <c r="AH775" i="15"/>
  <c r="AH774" i="15"/>
  <c r="AH773" i="15"/>
  <c r="AH772" i="15"/>
  <c r="AH771" i="15"/>
  <c r="AH770" i="15"/>
  <c r="AH769" i="15"/>
  <c r="AH759" i="15"/>
  <c r="AH758" i="15"/>
  <c r="AH757" i="15"/>
  <c r="AH750" i="15"/>
  <c r="AH748" i="15"/>
  <c r="AH746" i="15"/>
  <c r="AH744" i="15"/>
  <c r="AH743" i="15"/>
  <c r="AH734" i="15"/>
  <c r="AH733" i="15"/>
  <c r="AH730" i="15"/>
  <c r="AH725" i="15"/>
  <c r="AH724" i="15"/>
  <c r="AH721" i="15"/>
  <c r="AH720" i="15"/>
  <c r="AH717" i="15"/>
  <c r="AH707" i="15"/>
  <c r="AH706" i="15"/>
  <c r="AH698" i="15"/>
  <c r="AH696" i="15"/>
  <c r="AH694" i="15"/>
  <c r="AH692" i="15"/>
  <c r="AH690" i="15"/>
  <c r="AH689" i="15"/>
  <c r="AH688" i="15"/>
  <c r="AH687" i="15"/>
  <c r="AH686" i="15"/>
  <c r="AH684" i="15"/>
  <c r="AH683" i="15"/>
  <c r="AH682" i="15"/>
  <c r="AH681" i="15"/>
  <c r="AH680" i="15"/>
  <c r="AH679" i="15"/>
  <c r="AH678" i="15"/>
  <c r="AH677" i="15"/>
  <c r="AH676" i="15"/>
  <c r="AH675" i="15"/>
  <c r="AH674" i="15"/>
  <c r="AH673" i="15"/>
  <c r="AH672" i="15"/>
  <c r="AH671" i="15"/>
  <c r="AH662" i="15"/>
  <c r="AH661" i="15"/>
  <c r="AH660" i="15"/>
  <c r="AH659" i="15"/>
  <c r="AH658" i="15"/>
  <c r="AD655" i="15"/>
  <c r="AD654" i="15"/>
  <c r="AH640" i="15"/>
  <c r="AH636" i="15"/>
  <c r="AH627" i="15"/>
  <c r="AH625" i="15"/>
  <c r="AH623" i="15"/>
  <c r="AH616" i="15"/>
  <c r="AH613" i="15"/>
  <c r="AH612" i="15"/>
  <c r="AH609" i="15"/>
  <c r="AH608" i="15"/>
  <c r="AH599" i="15"/>
  <c r="AH598" i="15"/>
  <c r="AH595" i="15"/>
  <c r="AH589" i="15"/>
  <c r="AH588" i="15"/>
  <c r="AH587" i="15"/>
  <c r="AH585" i="15"/>
  <c r="AH584" i="15"/>
  <c r="AH583" i="15"/>
  <c r="AH580" i="15"/>
  <c r="AH570" i="15"/>
  <c r="AH569" i="15"/>
  <c r="AH560" i="15"/>
  <c r="AH557" i="15"/>
  <c r="AH556" i="15"/>
  <c r="AH555" i="15"/>
  <c r="AH553" i="15"/>
  <c r="AH552" i="15"/>
  <c r="AH551" i="15"/>
  <c r="AH541" i="15"/>
  <c r="AH540" i="15"/>
  <c r="AH533" i="15"/>
  <c r="AH529" i="15"/>
  <c r="AH525" i="15"/>
  <c r="AH524" i="15"/>
  <c r="AH515" i="15"/>
  <c r="AH514" i="15"/>
  <c r="AH513" i="15"/>
  <c r="AH512" i="15"/>
  <c r="AH511" i="15"/>
  <c r="AH505" i="15"/>
  <c r="AH504" i="15"/>
  <c r="AH503" i="15"/>
  <c r="AH501" i="15"/>
  <c r="AH500" i="15"/>
  <c r="AH499" i="15"/>
  <c r="AH490" i="15"/>
  <c r="AH486" i="15"/>
  <c r="AH481" i="15"/>
  <c r="AH477" i="15"/>
  <c r="AH473" i="15"/>
  <c r="AH469" i="15"/>
  <c r="AH465" i="15"/>
  <c r="AH454" i="15"/>
  <c r="AH453" i="15"/>
  <c r="AH445" i="15"/>
  <c r="AH444" i="15"/>
  <c r="AH441" i="15"/>
  <c r="AH440" i="15"/>
  <c r="AH437" i="15"/>
  <c r="AH436" i="15"/>
  <c r="AH433" i="15"/>
  <c r="AH432" i="15"/>
  <c r="AH430" i="15"/>
  <c r="AH420" i="15"/>
  <c r="AH419" i="15"/>
  <c r="AH418" i="15"/>
  <c r="AH417" i="15"/>
  <c r="AH412" i="15"/>
  <c r="AH409" i="15"/>
  <c r="AH408" i="15"/>
  <c r="AH405" i="15"/>
  <c r="AH404" i="15"/>
  <c r="AH402" i="15"/>
  <c r="AH393" i="15"/>
  <c r="AH391" i="15"/>
  <c r="AH390" i="15"/>
  <c r="AH389" i="15"/>
  <c r="AH384" i="15"/>
  <c r="AH383" i="15"/>
  <c r="AH382" i="15"/>
  <c r="AH381" i="15"/>
  <c r="AH380" i="15"/>
  <c r="AH379" i="15"/>
  <c r="AH378" i="15"/>
  <c r="AH375" i="15"/>
  <c r="AH366" i="15"/>
  <c r="AH362" i="15"/>
  <c r="AH356" i="15"/>
  <c r="AH354" i="15"/>
  <c r="AH352" i="15"/>
  <c r="AH341" i="15"/>
  <c r="AH340" i="15"/>
  <c r="AH332" i="15"/>
  <c r="AH331" i="15"/>
  <c r="AH330" i="15"/>
  <c r="AH328" i="15"/>
  <c r="AH327" i="15"/>
  <c r="AH326" i="15"/>
  <c r="AH314" i="15"/>
  <c r="AH313" i="15"/>
  <c r="AH312" i="15"/>
  <c r="AH311" i="15"/>
  <c r="AH306" i="15"/>
  <c r="AH304" i="15"/>
  <c r="AH303" i="15"/>
  <c r="AH302" i="15"/>
  <c r="AH300" i="15"/>
  <c r="AH299" i="15"/>
  <c r="AH298" i="15"/>
  <c r="AH289" i="15"/>
  <c r="AH287" i="15"/>
  <c r="AH286" i="15"/>
  <c r="AH285" i="15"/>
  <c r="AH279" i="15"/>
  <c r="AH278" i="15"/>
  <c r="AH277" i="15"/>
  <c r="AH268" i="15"/>
  <c r="AH267" i="15"/>
  <c r="AH264" i="15"/>
  <c r="AH259" i="15"/>
  <c r="AH258" i="15"/>
  <c r="AH255" i="15"/>
  <c r="AH254" i="15"/>
  <c r="AH251" i="15"/>
  <c r="AH250" i="15"/>
  <c r="AH240" i="15"/>
  <c r="AH239" i="15"/>
  <c r="AH231" i="15"/>
  <c r="AH230" i="15"/>
  <c r="AH227" i="15"/>
  <c r="AH226" i="15"/>
  <c r="AH223" i="15"/>
  <c r="AH214" i="15"/>
  <c r="AH213" i="15"/>
  <c r="AH212" i="15"/>
  <c r="AH211" i="15"/>
  <c r="AH204" i="15"/>
  <c r="AH203" i="15"/>
  <c r="AH202" i="15"/>
  <c r="AH200" i="15"/>
  <c r="AH199" i="15"/>
  <c r="AH198" i="15"/>
  <c r="AH189" i="15"/>
  <c r="AH188" i="15"/>
  <c r="AH187" i="15"/>
  <c r="AH186" i="15"/>
  <c r="AH185" i="15"/>
  <c r="AH179" i="15"/>
  <c r="AH178" i="15"/>
  <c r="AH175" i="15"/>
  <c r="AH174" i="15"/>
  <c r="AH165" i="15"/>
  <c r="AH164" i="15"/>
  <c r="AH155" i="15"/>
  <c r="AH154" i="15"/>
  <c r="AH151" i="15"/>
  <c r="AH150" i="15"/>
  <c r="AH140" i="15"/>
  <c r="AH139" i="15"/>
  <c r="AH131" i="15"/>
  <c r="AH130" i="15"/>
  <c r="AH128" i="15"/>
  <c r="AH119" i="15"/>
  <c r="AH118" i="15"/>
  <c r="AH117" i="15"/>
  <c r="AH116" i="15"/>
  <c r="AH110" i="15"/>
  <c r="AH108" i="15"/>
  <c r="AH107" i="15"/>
  <c r="AH106" i="15"/>
  <c r="AH104" i="15"/>
  <c r="AH103" i="15"/>
  <c r="AH102" i="15"/>
  <c r="AH101" i="15"/>
  <c r="AH100" i="15"/>
  <c r="AH99" i="15"/>
  <c r="AH98" i="15"/>
  <c r="AH89" i="15"/>
  <c r="AH88" i="15"/>
  <c r="AH87" i="15"/>
  <c r="AH86" i="15"/>
  <c r="AH85" i="15"/>
  <c r="AH79" i="15"/>
  <c r="AH75" i="15"/>
  <c r="AH74" i="15"/>
  <c r="AH72" i="15"/>
  <c r="AD65" i="15"/>
  <c r="AD64" i="15"/>
  <c r="AH63" i="15"/>
  <c r="AH62" i="15"/>
  <c r="AH59" i="15"/>
  <c r="AH54" i="15"/>
  <c r="AH53" i="15"/>
  <c r="AH52" i="15"/>
  <c r="AH51" i="15"/>
  <c r="AH50" i="15"/>
  <c r="AH49" i="15"/>
  <c r="AH48" i="15"/>
  <c r="AH38" i="15"/>
  <c r="AH37" i="15"/>
  <c r="AH30" i="15"/>
  <c r="AH29" i="15"/>
  <c r="AH28" i="15"/>
  <c r="AH27" i="15"/>
  <c r="AH26" i="15"/>
  <c r="AH25" i="15"/>
  <c r="B5" i="15"/>
  <c r="H8" i="14"/>
  <c r="AH147" i="11"/>
  <c r="AH145" i="11"/>
  <c r="AH144" i="11"/>
  <c r="AH143" i="11"/>
  <c r="AH138" i="11"/>
  <c r="AH135" i="11"/>
  <c r="AH134" i="11"/>
  <c r="AH131" i="11"/>
  <c r="AH122" i="11"/>
  <c r="AH121" i="11"/>
  <c r="AH119" i="11"/>
  <c r="AH118" i="11"/>
  <c r="AH111" i="11"/>
  <c r="AH107" i="11"/>
  <c r="AH103" i="11"/>
  <c r="AH99" i="11"/>
  <c r="AH96" i="11"/>
  <c r="AH95" i="11"/>
  <c r="AH91" i="11"/>
  <c r="AH87" i="11"/>
  <c r="AH83" i="11"/>
  <c r="AH79" i="11"/>
  <c r="AH75" i="11"/>
  <c r="AH72" i="11"/>
  <c r="AH71" i="11"/>
  <c r="AH67" i="11"/>
  <c r="AH64" i="11"/>
  <c r="AH63" i="11"/>
  <c r="AH60" i="11"/>
  <c r="AH59" i="11"/>
  <c r="AH56" i="11"/>
  <c r="AH55" i="11"/>
  <c r="AH52" i="11"/>
  <c r="AH51" i="11"/>
  <c r="AH40" i="11"/>
  <c r="AH39" i="11"/>
  <c r="AH36" i="11"/>
  <c r="AH30" i="11"/>
  <c r="AH29" i="11"/>
  <c r="AH27" i="11"/>
  <c r="AH26" i="11"/>
  <c r="AH25" i="11"/>
  <c r="AH23" i="11"/>
  <c r="AH22" i="11"/>
  <c r="AH21" i="11"/>
  <c r="AH145" i="10"/>
  <c r="AH138" i="10"/>
  <c r="AH137" i="10"/>
  <c r="AH136" i="10"/>
  <c r="AH135" i="10"/>
  <c r="AH134" i="10"/>
  <c r="AH133" i="10"/>
  <c r="AH132" i="10"/>
  <c r="AH131" i="10"/>
  <c r="AH122" i="10"/>
  <c r="AH121" i="10"/>
  <c r="AH120" i="10"/>
  <c r="AH119" i="10"/>
  <c r="AH112" i="10"/>
  <c r="AH108" i="10"/>
  <c r="AH104" i="10"/>
  <c r="AH101" i="10"/>
  <c r="AH100" i="10"/>
  <c r="AH97" i="10"/>
  <c r="AH96" i="10"/>
  <c r="AH93" i="10"/>
  <c r="AH92" i="10"/>
  <c r="AH89" i="10"/>
  <c r="AH88" i="10"/>
  <c r="AH85" i="10"/>
  <c r="AH84" i="10"/>
  <c r="AH81" i="10"/>
  <c r="AH80" i="10"/>
  <c r="AH77" i="10"/>
  <c r="AH76" i="10"/>
  <c r="AH72" i="10"/>
  <c r="AH69" i="10"/>
  <c r="AH68" i="10"/>
  <c r="AH65" i="10"/>
  <c r="AH64" i="10"/>
  <c r="AH60" i="10"/>
  <c r="AH56" i="10"/>
  <c r="AH52" i="10"/>
  <c r="AH49" i="10"/>
  <c r="AH40" i="10"/>
  <c r="AH39" i="10"/>
  <c r="AH38" i="10"/>
  <c r="AH37" i="10"/>
  <c r="AH36" i="10"/>
  <c r="AH24" i="10"/>
  <c r="H8" i="9"/>
  <c r="B18" i="8"/>
  <c r="AG1089" i="5"/>
  <c r="AG1249" i="5"/>
  <c r="AG1622" i="5"/>
  <c r="AI1612" i="5"/>
  <c r="AJ1612" i="5"/>
  <c r="AI1613" i="5"/>
  <c r="AJ1613" i="5"/>
  <c r="AI1614" i="5"/>
  <c r="AJ1614" i="5"/>
  <c r="AI1615" i="5"/>
  <c r="AJ1615" i="5"/>
  <c r="AI1616" i="5"/>
  <c r="AJ1616" i="5"/>
  <c r="AI1617" i="5"/>
  <c r="AJ1617" i="5"/>
  <c r="AI1618" i="5"/>
  <c r="AJ1618" i="5"/>
  <c r="AI1619" i="5"/>
  <c r="AJ1619" i="5"/>
  <c r="AI1620" i="5"/>
  <c r="AJ1620" i="5"/>
  <c r="AI1621" i="5"/>
  <c r="AJ1621" i="5"/>
  <c r="AG1756" i="5"/>
  <c r="AG2068" i="5"/>
  <c r="AG2131" i="5"/>
  <c r="AG2164" i="5"/>
  <c r="E18" i="8"/>
  <c r="F18" i="8"/>
  <c r="AG1098" i="5"/>
  <c r="AG1258" i="5"/>
  <c r="AG1631" i="5"/>
  <c r="AI1626" i="5"/>
  <c r="AJ1626" i="5"/>
  <c r="AI1627" i="5"/>
  <c r="AJ1627" i="5"/>
  <c r="AI1628" i="5"/>
  <c r="AJ1628" i="5"/>
  <c r="AI1629" i="5"/>
  <c r="AJ1629" i="5"/>
  <c r="AI1630" i="5"/>
  <c r="AJ1630" i="5"/>
  <c r="AG1765" i="5"/>
  <c r="AG2077" i="5"/>
  <c r="AG2140" i="5"/>
  <c r="AG2173" i="5"/>
  <c r="C18" i="8"/>
  <c r="A5" i="8"/>
  <c r="B18" i="7"/>
  <c r="C18" i="7"/>
  <c r="E18" i="7"/>
  <c r="F18" i="7"/>
  <c r="A5" i="7"/>
  <c r="AG1089" i="6"/>
  <c r="AG1249" i="6"/>
  <c r="AG1756" i="6"/>
  <c r="AG2068" i="6"/>
  <c r="AG2131" i="6"/>
  <c r="AG2164" i="6"/>
  <c r="AG1622" i="6"/>
  <c r="AI1612" i="6"/>
  <c r="AJ1612" i="6"/>
  <c r="AI1613" i="6"/>
  <c r="AJ1613" i="6"/>
  <c r="AI1614" i="6"/>
  <c r="AJ1614" i="6"/>
  <c r="AI1615" i="6"/>
  <c r="AJ1615" i="6"/>
  <c r="AI1616" i="6"/>
  <c r="AJ1616" i="6"/>
  <c r="AI1617" i="6"/>
  <c r="AJ1617" i="6"/>
  <c r="AI1618" i="6"/>
  <c r="AJ1618" i="6"/>
  <c r="AI1619" i="6"/>
  <c r="AJ1619" i="6"/>
  <c r="AI1620" i="6"/>
  <c r="AJ1620" i="6"/>
  <c r="AI1621" i="6"/>
  <c r="AJ1621" i="6"/>
  <c r="AG1098" i="6"/>
  <c r="AG1258" i="6"/>
  <c r="AG1765" i="6"/>
  <c r="AG2077" i="6"/>
  <c r="AG2140" i="6"/>
  <c r="AG2173" i="6"/>
  <c r="AG1631" i="6"/>
  <c r="AI1626" i="6"/>
  <c r="AJ1626" i="6"/>
  <c r="AI1627" i="6"/>
  <c r="AJ1627" i="6"/>
  <c r="AI1628" i="6"/>
  <c r="AJ1628" i="6"/>
  <c r="AI1629" i="6"/>
  <c r="AJ1629" i="6"/>
  <c r="AI1630" i="6"/>
  <c r="AJ1630" i="6"/>
  <c r="AH2172" i="6"/>
  <c r="AH2171" i="6"/>
  <c r="AH2170" i="6"/>
  <c r="AH2169" i="6"/>
  <c r="AH2168" i="6"/>
  <c r="AH2163" i="6"/>
  <c r="AH2162" i="6"/>
  <c r="AH2161" i="6"/>
  <c r="AH2160" i="6"/>
  <c r="AH2159" i="6"/>
  <c r="AH2158" i="6"/>
  <c r="AH2157" i="6"/>
  <c r="AH2156" i="6"/>
  <c r="AH2155" i="6"/>
  <c r="AH2154" i="6"/>
  <c r="AH2153" i="6"/>
  <c r="AH2152" i="6"/>
  <c r="AH2151" i="6"/>
  <c r="AH2150" i="6"/>
  <c r="AH2149" i="6"/>
  <c r="AH2148" i="6"/>
  <c r="AH2139" i="6"/>
  <c r="AH2138" i="6"/>
  <c r="AH2137" i="6"/>
  <c r="AH2136" i="6"/>
  <c r="AH2135" i="6"/>
  <c r="AH2130" i="6"/>
  <c r="AH2129" i="6"/>
  <c r="AH2128" i="6"/>
  <c r="AH2127" i="6"/>
  <c r="AH2126" i="6"/>
  <c r="AH2125" i="6"/>
  <c r="AH2124" i="6"/>
  <c r="AH2123" i="6"/>
  <c r="AH2122" i="6"/>
  <c r="AH2121" i="6"/>
  <c r="AH2120" i="6"/>
  <c r="AH2119" i="6"/>
  <c r="AH2118" i="6"/>
  <c r="AH2117" i="6"/>
  <c r="AH2107" i="6"/>
  <c r="AH2106" i="6"/>
  <c r="AH2105" i="6"/>
  <c r="AH2098" i="6"/>
  <c r="AH2097" i="6"/>
  <c r="AH2094" i="6"/>
  <c r="AH2093" i="6"/>
  <c r="AH2090" i="6"/>
  <c r="AH2089" i="6"/>
  <c r="AH2086" i="6"/>
  <c r="AH2085" i="6"/>
  <c r="AH2076" i="6"/>
  <c r="AH2075" i="6"/>
  <c r="AH2074" i="6"/>
  <c r="AH2073" i="6"/>
  <c r="AH2072" i="6"/>
  <c r="AH2067" i="6"/>
  <c r="AH2066" i="6"/>
  <c r="AH2065" i="6"/>
  <c r="AH2064" i="6"/>
  <c r="AH2063" i="6"/>
  <c r="AH2062" i="6"/>
  <c r="AH2061" i="6"/>
  <c r="AH2060" i="6"/>
  <c r="AH2059" i="6"/>
  <c r="AH2058" i="6"/>
  <c r="AH2057" i="6"/>
  <c r="AH2056" i="6"/>
  <c r="AH2055" i="6"/>
  <c r="AH2054" i="6"/>
  <c r="AH2053" i="6"/>
  <c r="AH2052" i="6"/>
  <c r="AH2051" i="6"/>
  <c r="AH2050" i="6"/>
  <c r="AH2049" i="6"/>
  <c r="AH2040" i="6"/>
  <c r="AH2039" i="6"/>
  <c r="AH2036" i="6"/>
  <c r="AH2031" i="6"/>
  <c r="AH2030" i="6"/>
  <c r="AH2029" i="6"/>
  <c r="AH2028" i="6"/>
  <c r="AH2027" i="6"/>
  <c r="AH2026" i="6"/>
  <c r="AH2025" i="6"/>
  <c r="AH2024" i="6"/>
  <c r="AH2023" i="6"/>
  <c r="AH2022" i="6"/>
  <c r="AH2021" i="6"/>
  <c r="AH2020" i="6"/>
  <c r="AH2019" i="6"/>
  <c r="AH2018" i="6"/>
  <c r="AF2018" i="6"/>
  <c r="AD2018" i="6"/>
  <c r="AH2017" i="6"/>
  <c r="AH2016" i="6"/>
  <c r="AH2007" i="6"/>
  <c r="AH2006" i="6"/>
  <c r="AH1997" i="6"/>
  <c r="AH1996" i="6"/>
  <c r="AH1993" i="6"/>
  <c r="AH1992" i="6"/>
  <c r="AH1982" i="6"/>
  <c r="AH1981" i="6"/>
  <c r="AH1980" i="6"/>
  <c r="AH1972" i="6"/>
  <c r="AH1968" i="6"/>
  <c r="AH1964" i="6"/>
  <c r="AH1960" i="6"/>
  <c r="AH1956" i="6"/>
  <c r="AH1952" i="6"/>
  <c r="AH1943" i="6"/>
  <c r="AH1940" i="6"/>
  <c r="AH1939" i="6"/>
  <c r="AH1933" i="6"/>
  <c r="AH1932" i="6"/>
  <c r="AH1929" i="6"/>
  <c r="AH1928" i="6"/>
  <c r="AH1925" i="6"/>
  <c r="AH1924" i="6"/>
  <c r="AH1921" i="6"/>
  <c r="AH1920" i="6"/>
  <c r="AH1918" i="6"/>
  <c r="AH1909" i="6"/>
  <c r="AH1908" i="6"/>
  <c r="AH1905" i="6"/>
  <c r="AH1900" i="6"/>
  <c r="AH1899" i="6"/>
  <c r="AH1898" i="6"/>
  <c r="AH1897" i="6"/>
  <c r="AH1896" i="6"/>
  <c r="AH1895" i="6"/>
  <c r="AH1894" i="6"/>
  <c r="AH1893" i="6"/>
  <c r="AH1892" i="6"/>
  <c r="AH1891" i="6"/>
  <c r="AH1890" i="6"/>
  <c r="AH1881" i="6"/>
  <c r="AH1880" i="6"/>
  <c r="AH1872" i="6"/>
  <c r="AH1871" i="6"/>
  <c r="AH1870" i="6"/>
  <c r="AH1869" i="6"/>
  <c r="AH1868" i="6"/>
  <c r="AH1867" i="6"/>
  <c r="AH1866" i="6"/>
  <c r="AH1865" i="6"/>
  <c r="AH1864" i="6"/>
  <c r="AH1863" i="6"/>
  <c r="AH1862" i="6"/>
  <c r="AH1861" i="6"/>
  <c r="AH1860" i="6"/>
  <c r="AH1859" i="6"/>
  <c r="AH1858" i="6"/>
  <c r="AH1857" i="6"/>
  <c r="AH1847" i="6"/>
  <c r="AH1846" i="6"/>
  <c r="AH1838" i="6"/>
  <c r="AH1836" i="6"/>
  <c r="AH1834" i="6"/>
  <c r="AH1832" i="6"/>
  <c r="AH1830" i="6"/>
  <c r="AH1829" i="6"/>
  <c r="AH1818" i="6"/>
  <c r="AH1817" i="6"/>
  <c r="AH1811" i="6"/>
  <c r="AH1810" i="6"/>
  <c r="AH1809" i="6"/>
  <c r="AH1806" i="6"/>
  <c r="AH1805" i="6"/>
  <c r="AH1804" i="6"/>
  <c r="AH1802" i="6"/>
  <c r="AH1801" i="6"/>
  <c r="AH1800" i="6"/>
  <c r="AH1799" i="6"/>
  <c r="AH1798" i="6"/>
  <c r="AH1797" i="6"/>
  <c r="AH1795" i="6"/>
  <c r="AH1794" i="6"/>
  <c r="AH1793" i="6"/>
  <c r="AH1790" i="6"/>
  <c r="AH1789" i="6"/>
  <c r="AH1788" i="6"/>
  <c r="AH1786" i="6"/>
  <c r="AH1785" i="6"/>
  <c r="AH1784" i="6"/>
  <c r="AH1783" i="6"/>
  <c r="AH1782" i="6"/>
  <c r="AH1781" i="6"/>
  <c r="AH1779" i="6"/>
  <c r="AH1778" i="6"/>
  <c r="AH1777" i="6"/>
  <c r="AH1774" i="6"/>
  <c r="AH1773" i="6"/>
  <c r="AH1764" i="6"/>
  <c r="AH1763" i="6"/>
  <c r="AH1762" i="6"/>
  <c r="AH1761" i="6"/>
  <c r="AH1760" i="6"/>
  <c r="AH1755" i="6"/>
  <c r="AH1754" i="6"/>
  <c r="AH1753" i="6"/>
  <c r="AH1752" i="6"/>
  <c r="AH1751" i="6"/>
  <c r="AH1750" i="6"/>
  <c r="AH1749" i="6"/>
  <c r="AH1748" i="6"/>
  <c r="AH1739" i="6"/>
  <c r="AH1735" i="6"/>
  <c r="AH1730" i="6"/>
  <c r="AH1729" i="6"/>
  <c r="AH1726" i="6"/>
  <c r="AH1725" i="6"/>
  <c r="AH1721" i="6"/>
  <c r="AH1718" i="6"/>
  <c r="AH1717" i="6"/>
  <c r="AH1716" i="6"/>
  <c r="AH1713" i="6"/>
  <c r="AH1709" i="6"/>
  <c r="AH1705" i="6"/>
  <c r="AH1702" i="6"/>
  <c r="AH1701" i="6"/>
  <c r="AH1698" i="6"/>
  <c r="AH1697" i="6"/>
  <c r="AH1693" i="6"/>
  <c r="AH1692" i="6"/>
  <c r="AH1690" i="6"/>
  <c r="AH1689" i="6"/>
  <c r="AH1686" i="6"/>
  <c r="AH1685" i="6"/>
  <c r="AH1682" i="6"/>
  <c r="AH1672" i="6"/>
  <c r="AH1671" i="6"/>
  <c r="AH1670" i="6"/>
  <c r="AH1662" i="6"/>
  <c r="AH1661" i="6"/>
  <c r="AH1657" i="6"/>
  <c r="AH1654" i="6"/>
  <c r="AH1653" i="6"/>
  <c r="AH1650" i="6"/>
  <c r="AH1649" i="6"/>
  <c r="AH1646" i="6"/>
  <c r="AH1645" i="6"/>
  <c r="AH1642" i="6"/>
  <c r="AH1641" i="6"/>
  <c r="AH1639" i="6"/>
  <c r="AH1630" i="6"/>
  <c r="AH1629" i="6"/>
  <c r="AH1628" i="6"/>
  <c r="AH1627" i="6"/>
  <c r="AH1626" i="6"/>
  <c r="AH1621" i="6"/>
  <c r="AH1620" i="6"/>
  <c r="AH1619" i="6"/>
  <c r="AH1618" i="6"/>
  <c r="AH1617" i="6"/>
  <c r="AH1616" i="6"/>
  <c r="AH1615" i="6"/>
  <c r="AH1614" i="6"/>
  <c r="AH1613" i="6"/>
  <c r="AH1612" i="6"/>
  <c r="AH1601" i="6"/>
  <c r="AH1600" i="6"/>
  <c r="AH1594" i="6"/>
  <c r="AH1591" i="6"/>
  <c r="AH1590" i="6"/>
  <c r="AH1587" i="6"/>
  <c r="AH1586" i="6"/>
  <c r="AH1583" i="6"/>
  <c r="AH1574" i="6"/>
  <c r="AH1573" i="6"/>
  <c r="AH1570" i="6"/>
  <c r="AH1562" i="6"/>
  <c r="AH1561" i="6"/>
  <c r="AH1558" i="6"/>
  <c r="AH1557" i="6"/>
  <c r="AH1554" i="6"/>
  <c r="AH1553" i="6"/>
  <c r="AH1550" i="6"/>
  <c r="AH1549" i="6"/>
  <c r="AH1546" i="6"/>
  <c r="AH1542" i="6"/>
  <c r="AH1541" i="6"/>
  <c r="AH1539" i="6"/>
  <c r="AH1538" i="6"/>
  <c r="AH1537" i="6"/>
  <c r="AH1534" i="6"/>
  <c r="AH1531" i="6"/>
  <c r="AH1530" i="6"/>
  <c r="AH1527" i="6"/>
  <c r="AH1526" i="6"/>
  <c r="AH1523" i="6"/>
  <c r="AH1522" i="6"/>
  <c r="AH1521" i="6"/>
  <c r="AH1519" i="6"/>
  <c r="AH1518" i="6"/>
  <c r="AH1515" i="6"/>
  <c r="AH1514" i="6"/>
  <c r="AH1511" i="6"/>
  <c r="AH1510" i="6"/>
  <c r="AH1509" i="6"/>
  <c r="AH1506" i="6"/>
  <c r="AH1503" i="6"/>
  <c r="AH1493" i="6"/>
  <c r="AH1483" i="6"/>
  <c r="AH1482" i="6"/>
  <c r="AH1479" i="6"/>
  <c r="AH1478" i="6"/>
  <c r="AH1474" i="6"/>
  <c r="AH1471" i="6"/>
  <c r="AH1470" i="6"/>
  <c r="AH1466" i="6"/>
  <c r="AH1462" i="6"/>
  <c r="AH1459" i="6"/>
  <c r="AH1458" i="6"/>
  <c r="AH1455" i="6"/>
  <c r="AH1454" i="6"/>
  <c r="AH1451" i="6"/>
  <c r="AH1450" i="6"/>
  <c r="AH1447" i="6"/>
  <c r="AH1446" i="6"/>
  <c r="AH1442" i="6"/>
  <c r="AH1441" i="6"/>
  <c r="AH1438" i="6"/>
  <c r="AH1434" i="6"/>
  <c r="AH1431" i="6"/>
  <c r="AH1430" i="6"/>
  <c r="AH1427" i="6"/>
  <c r="AH1417" i="6"/>
  <c r="AH1416" i="6"/>
  <c r="AH1406" i="6"/>
  <c r="AH1403" i="6"/>
  <c r="AH1402" i="6"/>
  <c r="AH1401" i="6"/>
  <c r="AH1399" i="6"/>
  <c r="AH1398" i="6"/>
  <c r="AH1396" i="6"/>
  <c r="AH1385" i="6"/>
  <c r="AH1384" i="6"/>
  <c r="AH1378" i="6"/>
  <c r="AH1377" i="6"/>
  <c r="AH1375" i="6"/>
  <c r="AH1374" i="6"/>
  <c r="AH1371" i="6"/>
  <c r="AH1370" i="6"/>
  <c r="AH1366" i="6"/>
  <c r="AH1365" i="6"/>
  <c r="AH1362" i="6"/>
  <c r="AH1361" i="6"/>
  <c r="AH1358" i="6"/>
  <c r="AH1357" i="6"/>
  <c r="AH1356" i="6"/>
  <c r="AH1347" i="6"/>
  <c r="AH1346" i="6"/>
  <c r="AH1343" i="6"/>
  <c r="AH1338" i="6"/>
  <c r="AH1337" i="6"/>
  <c r="AH1334" i="6"/>
  <c r="AH1330" i="6"/>
  <c r="AH1329" i="6"/>
  <c r="AH1326" i="6"/>
  <c r="AH1325" i="6"/>
  <c r="AH1323" i="6"/>
  <c r="AH1322" i="6"/>
  <c r="AH1321" i="6"/>
  <c r="AH1318" i="6"/>
  <c r="AH1308" i="6"/>
  <c r="AH1299" i="6"/>
  <c r="AH1298" i="6"/>
  <c r="AH1297" i="6"/>
  <c r="AH1295" i="6"/>
  <c r="AH1294" i="6"/>
  <c r="AH1293" i="6"/>
  <c r="AH1291" i="6"/>
  <c r="AH1282" i="6"/>
  <c r="AH1280" i="6"/>
  <c r="AH1279" i="6"/>
  <c r="AH1273" i="6"/>
  <c r="AH1270" i="6"/>
  <c r="AH1269" i="6"/>
  <c r="AH1266" i="6"/>
  <c r="AH1257" i="6"/>
  <c r="AH1256" i="6"/>
  <c r="AH1255" i="6"/>
  <c r="AH1254" i="6"/>
  <c r="AH1253"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H1134" i="6"/>
  <c r="AH1130" i="6"/>
  <c r="AH1125" i="6"/>
  <c r="AH1122" i="6"/>
  <c r="AH1121" i="6"/>
  <c r="AH1118" i="6"/>
  <c r="AH1117" i="6"/>
  <c r="AH1114" i="6"/>
  <c r="AH1113" i="6"/>
  <c r="AH1110" i="6"/>
  <c r="AH1109" i="6"/>
  <c r="AH1106" i="6"/>
  <c r="AH1097" i="6"/>
  <c r="AH1096" i="6"/>
  <c r="AH1095" i="6"/>
  <c r="AH1094" i="6"/>
  <c r="AH1093"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H1058" i="6"/>
  <c r="AH1057" i="6"/>
  <c r="AH1056" i="6"/>
  <c r="AH1049" i="6"/>
  <c r="AH1048" i="6"/>
  <c r="AH1047" i="6"/>
  <c r="AH1045" i="6"/>
  <c r="AH1044" i="6"/>
  <c r="AH1043" i="6"/>
  <c r="AH1041" i="6"/>
  <c r="AH1040" i="6"/>
  <c r="AH1039" i="6"/>
  <c r="AH1037" i="6"/>
  <c r="AH1036" i="6"/>
  <c r="AH1035" i="6"/>
  <c r="AH1026" i="6"/>
  <c r="AH1024" i="6"/>
  <c r="AH1023" i="6"/>
  <c r="AH1022" i="6"/>
  <c r="AH1016" i="6"/>
  <c r="AH1015" i="6"/>
  <c r="AH1012" i="6"/>
  <c r="AH1011" i="6"/>
  <c r="AH1008" i="6"/>
  <c r="AH1007" i="6"/>
  <c r="AH1004" i="6"/>
  <c r="AH1003" i="6"/>
  <c r="AH1000" i="6"/>
  <c r="AH999" i="6"/>
  <c r="AH996" i="6"/>
  <c r="AH995" i="6"/>
  <c r="AH985" i="6"/>
  <c r="AH984" i="6"/>
  <c r="AH982" i="6"/>
  <c r="AH981" i="6"/>
  <c r="AH976" i="6"/>
  <c r="AH975" i="6"/>
  <c r="AH972" i="6"/>
  <c r="AH971" i="6"/>
  <c r="AH968" i="6"/>
  <c r="AH967" i="6"/>
  <c r="AH964" i="6"/>
  <c r="AH963" i="6"/>
  <c r="AH960" i="6"/>
  <c r="AH959" i="6"/>
  <c r="AH956" i="6"/>
  <c r="AH955" i="6"/>
  <c r="AH952" i="6"/>
  <c r="AH951" i="6"/>
  <c r="AH948" i="6"/>
  <c r="AH947" i="6"/>
  <c r="AH944" i="6"/>
  <c r="AH943" i="6"/>
  <c r="AH940" i="6"/>
  <c r="AH939" i="6"/>
  <c r="AH936" i="6"/>
  <c r="AH935" i="6"/>
  <c r="AH932" i="6"/>
  <c r="AH931" i="6"/>
  <c r="AH928" i="6"/>
  <c r="AH927" i="6"/>
  <c r="AH924" i="6"/>
  <c r="AH923" i="6"/>
  <c r="AH920" i="6"/>
  <c r="AH919" i="6"/>
  <c r="AH906" i="6"/>
  <c r="AH897" i="6"/>
  <c r="AH896" i="6"/>
  <c r="AH895" i="6"/>
  <c r="AH893" i="6"/>
  <c r="AH892" i="6"/>
  <c r="AH891" i="6"/>
  <c r="AH889" i="6"/>
  <c r="AH888" i="6"/>
  <c r="AH887" i="6"/>
  <c r="AH885" i="6"/>
  <c r="AH884" i="6"/>
  <c r="AH883" i="6"/>
  <c r="AH881" i="6"/>
  <c r="AH880" i="6"/>
  <c r="AH879" i="6"/>
  <c r="AH877" i="6"/>
  <c r="AH876" i="6"/>
  <c r="AH875" i="6"/>
  <c r="AH874" i="6"/>
  <c r="AH873" i="6"/>
  <c r="AH863" i="6"/>
  <c r="AH862" i="6"/>
  <c r="AH859" i="6"/>
  <c r="AH858" i="6"/>
  <c r="AH853" i="6"/>
  <c r="AH834" i="6"/>
  <c r="AH833" i="6"/>
  <c r="AH830" i="6"/>
  <c r="AH829" i="6"/>
  <c r="AH816" i="6"/>
  <c r="AH815" i="6"/>
  <c r="AH807" i="6"/>
  <c r="AH806" i="6"/>
  <c r="AH805" i="6"/>
  <c r="AH803" i="6"/>
  <c r="AH802" i="6"/>
  <c r="AH801" i="6"/>
  <c r="AH800" i="6"/>
  <c r="AH799" i="6"/>
  <c r="AH798" i="6"/>
  <c r="AH797" i="6"/>
  <c r="AH796" i="6"/>
  <c r="AH795" i="6"/>
  <c r="AH794" i="6"/>
  <c r="AH793" i="6"/>
  <c r="AH792" i="6"/>
  <c r="AH791" i="6"/>
  <c r="AH790" i="6"/>
  <c r="AH789" i="6"/>
  <c r="AH787" i="6"/>
  <c r="AH786" i="6"/>
  <c r="AH785" i="6"/>
  <c r="AH783" i="6"/>
  <c r="AH782" i="6"/>
  <c r="AH781" i="6"/>
  <c r="AH779" i="6"/>
  <c r="AH778" i="6"/>
  <c r="AH777" i="6"/>
  <c r="AH775" i="6"/>
  <c r="AH774" i="6"/>
  <c r="AH773" i="6"/>
  <c r="AH771" i="6"/>
  <c r="AH770" i="6"/>
  <c r="AH769" i="6"/>
  <c r="AH768" i="6"/>
  <c r="AH767" i="6"/>
  <c r="AH766" i="6"/>
  <c r="AH765" i="6"/>
  <c r="AH764" i="6"/>
  <c r="AH763" i="6"/>
  <c r="AH762" i="6"/>
  <c r="AH761" i="6"/>
  <c r="AH759" i="6"/>
  <c r="AH758" i="6"/>
  <c r="AH757" i="6"/>
  <c r="AH755" i="6"/>
  <c r="AH754" i="6"/>
  <c r="AH753" i="6"/>
  <c r="AH741" i="6"/>
  <c r="AH734" i="6"/>
  <c r="AH733" i="6"/>
  <c r="AH730" i="6"/>
  <c r="AH729" i="6"/>
  <c r="AH726" i="6"/>
  <c r="AH725" i="6"/>
  <c r="AH722" i="6"/>
  <c r="AH721" i="6"/>
  <c r="AH718" i="6"/>
  <c r="AH717" i="6"/>
  <c r="AH714" i="6"/>
  <c r="AH713" i="6"/>
  <c r="AH710" i="6"/>
  <c r="AH709" i="6"/>
  <c r="AH698" i="6"/>
  <c r="AH695" i="6"/>
  <c r="AH694" i="6"/>
  <c r="AH689" i="6"/>
  <c r="AH687" i="6"/>
  <c r="AH686" i="6"/>
  <c r="AH685" i="6"/>
  <c r="AH683" i="6"/>
  <c r="AH682" i="6"/>
  <c r="AH681" i="6"/>
  <c r="AH679" i="6"/>
  <c r="AH678" i="6"/>
  <c r="AH677" i="6"/>
  <c r="AH676" i="6"/>
  <c r="AH675" i="6"/>
  <c r="AH674" i="6"/>
  <c r="AH673" i="6"/>
  <c r="AH672" i="6"/>
  <c r="AH671" i="6"/>
  <c r="AH670" i="6"/>
  <c r="AH669" i="6"/>
  <c r="AH667" i="6"/>
  <c r="AH666" i="6"/>
  <c r="AH665" i="6"/>
  <c r="AH663" i="6"/>
  <c r="AH662" i="6"/>
  <c r="AH653" i="6"/>
  <c r="AH644" i="6"/>
  <c r="AH643" i="6"/>
  <c r="AH642" i="6"/>
  <c r="AH641" i="6"/>
  <c r="AH640" i="6"/>
  <c r="AH639" i="6"/>
  <c r="AH638" i="6"/>
  <c r="AH637" i="6"/>
  <c r="AH636" i="6"/>
  <c r="AH635" i="6"/>
  <c r="AH634" i="6"/>
  <c r="AH633" i="6"/>
  <c r="AH632" i="6"/>
  <c r="AH631" i="6"/>
  <c r="AH630" i="6"/>
  <c r="AH619" i="6"/>
  <c r="AH618" i="6"/>
  <c r="AH610" i="6"/>
  <c r="AH609" i="6"/>
  <c r="AH606" i="6"/>
  <c r="AH605" i="6"/>
  <c r="AH602" i="6"/>
  <c r="AH601" i="6"/>
  <c r="AH597" i="6"/>
  <c r="AH594" i="6"/>
  <c r="AH593" i="6"/>
  <c r="AH590" i="6"/>
  <c r="AH589" i="6"/>
  <c r="AH576" i="6"/>
  <c r="AH575" i="6"/>
  <c r="AH569" i="6"/>
  <c r="AH565" i="6"/>
  <c r="AH562" i="6"/>
  <c r="AH561" i="6"/>
  <c r="AH558" i="6"/>
  <c r="AH557" i="6"/>
  <c r="AH556" i="6"/>
  <c r="AH554" i="6"/>
  <c r="AH553" i="6"/>
  <c r="AH552" i="6"/>
  <c r="AH542" i="6"/>
  <c r="AH538" i="6"/>
  <c r="AH533" i="6"/>
  <c r="AH530" i="6"/>
  <c r="AH529" i="6"/>
  <c r="AH526" i="6"/>
  <c r="AH525" i="6"/>
  <c r="AH522" i="6"/>
  <c r="AH521" i="6"/>
  <c r="AH518" i="6"/>
  <c r="AH517" i="6"/>
  <c r="AH516" i="6"/>
  <c r="AH506" i="6"/>
  <c r="AH505" i="6"/>
  <c r="AH504" i="6"/>
  <c r="AH497" i="6"/>
  <c r="AH493" i="6"/>
  <c r="AH490" i="6"/>
  <c r="AH489" i="6"/>
  <c r="AH477" i="6"/>
  <c r="AH476" i="6"/>
  <c r="AH475" i="6"/>
  <c r="AH474" i="6"/>
  <c r="AH469" i="6"/>
  <c r="AH466" i="6"/>
  <c r="AH465" i="6"/>
  <c r="AH462" i="6"/>
  <c r="AH461" i="6"/>
  <c r="AH449" i="6"/>
  <c r="AH447" i="6"/>
  <c r="AH446" i="6"/>
  <c r="AH445" i="6"/>
  <c r="AH438" i="6"/>
  <c r="AH437" i="6"/>
  <c r="AH434" i="6"/>
  <c r="AH433" i="6"/>
  <c r="AH430" i="6"/>
  <c r="AH429" i="6"/>
  <c r="AH428" i="6"/>
  <c r="AH418" i="6"/>
  <c r="AH417" i="6"/>
  <c r="AH414" i="6"/>
  <c r="AH409" i="6"/>
  <c r="AH406" i="6"/>
  <c r="AH405" i="6"/>
  <c r="AH402" i="6"/>
  <c r="AH401" i="6"/>
  <c r="AH397" i="6"/>
  <c r="AH396" i="6"/>
  <c r="AH383" i="6"/>
  <c r="AH382" i="6"/>
  <c r="AH373" i="6"/>
  <c r="AH370" i="6"/>
  <c r="AH369" i="6"/>
  <c r="AH368" i="6"/>
  <c r="AH365" i="6"/>
  <c r="AH362" i="6"/>
  <c r="AH361" i="6"/>
  <c r="AH358" i="6"/>
  <c r="AH357" i="6"/>
  <c r="AH354" i="6"/>
  <c r="AH353" i="6"/>
  <c r="AH339" i="6"/>
  <c r="AH338" i="6"/>
  <c r="AH337" i="6"/>
  <c r="AH336" i="6"/>
  <c r="AH330" i="6"/>
  <c r="AH329" i="6"/>
  <c r="AH328" i="6"/>
  <c r="AH325" i="6"/>
  <c r="AH322" i="6"/>
  <c r="AH321" i="6"/>
  <c r="AH317" i="6"/>
  <c r="AH314" i="6"/>
  <c r="AH313" i="6"/>
  <c r="AH309" i="6"/>
  <c r="AH308" i="6"/>
  <c r="AH305" i="6"/>
  <c r="AH302" i="6"/>
  <c r="AH301" i="6"/>
  <c r="AH300" i="6"/>
  <c r="AH298" i="6"/>
  <c r="AH297" i="6"/>
  <c r="AH294" i="6"/>
  <c r="AH293" i="6"/>
  <c r="AH292" i="6"/>
  <c r="AH289" i="6"/>
  <c r="AH286" i="6"/>
  <c r="AH285" i="6"/>
  <c r="AH282" i="6"/>
  <c r="AH281" i="6"/>
  <c r="AH278" i="6"/>
  <c r="AH277" i="6"/>
  <c r="AH274" i="6"/>
  <c r="AH273" i="6"/>
  <c r="AH270" i="6"/>
  <c r="AH269" i="6"/>
  <c r="AH268" i="6"/>
  <c r="AH266" i="6"/>
  <c r="AH265" i="6"/>
  <c r="AH262" i="6"/>
  <c r="AH261" i="6"/>
  <c r="AH251" i="6"/>
  <c r="AH249" i="6"/>
  <c r="AH248" i="6"/>
  <c r="AH247" i="6"/>
  <c r="AH242" i="6"/>
  <c r="AH238" i="6"/>
  <c r="AH234" i="6"/>
  <c r="AH222" i="6"/>
  <c r="AH221" i="6"/>
  <c r="AH214" i="6"/>
  <c r="AH213" i="6"/>
  <c r="AH210" i="6"/>
  <c r="AH209" i="6"/>
  <c r="AH206" i="6"/>
  <c r="AH205" i="6"/>
  <c r="AH202" i="6"/>
  <c r="AH201" i="6"/>
  <c r="AH198" i="6"/>
  <c r="AH197" i="6"/>
  <c r="AH194" i="6"/>
  <c r="AH184" i="6"/>
  <c r="AH183" i="6"/>
  <c r="AH180" i="6"/>
  <c r="AH171" i="6"/>
  <c r="AH163" i="6"/>
  <c r="AH162" i="6"/>
  <c r="AH150" i="6"/>
  <c r="AH149" i="6"/>
  <c r="AH142" i="6"/>
  <c r="AH141" i="6"/>
  <c r="AH139" i="6"/>
  <c r="AH138" i="6"/>
  <c r="AH137" i="6"/>
  <c r="AH135" i="6"/>
  <c r="AH134" i="6"/>
  <c r="AH133" i="6"/>
  <c r="AH130" i="6"/>
  <c r="AH129" i="6"/>
  <c r="AH119" i="6"/>
  <c r="AH118" i="6"/>
  <c r="AH117" i="6"/>
  <c r="AH116" i="6"/>
  <c r="AH110" i="6"/>
  <c r="AH107" i="6"/>
  <c r="AH106" i="6"/>
  <c r="AH105" i="6"/>
  <c r="AH94" i="6"/>
  <c r="AH93" i="6"/>
  <c r="AH92" i="6"/>
  <c r="AH91" i="6"/>
  <c r="AH90" i="6"/>
  <c r="AH85" i="6"/>
  <c r="AH83" i="6"/>
  <c r="AH82" i="6"/>
  <c r="AH81" i="6"/>
  <c r="AH71" i="6"/>
  <c r="AH70" i="6"/>
  <c r="AH67" i="6"/>
  <c r="AH62" i="6"/>
  <c r="AH59" i="6"/>
  <c r="AH58" i="6"/>
  <c r="AH57" i="6"/>
  <c r="AH55" i="6"/>
  <c r="AH54" i="6"/>
  <c r="AH53" i="6"/>
  <c r="AH51" i="6"/>
  <c r="AH50" i="6"/>
  <c r="AH39" i="6"/>
  <c r="AH31" i="6"/>
  <c r="AH30" i="6"/>
  <c r="AH27" i="6"/>
  <c r="AH26" i="6"/>
  <c r="B5" i="6"/>
  <c r="AH2172" i="5"/>
  <c r="AH2171" i="5"/>
  <c r="AH2170" i="5"/>
  <c r="AH2169" i="5"/>
  <c r="AH2168" i="5"/>
  <c r="AH2163" i="5"/>
  <c r="AH2162" i="5"/>
  <c r="AH2161" i="5"/>
  <c r="AH2160" i="5"/>
  <c r="AH2159" i="5"/>
  <c r="AH2158" i="5"/>
  <c r="AH2157" i="5"/>
  <c r="AH2156" i="5"/>
  <c r="AH2155" i="5"/>
  <c r="AH2154" i="5"/>
  <c r="AH2153" i="5"/>
  <c r="AH2152" i="5"/>
  <c r="AH2151" i="5"/>
  <c r="AH2150" i="5"/>
  <c r="AH2149" i="5"/>
  <c r="AH2148" i="5"/>
  <c r="AH2139" i="5"/>
  <c r="AH2138" i="5"/>
  <c r="AH2137" i="5"/>
  <c r="AH2136" i="5"/>
  <c r="AH2135" i="5"/>
  <c r="AH2130" i="5"/>
  <c r="AH2129" i="5"/>
  <c r="AH2128" i="5"/>
  <c r="AH2127" i="5"/>
  <c r="AH2126" i="5"/>
  <c r="AH2125" i="5"/>
  <c r="AH2124" i="5"/>
  <c r="AH2123" i="5"/>
  <c r="AH2122" i="5"/>
  <c r="AH2121" i="5"/>
  <c r="AH2120" i="5"/>
  <c r="AH2119" i="5"/>
  <c r="AH2118" i="5"/>
  <c r="AH2117" i="5"/>
  <c r="AH2108" i="5"/>
  <c r="AH2104" i="5"/>
  <c r="AH2099" i="5"/>
  <c r="AH2098" i="5"/>
  <c r="AH2096" i="5"/>
  <c r="AH2095" i="5"/>
  <c r="AH2091" i="5"/>
  <c r="AH2088" i="5"/>
  <c r="AH2087" i="5"/>
  <c r="AH2085" i="5"/>
  <c r="AH2076" i="5"/>
  <c r="AH2075" i="5"/>
  <c r="AH2074" i="5"/>
  <c r="AH2073" i="5"/>
  <c r="AH2072" i="5"/>
  <c r="AH2067" i="5"/>
  <c r="AH2066" i="5"/>
  <c r="AH2065" i="5"/>
  <c r="AH2064" i="5"/>
  <c r="AH2063" i="5"/>
  <c r="AH2062" i="5"/>
  <c r="AH2061" i="5"/>
  <c r="AH2060" i="5"/>
  <c r="AH2059" i="5"/>
  <c r="AH2058" i="5"/>
  <c r="AH2057" i="5"/>
  <c r="AH2056" i="5"/>
  <c r="AH2055" i="5"/>
  <c r="AH2054" i="5"/>
  <c r="AH2053" i="5"/>
  <c r="AH2052" i="5"/>
  <c r="AH2051" i="5"/>
  <c r="AH2050" i="5"/>
  <c r="AH2049" i="5"/>
  <c r="AH2040" i="5"/>
  <c r="AH2038" i="5"/>
  <c r="AH2037" i="5"/>
  <c r="AH2031" i="5"/>
  <c r="AH2028" i="5"/>
  <c r="AH2027" i="5"/>
  <c r="AH2024" i="5"/>
  <c r="AH2020" i="5"/>
  <c r="AF2018" i="5"/>
  <c r="AD2018" i="5"/>
  <c r="AH2017" i="5"/>
  <c r="AH2016" i="5"/>
  <c r="AH2007" i="5"/>
  <c r="AH2004" i="5"/>
  <c r="AH2003" i="5"/>
  <c r="AH1998" i="5"/>
  <c r="AH1995" i="5"/>
  <c r="AH1994" i="5"/>
  <c r="AH1992" i="5"/>
  <c r="AH1983" i="5"/>
  <c r="AH1979" i="5"/>
  <c r="AH1974" i="5"/>
  <c r="AH1971" i="5"/>
  <c r="AH1970" i="5"/>
  <c r="AH1969" i="5"/>
  <c r="AH1966" i="5"/>
  <c r="AH1962" i="5"/>
  <c r="AH1959" i="5"/>
  <c r="AH1958" i="5"/>
  <c r="AH1955" i="5"/>
  <c r="AH1954" i="5"/>
  <c r="AH1952" i="5"/>
  <c r="AH1942" i="5"/>
  <c r="AH1940" i="5"/>
  <c r="AH1934" i="5"/>
  <c r="AH1930" i="5"/>
  <c r="AH1927" i="5"/>
  <c r="AH1926" i="5"/>
  <c r="AH1925" i="5"/>
  <c r="AH1922" i="5"/>
  <c r="AH1919" i="5"/>
  <c r="AH1918" i="5"/>
  <c r="AH1909" i="5"/>
  <c r="AH1906" i="5"/>
  <c r="AH1905" i="5"/>
  <c r="AH1898" i="5"/>
  <c r="AH1894" i="5"/>
  <c r="AH1890" i="5"/>
  <c r="AH1881" i="5"/>
  <c r="AH1878" i="5"/>
  <c r="AH1877" i="5"/>
  <c r="AH1870" i="5"/>
  <c r="AH1867" i="5"/>
  <c r="AH1866" i="5"/>
  <c r="AH1863" i="5"/>
  <c r="AH1862" i="5"/>
  <c r="AH1861" i="5"/>
  <c r="AH1859" i="5"/>
  <c r="AH1858" i="5"/>
  <c r="AH1857" i="5"/>
  <c r="AH1848" i="5"/>
  <c r="AH1847" i="5"/>
  <c r="AH1846" i="5"/>
  <c r="AH1839" i="5"/>
  <c r="AH1831" i="5"/>
  <c r="AH1829" i="5"/>
  <c r="AH1819" i="5"/>
  <c r="AH1817" i="5"/>
  <c r="AH1799" i="5"/>
  <c r="AH1795" i="5"/>
  <c r="AH1791" i="5"/>
  <c r="AH1787" i="5"/>
  <c r="AH1783" i="5"/>
  <c r="AH1779" i="5"/>
  <c r="AH1775" i="5"/>
  <c r="AH1773" i="5"/>
  <c r="AH1764" i="5"/>
  <c r="AH1763" i="5"/>
  <c r="AH1762" i="5"/>
  <c r="AH1761" i="5"/>
  <c r="AH1760" i="5"/>
  <c r="AH1755" i="5"/>
  <c r="AH1754" i="5"/>
  <c r="AH1753" i="5"/>
  <c r="AH1752" i="5"/>
  <c r="AH1751" i="5"/>
  <c r="AH1750" i="5"/>
  <c r="AH1749" i="5"/>
  <c r="AH1748" i="5"/>
  <c r="AH1739" i="5"/>
  <c r="AH1736" i="5"/>
  <c r="AH1735" i="5"/>
  <c r="AH1730" i="5"/>
  <c r="AH1729" i="5"/>
  <c r="AH1728" i="5"/>
  <c r="AH1727" i="5"/>
  <c r="AH1726" i="5"/>
  <c r="AH1725" i="5"/>
  <c r="AH1724" i="5"/>
  <c r="AH1723" i="5"/>
  <c r="AH1722" i="5"/>
  <c r="AH1721" i="5"/>
  <c r="AH1720" i="5"/>
  <c r="AH1719" i="5"/>
  <c r="AH1718" i="5"/>
  <c r="AH1717" i="5"/>
  <c r="AH1716" i="5"/>
  <c r="AH1715" i="5"/>
  <c r="AH1714" i="5"/>
  <c r="AH1712" i="5"/>
  <c r="AH1711" i="5"/>
  <c r="AH1710" i="5"/>
  <c r="AH1708" i="5"/>
  <c r="AH1707" i="5"/>
  <c r="AH1706" i="5"/>
  <c r="AH1704" i="5"/>
  <c r="AH1703" i="5"/>
  <c r="AH1702" i="5"/>
  <c r="AH1700" i="5"/>
  <c r="AH1699" i="5"/>
  <c r="AH1698" i="5"/>
  <c r="AH1696" i="5"/>
  <c r="AH1695" i="5"/>
  <c r="AH1694" i="5"/>
  <c r="AH1692" i="5"/>
  <c r="AH1691" i="5"/>
  <c r="AH1690" i="5"/>
  <c r="AH1689" i="5"/>
  <c r="AH1688" i="5"/>
  <c r="AH1687" i="5"/>
  <c r="AH1686" i="5"/>
  <c r="AH1685" i="5"/>
  <c r="AH1684" i="5"/>
  <c r="AH1683" i="5"/>
  <c r="AH1682" i="5"/>
  <c r="AH1673" i="5"/>
  <c r="AH1663" i="5"/>
  <c r="AH1662" i="5"/>
  <c r="AH1659" i="5"/>
  <c r="AH1658" i="5"/>
  <c r="AH1655" i="5"/>
  <c r="AH1654" i="5"/>
  <c r="AH1651" i="5"/>
  <c r="AH1650" i="5"/>
  <c r="AH1647" i="5"/>
  <c r="AH1646" i="5"/>
  <c r="AH1643" i="5"/>
  <c r="AH1642" i="5"/>
  <c r="AH1639" i="5"/>
  <c r="AH1630" i="5"/>
  <c r="AH1629" i="5"/>
  <c r="AH1628" i="5"/>
  <c r="AH1627" i="5"/>
  <c r="AH1626" i="5"/>
  <c r="AH1621" i="5"/>
  <c r="AH1620" i="5"/>
  <c r="AH1619" i="5"/>
  <c r="AH1618" i="5"/>
  <c r="AH1617" i="5"/>
  <c r="AH1616" i="5"/>
  <c r="AH1615" i="5"/>
  <c r="AH1614" i="5"/>
  <c r="AH1613" i="5"/>
  <c r="AH1612" i="5"/>
  <c r="AH1602" i="5"/>
  <c r="AH1600" i="5"/>
  <c r="AH1594" i="5"/>
  <c r="AH1593" i="5"/>
  <c r="AH1592" i="5"/>
  <c r="AH1591" i="5"/>
  <c r="AH1590" i="5"/>
  <c r="AH1589" i="5"/>
  <c r="AH1588" i="5"/>
  <c r="AH1587" i="5"/>
  <c r="AH1586" i="5"/>
  <c r="AH1585" i="5"/>
  <c r="AH1584" i="5"/>
  <c r="AH1583" i="5"/>
  <c r="AH1571" i="5"/>
  <c r="AH1564" i="5"/>
  <c r="AH1563" i="5"/>
  <c r="AH1560" i="5"/>
  <c r="AH1559" i="5"/>
  <c r="AH1556" i="5"/>
  <c r="AH1555" i="5"/>
  <c r="AH1554" i="5"/>
  <c r="AH1552" i="5"/>
  <c r="AH1551" i="5"/>
  <c r="AH1548" i="5"/>
  <c r="AH1547" i="5"/>
  <c r="AH1546" i="5"/>
  <c r="AH1544" i="5"/>
  <c r="AH1543" i="5"/>
  <c r="AH1542" i="5"/>
  <c r="AH1540" i="5"/>
  <c r="AH1539" i="5"/>
  <c r="AH1538" i="5"/>
  <c r="AH1536" i="5"/>
  <c r="AH1535" i="5"/>
  <c r="AH1532" i="5"/>
  <c r="AH1531" i="5"/>
  <c r="AH1528" i="5"/>
  <c r="AH1527" i="5"/>
  <c r="AH1524" i="5"/>
  <c r="AH1523" i="5"/>
  <c r="AH1520" i="5"/>
  <c r="AH1519" i="5"/>
  <c r="AH1516" i="5"/>
  <c r="AH1515" i="5"/>
  <c r="AH1514" i="5"/>
  <c r="AH1512" i="5"/>
  <c r="AH1511" i="5"/>
  <c r="AH1510" i="5"/>
  <c r="AH1508" i="5"/>
  <c r="AH1507" i="5"/>
  <c r="AH1506" i="5"/>
  <c r="AH1504" i="5"/>
  <c r="AH1503" i="5"/>
  <c r="AH1494" i="5"/>
  <c r="AH1493" i="5"/>
  <c r="AH1490" i="5"/>
  <c r="AH1485" i="5"/>
  <c r="AH1484" i="5"/>
  <c r="AH1483" i="5"/>
  <c r="AH1482" i="5"/>
  <c r="AH1481" i="5"/>
  <c r="AH1480" i="5"/>
  <c r="AH1479" i="5"/>
  <c r="AH1478" i="5"/>
  <c r="AH1477" i="5"/>
  <c r="AH1476"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H1418" i="5"/>
  <c r="AH1414" i="5"/>
  <c r="AH1396" i="5"/>
  <c r="AH1387" i="5"/>
  <c r="AH1386" i="5"/>
  <c r="AH1385" i="5"/>
  <c r="AH1384"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H1346" i="5"/>
  <c r="AH1345" i="5"/>
  <c r="AH1344"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309" i="5"/>
  <c r="AH1307" i="5"/>
  <c r="AH1306" i="5"/>
  <c r="AH1300" i="5"/>
  <c r="AH1299" i="5"/>
  <c r="AH1298" i="5"/>
  <c r="AH1297" i="5"/>
  <c r="AH1296" i="5"/>
  <c r="AH1295" i="5"/>
  <c r="AH1294" i="5"/>
  <c r="AH1293" i="5"/>
  <c r="AH1292" i="5"/>
  <c r="AH1291" i="5"/>
  <c r="AH1281" i="5"/>
  <c r="AH1266" i="5"/>
  <c r="AH1257" i="5"/>
  <c r="AH1256" i="5"/>
  <c r="AH1255" i="5"/>
  <c r="AH1254" i="5"/>
  <c r="AH1253"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H1133" i="5"/>
  <c r="AH1132" i="5"/>
  <c r="AH1131" i="5"/>
  <c r="AH1130" i="5"/>
  <c r="AH1125" i="5"/>
  <c r="AH1124" i="5"/>
  <c r="AH1121" i="5"/>
  <c r="AH1118" i="5"/>
  <c r="AH1117" i="5"/>
  <c r="AH1116" i="5"/>
  <c r="AH1114" i="5"/>
  <c r="AH1113" i="5"/>
  <c r="AH1111" i="5"/>
  <c r="AH1109" i="5"/>
  <c r="AH1108" i="5"/>
  <c r="AH1106" i="5"/>
  <c r="AH1097" i="5"/>
  <c r="AH1096" i="5"/>
  <c r="AH1095" i="5"/>
  <c r="AH1094" i="5"/>
  <c r="AH1093"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H1059" i="5"/>
  <c r="AH1055" i="5"/>
  <c r="AH1049" i="5"/>
  <c r="AH1045" i="5"/>
  <c r="AH1041" i="5"/>
  <c r="AH1037" i="5"/>
  <c r="AH1036" i="5"/>
  <c r="AH1035" i="5"/>
  <c r="AH1025" i="5"/>
  <c r="AH1024" i="5"/>
  <c r="AH1017" i="5"/>
  <c r="AH1016" i="5"/>
  <c r="AH1013" i="5"/>
  <c r="AH1012" i="5"/>
  <c r="AH1009" i="5"/>
  <c r="AH1005" i="5"/>
  <c r="AH1001" i="5"/>
  <c r="AH997" i="5"/>
  <c r="AH996" i="5"/>
  <c r="AH994" i="5"/>
  <c r="AH985" i="5"/>
  <c r="AH984" i="5"/>
  <c r="AH982" i="5"/>
  <c r="AH981" i="5"/>
  <c r="AH976" i="5"/>
  <c r="AH975" i="5"/>
  <c r="AH973" i="5"/>
  <c r="AH972" i="5"/>
  <c r="AH970" i="5"/>
  <c r="AH969" i="5"/>
  <c r="AH968" i="5"/>
  <c r="AH966" i="5"/>
  <c r="AH964" i="5"/>
  <c r="AH962" i="5"/>
  <c r="AH961" i="5"/>
  <c r="AH959" i="5"/>
  <c r="AH957" i="5"/>
  <c r="AH955" i="5"/>
  <c r="AH953" i="5"/>
  <c r="AH952" i="5"/>
  <c r="AH949" i="5"/>
  <c r="AH948" i="5"/>
  <c r="AH947" i="5"/>
  <c r="AH945" i="5"/>
  <c r="AH943" i="5"/>
  <c r="AH941" i="5"/>
  <c r="AH939" i="5"/>
  <c r="AH937" i="5"/>
  <c r="AH935" i="5"/>
  <c r="AH933" i="5"/>
  <c r="AH931" i="5"/>
  <c r="AH929" i="5"/>
  <c r="AH927" i="5"/>
  <c r="AH925" i="5"/>
  <c r="AH923" i="5"/>
  <c r="AH921" i="5"/>
  <c r="AH919" i="5"/>
  <c r="AH917" i="5"/>
  <c r="AH916" i="5"/>
  <c r="AH907" i="5"/>
  <c r="AH905" i="5"/>
  <c r="AH904" i="5"/>
  <c r="AH903" i="5"/>
  <c r="AH897" i="5"/>
  <c r="AH896" i="5"/>
  <c r="AH893" i="5"/>
  <c r="AH892" i="5"/>
  <c r="AH889" i="5"/>
  <c r="AH888" i="5"/>
  <c r="AH885" i="5"/>
  <c r="AH884" i="5"/>
  <c r="AH881" i="5"/>
  <c r="AH880" i="5"/>
  <c r="AH877" i="5"/>
  <c r="AH876" i="5"/>
  <c r="AH873" i="5"/>
  <c r="AH863" i="5"/>
  <c r="AH860" i="5"/>
  <c r="AH859" i="5"/>
  <c r="AH853" i="5"/>
  <c r="AH844" i="5"/>
  <c r="AH842" i="5"/>
  <c r="AH841" i="5"/>
  <c r="AH840" i="5"/>
  <c r="AH834" i="5"/>
  <c r="AH830" i="5"/>
  <c r="AH826" i="5"/>
  <c r="AH816"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79" i="5"/>
  <c r="AH775" i="5"/>
  <c r="AH771" i="5"/>
  <c r="AH767" i="5"/>
  <c r="AH763" i="5"/>
  <c r="AH759" i="5"/>
  <c r="AH755" i="5"/>
  <c r="AH753" i="5"/>
  <c r="AH743" i="5"/>
  <c r="AH742" i="5"/>
  <c r="AH735" i="5"/>
  <c r="AH731" i="5"/>
  <c r="AH727" i="5"/>
  <c r="AH723" i="5"/>
  <c r="AH719" i="5"/>
  <c r="AH715" i="5"/>
  <c r="AH711" i="5"/>
  <c r="AH707" i="5"/>
  <c r="AH697" i="5"/>
  <c r="AH696" i="5"/>
  <c r="AH695" i="5"/>
  <c r="AH689" i="5"/>
  <c r="AH687" i="5"/>
  <c r="AH686" i="5"/>
  <c r="AH684" i="5"/>
  <c r="AH683" i="5"/>
  <c r="AH682" i="5"/>
  <c r="AH681" i="5"/>
  <c r="AH679" i="5"/>
  <c r="AH678" i="5"/>
  <c r="AH675" i="5"/>
  <c r="AH673" i="5"/>
  <c r="AH671" i="5"/>
  <c r="AH667" i="5"/>
  <c r="AH665" i="5"/>
  <c r="AH663" i="5"/>
  <c r="AH662" i="5"/>
  <c r="AH653" i="5"/>
  <c r="AH652" i="5"/>
  <c r="AH651" i="5"/>
  <c r="AH650" i="5"/>
  <c r="AH629" i="5"/>
  <c r="AH620" i="5"/>
  <c r="AH619"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H577" i="5"/>
  <c r="AH576" i="5"/>
  <c r="AH569" i="5"/>
  <c r="AH568" i="5"/>
  <c r="AH567" i="5"/>
  <c r="AH566" i="5"/>
  <c r="AH565" i="5"/>
  <c r="AH564" i="5"/>
  <c r="AH563" i="5"/>
  <c r="AH562" i="5"/>
  <c r="AH561" i="5"/>
  <c r="AH560" i="5"/>
  <c r="AH559" i="5"/>
  <c r="AH558" i="5"/>
  <c r="AH557" i="5"/>
  <c r="AH556" i="5"/>
  <c r="AH555" i="5"/>
  <c r="AH554" i="5"/>
  <c r="AH553" i="5"/>
  <c r="AH552" i="5"/>
  <c r="AH551" i="5"/>
  <c r="AH541" i="5"/>
  <c r="AH540" i="5"/>
  <c r="AH533" i="5"/>
  <c r="AH531" i="5"/>
  <c r="AH529" i="5"/>
  <c r="AH527" i="5"/>
  <c r="AH525" i="5"/>
  <c r="AH523" i="5"/>
  <c r="AH521" i="5"/>
  <c r="AH519" i="5"/>
  <c r="AH517" i="5"/>
  <c r="AH515" i="5"/>
  <c r="AH506" i="5"/>
  <c r="AH505" i="5"/>
  <c r="AH504" i="5"/>
  <c r="AH503" i="5"/>
  <c r="AH497" i="5"/>
  <c r="AH495" i="5"/>
  <c r="AH493" i="5"/>
  <c r="AH491" i="5"/>
  <c r="AH489" i="5"/>
  <c r="AH487" i="5"/>
  <c r="AH478" i="5"/>
  <c r="AH477" i="5"/>
  <c r="AH469" i="5"/>
  <c r="AH467" i="5"/>
  <c r="AH465" i="5"/>
  <c r="AH463" i="5"/>
  <c r="AH461" i="5"/>
  <c r="AH459" i="5"/>
  <c r="AH458" i="5"/>
  <c r="AH448" i="5"/>
  <c r="AH447" i="5"/>
  <c r="AH440" i="5"/>
  <c r="AH439" i="5"/>
  <c r="AH438" i="5"/>
  <c r="AH437" i="5"/>
  <c r="AH436" i="5"/>
  <c r="AH435" i="5"/>
  <c r="AH434" i="5"/>
  <c r="AH433" i="5"/>
  <c r="AH432" i="5"/>
  <c r="AH431" i="5"/>
  <c r="AH430" i="5"/>
  <c r="AH429" i="5"/>
  <c r="AH428" i="5"/>
  <c r="AH427" i="5"/>
  <c r="AH418" i="5"/>
  <c r="AH417" i="5"/>
  <c r="AH416" i="5"/>
  <c r="AH409" i="5"/>
  <c r="AH407" i="5"/>
  <c r="AH405" i="5"/>
  <c r="AH403" i="5"/>
  <c r="AH401" i="5"/>
  <c r="AH399" i="5"/>
  <c r="AH397" i="5"/>
  <c r="AH396" i="5"/>
  <c r="AH395" i="5"/>
  <c r="AH394" i="5"/>
  <c r="AH393" i="5"/>
  <c r="AH384" i="5"/>
  <c r="AH383" i="5"/>
  <c r="AH382" i="5"/>
  <c r="AH381" i="5"/>
  <c r="AH375" i="5"/>
  <c r="AH374" i="5"/>
  <c r="AH373" i="5"/>
  <c r="AH372" i="5"/>
  <c r="AH370" i="5"/>
  <c r="AH369" i="5"/>
  <c r="AH368" i="5"/>
  <c r="AH367" i="5"/>
  <c r="AH366" i="5"/>
  <c r="AH365" i="5"/>
  <c r="AH364" i="5"/>
  <c r="AH362" i="5"/>
  <c r="AH361" i="5"/>
  <c r="AH360" i="5"/>
  <c r="AH359" i="5"/>
  <c r="AH358" i="5"/>
  <c r="AH357" i="5"/>
  <c r="AH356" i="5"/>
  <c r="AH354" i="5"/>
  <c r="AH353" i="5"/>
  <c r="AH352" i="5"/>
  <c r="AH351" i="5"/>
  <c r="AH350" i="5"/>
  <c r="AH349" i="5"/>
  <c r="AH340" i="5"/>
  <c r="AH339"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0" i="5"/>
  <c r="AH249" i="5"/>
  <c r="AH242" i="5"/>
  <c r="AH241" i="5"/>
  <c r="AH238" i="5"/>
  <c r="AH237" i="5"/>
  <c r="AH234" i="5"/>
  <c r="AH233" i="5"/>
  <c r="AH232" i="5"/>
  <c r="AH222" i="5"/>
  <c r="AH221" i="5"/>
  <c r="AH214" i="5"/>
  <c r="AH212" i="5"/>
  <c r="AH211" i="5"/>
  <c r="AH210" i="5"/>
  <c r="AH208" i="5"/>
  <c r="AH207" i="5"/>
  <c r="AH206" i="5"/>
  <c r="AH204" i="5"/>
  <c r="AH203" i="5"/>
  <c r="AH202" i="5"/>
  <c r="AH200" i="5"/>
  <c r="AH199" i="5"/>
  <c r="AH198" i="5"/>
  <c r="AH196" i="5"/>
  <c r="AH195" i="5"/>
  <c r="AH194" i="5"/>
  <c r="AH183" i="5"/>
  <c r="AH182" i="5"/>
  <c r="AH175" i="5"/>
  <c r="AH171" i="5"/>
  <c r="AH167" i="5"/>
  <c r="AH163" i="5"/>
  <c r="AH160" i="5"/>
  <c r="AH151" i="5"/>
  <c r="AH150" i="5"/>
  <c r="AH149" i="5"/>
  <c r="AH148" i="5"/>
  <c r="AH142" i="5"/>
  <c r="AH141" i="5"/>
  <c r="AH140" i="5"/>
  <c r="AH139" i="5"/>
  <c r="AH138" i="5"/>
  <c r="AH137" i="5"/>
  <c r="AH136" i="5"/>
  <c r="AH135" i="5"/>
  <c r="AH134" i="5"/>
  <c r="AH133" i="5"/>
  <c r="AH132" i="5"/>
  <c r="AH131" i="5"/>
  <c r="AH130" i="5"/>
  <c r="AH129" i="5"/>
  <c r="AH128" i="5"/>
  <c r="AH119" i="5"/>
  <c r="AH118" i="5"/>
  <c r="AH110" i="5"/>
  <c r="AH106" i="5"/>
  <c r="AH103" i="5"/>
  <c r="AH93" i="5"/>
  <c r="AH92" i="5"/>
  <c r="AH83" i="5"/>
  <c r="AH82" i="5"/>
  <c r="AH81" i="5"/>
  <c r="AH80" i="5"/>
  <c r="AH71" i="5"/>
  <c r="AH70" i="5"/>
  <c r="AH68" i="5"/>
  <c r="AH67" i="5"/>
  <c r="AH62" i="5"/>
  <c r="AH60" i="5"/>
  <c r="AH58" i="5"/>
  <c r="AH56" i="5"/>
  <c r="AH54" i="5"/>
  <c r="AH52" i="5"/>
  <c r="AH50" i="5"/>
  <c r="AH49" i="5"/>
  <c r="AH40" i="5"/>
  <c r="AH38" i="5"/>
  <c r="AH37" i="5"/>
  <c r="AH36" i="5"/>
  <c r="AH31" i="5"/>
  <c r="AH30" i="5"/>
  <c r="AH29" i="5"/>
  <c r="AH28" i="5"/>
  <c r="AH27" i="5"/>
  <c r="AH26" i="5"/>
  <c r="AH25" i="5"/>
  <c r="B5" i="5"/>
  <c r="B7" i="3"/>
  <c r="B7" i="2"/>
  <c r="U12" i="35"/>
  <c r="T25" i="35"/>
  <c r="U27" i="35"/>
  <c r="U13" i="36"/>
  <c r="U25" i="36"/>
  <c r="T26" i="31"/>
  <c r="T21" i="31"/>
  <c r="T18" i="31"/>
  <c r="U16" i="31"/>
  <c r="T11" i="26"/>
  <c r="T31" i="21"/>
  <c r="U22" i="21"/>
  <c r="T16" i="21"/>
  <c r="U14" i="21"/>
  <c r="AH842" i="16"/>
  <c r="AG840" i="16"/>
  <c r="AG819" i="16"/>
  <c r="AG816" i="16"/>
  <c r="AH787" i="16"/>
  <c r="AG785" i="16"/>
  <c r="AG756" i="16"/>
  <c r="AG732" i="16"/>
  <c r="AH730" i="16"/>
  <c r="AG705" i="16"/>
  <c r="AH660" i="16"/>
  <c r="AG627" i="16"/>
  <c r="AH599" i="16"/>
  <c r="AG511" i="16"/>
  <c r="AH419" i="16"/>
  <c r="AH314" i="16"/>
  <c r="AG239" i="16"/>
  <c r="AG189" i="16"/>
  <c r="AH162" i="16"/>
  <c r="AG62" i="16"/>
  <c r="AH38" i="16"/>
  <c r="AI830" i="16"/>
  <c r="AJ830" i="16"/>
  <c r="AH830" i="16"/>
  <c r="AH805" i="16"/>
  <c r="AG776" i="16"/>
  <c r="AH749" i="16"/>
  <c r="AG744" i="16"/>
  <c r="AH718" i="16"/>
  <c r="AG652" i="16"/>
  <c r="AG648" i="16"/>
  <c r="AG654" i="16"/>
  <c r="AI636" i="16"/>
  <c r="AJ636" i="16"/>
  <c r="AH637" i="16"/>
  <c r="T17" i="35"/>
  <c r="U23" i="35"/>
  <c r="T21" i="36"/>
  <c r="U28" i="31"/>
  <c r="U20" i="31"/>
  <c r="T11" i="31"/>
  <c r="T18" i="26"/>
  <c r="T35" i="21"/>
  <c r="U33" i="21"/>
  <c r="U27" i="21"/>
  <c r="T25" i="21"/>
  <c r="U18" i="21"/>
  <c r="AG839" i="16"/>
  <c r="AG815" i="16"/>
  <c r="AG760" i="16"/>
  <c r="AH734" i="16"/>
  <c r="AG704" i="16"/>
  <c r="AG626" i="16"/>
  <c r="AH624" i="16"/>
  <c r="AH540" i="16"/>
  <c r="AH490" i="16"/>
  <c r="AG453" i="16"/>
  <c r="AG393" i="16"/>
  <c r="AI161" i="16"/>
  <c r="AJ161" i="16"/>
  <c r="AG166" i="16"/>
  <c r="AI162" i="16"/>
  <c r="AJ162" i="16"/>
  <c r="AH161" i="16"/>
  <c r="AH137" i="16"/>
  <c r="AH87" i="16"/>
  <c r="AG85" i="16"/>
  <c r="AG834" i="16"/>
  <c r="AI828" i="16"/>
  <c r="AJ828" i="16"/>
  <c r="AH829" i="16"/>
  <c r="AG800" i="16"/>
  <c r="AH778" i="16"/>
  <c r="AG772" i="16"/>
  <c r="AH697" i="16"/>
  <c r="AH690" i="16"/>
  <c r="AG688" i="16"/>
  <c r="AH678" i="16"/>
  <c r="AH645" i="16"/>
  <c r="AH641" i="16"/>
  <c r="AH617" i="16"/>
  <c r="AH610" i="16"/>
  <c r="AH586" i="16"/>
  <c r="C26" i="33"/>
  <c r="T13" i="35"/>
  <c r="T21" i="35"/>
  <c r="T11" i="36"/>
  <c r="T14" i="36"/>
  <c r="T22" i="36"/>
  <c r="U24" i="36"/>
  <c r="T26" i="36"/>
  <c r="T15" i="31"/>
  <c r="T21" i="26"/>
  <c r="T17" i="26"/>
  <c r="U12" i="26"/>
  <c r="T21" i="21"/>
  <c r="T13" i="21"/>
  <c r="U11" i="21"/>
  <c r="AI841" i="16"/>
  <c r="AJ841" i="16"/>
  <c r="AH841" i="16"/>
  <c r="AI838" i="16"/>
  <c r="AJ838" i="16"/>
  <c r="AH838" i="16"/>
  <c r="AG843" i="16"/>
  <c r="AI842" i="16"/>
  <c r="AJ842" i="16"/>
  <c r="AG789" i="16"/>
  <c r="AH786" i="16"/>
  <c r="AG759" i="16"/>
  <c r="AH757" i="16"/>
  <c r="AG662" i="16"/>
  <c r="AG659" i="16"/>
  <c r="AG598" i="16"/>
  <c r="AG568" i="16"/>
  <c r="AG515" i="16"/>
  <c r="AG365" i="16"/>
  <c r="AH213" i="16"/>
  <c r="AG211" i="16"/>
  <c r="AG185" i="16"/>
  <c r="AG37" i="16"/>
  <c r="AG804" i="16"/>
  <c r="AI777" i="16"/>
  <c r="AJ777" i="16"/>
  <c r="AH777" i="16"/>
  <c r="AI774" i="16"/>
  <c r="AJ774" i="16"/>
  <c r="AH774" i="16"/>
  <c r="AG748" i="16"/>
  <c r="AG720" i="16"/>
  <c r="AH673" i="16"/>
  <c r="AI653" i="16"/>
  <c r="AJ653" i="16"/>
  <c r="AH653" i="16"/>
  <c r="T14" i="35"/>
  <c r="U16" i="35"/>
  <c r="U22" i="35"/>
  <c r="T24" i="35"/>
  <c r="T12" i="36"/>
  <c r="T15" i="36"/>
  <c r="U17" i="36"/>
  <c r="T27" i="31"/>
  <c r="T19" i="31"/>
  <c r="T14" i="31"/>
  <c r="U12" i="31"/>
  <c r="T32" i="21"/>
  <c r="U26" i="21"/>
  <c r="T17" i="21"/>
  <c r="AG817" i="16"/>
  <c r="AG788" i="16"/>
  <c r="AG733" i="16"/>
  <c r="AG706" i="16"/>
  <c r="AG661" i="16"/>
  <c r="AG658" i="16"/>
  <c r="AG623" i="16"/>
  <c r="AG597" i="16"/>
  <c r="AG489" i="16"/>
  <c r="AG491" i="16"/>
  <c r="AI486" i="16"/>
  <c r="AJ486" i="16"/>
  <c r="AH486" i="16"/>
  <c r="AH454" i="16"/>
  <c r="AG289" i="16"/>
  <c r="AG285" i="16"/>
  <c r="AI165" i="16"/>
  <c r="AJ165" i="16"/>
  <c r="AH165" i="16"/>
  <c r="AH141" i="16"/>
  <c r="AG89" i="16"/>
  <c r="AI833" i="16"/>
  <c r="AJ833" i="16"/>
  <c r="AH833" i="16"/>
  <c r="AH810" i="16"/>
  <c r="AH801" i="16"/>
  <c r="AG780" i="16"/>
  <c r="AI773" i="16"/>
  <c r="AJ773" i="16"/>
  <c r="AH773" i="16"/>
  <c r="AG781" i="16"/>
  <c r="AI769" i="16"/>
  <c r="AJ769" i="16"/>
  <c r="AI770" i="16"/>
  <c r="AJ770" i="16"/>
  <c r="AH770" i="16"/>
  <c r="AG724" i="16"/>
  <c r="AG696" i="16"/>
  <c r="AG692" i="16"/>
  <c r="AH682" i="16"/>
  <c r="AG616" i="16"/>
  <c r="AG612" i="16"/>
  <c r="AH582" i="16"/>
  <c r="AG569" i="16"/>
  <c r="AG513" i="16"/>
  <c r="AG363" i="16"/>
  <c r="AG339" i="16"/>
  <c r="AG268" i="16"/>
  <c r="AG186" i="16"/>
  <c r="AI163" i="16"/>
  <c r="AJ163" i="16"/>
  <c r="AG138" i="16"/>
  <c r="AG115" i="16"/>
  <c r="AG63" i="16"/>
  <c r="AG59" i="16"/>
  <c r="AI831" i="16"/>
  <c r="AJ831" i="16"/>
  <c r="AG807" i="16"/>
  <c r="AG725" i="16"/>
  <c r="AG683" i="16"/>
  <c r="AG679" i="16"/>
  <c r="AG675" i="16"/>
  <c r="AI646" i="16"/>
  <c r="AJ646" i="16"/>
  <c r="AI643" i="16"/>
  <c r="AJ643" i="16"/>
  <c r="AG587" i="16"/>
  <c r="AG583" i="16"/>
  <c r="AG559" i="16"/>
  <c r="AG556" i="16"/>
  <c r="AG532" i="16"/>
  <c r="AG504" i="16"/>
  <c r="AG480" i="16"/>
  <c r="AG475" i="16"/>
  <c r="AG440" i="16"/>
  <c r="AG435" i="16"/>
  <c r="AG412" i="16"/>
  <c r="AG384" i="16"/>
  <c r="AG379" i="16"/>
  <c r="AG352" i="16"/>
  <c r="AG331" i="16"/>
  <c r="AG259" i="16"/>
  <c r="AG231" i="16"/>
  <c r="AG179" i="16"/>
  <c r="AG156" i="16"/>
  <c r="AG131" i="16"/>
  <c r="AG108" i="16"/>
  <c r="AG100" i="16"/>
  <c r="AG78" i="16"/>
  <c r="AG75" i="16"/>
  <c r="AG54" i="16"/>
  <c r="AG51" i="16"/>
  <c r="AG25" i="16"/>
  <c r="AG37" i="11"/>
  <c r="AG108" i="11"/>
  <c r="AG105" i="11"/>
  <c r="AG102" i="11"/>
  <c r="AG94" i="11"/>
  <c r="AG84" i="11"/>
  <c r="AG81" i="11"/>
  <c r="AG78" i="11"/>
  <c r="AG70" i="11"/>
  <c r="AG62" i="11"/>
  <c r="AG57" i="11"/>
  <c r="AG31" i="11"/>
  <c r="AG20" i="11"/>
  <c r="AG223" i="6"/>
  <c r="AE2173" i="6"/>
  <c r="AE2140" i="6"/>
  <c r="AG2104" i="6"/>
  <c r="AG2038" i="6"/>
  <c r="AG1979" i="6"/>
  <c r="AG1941" i="6"/>
  <c r="AG1848" i="6"/>
  <c r="AG1820" i="6"/>
  <c r="AE1765" i="6"/>
  <c r="AG1736" i="6"/>
  <c r="AG1673" i="6"/>
  <c r="AG1669" i="6"/>
  <c r="AG1599" i="6"/>
  <c r="AG1386" i="6"/>
  <c r="AG1344" i="6"/>
  <c r="AG1309" i="6"/>
  <c r="AE1258" i="6"/>
  <c r="AG1133" i="6"/>
  <c r="AG904" i="6"/>
  <c r="AG861" i="6"/>
  <c r="AG840" i="6"/>
  <c r="AG813" i="6"/>
  <c r="AG620" i="6"/>
  <c r="AG578" i="6"/>
  <c r="AG539" i="6"/>
  <c r="AG478" i="6"/>
  <c r="AG115" i="6"/>
  <c r="AG208" i="6"/>
  <c r="AG1967" i="6"/>
  <c r="AG1955" i="6"/>
  <c r="AG1839" i="6"/>
  <c r="AG1831" i="6"/>
  <c r="AE1756" i="6"/>
  <c r="AG818" i="16"/>
  <c r="AG707" i="16"/>
  <c r="AG538" i="16"/>
  <c r="AG421" i="16"/>
  <c r="AG417" i="16"/>
  <c r="AG312" i="16"/>
  <c r="AG264" i="16"/>
  <c r="AG36" i="16"/>
  <c r="AG803" i="16"/>
  <c r="AG751" i="16"/>
  <c r="AG721" i="16"/>
  <c r="AG699" i="16"/>
  <c r="AI642" i="16"/>
  <c r="AJ642" i="16"/>
  <c r="AI639" i="16"/>
  <c r="AJ639" i="16"/>
  <c r="AG558" i="16"/>
  <c r="AG555" i="16"/>
  <c r="AG552" i="16"/>
  <c r="AG531" i="16"/>
  <c r="AG527" i="16"/>
  <c r="AG503" i="16"/>
  <c r="AG500" i="16"/>
  <c r="AG479" i="16"/>
  <c r="AG468" i="16"/>
  <c r="AG444" i="16"/>
  <c r="AG439" i="16"/>
  <c r="AG411" i="16"/>
  <c r="AG408" i="16"/>
  <c r="AG383" i="16"/>
  <c r="AG356" i="16"/>
  <c r="AG252" i="16"/>
  <c r="AG230" i="16"/>
  <c r="AG204" i="16"/>
  <c r="AG155" i="16"/>
  <c r="AG151" i="16"/>
  <c r="AG157" i="16"/>
  <c r="AG107" i="16"/>
  <c r="AG104" i="16"/>
  <c r="AG99" i="16"/>
  <c r="AG74" i="16"/>
  <c r="AG50" i="16"/>
  <c r="AG72" i="16"/>
  <c r="AG29" i="16"/>
  <c r="AG120" i="11"/>
  <c r="AG133" i="11"/>
  <c r="AG104" i="11"/>
  <c r="AG101" i="11"/>
  <c r="AG98" i="11"/>
  <c r="AG93" i="11"/>
  <c r="AG90" i="11"/>
  <c r="AG80" i="11"/>
  <c r="AG77" i="11"/>
  <c r="AG74" i="11"/>
  <c r="AG69" i="11"/>
  <c r="AG66" i="11"/>
  <c r="AG61" i="11"/>
  <c r="AG50" i="11"/>
  <c r="AE1631" i="6"/>
  <c r="AE2077" i="6"/>
  <c r="AG2037" i="6"/>
  <c r="AG2004" i="6"/>
  <c r="AG1907" i="6"/>
  <c r="AG1819" i="6"/>
  <c r="AG1603" i="6"/>
  <c r="AG1491" i="6"/>
  <c r="AG1415" i="6"/>
  <c r="AG1278" i="6"/>
  <c r="AG1132" i="6"/>
  <c r="AE1098" i="6"/>
  <c r="AG1025" i="6"/>
  <c r="AG1027" i="6"/>
  <c r="AG903" i="6"/>
  <c r="AG860" i="6"/>
  <c r="AG817" i="6"/>
  <c r="AG744" i="6"/>
  <c r="AG697" i="6"/>
  <c r="AG651" i="6"/>
  <c r="AG577" i="6"/>
  <c r="AG448" i="6"/>
  <c r="AG416" i="6"/>
  <c r="AG95" i="6"/>
  <c r="AI94" i="6"/>
  <c r="AJ94" i="6"/>
  <c r="AI90" i="6"/>
  <c r="AJ90" i="6"/>
  <c r="AG200" i="6"/>
  <c r="AG196" i="6"/>
  <c r="AG1963" i="6"/>
  <c r="AG1791" i="6"/>
  <c r="AG1787" i="6"/>
  <c r="AG1775" i="6"/>
  <c r="AI488" i="16"/>
  <c r="AJ488" i="16"/>
  <c r="AG452" i="16"/>
  <c r="AG394" i="16"/>
  <c r="AI389" i="16"/>
  <c r="AJ389" i="16"/>
  <c r="AI362" i="16"/>
  <c r="AJ362" i="16"/>
  <c r="AG367" i="16"/>
  <c r="AI366" i="16"/>
  <c r="AJ366" i="16"/>
  <c r="AG340" i="16"/>
  <c r="AI164" i="16"/>
  <c r="AJ164" i="16"/>
  <c r="AG139" i="16"/>
  <c r="AG116" i="16"/>
  <c r="AI832" i="16"/>
  <c r="AJ832" i="16"/>
  <c r="AG808" i="16"/>
  <c r="AG799" i="16"/>
  <c r="AG747" i="16"/>
  <c r="AG695" i="16"/>
  <c r="AG684" i="16"/>
  <c r="AG680" i="16"/>
  <c r="AG676" i="16"/>
  <c r="AI651" i="16"/>
  <c r="AJ651" i="16"/>
  <c r="AI649" i="16"/>
  <c r="AJ649" i="16"/>
  <c r="AI644" i="16"/>
  <c r="AJ644" i="16"/>
  <c r="AI638" i="16"/>
  <c r="AJ638" i="16"/>
  <c r="AG615" i="16"/>
  <c r="AG588" i="16"/>
  <c r="AG584" i="16"/>
  <c r="AG554" i="16"/>
  <c r="AG526" i="16"/>
  <c r="AG502" i="16"/>
  <c r="AG472" i="16"/>
  <c r="AG467" i="16"/>
  <c r="AG443" i="16"/>
  <c r="AG432" i="16"/>
  <c r="AG410" i="16"/>
  <c r="AG407" i="16"/>
  <c r="AG376" i="16"/>
  <c r="AG385" i="16"/>
  <c r="AG355" i="16"/>
  <c r="AG328" i="16"/>
  <c r="AG304" i="16"/>
  <c r="AG279" i="16"/>
  <c r="AG256" i="16"/>
  <c r="AG251" i="16"/>
  <c r="AG227" i="16"/>
  <c r="AG224" i="16"/>
  <c r="AG203" i="16"/>
  <c r="AG199" i="16"/>
  <c r="AG176" i="16"/>
  <c r="AG106" i="16"/>
  <c r="AG103" i="16"/>
  <c r="AG80" i="16"/>
  <c r="AG413" i="16"/>
  <c r="AG48" i="16"/>
  <c r="AG28" i="16"/>
  <c r="AG137" i="11"/>
  <c r="AG132" i="11"/>
  <c r="AG113" i="11"/>
  <c r="AG110" i="11"/>
  <c r="AG100" i="11"/>
  <c r="AG97" i="11"/>
  <c r="AG92" i="11"/>
  <c r="AG89" i="11"/>
  <c r="AG86" i="11"/>
  <c r="AG76" i="11"/>
  <c r="AG73" i="11"/>
  <c r="AG68" i="11"/>
  <c r="AG65" i="11"/>
  <c r="AG54" i="11"/>
  <c r="AG49" i="11"/>
  <c r="AG28" i="11"/>
  <c r="AG220" i="6"/>
  <c r="AG2003" i="6"/>
  <c r="AG1906" i="6"/>
  <c r="AG1878" i="6"/>
  <c r="AG1845" i="6"/>
  <c r="AG1602" i="6"/>
  <c r="AG1572" i="6"/>
  <c r="AG1490" i="6"/>
  <c r="AG1414" i="6"/>
  <c r="AG1383" i="6"/>
  <c r="AG1306" i="6"/>
  <c r="AG1131" i="6"/>
  <c r="AG1059" i="6"/>
  <c r="AG1055" i="6"/>
  <c r="AG907" i="6"/>
  <c r="AG864" i="6"/>
  <c r="AG842" i="6"/>
  <c r="AG743" i="6"/>
  <c r="AG740" i="6"/>
  <c r="AG696" i="6"/>
  <c r="AG699" i="6"/>
  <c r="AI694" i="6"/>
  <c r="AJ694" i="6"/>
  <c r="AG650" i="6"/>
  <c r="AG617" i="6"/>
  <c r="AG541" i="6"/>
  <c r="AG450" i="6"/>
  <c r="AI445" i="6"/>
  <c r="AJ445" i="6"/>
  <c r="AG340" i="6"/>
  <c r="AG148" i="6"/>
  <c r="AG212" i="6"/>
  <c r="AG1959" i="6"/>
  <c r="AG1835" i="6"/>
  <c r="AG1807" i="6"/>
  <c r="AG1803" i="6"/>
  <c r="AI487" i="16"/>
  <c r="AJ487" i="16"/>
  <c r="AG418" i="16"/>
  <c r="AI364" i="16"/>
  <c r="AJ364" i="16"/>
  <c r="AG343" i="16"/>
  <c r="AI341" i="16"/>
  <c r="AJ341" i="16"/>
  <c r="AG315" i="16"/>
  <c r="AG311" i="16"/>
  <c r="AG238" i="16"/>
  <c r="AG214" i="16"/>
  <c r="AG210" i="16"/>
  <c r="AG140" i="16"/>
  <c r="AG119" i="16"/>
  <c r="AG117" i="16"/>
  <c r="AG809" i="16"/>
  <c r="AI779" i="16"/>
  <c r="AJ779" i="16"/>
  <c r="AI775" i="16"/>
  <c r="AJ775" i="16"/>
  <c r="AI771" i="16"/>
  <c r="AJ771" i="16"/>
  <c r="AG746" i="16"/>
  <c r="AG691" i="16"/>
  <c r="AG687" i="16"/>
  <c r="AG685" i="16"/>
  <c r="AG681" i="16"/>
  <c r="AG677" i="16"/>
  <c r="AG672" i="16"/>
  <c r="AI650" i="16"/>
  <c r="AJ650" i="16"/>
  <c r="AI647" i="16"/>
  <c r="AJ647" i="16"/>
  <c r="AI640" i="16"/>
  <c r="AJ640" i="16"/>
  <c r="AG611" i="16"/>
  <c r="AG589" i="16"/>
  <c r="AG585" i="16"/>
  <c r="AG581" i="16"/>
  <c r="AG560" i="16"/>
  <c r="AI525" i="16"/>
  <c r="AJ525" i="16"/>
  <c r="AG476" i="16"/>
  <c r="AG471" i="16"/>
  <c r="AG436" i="16"/>
  <c r="AG431" i="16"/>
  <c r="AI409" i="16"/>
  <c r="AJ409" i="16"/>
  <c r="AG403" i="16"/>
  <c r="AG380" i="16"/>
  <c r="AG332" i="16"/>
  <c r="AG327" i="16"/>
  <c r="AG303" i="16"/>
  <c r="AG299" i="16"/>
  <c r="AG278" i="16"/>
  <c r="AG255" i="16"/>
  <c r="AG232" i="16"/>
  <c r="AG226" i="16"/>
  <c r="AG180" i="16"/>
  <c r="AG175" i="16"/>
  <c r="AG181" i="16"/>
  <c r="AG79" i="16"/>
  <c r="AG76" i="16"/>
  <c r="AG52" i="16"/>
  <c r="AG233" i="16"/>
  <c r="AI223" i="16"/>
  <c r="AJ223" i="16"/>
  <c r="AG133" i="16"/>
  <c r="AI132" i="16"/>
  <c r="AJ132" i="16"/>
  <c r="AG146" i="11"/>
  <c r="AG136" i="11"/>
  <c r="AG112" i="11"/>
  <c r="AG109" i="11"/>
  <c r="AG106" i="11"/>
  <c r="AG88" i="11"/>
  <c r="AG85" i="11"/>
  <c r="AG82" i="11"/>
  <c r="AG58" i="11"/>
  <c r="AG53" i="11"/>
  <c r="AG24" i="11"/>
  <c r="AG219" i="6"/>
  <c r="AG2108" i="6"/>
  <c r="AG1983" i="6"/>
  <c r="AG1942" i="6"/>
  <c r="AG1944" i="6"/>
  <c r="AI1940" i="6"/>
  <c r="AJ1940" i="6"/>
  <c r="AI1905" i="6"/>
  <c r="AJ1905" i="6"/>
  <c r="AG1877" i="6"/>
  <c r="AG1844" i="6"/>
  <c r="AG1816" i="6"/>
  <c r="AG1737" i="6"/>
  <c r="AG1571" i="6"/>
  <c r="AG1494" i="6"/>
  <c r="AG1418" i="6"/>
  <c r="AG1387" i="6"/>
  <c r="AG1345" i="6"/>
  <c r="AG1305" i="6"/>
  <c r="AG1281" i="6"/>
  <c r="AG1135" i="6"/>
  <c r="AI1134" i="6"/>
  <c r="AJ1134" i="6"/>
  <c r="AG983" i="6"/>
  <c r="AG844" i="6"/>
  <c r="AG841" i="6"/>
  <c r="AG814" i="6"/>
  <c r="AG742" i="6"/>
  <c r="AI698" i="6"/>
  <c r="AJ698" i="6"/>
  <c r="AG649" i="6"/>
  <c r="AG616" i="6"/>
  <c r="AG574" i="6"/>
  <c r="AG540" i="6"/>
  <c r="AG543" i="6"/>
  <c r="AG250" i="6"/>
  <c r="AG182" i="6"/>
  <c r="AG69" i="6"/>
  <c r="AE1622" i="6"/>
  <c r="AG204" i="6"/>
  <c r="AE2164" i="6"/>
  <c r="AE2068" i="6"/>
  <c r="AG1971" i="6"/>
  <c r="AG534" i="16"/>
  <c r="AI524" i="16"/>
  <c r="AJ524" i="16"/>
  <c r="AG482" i="16"/>
  <c r="AI464" i="16"/>
  <c r="AJ464" i="16"/>
  <c r="AG358" i="16"/>
  <c r="AI357" i="16"/>
  <c r="AJ357" i="16"/>
  <c r="AG334" i="16"/>
  <c r="AI329" i="16"/>
  <c r="AJ329" i="16"/>
  <c r="AG300" i="16"/>
  <c r="AG206" i="16"/>
  <c r="AI198" i="16"/>
  <c r="AJ198" i="16"/>
  <c r="AG123" i="11"/>
  <c r="AI118" i="11"/>
  <c r="AJ118" i="11"/>
  <c r="AK118" i="11"/>
  <c r="AE118" i="11"/>
  <c r="AG38" i="11"/>
  <c r="AG139" i="11"/>
  <c r="AI135" i="11"/>
  <c r="AJ135" i="11"/>
  <c r="AK135" i="11"/>
  <c r="AE135" i="11"/>
  <c r="AG2041" i="6"/>
  <c r="AI2039" i="6"/>
  <c r="AJ2039" i="6"/>
  <c r="AG2005" i="6"/>
  <c r="AG1910" i="6"/>
  <c r="AI1909" i="6"/>
  <c r="AJ1909" i="6"/>
  <c r="AG1879" i="6"/>
  <c r="AG1575" i="6"/>
  <c r="AI1570" i="6"/>
  <c r="AJ1570" i="6"/>
  <c r="AG1492" i="6"/>
  <c r="AG1348" i="6"/>
  <c r="AI1347" i="6"/>
  <c r="AJ1347" i="6"/>
  <c r="AG1307" i="6"/>
  <c r="AG986" i="6"/>
  <c r="AI982" i="6"/>
  <c r="AJ982" i="6"/>
  <c r="AG905" i="6"/>
  <c r="AI446" i="6"/>
  <c r="AJ446" i="6"/>
  <c r="AG384" i="6"/>
  <c r="AI92" i="6"/>
  <c r="AJ92" i="6"/>
  <c r="AG40" i="6"/>
  <c r="AG36" i="6"/>
  <c r="AG2091" i="6"/>
  <c r="AG2087" i="6"/>
  <c r="AG1837" i="6"/>
  <c r="AG1833" i="6"/>
  <c r="AG1796" i="6"/>
  <c r="AG1780" i="6"/>
  <c r="AG1727" i="6"/>
  <c r="AG1722" i="6"/>
  <c r="AG1719" i="6"/>
  <c r="AG1715" i="6"/>
  <c r="AG1712" i="6"/>
  <c r="AG1696" i="6"/>
  <c r="AG1684" i="6"/>
  <c r="AG1648" i="6"/>
  <c r="AG1643" i="6"/>
  <c r="AG1589" i="6"/>
  <c r="AG1584" i="6"/>
  <c r="AG1556" i="6"/>
  <c r="AG1551" i="6"/>
  <c r="AG1544" i="6"/>
  <c r="AG1535" i="6"/>
  <c r="AG1532" i="6"/>
  <c r="AG1528" i="6"/>
  <c r="AG1524" i="6"/>
  <c r="AG1516" i="6"/>
  <c r="AG1508" i="6"/>
  <c r="AG1484" i="6"/>
  <c r="AG1463" i="6"/>
  <c r="AG1460" i="6"/>
  <c r="AG1449" i="6"/>
  <c r="AG1444" i="6"/>
  <c r="AG1435" i="6"/>
  <c r="AG1432" i="6"/>
  <c r="AG1409" i="6"/>
  <c r="AG1373" i="6"/>
  <c r="AG1368" i="6"/>
  <c r="AG1360" i="6"/>
  <c r="AG1331" i="6"/>
  <c r="AG1324" i="6"/>
  <c r="AG1292" i="6"/>
  <c r="AG1271" i="6"/>
  <c r="AE1249" i="6"/>
  <c r="AG1124" i="6"/>
  <c r="AG1119" i="6"/>
  <c r="AG1108" i="6"/>
  <c r="AE1089" i="6"/>
  <c r="AG1046" i="6"/>
  <c r="AG1038" i="6"/>
  <c r="AG1002" i="6"/>
  <c r="AG998" i="6"/>
  <c r="AG938" i="6"/>
  <c r="AG918" i="6"/>
  <c r="AG882" i="6"/>
  <c r="AG878" i="6"/>
  <c r="AG808" i="6"/>
  <c r="AG804" i="6"/>
  <c r="AG776" i="6"/>
  <c r="AG772" i="6"/>
  <c r="AG756" i="6"/>
  <c r="AG708" i="6"/>
  <c r="AG688" i="6"/>
  <c r="AG680" i="6"/>
  <c r="AG561" i="16"/>
  <c r="AG557" i="16"/>
  <c r="AG553" i="16"/>
  <c r="AG501" i="16"/>
  <c r="AG445" i="16"/>
  <c r="AG441" i="16"/>
  <c r="AG437" i="16"/>
  <c r="AG433" i="16"/>
  <c r="AG305" i="16"/>
  <c r="AG301" i="16"/>
  <c r="AG109" i="16"/>
  <c r="AG105" i="16"/>
  <c r="AG101" i="16"/>
  <c r="AG53" i="16"/>
  <c r="AG49" i="16"/>
  <c r="E15" i="16"/>
  <c r="C15" i="16"/>
  <c r="Q11" i="16"/>
  <c r="P11" i="16"/>
  <c r="O11" i="16"/>
  <c r="M11" i="16"/>
  <c r="K11" i="16"/>
  <c r="J11" i="16"/>
  <c r="I11" i="16"/>
  <c r="H11" i="16"/>
  <c r="G11" i="16"/>
  <c r="AG30" i="16"/>
  <c r="AG26" i="16"/>
  <c r="AG1738" i="6"/>
  <c r="AG843" i="6"/>
  <c r="AG652" i="6"/>
  <c r="AG502" i="6"/>
  <c r="AG415" i="6"/>
  <c r="AG419" i="6"/>
  <c r="AG380" i="6"/>
  <c r="AG181" i="6"/>
  <c r="AG185" i="6"/>
  <c r="AG151" i="6"/>
  <c r="AI91" i="6"/>
  <c r="AJ91" i="6"/>
  <c r="AG68" i="6"/>
  <c r="AG72" i="6"/>
  <c r="AG211" i="6"/>
  <c r="AG207" i="6"/>
  <c r="AG2096" i="6"/>
  <c r="AG1995" i="6"/>
  <c r="AG1934" i="6"/>
  <c r="AG1930" i="6"/>
  <c r="AG1926" i="6"/>
  <c r="AG1922" i="6"/>
  <c r="AG1873" i="6"/>
  <c r="AI1857" i="6"/>
  <c r="AJ1857" i="6"/>
  <c r="AG1808" i="6"/>
  <c r="AG1792" i="6"/>
  <c r="AG1776" i="6"/>
  <c r="AG1714" i="6"/>
  <c r="AG1711" i="6"/>
  <c r="AG1708" i="6"/>
  <c r="AG1700" i="6"/>
  <c r="AG1695" i="6"/>
  <c r="AG1688" i="6"/>
  <c r="AG1683" i="6"/>
  <c r="AG1660" i="6"/>
  <c r="AG1652" i="6"/>
  <c r="AG1647" i="6"/>
  <c r="AG1593" i="6"/>
  <c r="AG1588" i="6"/>
  <c r="AG1565" i="6"/>
  <c r="AG1560" i="6"/>
  <c r="AG1555" i="6"/>
  <c r="AG1543" i="6"/>
  <c r="AG1520" i="6"/>
  <c r="AG1507" i="6"/>
  <c r="AG1505" i="6"/>
  <c r="AG1477" i="6"/>
  <c r="AG1469" i="6"/>
  <c r="AG1453" i="6"/>
  <c r="AG1448" i="6"/>
  <c r="AG1443" i="6"/>
  <c r="AG1408" i="6"/>
  <c r="AG1405" i="6"/>
  <c r="AG1397" i="6"/>
  <c r="AG1372" i="6"/>
  <c r="AG1367" i="6"/>
  <c r="AG1359" i="6"/>
  <c r="AG1328" i="6"/>
  <c r="AG1320" i="6"/>
  <c r="AG1123" i="6"/>
  <c r="AG1112" i="6"/>
  <c r="AG1107" i="6"/>
  <c r="AG1006" i="6"/>
  <c r="AG966" i="6"/>
  <c r="AG962" i="6"/>
  <c r="AG894" i="6"/>
  <c r="AG760" i="6"/>
  <c r="AG732" i="6"/>
  <c r="AG479" i="6"/>
  <c r="AI474" i="6"/>
  <c r="AJ474" i="6"/>
  <c r="AI449" i="6"/>
  <c r="AJ449" i="6"/>
  <c r="AG341" i="6"/>
  <c r="AG147" i="6"/>
  <c r="AI93" i="6"/>
  <c r="AJ93" i="6"/>
  <c r="AG37" i="6"/>
  <c r="AG203" i="6"/>
  <c r="AG199" i="6"/>
  <c r="AE2131" i="6"/>
  <c r="AG2099" i="6"/>
  <c r="AG2092" i="6"/>
  <c r="AG2088" i="6"/>
  <c r="AG1998" i="6"/>
  <c r="AG1974" i="6"/>
  <c r="AG1970" i="6"/>
  <c r="AG1966" i="6"/>
  <c r="AG1962" i="6"/>
  <c r="AG1958" i="6"/>
  <c r="AG1954" i="6"/>
  <c r="AI1899" i="6"/>
  <c r="AJ1899" i="6"/>
  <c r="AG1901" i="6"/>
  <c r="AI1890" i="6"/>
  <c r="AJ1890" i="6"/>
  <c r="AI1891" i="6"/>
  <c r="AJ1891" i="6"/>
  <c r="AI1865" i="6"/>
  <c r="AJ1865" i="6"/>
  <c r="AG1724" i="6"/>
  <c r="AG1710" i="6"/>
  <c r="AG1707" i="6"/>
  <c r="AG1704" i="6"/>
  <c r="AG1699" i="6"/>
  <c r="AG1694" i="6"/>
  <c r="AG1687" i="6"/>
  <c r="AG1664" i="6"/>
  <c r="AG1659" i="6"/>
  <c r="AG1656" i="6"/>
  <c r="AG1651" i="6"/>
  <c r="AG1640" i="6"/>
  <c r="AG1592" i="6"/>
  <c r="AG1564" i="6"/>
  <c r="AG1559" i="6"/>
  <c r="AG1548" i="6"/>
  <c r="AG1540" i="6"/>
  <c r="AG1513" i="6"/>
  <c r="AG1504" i="6"/>
  <c r="AG1481" i="6"/>
  <c r="AG1476" i="6"/>
  <c r="AG1473" i="6"/>
  <c r="AG1468" i="6"/>
  <c r="AG1465" i="6"/>
  <c r="AG1457" i="6"/>
  <c r="AG1452" i="6"/>
  <c r="AG1440" i="6"/>
  <c r="AG1437" i="6"/>
  <c r="AG1429" i="6"/>
  <c r="AG1407" i="6"/>
  <c r="AG1404" i="6"/>
  <c r="AG1400" i="6"/>
  <c r="AG1376" i="6"/>
  <c r="AG1364" i="6"/>
  <c r="AG1336" i="6"/>
  <c r="AG1333" i="6"/>
  <c r="AG1327" i="6"/>
  <c r="AG1319" i="6"/>
  <c r="AG1268" i="6"/>
  <c r="AG1116" i="6"/>
  <c r="AG1111" i="6"/>
  <c r="AG1050" i="6"/>
  <c r="AG1042" i="6"/>
  <c r="AG970" i="6"/>
  <c r="AG898" i="6"/>
  <c r="AG890" i="6"/>
  <c r="AG828" i="6"/>
  <c r="AG784" i="6"/>
  <c r="AG684" i="6"/>
  <c r="AG503" i="6"/>
  <c r="AI447" i="6"/>
  <c r="AJ447" i="6"/>
  <c r="AG381" i="6"/>
  <c r="AG38" i="6"/>
  <c r="AG195" i="6"/>
  <c r="AG193" i="6"/>
  <c r="AG2095" i="6"/>
  <c r="AG2018" i="6"/>
  <c r="AG2032" i="6"/>
  <c r="AG1994" i="6"/>
  <c r="AG1973" i="6"/>
  <c r="AG1969" i="6"/>
  <c r="AG1965" i="6"/>
  <c r="AG1961" i="6"/>
  <c r="AG1957" i="6"/>
  <c r="AG1953" i="6"/>
  <c r="AG1931" i="6"/>
  <c r="AG1927" i="6"/>
  <c r="AG1923" i="6"/>
  <c r="AG1919" i="6"/>
  <c r="AI1900" i="6"/>
  <c r="AJ1900" i="6"/>
  <c r="AI1896" i="6"/>
  <c r="AJ1896" i="6"/>
  <c r="AI1892" i="6"/>
  <c r="AJ1892" i="6"/>
  <c r="AI1871" i="6"/>
  <c r="AJ1871" i="6"/>
  <c r="AI1867" i="6"/>
  <c r="AJ1867" i="6"/>
  <c r="AI1863" i="6"/>
  <c r="AJ1863" i="6"/>
  <c r="AI1859" i="6"/>
  <c r="AJ1859" i="6"/>
  <c r="AG1840" i="6"/>
  <c r="AG1728" i="6"/>
  <c r="AG1723" i="6"/>
  <c r="AG1720" i="6"/>
  <c r="AG1706" i="6"/>
  <c r="AG1703" i="6"/>
  <c r="AG1691" i="6"/>
  <c r="AG1663" i="6"/>
  <c r="AG1658" i="6"/>
  <c r="AG1655" i="6"/>
  <c r="AG1644" i="6"/>
  <c r="AG1585" i="6"/>
  <c r="AG1563" i="6"/>
  <c r="AG1552" i="6"/>
  <c r="AG1547" i="6"/>
  <c r="AG1545" i="6"/>
  <c r="AG1536" i="6"/>
  <c r="AG1533" i="6"/>
  <c r="AG1529" i="6"/>
  <c r="AG1525" i="6"/>
  <c r="AG1517" i="6"/>
  <c r="AG1512" i="6"/>
  <c r="AG1485" i="6"/>
  <c r="AG1480" i="6"/>
  <c r="AG1475" i="6"/>
  <c r="AG1472" i="6"/>
  <c r="AG1467" i="6"/>
  <c r="AG1464" i="6"/>
  <c r="AG1461" i="6"/>
  <c r="AG1456" i="6"/>
  <c r="AG1445" i="6"/>
  <c r="AG1439" i="6"/>
  <c r="AG1436" i="6"/>
  <c r="AG1433" i="6"/>
  <c r="AG1428" i="6"/>
  <c r="AG1369" i="6"/>
  <c r="AG1363" i="6"/>
  <c r="AG1335" i="6"/>
  <c r="AG1332" i="6"/>
  <c r="AG1300" i="6"/>
  <c r="AG1296" i="6"/>
  <c r="AG1272" i="6"/>
  <c r="AG1267" i="6"/>
  <c r="AG1120" i="6"/>
  <c r="AG1115" i="6"/>
  <c r="AG1010" i="6"/>
  <c r="AG958" i="6"/>
  <c r="AG934" i="6"/>
  <c r="AG930" i="6"/>
  <c r="AG886" i="6"/>
  <c r="AG832" i="6"/>
  <c r="AG788" i="6"/>
  <c r="AG780" i="6"/>
  <c r="AG668" i="6"/>
  <c r="AG664" i="6"/>
  <c r="AG997" i="6"/>
  <c r="AG961" i="6"/>
  <c r="AG957" i="6"/>
  <c r="AG929" i="6"/>
  <c r="AG727" i="6"/>
  <c r="AG720" i="6"/>
  <c r="AG716" i="6"/>
  <c r="AG712" i="6"/>
  <c r="AG604" i="6"/>
  <c r="AG599" i="6"/>
  <c r="AG596" i="6"/>
  <c r="AG591" i="6"/>
  <c r="AG531" i="6"/>
  <c r="AG520" i="6"/>
  <c r="AG495" i="6"/>
  <c r="AG492" i="6"/>
  <c r="AG460" i="6"/>
  <c r="AG432" i="6"/>
  <c r="AG408" i="6"/>
  <c r="AG403" i="6"/>
  <c r="AG398" i="6"/>
  <c r="AG374" i="6"/>
  <c r="AG371" i="6"/>
  <c r="AG367" i="6"/>
  <c r="AG364" i="6"/>
  <c r="AG359" i="6"/>
  <c r="AG331" i="6"/>
  <c r="AG327" i="6"/>
  <c r="AG324" i="6"/>
  <c r="AG319" i="6"/>
  <c r="AG316" i="6"/>
  <c r="AG311" i="6"/>
  <c r="AG280" i="6"/>
  <c r="AG275" i="6"/>
  <c r="AG267" i="6"/>
  <c r="AG263" i="6"/>
  <c r="AG239" i="6"/>
  <c r="AG173" i="6"/>
  <c r="AG168" i="6"/>
  <c r="AG165" i="6"/>
  <c r="AG132" i="6"/>
  <c r="AG52" i="6"/>
  <c r="AG1051" i="6"/>
  <c r="AC11" i="6"/>
  <c r="AI853" i="6"/>
  <c r="AJ853" i="6"/>
  <c r="Y11" i="6"/>
  <c r="AG854" i="6"/>
  <c r="U11" i="6"/>
  <c r="AG515" i="6"/>
  <c r="AG393" i="6"/>
  <c r="AG160" i="6"/>
  <c r="AG49" i="6"/>
  <c r="T26" i="30"/>
  <c r="T18" i="30"/>
  <c r="T13" i="30"/>
  <c r="T35" i="20"/>
  <c r="T24" i="20"/>
  <c r="T16" i="20"/>
  <c r="AG840" i="15"/>
  <c r="AG626" i="15"/>
  <c r="AG542" i="15"/>
  <c r="AG392" i="15"/>
  <c r="AG238" i="15"/>
  <c r="AG61" i="15"/>
  <c r="AG36" i="15"/>
  <c r="AG751" i="15"/>
  <c r="AG1017" i="6"/>
  <c r="AG1013" i="6"/>
  <c r="AG973" i="6"/>
  <c r="AG953" i="6"/>
  <c r="AG949" i="6"/>
  <c r="AG945" i="6"/>
  <c r="AG941" i="6"/>
  <c r="AG925" i="6"/>
  <c r="AG921" i="6"/>
  <c r="AG835" i="6"/>
  <c r="AG723" i="6"/>
  <c r="AG608" i="6"/>
  <c r="AG603" i="6"/>
  <c r="AG598" i="6"/>
  <c r="AG595" i="6"/>
  <c r="AG568" i="6"/>
  <c r="AG560" i="6"/>
  <c r="AG524" i="6"/>
  <c r="AG519" i="6"/>
  <c r="AG494" i="6"/>
  <c r="AG491" i="6"/>
  <c r="AG464" i="6"/>
  <c r="AG459" i="6"/>
  <c r="AG436" i="6"/>
  <c r="AG431" i="6"/>
  <c r="AG407" i="6"/>
  <c r="AG395" i="6"/>
  <c r="AG366" i="6"/>
  <c r="AG363" i="6"/>
  <c r="AG352" i="6"/>
  <c r="AG326" i="6"/>
  <c r="AG323" i="6"/>
  <c r="AG318" i="6"/>
  <c r="AG315" i="6"/>
  <c r="AG310" i="6"/>
  <c r="AG296" i="6"/>
  <c r="AG284" i="6"/>
  <c r="AG279" i="6"/>
  <c r="AG175" i="6"/>
  <c r="AG172" i="6"/>
  <c r="AG167" i="6"/>
  <c r="AG164" i="6"/>
  <c r="AG131" i="6"/>
  <c r="AG109" i="6"/>
  <c r="AG61" i="6"/>
  <c r="AG994" i="6"/>
  <c r="AG826" i="6"/>
  <c r="AG629" i="6"/>
  <c r="AG487" i="6"/>
  <c r="AG349" i="6"/>
  <c r="AG128" i="6"/>
  <c r="AG25" i="6"/>
  <c r="T25" i="30"/>
  <c r="T17" i="30"/>
  <c r="T17" i="25"/>
  <c r="T34" i="20"/>
  <c r="T20" i="20"/>
  <c r="AG839" i="15"/>
  <c r="AG819" i="15"/>
  <c r="AG785" i="15"/>
  <c r="AG394" i="15"/>
  <c r="AI389" i="15"/>
  <c r="AJ389" i="15"/>
  <c r="AG315" i="15"/>
  <c r="AG288" i="15"/>
  <c r="AG266" i="15"/>
  <c r="AG115" i="15"/>
  <c r="AG90" i="15"/>
  <c r="AI85" i="15"/>
  <c r="AJ85" i="15"/>
  <c r="AG699" i="15"/>
  <c r="AG691" i="15"/>
  <c r="AG1009" i="6"/>
  <c r="AG1005" i="6"/>
  <c r="AG969" i="6"/>
  <c r="AG937" i="6"/>
  <c r="AG917" i="6"/>
  <c r="AG831" i="6"/>
  <c r="AG735" i="6"/>
  <c r="AG728" i="6"/>
  <c r="AG719" i="6"/>
  <c r="AG715" i="6"/>
  <c r="AG711" i="6"/>
  <c r="AG607" i="6"/>
  <c r="AG588" i="6"/>
  <c r="AG567" i="6"/>
  <c r="AG564" i="6"/>
  <c r="AG559" i="6"/>
  <c r="AG528" i="6"/>
  <c r="AG523" i="6"/>
  <c r="AG468" i="6"/>
  <c r="AG463" i="6"/>
  <c r="AG440" i="6"/>
  <c r="AG435" i="6"/>
  <c r="AG400" i="6"/>
  <c r="AG394" i="6"/>
  <c r="AG356" i="6"/>
  <c r="AG351" i="6"/>
  <c r="AG307" i="6"/>
  <c r="AG304" i="6"/>
  <c r="AG295" i="6"/>
  <c r="AG291" i="6"/>
  <c r="AG288" i="6"/>
  <c r="AG283" i="6"/>
  <c r="AG272" i="6"/>
  <c r="AG236" i="6"/>
  <c r="AG140" i="6"/>
  <c r="AG108" i="6"/>
  <c r="AG84" i="6"/>
  <c r="AG60" i="6"/>
  <c r="AG916" i="6"/>
  <c r="AG809" i="6"/>
  <c r="AI794" i="6"/>
  <c r="AJ794" i="6"/>
  <c r="W11" i="6"/>
  <c r="AG587" i="6"/>
  <c r="AG458" i="6"/>
  <c r="AG260" i="6"/>
  <c r="AG103" i="6"/>
  <c r="T29" i="30"/>
  <c r="T21" i="30"/>
  <c r="T21" i="25"/>
  <c r="T13" i="25"/>
  <c r="T19" i="20"/>
  <c r="T13" i="20"/>
  <c r="AG732" i="15"/>
  <c r="AG705" i="15"/>
  <c r="AG538" i="15"/>
  <c r="AG516" i="15"/>
  <c r="AI515" i="15"/>
  <c r="AJ515" i="15"/>
  <c r="AI285" i="15"/>
  <c r="AJ285" i="15"/>
  <c r="AG290" i="15"/>
  <c r="AG210" i="15"/>
  <c r="AG163" i="15"/>
  <c r="AG803" i="15"/>
  <c r="AG799" i="15"/>
  <c r="AG747" i="15"/>
  <c r="AG1014" i="6"/>
  <c r="AG1001" i="6"/>
  <c r="AG974" i="6"/>
  <c r="AG965" i="6"/>
  <c r="AG954" i="6"/>
  <c r="AG950" i="6"/>
  <c r="AG946" i="6"/>
  <c r="AG942" i="6"/>
  <c r="AG933" i="6"/>
  <c r="AG926" i="6"/>
  <c r="AG922" i="6"/>
  <c r="AG827" i="6"/>
  <c r="AG731" i="6"/>
  <c r="AG724" i="6"/>
  <c r="AG611" i="6"/>
  <c r="AG600" i="6"/>
  <c r="AG592" i="6"/>
  <c r="AG566" i="6"/>
  <c r="AG563" i="6"/>
  <c r="AG555" i="6"/>
  <c r="AG532" i="6"/>
  <c r="AG527" i="6"/>
  <c r="AG496" i="6"/>
  <c r="AG488" i="6"/>
  <c r="AG467" i="6"/>
  <c r="AG439" i="6"/>
  <c r="AG404" i="6"/>
  <c r="AG399" i="6"/>
  <c r="AG375" i="6"/>
  <c r="AG372" i="6"/>
  <c r="AG360" i="6"/>
  <c r="AG355" i="6"/>
  <c r="AG350" i="6"/>
  <c r="AG320" i="6"/>
  <c r="AG312" i="6"/>
  <c r="AG306" i="6"/>
  <c r="AG303" i="6"/>
  <c r="AG299" i="6"/>
  <c r="AG290" i="6"/>
  <c r="AG287" i="6"/>
  <c r="AG276" i="6"/>
  <c r="AG271" i="6"/>
  <c r="AG264" i="6"/>
  <c r="AG240" i="6"/>
  <c r="AG235" i="6"/>
  <c r="AG169" i="6"/>
  <c r="AG136" i="6"/>
  <c r="AG104" i="6"/>
  <c r="AG56" i="6"/>
  <c r="AG28" i="6"/>
  <c r="AG899" i="6"/>
  <c r="AI891" i="6"/>
  <c r="AJ891" i="6"/>
  <c r="Z11" i="6"/>
  <c r="AG707" i="6"/>
  <c r="AG551" i="6"/>
  <c r="AG427" i="6"/>
  <c r="AG232" i="6"/>
  <c r="AG80" i="6"/>
  <c r="T14" i="30"/>
  <c r="T20" i="25"/>
  <c r="T31" i="20"/>
  <c r="T12" i="20"/>
  <c r="AG816" i="15"/>
  <c r="AI660" i="15"/>
  <c r="AG421" i="15"/>
  <c r="AI417" i="15"/>
  <c r="AJ417" i="15"/>
  <c r="AG339" i="15"/>
  <c r="AI185" i="15"/>
  <c r="AJ185" i="15"/>
  <c r="AG190" i="15"/>
  <c r="AI189" i="15"/>
  <c r="AJ189" i="15"/>
  <c r="AG138" i="15"/>
  <c r="AI772" i="15"/>
  <c r="AJ772" i="15"/>
  <c r="AG695" i="15"/>
  <c r="AG161" i="6"/>
  <c r="AG29" i="6"/>
  <c r="AG760" i="15"/>
  <c r="AJ660" i="15"/>
  <c r="AG624" i="15"/>
  <c r="AG539" i="15"/>
  <c r="AG487" i="15"/>
  <c r="AG455" i="15"/>
  <c r="AI390" i="15"/>
  <c r="AJ390" i="15"/>
  <c r="AG363" i="15"/>
  <c r="AG342" i="15"/>
  <c r="AI286" i="15"/>
  <c r="AJ286" i="15"/>
  <c r="AJ188" i="15"/>
  <c r="AI187" i="15"/>
  <c r="AJ187" i="15"/>
  <c r="AI87" i="15"/>
  <c r="AJ87" i="15"/>
  <c r="AI778" i="15"/>
  <c r="AJ778" i="15"/>
  <c r="AG749" i="15"/>
  <c r="AG745" i="15"/>
  <c r="AG722" i="15"/>
  <c r="AG697" i="15"/>
  <c r="AG693" i="15"/>
  <c r="AG645" i="15"/>
  <c r="AG638" i="15"/>
  <c r="AG582" i="15"/>
  <c r="AG558" i="15"/>
  <c r="AG527" i="15"/>
  <c r="AG475" i="15"/>
  <c r="AG470" i="15"/>
  <c r="AG435" i="15"/>
  <c r="AG431" i="15"/>
  <c r="AG410" i="15"/>
  <c r="AG353" i="15"/>
  <c r="AG329" i="15"/>
  <c r="AG73" i="15"/>
  <c r="H11" i="15"/>
  <c r="F11" i="15"/>
  <c r="AG144" i="10"/>
  <c r="AG241" i="6"/>
  <c r="AG237" i="6"/>
  <c r="AG233" i="6"/>
  <c r="AG174" i="6"/>
  <c r="AG170" i="6"/>
  <c r="AG166" i="6"/>
  <c r="AG841" i="15"/>
  <c r="AG786" i="15"/>
  <c r="AG756" i="15"/>
  <c r="AG597" i="15"/>
  <c r="AG568" i="15"/>
  <c r="AG451" i="15"/>
  <c r="AG338" i="15"/>
  <c r="AG265" i="15"/>
  <c r="AG269" i="15"/>
  <c r="AG241" i="15"/>
  <c r="AI186" i="15"/>
  <c r="AJ186" i="15"/>
  <c r="AG141" i="15"/>
  <c r="AI86" i="15"/>
  <c r="AJ86" i="15"/>
  <c r="AG60" i="15"/>
  <c r="AG64" i="15"/>
  <c r="AG39" i="15"/>
  <c r="AG830" i="15"/>
  <c r="AG810" i="15"/>
  <c r="AG806" i="15"/>
  <c r="AI770" i="15"/>
  <c r="AJ770" i="15"/>
  <c r="AG781" i="15"/>
  <c r="AI769" i="15"/>
  <c r="AJ769" i="15"/>
  <c r="AG718" i="15"/>
  <c r="AG685" i="15"/>
  <c r="AG653" i="15"/>
  <c r="AG642" i="15"/>
  <c r="AG637" i="15"/>
  <c r="AG611" i="15"/>
  <c r="AG581" i="15"/>
  <c r="AG554" i="15"/>
  <c r="AG531" i="15"/>
  <c r="AG526" i="15"/>
  <c r="AG506" i="15"/>
  <c r="AG502" i="15"/>
  <c r="AG479" i="15"/>
  <c r="AG474" i="15"/>
  <c r="AG443" i="15"/>
  <c r="AG439" i="15"/>
  <c r="AG434" i="15"/>
  <c r="AG403" i="15"/>
  <c r="AG305" i="15"/>
  <c r="AG229" i="15"/>
  <c r="AG205" i="15"/>
  <c r="AG201" i="15"/>
  <c r="AG177" i="15"/>
  <c r="AG153" i="15"/>
  <c r="Q15" i="15"/>
  <c r="L15" i="15"/>
  <c r="AG700" i="15"/>
  <c r="AI687" i="15"/>
  <c r="AJ687" i="15"/>
  <c r="I15" i="15"/>
  <c r="D15" i="15"/>
  <c r="K11" i="15"/>
  <c r="D11" i="15"/>
  <c r="AG55" i="15"/>
  <c r="AI54" i="15"/>
  <c r="AJ54" i="15"/>
  <c r="AG708" i="15"/>
  <c r="AG704" i="15"/>
  <c r="AG663" i="15"/>
  <c r="AI627" i="15"/>
  <c r="AJ627" i="15"/>
  <c r="AG628" i="15"/>
  <c r="AI623" i="15"/>
  <c r="AJ623" i="15"/>
  <c r="AG571" i="15"/>
  <c r="AI514" i="15"/>
  <c r="AJ514" i="15"/>
  <c r="AG488" i="15"/>
  <c r="AG422" i="15"/>
  <c r="AI393" i="15"/>
  <c r="AJ393" i="15"/>
  <c r="AG364" i="15"/>
  <c r="AG367" i="15"/>
  <c r="AG316" i="15"/>
  <c r="AI289" i="15"/>
  <c r="AJ289" i="15"/>
  <c r="AG237" i="15"/>
  <c r="AI188" i="15"/>
  <c r="AG162" i="15"/>
  <c r="AG137" i="15"/>
  <c r="AI88" i="15"/>
  <c r="AJ88" i="15"/>
  <c r="AG35" i="15"/>
  <c r="AG802" i="15"/>
  <c r="AI779" i="15"/>
  <c r="AJ779" i="15"/>
  <c r="AI775" i="15"/>
  <c r="AJ775" i="15"/>
  <c r="AG723" i="15"/>
  <c r="AG650" i="15"/>
  <c r="AG647" i="15"/>
  <c r="AG641" i="15"/>
  <c r="AG618" i="15"/>
  <c r="AG615" i="15"/>
  <c r="AG610" i="15"/>
  <c r="AG590" i="15"/>
  <c r="AG562" i="15"/>
  <c r="AG530" i="15"/>
  <c r="AG478" i="15"/>
  <c r="AG467" i="15"/>
  <c r="AG442" i="15"/>
  <c r="AG438" i="15"/>
  <c r="AG407" i="15"/>
  <c r="AG357" i="15"/>
  <c r="AG333" i="15"/>
  <c r="AG325" i="15"/>
  <c r="AG109" i="15"/>
  <c r="AG105" i="15"/>
  <c r="G11" i="15"/>
  <c r="AG118" i="10"/>
  <c r="AG731" i="15"/>
  <c r="AG735" i="15"/>
  <c r="AI625" i="15"/>
  <c r="AJ625" i="15"/>
  <c r="AG596" i="15"/>
  <c r="AG567" i="15"/>
  <c r="AG489" i="15"/>
  <c r="AG452" i="15"/>
  <c r="AI391" i="15"/>
  <c r="AJ391" i="15"/>
  <c r="AG365" i="15"/>
  <c r="AI287" i="15"/>
  <c r="AJ287" i="15"/>
  <c r="AG161" i="15"/>
  <c r="AG831" i="15"/>
  <c r="AG807" i="15"/>
  <c r="AI780" i="15"/>
  <c r="AJ780" i="15"/>
  <c r="AI776" i="15"/>
  <c r="AJ776" i="15"/>
  <c r="AI771" i="15"/>
  <c r="AJ771" i="15"/>
  <c r="AG719" i="15"/>
  <c r="AG649" i="15"/>
  <c r="AG646" i="15"/>
  <c r="AG617" i="15"/>
  <c r="AG614" i="15"/>
  <c r="AG586" i="15"/>
  <c r="AG561" i="15"/>
  <c r="AG559" i="15"/>
  <c r="AG471" i="15"/>
  <c r="AG466" i="15"/>
  <c r="AG446" i="15"/>
  <c r="AG411" i="15"/>
  <c r="AG406" i="15"/>
  <c r="AG301" i="15"/>
  <c r="AG225" i="15"/>
  <c r="AG129" i="15"/>
  <c r="M15" i="15"/>
  <c r="H15" i="15"/>
  <c r="AG563" i="15"/>
  <c r="L11" i="15"/>
  <c r="J11" i="15"/>
  <c r="AG651" i="15"/>
  <c r="AG643" i="15"/>
  <c r="AG639" i="15"/>
  <c r="AG355" i="15"/>
  <c r="AG80" i="15"/>
  <c r="AG76" i="15"/>
  <c r="AG324" i="15"/>
  <c r="C11" i="15"/>
  <c r="AG31" i="15"/>
  <c r="AI25" i="15"/>
  <c r="AJ25" i="15"/>
  <c r="AG106" i="10"/>
  <c r="AG98" i="10"/>
  <c r="AG91" i="10"/>
  <c r="AG82" i="10"/>
  <c r="AG75" i="10"/>
  <c r="AG67" i="10"/>
  <c r="AG61" i="10"/>
  <c r="AG59" i="10"/>
  <c r="AG50" i="10"/>
  <c r="AG29" i="10"/>
  <c r="AG26" i="10"/>
  <c r="AG21" i="10"/>
  <c r="AG223" i="5"/>
  <c r="AE2173" i="5"/>
  <c r="AG2106" i="5"/>
  <c r="AG2039" i="5"/>
  <c r="AG1879" i="5"/>
  <c r="AG1882" i="5"/>
  <c r="AI1877" i="5"/>
  <c r="AJ1877" i="5"/>
  <c r="AG1820" i="5"/>
  <c r="AG1816" i="5"/>
  <c r="AG1738" i="5"/>
  <c r="AG1671" i="5"/>
  <c r="AG1574" i="5"/>
  <c r="AG1491" i="5"/>
  <c r="AG1416" i="5"/>
  <c r="AG906" i="5"/>
  <c r="AG618" i="5"/>
  <c r="AG542" i="5"/>
  <c r="AG476" i="5"/>
  <c r="AG414" i="5"/>
  <c r="AG180" i="5"/>
  <c r="AG652" i="15"/>
  <c r="AG648" i="15"/>
  <c r="AG644" i="15"/>
  <c r="AG532" i="15"/>
  <c r="AG528" i="15"/>
  <c r="AG480" i="15"/>
  <c r="AG476" i="15"/>
  <c r="AG472" i="15"/>
  <c r="AG468" i="15"/>
  <c r="AG376" i="15"/>
  <c r="AG256" i="15"/>
  <c r="AG252" i="15"/>
  <c r="AI51" i="15"/>
  <c r="AJ51" i="15"/>
  <c r="AG464" i="15"/>
  <c r="AG351" i="15"/>
  <c r="AG110" i="10"/>
  <c r="AG105" i="10"/>
  <c r="AG103" i="10"/>
  <c r="AG94" i="10"/>
  <c r="AG87" i="10"/>
  <c r="AG78" i="10"/>
  <c r="AG70" i="10"/>
  <c r="AG63" i="10"/>
  <c r="AG54" i="10"/>
  <c r="AG28" i="10"/>
  <c r="AG25" i="10"/>
  <c r="AG20" i="10"/>
  <c r="AE2140" i="5"/>
  <c r="AG2105" i="5"/>
  <c r="AE2077" i="5"/>
  <c r="AG2006" i="5"/>
  <c r="AG1981" i="5"/>
  <c r="AG1908" i="5"/>
  <c r="AE1765" i="5"/>
  <c r="AG1737" i="5"/>
  <c r="AG1740" i="5"/>
  <c r="AI1735" i="5"/>
  <c r="AJ1735" i="5"/>
  <c r="AG1670" i="5"/>
  <c r="AG1573" i="5"/>
  <c r="AG1570" i="5"/>
  <c r="AG1415" i="5"/>
  <c r="AE1258" i="5"/>
  <c r="AG1134" i="5"/>
  <c r="AG338" i="5"/>
  <c r="AG184" i="5"/>
  <c r="AG117" i="5"/>
  <c r="AG91" i="5"/>
  <c r="AI37" i="5"/>
  <c r="AJ37" i="5"/>
  <c r="AE1622" i="5"/>
  <c r="AG232" i="15"/>
  <c r="AG228" i="15"/>
  <c r="AG224" i="15"/>
  <c r="AG233" i="15"/>
  <c r="AG180" i="15"/>
  <c r="AG176" i="15"/>
  <c r="AG156" i="15"/>
  <c r="AG77" i="15"/>
  <c r="AI53" i="15"/>
  <c r="AJ53" i="15"/>
  <c r="AI30" i="15"/>
  <c r="AJ30" i="15"/>
  <c r="AG147" i="10"/>
  <c r="AG143" i="10"/>
  <c r="AG139" i="10"/>
  <c r="AG109" i="10"/>
  <c r="AG107" i="10"/>
  <c r="AG99" i="10"/>
  <c r="AG90" i="10"/>
  <c r="AG83" i="10"/>
  <c r="AG74" i="10"/>
  <c r="AG66" i="10"/>
  <c r="AG58" i="10"/>
  <c r="AG53" i="10"/>
  <c r="AG51" i="10"/>
  <c r="AE1631" i="5"/>
  <c r="AG220" i="5"/>
  <c r="AG2036" i="5"/>
  <c r="AG2005" i="5"/>
  <c r="AG1980" i="5"/>
  <c r="AG1943" i="5"/>
  <c r="AG1939" i="5"/>
  <c r="AG1907" i="5"/>
  <c r="AG1845" i="5"/>
  <c r="AI1739" i="5"/>
  <c r="AJ1739" i="5"/>
  <c r="AG1669" i="5"/>
  <c r="AG1572" i="5"/>
  <c r="AG1308" i="5"/>
  <c r="AG1023" i="5"/>
  <c r="AG862" i="5"/>
  <c r="AG575" i="5"/>
  <c r="AG446" i="5"/>
  <c r="AG377" i="15"/>
  <c r="AG280" i="15"/>
  <c r="AG281" i="15"/>
  <c r="AG257" i="15"/>
  <c r="AG253" i="15"/>
  <c r="AG152" i="15"/>
  <c r="AG157" i="15"/>
  <c r="AG132" i="15"/>
  <c r="AG78" i="15"/>
  <c r="AI49" i="15"/>
  <c r="AJ49" i="15"/>
  <c r="N11" i="15"/>
  <c r="AG307" i="15"/>
  <c r="AI306" i="15"/>
  <c r="AJ306" i="15"/>
  <c r="AG146" i="10"/>
  <c r="AG41" i="10"/>
  <c r="AI38" i="10"/>
  <c r="AJ38" i="10"/>
  <c r="AK38" i="10"/>
  <c r="AE38" i="10"/>
  <c r="AI137" i="10"/>
  <c r="AJ137" i="10"/>
  <c r="AK137" i="10"/>
  <c r="AE137" i="10"/>
  <c r="AI135" i="10"/>
  <c r="AJ135" i="10"/>
  <c r="AK135" i="10"/>
  <c r="AE135" i="10"/>
  <c r="AG113" i="10"/>
  <c r="AG111" i="10"/>
  <c r="AG102" i="10"/>
  <c r="AG95" i="10"/>
  <c r="AG86" i="10"/>
  <c r="AG79" i="10"/>
  <c r="AG73" i="10"/>
  <c r="AG71" i="10"/>
  <c r="AG62" i="10"/>
  <c r="AG57" i="10"/>
  <c r="AG55" i="10"/>
  <c r="AG30" i="10"/>
  <c r="AG22" i="10"/>
  <c r="AG219" i="5"/>
  <c r="AG1880" i="5"/>
  <c r="AG1844" i="5"/>
  <c r="AG1603" i="5"/>
  <c r="AG1599" i="5"/>
  <c r="AG1492" i="5"/>
  <c r="AG1347" i="5"/>
  <c r="AG1343" i="5"/>
  <c r="AG1057" i="5"/>
  <c r="AG843" i="5"/>
  <c r="AG698" i="5"/>
  <c r="AG694" i="5"/>
  <c r="AG538" i="5"/>
  <c r="AG248" i="5"/>
  <c r="AG39" i="5"/>
  <c r="AG31" i="10"/>
  <c r="AG27" i="10"/>
  <c r="AG23" i="10"/>
  <c r="AG2107" i="5"/>
  <c r="AG1982" i="5"/>
  <c r="AG1941" i="5"/>
  <c r="AG1818" i="5"/>
  <c r="AG1672" i="5"/>
  <c r="AG1601" i="5"/>
  <c r="AG1417" i="5"/>
  <c r="AG1305" i="5"/>
  <c r="AG1278" i="5"/>
  <c r="AG1056" i="5"/>
  <c r="AG1026" i="5"/>
  <c r="AG983" i="5"/>
  <c r="AG815" i="5"/>
  <c r="AG741" i="5"/>
  <c r="AG649" i="5"/>
  <c r="AG539" i="5"/>
  <c r="AG502" i="5"/>
  <c r="AG415" i="5"/>
  <c r="AG380" i="5"/>
  <c r="AG181" i="5"/>
  <c r="AG147" i="5"/>
  <c r="AG69" i="5"/>
  <c r="AG201" i="5"/>
  <c r="AG2097" i="5"/>
  <c r="AG2089" i="5"/>
  <c r="AG2029" i="5"/>
  <c r="AG2021" i="5"/>
  <c r="AG1993" i="5"/>
  <c r="AG1972" i="5"/>
  <c r="AG1968" i="5"/>
  <c r="AG1965" i="5"/>
  <c r="AG1957" i="5"/>
  <c r="AG1931" i="5"/>
  <c r="AG1928" i="5"/>
  <c r="AG1895" i="5"/>
  <c r="AG1892" i="5"/>
  <c r="AG1835" i="5"/>
  <c r="AG1832" i="5"/>
  <c r="AG1803" i="5"/>
  <c r="AG1800" i="5"/>
  <c r="AG1789" i="5"/>
  <c r="AG1784" i="5"/>
  <c r="AG1135" i="5"/>
  <c r="AG1022" i="5"/>
  <c r="AG986" i="5"/>
  <c r="AG908" i="5"/>
  <c r="AI903" i="5"/>
  <c r="AJ903" i="5"/>
  <c r="AG858" i="5"/>
  <c r="AG845" i="5"/>
  <c r="AI840" i="5"/>
  <c r="AJ840" i="5"/>
  <c r="AG744" i="5"/>
  <c r="AG578" i="5"/>
  <c r="AG449" i="5"/>
  <c r="AG251" i="5"/>
  <c r="AG94" i="5"/>
  <c r="AG90" i="5"/>
  <c r="AI40" i="5"/>
  <c r="AJ40" i="5"/>
  <c r="AG41" i="5"/>
  <c r="AI36" i="5"/>
  <c r="AJ36" i="5"/>
  <c r="AG213" i="5"/>
  <c r="AG197" i="5"/>
  <c r="AE2164" i="5"/>
  <c r="AE2131" i="5"/>
  <c r="AG2093" i="5"/>
  <c r="AG1997" i="5"/>
  <c r="AG1967" i="5"/>
  <c r="AG1964" i="5"/>
  <c r="AG1961" i="5"/>
  <c r="AG1956" i="5"/>
  <c r="AG1924" i="5"/>
  <c r="AG1921" i="5"/>
  <c r="AG1891" i="5"/>
  <c r="AG1865" i="5"/>
  <c r="AG1809" i="5"/>
  <c r="AG1793" i="5"/>
  <c r="AG1788" i="5"/>
  <c r="AG1777" i="5"/>
  <c r="AE1756" i="5"/>
  <c r="AG1709" i="5"/>
  <c r="AG1701" i="5"/>
  <c r="AG1649" i="5"/>
  <c r="AI1881" i="5"/>
  <c r="AJ1881" i="5"/>
  <c r="AI1878" i="5"/>
  <c r="AJ1878" i="5"/>
  <c r="AI1736" i="5"/>
  <c r="AJ1736" i="5"/>
  <c r="AG1383" i="5"/>
  <c r="AG1279" i="5"/>
  <c r="AG861" i="5"/>
  <c r="AG814" i="5"/>
  <c r="AG740" i="5"/>
  <c r="AG617" i="5"/>
  <c r="AG574" i="5"/>
  <c r="AG475" i="5"/>
  <c r="AG445" i="5"/>
  <c r="AG337" i="5"/>
  <c r="AG247" i="5"/>
  <c r="AG116" i="5"/>
  <c r="AI38" i="5"/>
  <c r="AJ38" i="5"/>
  <c r="AG209" i="5"/>
  <c r="AG193" i="5"/>
  <c r="AG2092" i="5"/>
  <c r="AE2068" i="5"/>
  <c r="AG2026" i="5"/>
  <c r="AG2023" i="5"/>
  <c r="AG1996" i="5"/>
  <c r="AG1963" i="5"/>
  <c r="AG1960" i="5"/>
  <c r="AG1933" i="5"/>
  <c r="AG1923" i="5"/>
  <c r="AG1920" i="5"/>
  <c r="AG1900" i="5"/>
  <c r="AG1897" i="5"/>
  <c r="AG1872" i="5"/>
  <c r="AG1869" i="5"/>
  <c r="AG1864" i="5"/>
  <c r="AG1860" i="5"/>
  <c r="AG1837" i="5"/>
  <c r="AG1811" i="5"/>
  <c r="AG1808" i="5"/>
  <c r="AG1805" i="5"/>
  <c r="AG1797" i="5"/>
  <c r="AG1792" i="5"/>
  <c r="AG1781" i="5"/>
  <c r="AG1776" i="5"/>
  <c r="AG1282" i="5"/>
  <c r="AG1280" i="5"/>
  <c r="AG1058" i="5"/>
  <c r="AG864" i="5"/>
  <c r="AG817" i="5"/>
  <c r="AG813" i="5"/>
  <c r="AG616" i="5"/>
  <c r="AG474" i="5"/>
  <c r="AG336" i="5"/>
  <c r="AG115" i="5"/>
  <c r="AG205" i="5"/>
  <c r="AG2030" i="5"/>
  <c r="AG2025" i="5"/>
  <c r="AG2022" i="5"/>
  <c r="AG1973" i="5"/>
  <c r="AG1953" i="5"/>
  <c r="AG1932" i="5"/>
  <c r="AG1929" i="5"/>
  <c r="AG1899" i="5"/>
  <c r="AG1896" i="5"/>
  <c r="AG1893" i="5"/>
  <c r="AG1871" i="5"/>
  <c r="AG1868" i="5"/>
  <c r="AG1836" i="5"/>
  <c r="AG1833" i="5"/>
  <c r="AG1807" i="5"/>
  <c r="AG1804" i="5"/>
  <c r="AG1801" i="5"/>
  <c r="AG1796" i="5"/>
  <c r="AG1785" i="5"/>
  <c r="AG1780" i="5"/>
  <c r="AG1713" i="5"/>
  <c r="AG1705" i="5"/>
  <c r="AG1697" i="5"/>
  <c r="AG1693" i="5"/>
  <c r="AG1657" i="5"/>
  <c r="AG1653" i="5"/>
  <c r="AG1645" i="5"/>
  <c r="AG2094" i="5"/>
  <c r="AG2090" i="5"/>
  <c r="AG2086" i="5"/>
  <c r="AG2019" i="5"/>
  <c r="AG1640" i="5"/>
  <c r="AG1562" i="5"/>
  <c r="AG1557" i="5"/>
  <c r="AG1553" i="5"/>
  <c r="AG1541" i="5"/>
  <c r="AG1533" i="5"/>
  <c r="AG1522" i="5"/>
  <c r="AG1517" i="5"/>
  <c r="AG1513" i="5"/>
  <c r="AI1357" i="5"/>
  <c r="AJ1357" i="5"/>
  <c r="AG1379" i="5"/>
  <c r="AG1838" i="5"/>
  <c r="AG1834" i="5"/>
  <c r="AG1830" i="5"/>
  <c r="AG1810" i="5"/>
  <c r="AG1806" i="5"/>
  <c r="AG1802" i="5"/>
  <c r="AG1798" i="5"/>
  <c r="AG1794" i="5"/>
  <c r="AG1790" i="5"/>
  <c r="AG1786" i="5"/>
  <c r="AG1782" i="5"/>
  <c r="AG1778" i="5"/>
  <c r="AG1774" i="5"/>
  <c r="AG1664" i="5"/>
  <c r="AG1660" i="5"/>
  <c r="AG1561" i="5"/>
  <c r="AG1537" i="5"/>
  <c r="AG1526" i="5"/>
  <c r="AG1521" i="5"/>
  <c r="AG1509" i="5"/>
  <c r="AI1375" i="5"/>
  <c r="AJ1375" i="5"/>
  <c r="AI1359" i="5"/>
  <c r="AJ1359" i="5"/>
  <c r="AG1656" i="5"/>
  <c r="AG1641" i="5"/>
  <c r="AG1565" i="5"/>
  <c r="AG1550" i="5"/>
  <c r="AG1530" i="5"/>
  <c r="AG1525" i="5"/>
  <c r="AG1505" i="5"/>
  <c r="AI1377" i="5"/>
  <c r="AJ1377" i="5"/>
  <c r="AI1361" i="5"/>
  <c r="AJ1361" i="5"/>
  <c r="AG1661" i="5"/>
  <c r="AG1652" i="5"/>
  <c r="AG1648" i="5"/>
  <c r="AG1644" i="5"/>
  <c r="AI1594" i="5"/>
  <c r="AJ1594" i="5"/>
  <c r="AI1592" i="5"/>
  <c r="AJ1592" i="5"/>
  <c r="AG1595" i="5"/>
  <c r="AI1586" i="5"/>
  <c r="AJ1586" i="5"/>
  <c r="AG1558" i="5"/>
  <c r="AG1549" i="5"/>
  <c r="AG1545" i="5"/>
  <c r="AG1534" i="5"/>
  <c r="AG1529" i="5"/>
  <c r="AG1518" i="5"/>
  <c r="AI1371" i="5"/>
  <c r="AJ1371" i="5"/>
  <c r="AI1299" i="5"/>
  <c r="AG1474" i="5"/>
  <c r="AG1472" i="5"/>
  <c r="AG1470" i="5"/>
  <c r="AG1468" i="5"/>
  <c r="AG1466" i="5"/>
  <c r="AG1464" i="5"/>
  <c r="AG1462" i="5"/>
  <c r="AG1460" i="5"/>
  <c r="AG1458" i="5"/>
  <c r="AG1456" i="5"/>
  <c r="AG1454" i="5"/>
  <c r="AG1452" i="5"/>
  <c r="AG1450" i="5"/>
  <c r="AG1448" i="5"/>
  <c r="AG1446" i="5"/>
  <c r="AG1444" i="5"/>
  <c r="AG1442" i="5"/>
  <c r="AG1440" i="5"/>
  <c r="AG1438" i="5"/>
  <c r="AG1436" i="5"/>
  <c r="AG1434" i="5"/>
  <c r="AG1432" i="5"/>
  <c r="AG1430" i="5"/>
  <c r="AG1428" i="5"/>
  <c r="AI1378" i="5"/>
  <c r="AI1376" i="5"/>
  <c r="AI1374" i="5"/>
  <c r="AI1372" i="5"/>
  <c r="AJ1372" i="5"/>
  <c r="AI1370" i="5"/>
  <c r="AI1368" i="5"/>
  <c r="AI1366" i="5"/>
  <c r="AI1364" i="5"/>
  <c r="AJ1364" i="5"/>
  <c r="AI1362" i="5"/>
  <c r="AI1360" i="5"/>
  <c r="AI1358" i="5"/>
  <c r="AI1300" i="5"/>
  <c r="AJ1300" i="5"/>
  <c r="AI1294" i="5"/>
  <c r="AJ1294" i="5"/>
  <c r="AI1292" i="5"/>
  <c r="AJ1292" i="5"/>
  <c r="AG1120" i="5"/>
  <c r="AG1040" i="5"/>
  <c r="AG1008" i="5"/>
  <c r="AG1006" i="5"/>
  <c r="AG965" i="5"/>
  <c r="AG963" i="5"/>
  <c r="AG895" i="5"/>
  <c r="AG887" i="5"/>
  <c r="AG879" i="5"/>
  <c r="AG1408" i="5"/>
  <c r="AG1406" i="5"/>
  <c r="AG1404" i="5"/>
  <c r="AG1402" i="5"/>
  <c r="AG1400" i="5"/>
  <c r="AG1398" i="5"/>
  <c r="AG1272" i="5"/>
  <c r="AG1270" i="5"/>
  <c r="AG1268" i="5"/>
  <c r="AG1048" i="5"/>
  <c r="AG1046" i="5"/>
  <c r="AG971" i="5"/>
  <c r="AG967" i="5"/>
  <c r="AJ1378" i="5"/>
  <c r="AJ1376" i="5"/>
  <c r="AJ1374" i="5"/>
  <c r="AJ1370" i="5"/>
  <c r="AJ1368" i="5"/>
  <c r="AJ1366" i="5"/>
  <c r="AJ1362" i="5"/>
  <c r="AJ1360" i="5"/>
  <c r="AJ1358" i="5"/>
  <c r="AG1339" i="5"/>
  <c r="AI1318" i="5"/>
  <c r="AJ1318" i="5"/>
  <c r="AJ1299" i="5"/>
  <c r="AE1249" i="5"/>
  <c r="AG1119" i="5"/>
  <c r="AG974" i="5"/>
  <c r="AG1409" i="5"/>
  <c r="AG1407" i="5"/>
  <c r="AG1405" i="5"/>
  <c r="AG1403" i="5"/>
  <c r="AG1401" i="5"/>
  <c r="AG1399" i="5"/>
  <c r="AG1397" i="5"/>
  <c r="AI1338" i="5"/>
  <c r="AJ1338" i="5"/>
  <c r="AI1336" i="5"/>
  <c r="AJ1336" i="5"/>
  <c r="AI1330" i="5"/>
  <c r="AJ1330" i="5"/>
  <c r="AI1328" i="5"/>
  <c r="AJ1328" i="5"/>
  <c r="AI1322" i="5"/>
  <c r="AJ1322" i="5"/>
  <c r="AI1320" i="5"/>
  <c r="AJ1320" i="5"/>
  <c r="AG1301" i="5"/>
  <c r="AI1298" i="5"/>
  <c r="AJ1298" i="5"/>
  <c r="AG1273" i="5"/>
  <c r="AG1271" i="5"/>
  <c r="AG1269" i="5"/>
  <c r="AG1267" i="5"/>
  <c r="AG1123" i="5"/>
  <c r="AG1107" i="5"/>
  <c r="AG1000" i="5"/>
  <c r="AG951" i="5"/>
  <c r="AG946" i="5"/>
  <c r="AG938" i="5"/>
  <c r="AG930" i="5"/>
  <c r="AG922" i="5"/>
  <c r="AG1112" i="5"/>
  <c r="AG1110" i="5"/>
  <c r="AG1050" i="5"/>
  <c r="AG956" i="5"/>
  <c r="AG954" i="5"/>
  <c r="AG950" i="5"/>
  <c r="AG940" i="5"/>
  <c r="AG932" i="5"/>
  <c r="AG924" i="5"/>
  <c r="AG1039" i="5"/>
  <c r="AG1015" i="5"/>
  <c r="AG1011" i="5"/>
  <c r="AG999" i="5"/>
  <c r="AG995" i="5"/>
  <c r="AG960" i="5"/>
  <c r="AG958" i="5"/>
  <c r="AG942" i="5"/>
  <c r="AG934" i="5"/>
  <c r="AG926" i="5"/>
  <c r="AG918" i="5"/>
  <c r="AG891" i="5"/>
  <c r="AG883" i="5"/>
  <c r="AG875" i="5"/>
  <c r="AG828" i="5"/>
  <c r="AG640" i="5"/>
  <c r="AG632" i="5"/>
  <c r="AG1122" i="5"/>
  <c r="AG1115" i="5"/>
  <c r="AG1044" i="5"/>
  <c r="AG1042" i="5"/>
  <c r="AG1038" i="5"/>
  <c r="AG1004" i="5"/>
  <c r="AG1002" i="5"/>
  <c r="AG998" i="5"/>
  <c r="AG944" i="5"/>
  <c r="AG936" i="5"/>
  <c r="AG928" i="5"/>
  <c r="AG920" i="5"/>
  <c r="AE1089" i="5"/>
  <c r="AG1047" i="5"/>
  <c r="AG1043" i="5"/>
  <c r="AG1007" i="5"/>
  <c r="AG1003" i="5"/>
  <c r="AG977" i="5"/>
  <c r="AI916" i="5"/>
  <c r="AJ916" i="5"/>
  <c r="AG898" i="5"/>
  <c r="AG894" i="5"/>
  <c r="AG890" i="5"/>
  <c r="AG886" i="5"/>
  <c r="AG882" i="5"/>
  <c r="AG878" i="5"/>
  <c r="AG874" i="5"/>
  <c r="AG832" i="5"/>
  <c r="AG827" i="5"/>
  <c r="AG642" i="5"/>
  <c r="AG634" i="5"/>
  <c r="AI602" i="5"/>
  <c r="AJ602" i="5"/>
  <c r="AI568" i="5"/>
  <c r="AJ568" i="5"/>
  <c r="AG1014" i="5"/>
  <c r="AG1010" i="5"/>
  <c r="AG831" i="5"/>
  <c r="AG829" i="5"/>
  <c r="AG644" i="5"/>
  <c r="AG636" i="5"/>
  <c r="AG835" i="5"/>
  <c r="AG833" i="5"/>
  <c r="AG688" i="5"/>
  <c r="AG685" i="5"/>
  <c r="AG680" i="5"/>
  <c r="AG677" i="5"/>
  <c r="AG672" i="5"/>
  <c r="AG669" i="5"/>
  <c r="AG664" i="5"/>
  <c r="AG638" i="5"/>
  <c r="AG630" i="5"/>
  <c r="AG780" i="5"/>
  <c r="AG776" i="5"/>
  <c r="AG772" i="5"/>
  <c r="AG768" i="5"/>
  <c r="AG764" i="5"/>
  <c r="AG760" i="5"/>
  <c r="AG756" i="5"/>
  <c r="AG732" i="5"/>
  <c r="AG728" i="5"/>
  <c r="AG724" i="5"/>
  <c r="AG720" i="5"/>
  <c r="AG716" i="5"/>
  <c r="AG712" i="5"/>
  <c r="AG708" i="5"/>
  <c r="AG670" i="5"/>
  <c r="AI600" i="5"/>
  <c r="AJ600" i="5"/>
  <c r="AI592" i="5"/>
  <c r="AJ592" i="5"/>
  <c r="AI558" i="5"/>
  <c r="AJ558" i="5"/>
  <c r="AG781" i="5"/>
  <c r="AG777" i="5"/>
  <c r="AG773" i="5"/>
  <c r="AG769" i="5"/>
  <c r="AG765" i="5"/>
  <c r="AG761" i="5"/>
  <c r="AG757" i="5"/>
  <c r="AG733" i="5"/>
  <c r="AG729" i="5"/>
  <c r="AG725" i="5"/>
  <c r="AG721" i="5"/>
  <c r="AG717" i="5"/>
  <c r="AG713" i="5"/>
  <c r="AG709" i="5"/>
  <c r="AG674" i="5"/>
  <c r="AG666" i="5"/>
  <c r="AI596" i="5"/>
  <c r="AJ596" i="5"/>
  <c r="AI588" i="5"/>
  <c r="AJ588" i="5"/>
  <c r="AG612" i="5"/>
  <c r="AI587" i="5"/>
  <c r="AJ587" i="5"/>
  <c r="AI562" i="5"/>
  <c r="AJ562" i="5"/>
  <c r="AG782" i="5"/>
  <c r="AG778" i="5"/>
  <c r="AG774" i="5"/>
  <c r="AG770" i="5"/>
  <c r="AG766" i="5"/>
  <c r="AG762" i="5"/>
  <c r="AG758" i="5"/>
  <c r="AG754" i="5"/>
  <c r="AG734" i="5"/>
  <c r="AG730" i="5"/>
  <c r="AG726" i="5"/>
  <c r="AG722" i="5"/>
  <c r="AG718" i="5"/>
  <c r="AG714" i="5"/>
  <c r="AG710" i="5"/>
  <c r="AG676" i="5"/>
  <c r="AG668" i="5"/>
  <c r="AI606" i="5"/>
  <c r="AJ606" i="5"/>
  <c r="AI598" i="5"/>
  <c r="AJ598" i="5"/>
  <c r="AI590" i="5"/>
  <c r="AJ590" i="5"/>
  <c r="AI556" i="5"/>
  <c r="AJ556" i="5"/>
  <c r="AG570" i="5"/>
  <c r="AI551" i="5"/>
  <c r="AJ551" i="5"/>
  <c r="AI433" i="5"/>
  <c r="AJ433" i="5"/>
  <c r="AI569" i="5"/>
  <c r="AI567" i="5"/>
  <c r="AJ567" i="5"/>
  <c r="AI565" i="5"/>
  <c r="AJ565" i="5"/>
  <c r="AI563" i="5"/>
  <c r="AI561" i="5"/>
  <c r="AI559" i="5"/>
  <c r="AJ559" i="5"/>
  <c r="AI557" i="5"/>
  <c r="AJ557" i="5"/>
  <c r="AI555" i="5"/>
  <c r="AI553"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29" i="5"/>
  <c r="AG441" i="5"/>
  <c r="AI427" i="5"/>
  <c r="AJ427" i="5"/>
  <c r="AG643" i="5"/>
  <c r="AG641" i="5"/>
  <c r="AG639" i="5"/>
  <c r="AG637" i="5"/>
  <c r="AG635" i="5"/>
  <c r="AG633" i="5"/>
  <c r="AG631" i="5"/>
  <c r="AJ569" i="5"/>
  <c r="AJ563" i="5"/>
  <c r="AJ561" i="5"/>
  <c r="AJ555" i="5"/>
  <c r="AJ553" i="5"/>
  <c r="AI552" i="5"/>
  <c r="AJ552" i="5"/>
  <c r="AI439" i="5"/>
  <c r="AI431" i="5"/>
  <c r="AI440" i="5"/>
  <c r="AJ440" i="5"/>
  <c r="AI438" i="5"/>
  <c r="AJ438" i="5"/>
  <c r="AI436" i="5"/>
  <c r="AJ436" i="5"/>
  <c r="AI434" i="5"/>
  <c r="AJ434" i="5"/>
  <c r="AI432" i="5"/>
  <c r="AJ432" i="5"/>
  <c r="AI430" i="5"/>
  <c r="AJ430" i="5"/>
  <c r="AI428" i="5"/>
  <c r="AJ428" i="5"/>
  <c r="AG496" i="5"/>
  <c r="AG494" i="5"/>
  <c r="AG492" i="5"/>
  <c r="AG490" i="5"/>
  <c r="AG488" i="5"/>
  <c r="AJ439" i="5"/>
  <c r="AJ431" i="5"/>
  <c r="AJ429" i="5"/>
  <c r="AG532" i="5"/>
  <c r="AG530" i="5"/>
  <c r="AG528" i="5"/>
  <c r="AG526" i="5"/>
  <c r="AG524" i="5"/>
  <c r="AG522" i="5"/>
  <c r="AG520" i="5"/>
  <c r="AG518" i="5"/>
  <c r="AG516" i="5"/>
  <c r="AG468" i="5"/>
  <c r="AG466" i="5"/>
  <c r="AG464" i="5"/>
  <c r="AG462" i="5"/>
  <c r="AG460" i="5"/>
  <c r="AG408" i="5"/>
  <c r="AG406" i="5"/>
  <c r="AG404" i="5"/>
  <c r="AG402" i="5"/>
  <c r="AG400" i="5"/>
  <c r="AG398" i="5"/>
  <c r="AG410" i="5"/>
  <c r="AG371" i="5"/>
  <c r="AG363" i="5"/>
  <c r="AG355" i="5"/>
  <c r="AI328" i="5"/>
  <c r="AJ328" i="5"/>
  <c r="AI326" i="5"/>
  <c r="AJ326" i="5"/>
  <c r="AI320" i="5"/>
  <c r="AJ320" i="5"/>
  <c r="AI312" i="5"/>
  <c r="AJ312" i="5"/>
  <c r="AI288" i="5"/>
  <c r="AJ288" i="5"/>
  <c r="AG332" i="5"/>
  <c r="AI324" i="5"/>
  <c r="AJ324" i="5"/>
  <c r="AG376" i="5"/>
  <c r="AI354" i="5"/>
  <c r="AJ354" i="5"/>
  <c r="AI316" i="5"/>
  <c r="AJ316" i="5"/>
  <c r="AI308" i="5"/>
  <c r="AJ308" i="5"/>
  <c r="AI300" i="5"/>
  <c r="AJ300" i="5"/>
  <c r="AI283" i="5"/>
  <c r="AJ283" i="5"/>
  <c r="AI281" i="5"/>
  <c r="AJ281" i="5"/>
  <c r="AI276" i="5"/>
  <c r="AJ276" i="5"/>
  <c r="AI274" i="5"/>
  <c r="AJ274" i="5"/>
  <c r="AI267" i="5"/>
  <c r="AJ267" i="5"/>
  <c r="AI265" i="5"/>
  <c r="AJ265" i="5"/>
  <c r="AG239" i="5"/>
  <c r="AI286" i="5"/>
  <c r="AJ286" i="5"/>
  <c r="AI279" i="5"/>
  <c r="AI277" i="5"/>
  <c r="AJ277" i="5"/>
  <c r="AI272" i="5"/>
  <c r="AJ272" i="5"/>
  <c r="AI270" i="5"/>
  <c r="AJ270" i="5"/>
  <c r="AI263" i="5"/>
  <c r="AJ263" i="5"/>
  <c r="AI261" i="5"/>
  <c r="AJ261" i="5"/>
  <c r="AG235" i="5"/>
  <c r="AI284" i="5"/>
  <c r="AJ284" i="5"/>
  <c r="AI282" i="5"/>
  <c r="AJ282" i="5"/>
  <c r="AI275" i="5"/>
  <c r="AJ275" i="5"/>
  <c r="AI273" i="5"/>
  <c r="AJ273" i="5"/>
  <c r="AI268" i="5"/>
  <c r="AJ268" i="5"/>
  <c r="AI266" i="5"/>
  <c r="AJ266" i="5"/>
  <c r="AG240" i="5"/>
  <c r="AJ279" i="5"/>
  <c r="AI285" i="5"/>
  <c r="AJ285" i="5"/>
  <c r="AI280" i="5"/>
  <c r="AJ280" i="5"/>
  <c r="AI278" i="5"/>
  <c r="AJ278" i="5"/>
  <c r="AI271" i="5"/>
  <c r="AJ271" i="5"/>
  <c r="AI269" i="5"/>
  <c r="AJ269" i="5"/>
  <c r="AI264" i="5"/>
  <c r="AJ264" i="5"/>
  <c r="AI262" i="5"/>
  <c r="AJ262" i="5"/>
  <c r="AG236" i="5"/>
  <c r="AG168" i="5"/>
  <c r="AI136" i="5"/>
  <c r="AJ136" i="5"/>
  <c r="AG107" i="5"/>
  <c r="AG104" i="5"/>
  <c r="AG173" i="5"/>
  <c r="AG170" i="5"/>
  <c r="AG165" i="5"/>
  <c r="AG162" i="5"/>
  <c r="AI138" i="5"/>
  <c r="AJ138" i="5"/>
  <c r="AI133" i="5"/>
  <c r="AJ133" i="5"/>
  <c r="AG85" i="5"/>
  <c r="AG172" i="5"/>
  <c r="AG164" i="5"/>
  <c r="AG109" i="5"/>
  <c r="AG84" i="5"/>
  <c r="AG86" i="5"/>
  <c r="AG174" i="5"/>
  <c r="AG169" i="5"/>
  <c r="AG166" i="5"/>
  <c r="AG161" i="5"/>
  <c r="AI139" i="5"/>
  <c r="AJ139" i="5"/>
  <c r="AI134" i="5"/>
  <c r="AJ134" i="5"/>
  <c r="AG143" i="5"/>
  <c r="AI128" i="5"/>
  <c r="AJ128" i="5"/>
  <c r="AG108" i="5"/>
  <c r="AG105" i="5"/>
  <c r="AG32" i="5"/>
  <c r="AI30" i="5"/>
  <c r="AJ30" i="5"/>
  <c r="AG61" i="5"/>
  <c r="AG59" i="5"/>
  <c r="AG57" i="5"/>
  <c r="AG55" i="5"/>
  <c r="AG53" i="5"/>
  <c r="AG63" i="5"/>
  <c r="AG51" i="5"/>
  <c r="D11" i="5"/>
  <c r="C11" i="5"/>
  <c r="AC17" i="5"/>
  <c r="AI49" i="5"/>
  <c r="AJ49" i="5"/>
  <c r="AI56" i="5"/>
  <c r="AJ56" i="5"/>
  <c r="AI54" i="5"/>
  <c r="AJ54" i="5"/>
  <c r="AI52" i="5"/>
  <c r="AJ52" i="5"/>
  <c r="AI58" i="5"/>
  <c r="AJ58" i="5"/>
  <c r="AI50" i="5"/>
  <c r="AJ50" i="5"/>
  <c r="AI62" i="5"/>
  <c r="AJ62" i="5"/>
  <c r="AI60" i="5"/>
  <c r="AJ60" i="5"/>
  <c r="AI394" i="5"/>
  <c r="AJ394" i="5"/>
  <c r="AI396" i="5"/>
  <c r="AJ396" i="5"/>
  <c r="AI393" i="5"/>
  <c r="AJ393" i="5"/>
  <c r="AI395" i="5"/>
  <c r="AJ395" i="5"/>
  <c r="AI403" i="5"/>
  <c r="AJ403" i="5"/>
  <c r="AI409" i="5"/>
  <c r="AJ409" i="5"/>
  <c r="AI405" i="5"/>
  <c r="AJ405" i="5"/>
  <c r="AI397" i="5"/>
  <c r="AJ397" i="5"/>
  <c r="AI401" i="5"/>
  <c r="AJ401" i="5"/>
  <c r="AI407" i="5"/>
  <c r="AJ407" i="5"/>
  <c r="AI399" i="5"/>
  <c r="AJ399" i="5"/>
  <c r="AH172" i="5"/>
  <c r="AI236" i="5"/>
  <c r="AJ236" i="5"/>
  <c r="AH236" i="5"/>
  <c r="AG243" i="5"/>
  <c r="AI358" i="5"/>
  <c r="AJ358" i="5"/>
  <c r="AI362" i="5"/>
  <c r="AJ362" i="5"/>
  <c r="AI366" i="5"/>
  <c r="AJ366" i="5"/>
  <c r="AI370" i="5"/>
  <c r="AJ370" i="5"/>
  <c r="AI374" i="5"/>
  <c r="AJ374" i="5"/>
  <c r="AI365" i="5"/>
  <c r="AJ365" i="5"/>
  <c r="AI356" i="5"/>
  <c r="AJ356" i="5"/>
  <c r="AI364" i="5"/>
  <c r="AJ364" i="5"/>
  <c r="AI372" i="5"/>
  <c r="AJ372" i="5"/>
  <c r="AI349" i="5"/>
  <c r="AJ349" i="5"/>
  <c r="AI371" i="5"/>
  <c r="AJ371" i="5"/>
  <c r="AH371" i="5"/>
  <c r="AI408" i="5"/>
  <c r="AJ408" i="5"/>
  <c r="AH408" i="5"/>
  <c r="AH466" i="5"/>
  <c r="AH524" i="5"/>
  <c r="AH532" i="5"/>
  <c r="AI369" i="5"/>
  <c r="AJ369" i="5"/>
  <c r="AI25" i="5"/>
  <c r="AJ25" i="5"/>
  <c r="AI57" i="5"/>
  <c r="AJ57" i="5"/>
  <c r="AH57" i="5"/>
  <c r="AI26" i="5"/>
  <c r="AJ26" i="5"/>
  <c r="AH108" i="5"/>
  <c r="AH169" i="5"/>
  <c r="AH109" i="5"/>
  <c r="AI140" i="5"/>
  <c r="AJ140" i="5"/>
  <c r="AH162" i="5"/>
  <c r="AH107" i="5"/>
  <c r="AH494" i="5"/>
  <c r="AI373" i="5"/>
  <c r="AJ373" i="5"/>
  <c r="AI368" i="5"/>
  <c r="AJ368" i="5"/>
  <c r="AH635" i="5"/>
  <c r="AI676" i="5"/>
  <c r="AJ676" i="5"/>
  <c r="AH676" i="5"/>
  <c r="AH718" i="5"/>
  <c r="AH766" i="5"/>
  <c r="AI666" i="5"/>
  <c r="AJ666" i="5"/>
  <c r="AH666" i="5"/>
  <c r="AH720" i="5"/>
  <c r="AG690" i="5"/>
  <c r="AI664" i="5"/>
  <c r="AJ664" i="5"/>
  <c r="AK664" i="5"/>
  <c r="AE664" i="5"/>
  <c r="AH664" i="5"/>
  <c r="AI688" i="5"/>
  <c r="AJ688" i="5"/>
  <c r="AH688" i="5"/>
  <c r="AI969" i="5"/>
  <c r="AJ969" i="5"/>
  <c r="AH832" i="5"/>
  <c r="AH886" i="5"/>
  <c r="AI933" i="5"/>
  <c r="AJ933" i="5"/>
  <c r="AI949" i="5"/>
  <c r="AJ949" i="5"/>
  <c r="AI973" i="5"/>
  <c r="AJ973" i="5"/>
  <c r="AH1002" i="5"/>
  <c r="AI51" i="5"/>
  <c r="AJ51" i="5"/>
  <c r="AH51" i="5"/>
  <c r="AI55" i="5"/>
  <c r="AJ55" i="5"/>
  <c r="AH55" i="5"/>
  <c r="AI59" i="5"/>
  <c r="AJ59" i="5"/>
  <c r="AH59" i="5"/>
  <c r="AI29" i="5"/>
  <c r="AJ29" i="5"/>
  <c r="AH105" i="5"/>
  <c r="AI129" i="5"/>
  <c r="AJ129" i="5"/>
  <c r="AH166" i="5"/>
  <c r="AH174" i="5"/>
  <c r="AI84" i="5"/>
  <c r="AJ84" i="5"/>
  <c r="AH84" i="5"/>
  <c r="AI132" i="5"/>
  <c r="AJ132" i="5"/>
  <c r="AH165" i="5"/>
  <c r="AH173" i="5"/>
  <c r="AH168" i="5"/>
  <c r="AI240" i="5"/>
  <c r="AJ240" i="5"/>
  <c r="AH240" i="5"/>
  <c r="AI235" i="5"/>
  <c r="AJ235" i="5"/>
  <c r="AH235" i="5"/>
  <c r="AI292" i="5"/>
  <c r="AJ292" i="5"/>
  <c r="AI350" i="5"/>
  <c r="AJ350" i="5"/>
  <c r="AI367" i="5"/>
  <c r="AJ367" i="5"/>
  <c r="AI304" i="5"/>
  <c r="AJ304" i="5"/>
  <c r="AG498" i="5"/>
  <c r="AH488" i="5"/>
  <c r="AI492" i="5"/>
  <c r="AJ492" i="5"/>
  <c r="AH492" i="5"/>
  <c r="AI496" i="5"/>
  <c r="AJ496" i="5"/>
  <c r="AH496" i="5"/>
  <c r="AI361" i="5"/>
  <c r="AJ361" i="5"/>
  <c r="AI360" i="5"/>
  <c r="AJ360" i="5"/>
  <c r="AH633" i="5"/>
  <c r="AH637" i="5"/>
  <c r="AH641" i="5"/>
  <c r="AI435" i="5"/>
  <c r="AJ435" i="5"/>
  <c r="AI564" i="5"/>
  <c r="AJ564" i="5"/>
  <c r="AH710" i="5"/>
  <c r="AH726" i="5"/>
  <c r="AH758" i="5"/>
  <c r="AH774" i="5"/>
  <c r="AI554" i="5"/>
  <c r="AJ554" i="5"/>
  <c r="AH713" i="5"/>
  <c r="AH729" i="5"/>
  <c r="AH757" i="5"/>
  <c r="AH773" i="5"/>
  <c r="AH712" i="5"/>
  <c r="AH728" i="5"/>
  <c r="AH768" i="5"/>
  <c r="AI669" i="5"/>
  <c r="AJ669" i="5"/>
  <c r="AH669" i="5"/>
  <c r="AI677" i="5"/>
  <c r="AJ677" i="5"/>
  <c r="AH677" i="5"/>
  <c r="AI685" i="5"/>
  <c r="AJ685" i="5"/>
  <c r="AH685" i="5"/>
  <c r="AH835" i="5"/>
  <c r="AI966" i="5"/>
  <c r="AJ966" i="5"/>
  <c r="AH1010" i="5"/>
  <c r="AH634" i="5"/>
  <c r="AH878" i="5"/>
  <c r="AH894" i="5"/>
  <c r="AI921" i="5"/>
  <c r="AJ921" i="5"/>
  <c r="AI929" i="5"/>
  <c r="AJ929" i="5"/>
  <c r="AI937" i="5"/>
  <c r="AJ937" i="5"/>
  <c r="AI945" i="5"/>
  <c r="AJ945" i="5"/>
  <c r="AI955" i="5"/>
  <c r="AJ955" i="5"/>
  <c r="AI964" i="5"/>
  <c r="AJ964" i="5"/>
  <c r="AI970" i="5"/>
  <c r="AJ970" i="5"/>
  <c r="AH1007" i="5"/>
  <c r="AH1047" i="5"/>
  <c r="AH998" i="5"/>
  <c r="AI958" i="5"/>
  <c r="AJ958" i="5"/>
  <c r="AH958" i="5"/>
  <c r="AH1039" i="5"/>
  <c r="AI954" i="5"/>
  <c r="AJ954" i="5"/>
  <c r="AH954" i="5"/>
  <c r="AH1110" i="5"/>
  <c r="AI922" i="5"/>
  <c r="AJ922" i="5"/>
  <c r="AH922" i="5"/>
  <c r="AI938" i="5"/>
  <c r="AJ938" i="5"/>
  <c r="AH938" i="5"/>
  <c r="AI948" i="5"/>
  <c r="AJ948" i="5"/>
  <c r="AG1126" i="5"/>
  <c r="AH1107" i="5"/>
  <c r="AH1269" i="5"/>
  <c r="AI1326" i="5"/>
  <c r="AJ1326" i="5"/>
  <c r="AI1334" i="5"/>
  <c r="AJ1334" i="5"/>
  <c r="AH1399" i="5"/>
  <c r="AH1407" i="5"/>
  <c r="AI974" i="5"/>
  <c r="AJ974" i="5"/>
  <c r="AH974" i="5"/>
  <c r="B41" i="8"/>
  <c r="B41" i="7"/>
  <c r="AI967" i="5"/>
  <c r="AJ967" i="5"/>
  <c r="AH967" i="5"/>
  <c r="AH1268" i="5"/>
  <c r="AH1272" i="5"/>
  <c r="AI1325" i="5"/>
  <c r="AJ1325" i="5"/>
  <c r="AI1333" i="5"/>
  <c r="AJ1333" i="5"/>
  <c r="AH1398" i="5"/>
  <c r="AH1402" i="5"/>
  <c r="AH1406" i="5"/>
  <c r="AI965" i="5"/>
  <c r="AJ965" i="5"/>
  <c r="AH965" i="5"/>
  <c r="AH1006" i="5"/>
  <c r="AH1442" i="5"/>
  <c r="AH1458" i="5"/>
  <c r="AH1474" i="5"/>
  <c r="AH1534" i="5"/>
  <c r="AH1648" i="5"/>
  <c r="AH1550" i="5"/>
  <c r="AI1356" i="5"/>
  <c r="AJ1356" i="5"/>
  <c r="AI1365" i="5"/>
  <c r="AJ1365" i="5"/>
  <c r="AI1369" i="5"/>
  <c r="AJ1369" i="5"/>
  <c r="AI1367" i="5"/>
  <c r="AJ1367" i="5"/>
  <c r="AI1363" i="5"/>
  <c r="AJ1363" i="5"/>
  <c r="AH2094" i="5"/>
  <c r="AH1645" i="5"/>
  <c r="AH1785" i="5"/>
  <c r="AH1896" i="5"/>
  <c r="AG1975" i="5"/>
  <c r="AI1961" i="5"/>
  <c r="AJ1961" i="5"/>
  <c r="AK1961" i="5"/>
  <c r="AE1961" i="5"/>
  <c r="AH1953" i="5"/>
  <c r="AH2025" i="5"/>
  <c r="AI813" i="5"/>
  <c r="AJ813" i="5"/>
  <c r="AG818" i="5"/>
  <c r="AI816" i="5"/>
  <c r="AJ816" i="5"/>
  <c r="AH813" i="5"/>
  <c r="AH1797" i="5"/>
  <c r="AG1873" i="5"/>
  <c r="AI1860" i="5"/>
  <c r="AJ1860" i="5"/>
  <c r="AH1860" i="5"/>
  <c r="AH1900" i="5"/>
  <c r="AH1933" i="5"/>
  <c r="AH2026" i="5"/>
  <c r="AH475" i="5"/>
  <c r="AH1924" i="5"/>
  <c r="AH1961" i="5"/>
  <c r="AH2093" i="5"/>
  <c r="AH94" i="5"/>
  <c r="AI277" i="15"/>
  <c r="AJ277" i="15"/>
  <c r="AI279" i="15"/>
  <c r="AJ279" i="15"/>
  <c r="AI278" i="15"/>
  <c r="AJ278" i="15"/>
  <c r="AI733" i="15"/>
  <c r="AJ733" i="15"/>
  <c r="AI730" i="15"/>
  <c r="AJ730" i="15"/>
  <c r="AI734" i="15"/>
  <c r="AJ734" i="15"/>
  <c r="AI268" i="15"/>
  <c r="AJ268" i="15"/>
  <c r="AI267" i="15"/>
  <c r="AJ267" i="15"/>
  <c r="AI264" i="15"/>
  <c r="AJ264" i="15"/>
  <c r="AI70" i="6"/>
  <c r="AJ70" i="6"/>
  <c r="AI71" i="6"/>
  <c r="AJ71" i="6"/>
  <c r="AI67" i="6"/>
  <c r="AJ67" i="6"/>
  <c r="AI542" i="6"/>
  <c r="AJ542" i="6"/>
  <c r="AI538" i="6"/>
  <c r="AJ538" i="6"/>
  <c r="AI174" i="16"/>
  <c r="AJ174" i="16"/>
  <c r="AI178" i="16"/>
  <c r="AJ178" i="16"/>
  <c r="AI177" i="16"/>
  <c r="AJ177" i="16"/>
  <c r="AI359" i="5"/>
  <c r="AJ359" i="5"/>
  <c r="AI400" i="5"/>
  <c r="AJ400" i="5"/>
  <c r="AH400" i="5"/>
  <c r="AH520" i="5"/>
  <c r="AH714" i="5"/>
  <c r="AH730" i="5"/>
  <c r="AH762" i="5"/>
  <c r="AH778" i="5"/>
  <c r="AI674" i="5"/>
  <c r="AJ674" i="5"/>
  <c r="AH674" i="5"/>
  <c r="AH709" i="5"/>
  <c r="AH725" i="5"/>
  <c r="AH769" i="5"/>
  <c r="AG736" i="5"/>
  <c r="AI729" i="5"/>
  <c r="AJ729" i="5"/>
  <c r="AK729" i="5"/>
  <c r="AE729" i="5"/>
  <c r="AH708" i="5"/>
  <c r="AH724" i="5"/>
  <c r="AH764" i="5"/>
  <c r="AH780" i="5"/>
  <c r="AG645" i="5"/>
  <c r="AI629" i="5"/>
  <c r="AJ629" i="5"/>
  <c r="AH630" i="5"/>
  <c r="AH636" i="5"/>
  <c r="AH829" i="5"/>
  <c r="AI874" i="5"/>
  <c r="AJ874" i="5"/>
  <c r="AG899" i="5"/>
  <c r="AH874" i="5"/>
  <c r="AI890" i="5"/>
  <c r="AJ890" i="5"/>
  <c r="AH890" i="5"/>
  <c r="AH1003" i="5"/>
  <c r="AH1043" i="5"/>
  <c r="AI920" i="5"/>
  <c r="AJ920" i="5"/>
  <c r="AH920" i="5"/>
  <c r="AI928" i="5"/>
  <c r="AJ928" i="5"/>
  <c r="AH928" i="5"/>
  <c r="AI936" i="5"/>
  <c r="AJ936" i="5"/>
  <c r="AH936" i="5"/>
  <c r="AI944" i="5"/>
  <c r="AJ944" i="5"/>
  <c r="AH944" i="5"/>
  <c r="AI957" i="5"/>
  <c r="AJ957" i="5"/>
  <c r="AI975" i="5"/>
  <c r="AJ975" i="5"/>
  <c r="AH1042" i="5"/>
  <c r="AI632" i="5"/>
  <c r="AJ632" i="5"/>
  <c r="AH632" i="5"/>
  <c r="AH828" i="5"/>
  <c r="AI875" i="5"/>
  <c r="AJ875" i="5"/>
  <c r="AH875" i="5"/>
  <c r="AI883" i="5"/>
  <c r="AJ883" i="5"/>
  <c r="AH883" i="5"/>
  <c r="AI891" i="5"/>
  <c r="AJ891" i="5"/>
  <c r="AH891" i="5"/>
  <c r="AI918" i="5"/>
  <c r="AJ918" i="5"/>
  <c r="AH918" i="5"/>
  <c r="AI934" i="5"/>
  <c r="AJ934" i="5"/>
  <c r="AH934" i="5"/>
  <c r="AH999" i="5"/>
  <c r="AI924" i="5"/>
  <c r="AJ924" i="5"/>
  <c r="AH924" i="5"/>
  <c r="AI932" i="5"/>
  <c r="AJ932" i="5"/>
  <c r="AH932" i="5"/>
  <c r="AI940" i="5"/>
  <c r="AJ940" i="5"/>
  <c r="AH940" i="5"/>
  <c r="AH1271" i="5"/>
  <c r="AH1401" i="5"/>
  <c r="AH1409" i="5"/>
  <c r="AI1319" i="5"/>
  <c r="AJ1319" i="5"/>
  <c r="AI1327" i="5"/>
  <c r="AJ1327" i="5"/>
  <c r="AI1335" i="5"/>
  <c r="AJ1335" i="5"/>
  <c r="AH1008" i="5"/>
  <c r="AG1486" i="5"/>
  <c r="AI1438" i="5"/>
  <c r="AJ1438" i="5"/>
  <c r="AK1438" i="5"/>
  <c r="AE1438" i="5"/>
  <c r="AH1428" i="5"/>
  <c r="AH1438" i="5"/>
  <c r="AI1454" i="5"/>
  <c r="AJ1454" i="5"/>
  <c r="AH1454" i="5"/>
  <c r="AH1470" i="5"/>
  <c r="AH1652" i="5"/>
  <c r="AH1525" i="5"/>
  <c r="AH1522" i="5"/>
  <c r="AH1705" i="5"/>
  <c r="AH1836" i="5"/>
  <c r="AI1871" i="5"/>
  <c r="AJ1871" i="5"/>
  <c r="AH1871" i="5"/>
  <c r="AH1929" i="5"/>
  <c r="AH1058" i="5"/>
  <c r="AI1872" i="5"/>
  <c r="AJ1872" i="5"/>
  <c r="AH1872" i="5"/>
  <c r="AI1963" i="5"/>
  <c r="AJ1963" i="5"/>
  <c r="AH1963" i="5"/>
  <c r="AH1996" i="5"/>
  <c r="AH1279" i="5"/>
  <c r="AH1701" i="5"/>
  <c r="AI1964" i="5"/>
  <c r="AJ1964" i="5"/>
  <c r="AH1964" i="5"/>
  <c r="AI858" i="5"/>
  <c r="AJ858" i="5"/>
  <c r="AG865" i="5"/>
  <c r="AH858" i="5"/>
  <c r="AI151" i="15"/>
  <c r="AJ151" i="15"/>
  <c r="AI155" i="15"/>
  <c r="AJ155" i="15"/>
  <c r="AI150" i="15"/>
  <c r="AJ150" i="15"/>
  <c r="AI154" i="15"/>
  <c r="AJ154" i="15"/>
  <c r="AI414" i="6"/>
  <c r="AJ414" i="6"/>
  <c r="AI417" i="6"/>
  <c r="AJ417" i="6"/>
  <c r="AI418" i="6"/>
  <c r="AJ418" i="6"/>
  <c r="AI1023" i="6"/>
  <c r="AJ1023" i="6"/>
  <c r="AI1024" i="6"/>
  <c r="AJ1024" i="6"/>
  <c r="AI1026" i="6"/>
  <c r="AJ1026" i="6"/>
  <c r="AI1022" i="6"/>
  <c r="AJ1022" i="6"/>
  <c r="AI31" i="5"/>
  <c r="AJ31" i="5"/>
  <c r="AI61" i="5"/>
  <c r="AJ61" i="5"/>
  <c r="AH61" i="5"/>
  <c r="AI639" i="5"/>
  <c r="AJ639" i="5"/>
  <c r="AH639" i="5"/>
  <c r="AI721" i="5"/>
  <c r="AJ721" i="5"/>
  <c r="AH721" i="5"/>
  <c r="AI672" i="5"/>
  <c r="AJ672" i="5"/>
  <c r="AH672" i="5"/>
  <c r="AH642" i="5"/>
  <c r="AI917" i="5"/>
  <c r="AJ917" i="5"/>
  <c r="AI968" i="5"/>
  <c r="AJ968" i="5"/>
  <c r="B39" i="8"/>
  <c r="B39" i="7"/>
  <c r="C39" i="7"/>
  <c r="AH1044" i="5"/>
  <c r="AI1122" i="5"/>
  <c r="AJ1122" i="5"/>
  <c r="AH1122" i="5"/>
  <c r="AI953" i="5"/>
  <c r="AJ953" i="5"/>
  <c r="AI960" i="5"/>
  <c r="AJ960" i="5"/>
  <c r="AH960" i="5"/>
  <c r="AH1015" i="5"/>
  <c r="AG1051" i="5"/>
  <c r="AI950" i="5"/>
  <c r="AJ950" i="5"/>
  <c r="AH950" i="5"/>
  <c r="AI956" i="5"/>
  <c r="AJ956" i="5"/>
  <c r="AH956" i="5"/>
  <c r="AI1050" i="5"/>
  <c r="AJ1050" i="5"/>
  <c r="AH1050" i="5"/>
  <c r="AI1112" i="5"/>
  <c r="AJ1112" i="5"/>
  <c r="AH1112" i="5"/>
  <c r="AI930" i="5"/>
  <c r="AJ930" i="5"/>
  <c r="AH930" i="5"/>
  <c r="AI946" i="5"/>
  <c r="AJ946" i="5"/>
  <c r="AH946" i="5"/>
  <c r="AI951" i="5"/>
  <c r="AJ951" i="5"/>
  <c r="AH951" i="5"/>
  <c r="AI1123" i="5"/>
  <c r="AJ1123" i="5"/>
  <c r="AH1123" i="5"/>
  <c r="AH1273" i="5"/>
  <c r="AH1403" i="5"/>
  <c r="AI972" i="5"/>
  <c r="AJ972" i="5"/>
  <c r="AI976" i="5"/>
  <c r="AJ976" i="5"/>
  <c r="AI952" i="5"/>
  <c r="AJ952" i="5"/>
  <c r="AI971" i="5"/>
  <c r="AJ971" i="5"/>
  <c r="AH971" i="5"/>
  <c r="AI1046" i="5"/>
  <c r="AJ1046" i="5"/>
  <c r="AH1046" i="5"/>
  <c r="AH1270" i="5"/>
  <c r="AI1321" i="5"/>
  <c r="AJ1321" i="5"/>
  <c r="AI1329" i="5"/>
  <c r="AJ1329" i="5"/>
  <c r="AI1337" i="5"/>
  <c r="AJ1337" i="5"/>
  <c r="AH1400" i="5"/>
  <c r="AH1404" i="5"/>
  <c r="AH1408" i="5"/>
  <c r="AI879" i="5"/>
  <c r="AJ879" i="5"/>
  <c r="AH879" i="5"/>
  <c r="AI887" i="5"/>
  <c r="AJ887" i="5"/>
  <c r="AH887" i="5"/>
  <c r="AI895" i="5"/>
  <c r="AJ895" i="5"/>
  <c r="AH895" i="5"/>
  <c r="AI963" i="5"/>
  <c r="AJ963" i="5"/>
  <c r="AH963" i="5"/>
  <c r="AI1120" i="5"/>
  <c r="AJ1120" i="5"/>
  <c r="AH1120" i="5"/>
  <c r="AI1434" i="5"/>
  <c r="AJ1434" i="5"/>
  <c r="AH1434" i="5"/>
  <c r="AH1450" i="5"/>
  <c r="AI1466" i="5"/>
  <c r="AJ1466" i="5"/>
  <c r="AH1466" i="5"/>
  <c r="AH1530" i="5"/>
  <c r="AH1521" i="5"/>
  <c r="AG1812" i="5"/>
  <c r="AI1774" i="5"/>
  <c r="AJ1774" i="5"/>
  <c r="AK1774" i="5"/>
  <c r="AE1774" i="5"/>
  <c r="AH1774" i="5"/>
  <c r="AI1790" i="5"/>
  <c r="AJ1790" i="5"/>
  <c r="AH1790" i="5"/>
  <c r="AI1806" i="5"/>
  <c r="AJ1806" i="5"/>
  <c r="AH1806" i="5"/>
  <c r="AH1838" i="5"/>
  <c r="AH1533" i="5"/>
  <c r="AH1653" i="5"/>
  <c r="AG621" i="5"/>
  <c r="AH616" i="5"/>
  <c r="AH1280" i="5"/>
  <c r="AI1864" i="5"/>
  <c r="AJ1864" i="5"/>
  <c r="AH1864" i="5"/>
  <c r="AG450" i="5"/>
  <c r="AI445" i="5"/>
  <c r="AJ445" i="5"/>
  <c r="AK445" i="5"/>
  <c r="AE445" i="5"/>
  <c r="AH445" i="5"/>
  <c r="AH1649" i="5"/>
  <c r="B53" i="8"/>
  <c r="B53" i="7"/>
  <c r="C53" i="7"/>
  <c r="AI1865" i="5"/>
  <c r="AJ1865" i="5"/>
  <c r="AH1865" i="5"/>
  <c r="B65" i="7"/>
  <c r="C65" i="7"/>
  <c r="B65" i="8"/>
  <c r="AH744" i="5"/>
  <c r="AI982" i="5"/>
  <c r="AJ982" i="5"/>
  <c r="AI984" i="5"/>
  <c r="AJ984" i="5"/>
  <c r="AI981" i="5"/>
  <c r="AJ981" i="5"/>
  <c r="AI985" i="5"/>
  <c r="AJ985" i="5"/>
  <c r="AI1132" i="5"/>
  <c r="AJ1132" i="5"/>
  <c r="AI1131" i="5"/>
  <c r="AJ1131" i="5"/>
  <c r="AI1133" i="5"/>
  <c r="AJ1133" i="5"/>
  <c r="AI1130" i="5"/>
  <c r="AJ1130" i="5"/>
  <c r="AI223" i="15"/>
  <c r="AJ223" i="15"/>
  <c r="AI230" i="15"/>
  <c r="AJ230" i="15"/>
  <c r="AI226" i="15"/>
  <c r="AJ226" i="15"/>
  <c r="AI231" i="15"/>
  <c r="AJ231" i="15"/>
  <c r="AI227" i="15"/>
  <c r="AJ227" i="15"/>
  <c r="AI362" i="15"/>
  <c r="AJ362" i="15"/>
  <c r="AI366" i="15"/>
  <c r="AJ366" i="15"/>
  <c r="AI375" i="16"/>
  <c r="AJ375" i="16"/>
  <c r="AI378" i="16"/>
  <c r="AJ378" i="16"/>
  <c r="AI382" i="16"/>
  <c r="AJ382" i="16"/>
  <c r="AI381" i="16"/>
  <c r="AJ381" i="16"/>
  <c r="AI377" i="16"/>
  <c r="AJ377" i="16"/>
  <c r="AI355" i="5"/>
  <c r="AJ355" i="5"/>
  <c r="AH355" i="5"/>
  <c r="AI404" i="5"/>
  <c r="AJ404" i="5"/>
  <c r="AH404" i="5"/>
  <c r="AH462" i="5"/>
  <c r="AG534" i="5"/>
  <c r="AI524" i="5"/>
  <c r="AJ524" i="5"/>
  <c r="AK524" i="5"/>
  <c r="AE524" i="5"/>
  <c r="AH516" i="5"/>
  <c r="AI528" i="5"/>
  <c r="AJ528" i="5"/>
  <c r="AH528" i="5"/>
  <c r="AE23" i="5"/>
  <c r="AK263" i="5"/>
  <c r="AE263" i="5"/>
  <c r="C8" i="7"/>
  <c r="F39" i="7"/>
  <c r="C8" i="8"/>
  <c r="F39" i="8"/>
  <c r="AI53" i="5"/>
  <c r="AJ53" i="5"/>
  <c r="AK53" i="5"/>
  <c r="AE53" i="5"/>
  <c r="AH53" i="5"/>
  <c r="AK128" i="5"/>
  <c r="AE128" i="5"/>
  <c r="AG176" i="5"/>
  <c r="AI169" i="5"/>
  <c r="AJ169" i="5"/>
  <c r="AK169" i="5"/>
  <c r="AE169" i="5"/>
  <c r="AI161" i="5"/>
  <c r="AJ161" i="5"/>
  <c r="AK161" i="5"/>
  <c r="AE161" i="5"/>
  <c r="AH161" i="5"/>
  <c r="AI80" i="5"/>
  <c r="AJ80" i="5"/>
  <c r="AI81" i="5"/>
  <c r="AJ81" i="5"/>
  <c r="AK81" i="5"/>
  <c r="AE81" i="5"/>
  <c r="AI83" i="5"/>
  <c r="AJ83" i="5"/>
  <c r="AI164" i="5"/>
  <c r="AJ164" i="5"/>
  <c r="AK164" i="5"/>
  <c r="AE164" i="5"/>
  <c r="AH164" i="5"/>
  <c r="AI170" i="5"/>
  <c r="AJ170" i="5"/>
  <c r="AK170" i="5"/>
  <c r="AE170" i="5"/>
  <c r="AH170" i="5"/>
  <c r="AI28" i="5"/>
  <c r="AJ28" i="5"/>
  <c r="AK28" i="5"/>
  <c r="AE28" i="5"/>
  <c r="AK279" i="5"/>
  <c r="AE279" i="5"/>
  <c r="AK308" i="5"/>
  <c r="AE308" i="5"/>
  <c r="AI351" i="5"/>
  <c r="AJ351" i="5"/>
  <c r="AK351" i="5"/>
  <c r="AE351" i="5"/>
  <c r="AI490" i="5"/>
  <c r="AJ490" i="5"/>
  <c r="AH490" i="5"/>
  <c r="AI353" i="5"/>
  <c r="AJ353" i="5"/>
  <c r="AI352" i="5"/>
  <c r="AJ352" i="5"/>
  <c r="AK352" i="5"/>
  <c r="AE352" i="5"/>
  <c r="AI631" i="5"/>
  <c r="AJ631" i="5"/>
  <c r="AH631" i="5"/>
  <c r="AI643" i="5"/>
  <c r="AJ643" i="5"/>
  <c r="AK643" i="5"/>
  <c r="AE643" i="5"/>
  <c r="AH643" i="5"/>
  <c r="AK590" i="5"/>
  <c r="AE590" i="5"/>
  <c r="AI734" i="5"/>
  <c r="AJ734" i="5"/>
  <c r="AH734" i="5"/>
  <c r="AH782" i="5"/>
  <c r="AI765" i="5"/>
  <c r="AJ765" i="5"/>
  <c r="AK765" i="5"/>
  <c r="AE765" i="5"/>
  <c r="AH765" i="5"/>
  <c r="AH781" i="5"/>
  <c r="AI670" i="5"/>
  <c r="AJ670" i="5"/>
  <c r="AK670" i="5"/>
  <c r="AE670" i="5"/>
  <c r="AH670" i="5"/>
  <c r="AI760" i="5"/>
  <c r="AJ760" i="5"/>
  <c r="AK760" i="5"/>
  <c r="AE760" i="5"/>
  <c r="AH760" i="5"/>
  <c r="AH776" i="5"/>
  <c r="AI680" i="5"/>
  <c r="AJ680" i="5"/>
  <c r="AK680" i="5"/>
  <c r="AE680" i="5"/>
  <c r="AH680" i="5"/>
  <c r="AI833" i="5"/>
  <c r="AJ833" i="5"/>
  <c r="AK833" i="5"/>
  <c r="AE833" i="5"/>
  <c r="AH833" i="5"/>
  <c r="AI962" i="5"/>
  <c r="AJ962" i="5"/>
  <c r="AI925" i="5"/>
  <c r="AJ925" i="5"/>
  <c r="AK925" i="5"/>
  <c r="AE925" i="5"/>
  <c r="AI941" i="5"/>
  <c r="AJ941" i="5"/>
  <c r="AI959" i="5"/>
  <c r="AJ959" i="5"/>
  <c r="AK959" i="5"/>
  <c r="AE959" i="5"/>
  <c r="AI27" i="5"/>
  <c r="AJ27" i="5"/>
  <c r="AI131" i="5"/>
  <c r="AJ131" i="5"/>
  <c r="AK131" i="5"/>
  <c r="AE131" i="5"/>
  <c r="AI137" i="5"/>
  <c r="AJ137" i="5"/>
  <c r="AI142" i="5"/>
  <c r="AJ142" i="5"/>
  <c r="AK142" i="5"/>
  <c r="AE142" i="5"/>
  <c r="AI82" i="5"/>
  <c r="AJ82" i="5"/>
  <c r="AI85" i="5"/>
  <c r="AJ85" i="5"/>
  <c r="AK85" i="5"/>
  <c r="AE85" i="5"/>
  <c r="AH85" i="5"/>
  <c r="AI130" i="5"/>
  <c r="AJ130" i="5"/>
  <c r="AI135" i="5"/>
  <c r="AJ135" i="5"/>
  <c r="AK135" i="5"/>
  <c r="AE135" i="5"/>
  <c r="AI141" i="5"/>
  <c r="AJ141" i="5"/>
  <c r="AG111" i="5"/>
  <c r="AI104" i="5"/>
  <c r="AJ104" i="5"/>
  <c r="AK104" i="5"/>
  <c r="AE104" i="5"/>
  <c r="AH104" i="5"/>
  <c r="AK269" i="5"/>
  <c r="AE269" i="5"/>
  <c r="AK268" i="5"/>
  <c r="AE268" i="5"/>
  <c r="AK270" i="5"/>
  <c r="AE270" i="5"/>
  <c r="AI239" i="5"/>
  <c r="AJ239" i="5"/>
  <c r="AK239" i="5"/>
  <c r="AE239" i="5"/>
  <c r="AH239" i="5"/>
  <c r="AK316" i="5"/>
  <c r="AE316" i="5"/>
  <c r="AI260" i="5"/>
  <c r="AJ260" i="5"/>
  <c r="AI290" i="5"/>
  <c r="AJ290" i="5"/>
  <c r="AK290" i="5"/>
  <c r="AE290" i="5"/>
  <c r="AI294" i="5"/>
  <c r="AJ294" i="5"/>
  <c r="AI298" i="5"/>
  <c r="AJ298" i="5"/>
  <c r="AK298" i="5"/>
  <c r="AE298" i="5"/>
  <c r="AI302" i="5"/>
  <c r="AJ302" i="5"/>
  <c r="AI306" i="5"/>
  <c r="AJ306" i="5"/>
  <c r="AK306" i="5"/>
  <c r="AE306" i="5"/>
  <c r="AI310" i="5"/>
  <c r="AJ310" i="5"/>
  <c r="AI314" i="5"/>
  <c r="AJ314" i="5"/>
  <c r="AK314" i="5"/>
  <c r="AE314" i="5"/>
  <c r="AI318" i="5"/>
  <c r="AJ318" i="5"/>
  <c r="AI287" i="5"/>
  <c r="AJ287" i="5"/>
  <c r="AK287" i="5"/>
  <c r="AE287" i="5"/>
  <c r="AI289" i="5"/>
  <c r="AJ289" i="5"/>
  <c r="AI291" i="5"/>
  <c r="AJ291" i="5"/>
  <c r="AK291" i="5"/>
  <c r="AE291" i="5"/>
  <c r="AI293" i="5"/>
  <c r="AJ293" i="5"/>
  <c r="AI295" i="5"/>
  <c r="AJ295" i="5"/>
  <c r="AK295" i="5"/>
  <c r="AE295" i="5"/>
  <c r="AI297" i="5"/>
  <c r="AJ297" i="5"/>
  <c r="AI299" i="5"/>
  <c r="AJ299" i="5"/>
  <c r="AK299" i="5"/>
  <c r="AE299" i="5"/>
  <c r="AI301" i="5"/>
  <c r="AJ301" i="5"/>
  <c r="AI303" i="5"/>
  <c r="AJ303" i="5"/>
  <c r="AK303" i="5"/>
  <c r="AE303" i="5"/>
  <c r="AI305" i="5"/>
  <c r="AJ305" i="5"/>
  <c r="AI307" i="5"/>
  <c r="AJ307" i="5"/>
  <c r="AK307" i="5"/>
  <c r="AE307" i="5"/>
  <c r="AI309" i="5"/>
  <c r="AJ309" i="5"/>
  <c r="AI311" i="5"/>
  <c r="AJ311" i="5"/>
  <c r="AK311" i="5"/>
  <c r="AE311" i="5"/>
  <c r="AI313" i="5"/>
  <c r="AJ313" i="5"/>
  <c r="AI315" i="5"/>
  <c r="AJ315" i="5"/>
  <c r="AK315" i="5"/>
  <c r="AE315" i="5"/>
  <c r="AI317" i="5"/>
  <c r="AJ317" i="5"/>
  <c r="AI319" i="5"/>
  <c r="AJ319" i="5"/>
  <c r="AK319" i="5"/>
  <c r="AE319" i="5"/>
  <c r="AI321" i="5"/>
  <c r="AJ321" i="5"/>
  <c r="AI323" i="5"/>
  <c r="AJ323" i="5"/>
  <c r="AK323" i="5"/>
  <c r="AE323" i="5"/>
  <c r="AI325" i="5"/>
  <c r="AJ325" i="5"/>
  <c r="AI327" i="5"/>
  <c r="AJ327" i="5"/>
  <c r="AK327" i="5"/>
  <c r="AE327" i="5"/>
  <c r="AI329" i="5"/>
  <c r="AJ329" i="5"/>
  <c r="AI331" i="5"/>
  <c r="AJ331" i="5"/>
  <c r="AK331" i="5"/>
  <c r="AE331" i="5"/>
  <c r="AI375" i="5"/>
  <c r="AJ375" i="5"/>
  <c r="AI296" i="5"/>
  <c r="AJ296" i="5"/>
  <c r="AK296" i="5"/>
  <c r="AE296" i="5"/>
  <c r="AI322" i="5"/>
  <c r="AJ322" i="5"/>
  <c r="AI330" i="5"/>
  <c r="AJ330" i="5"/>
  <c r="AK330" i="5"/>
  <c r="AE330" i="5"/>
  <c r="AI363" i="5"/>
  <c r="AJ363" i="5"/>
  <c r="AK363" i="5"/>
  <c r="AE363" i="5"/>
  <c r="AH363" i="5"/>
  <c r="AI398" i="5"/>
  <c r="AJ398" i="5"/>
  <c r="AH398" i="5"/>
  <c r="AI402" i="5"/>
  <c r="AJ402" i="5"/>
  <c r="AK402" i="5"/>
  <c r="AE402" i="5"/>
  <c r="AH402" i="5"/>
  <c r="AI406" i="5"/>
  <c r="AJ406" i="5"/>
  <c r="AH406" i="5"/>
  <c r="AI460" i="5"/>
  <c r="AJ460" i="5"/>
  <c r="AK460" i="5"/>
  <c r="AE460" i="5"/>
  <c r="AH460" i="5"/>
  <c r="AH464" i="5"/>
  <c r="AI468" i="5"/>
  <c r="AJ468" i="5"/>
  <c r="AK468" i="5"/>
  <c r="AE468" i="5"/>
  <c r="AH468" i="5"/>
  <c r="AI518" i="5"/>
  <c r="AJ518" i="5"/>
  <c r="AH518" i="5"/>
  <c r="AI522" i="5"/>
  <c r="AJ522" i="5"/>
  <c r="AK522" i="5"/>
  <c r="AE522" i="5"/>
  <c r="AH522" i="5"/>
  <c r="AI526" i="5"/>
  <c r="AJ526" i="5"/>
  <c r="AH526" i="5"/>
  <c r="AI530" i="5"/>
  <c r="AJ530" i="5"/>
  <c r="AK530" i="5"/>
  <c r="AE530" i="5"/>
  <c r="AH530" i="5"/>
  <c r="AI357" i="5"/>
  <c r="AJ357" i="5"/>
  <c r="AK357" i="5"/>
  <c r="AE357" i="5"/>
  <c r="AG470" i="5"/>
  <c r="AK430" i="5"/>
  <c r="AE430" i="5"/>
  <c r="AK552" i="5"/>
  <c r="AE552" i="5"/>
  <c r="AI437" i="5"/>
  <c r="AJ437" i="5"/>
  <c r="AK598" i="5"/>
  <c r="AE598" i="5"/>
  <c r="AI668" i="5"/>
  <c r="AJ668" i="5"/>
  <c r="AH668" i="5"/>
  <c r="AI722" i="5"/>
  <c r="AJ722" i="5"/>
  <c r="AK722" i="5"/>
  <c r="AE722" i="5"/>
  <c r="AH722" i="5"/>
  <c r="AG809" i="5"/>
  <c r="AH754" i="5"/>
  <c r="AI770" i="5"/>
  <c r="AJ770" i="5"/>
  <c r="AK770" i="5"/>
  <c r="AE770" i="5"/>
  <c r="AH770" i="5"/>
  <c r="AI604" i="5"/>
  <c r="AJ604" i="5"/>
  <c r="AK604" i="5"/>
  <c r="AE604" i="5"/>
  <c r="AI717" i="5"/>
  <c r="AJ717" i="5"/>
  <c r="AH717" i="5"/>
  <c r="AI733" i="5"/>
  <c r="AJ733" i="5"/>
  <c r="AK733" i="5"/>
  <c r="AE733" i="5"/>
  <c r="AH733" i="5"/>
  <c r="AH761" i="5"/>
  <c r="AI777" i="5"/>
  <c r="AJ777" i="5"/>
  <c r="AK777" i="5"/>
  <c r="AE777" i="5"/>
  <c r="AH777" i="5"/>
  <c r="AI566" i="5"/>
  <c r="AJ566" i="5"/>
  <c r="AI608" i="5"/>
  <c r="AJ608" i="5"/>
  <c r="AK608" i="5"/>
  <c r="AE608" i="5"/>
  <c r="AI716" i="5"/>
  <c r="AJ716" i="5"/>
  <c r="AH716" i="5"/>
  <c r="AI732" i="5"/>
  <c r="AJ732" i="5"/>
  <c r="AK732" i="5"/>
  <c r="AE732" i="5"/>
  <c r="AH732" i="5"/>
  <c r="AI756" i="5"/>
  <c r="AJ756" i="5"/>
  <c r="AK756" i="5"/>
  <c r="AE756" i="5"/>
  <c r="AH756" i="5"/>
  <c r="AI772" i="5"/>
  <c r="AJ772" i="5"/>
  <c r="AH772" i="5"/>
  <c r="AI638" i="5"/>
  <c r="AJ638" i="5"/>
  <c r="AK638" i="5"/>
  <c r="AE638" i="5"/>
  <c r="AH638" i="5"/>
  <c r="AI644" i="5"/>
  <c r="AJ644" i="5"/>
  <c r="AH644" i="5"/>
  <c r="AH831" i="5"/>
  <c r="AH1014" i="5"/>
  <c r="AI560" i="5"/>
  <c r="AJ560" i="5"/>
  <c r="AI594" i="5"/>
  <c r="AJ594" i="5"/>
  <c r="AK594" i="5"/>
  <c r="AE594" i="5"/>
  <c r="AI610" i="5"/>
  <c r="AJ610" i="5"/>
  <c r="AI827" i="5"/>
  <c r="AJ827" i="5"/>
  <c r="AK827" i="5"/>
  <c r="AE827" i="5"/>
  <c r="AG836" i="5"/>
  <c r="AI835" i="5"/>
  <c r="AJ835" i="5"/>
  <c r="AK835" i="5"/>
  <c r="AE835" i="5"/>
  <c r="AH827" i="5"/>
  <c r="AI882" i="5"/>
  <c r="AJ882" i="5"/>
  <c r="AK882" i="5"/>
  <c r="AE882" i="5"/>
  <c r="AH882" i="5"/>
  <c r="AI898" i="5"/>
  <c r="AJ898" i="5"/>
  <c r="AH898" i="5"/>
  <c r="AI923" i="5"/>
  <c r="AJ923" i="5"/>
  <c r="AK923" i="5"/>
  <c r="AE923" i="5"/>
  <c r="AI931" i="5"/>
  <c r="AJ931" i="5"/>
  <c r="AI939" i="5"/>
  <c r="AJ939" i="5"/>
  <c r="AK939" i="5"/>
  <c r="AE939" i="5"/>
  <c r="AI947" i="5"/>
  <c r="AJ947" i="5"/>
  <c r="AI961" i="5"/>
  <c r="AJ961" i="5"/>
  <c r="AK961" i="5"/>
  <c r="AE961" i="5"/>
  <c r="AH1004" i="5"/>
  <c r="AI1038" i="5"/>
  <c r="AJ1038" i="5"/>
  <c r="AH1038" i="5"/>
  <c r="AI1115" i="5"/>
  <c r="AJ1115" i="5"/>
  <c r="AH1115" i="5"/>
  <c r="AI640" i="5"/>
  <c r="AJ640" i="5"/>
  <c r="AH640" i="5"/>
  <c r="AI926" i="5"/>
  <c r="AJ926" i="5"/>
  <c r="AH926" i="5"/>
  <c r="AI942" i="5"/>
  <c r="AJ942" i="5"/>
  <c r="AK942" i="5"/>
  <c r="AE942" i="5"/>
  <c r="AH942" i="5"/>
  <c r="AG1018" i="5"/>
  <c r="AI998" i="5"/>
  <c r="AJ998" i="5"/>
  <c r="AK998" i="5"/>
  <c r="AE998" i="5"/>
  <c r="AH995" i="5"/>
  <c r="AH1011" i="5"/>
  <c r="AI919" i="5"/>
  <c r="AJ919" i="5"/>
  <c r="AK919" i="5"/>
  <c r="AE919" i="5"/>
  <c r="AI927" i="5"/>
  <c r="AJ927" i="5"/>
  <c r="AI935" i="5"/>
  <c r="AJ935" i="5"/>
  <c r="AK935" i="5"/>
  <c r="AE935" i="5"/>
  <c r="AI943" i="5"/>
  <c r="AJ943" i="5"/>
  <c r="AI1000" i="5"/>
  <c r="AJ1000" i="5"/>
  <c r="AK1000" i="5"/>
  <c r="AE1000" i="5"/>
  <c r="AH1000" i="5"/>
  <c r="AG1274" i="5"/>
  <c r="AI1266" i="5"/>
  <c r="AJ1266" i="5"/>
  <c r="AH1267" i="5"/>
  <c r="AI1291" i="5"/>
  <c r="AJ1291" i="5"/>
  <c r="AI1297" i="5"/>
  <c r="AJ1297" i="5"/>
  <c r="AK1297" i="5"/>
  <c r="AE1297" i="5"/>
  <c r="AI1293" i="5"/>
  <c r="AJ1293" i="5"/>
  <c r="AI1295" i="5"/>
  <c r="AJ1295" i="5"/>
  <c r="AK1295" i="5"/>
  <c r="AE1295" i="5"/>
  <c r="AI1324" i="5"/>
  <c r="AJ1324" i="5"/>
  <c r="AI1332" i="5"/>
  <c r="AJ1332" i="5"/>
  <c r="AK1332" i="5"/>
  <c r="AE1332" i="5"/>
  <c r="AG1410" i="5"/>
  <c r="AI1396" i="5"/>
  <c r="AJ1396" i="5"/>
  <c r="AI1397" i="5"/>
  <c r="AJ1397" i="5"/>
  <c r="AH1397" i="5"/>
  <c r="AI1405" i="5"/>
  <c r="AJ1405" i="5"/>
  <c r="AK1405" i="5"/>
  <c r="AE1405" i="5"/>
  <c r="AH1405" i="5"/>
  <c r="AI1119" i="5"/>
  <c r="AJ1119" i="5"/>
  <c r="AK1119" i="5"/>
  <c r="AE1119" i="5"/>
  <c r="AH1119" i="5"/>
  <c r="AK1370" i="5"/>
  <c r="AE1370" i="5"/>
  <c r="AI1048" i="5"/>
  <c r="AJ1048" i="5"/>
  <c r="AH1048" i="5"/>
  <c r="AI1323" i="5"/>
  <c r="AJ1323" i="5"/>
  <c r="AI1331" i="5"/>
  <c r="AJ1331" i="5"/>
  <c r="AK1331" i="5"/>
  <c r="AE1331" i="5"/>
  <c r="AI1040" i="5"/>
  <c r="AJ1040" i="5"/>
  <c r="AK1040" i="5"/>
  <c r="AE1040" i="5"/>
  <c r="AH1040" i="5"/>
  <c r="AI1296" i="5"/>
  <c r="AJ1296" i="5"/>
  <c r="AK1296" i="5"/>
  <c r="AE1296" i="5"/>
  <c r="AI1430" i="5"/>
  <c r="AJ1430" i="5"/>
  <c r="AK1430" i="5"/>
  <c r="AE1430" i="5"/>
  <c r="AH1430" i="5"/>
  <c r="AI1446" i="5"/>
  <c r="AJ1446" i="5"/>
  <c r="AH1446" i="5"/>
  <c r="AI1462" i="5"/>
  <c r="AJ1462" i="5"/>
  <c r="AK1462" i="5"/>
  <c r="AE1462" i="5"/>
  <c r="AH1462" i="5"/>
  <c r="AK1371" i="5"/>
  <c r="AE1371" i="5"/>
  <c r="AH1529" i="5"/>
  <c r="AH1661" i="5"/>
  <c r="AH1565" i="5"/>
  <c r="AH1656" i="5"/>
  <c r="AH1561" i="5"/>
  <c r="AI1778" i="5"/>
  <c r="AJ1778" i="5"/>
  <c r="AK1778" i="5"/>
  <c r="AE1778" i="5"/>
  <c r="AH1778" i="5"/>
  <c r="AE1794" i="5"/>
  <c r="AI1794" i="5"/>
  <c r="AJ1794" i="5"/>
  <c r="AK1794" i="5"/>
  <c r="AH1794" i="5"/>
  <c r="AI1810" i="5"/>
  <c r="AJ1810" i="5"/>
  <c r="AK1810" i="5"/>
  <c r="AE1810" i="5"/>
  <c r="AH1810" i="5"/>
  <c r="AI1373" i="5"/>
  <c r="AJ1373" i="5"/>
  <c r="AK1373" i="5"/>
  <c r="AE1373" i="5"/>
  <c r="AH2090" i="5"/>
  <c r="AH1697" i="5"/>
  <c r="AI1713" i="5"/>
  <c r="AJ1713" i="5"/>
  <c r="AK1713" i="5"/>
  <c r="AE1713" i="5"/>
  <c r="AH1713" i="5"/>
  <c r="AE1780" i="5"/>
  <c r="AI1780" i="5"/>
  <c r="AJ1780" i="5"/>
  <c r="AK1780" i="5"/>
  <c r="AH1780" i="5"/>
  <c r="AI1973" i="5"/>
  <c r="AJ1973" i="5"/>
  <c r="AK1973" i="5"/>
  <c r="AE1973" i="5"/>
  <c r="AH1973" i="5"/>
  <c r="AI115" i="5"/>
  <c r="AJ115" i="5"/>
  <c r="AK115" i="5"/>
  <c r="AE115" i="5"/>
  <c r="AG120" i="5"/>
  <c r="AH115" i="5"/>
  <c r="AI864" i="5"/>
  <c r="AJ864" i="5"/>
  <c r="AK864" i="5"/>
  <c r="AE864" i="5"/>
  <c r="AH864" i="5"/>
  <c r="AI1792" i="5"/>
  <c r="AJ1792" i="5"/>
  <c r="AK1792" i="5"/>
  <c r="AE1792" i="5"/>
  <c r="AH1792" i="5"/>
  <c r="AH1837" i="5"/>
  <c r="AH1923" i="5"/>
  <c r="AG1935" i="5"/>
  <c r="AI1923" i="5"/>
  <c r="AJ1923" i="5"/>
  <c r="AK1923" i="5"/>
  <c r="AE1923" i="5"/>
  <c r="AG1731" i="5"/>
  <c r="AH1709" i="5"/>
  <c r="AI1777" i="5"/>
  <c r="AJ1777" i="5"/>
  <c r="AK1777" i="5"/>
  <c r="AE1777" i="5"/>
  <c r="AH1777" i="5"/>
  <c r="AI1956" i="5"/>
  <c r="AJ1956" i="5"/>
  <c r="AK1956" i="5"/>
  <c r="AE1956" i="5"/>
  <c r="AH1956" i="5"/>
  <c r="AH213" i="5"/>
  <c r="AK40" i="5"/>
  <c r="AE40" i="5"/>
  <c r="AI449" i="5"/>
  <c r="AJ449" i="5"/>
  <c r="AK449" i="5"/>
  <c r="AE449" i="5"/>
  <c r="AH449" i="5"/>
  <c r="AI844" i="5"/>
  <c r="AJ844" i="5"/>
  <c r="AK844" i="5"/>
  <c r="AE844" i="5"/>
  <c r="AI842" i="5"/>
  <c r="AJ842" i="5"/>
  <c r="AK842" i="5"/>
  <c r="AE842" i="5"/>
  <c r="AI841" i="5"/>
  <c r="AJ841" i="5"/>
  <c r="AK841" i="5"/>
  <c r="AE841" i="5"/>
  <c r="AI907" i="5"/>
  <c r="AJ907" i="5"/>
  <c r="AK907" i="5"/>
  <c r="AE907" i="5"/>
  <c r="AI905" i="5"/>
  <c r="AJ905" i="5"/>
  <c r="AK905" i="5"/>
  <c r="AE905" i="5"/>
  <c r="AI904" i="5"/>
  <c r="AJ904" i="5"/>
  <c r="AK904" i="5"/>
  <c r="AE904" i="5"/>
  <c r="AG1027" i="5"/>
  <c r="AI1022" i="5"/>
  <c r="AJ1022" i="5"/>
  <c r="AK1022" i="5"/>
  <c r="AE1022" i="5"/>
  <c r="AH1022" i="5"/>
  <c r="AI59" i="15"/>
  <c r="AJ59" i="15"/>
  <c r="AI63" i="15"/>
  <c r="AJ63" i="15"/>
  <c r="AI62" i="15"/>
  <c r="AJ62" i="15"/>
  <c r="AI2016" i="6"/>
  <c r="AJ2016" i="6"/>
  <c r="AI2026" i="6"/>
  <c r="AJ2026" i="6"/>
  <c r="AI2024" i="6"/>
  <c r="AJ2024" i="6"/>
  <c r="AI2019" i="6"/>
  <c r="AI2021" i="6"/>
  <c r="AJ2021" i="6"/>
  <c r="AI2017" i="6"/>
  <c r="AJ2017" i="6"/>
  <c r="AI2023" i="6"/>
  <c r="AJ2023" i="6"/>
  <c r="AI2030" i="6"/>
  <c r="AJ2030" i="6"/>
  <c r="AI2022" i="6"/>
  <c r="AJ2022" i="6"/>
  <c r="AI2027" i="6"/>
  <c r="AJ2027" i="6"/>
  <c r="AI2028" i="6"/>
  <c r="AJ2028" i="6"/>
  <c r="AI2031" i="6"/>
  <c r="AJ2031" i="6"/>
  <c r="AI2029" i="6"/>
  <c r="AJ2029" i="6"/>
  <c r="AI2020" i="6"/>
  <c r="AJ2020" i="6"/>
  <c r="AI2025" i="6"/>
  <c r="AJ2025" i="6"/>
  <c r="AI180" i="6"/>
  <c r="AJ180" i="6"/>
  <c r="AI184" i="6"/>
  <c r="AJ184" i="6"/>
  <c r="AI183" i="6"/>
  <c r="AJ183" i="6"/>
  <c r="AI150" i="16"/>
  <c r="AJ150" i="16"/>
  <c r="AI154" i="16"/>
  <c r="AJ154" i="16"/>
  <c r="AI153" i="16"/>
  <c r="AJ153" i="16"/>
  <c r="AI152" i="16"/>
  <c r="AJ152" i="16"/>
  <c r="AE1789" i="5"/>
  <c r="AI1789" i="5"/>
  <c r="AJ1789" i="5"/>
  <c r="AK1789" i="5"/>
  <c r="AH1789" i="5"/>
  <c r="AH1835" i="5"/>
  <c r="AH1892" i="5"/>
  <c r="AI1957" i="5"/>
  <c r="AJ1957" i="5"/>
  <c r="AK1957" i="5"/>
  <c r="AE1957" i="5"/>
  <c r="AH1957" i="5"/>
  <c r="AH415" i="5"/>
  <c r="AH1417" i="5"/>
  <c r="AH1941" i="5"/>
  <c r="AH27" i="10"/>
  <c r="AH248" i="5"/>
  <c r="AH698" i="5"/>
  <c r="AH1603" i="5"/>
  <c r="AG224" i="5"/>
  <c r="AI219" i="5"/>
  <c r="AJ219" i="5"/>
  <c r="AK219" i="5"/>
  <c r="AE219" i="5"/>
  <c r="AH219" i="5"/>
  <c r="AH55" i="10"/>
  <c r="AH62" i="10"/>
  <c r="AH71" i="10"/>
  <c r="AH79" i="10"/>
  <c r="AH132" i="15"/>
  <c r="AI253" i="15"/>
  <c r="AJ253" i="15"/>
  <c r="AH253" i="15"/>
  <c r="AI299" i="15"/>
  <c r="AJ299" i="15"/>
  <c r="AI446" i="5"/>
  <c r="AJ446" i="5"/>
  <c r="AK446" i="5"/>
  <c r="AE446" i="5"/>
  <c r="AH446" i="5"/>
  <c r="AI1023" i="5"/>
  <c r="AJ1023" i="5"/>
  <c r="AK1023" i="5"/>
  <c r="AE1023" i="5"/>
  <c r="AH1023" i="5"/>
  <c r="AI1669" i="5"/>
  <c r="AJ1669" i="5"/>
  <c r="AK1669" i="5"/>
  <c r="AG1674" i="5"/>
  <c r="AI1673" i="5"/>
  <c r="AJ1673" i="5"/>
  <c r="AK1673" i="5"/>
  <c r="AE1673" i="5"/>
  <c r="AE1669" i="5"/>
  <c r="AH1669" i="5"/>
  <c r="AK1739" i="5"/>
  <c r="AE1739" i="5"/>
  <c r="AH1907" i="5"/>
  <c r="AH1943" i="5"/>
  <c r="AH2005" i="5"/>
  <c r="AI220" i="5"/>
  <c r="AJ220" i="5"/>
  <c r="AK220" i="5"/>
  <c r="AE220" i="5"/>
  <c r="AH220" i="5"/>
  <c r="AH90" i="10"/>
  <c r="AH99" i="10"/>
  <c r="AH109" i="10"/>
  <c r="AI132" i="10"/>
  <c r="AJ132" i="10"/>
  <c r="AK132" i="10"/>
  <c r="AE132" i="10"/>
  <c r="AI134" i="10"/>
  <c r="AJ134" i="10"/>
  <c r="AK134" i="10"/>
  <c r="AE134" i="10"/>
  <c r="AI136" i="10"/>
  <c r="AJ136" i="10"/>
  <c r="AK136" i="10"/>
  <c r="AE136" i="10"/>
  <c r="AI138" i="10"/>
  <c r="AJ138" i="10"/>
  <c r="AK138" i="10"/>
  <c r="AE138" i="10"/>
  <c r="AH77" i="15"/>
  <c r="AI156" i="15"/>
  <c r="AJ156" i="15"/>
  <c r="AH156" i="15"/>
  <c r="AI228" i="15"/>
  <c r="AJ228" i="15"/>
  <c r="AH228" i="15"/>
  <c r="AI300" i="15"/>
  <c r="AJ300" i="15"/>
  <c r="AI117" i="5"/>
  <c r="AJ117" i="5"/>
  <c r="AK117" i="5"/>
  <c r="AE117" i="5"/>
  <c r="AH117" i="5"/>
  <c r="AG1419" i="5"/>
  <c r="AI1417" i="5"/>
  <c r="AJ1417" i="5"/>
  <c r="AK1417" i="5"/>
  <c r="AE1417" i="5"/>
  <c r="AH1415" i="5"/>
  <c r="E64" i="7"/>
  <c r="F64" i="7"/>
  <c r="E64" i="8"/>
  <c r="F64" i="8"/>
  <c r="AE2141" i="5"/>
  <c r="AH54" i="10"/>
  <c r="AH63" i="10"/>
  <c r="E15" i="15"/>
  <c r="AG482" i="15"/>
  <c r="AI464" i="15"/>
  <c r="AJ464" i="15"/>
  <c r="AH464" i="15"/>
  <c r="AH252" i="15"/>
  <c r="AI480" i="15"/>
  <c r="AJ480" i="15"/>
  <c r="AH480" i="15"/>
  <c r="AH648" i="15"/>
  <c r="AI906" i="5"/>
  <c r="AJ906" i="5"/>
  <c r="AK906" i="5"/>
  <c r="AE906" i="5"/>
  <c r="AH906" i="5"/>
  <c r="AG1821" i="5"/>
  <c r="AE1816" i="5"/>
  <c r="AI1816" i="5"/>
  <c r="AJ1816" i="5"/>
  <c r="AK1816" i="5"/>
  <c r="AH1816" i="5"/>
  <c r="AH82" i="10"/>
  <c r="AH91" i="10"/>
  <c r="AI29" i="15"/>
  <c r="AJ29" i="15"/>
  <c r="AI40" i="10"/>
  <c r="AJ40" i="10"/>
  <c r="AK40" i="10"/>
  <c r="AE40" i="10"/>
  <c r="AG260" i="15"/>
  <c r="AI552" i="15"/>
  <c r="AJ552" i="15"/>
  <c r="AI553" i="15"/>
  <c r="AJ553" i="15"/>
  <c r="AI556" i="15"/>
  <c r="AJ556" i="15"/>
  <c r="AI557" i="15"/>
  <c r="AJ557" i="15"/>
  <c r="AI560" i="15"/>
  <c r="AJ560" i="15"/>
  <c r="AH129" i="15"/>
  <c r="AI225" i="15"/>
  <c r="AJ225" i="15"/>
  <c r="AH225" i="15"/>
  <c r="AH406" i="15"/>
  <c r="AH446" i="15"/>
  <c r="AI561" i="15"/>
  <c r="AJ561" i="15"/>
  <c r="AH561" i="15"/>
  <c r="AH831" i="15"/>
  <c r="AH596" i="15"/>
  <c r="AG123" i="10"/>
  <c r="AH118" i="10"/>
  <c r="AH105" i="15"/>
  <c r="AI467" i="15"/>
  <c r="AJ467" i="15"/>
  <c r="AH467" i="15"/>
  <c r="AG142" i="15"/>
  <c r="AH137" i="15"/>
  <c r="AI314" i="15"/>
  <c r="AJ314" i="15"/>
  <c r="AI313" i="15"/>
  <c r="AJ313" i="15"/>
  <c r="AH488" i="15"/>
  <c r="AH177" i="15"/>
  <c r="AH205" i="15"/>
  <c r="AI229" i="15"/>
  <c r="AJ229" i="15"/>
  <c r="AH229" i="15"/>
  <c r="AI305" i="15"/>
  <c r="AJ305" i="15"/>
  <c r="AH305" i="15"/>
  <c r="AI474" i="15"/>
  <c r="AJ474" i="15"/>
  <c r="AH474" i="15"/>
  <c r="AG507" i="15"/>
  <c r="AI506" i="15"/>
  <c r="AJ506" i="15"/>
  <c r="AI502" i="15"/>
  <c r="AJ502" i="15"/>
  <c r="AH502" i="15"/>
  <c r="AH506" i="15"/>
  <c r="AH653" i="15"/>
  <c r="AH806" i="15"/>
  <c r="AH597" i="15"/>
  <c r="AG761" i="15"/>
  <c r="AH756" i="15"/>
  <c r="AH174" i="6"/>
  <c r="AI475" i="15"/>
  <c r="AJ475" i="15"/>
  <c r="AH475" i="15"/>
  <c r="AH645" i="15"/>
  <c r="AH722" i="15"/>
  <c r="AH749" i="15"/>
  <c r="AH455" i="15"/>
  <c r="AH539" i="15"/>
  <c r="AH760" i="15"/>
  <c r="AH339" i="15"/>
  <c r="U20" i="25"/>
  <c r="J11" i="6"/>
  <c r="AG243" i="6"/>
  <c r="AI240" i="6"/>
  <c r="AJ240" i="6"/>
  <c r="AH232" i="6"/>
  <c r="R11" i="6"/>
  <c r="AG570" i="6"/>
  <c r="AI559" i="6"/>
  <c r="AJ559" i="6"/>
  <c r="AH551" i="6"/>
  <c r="AH28" i="6"/>
  <c r="AH240" i="6"/>
  <c r="AH404" i="6"/>
  <c r="AH488" i="6"/>
  <c r="AH563" i="6"/>
  <c r="AH600" i="6"/>
  <c r="AI611" i="6"/>
  <c r="AJ611" i="6"/>
  <c r="AH611" i="6"/>
  <c r="AH731" i="6"/>
  <c r="AH942" i="6"/>
  <c r="AH1014" i="6"/>
  <c r="AI683" i="15"/>
  <c r="AJ683" i="15"/>
  <c r="AH747" i="15"/>
  <c r="AH163" i="15"/>
  <c r="U13" i="20"/>
  <c r="U19" i="20"/>
  <c r="U21" i="30"/>
  <c r="U29" i="30"/>
  <c r="K11" i="6"/>
  <c r="AG332" i="6"/>
  <c r="AI315" i="6"/>
  <c r="AJ315" i="6"/>
  <c r="AH260" i="6"/>
  <c r="S11" i="6"/>
  <c r="AG612" i="6"/>
  <c r="AI587" i="6"/>
  <c r="AJ587" i="6"/>
  <c r="AH587" i="6"/>
  <c r="AH400" i="6"/>
  <c r="AH468" i="6"/>
  <c r="AH559" i="6"/>
  <c r="AI567" i="6"/>
  <c r="AJ567" i="6"/>
  <c r="AH567" i="6"/>
  <c r="AI607" i="6"/>
  <c r="AJ607" i="6"/>
  <c r="AH607" i="6"/>
  <c r="AH715" i="6"/>
  <c r="AH735" i="6"/>
  <c r="AI673" i="15"/>
  <c r="AJ673" i="15"/>
  <c r="AG120" i="15"/>
  <c r="AI115" i="15"/>
  <c r="AJ115" i="15"/>
  <c r="AH115" i="15"/>
  <c r="AI315" i="15"/>
  <c r="AJ315" i="15"/>
  <c r="AH315" i="15"/>
  <c r="AG790" i="15"/>
  <c r="AI785" i="15"/>
  <c r="AJ785" i="15"/>
  <c r="AH785" i="15"/>
  <c r="AH819" i="15"/>
  <c r="AH109" i="6"/>
  <c r="AH175" i="6"/>
  <c r="AI279" i="6"/>
  <c r="AJ279" i="6"/>
  <c r="AH279" i="6"/>
  <c r="AH296" i="6"/>
  <c r="AI310" i="6"/>
  <c r="AJ310" i="6"/>
  <c r="AH310" i="6"/>
  <c r="AH315" i="6"/>
  <c r="AI326" i="6"/>
  <c r="AJ326" i="6"/>
  <c r="AH326" i="6"/>
  <c r="AH366" i="6"/>
  <c r="AH395" i="6"/>
  <c r="AH491" i="6"/>
  <c r="AH519" i="6"/>
  <c r="AI568" i="6"/>
  <c r="AJ568" i="6"/>
  <c r="AH568" i="6"/>
  <c r="AH835" i="6"/>
  <c r="AH949" i="6"/>
  <c r="AI61" i="15"/>
  <c r="AJ61" i="15"/>
  <c r="AH61" i="15"/>
  <c r="AH238" i="15"/>
  <c r="AI626" i="15"/>
  <c r="AJ626" i="15"/>
  <c r="AH626" i="15"/>
  <c r="U24" i="20"/>
  <c r="U26" i="30"/>
  <c r="AI1035" i="6"/>
  <c r="AJ1035" i="6"/>
  <c r="AI1037" i="6"/>
  <c r="AJ1037" i="6"/>
  <c r="AI1041" i="6"/>
  <c r="AJ1041" i="6"/>
  <c r="AI1045" i="6"/>
  <c r="AJ1045" i="6"/>
  <c r="AI1049" i="6"/>
  <c r="AJ1049" i="6"/>
  <c r="AI239" i="6"/>
  <c r="AJ239" i="6"/>
  <c r="AH239" i="6"/>
  <c r="AH263" i="6"/>
  <c r="AH408" i="6"/>
  <c r="AH432" i="6"/>
  <c r="AH492" i="6"/>
  <c r="AH520" i="6"/>
  <c r="AH929" i="6"/>
  <c r="AH957" i="6"/>
  <c r="AH668" i="6"/>
  <c r="AI761" i="6"/>
  <c r="AJ761" i="6"/>
  <c r="AI788" i="6"/>
  <c r="AJ788" i="6"/>
  <c r="AH788" i="6"/>
  <c r="AH832" i="6"/>
  <c r="AI892" i="6"/>
  <c r="AJ892" i="6"/>
  <c r="AH930" i="6"/>
  <c r="AH1120" i="6"/>
  <c r="AH1272" i="6"/>
  <c r="AH1335" i="6"/>
  <c r="AH1433" i="6"/>
  <c r="AH1475" i="6"/>
  <c r="AH1512" i="6"/>
  <c r="AH1529" i="6"/>
  <c r="AH1536" i="6"/>
  <c r="AH1655" i="6"/>
  <c r="AH1691" i="6"/>
  <c r="AH1923" i="6"/>
  <c r="AG1975" i="6"/>
  <c r="AH1953" i="6"/>
  <c r="AH1969" i="6"/>
  <c r="AH195" i="6"/>
  <c r="AI754" i="6"/>
  <c r="AJ754" i="6"/>
  <c r="AI759" i="6"/>
  <c r="AJ759" i="6"/>
  <c r="AI898" i="6"/>
  <c r="AJ898" i="6"/>
  <c r="AH898" i="6"/>
  <c r="AH970" i="6"/>
  <c r="AI1036" i="6"/>
  <c r="AJ1036" i="6"/>
  <c r="AI1044" i="6"/>
  <c r="AJ1044" i="6"/>
  <c r="AH1116" i="6"/>
  <c r="AH1376" i="6"/>
  <c r="AH1407" i="6"/>
  <c r="AH1452" i="6"/>
  <c r="AH1465" i="6"/>
  <c r="AH1473" i="6"/>
  <c r="AH1481" i="6"/>
  <c r="AH1656" i="6"/>
  <c r="AH1664" i="6"/>
  <c r="AI1966" i="6"/>
  <c r="AJ1966" i="6"/>
  <c r="AH1966" i="6"/>
  <c r="AH1998" i="6"/>
  <c r="AH37" i="6"/>
  <c r="AI773" i="6"/>
  <c r="AJ773" i="6"/>
  <c r="AI781" i="6"/>
  <c r="AJ781" i="6"/>
  <c r="AI793" i="6"/>
  <c r="AJ793" i="6"/>
  <c r="AI805" i="6"/>
  <c r="AJ805" i="6"/>
  <c r="AI875" i="6"/>
  <c r="AJ875" i="6"/>
  <c r="AI887" i="6"/>
  <c r="AJ887" i="6"/>
  <c r="AH962" i="6"/>
  <c r="AH1006" i="6"/>
  <c r="AH1328" i="6"/>
  <c r="AG1410" i="6"/>
  <c r="AI1407" i="6"/>
  <c r="AJ1407" i="6"/>
  <c r="AH1397" i="6"/>
  <c r="AH1408" i="6"/>
  <c r="AH1469" i="6"/>
  <c r="AH1507" i="6"/>
  <c r="AH1520" i="6"/>
  <c r="AH1560" i="6"/>
  <c r="AH1593" i="6"/>
  <c r="AG1731" i="6"/>
  <c r="AI1683" i="6"/>
  <c r="AJ1683" i="6"/>
  <c r="AH1683" i="6"/>
  <c r="AI1700" i="6"/>
  <c r="AJ1700" i="6"/>
  <c r="AH1700" i="6"/>
  <c r="AI1711" i="6"/>
  <c r="AJ1711" i="6"/>
  <c r="AH1711" i="6"/>
  <c r="AI1866" i="6"/>
  <c r="AJ1866" i="6"/>
  <c r="AH1926" i="6"/>
  <c r="AH211" i="6"/>
  <c r="AH151" i="6"/>
  <c r="AH652" i="6"/>
  <c r="AH30" i="16"/>
  <c r="AH49" i="16"/>
  <c r="AH109" i="16"/>
  <c r="AH437" i="16"/>
  <c r="AI553" i="16"/>
  <c r="AJ553" i="16"/>
  <c r="AH553" i="16"/>
  <c r="AH680" i="6"/>
  <c r="AH688" i="6"/>
  <c r="AI779" i="6"/>
  <c r="AJ779" i="6"/>
  <c r="AH938" i="6"/>
  <c r="AH998" i="6"/>
  <c r="AG1301" i="6"/>
  <c r="AI1292" i="6"/>
  <c r="AJ1292" i="6"/>
  <c r="AH1292" i="6"/>
  <c r="AH1324" i="6"/>
  <c r="AH1435" i="6"/>
  <c r="AH1460" i="6"/>
  <c r="AH1484" i="6"/>
  <c r="AH1532" i="6"/>
  <c r="AH1551" i="6"/>
  <c r="AG1595" i="6"/>
  <c r="AI1593" i="6"/>
  <c r="AJ1593" i="6"/>
  <c r="AH1584" i="6"/>
  <c r="AH1648" i="6"/>
  <c r="AI1719" i="6"/>
  <c r="AJ1719" i="6"/>
  <c r="AH1719" i="6"/>
  <c r="AI1833" i="6"/>
  <c r="AJ1833" i="6"/>
  <c r="AH1833" i="6"/>
  <c r="AI1898" i="6"/>
  <c r="AJ1898" i="6"/>
  <c r="AH2091" i="6"/>
  <c r="AH905" i="6"/>
  <c r="AH204" i="6"/>
  <c r="AH814" i="6"/>
  <c r="AI983" i="6"/>
  <c r="AJ983" i="6"/>
  <c r="AH983" i="6"/>
  <c r="AH1387" i="6"/>
  <c r="AH1737" i="6"/>
  <c r="AI134" i="11"/>
  <c r="AJ134" i="11"/>
  <c r="AK134" i="11"/>
  <c r="AE134" i="11"/>
  <c r="AH146" i="11"/>
  <c r="AH76" i="16"/>
  <c r="AI325" i="16"/>
  <c r="AJ325" i="16"/>
  <c r="AI380" i="16"/>
  <c r="AJ380" i="16"/>
  <c r="AH380" i="16"/>
  <c r="AG447" i="16"/>
  <c r="AI443" i="16"/>
  <c r="AJ443" i="16"/>
  <c r="AH431" i="16"/>
  <c r="AH585" i="16"/>
  <c r="AH611" i="16"/>
  <c r="AH677" i="16"/>
  <c r="AH687" i="16"/>
  <c r="AH117" i="16"/>
  <c r="AH1807" i="6"/>
  <c r="AI1872" i="6"/>
  <c r="AJ1872" i="6"/>
  <c r="AH212" i="6"/>
  <c r="AI340" i="6"/>
  <c r="AJ340" i="6"/>
  <c r="AH340" i="6"/>
  <c r="AI696" i="6"/>
  <c r="AJ696" i="6"/>
  <c r="AH696" i="6"/>
  <c r="AH743" i="6"/>
  <c r="AH907" i="6"/>
  <c r="AG1419" i="6"/>
  <c r="AI1414" i="6"/>
  <c r="AJ1414" i="6"/>
  <c r="AH1414" i="6"/>
  <c r="AI1572" i="6"/>
  <c r="AJ1572" i="6"/>
  <c r="AH1572" i="6"/>
  <c r="AH1602" i="6"/>
  <c r="AH1878" i="6"/>
  <c r="AI1906" i="6"/>
  <c r="AJ1906" i="6"/>
  <c r="AH1906" i="6"/>
  <c r="AH28" i="11"/>
  <c r="AH54" i="11"/>
  <c r="AH65" i="11"/>
  <c r="AH76" i="11"/>
  <c r="AH86" i="11"/>
  <c r="AH92" i="11"/>
  <c r="AH97" i="11"/>
  <c r="AH113" i="11"/>
  <c r="AH28" i="16"/>
  <c r="AI402" i="16"/>
  <c r="AJ402" i="16"/>
  <c r="AI405" i="16"/>
  <c r="AJ405" i="16"/>
  <c r="AI406" i="16"/>
  <c r="AJ406" i="16"/>
  <c r="AH80" i="16"/>
  <c r="AH103" i="16"/>
  <c r="AI201" i="16"/>
  <c r="AJ201" i="16"/>
  <c r="AH256" i="16"/>
  <c r="AI353" i="16"/>
  <c r="AJ353" i="16"/>
  <c r="AI407" i="16"/>
  <c r="AJ407" i="16"/>
  <c r="AH407" i="16"/>
  <c r="AH443" i="16"/>
  <c r="AI467" i="16"/>
  <c r="AJ467" i="16"/>
  <c r="AH467" i="16"/>
  <c r="AI530" i="16"/>
  <c r="AJ530" i="16"/>
  <c r="AH584" i="16"/>
  <c r="AH615" i="16"/>
  <c r="AH676" i="16"/>
  <c r="AH695" i="16"/>
  <c r="AH747" i="16"/>
  <c r="AH116" i="16"/>
  <c r="AI1897" i="6"/>
  <c r="AJ1897" i="6"/>
  <c r="AH196" i="6"/>
  <c r="AI416" i="6"/>
  <c r="AJ416" i="6"/>
  <c r="AH416" i="6"/>
  <c r="AI697" i="6"/>
  <c r="AJ697" i="6"/>
  <c r="AH697" i="6"/>
  <c r="AH860" i="6"/>
  <c r="AI984" i="6"/>
  <c r="AJ984" i="6"/>
  <c r="AI1343" i="6"/>
  <c r="AJ1343" i="6"/>
  <c r="AI1907" i="6"/>
  <c r="AJ1907" i="6"/>
  <c r="AH1907" i="6"/>
  <c r="AH2004" i="6"/>
  <c r="AI2037" i="6"/>
  <c r="AJ2037" i="6"/>
  <c r="AH2037" i="6"/>
  <c r="AI133" i="11"/>
  <c r="AJ133" i="11"/>
  <c r="AK133" i="11"/>
  <c r="AE133" i="11"/>
  <c r="AH133" i="11"/>
  <c r="AH29" i="16"/>
  <c r="AH104" i="16"/>
  <c r="AI204" i="16"/>
  <c r="AJ204" i="16"/>
  <c r="AH204" i="16"/>
  <c r="AI330" i="16"/>
  <c r="AJ330" i="16"/>
  <c r="AI408" i="16"/>
  <c r="AJ408" i="16"/>
  <c r="AH408" i="16"/>
  <c r="AI444" i="16"/>
  <c r="AJ444" i="16"/>
  <c r="AH444" i="16"/>
  <c r="AI474" i="16"/>
  <c r="AJ474" i="16"/>
  <c r="AI479" i="16"/>
  <c r="AJ479" i="16"/>
  <c r="AH479" i="16"/>
  <c r="AH503" i="16"/>
  <c r="AG563" i="16"/>
  <c r="AI552" i="16"/>
  <c r="AJ552" i="16"/>
  <c r="AH552" i="16"/>
  <c r="AI558" i="16"/>
  <c r="AJ558" i="16"/>
  <c r="AH558" i="16"/>
  <c r="AH721" i="16"/>
  <c r="AH751" i="16"/>
  <c r="AI538" i="16"/>
  <c r="AJ538" i="16"/>
  <c r="AH538" i="16"/>
  <c r="AG543" i="16"/>
  <c r="AH578" i="6"/>
  <c r="AH223" i="6"/>
  <c r="AI138" i="11"/>
  <c r="AJ138" i="11"/>
  <c r="AK138" i="11"/>
  <c r="AE138" i="11"/>
  <c r="AH100" i="16"/>
  <c r="AI179" i="16"/>
  <c r="AJ179" i="16"/>
  <c r="AH179" i="16"/>
  <c r="AI231" i="16"/>
  <c r="AJ231" i="16"/>
  <c r="AH231" i="16"/>
  <c r="AH259" i="16"/>
  <c r="AI384" i="16"/>
  <c r="AJ384" i="16"/>
  <c r="AH384" i="16"/>
  <c r="AI473" i="16"/>
  <c r="AJ473" i="16"/>
  <c r="AI559" i="16"/>
  <c r="AJ559" i="16"/>
  <c r="AH559" i="16"/>
  <c r="AH696" i="16"/>
  <c r="AI489" i="16"/>
  <c r="AJ489" i="16"/>
  <c r="AH489" i="16"/>
  <c r="AH597" i="16"/>
  <c r="AG663" i="16"/>
  <c r="AI660" i="16"/>
  <c r="AJ660" i="16"/>
  <c r="AI658" i="16"/>
  <c r="AJ658" i="16"/>
  <c r="AH658" i="16"/>
  <c r="U19" i="31"/>
  <c r="U15" i="36"/>
  <c r="U24" i="35"/>
  <c r="U14" i="35"/>
  <c r="AH37" i="16"/>
  <c r="AG190" i="16"/>
  <c r="AI185" i="16"/>
  <c r="AJ185" i="16"/>
  <c r="AH185" i="16"/>
  <c r="AI365" i="16"/>
  <c r="AJ365" i="16"/>
  <c r="AH365" i="16"/>
  <c r="AH598" i="16"/>
  <c r="AH659" i="16"/>
  <c r="AI659" i="16"/>
  <c r="AJ659" i="16"/>
  <c r="AH759" i="16"/>
  <c r="T22" i="26"/>
  <c r="V17" i="26"/>
  <c r="W17" i="26"/>
  <c r="R17" i="26"/>
  <c r="U17" i="26"/>
  <c r="U15" i="31"/>
  <c r="U26" i="36"/>
  <c r="AI778" i="16"/>
  <c r="AJ778" i="16"/>
  <c r="AI490" i="16"/>
  <c r="AJ490" i="16"/>
  <c r="AI189" i="16"/>
  <c r="AJ189" i="16"/>
  <c r="AH189" i="16"/>
  <c r="AG761" i="16"/>
  <c r="AI759" i="16"/>
  <c r="AJ759" i="16"/>
  <c r="AI756" i="16"/>
  <c r="AJ756" i="16"/>
  <c r="AH756" i="16"/>
  <c r="AH816" i="16"/>
  <c r="AI840" i="16"/>
  <c r="AJ840" i="16"/>
  <c r="AH840" i="16"/>
  <c r="U25" i="35"/>
  <c r="AI1800" i="5"/>
  <c r="AJ1800" i="5"/>
  <c r="AK1800" i="5"/>
  <c r="AE1800" i="5"/>
  <c r="AH1800" i="5"/>
  <c r="AI1931" i="5"/>
  <c r="AJ1931" i="5"/>
  <c r="AK1931" i="5"/>
  <c r="AE1931" i="5"/>
  <c r="AH1931" i="5"/>
  <c r="AI1968" i="5"/>
  <c r="AJ1968" i="5"/>
  <c r="AK1968" i="5"/>
  <c r="AE1968" i="5"/>
  <c r="AH1968" i="5"/>
  <c r="AI1972" i="5"/>
  <c r="AJ1972" i="5"/>
  <c r="AK1972" i="5"/>
  <c r="AE1972" i="5"/>
  <c r="AH1972" i="5"/>
  <c r="AH2021" i="5"/>
  <c r="AH2097" i="5"/>
  <c r="AH69" i="5"/>
  <c r="AI380" i="5"/>
  <c r="AJ380" i="5"/>
  <c r="AK380" i="5"/>
  <c r="AE380" i="5"/>
  <c r="AG385" i="5"/>
  <c r="AH380" i="5"/>
  <c r="AI649" i="5"/>
  <c r="AJ649" i="5"/>
  <c r="AK649" i="5"/>
  <c r="AE649" i="5"/>
  <c r="AG654" i="5"/>
  <c r="AH649" i="5"/>
  <c r="AI815" i="5"/>
  <c r="AJ815" i="5"/>
  <c r="AK815" i="5"/>
  <c r="AE815" i="5"/>
  <c r="AH815" i="5"/>
  <c r="AI983" i="5"/>
  <c r="AJ983" i="5"/>
  <c r="AK983" i="5"/>
  <c r="AE983" i="5"/>
  <c r="AH983" i="5"/>
  <c r="AG1283" i="5"/>
  <c r="AI1281" i="5"/>
  <c r="AJ1281" i="5"/>
  <c r="AK1281" i="5"/>
  <c r="AE1281" i="5"/>
  <c r="AH1278" i="5"/>
  <c r="AH1601" i="5"/>
  <c r="AH1982" i="5"/>
  <c r="AH31" i="10"/>
  <c r="AH1057" i="5"/>
  <c r="AG1348" i="5"/>
  <c r="AI1343" i="5"/>
  <c r="AJ1343" i="5"/>
  <c r="AK1343" i="5"/>
  <c r="AE1343" i="5"/>
  <c r="AH1343" i="5"/>
  <c r="AG1604" i="5"/>
  <c r="AI1603" i="5"/>
  <c r="AJ1603" i="5"/>
  <c r="AK1603" i="5"/>
  <c r="AE1603" i="5"/>
  <c r="AI1599" i="5"/>
  <c r="AJ1599" i="5"/>
  <c r="AK1599" i="5"/>
  <c r="AE1599" i="5"/>
  <c r="AH1599" i="5"/>
  <c r="AH30" i="10"/>
  <c r="AH57" i="10"/>
  <c r="AH73" i="10"/>
  <c r="AH78" i="15"/>
  <c r="AH377" i="15"/>
  <c r="AH1845" i="5"/>
  <c r="AG1944" i="5"/>
  <c r="AI1939" i="5"/>
  <c r="AJ1939" i="5"/>
  <c r="AK1939" i="5"/>
  <c r="AE1939" i="5"/>
  <c r="AH1939" i="5"/>
  <c r="AH51" i="10"/>
  <c r="AH58" i="10"/>
  <c r="AH66" i="10"/>
  <c r="AH74" i="10"/>
  <c r="AH83" i="10"/>
  <c r="AH147" i="10"/>
  <c r="AH180" i="15"/>
  <c r="AI224" i="15"/>
  <c r="AJ224" i="15"/>
  <c r="AH224" i="15"/>
  <c r="AE1259" i="5"/>
  <c r="E41" i="7"/>
  <c r="F41" i="7"/>
  <c r="E41" i="8"/>
  <c r="F41" i="8"/>
  <c r="AH1573" i="5"/>
  <c r="AI1670" i="5"/>
  <c r="AJ1670" i="5"/>
  <c r="AK1670" i="5"/>
  <c r="AE1670" i="5"/>
  <c r="AH1670" i="5"/>
  <c r="AH1981" i="5"/>
  <c r="E62" i="7"/>
  <c r="F62" i="7"/>
  <c r="E62" i="8"/>
  <c r="F62" i="8"/>
  <c r="AE2078" i="5"/>
  <c r="AH25" i="10"/>
  <c r="AI468" i="15"/>
  <c r="AJ468" i="15"/>
  <c r="AH468" i="15"/>
  <c r="AH528" i="15"/>
  <c r="AH652" i="15"/>
  <c r="AH542" i="5"/>
  <c r="AH1491" i="5"/>
  <c r="AI1671" i="5"/>
  <c r="AJ1671" i="5"/>
  <c r="AK1671" i="5"/>
  <c r="AE1671" i="5"/>
  <c r="AH1671" i="5"/>
  <c r="AH2106" i="5"/>
  <c r="AI223" i="5"/>
  <c r="AJ223" i="5"/>
  <c r="AK223" i="5"/>
  <c r="AE223" i="5"/>
  <c r="AH223" i="5"/>
  <c r="AH75" i="10"/>
  <c r="AH80" i="15"/>
  <c r="AH639" i="15"/>
  <c r="AI301" i="15"/>
  <c r="AJ301" i="15"/>
  <c r="AH301" i="15"/>
  <c r="AH411" i="15"/>
  <c r="AH617" i="15"/>
  <c r="AH646" i="15"/>
  <c r="AH719" i="15"/>
  <c r="AH452" i="15"/>
  <c r="AG572" i="15"/>
  <c r="AI567" i="15"/>
  <c r="AJ567" i="15"/>
  <c r="AH567" i="15"/>
  <c r="AH357" i="15"/>
  <c r="AH438" i="15"/>
  <c r="AI478" i="15"/>
  <c r="AJ478" i="15"/>
  <c r="AH478" i="15"/>
  <c r="AI562" i="15"/>
  <c r="AJ562" i="15"/>
  <c r="AH562" i="15"/>
  <c r="AH590" i="15"/>
  <c r="AH615" i="15"/>
  <c r="AH641" i="15"/>
  <c r="AH802" i="15"/>
  <c r="AG40" i="15"/>
  <c r="AH35" i="15"/>
  <c r="AI364" i="15"/>
  <c r="AJ364" i="15"/>
  <c r="AH364" i="15"/>
  <c r="AH708" i="15"/>
  <c r="AI672" i="15"/>
  <c r="AJ672" i="15"/>
  <c r="AI674" i="15"/>
  <c r="AJ674" i="15"/>
  <c r="AI676" i="15"/>
  <c r="AJ676" i="15"/>
  <c r="AI678" i="15"/>
  <c r="AJ678" i="15"/>
  <c r="AI680" i="15"/>
  <c r="AJ680" i="15"/>
  <c r="AI682" i="15"/>
  <c r="AJ682" i="15"/>
  <c r="AI686" i="15"/>
  <c r="AJ686" i="15"/>
  <c r="AI690" i="15"/>
  <c r="AJ690" i="15"/>
  <c r="AI692" i="15"/>
  <c r="AJ692" i="15"/>
  <c r="AI694" i="15"/>
  <c r="AJ694" i="15"/>
  <c r="AI696" i="15"/>
  <c r="AJ696" i="15"/>
  <c r="AI698" i="15"/>
  <c r="AJ698" i="15"/>
  <c r="AI671" i="15"/>
  <c r="AJ671" i="15"/>
  <c r="AI679" i="15"/>
  <c r="AJ679" i="15"/>
  <c r="AI681" i="15"/>
  <c r="AJ681" i="15"/>
  <c r="AI689" i="15"/>
  <c r="AJ689" i="15"/>
  <c r="AI50" i="15"/>
  <c r="AJ50" i="15"/>
  <c r="AI302" i="15"/>
  <c r="AJ302" i="15"/>
  <c r="AI403" i="15"/>
  <c r="AJ403" i="15"/>
  <c r="AG413" i="15"/>
  <c r="AH403" i="15"/>
  <c r="AH439" i="15"/>
  <c r="AI479" i="15"/>
  <c r="AJ479" i="15"/>
  <c r="AH479" i="15"/>
  <c r="AI685" i="15"/>
  <c r="AJ685" i="15"/>
  <c r="AH685" i="15"/>
  <c r="AH830" i="15"/>
  <c r="AI39" i="15"/>
  <c r="AJ39" i="15"/>
  <c r="AH39" i="15"/>
  <c r="AI265" i="15"/>
  <c r="AJ265" i="15"/>
  <c r="AH265" i="15"/>
  <c r="AG343" i="15"/>
  <c r="AI338" i="15"/>
  <c r="AJ338" i="15"/>
  <c r="AH338" i="15"/>
  <c r="AH841" i="15"/>
  <c r="AI233" i="6"/>
  <c r="AJ233" i="6"/>
  <c r="AH233" i="6"/>
  <c r="AH73" i="15"/>
  <c r="AI410" i="15"/>
  <c r="AJ410" i="15"/>
  <c r="AH410" i="15"/>
  <c r="AH435" i="15"/>
  <c r="AH582" i="15"/>
  <c r="AI693" i="15"/>
  <c r="AJ693" i="15"/>
  <c r="AH693" i="15"/>
  <c r="AH161" i="6"/>
  <c r="AI695" i="15"/>
  <c r="AJ695" i="15"/>
  <c r="AH695" i="15"/>
  <c r="AI138" i="15"/>
  <c r="AJ138" i="15"/>
  <c r="AH138" i="15"/>
  <c r="AG491" i="15"/>
  <c r="AI488" i="15"/>
  <c r="AJ488" i="15"/>
  <c r="AG820" i="15"/>
  <c r="AI819" i="15"/>
  <c r="AJ819" i="15"/>
  <c r="AI816" i="15"/>
  <c r="AJ816" i="15"/>
  <c r="AH816" i="15"/>
  <c r="T28" i="20"/>
  <c r="V12" i="20"/>
  <c r="W12" i="20"/>
  <c r="R12" i="20"/>
  <c r="B13" i="22"/>
  <c r="U12" i="20"/>
  <c r="U14" i="30"/>
  <c r="AI873" i="6"/>
  <c r="AJ873" i="6"/>
  <c r="AI877" i="6"/>
  <c r="AJ877" i="6"/>
  <c r="AI879" i="6"/>
  <c r="AJ879" i="6"/>
  <c r="AI881" i="6"/>
  <c r="AJ881" i="6"/>
  <c r="AI885" i="6"/>
  <c r="AJ885" i="6"/>
  <c r="AI889" i="6"/>
  <c r="AJ889" i="6"/>
  <c r="AI893" i="6"/>
  <c r="AJ893" i="6"/>
  <c r="AI897" i="6"/>
  <c r="AJ897" i="6"/>
  <c r="AI876" i="6"/>
  <c r="AJ876" i="6"/>
  <c r="AI880" i="6"/>
  <c r="AJ880" i="6"/>
  <c r="AH56" i="6"/>
  <c r="AH136" i="6"/>
  <c r="AI271" i="6"/>
  <c r="AJ271" i="6"/>
  <c r="AH271" i="6"/>
  <c r="AI290" i="6"/>
  <c r="AJ290" i="6"/>
  <c r="AH290" i="6"/>
  <c r="AI299" i="6"/>
  <c r="AJ299" i="6"/>
  <c r="AH299" i="6"/>
  <c r="AI303" i="6"/>
  <c r="AJ303" i="6"/>
  <c r="AH303" i="6"/>
  <c r="AI312" i="6"/>
  <c r="AJ312" i="6"/>
  <c r="AH312" i="6"/>
  <c r="AH350" i="6"/>
  <c r="AI355" i="6"/>
  <c r="AJ355" i="6"/>
  <c r="AH355" i="6"/>
  <c r="AH372" i="6"/>
  <c r="AH827" i="6"/>
  <c r="AH926" i="6"/>
  <c r="AH933" i="6"/>
  <c r="AH954" i="6"/>
  <c r="AH974" i="6"/>
  <c r="AI1001" i="6"/>
  <c r="AJ1001" i="6"/>
  <c r="AH1001" i="6"/>
  <c r="AI688" i="15"/>
  <c r="AJ688" i="15"/>
  <c r="AH803" i="15"/>
  <c r="AI312" i="15"/>
  <c r="AJ312" i="15"/>
  <c r="AI511" i="15"/>
  <c r="AJ511" i="15"/>
  <c r="AH705" i="15"/>
  <c r="U13" i="25"/>
  <c r="AA11" i="6"/>
  <c r="AG977" i="6"/>
  <c r="AI933" i="6"/>
  <c r="AJ933" i="6"/>
  <c r="AH916" i="6"/>
  <c r="AH108" i="6"/>
  <c r="AI272" i="6"/>
  <c r="AJ272" i="6"/>
  <c r="AH272" i="6"/>
  <c r="AI283" i="6"/>
  <c r="AJ283" i="6"/>
  <c r="AH283" i="6"/>
  <c r="AI291" i="6"/>
  <c r="AJ291" i="6"/>
  <c r="AH291" i="6"/>
  <c r="AI295" i="6"/>
  <c r="AJ295" i="6"/>
  <c r="AH295" i="6"/>
  <c r="AI307" i="6"/>
  <c r="AJ307" i="6"/>
  <c r="AH307" i="6"/>
  <c r="AH356" i="6"/>
  <c r="AH435" i="6"/>
  <c r="AI523" i="6"/>
  <c r="AJ523" i="6"/>
  <c r="AH523" i="6"/>
  <c r="AI564" i="6"/>
  <c r="AJ564" i="6"/>
  <c r="AH564" i="6"/>
  <c r="AH711" i="6"/>
  <c r="AI699" i="15"/>
  <c r="AJ699" i="15"/>
  <c r="AH699" i="15"/>
  <c r="AG600" i="15"/>
  <c r="AI596" i="15"/>
  <c r="AJ596" i="15"/>
  <c r="V20" i="20"/>
  <c r="W20" i="20"/>
  <c r="R20" i="20"/>
  <c r="B21" i="22"/>
  <c r="U20" i="20"/>
  <c r="U17" i="30"/>
  <c r="C11" i="6"/>
  <c r="AG32" i="6"/>
  <c r="AI28" i="6"/>
  <c r="AJ28" i="6"/>
  <c r="AI25" i="6"/>
  <c r="AJ25" i="6"/>
  <c r="AH25" i="6"/>
  <c r="L11" i="6"/>
  <c r="AG376" i="6"/>
  <c r="AI366" i="6"/>
  <c r="AJ366" i="6"/>
  <c r="AI349" i="6"/>
  <c r="AJ349" i="6"/>
  <c r="AH349" i="6"/>
  <c r="AG645" i="6"/>
  <c r="T11" i="6"/>
  <c r="AI629" i="6"/>
  <c r="AJ629" i="6"/>
  <c r="AH629" i="6"/>
  <c r="AB11" i="6"/>
  <c r="AG1018" i="6"/>
  <c r="AI994" i="6"/>
  <c r="AJ994" i="6"/>
  <c r="AH994" i="6"/>
  <c r="AH131" i="6"/>
  <c r="AI524" i="6"/>
  <c r="AJ524" i="6"/>
  <c r="AH524" i="6"/>
  <c r="AI595" i="6"/>
  <c r="AJ595" i="6"/>
  <c r="AH595" i="6"/>
  <c r="AI608" i="6"/>
  <c r="AJ608" i="6"/>
  <c r="AH608" i="6"/>
  <c r="AH945" i="6"/>
  <c r="AH751" i="15"/>
  <c r="AI311" i="15"/>
  <c r="AJ311" i="15"/>
  <c r="R16" i="20"/>
  <c r="B17" i="22"/>
  <c r="V16" i="20"/>
  <c r="W16" i="20"/>
  <c r="U16" i="20"/>
  <c r="U13" i="30"/>
  <c r="H11" i="6"/>
  <c r="AG176" i="6"/>
  <c r="AI174" i="6"/>
  <c r="AJ174" i="6"/>
  <c r="AH160" i="6"/>
  <c r="Q11" i="6"/>
  <c r="AG534" i="6"/>
  <c r="AH515" i="6"/>
  <c r="AH52" i="6"/>
  <c r="AI280" i="6"/>
  <c r="AJ280" i="6"/>
  <c r="AH280" i="6"/>
  <c r="AI316" i="6"/>
  <c r="AJ316" i="6"/>
  <c r="AH316" i="6"/>
  <c r="AI324" i="6"/>
  <c r="AJ324" i="6"/>
  <c r="AH324" i="6"/>
  <c r="AI364" i="6"/>
  <c r="AJ364" i="6"/>
  <c r="AH364" i="6"/>
  <c r="AI374" i="6"/>
  <c r="AJ374" i="6"/>
  <c r="AH374" i="6"/>
  <c r="AI596" i="6"/>
  <c r="AJ596" i="6"/>
  <c r="AH596" i="6"/>
  <c r="AI604" i="6"/>
  <c r="AJ604" i="6"/>
  <c r="AH604" i="6"/>
  <c r="AH720" i="6"/>
  <c r="AI780" i="6"/>
  <c r="AJ780" i="6"/>
  <c r="AH780" i="6"/>
  <c r="AI797" i="6"/>
  <c r="AJ797" i="6"/>
  <c r="AI874" i="6"/>
  <c r="AJ874" i="6"/>
  <c r="AI1010" i="6"/>
  <c r="AJ1010" i="6"/>
  <c r="AH1010" i="6"/>
  <c r="AH1332" i="6"/>
  <c r="AH1439" i="6"/>
  <c r="AH1461" i="6"/>
  <c r="AH1472" i="6"/>
  <c r="AH1485" i="6"/>
  <c r="AH1563" i="6"/>
  <c r="AI1706" i="6"/>
  <c r="AJ1706" i="6"/>
  <c r="AH1706" i="6"/>
  <c r="AI1720" i="6"/>
  <c r="AJ1720" i="6"/>
  <c r="AH1720" i="6"/>
  <c r="AI1728" i="6"/>
  <c r="AJ1728" i="6"/>
  <c r="AH1728" i="6"/>
  <c r="AG1935" i="6"/>
  <c r="AH1919" i="6"/>
  <c r="AI1957" i="6"/>
  <c r="AJ1957" i="6"/>
  <c r="AH1957" i="6"/>
  <c r="AI1973" i="6"/>
  <c r="AJ1973" i="6"/>
  <c r="AH1973" i="6"/>
  <c r="AH684" i="6"/>
  <c r="AI766" i="6"/>
  <c r="AJ766" i="6"/>
  <c r="AH1268" i="6"/>
  <c r="AH1336" i="6"/>
  <c r="AH1364" i="6"/>
  <c r="AI1400" i="6"/>
  <c r="AJ1400" i="6"/>
  <c r="AH1400" i="6"/>
  <c r="AI1404" i="6"/>
  <c r="AJ1404" i="6"/>
  <c r="AH1404" i="6"/>
  <c r="AH1429" i="6"/>
  <c r="AH1440" i="6"/>
  <c r="AH1559" i="6"/>
  <c r="AI1640" i="6"/>
  <c r="AJ1640" i="6"/>
  <c r="AG1665" i="6"/>
  <c r="AI1656" i="6"/>
  <c r="AJ1656" i="6"/>
  <c r="AH1640" i="6"/>
  <c r="AI1687" i="6"/>
  <c r="AJ1687" i="6"/>
  <c r="AH1687" i="6"/>
  <c r="AI1704" i="6"/>
  <c r="AJ1704" i="6"/>
  <c r="AH1704" i="6"/>
  <c r="AI1710" i="6"/>
  <c r="AJ1710" i="6"/>
  <c r="AH1710" i="6"/>
  <c r="AI1962" i="6"/>
  <c r="AJ1962" i="6"/>
  <c r="AH1962" i="6"/>
  <c r="AH2092" i="6"/>
  <c r="AI760" i="6"/>
  <c r="AJ760" i="6"/>
  <c r="AH760" i="6"/>
  <c r="AI775" i="6"/>
  <c r="AJ775" i="6"/>
  <c r="AI807" i="6"/>
  <c r="AJ807" i="6"/>
  <c r="AI1039" i="6"/>
  <c r="AJ1039" i="6"/>
  <c r="AH1112" i="6"/>
  <c r="AH1320" i="6"/>
  <c r="AH1359" i="6"/>
  <c r="AH1448" i="6"/>
  <c r="AH1505" i="6"/>
  <c r="AI1647" i="6"/>
  <c r="AJ1647" i="6"/>
  <c r="AH1647" i="6"/>
  <c r="AI1660" i="6"/>
  <c r="AJ1660" i="6"/>
  <c r="AH1660" i="6"/>
  <c r="AH1808" i="6"/>
  <c r="AI1922" i="6"/>
  <c r="AJ1922" i="6"/>
  <c r="AH1922" i="6"/>
  <c r="AH207" i="6"/>
  <c r="AG507" i="6"/>
  <c r="AI502" i="6"/>
  <c r="AJ502" i="6"/>
  <c r="AH502" i="6"/>
  <c r="AH843" i="6"/>
  <c r="AH53" i="16"/>
  <c r="AH301" i="16"/>
  <c r="AI441" i="16"/>
  <c r="AJ441" i="16"/>
  <c r="AH441" i="16"/>
  <c r="AI557" i="16"/>
  <c r="AJ557" i="16"/>
  <c r="AH557" i="16"/>
  <c r="AI772" i="6"/>
  <c r="AJ772" i="6"/>
  <c r="AH772" i="6"/>
  <c r="AI782" i="6"/>
  <c r="AJ782" i="6"/>
  <c r="AI787" i="6"/>
  <c r="AJ787" i="6"/>
  <c r="AI804" i="6"/>
  <c r="AJ804" i="6"/>
  <c r="AH804" i="6"/>
  <c r="AI882" i="6"/>
  <c r="AJ882" i="6"/>
  <c r="AH882" i="6"/>
  <c r="AH1124" i="6"/>
  <c r="AH1368" i="6"/>
  <c r="AI1409" i="6"/>
  <c r="AJ1409" i="6"/>
  <c r="AH1409" i="6"/>
  <c r="AH1432" i="6"/>
  <c r="AH1444" i="6"/>
  <c r="AH1528" i="6"/>
  <c r="AH1556" i="6"/>
  <c r="AI1715" i="6"/>
  <c r="AJ1715" i="6"/>
  <c r="AH1715" i="6"/>
  <c r="AI1727" i="6"/>
  <c r="AJ1727" i="6"/>
  <c r="AH1727" i="6"/>
  <c r="AH1796" i="6"/>
  <c r="AI1837" i="6"/>
  <c r="AJ1837" i="6"/>
  <c r="AH1837" i="6"/>
  <c r="AG2100" i="6"/>
  <c r="AI2087" i="6"/>
  <c r="AJ2087" i="6"/>
  <c r="AH2087" i="6"/>
  <c r="AH384" i="6"/>
  <c r="AJ2176" i="6"/>
  <c r="AH2176" i="6"/>
  <c r="AI182" i="6"/>
  <c r="AJ182" i="6"/>
  <c r="AH182" i="6"/>
  <c r="AI1130" i="6"/>
  <c r="AJ1130" i="6"/>
  <c r="AH1281" i="6"/>
  <c r="AI1345" i="6"/>
  <c r="AJ1345" i="6"/>
  <c r="AH1345" i="6"/>
  <c r="AI1418" i="6"/>
  <c r="AJ1418" i="6"/>
  <c r="AH1418" i="6"/>
  <c r="AG1849" i="6"/>
  <c r="AH1844" i="6"/>
  <c r="AH1983" i="6"/>
  <c r="AH2108" i="6"/>
  <c r="AH58" i="11"/>
  <c r="AH85" i="11"/>
  <c r="AH106" i="11"/>
  <c r="AH112" i="11"/>
  <c r="AI121" i="11"/>
  <c r="AJ121" i="11"/>
  <c r="AK121" i="11"/>
  <c r="AE121" i="11"/>
  <c r="AI324" i="16"/>
  <c r="AJ324" i="16"/>
  <c r="AI202" i="16"/>
  <c r="AJ202" i="16"/>
  <c r="AI226" i="16"/>
  <c r="AJ226" i="16"/>
  <c r="AH226" i="16"/>
  <c r="AI278" i="16"/>
  <c r="AJ278" i="16"/>
  <c r="AH278" i="16"/>
  <c r="AI354" i="16"/>
  <c r="AJ354" i="16"/>
  <c r="AI436" i="16"/>
  <c r="AJ436" i="16"/>
  <c r="AH436" i="16"/>
  <c r="AI466" i="16"/>
  <c r="AJ466" i="16"/>
  <c r="AI471" i="16"/>
  <c r="AJ471" i="16"/>
  <c r="AH471" i="16"/>
  <c r="AI560" i="16"/>
  <c r="AJ560" i="16"/>
  <c r="AH560" i="16"/>
  <c r="AH589" i="16"/>
  <c r="AH681" i="16"/>
  <c r="AH214" i="16"/>
  <c r="AH148" i="6"/>
  <c r="AI541" i="6"/>
  <c r="AJ541" i="6"/>
  <c r="AH541" i="6"/>
  <c r="AH617" i="6"/>
  <c r="AG745" i="6"/>
  <c r="AI741" i="6"/>
  <c r="AJ741" i="6"/>
  <c r="AI740" i="6"/>
  <c r="AJ740" i="6"/>
  <c r="AH740" i="6"/>
  <c r="AH842" i="6"/>
  <c r="AG1060" i="6"/>
  <c r="AI1055" i="6"/>
  <c r="AJ1055" i="6"/>
  <c r="AH1055" i="6"/>
  <c r="AI1059" i="6"/>
  <c r="AJ1059" i="6"/>
  <c r="AH1059" i="6"/>
  <c r="AG1388" i="6"/>
  <c r="AI1386" i="6"/>
  <c r="AJ1386" i="6"/>
  <c r="AI1383" i="6"/>
  <c r="AJ1383" i="6"/>
  <c r="AH1383" i="6"/>
  <c r="AG1495" i="6"/>
  <c r="AI1493" i="6"/>
  <c r="AJ1493" i="6"/>
  <c r="AI1490" i="6"/>
  <c r="AJ1490" i="6"/>
  <c r="AH1490" i="6"/>
  <c r="AI2036" i="6"/>
  <c r="AJ2036" i="6"/>
  <c r="AG148" i="11"/>
  <c r="D11" i="16"/>
  <c r="AG55" i="16"/>
  <c r="AI49" i="16"/>
  <c r="AJ49" i="16"/>
  <c r="AI48" i="16"/>
  <c r="AJ48" i="16"/>
  <c r="AH48" i="16"/>
  <c r="AH106" i="16"/>
  <c r="AI328" i="16"/>
  <c r="AJ328" i="16"/>
  <c r="AH328" i="16"/>
  <c r="AI472" i="16"/>
  <c r="AJ472" i="16"/>
  <c r="AH472" i="16"/>
  <c r="AI481" i="16"/>
  <c r="AJ481" i="16"/>
  <c r="AH808" i="16"/>
  <c r="AI340" i="16"/>
  <c r="AJ340" i="16"/>
  <c r="AH340" i="16"/>
  <c r="AI390" i="16"/>
  <c r="AJ390" i="16"/>
  <c r="AI392" i="16"/>
  <c r="AJ392" i="16"/>
  <c r="AI391" i="16"/>
  <c r="AJ391" i="16"/>
  <c r="AH1775" i="6"/>
  <c r="AH1791" i="6"/>
  <c r="AH577" i="6"/>
  <c r="AG908" i="6"/>
  <c r="AI906" i="6"/>
  <c r="AJ906" i="6"/>
  <c r="AH903" i="6"/>
  <c r="AI1415" i="6"/>
  <c r="AJ1415" i="6"/>
  <c r="AH1415" i="6"/>
  <c r="AI1574" i="6"/>
  <c r="AJ1574" i="6"/>
  <c r="AH1819" i="6"/>
  <c r="AI1943" i="6"/>
  <c r="AJ1943" i="6"/>
  <c r="AH66" i="11"/>
  <c r="AH74" i="11"/>
  <c r="AH80" i="11"/>
  <c r="AH90" i="11"/>
  <c r="AH98" i="11"/>
  <c r="AH104" i="11"/>
  <c r="AI120" i="11"/>
  <c r="AJ120" i="11"/>
  <c r="AK120" i="11"/>
  <c r="AE120" i="11"/>
  <c r="AH120" i="11"/>
  <c r="AG281" i="16"/>
  <c r="AH252" i="16"/>
  <c r="AI383" i="16"/>
  <c r="AJ383" i="16"/>
  <c r="AH383" i="16"/>
  <c r="AG507" i="16"/>
  <c r="AI503" i="16"/>
  <c r="AJ503" i="16"/>
  <c r="AI500" i="16"/>
  <c r="AJ500" i="16"/>
  <c r="AH500" i="16"/>
  <c r="AI529" i="16"/>
  <c r="AJ529" i="16"/>
  <c r="AI264" i="16"/>
  <c r="AJ264" i="16"/>
  <c r="AG269" i="16"/>
  <c r="AH264" i="16"/>
  <c r="AI338" i="16"/>
  <c r="AJ338" i="16"/>
  <c r="AH707" i="16"/>
  <c r="AI1893" i="6"/>
  <c r="AJ1893" i="6"/>
  <c r="AG120" i="6"/>
  <c r="AH115" i="6"/>
  <c r="AI539" i="6"/>
  <c r="AJ539" i="6"/>
  <c r="AH539" i="6"/>
  <c r="AH620" i="6"/>
  <c r="AI904" i="6"/>
  <c r="AJ904" i="6"/>
  <c r="AH904" i="6"/>
  <c r="AI1133" i="6"/>
  <c r="AJ1133" i="6"/>
  <c r="AH1133" i="6"/>
  <c r="AI1344" i="6"/>
  <c r="AJ1344" i="6"/>
  <c r="AH1344" i="6"/>
  <c r="AH1386" i="6"/>
  <c r="AI1573" i="6"/>
  <c r="AJ1573" i="6"/>
  <c r="AG1674" i="6"/>
  <c r="AI1673" i="6"/>
  <c r="AJ1673" i="6"/>
  <c r="AH1669" i="6"/>
  <c r="AH1673" i="6"/>
  <c r="AH1820" i="6"/>
  <c r="AI1941" i="6"/>
  <c r="AJ1941" i="6"/>
  <c r="AH1941" i="6"/>
  <c r="AG2109" i="6"/>
  <c r="AI2104" i="6"/>
  <c r="AJ2104" i="6"/>
  <c r="AH2104" i="6"/>
  <c r="AH62" i="11"/>
  <c r="AH78" i="11"/>
  <c r="AH84" i="11"/>
  <c r="AH94" i="11"/>
  <c r="AH105" i="11"/>
  <c r="AI122" i="11"/>
  <c r="AJ122" i="11"/>
  <c r="AK122" i="11"/>
  <c r="AE122" i="11"/>
  <c r="AI51" i="16"/>
  <c r="AJ51" i="16"/>
  <c r="AH51" i="16"/>
  <c r="AH75" i="16"/>
  <c r="AI228" i="16"/>
  <c r="AJ228" i="16"/>
  <c r="AI326" i="16"/>
  <c r="AJ326" i="16"/>
  <c r="AI331" i="16"/>
  <c r="AJ331" i="16"/>
  <c r="AH331" i="16"/>
  <c r="AH504" i="16"/>
  <c r="AI556" i="16"/>
  <c r="AJ556" i="16"/>
  <c r="AH556" i="16"/>
  <c r="AH683" i="16"/>
  <c r="AH138" i="16"/>
  <c r="AI268" i="16"/>
  <c r="AJ268" i="16"/>
  <c r="AH268" i="16"/>
  <c r="AI342" i="16"/>
  <c r="AJ342" i="16"/>
  <c r="AH513" i="16"/>
  <c r="AH569" i="16"/>
  <c r="AH612" i="16"/>
  <c r="AG290" i="16"/>
  <c r="AI285" i="16"/>
  <c r="AJ285" i="16"/>
  <c r="AH285" i="16"/>
  <c r="AG628" i="16"/>
  <c r="AI626" i="16"/>
  <c r="AJ626" i="16"/>
  <c r="AI623" i="16"/>
  <c r="AJ623" i="16"/>
  <c r="AH623" i="16"/>
  <c r="AH733" i="16"/>
  <c r="AH788" i="16"/>
  <c r="U12" i="36"/>
  <c r="AH720" i="16"/>
  <c r="AH568" i="16"/>
  <c r="AG572" i="16"/>
  <c r="AI569" i="16"/>
  <c r="AJ569" i="16"/>
  <c r="AH789" i="16"/>
  <c r="U21" i="21"/>
  <c r="U22" i="36"/>
  <c r="U11" i="36"/>
  <c r="T18" i="36"/>
  <c r="V12" i="36"/>
  <c r="W12" i="36"/>
  <c r="R12" i="36"/>
  <c r="U13" i="35"/>
  <c r="AG90" i="16"/>
  <c r="AH85" i="16"/>
  <c r="AH626" i="16"/>
  <c r="AI760" i="16"/>
  <c r="AJ760" i="16"/>
  <c r="AH760" i="16"/>
  <c r="T22" i="31"/>
  <c r="V19" i="31"/>
  <c r="W19" i="31"/>
  <c r="R19" i="31"/>
  <c r="V11" i="31"/>
  <c r="W11" i="31"/>
  <c r="R11" i="31"/>
  <c r="U11" i="31"/>
  <c r="U17" i="35"/>
  <c r="AI637" i="16"/>
  <c r="AJ637" i="16"/>
  <c r="AI652" i="16"/>
  <c r="AJ652" i="16"/>
  <c r="AH652" i="16"/>
  <c r="AG726" i="16"/>
  <c r="AI744" i="16"/>
  <c r="AJ744" i="16"/>
  <c r="AG752" i="16"/>
  <c r="AI747" i="16"/>
  <c r="AJ747" i="16"/>
  <c r="AH744" i="16"/>
  <c r="AH239" i="16"/>
  <c r="AH705" i="16"/>
  <c r="AH819" i="16"/>
  <c r="T36" i="21"/>
  <c r="V31" i="21"/>
  <c r="W31" i="21"/>
  <c r="R31" i="21"/>
  <c r="U31" i="21"/>
  <c r="V18" i="31"/>
  <c r="W18" i="31"/>
  <c r="R18" i="31"/>
  <c r="U18" i="31"/>
  <c r="T30" i="31"/>
  <c r="V26" i="31"/>
  <c r="W26" i="31"/>
  <c r="R26" i="31"/>
  <c r="U26" i="31"/>
  <c r="T18" i="35"/>
  <c r="V14" i="35"/>
  <c r="W14" i="35"/>
  <c r="R14" i="35"/>
  <c r="AH1518" i="5"/>
  <c r="AI1558" i="5"/>
  <c r="AJ1558" i="5"/>
  <c r="AK1558" i="5"/>
  <c r="AE1558" i="5"/>
  <c r="AH1558" i="5"/>
  <c r="AH1644" i="5"/>
  <c r="AI1505" i="5"/>
  <c r="AJ1505" i="5"/>
  <c r="AK1505" i="5"/>
  <c r="AG1566" i="5"/>
  <c r="AE1505" i="5"/>
  <c r="AH1505" i="5"/>
  <c r="AI1537" i="5"/>
  <c r="AJ1537" i="5"/>
  <c r="AK1537" i="5"/>
  <c r="AE1537" i="5"/>
  <c r="AH1537" i="5"/>
  <c r="AH1664" i="5"/>
  <c r="AE1782" i="5"/>
  <c r="AI1782" i="5"/>
  <c r="AJ1782" i="5"/>
  <c r="AK1782" i="5"/>
  <c r="AH1782" i="5"/>
  <c r="AI1798" i="5"/>
  <c r="AJ1798" i="5"/>
  <c r="AK1798" i="5"/>
  <c r="AE1798" i="5"/>
  <c r="AH1798" i="5"/>
  <c r="AG1840" i="5"/>
  <c r="AI1830" i="5"/>
  <c r="AJ1830" i="5"/>
  <c r="AK1830" i="5"/>
  <c r="AE1830" i="5"/>
  <c r="AH1830" i="5"/>
  <c r="AI1513" i="5"/>
  <c r="AJ1513" i="5"/>
  <c r="AK1513" i="5"/>
  <c r="AE1513" i="5"/>
  <c r="AH1513" i="5"/>
  <c r="AI1517" i="5"/>
  <c r="AJ1517" i="5"/>
  <c r="AK1517" i="5"/>
  <c r="AE1517" i="5"/>
  <c r="AH1517" i="5"/>
  <c r="AI1541" i="5"/>
  <c r="AJ1541" i="5"/>
  <c r="AK1541" i="5"/>
  <c r="AE1541" i="5"/>
  <c r="AH1541" i="5"/>
  <c r="AI1562" i="5"/>
  <c r="AJ1562" i="5"/>
  <c r="AK1562" i="5"/>
  <c r="AE1562" i="5"/>
  <c r="AH1562" i="5"/>
  <c r="AH2019" i="5"/>
  <c r="AH2018" i="5"/>
  <c r="AI1693" i="5"/>
  <c r="AJ1693" i="5"/>
  <c r="AK1693" i="5"/>
  <c r="AE1693" i="5"/>
  <c r="AH1693" i="5"/>
  <c r="AE1796" i="5"/>
  <c r="AI1796" i="5"/>
  <c r="AJ1796" i="5"/>
  <c r="AK1796" i="5"/>
  <c r="AH1796" i="5"/>
  <c r="AI1804" i="5"/>
  <c r="AJ1804" i="5"/>
  <c r="AK1804" i="5"/>
  <c r="AE1804" i="5"/>
  <c r="AH1804" i="5"/>
  <c r="AH1833" i="5"/>
  <c r="AI1868" i="5"/>
  <c r="AJ1868" i="5"/>
  <c r="AK1868" i="5"/>
  <c r="AE1868" i="5"/>
  <c r="AH1868" i="5"/>
  <c r="AH1893" i="5"/>
  <c r="AH1899" i="5"/>
  <c r="AG479" i="5"/>
  <c r="AH474" i="5"/>
  <c r="AI817" i="5"/>
  <c r="AJ817" i="5"/>
  <c r="AK817" i="5"/>
  <c r="AE817" i="5"/>
  <c r="AH817" i="5"/>
  <c r="AI1282" i="5"/>
  <c r="AJ1282" i="5"/>
  <c r="AK1282" i="5"/>
  <c r="AE1282" i="5"/>
  <c r="AH1282" i="5"/>
  <c r="AE1776" i="5"/>
  <c r="AI1776" i="5"/>
  <c r="AJ1776" i="5"/>
  <c r="AK1776" i="5"/>
  <c r="AH1776" i="5"/>
  <c r="AI1808" i="5"/>
  <c r="AJ1808" i="5"/>
  <c r="AK1808" i="5"/>
  <c r="AE1808" i="5"/>
  <c r="AH1808" i="5"/>
  <c r="AE1869" i="5"/>
  <c r="AI1869" i="5"/>
  <c r="AJ1869" i="5"/>
  <c r="AK1869" i="5"/>
  <c r="AH1869" i="5"/>
  <c r="AH1897" i="5"/>
  <c r="AI1920" i="5"/>
  <c r="AJ1920" i="5"/>
  <c r="AK1920" i="5"/>
  <c r="AE1920" i="5"/>
  <c r="AH1920" i="5"/>
  <c r="AH2092" i="5"/>
  <c r="AG215" i="5"/>
  <c r="AI201" i="5"/>
  <c r="AJ201" i="5"/>
  <c r="AK201" i="5"/>
  <c r="AE201" i="5"/>
  <c r="AI193" i="5"/>
  <c r="AJ193" i="5"/>
  <c r="AK193" i="5"/>
  <c r="AE193" i="5"/>
  <c r="AH193" i="5"/>
  <c r="AK38" i="5"/>
  <c r="AE38" i="5"/>
  <c r="AI116" i="5"/>
  <c r="AJ116" i="5"/>
  <c r="AK116" i="5"/>
  <c r="AE116" i="5"/>
  <c r="AH116" i="5"/>
  <c r="AG579" i="5"/>
  <c r="AH574" i="5"/>
  <c r="AI617" i="5"/>
  <c r="AJ617" i="5"/>
  <c r="AK617" i="5"/>
  <c r="AE617" i="5"/>
  <c r="AH617" i="5"/>
  <c r="AI1788" i="5"/>
  <c r="AJ1788" i="5"/>
  <c r="AK1788" i="5"/>
  <c r="AE1788" i="5"/>
  <c r="AH1788" i="5"/>
  <c r="AI1921" i="5"/>
  <c r="AJ1921" i="5"/>
  <c r="AK1921" i="5"/>
  <c r="AE1921" i="5"/>
  <c r="AH1921" i="5"/>
  <c r="AI1967" i="5"/>
  <c r="AJ1967" i="5"/>
  <c r="AK1967" i="5"/>
  <c r="AE1967" i="5"/>
  <c r="AH1967" i="5"/>
  <c r="AH1997" i="5"/>
  <c r="AG2032" i="5"/>
  <c r="AG95" i="5"/>
  <c r="AH90" i="5"/>
  <c r="AE1803" i="5"/>
  <c r="AI1803" i="5"/>
  <c r="AJ1803" i="5"/>
  <c r="AK1803" i="5"/>
  <c r="AH1803" i="5"/>
  <c r="AH1895" i="5"/>
  <c r="AI1965" i="5"/>
  <c r="AJ1965" i="5"/>
  <c r="AK1965" i="5"/>
  <c r="AE1965" i="5"/>
  <c r="AH1965" i="5"/>
  <c r="AG1999" i="5"/>
  <c r="AH1993" i="5"/>
  <c r="AH2089" i="5"/>
  <c r="AH201" i="5"/>
  <c r="AH181" i="5"/>
  <c r="AH539" i="5"/>
  <c r="AG1060" i="5"/>
  <c r="AH1056" i="5"/>
  <c r="AI1672" i="5"/>
  <c r="AJ1672" i="5"/>
  <c r="AK1672" i="5"/>
  <c r="AE1672" i="5"/>
  <c r="AH1672" i="5"/>
  <c r="AH2107" i="5"/>
  <c r="AG699" i="5"/>
  <c r="AE694" i="5"/>
  <c r="AI694" i="5"/>
  <c r="AJ694" i="5"/>
  <c r="AK694" i="5"/>
  <c r="AH694" i="5"/>
  <c r="AI843" i="5"/>
  <c r="AJ843" i="5"/>
  <c r="AK843" i="5"/>
  <c r="AE843" i="5"/>
  <c r="AH843" i="5"/>
  <c r="AH1492" i="5"/>
  <c r="AI1880" i="5"/>
  <c r="AJ1880" i="5"/>
  <c r="AK1880" i="5"/>
  <c r="AE1880" i="5"/>
  <c r="AH1880" i="5"/>
  <c r="AH102" i="10"/>
  <c r="AH111" i="10"/>
  <c r="AI36" i="10"/>
  <c r="AJ36" i="10"/>
  <c r="AK36" i="10"/>
  <c r="AE36" i="10"/>
  <c r="AH146" i="10"/>
  <c r="AI298" i="15"/>
  <c r="AJ298" i="15"/>
  <c r="AG81" i="15"/>
  <c r="AI152" i="15"/>
  <c r="AJ152" i="15"/>
  <c r="AH152" i="15"/>
  <c r="AI280" i="15"/>
  <c r="AJ280" i="15"/>
  <c r="AH280" i="15"/>
  <c r="AI303" i="15"/>
  <c r="AJ303" i="15"/>
  <c r="AG385" i="15"/>
  <c r="AI575" i="5"/>
  <c r="AJ575" i="5"/>
  <c r="AK575" i="5"/>
  <c r="AE575" i="5"/>
  <c r="AH575" i="5"/>
  <c r="AH1308" i="5"/>
  <c r="AG1910" i="5"/>
  <c r="AG2008" i="5"/>
  <c r="AG2041" i="5"/>
  <c r="AI2036" i="5"/>
  <c r="AJ2036" i="5"/>
  <c r="AK2036" i="5"/>
  <c r="AE2036" i="5"/>
  <c r="AH2036" i="5"/>
  <c r="AJ2178" i="5"/>
  <c r="AH2178" i="5"/>
  <c r="E50" i="7"/>
  <c r="F50" i="7"/>
  <c r="E50" i="8"/>
  <c r="F50" i="8"/>
  <c r="AE1632" i="5"/>
  <c r="AH53" i="10"/>
  <c r="AI131" i="10"/>
  <c r="AJ131" i="10"/>
  <c r="AK131" i="10"/>
  <c r="AE131" i="10"/>
  <c r="AG148" i="10"/>
  <c r="AI145" i="10"/>
  <c r="AJ145" i="10"/>
  <c r="AK145" i="10"/>
  <c r="AE145" i="10"/>
  <c r="AI143" i="10"/>
  <c r="AJ143" i="10"/>
  <c r="AK143" i="10"/>
  <c r="AE143" i="10"/>
  <c r="AH143" i="10"/>
  <c r="AG181" i="15"/>
  <c r="AI180" i="15"/>
  <c r="AJ180" i="15"/>
  <c r="AI176" i="15"/>
  <c r="AJ176" i="15"/>
  <c r="AH176" i="15"/>
  <c r="AI304" i="15"/>
  <c r="AJ304" i="15"/>
  <c r="AH184" i="5"/>
  <c r="AE1737" i="5"/>
  <c r="AI1737" i="5"/>
  <c r="AJ1737" i="5"/>
  <c r="AK1737" i="5"/>
  <c r="AH1737" i="5"/>
  <c r="AH94" i="10"/>
  <c r="AH103" i="10"/>
  <c r="AH110" i="10"/>
  <c r="AI37" i="10"/>
  <c r="AJ37" i="10"/>
  <c r="AK37" i="10"/>
  <c r="AE37" i="10"/>
  <c r="AI376" i="15"/>
  <c r="AJ376" i="15"/>
  <c r="AH376" i="15"/>
  <c r="AI472" i="15"/>
  <c r="AJ472" i="15"/>
  <c r="AH472" i="15"/>
  <c r="AI532" i="15"/>
  <c r="AJ532" i="15"/>
  <c r="AH532" i="15"/>
  <c r="AG419" i="5"/>
  <c r="AI415" i="5"/>
  <c r="AJ415" i="5"/>
  <c r="AK415" i="5"/>
  <c r="AE415" i="5"/>
  <c r="AH414" i="5"/>
  <c r="AI618" i="5"/>
  <c r="AJ618" i="5"/>
  <c r="AK618" i="5"/>
  <c r="AE618" i="5"/>
  <c r="AH618" i="5"/>
  <c r="E65" i="7"/>
  <c r="F65" i="7"/>
  <c r="AE2174" i="5"/>
  <c r="E65" i="8"/>
  <c r="F65" i="8"/>
  <c r="AH26" i="10"/>
  <c r="AG114" i="10"/>
  <c r="AI71" i="10"/>
  <c r="AJ71" i="10"/>
  <c r="AK71" i="10"/>
  <c r="AE71" i="10"/>
  <c r="AH50" i="10"/>
  <c r="AH59" i="10"/>
  <c r="AH67" i="10"/>
  <c r="O11" i="15"/>
  <c r="AG334" i="15"/>
  <c r="AI324" i="15"/>
  <c r="AJ324" i="15"/>
  <c r="AH324" i="15"/>
  <c r="AI76" i="15"/>
  <c r="AJ76" i="15"/>
  <c r="AH76" i="15"/>
  <c r="AH643" i="15"/>
  <c r="AI27" i="15"/>
  <c r="AJ27" i="15"/>
  <c r="AG206" i="15"/>
  <c r="AI551" i="15"/>
  <c r="AJ551" i="15"/>
  <c r="AI466" i="15"/>
  <c r="AJ466" i="15"/>
  <c r="AH466" i="15"/>
  <c r="AI559" i="15"/>
  <c r="AJ559" i="15"/>
  <c r="AH559" i="15"/>
  <c r="AH586" i="15"/>
  <c r="AH649" i="15"/>
  <c r="AH807" i="15"/>
  <c r="AI365" i="15"/>
  <c r="AJ365" i="15"/>
  <c r="AH365" i="15"/>
  <c r="AI489" i="15"/>
  <c r="AJ489" i="15"/>
  <c r="AH489" i="15"/>
  <c r="AH109" i="15"/>
  <c r="AI530" i="15"/>
  <c r="AJ530" i="15"/>
  <c r="AH530" i="15"/>
  <c r="AH650" i="15"/>
  <c r="AG752" i="15"/>
  <c r="AI749" i="15"/>
  <c r="AJ749" i="15"/>
  <c r="AG242" i="15"/>
  <c r="AI238" i="15"/>
  <c r="AJ238" i="15"/>
  <c r="AH237" i="15"/>
  <c r="AG709" i="15"/>
  <c r="AI705" i="15"/>
  <c r="AJ705" i="15"/>
  <c r="AH704" i="15"/>
  <c r="AG447" i="15"/>
  <c r="AG591" i="15"/>
  <c r="AI586" i="15"/>
  <c r="AJ586" i="15"/>
  <c r="AI153" i="15"/>
  <c r="AJ153" i="15"/>
  <c r="AH153" i="15"/>
  <c r="AI201" i="15"/>
  <c r="AJ201" i="15"/>
  <c r="AH201" i="15"/>
  <c r="AG534" i="15"/>
  <c r="AI526" i="15"/>
  <c r="AJ526" i="15"/>
  <c r="AH526" i="15"/>
  <c r="AI554" i="15"/>
  <c r="AJ554" i="15"/>
  <c r="AH554" i="15"/>
  <c r="AH581" i="15"/>
  <c r="AH611" i="15"/>
  <c r="AH642" i="15"/>
  <c r="AI773" i="15"/>
  <c r="AJ773" i="15"/>
  <c r="AI141" i="15"/>
  <c r="AJ141" i="15"/>
  <c r="AH141" i="15"/>
  <c r="AG456" i="15"/>
  <c r="AI451" i="15"/>
  <c r="AJ451" i="15"/>
  <c r="AH451" i="15"/>
  <c r="AI568" i="15"/>
  <c r="AJ568" i="15"/>
  <c r="AH568" i="15"/>
  <c r="AI166" i="6"/>
  <c r="AJ166" i="6"/>
  <c r="AH166" i="6"/>
  <c r="AI237" i="6"/>
  <c r="AJ237" i="6"/>
  <c r="AH237" i="6"/>
  <c r="AG111" i="15"/>
  <c r="AI109" i="15"/>
  <c r="AJ109" i="15"/>
  <c r="AI329" i="15"/>
  <c r="AJ329" i="15"/>
  <c r="AH329" i="15"/>
  <c r="AH353" i="15"/>
  <c r="AH638" i="15"/>
  <c r="AI697" i="15"/>
  <c r="AJ697" i="15"/>
  <c r="AH697" i="15"/>
  <c r="AI774" i="15"/>
  <c r="AJ774" i="15"/>
  <c r="AI363" i="15"/>
  <c r="AJ363" i="15"/>
  <c r="AH363" i="15"/>
  <c r="AI513" i="15"/>
  <c r="AJ513" i="15"/>
  <c r="AI624" i="15"/>
  <c r="AJ624" i="15"/>
  <c r="AH624" i="15"/>
  <c r="T36" i="20"/>
  <c r="V31" i="20"/>
  <c r="W31" i="20"/>
  <c r="R31" i="20"/>
  <c r="U31" i="20"/>
  <c r="AG86" i="6"/>
  <c r="E11" i="6"/>
  <c r="AI80" i="6"/>
  <c r="AJ80" i="6"/>
  <c r="AH80" i="6"/>
  <c r="AG441" i="6"/>
  <c r="N11" i="6"/>
  <c r="AH427" i="6"/>
  <c r="V11" i="6"/>
  <c r="AG736" i="6"/>
  <c r="AI731" i="6"/>
  <c r="AJ731" i="6"/>
  <c r="AI707" i="6"/>
  <c r="AJ707" i="6"/>
  <c r="AH707" i="6"/>
  <c r="AH439" i="6"/>
  <c r="AH496" i="6"/>
  <c r="AI527" i="6"/>
  <c r="AJ527" i="6"/>
  <c r="AH527" i="6"/>
  <c r="AI566" i="6"/>
  <c r="AJ566" i="6"/>
  <c r="AH566" i="6"/>
  <c r="AI592" i="6"/>
  <c r="AJ592" i="6"/>
  <c r="AH592" i="6"/>
  <c r="AI724" i="6"/>
  <c r="AJ724" i="6"/>
  <c r="AH724" i="6"/>
  <c r="AI922" i="6"/>
  <c r="AJ922" i="6"/>
  <c r="AH922" i="6"/>
  <c r="AI950" i="6"/>
  <c r="AJ950" i="6"/>
  <c r="AH950" i="6"/>
  <c r="AI965" i="6"/>
  <c r="AJ965" i="6"/>
  <c r="AH965" i="6"/>
  <c r="AI675" i="15"/>
  <c r="AJ675" i="15"/>
  <c r="AI89" i="15"/>
  <c r="AJ89" i="15"/>
  <c r="AI732" i="15"/>
  <c r="AJ732" i="15"/>
  <c r="AH732" i="15"/>
  <c r="T14" i="25"/>
  <c r="U21" i="25"/>
  <c r="F11" i="6"/>
  <c r="AG111" i="6"/>
  <c r="AH103" i="6"/>
  <c r="O11" i="6"/>
  <c r="AG470" i="6"/>
  <c r="AH458" i="6"/>
  <c r="AI84" i="6"/>
  <c r="AJ84" i="6"/>
  <c r="AH84" i="6"/>
  <c r="AI440" i="6"/>
  <c r="AJ440" i="6"/>
  <c r="AH440" i="6"/>
  <c r="AI528" i="6"/>
  <c r="AJ528" i="6"/>
  <c r="AH528" i="6"/>
  <c r="AI588" i="6"/>
  <c r="AJ588" i="6"/>
  <c r="AH588" i="6"/>
  <c r="AI728" i="6"/>
  <c r="AJ728" i="6"/>
  <c r="AH728" i="6"/>
  <c r="AH831" i="6"/>
  <c r="AI917" i="6"/>
  <c r="AJ917" i="6"/>
  <c r="AH917" i="6"/>
  <c r="AI937" i="6"/>
  <c r="AJ937" i="6"/>
  <c r="AH937" i="6"/>
  <c r="AI1009" i="6"/>
  <c r="AJ1009" i="6"/>
  <c r="AH1009" i="6"/>
  <c r="AI691" i="15"/>
  <c r="AJ691" i="15"/>
  <c r="AH691" i="15"/>
  <c r="AI288" i="15"/>
  <c r="AJ288" i="15"/>
  <c r="AH288" i="15"/>
  <c r="AG843" i="15"/>
  <c r="AH839" i="15"/>
  <c r="V34" i="20"/>
  <c r="W34" i="20"/>
  <c r="R34" i="20"/>
  <c r="F15" i="22"/>
  <c r="U34" i="20"/>
  <c r="AH61" i="6"/>
  <c r="AI164" i="6"/>
  <c r="AJ164" i="6"/>
  <c r="AH164" i="6"/>
  <c r="AI284" i="6"/>
  <c r="AJ284" i="6"/>
  <c r="AH284" i="6"/>
  <c r="AI318" i="6"/>
  <c r="AJ318" i="6"/>
  <c r="AH318" i="6"/>
  <c r="AI323" i="6"/>
  <c r="AJ323" i="6"/>
  <c r="AH323" i="6"/>
  <c r="AI352" i="6"/>
  <c r="AJ352" i="6"/>
  <c r="AH352" i="6"/>
  <c r="AI363" i="6"/>
  <c r="AJ363" i="6"/>
  <c r="AH363" i="6"/>
  <c r="AI431" i="6"/>
  <c r="AJ431" i="6"/>
  <c r="AH431" i="6"/>
  <c r="AI459" i="6"/>
  <c r="AJ459" i="6"/>
  <c r="AH459" i="6"/>
  <c r="AH494" i="6"/>
  <c r="AI560" i="6"/>
  <c r="AJ560" i="6"/>
  <c r="AH560" i="6"/>
  <c r="AI723" i="6"/>
  <c r="AJ723" i="6"/>
  <c r="AH723" i="6"/>
  <c r="AI925" i="6"/>
  <c r="AJ925" i="6"/>
  <c r="AH925" i="6"/>
  <c r="AI941" i="6"/>
  <c r="AJ941" i="6"/>
  <c r="AH941" i="6"/>
  <c r="AI1017" i="6"/>
  <c r="AJ1017" i="6"/>
  <c r="AH1017" i="6"/>
  <c r="AI684" i="15"/>
  <c r="AJ684" i="15"/>
  <c r="AH542" i="15"/>
  <c r="V35" i="20"/>
  <c r="W35" i="20"/>
  <c r="R35" i="20"/>
  <c r="F16" i="22"/>
  <c r="U35" i="20"/>
  <c r="T22" i="30"/>
  <c r="V14" i="30"/>
  <c r="W14" i="30"/>
  <c r="R14" i="30"/>
  <c r="V18" i="30"/>
  <c r="W18" i="30"/>
  <c r="R18" i="30"/>
  <c r="U18" i="30"/>
  <c r="AH132" i="6"/>
  <c r="AI168" i="6"/>
  <c r="AJ168" i="6"/>
  <c r="AH168" i="6"/>
  <c r="AI267" i="6"/>
  <c r="AJ267" i="6"/>
  <c r="AH267" i="6"/>
  <c r="AI531" i="6"/>
  <c r="AJ531" i="6"/>
  <c r="AH531" i="6"/>
  <c r="AI716" i="6"/>
  <c r="AJ716" i="6"/>
  <c r="AH716" i="6"/>
  <c r="AH664" i="6"/>
  <c r="AI765" i="6"/>
  <c r="AJ765" i="6"/>
  <c r="AI783" i="6"/>
  <c r="AJ783" i="6"/>
  <c r="AI895" i="6"/>
  <c r="AJ895" i="6"/>
  <c r="AI934" i="6"/>
  <c r="AJ934" i="6"/>
  <c r="AH934" i="6"/>
  <c r="AI958" i="6"/>
  <c r="AJ958" i="6"/>
  <c r="AH958" i="6"/>
  <c r="AI1043" i="6"/>
  <c r="AJ1043" i="6"/>
  <c r="AH1115" i="6"/>
  <c r="AI1296" i="6"/>
  <c r="AJ1296" i="6"/>
  <c r="AH1296" i="6"/>
  <c r="AI1300" i="6"/>
  <c r="AJ1300" i="6"/>
  <c r="AH1300" i="6"/>
  <c r="AI1363" i="6"/>
  <c r="AJ1363" i="6"/>
  <c r="AH1363" i="6"/>
  <c r="AI1428" i="6"/>
  <c r="AJ1428" i="6"/>
  <c r="AG1486" i="6"/>
  <c r="AH1428" i="6"/>
  <c r="AI1436" i="6"/>
  <c r="AJ1436" i="6"/>
  <c r="AH1436" i="6"/>
  <c r="AH1445" i="6"/>
  <c r="AI1467" i="6"/>
  <c r="AJ1467" i="6"/>
  <c r="AH1467" i="6"/>
  <c r="AH1517" i="6"/>
  <c r="AI1525" i="6"/>
  <c r="AJ1525" i="6"/>
  <c r="AH1525" i="6"/>
  <c r="AH1533" i="6"/>
  <c r="AI1547" i="6"/>
  <c r="AJ1547" i="6"/>
  <c r="AH1547" i="6"/>
  <c r="AI1585" i="6"/>
  <c r="AJ1585" i="6"/>
  <c r="AH1585" i="6"/>
  <c r="AI1663" i="6"/>
  <c r="AJ1663" i="6"/>
  <c r="AH1663" i="6"/>
  <c r="AI1931" i="6"/>
  <c r="AJ1931" i="6"/>
  <c r="AH1931" i="6"/>
  <c r="AI1961" i="6"/>
  <c r="AJ1961" i="6"/>
  <c r="AH1961" i="6"/>
  <c r="AH1994" i="6"/>
  <c r="AI2018" i="6"/>
  <c r="AG215" i="6"/>
  <c r="AI196" i="6"/>
  <c r="AJ196" i="6"/>
  <c r="AH193" i="6"/>
  <c r="AI757" i="6"/>
  <c r="AJ757" i="6"/>
  <c r="AI784" i="6"/>
  <c r="AJ784" i="6"/>
  <c r="AH784" i="6"/>
  <c r="AH828" i="6"/>
  <c r="AI890" i="6"/>
  <c r="AJ890" i="6"/>
  <c r="AH890" i="6"/>
  <c r="AH1111" i="6"/>
  <c r="AG1339" i="6"/>
  <c r="AI1328" i="6"/>
  <c r="AJ1328" i="6"/>
  <c r="AH1319" i="6"/>
  <c r="AH1327" i="6"/>
  <c r="AI1457" i="6"/>
  <c r="AJ1457" i="6"/>
  <c r="AH1457" i="6"/>
  <c r="AI1468" i="6"/>
  <c r="AJ1468" i="6"/>
  <c r="AH1468" i="6"/>
  <c r="AI1476" i="6"/>
  <c r="AJ1476" i="6"/>
  <c r="AH1476" i="6"/>
  <c r="AI1504" i="6"/>
  <c r="AJ1504" i="6"/>
  <c r="AG1566" i="6"/>
  <c r="AI1536" i="6"/>
  <c r="AJ1536" i="6"/>
  <c r="AH1504" i="6"/>
  <c r="AI1564" i="6"/>
  <c r="AJ1564" i="6"/>
  <c r="AH1564" i="6"/>
  <c r="AI1651" i="6"/>
  <c r="AJ1651" i="6"/>
  <c r="AH1651" i="6"/>
  <c r="AI1659" i="6"/>
  <c r="AJ1659" i="6"/>
  <c r="AH1659" i="6"/>
  <c r="AG1812" i="6"/>
  <c r="AI1791" i="6"/>
  <c r="AJ1791" i="6"/>
  <c r="AI1861" i="6"/>
  <c r="AJ1861" i="6"/>
  <c r="AI1869" i="6"/>
  <c r="AJ1869" i="6"/>
  <c r="AI1958" i="6"/>
  <c r="AJ1958" i="6"/>
  <c r="AH1958" i="6"/>
  <c r="AI1974" i="6"/>
  <c r="AJ1974" i="6"/>
  <c r="AH1974" i="6"/>
  <c r="AI2088" i="6"/>
  <c r="AJ2088" i="6"/>
  <c r="AH2088" i="6"/>
  <c r="AI2099" i="6"/>
  <c r="AJ2099" i="6"/>
  <c r="AH2099" i="6"/>
  <c r="AI203" i="6"/>
  <c r="AJ203" i="6"/>
  <c r="AH203" i="6"/>
  <c r="AI337" i="6"/>
  <c r="AJ337" i="6"/>
  <c r="AI339" i="6"/>
  <c r="AJ339" i="6"/>
  <c r="AI338" i="6"/>
  <c r="AJ338" i="6"/>
  <c r="AI732" i="6"/>
  <c r="AJ732" i="6"/>
  <c r="AH732" i="6"/>
  <c r="AI769" i="6"/>
  <c r="AJ769" i="6"/>
  <c r="AI778" i="6"/>
  <c r="AJ778" i="6"/>
  <c r="AI789" i="6"/>
  <c r="AJ789" i="6"/>
  <c r="AI801" i="6"/>
  <c r="AJ801" i="6"/>
  <c r="AI884" i="6"/>
  <c r="AJ884" i="6"/>
  <c r="AI966" i="6"/>
  <c r="AJ966" i="6"/>
  <c r="AH966" i="6"/>
  <c r="AI1047" i="6"/>
  <c r="AJ1047" i="6"/>
  <c r="AH1123" i="6"/>
  <c r="AH1372" i="6"/>
  <c r="AI1405" i="6"/>
  <c r="AJ1405" i="6"/>
  <c r="AH1405" i="6"/>
  <c r="AI1443" i="6"/>
  <c r="AJ1443" i="6"/>
  <c r="AH1443" i="6"/>
  <c r="AI1477" i="6"/>
  <c r="AJ1477" i="6"/>
  <c r="AH1477" i="6"/>
  <c r="AI1543" i="6"/>
  <c r="AJ1543" i="6"/>
  <c r="AH1543" i="6"/>
  <c r="AI1565" i="6"/>
  <c r="AJ1565" i="6"/>
  <c r="AH1565" i="6"/>
  <c r="AI1588" i="6"/>
  <c r="AJ1588" i="6"/>
  <c r="AH1588" i="6"/>
  <c r="AI1688" i="6"/>
  <c r="AJ1688" i="6"/>
  <c r="AH1688" i="6"/>
  <c r="AI1695" i="6"/>
  <c r="AJ1695" i="6"/>
  <c r="AH1695" i="6"/>
  <c r="AI1708" i="6"/>
  <c r="AJ1708" i="6"/>
  <c r="AH1708" i="6"/>
  <c r="AI1714" i="6"/>
  <c r="AJ1714" i="6"/>
  <c r="AH1714" i="6"/>
  <c r="AI1792" i="6"/>
  <c r="AJ1792" i="6"/>
  <c r="AH1792" i="6"/>
  <c r="AI1862" i="6"/>
  <c r="AJ1862" i="6"/>
  <c r="AI1870" i="6"/>
  <c r="AJ1870" i="6"/>
  <c r="AI1934" i="6"/>
  <c r="AJ1934" i="6"/>
  <c r="AH1934" i="6"/>
  <c r="AH1995" i="6"/>
  <c r="AG385" i="6"/>
  <c r="AI380" i="6"/>
  <c r="AJ380" i="6"/>
  <c r="AH380" i="6"/>
  <c r="AI415" i="6"/>
  <c r="AJ415" i="6"/>
  <c r="AH415" i="6"/>
  <c r="AH1738" i="6"/>
  <c r="AH101" i="16"/>
  <c r="AH305" i="16"/>
  <c r="AI445" i="16"/>
  <c r="AJ445" i="16"/>
  <c r="AH445" i="16"/>
  <c r="AI561" i="16"/>
  <c r="AJ561" i="16"/>
  <c r="AH561" i="16"/>
  <c r="AI708" i="6"/>
  <c r="AJ708" i="6"/>
  <c r="AH708" i="6"/>
  <c r="AI888" i="6"/>
  <c r="AJ888" i="6"/>
  <c r="AI896" i="6"/>
  <c r="AJ896" i="6"/>
  <c r="AI1002" i="6"/>
  <c r="AJ1002" i="6"/>
  <c r="AH1002" i="6"/>
  <c r="AI1038" i="6"/>
  <c r="AJ1038" i="6"/>
  <c r="AH1038" i="6"/>
  <c r="AI1046" i="6"/>
  <c r="AJ1046" i="6"/>
  <c r="AH1046" i="6"/>
  <c r="AH1108" i="6"/>
  <c r="AG1379" i="6"/>
  <c r="AI1364" i="6"/>
  <c r="AJ1364" i="6"/>
  <c r="AI1508" i="6"/>
  <c r="AJ1508" i="6"/>
  <c r="AH1508" i="6"/>
  <c r="AI1524" i="6"/>
  <c r="AJ1524" i="6"/>
  <c r="AH1524" i="6"/>
  <c r="AI1544" i="6"/>
  <c r="AJ1544" i="6"/>
  <c r="AH1544" i="6"/>
  <c r="AI1589" i="6"/>
  <c r="AJ1589" i="6"/>
  <c r="AH1589" i="6"/>
  <c r="AI1643" i="6"/>
  <c r="AJ1643" i="6"/>
  <c r="AH1643" i="6"/>
  <c r="AI1696" i="6"/>
  <c r="AJ1696" i="6"/>
  <c r="AH1696" i="6"/>
  <c r="AI1722" i="6"/>
  <c r="AJ1722" i="6"/>
  <c r="AH1722" i="6"/>
  <c r="AI1780" i="6"/>
  <c r="AJ1780" i="6"/>
  <c r="AH1780" i="6"/>
  <c r="AI1894" i="6"/>
  <c r="AJ1894" i="6"/>
  <c r="AH40" i="6"/>
  <c r="AH1879" i="6"/>
  <c r="AH2005" i="6"/>
  <c r="AH300" i="16"/>
  <c r="AI540" i="6"/>
  <c r="AJ540" i="6"/>
  <c r="AH540" i="6"/>
  <c r="AG621" i="6"/>
  <c r="AI616" i="6"/>
  <c r="AJ616" i="6"/>
  <c r="AH616" i="6"/>
  <c r="AI695" i="6"/>
  <c r="AJ695" i="6"/>
  <c r="AI742" i="6"/>
  <c r="AJ742" i="6"/>
  <c r="AH742" i="6"/>
  <c r="AH841" i="6"/>
  <c r="AI981" i="6"/>
  <c r="AJ981" i="6"/>
  <c r="AG1310" i="6"/>
  <c r="AI1308" i="6"/>
  <c r="AJ1308" i="6"/>
  <c r="AI1305" i="6"/>
  <c r="AJ1305" i="6"/>
  <c r="AH1305" i="6"/>
  <c r="AI1571" i="6"/>
  <c r="AJ1571" i="6"/>
  <c r="AH1571" i="6"/>
  <c r="AG1821" i="6"/>
  <c r="AI1816" i="6"/>
  <c r="AJ1816" i="6"/>
  <c r="AH1816" i="6"/>
  <c r="AG1882" i="6"/>
  <c r="AI1879" i="6"/>
  <c r="AJ1879" i="6"/>
  <c r="AI1877" i="6"/>
  <c r="AJ1877" i="6"/>
  <c r="AH1877" i="6"/>
  <c r="AI1908" i="6"/>
  <c r="AJ1908" i="6"/>
  <c r="AH24" i="11"/>
  <c r="AI131" i="11"/>
  <c r="AJ131" i="11"/>
  <c r="AK131" i="11"/>
  <c r="AE131" i="11"/>
  <c r="AI136" i="11"/>
  <c r="AJ136" i="11"/>
  <c r="AK136" i="11"/>
  <c r="AE136" i="11"/>
  <c r="AH136" i="11"/>
  <c r="AI52" i="16"/>
  <c r="AJ52" i="16"/>
  <c r="AH52" i="16"/>
  <c r="AI175" i="16"/>
  <c r="AJ175" i="16"/>
  <c r="AH175" i="16"/>
  <c r="AI232" i="16"/>
  <c r="AJ232" i="16"/>
  <c r="AH232" i="16"/>
  <c r="AH303" i="16"/>
  <c r="AI327" i="16"/>
  <c r="AJ327" i="16"/>
  <c r="AH327" i="16"/>
  <c r="AI476" i="16"/>
  <c r="AJ476" i="16"/>
  <c r="AH476" i="16"/>
  <c r="AH685" i="16"/>
  <c r="AI119" i="16"/>
  <c r="AJ119" i="16"/>
  <c r="AH119" i="16"/>
  <c r="AH210" i="16"/>
  <c r="AG215" i="16"/>
  <c r="AI214" i="16"/>
  <c r="AJ214" i="16"/>
  <c r="AH315" i="16"/>
  <c r="AI1803" i="6"/>
  <c r="AJ1803" i="6"/>
  <c r="AH1803" i="6"/>
  <c r="AI1835" i="6"/>
  <c r="AJ1835" i="6"/>
  <c r="AH1835" i="6"/>
  <c r="AI1959" i="6"/>
  <c r="AJ1959" i="6"/>
  <c r="AH1959" i="6"/>
  <c r="AG1999" i="6"/>
  <c r="AI1998" i="6"/>
  <c r="AJ1998" i="6"/>
  <c r="AI336" i="6"/>
  <c r="AJ336" i="6"/>
  <c r="AH864" i="6"/>
  <c r="AI985" i="6"/>
  <c r="AJ985" i="6"/>
  <c r="AI1845" i="6"/>
  <c r="AJ1845" i="6"/>
  <c r="AH1845" i="6"/>
  <c r="AG114" i="11"/>
  <c r="AI54" i="11"/>
  <c r="AJ54" i="11"/>
  <c r="AK54" i="11"/>
  <c r="AE54" i="11"/>
  <c r="AH49" i="11"/>
  <c r="AI68" i="11"/>
  <c r="AJ68" i="11"/>
  <c r="AK68" i="11"/>
  <c r="AE68" i="11"/>
  <c r="AH68" i="11"/>
  <c r="AE73" i="11"/>
  <c r="AI73" i="11"/>
  <c r="AJ73" i="11"/>
  <c r="AK73" i="11"/>
  <c r="AH73" i="11"/>
  <c r="AI89" i="11"/>
  <c r="AJ89" i="11"/>
  <c r="AK89" i="11"/>
  <c r="AE89" i="11"/>
  <c r="AH89" i="11"/>
  <c r="AH100" i="11"/>
  <c r="AI110" i="11"/>
  <c r="AJ110" i="11"/>
  <c r="AK110" i="11"/>
  <c r="AE110" i="11"/>
  <c r="AH110" i="11"/>
  <c r="AI132" i="11"/>
  <c r="AJ132" i="11"/>
  <c r="AK132" i="11"/>
  <c r="AE132" i="11"/>
  <c r="AH132" i="11"/>
  <c r="AI119" i="11"/>
  <c r="AJ119" i="11"/>
  <c r="AK119" i="11"/>
  <c r="AE119" i="11"/>
  <c r="AE123" i="11"/>
  <c r="AI199" i="16"/>
  <c r="AJ199" i="16"/>
  <c r="AH199" i="16"/>
  <c r="AI203" i="16"/>
  <c r="AJ203" i="16"/>
  <c r="AH203" i="16"/>
  <c r="AI227" i="16"/>
  <c r="AJ227" i="16"/>
  <c r="AH227" i="16"/>
  <c r="AG260" i="16"/>
  <c r="AI259" i="16"/>
  <c r="AJ259" i="16"/>
  <c r="AH251" i="16"/>
  <c r="AI279" i="16"/>
  <c r="AJ279" i="16"/>
  <c r="AH279" i="16"/>
  <c r="AI355" i="16"/>
  <c r="AJ355" i="16"/>
  <c r="AH355" i="16"/>
  <c r="AI410" i="16"/>
  <c r="AJ410" i="16"/>
  <c r="AH410" i="16"/>
  <c r="AI465" i="16"/>
  <c r="AJ465" i="16"/>
  <c r="AI502" i="16"/>
  <c r="AJ502" i="16"/>
  <c r="AH502" i="16"/>
  <c r="AI533" i="16"/>
  <c r="AJ533" i="16"/>
  <c r="AH684" i="16"/>
  <c r="AH799" i="16"/>
  <c r="AG811" i="16"/>
  <c r="AI808" i="16"/>
  <c r="AJ808" i="16"/>
  <c r="AH139" i="16"/>
  <c r="AI1868" i="6"/>
  <c r="AJ1868" i="6"/>
  <c r="AI200" i="6"/>
  <c r="AJ200" i="6"/>
  <c r="AH200" i="6"/>
  <c r="AI448" i="6"/>
  <c r="AJ448" i="6"/>
  <c r="AH448" i="6"/>
  <c r="AH651" i="6"/>
  <c r="AI744" i="6"/>
  <c r="AJ744" i="6"/>
  <c r="AH744" i="6"/>
  <c r="AG865" i="6"/>
  <c r="AI1132" i="6"/>
  <c r="AJ1132" i="6"/>
  <c r="AH1132" i="6"/>
  <c r="AI1346" i="6"/>
  <c r="AJ1346" i="6"/>
  <c r="AH1603" i="6"/>
  <c r="AJ2178" i="6"/>
  <c r="AH2178" i="6"/>
  <c r="AI151" i="16"/>
  <c r="AJ151" i="16"/>
  <c r="AH151" i="16"/>
  <c r="AI155" i="16"/>
  <c r="AJ155" i="16"/>
  <c r="AH155" i="16"/>
  <c r="AI333" i="16"/>
  <c r="AJ333" i="16"/>
  <c r="AI404" i="16"/>
  <c r="AJ404" i="16"/>
  <c r="AI468" i="16"/>
  <c r="AJ468" i="16"/>
  <c r="AH468" i="16"/>
  <c r="AI477" i="16"/>
  <c r="AJ477" i="16"/>
  <c r="AI803" i="16"/>
  <c r="AJ803" i="16"/>
  <c r="AH803" i="16"/>
  <c r="AI36" i="16"/>
  <c r="AJ36" i="16"/>
  <c r="AG40" i="16"/>
  <c r="AI37" i="16"/>
  <c r="AJ37" i="16"/>
  <c r="AH36" i="16"/>
  <c r="AH421" i="16"/>
  <c r="AH818" i="16"/>
  <c r="AI1839" i="6"/>
  <c r="AJ1839" i="6"/>
  <c r="AH1839" i="6"/>
  <c r="AI208" i="6"/>
  <c r="AJ208" i="6"/>
  <c r="AH208" i="6"/>
  <c r="AI478" i="6"/>
  <c r="AJ478" i="6"/>
  <c r="AH478" i="6"/>
  <c r="AG818" i="6"/>
  <c r="AI813" i="6"/>
  <c r="AJ813" i="6"/>
  <c r="AH813" i="6"/>
  <c r="AI1309" i="6"/>
  <c r="AJ1309" i="6"/>
  <c r="AH1309" i="6"/>
  <c r="AG1604" i="6"/>
  <c r="AI1599" i="6"/>
  <c r="AJ1599" i="6"/>
  <c r="AH1599" i="6"/>
  <c r="AI1848" i="6"/>
  <c r="AJ1848" i="6"/>
  <c r="AH1848" i="6"/>
  <c r="AG32" i="11"/>
  <c r="AI28" i="11"/>
  <c r="AJ28" i="11"/>
  <c r="AK28" i="11"/>
  <c r="AE28" i="11"/>
  <c r="AH20" i="11"/>
  <c r="AG41" i="11"/>
  <c r="AI37" i="11"/>
  <c r="AJ37" i="11"/>
  <c r="AK37" i="11"/>
  <c r="AE37" i="11"/>
  <c r="AH37" i="11"/>
  <c r="AI351" i="16"/>
  <c r="AJ351" i="16"/>
  <c r="AI54" i="16"/>
  <c r="AJ54" i="16"/>
  <c r="AH54" i="16"/>
  <c r="AH108" i="16"/>
  <c r="AI131" i="16"/>
  <c r="AJ131" i="16"/>
  <c r="AH131" i="16"/>
  <c r="AI200" i="16"/>
  <c r="AJ200" i="16"/>
  <c r="AI352" i="16"/>
  <c r="AJ352" i="16"/>
  <c r="AH352" i="16"/>
  <c r="AI412" i="16"/>
  <c r="AJ412" i="16"/>
  <c r="AH412" i="16"/>
  <c r="AI435" i="16"/>
  <c r="AJ435" i="16"/>
  <c r="AH435" i="16"/>
  <c r="AI470" i="16"/>
  <c r="AJ470" i="16"/>
  <c r="AI475" i="16"/>
  <c r="AJ475" i="16"/>
  <c r="AH475" i="16"/>
  <c r="AH587" i="16"/>
  <c r="AH679" i="16"/>
  <c r="AI807" i="16"/>
  <c r="AJ807" i="16"/>
  <c r="AH807" i="16"/>
  <c r="AG64" i="16"/>
  <c r="AI62" i="16"/>
  <c r="AJ62" i="16"/>
  <c r="AH59" i="16"/>
  <c r="AG120" i="16"/>
  <c r="AI118" i="16"/>
  <c r="AJ118" i="16"/>
  <c r="AI115" i="16"/>
  <c r="AJ115" i="16"/>
  <c r="AH115" i="16"/>
  <c r="AI363" i="16"/>
  <c r="AJ363" i="16"/>
  <c r="AH363" i="16"/>
  <c r="AG600" i="16"/>
  <c r="AH692" i="16"/>
  <c r="AI724" i="16"/>
  <c r="AJ724" i="16"/>
  <c r="AH724" i="16"/>
  <c r="AI661" i="16"/>
  <c r="AJ661" i="16"/>
  <c r="AH661" i="16"/>
  <c r="AH817" i="16"/>
  <c r="U17" i="21"/>
  <c r="V27" i="31"/>
  <c r="W27" i="31"/>
  <c r="R27" i="31"/>
  <c r="U27" i="31"/>
  <c r="AI804" i="16"/>
  <c r="AJ804" i="16"/>
  <c r="AH804" i="16"/>
  <c r="AH211" i="16"/>
  <c r="AI662" i="16"/>
  <c r="AJ662" i="16"/>
  <c r="AH662" i="16"/>
  <c r="T28" i="21"/>
  <c r="V21" i="21"/>
  <c r="W21" i="21"/>
  <c r="R21" i="21"/>
  <c r="B22" i="23"/>
  <c r="U13" i="21"/>
  <c r="V13" i="21"/>
  <c r="W13" i="21"/>
  <c r="R13" i="21"/>
  <c r="B14" i="23"/>
  <c r="V14" i="36"/>
  <c r="W14" i="36"/>
  <c r="R14" i="36"/>
  <c r="U14" i="36"/>
  <c r="AI645" i="16"/>
  <c r="AJ645" i="16"/>
  <c r="AH772" i="16"/>
  <c r="AI772" i="16"/>
  <c r="AJ772" i="16"/>
  <c r="AI800" i="16"/>
  <c r="AJ800" i="16"/>
  <c r="AH800" i="16"/>
  <c r="AG142" i="16"/>
  <c r="AI139" i="16"/>
  <c r="AJ139" i="16"/>
  <c r="AI393" i="16"/>
  <c r="AJ393" i="16"/>
  <c r="AH393" i="16"/>
  <c r="AG709" i="16"/>
  <c r="AI708" i="16"/>
  <c r="AJ708" i="16"/>
  <c r="AH704" i="16"/>
  <c r="U25" i="21"/>
  <c r="V25" i="21"/>
  <c r="W25" i="21"/>
  <c r="R25" i="21"/>
  <c r="B26" i="23"/>
  <c r="V35" i="21"/>
  <c r="W35" i="21"/>
  <c r="R35" i="21"/>
  <c r="F16" i="23"/>
  <c r="U35" i="21"/>
  <c r="AH776" i="16"/>
  <c r="AI776" i="16"/>
  <c r="AJ776" i="16"/>
  <c r="AH62" i="16"/>
  <c r="U11" i="26"/>
  <c r="T14" i="26"/>
  <c r="V11" i="26"/>
  <c r="W11" i="26"/>
  <c r="R11" i="26"/>
  <c r="AE1432" i="5"/>
  <c r="AI1432" i="5"/>
  <c r="AJ1432" i="5"/>
  <c r="AK1432" i="5"/>
  <c r="AH1432" i="5"/>
  <c r="AI1436" i="5"/>
  <c r="AJ1436" i="5"/>
  <c r="AK1436" i="5"/>
  <c r="AE1436" i="5"/>
  <c r="AH1436" i="5"/>
  <c r="AE1440" i="5"/>
  <c r="AI1440" i="5"/>
  <c r="AJ1440" i="5"/>
  <c r="AK1440" i="5"/>
  <c r="AH1440" i="5"/>
  <c r="AI1444" i="5"/>
  <c r="AJ1444" i="5"/>
  <c r="AK1444" i="5"/>
  <c r="AE1444" i="5"/>
  <c r="AH1444" i="5"/>
  <c r="AE1448" i="5"/>
  <c r="AI1448" i="5"/>
  <c r="AJ1448" i="5"/>
  <c r="AK1448" i="5"/>
  <c r="AH1448" i="5"/>
  <c r="AI1452" i="5"/>
  <c r="AJ1452" i="5"/>
  <c r="AK1452" i="5"/>
  <c r="AE1452" i="5"/>
  <c r="AH1452" i="5"/>
  <c r="AE1456" i="5"/>
  <c r="AI1456" i="5"/>
  <c r="AJ1456" i="5"/>
  <c r="AK1456" i="5"/>
  <c r="AH1456" i="5"/>
  <c r="AI1460" i="5"/>
  <c r="AJ1460" i="5"/>
  <c r="AK1460" i="5"/>
  <c r="AE1460" i="5"/>
  <c r="AH1460" i="5"/>
  <c r="AE1464" i="5"/>
  <c r="AI1464" i="5"/>
  <c r="AJ1464" i="5"/>
  <c r="AK1464" i="5"/>
  <c r="AH1464" i="5"/>
  <c r="AI1468" i="5"/>
  <c r="AJ1468" i="5"/>
  <c r="AK1468" i="5"/>
  <c r="AE1468" i="5"/>
  <c r="AH1468" i="5"/>
  <c r="AE1472" i="5"/>
  <c r="AI1472" i="5"/>
  <c r="AJ1472" i="5"/>
  <c r="AK1472" i="5"/>
  <c r="AH1472" i="5"/>
  <c r="AI1545" i="5"/>
  <c r="AJ1545" i="5"/>
  <c r="AK1545" i="5"/>
  <c r="AE1545" i="5"/>
  <c r="AH1545" i="5"/>
  <c r="AI1549" i="5"/>
  <c r="AJ1549" i="5"/>
  <c r="AK1549" i="5"/>
  <c r="AE1549" i="5"/>
  <c r="AH1549" i="5"/>
  <c r="AI1584" i="5"/>
  <c r="AJ1584" i="5"/>
  <c r="AK1584" i="5"/>
  <c r="AE1584" i="5"/>
  <c r="AI1588" i="5"/>
  <c r="AJ1588" i="5"/>
  <c r="AK1588" i="5"/>
  <c r="AE1588" i="5"/>
  <c r="AI1583" i="5"/>
  <c r="AJ1583" i="5"/>
  <c r="AK1583" i="5"/>
  <c r="AE1583" i="5"/>
  <c r="AI1585" i="5"/>
  <c r="AJ1585" i="5"/>
  <c r="AK1585" i="5"/>
  <c r="AE1585" i="5"/>
  <c r="AI1587" i="5"/>
  <c r="AJ1587" i="5"/>
  <c r="AK1587" i="5"/>
  <c r="AE1587" i="5"/>
  <c r="AI1589" i="5"/>
  <c r="AJ1589" i="5"/>
  <c r="AK1589" i="5"/>
  <c r="AE1589" i="5"/>
  <c r="AI1591" i="5"/>
  <c r="AJ1591" i="5"/>
  <c r="AK1591" i="5"/>
  <c r="AE1591" i="5"/>
  <c r="AI1593" i="5"/>
  <c r="AJ1593" i="5"/>
  <c r="AK1593" i="5"/>
  <c r="AE1593" i="5"/>
  <c r="AI1590" i="5"/>
  <c r="AJ1590" i="5"/>
  <c r="AK1590" i="5"/>
  <c r="AE1590" i="5"/>
  <c r="AH1641" i="5"/>
  <c r="AI1509" i="5"/>
  <c r="AJ1509" i="5"/>
  <c r="AK1509" i="5"/>
  <c r="AE1509" i="5"/>
  <c r="AH1509" i="5"/>
  <c r="AI1526" i="5"/>
  <c r="AJ1526" i="5"/>
  <c r="AK1526" i="5"/>
  <c r="AE1526" i="5"/>
  <c r="AH1526" i="5"/>
  <c r="AH1660" i="5"/>
  <c r="AE1786" i="5"/>
  <c r="AI1786" i="5"/>
  <c r="AJ1786" i="5"/>
  <c r="AK1786" i="5"/>
  <c r="AH1786" i="5"/>
  <c r="AI1802" i="5"/>
  <c r="AJ1802" i="5"/>
  <c r="AK1802" i="5"/>
  <c r="AE1802" i="5"/>
  <c r="AH1802" i="5"/>
  <c r="AE1834" i="5"/>
  <c r="AI1834" i="5"/>
  <c r="AJ1834" i="5"/>
  <c r="AK1834" i="5"/>
  <c r="AH1834" i="5"/>
  <c r="AI1553" i="5"/>
  <c r="AJ1553" i="5"/>
  <c r="AK1553" i="5"/>
  <c r="AE1553" i="5"/>
  <c r="AH1553" i="5"/>
  <c r="AI1557" i="5"/>
  <c r="AJ1557" i="5"/>
  <c r="AK1557" i="5"/>
  <c r="AE1557" i="5"/>
  <c r="AH1557" i="5"/>
  <c r="AG1665" i="5"/>
  <c r="AI1648" i="5"/>
  <c r="AJ1648" i="5"/>
  <c r="AK1648" i="5"/>
  <c r="AE1648" i="5"/>
  <c r="AH1640" i="5"/>
  <c r="AG2100" i="5"/>
  <c r="AI2094" i="5"/>
  <c r="AJ2094" i="5"/>
  <c r="AK2094" i="5"/>
  <c r="AE2094" i="5"/>
  <c r="AH2086" i="5"/>
  <c r="AH1657" i="5"/>
  <c r="AE1801" i="5"/>
  <c r="AI1801" i="5"/>
  <c r="AJ1801" i="5"/>
  <c r="AK1801" i="5"/>
  <c r="AH1801" i="5"/>
  <c r="AI1807" i="5"/>
  <c r="AJ1807" i="5"/>
  <c r="AK1807" i="5"/>
  <c r="AE1807" i="5"/>
  <c r="AH1807" i="5"/>
  <c r="AI1932" i="5"/>
  <c r="AJ1932" i="5"/>
  <c r="AK1932" i="5"/>
  <c r="AE1932" i="5"/>
  <c r="AH1932" i="5"/>
  <c r="AI2022" i="5"/>
  <c r="AJ2022" i="5"/>
  <c r="AK2022" i="5"/>
  <c r="AE2022" i="5"/>
  <c r="AH2022" i="5"/>
  <c r="AE2030" i="5"/>
  <c r="AI2030" i="5"/>
  <c r="AJ2030" i="5"/>
  <c r="AK2030" i="5"/>
  <c r="AH2030" i="5"/>
  <c r="AI205" i="5"/>
  <c r="AJ205" i="5"/>
  <c r="AK205" i="5"/>
  <c r="AE205" i="5"/>
  <c r="AH205" i="5"/>
  <c r="AI336" i="5"/>
  <c r="AJ336" i="5"/>
  <c r="AK336" i="5"/>
  <c r="AE336" i="5"/>
  <c r="AG341" i="5"/>
  <c r="AH336" i="5"/>
  <c r="AE1781" i="5"/>
  <c r="AI1781" i="5"/>
  <c r="AJ1781" i="5"/>
  <c r="AK1781" i="5"/>
  <c r="AH1781" i="5"/>
  <c r="AI1805" i="5"/>
  <c r="AJ1805" i="5"/>
  <c r="AK1805" i="5"/>
  <c r="AE1805" i="5"/>
  <c r="AH1805" i="5"/>
  <c r="AE1811" i="5"/>
  <c r="AI1811" i="5"/>
  <c r="AJ1811" i="5"/>
  <c r="AK1811" i="5"/>
  <c r="AH1811" i="5"/>
  <c r="AI1960" i="5"/>
  <c r="AJ1960" i="5"/>
  <c r="AK1960" i="5"/>
  <c r="AE1960" i="5"/>
  <c r="AH1960" i="5"/>
  <c r="AE2023" i="5"/>
  <c r="AI2023" i="5"/>
  <c r="AJ2023" i="5"/>
  <c r="AK2023" i="5"/>
  <c r="AH2023" i="5"/>
  <c r="B62" i="8"/>
  <c r="C62" i="8"/>
  <c r="B62" i="7"/>
  <c r="C62" i="7"/>
  <c r="AK1953" i="4"/>
  <c r="AE2069" i="5"/>
  <c r="AE209" i="5"/>
  <c r="AI209" i="5"/>
  <c r="AJ209" i="5"/>
  <c r="AK209" i="5"/>
  <c r="AH209" i="5"/>
  <c r="AG252" i="5"/>
  <c r="AH247" i="5"/>
  <c r="AH337" i="5"/>
  <c r="AI740" i="5"/>
  <c r="AJ740" i="5"/>
  <c r="AK740" i="5"/>
  <c r="AE740" i="5"/>
  <c r="AG745" i="5"/>
  <c r="AI744" i="5"/>
  <c r="AJ744" i="5"/>
  <c r="AK744" i="5"/>
  <c r="AE744" i="5"/>
  <c r="AH740" i="5"/>
  <c r="AI814" i="5"/>
  <c r="AJ814" i="5"/>
  <c r="AK814" i="5"/>
  <c r="AE814" i="5"/>
  <c r="AH814" i="5"/>
  <c r="AI861" i="5"/>
  <c r="AJ861" i="5"/>
  <c r="AK861" i="5"/>
  <c r="AE861" i="5"/>
  <c r="AH861" i="5"/>
  <c r="AG1388" i="5"/>
  <c r="AI1383" i="5"/>
  <c r="AJ1383" i="5"/>
  <c r="AK1383" i="5"/>
  <c r="AE1383" i="5"/>
  <c r="AH1383" i="5"/>
  <c r="AK1878" i="5"/>
  <c r="AE1878" i="5"/>
  <c r="AI1793" i="5"/>
  <c r="AJ1793" i="5"/>
  <c r="AK1793" i="5"/>
  <c r="AE1793" i="5"/>
  <c r="AH1793" i="5"/>
  <c r="AE1809" i="5"/>
  <c r="AI1809" i="5"/>
  <c r="AJ1809" i="5"/>
  <c r="AK1809" i="5"/>
  <c r="AH1809" i="5"/>
  <c r="AG1901" i="5"/>
  <c r="AI1899" i="5"/>
  <c r="AJ1899" i="5"/>
  <c r="AK1899" i="5"/>
  <c r="AE1899" i="5"/>
  <c r="AE1891" i="5"/>
  <c r="AI1891" i="5"/>
  <c r="AJ1891" i="5"/>
  <c r="AK1891" i="5"/>
  <c r="AH1891" i="5"/>
  <c r="B64" i="8"/>
  <c r="C64" i="8"/>
  <c r="AE2132" i="5"/>
  <c r="B64" i="7"/>
  <c r="C64" i="7"/>
  <c r="AK2017" i="4"/>
  <c r="AE197" i="5"/>
  <c r="AI197" i="5"/>
  <c r="AJ197" i="5"/>
  <c r="AK197" i="5"/>
  <c r="AH197" i="5"/>
  <c r="AG72" i="5"/>
  <c r="AI251" i="5"/>
  <c r="AJ251" i="5"/>
  <c r="AK251" i="5"/>
  <c r="AE251" i="5"/>
  <c r="AH251" i="5"/>
  <c r="AI578" i="5"/>
  <c r="AJ578" i="5"/>
  <c r="AK578" i="5"/>
  <c r="AE578" i="5"/>
  <c r="AH578" i="5"/>
  <c r="AE1784" i="5"/>
  <c r="AI1784" i="5"/>
  <c r="AJ1784" i="5"/>
  <c r="AK1784" i="5"/>
  <c r="AH1784" i="5"/>
  <c r="AI1832" i="5"/>
  <c r="AJ1832" i="5"/>
  <c r="AK1832" i="5"/>
  <c r="AE1832" i="5"/>
  <c r="AH1832" i="5"/>
  <c r="AI1928" i="5"/>
  <c r="AJ1928" i="5"/>
  <c r="AK1928" i="5"/>
  <c r="AE1928" i="5"/>
  <c r="AH1928" i="5"/>
  <c r="AI2029" i="5"/>
  <c r="AJ2029" i="5"/>
  <c r="AK2029" i="5"/>
  <c r="AE2029" i="5"/>
  <c r="AH2029" i="5"/>
  <c r="AI147" i="5"/>
  <c r="AJ147" i="5"/>
  <c r="AK147" i="5"/>
  <c r="AG152" i="5"/>
  <c r="AE147" i="5"/>
  <c r="AH147" i="5"/>
  <c r="AI502" i="5"/>
  <c r="AJ502" i="5"/>
  <c r="AK502" i="5"/>
  <c r="AG507" i="5"/>
  <c r="AE502" i="5"/>
  <c r="AH502" i="5"/>
  <c r="AI741" i="5"/>
  <c r="AJ741" i="5"/>
  <c r="AK741" i="5"/>
  <c r="AE741" i="5"/>
  <c r="AH741" i="5"/>
  <c r="AI1026" i="5"/>
  <c r="AJ1026" i="5"/>
  <c r="AK1026" i="5"/>
  <c r="AE1026" i="5"/>
  <c r="AH1026" i="5"/>
  <c r="AI1305" i="5"/>
  <c r="AJ1305" i="5"/>
  <c r="AK1305" i="5"/>
  <c r="AE1305" i="5"/>
  <c r="AG1310" i="5"/>
  <c r="AI1308" i="5"/>
  <c r="AJ1308" i="5"/>
  <c r="AK1308" i="5"/>
  <c r="AE1308" i="5"/>
  <c r="AH1305" i="5"/>
  <c r="AE1818" i="5"/>
  <c r="AI1818" i="5"/>
  <c r="AJ1818" i="5"/>
  <c r="AK1818" i="5"/>
  <c r="AH1818" i="5"/>
  <c r="AH23" i="10"/>
  <c r="AI39" i="5"/>
  <c r="AJ39" i="5"/>
  <c r="AK39" i="5"/>
  <c r="AE39" i="5"/>
  <c r="AH39" i="5"/>
  <c r="AG543" i="5"/>
  <c r="AI539" i="5"/>
  <c r="AJ539" i="5"/>
  <c r="AK539" i="5"/>
  <c r="AE539" i="5"/>
  <c r="AH538" i="5"/>
  <c r="AI1347" i="5"/>
  <c r="AJ1347" i="5"/>
  <c r="AK1347" i="5"/>
  <c r="AE1347" i="5"/>
  <c r="AH1347" i="5"/>
  <c r="AI1844" i="5"/>
  <c r="AJ1844" i="5"/>
  <c r="AK1844" i="5"/>
  <c r="AG1849" i="5"/>
  <c r="AI1845" i="5"/>
  <c r="AJ1845" i="5"/>
  <c r="AK1845" i="5"/>
  <c r="AE1845" i="5"/>
  <c r="AE1844" i="5"/>
  <c r="AH1844" i="5"/>
  <c r="AH22" i="10"/>
  <c r="AI86" i="10"/>
  <c r="AJ86" i="10"/>
  <c r="AK86" i="10"/>
  <c r="AE86" i="10"/>
  <c r="AH86" i="10"/>
  <c r="AI95" i="10"/>
  <c r="AJ95" i="10"/>
  <c r="AK95" i="10"/>
  <c r="AE95" i="10"/>
  <c r="AH95" i="10"/>
  <c r="AI113" i="10"/>
  <c r="AJ113" i="10"/>
  <c r="AK113" i="10"/>
  <c r="AE113" i="10"/>
  <c r="AH113" i="10"/>
  <c r="AI133" i="10"/>
  <c r="AJ133" i="10"/>
  <c r="AK133" i="10"/>
  <c r="AE133" i="10"/>
  <c r="AI257" i="15"/>
  <c r="AJ257" i="15"/>
  <c r="AH257" i="15"/>
  <c r="AI862" i="5"/>
  <c r="AJ862" i="5"/>
  <c r="AK862" i="5"/>
  <c r="AE862" i="5"/>
  <c r="AH862" i="5"/>
  <c r="AH1572" i="5"/>
  <c r="AG1984" i="5"/>
  <c r="AI1982" i="5"/>
  <c r="AJ1982" i="5"/>
  <c r="AK1982" i="5"/>
  <c r="AE1982" i="5"/>
  <c r="AH1980" i="5"/>
  <c r="AI107" i="10"/>
  <c r="AJ107" i="10"/>
  <c r="AK107" i="10"/>
  <c r="AE107" i="10"/>
  <c r="AH107" i="10"/>
  <c r="AI39" i="10"/>
  <c r="AJ39" i="10"/>
  <c r="AK39" i="10"/>
  <c r="AE39" i="10"/>
  <c r="AI26" i="15"/>
  <c r="AJ26" i="15"/>
  <c r="AI232" i="15"/>
  <c r="AJ232" i="15"/>
  <c r="AH232" i="15"/>
  <c r="AJ2176" i="5"/>
  <c r="AH2176" i="5"/>
  <c r="AE1623" i="5"/>
  <c r="B50" i="7"/>
  <c r="C50" i="7"/>
  <c r="B50" i="8"/>
  <c r="C50" i="8"/>
  <c r="AI91" i="5"/>
  <c r="AJ91" i="5"/>
  <c r="AK91" i="5"/>
  <c r="AE91" i="5"/>
  <c r="AH91" i="5"/>
  <c r="AI338" i="5"/>
  <c r="AJ338" i="5"/>
  <c r="AK338" i="5"/>
  <c r="AE338" i="5"/>
  <c r="AH338" i="5"/>
  <c r="AI1134" i="5"/>
  <c r="AJ1134" i="5"/>
  <c r="AK1134" i="5"/>
  <c r="AE1134" i="5"/>
  <c r="AH1134" i="5"/>
  <c r="AG1495" i="5"/>
  <c r="AI1491" i="5"/>
  <c r="AJ1491" i="5"/>
  <c r="AK1491" i="5"/>
  <c r="AE1491" i="5"/>
  <c r="AG1575" i="5"/>
  <c r="AI1571" i="5"/>
  <c r="AJ1571" i="5"/>
  <c r="AK1571" i="5"/>
  <c r="AE1571" i="5"/>
  <c r="AH1570" i="5"/>
  <c r="E53" i="7"/>
  <c r="F53" i="7"/>
  <c r="E53" i="8"/>
  <c r="F53" i="8"/>
  <c r="AE1766" i="5"/>
  <c r="AE1908" i="5"/>
  <c r="AI1908" i="5"/>
  <c r="AJ1908" i="5"/>
  <c r="AK1908" i="5"/>
  <c r="AH1908" i="5"/>
  <c r="AI2006" i="5"/>
  <c r="AJ2006" i="5"/>
  <c r="AK2006" i="5"/>
  <c r="AE2006" i="5"/>
  <c r="AH2006" i="5"/>
  <c r="AI2105" i="5"/>
  <c r="AJ2105" i="5"/>
  <c r="AK2105" i="5"/>
  <c r="AE2105" i="5"/>
  <c r="AG2109" i="5"/>
  <c r="AH2105" i="5"/>
  <c r="AG32" i="10"/>
  <c r="AI24" i="10"/>
  <c r="AJ24" i="10"/>
  <c r="AK24" i="10"/>
  <c r="AE24" i="10"/>
  <c r="AH20" i="10"/>
  <c r="AH28" i="10"/>
  <c r="AI70" i="10"/>
  <c r="AJ70" i="10"/>
  <c r="AK70" i="10"/>
  <c r="AE70" i="10"/>
  <c r="AH70" i="10"/>
  <c r="AI78" i="10"/>
  <c r="AJ78" i="10"/>
  <c r="AK78" i="10"/>
  <c r="AE78" i="10"/>
  <c r="AH78" i="10"/>
  <c r="AI87" i="10"/>
  <c r="AJ87" i="10"/>
  <c r="AK87" i="10"/>
  <c r="AE87" i="10"/>
  <c r="AH87" i="10"/>
  <c r="AI105" i="10"/>
  <c r="AJ105" i="10"/>
  <c r="AK105" i="10"/>
  <c r="AE105" i="10"/>
  <c r="AH105" i="10"/>
  <c r="P11" i="15"/>
  <c r="AG358" i="15"/>
  <c r="AH351" i="15"/>
  <c r="AI256" i="15"/>
  <c r="AJ256" i="15"/>
  <c r="AH256" i="15"/>
  <c r="AI476" i="15"/>
  <c r="AJ476" i="15"/>
  <c r="AH476" i="15"/>
  <c r="AH644" i="15"/>
  <c r="AG185" i="5"/>
  <c r="AE180" i="5"/>
  <c r="AI180" i="5"/>
  <c r="AJ180" i="5"/>
  <c r="AK180" i="5"/>
  <c r="AH180" i="5"/>
  <c r="AI476" i="5"/>
  <c r="AJ476" i="5"/>
  <c r="AK476" i="5"/>
  <c r="AE476" i="5"/>
  <c r="AH476" i="5"/>
  <c r="AI1416" i="5"/>
  <c r="AJ1416" i="5"/>
  <c r="AK1416" i="5"/>
  <c r="AE1416" i="5"/>
  <c r="AH1416" i="5"/>
  <c r="AI1574" i="5"/>
  <c r="AJ1574" i="5"/>
  <c r="AK1574" i="5"/>
  <c r="AE1574" i="5"/>
  <c r="AH1574" i="5"/>
  <c r="AE1738" i="5"/>
  <c r="AI1738" i="5"/>
  <c r="AJ1738" i="5"/>
  <c r="AK1738" i="5"/>
  <c r="AH1738" i="5"/>
  <c r="AI1820" i="5"/>
  <c r="AJ1820" i="5"/>
  <c r="AK1820" i="5"/>
  <c r="AE1820" i="5"/>
  <c r="AH1820" i="5"/>
  <c r="AE1879" i="5"/>
  <c r="AI1879" i="5"/>
  <c r="AJ1879" i="5"/>
  <c r="AK1879" i="5"/>
  <c r="AH1879" i="5"/>
  <c r="AI2039" i="5"/>
  <c r="AJ2039" i="5"/>
  <c r="AK2039" i="5"/>
  <c r="AE2039" i="5"/>
  <c r="AH2039" i="5"/>
  <c r="AH21" i="10"/>
  <c r="AI29" i="10"/>
  <c r="AJ29" i="10"/>
  <c r="AK29" i="10"/>
  <c r="AE29" i="10"/>
  <c r="AH29" i="10"/>
  <c r="AI61" i="10"/>
  <c r="AJ61" i="10"/>
  <c r="AK61" i="10"/>
  <c r="AE61" i="10"/>
  <c r="AH61" i="10"/>
  <c r="AI98" i="10"/>
  <c r="AJ98" i="10"/>
  <c r="AK98" i="10"/>
  <c r="AE98" i="10"/>
  <c r="AH98" i="10"/>
  <c r="AI106" i="10"/>
  <c r="AJ106" i="10"/>
  <c r="AK106" i="10"/>
  <c r="AE106" i="10"/>
  <c r="AH106" i="10"/>
  <c r="Q17" i="15"/>
  <c r="AI52" i="15"/>
  <c r="AJ52" i="15"/>
  <c r="AI355" i="15"/>
  <c r="AJ355" i="15"/>
  <c r="AH355" i="15"/>
  <c r="AH651" i="15"/>
  <c r="AI471" i="15"/>
  <c r="AJ471" i="15"/>
  <c r="AH471" i="15"/>
  <c r="AI555" i="15"/>
  <c r="AJ555" i="15"/>
  <c r="AH614" i="15"/>
  <c r="AG166" i="15"/>
  <c r="AI163" i="15"/>
  <c r="AJ163" i="15"/>
  <c r="AH161" i="15"/>
  <c r="AI731" i="15"/>
  <c r="AJ731" i="15"/>
  <c r="AH731" i="15"/>
  <c r="AI28" i="15"/>
  <c r="AJ28" i="15"/>
  <c r="AG133" i="15"/>
  <c r="AI132" i="15"/>
  <c r="AJ132" i="15"/>
  <c r="AI325" i="15"/>
  <c r="AJ325" i="15"/>
  <c r="AH325" i="15"/>
  <c r="AI333" i="15"/>
  <c r="AJ333" i="15"/>
  <c r="AH333" i="15"/>
  <c r="AI407" i="15"/>
  <c r="AJ407" i="15"/>
  <c r="AH407" i="15"/>
  <c r="AI442" i="15"/>
  <c r="AJ442" i="15"/>
  <c r="AH442" i="15"/>
  <c r="AG619" i="15"/>
  <c r="AI617" i="15"/>
  <c r="AJ617" i="15"/>
  <c r="AI610" i="15"/>
  <c r="AJ610" i="15"/>
  <c r="AH610" i="15"/>
  <c r="AH618" i="15"/>
  <c r="AI647" i="15"/>
  <c r="AJ647" i="15"/>
  <c r="AH647" i="15"/>
  <c r="AH723" i="15"/>
  <c r="AI162" i="15"/>
  <c r="AJ162" i="15"/>
  <c r="AH162" i="15"/>
  <c r="AI418" i="15"/>
  <c r="AJ418" i="15"/>
  <c r="AI420" i="15"/>
  <c r="AJ420" i="15"/>
  <c r="AI419" i="15"/>
  <c r="AJ419" i="15"/>
  <c r="AI571" i="15"/>
  <c r="AJ571" i="15"/>
  <c r="AH571" i="15"/>
  <c r="AI659" i="15"/>
  <c r="AJ659" i="15"/>
  <c r="AI661" i="15"/>
  <c r="AJ661" i="15"/>
  <c r="AI658" i="15"/>
  <c r="AJ658" i="15"/>
  <c r="AI662" i="15"/>
  <c r="AJ662" i="15"/>
  <c r="AI48" i="15"/>
  <c r="AJ48" i="15"/>
  <c r="AI434" i="15"/>
  <c r="AJ434" i="15"/>
  <c r="AH434" i="15"/>
  <c r="AI443" i="15"/>
  <c r="AJ443" i="15"/>
  <c r="AH443" i="15"/>
  <c r="AI531" i="15"/>
  <c r="AJ531" i="15"/>
  <c r="AH531" i="15"/>
  <c r="AG654" i="15"/>
  <c r="AH637" i="15"/>
  <c r="AG726" i="15"/>
  <c r="AI722" i="15"/>
  <c r="AJ722" i="15"/>
  <c r="AH718" i="15"/>
  <c r="AI810" i="15"/>
  <c r="AJ810" i="15"/>
  <c r="AH810" i="15"/>
  <c r="AI60" i="15"/>
  <c r="AJ60" i="15"/>
  <c r="AH60" i="15"/>
  <c r="AI241" i="15"/>
  <c r="AJ241" i="15"/>
  <c r="AH241" i="15"/>
  <c r="AI512" i="15"/>
  <c r="AJ512" i="15"/>
  <c r="AI786" i="15"/>
  <c r="AJ786" i="15"/>
  <c r="AH786" i="15"/>
  <c r="AI170" i="6"/>
  <c r="AJ170" i="6"/>
  <c r="AH170" i="6"/>
  <c r="AI241" i="6"/>
  <c r="AJ241" i="6"/>
  <c r="AH241" i="6"/>
  <c r="AI144" i="10"/>
  <c r="AJ144" i="10"/>
  <c r="AK144" i="10"/>
  <c r="AE144" i="10"/>
  <c r="AH144" i="10"/>
  <c r="AI431" i="15"/>
  <c r="AJ431" i="15"/>
  <c r="AH431" i="15"/>
  <c r="AI470" i="15"/>
  <c r="AJ470" i="15"/>
  <c r="AH470" i="15"/>
  <c r="AI527" i="15"/>
  <c r="AJ527" i="15"/>
  <c r="AH527" i="15"/>
  <c r="AI558" i="15"/>
  <c r="AJ558" i="15"/>
  <c r="AH558" i="15"/>
  <c r="AI745" i="15"/>
  <c r="AJ745" i="15"/>
  <c r="AH745" i="15"/>
  <c r="AI342" i="15"/>
  <c r="AJ342" i="15"/>
  <c r="AH342" i="15"/>
  <c r="AI487" i="15"/>
  <c r="AJ487" i="15"/>
  <c r="AH487" i="15"/>
  <c r="AI29" i="6"/>
  <c r="AJ29" i="6"/>
  <c r="AH29" i="6"/>
  <c r="AI421" i="15"/>
  <c r="AJ421" i="15"/>
  <c r="AH421" i="15"/>
  <c r="AI104" i="6"/>
  <c r="AJ104" i="6"/>
  <c r="AH104" i="6"/>
  <c r="AI169" i="6"/>
  <c r="AJ169" i="6"/>
  <c r="AH169" i="6"/>
  <c r="AI235" i="6"/>
  <c r="AJ235" i="6"/>
  <c r="AH235" i="6"/>
  <c r="AI264" i="6"/>
  <c r="AJ264" i="6"/>
  <c r="AH264" i="6"/>
  <c r="AI276" i="6"/>
  <c r="AJ276" i="6"/>
  <c r="AH276" i="6"/>
  <c r="AI287" i="6"/>
  <c r="AJ287" i="6"/>
  <c r="AH287" i="6"/>
  <c r="AI306" i="6"/>
  <c r="AJ306" i="6"/>
  <c r="AH306" i="6"/>
  <c r="AI320" i="6"/>
  <c r="AJ320" i="6"/>
  <c r="AH320" i="6"/>
  <c r="AI360" i="6"/>
  <c r="AJ360" i="6"/>
  <c r="AH360" i="6"/>
  <c r="AI375" i="6"/>
  <c r="AJ375" i="6"/>
  <c r="AH375" i="6"/>
  <c r="AI399" i="6"/>
  <c r="AJ399" i="6"/>
  <c r="AH399" i="6"/>
  <c r="AI467" i="6"/>
  <c r="AJ467" i="6"/>
  <c r="AH467" i="6"/>
  <c r="AI532" i="6"/>
  <c r="AJ532" i="6"/>
  <c r="AH532" i="6"/>
  <c r="AI555" i="6"/>
  <c r="AJ555" i="6"/>
  <c r="AH555" i="6"/>
  <c r="AI946" i="6"/>
  <c r="AJ946" i="6"/>
  <c r="AH946" i="6"/>
  <c r="AI677" i="15"/>
  <c r="AJ677" i="15"/>
  <c r="AI799" i="15"/>
  <c r="AJ799" i="15"/>
  <c r="AG811" i="15"/>
  <c r="AI806" i="15"/>
  <c r="AJ806" i="15"/>
  <c r="AH799" i="15"/>
  <c r="AG834" i="15"/>
  <c r="AI831" i="15"/>
  <c r="AJ831" i="15"/>
  <c r="AG215" i="15"/>
  <c r="AI210" i="15"/>
  <c r="AJ210" i="15"/>
  <c r="AH210" i="15"/>
  <c r="AG543" i="15"/>
  <c r="AI539" i="15"/>
  <c r="AJ539" i="15"/>
  <c r="AI538" i="15"/>
  <c r="AJ538" i="15"/>
  <c r="AH538" i="15"/>
  <c r="AI758" i="6"/>
  <c r="AJ758" i="6"/>
  <c r="AI762" i="6"/>
  <c r="AJ762" i="6"/>
  <c r="AI764" i="6"/>
  <c r="AJ764" i="6"/>
  <c r="AI768" i="6"/>
  <c r="AJ768" i="6"/>
  <c r="AI770" i="6"/>
  <c r="AJ770" i="6"/>
  <c r="AI774" i="6"/>
  <c r="AJ774" i="6"/>
  <c r="AI786" i="6"/>
  <c r="AJ786" i="6"/>
  <c r="AI790" i="6"/>
  <c r="AJ790" i="6"/>
  <c r="AI792" i="6"/>
  <c r="AJ792" i="6"/>
  <c r="AI796" i="6"/>
  <c r="AJ796" i="6"/>
  <c r="AI800" i="6"/>
  <c r="AJ800" i="6"/>
  <c r="AI802" i="6"/>
  <c r="AJ802" i="6"/>
  <c r="AI806" i="6"/>
  <c r="AJ806" i="6"/>
  <c r="AI753" i="6"/>
  <c r="AJ753" i="6"/>
  <c r="AI763" i="6"/>
  <c r="AJ763" i="6"/>
  <c r="AI767" i="6"/>
  <c r="AJ767" i="6"/>
  <c r="AI771" i="6"/>
  <c r="AJ771" i="6"/>
  <c r="AI791" i="6"/>
  <c r="AJ791" i="6"/>
  <c r="AI795" i="6"/>
  <c r="AJ795" i="6"/>
  <c r="AI799" i="6"/>
  <c r="AJ799" i="6"/>
  <c r="AI803" i="6"/>
  <c r="AJ803" i="6"/>
  <c r="AH60" i="6"/>
  <c r="AH140" i="6"/>
  <c r="AI236" i="6"/>
  <c r="AJ236" i="6"/>
  <c r="AH236" i="6"/>
  <c r="AI288" i="6"/>
  <c r="AJ288" i="6"/>
  <c r="AH288" i="6"/>
  <c r="AI304" i="6"/>
  <c r="AJ304" i="6"/>
  <c r="AH304" i="6"/>
  <c r="AI351" i="6"/>
  <c r="AJ351" i="6"/>
  <c r="AH351" i="6"/>
  <c r="AI394" i="6"/>
  <c r="AJ394" i="6"/>
  <c r="AH394" i="6"/>
  <c r="AI463" i="6"/>
  <c r="AJ463" i="6"/>
  <c r="AH463" i="6"/>
  <c r="AI719" i="6"/>
  <c r="AJ719" i="6"/>
  <c r="AH719" i="6"/>
  <c r="AI969" i="6"/>
  <c r="AJ969" i="6"/>
  <c r="AH969" i="6"/>
  <c r="AI1005" i="6"/>
  <c r="AJ1005" i="6"/>
  <c r="AH1005" i="6"/>
  <c r="AI777" i="15"/>
  <c r="AJ777" i="15"/>
  <c r="AI266" i="15"/>
  <c r="AJ266" i="15"/>
  <c r="AH266" i="15"/>
  <c r="T22" i="25"/>
  <c r="V17" i="25"/>
  <c r="W17" i="25"/>
  <c r="R17" i="25"/>
  <c r="U17" i="25"/>
  <c r="T30" i="30"/>
  <c r="V29" i="30"/>
  <c r="W29" i="30"/>
  <c r="R29" i="30"/>
  <c r="U25" i="30"/>
  <c r="G11" i="6"/>
  <c r="AG143" i="6"/>
  <c r="AI136" i="6"/>
  <c r="AJ136" i="6"/>
  <c r="AH128" i="6"/>
  <c r="AI487" i="6"/>
  <c r="AJ487" i="6"/>
  <c r="P11" i="6"/>
  <c r="AG498" i="6"/>
  <c r="AI492" i="6"/>
  <c r="AJ492" i="6"/>
  <c r="AH487" i="6"/>
  <c r="X11" i="6"/>
  <c r="AG836" i="6"/>
  <c r="AI835" i="6"/>
  <c r="AJ835" i="6"/>
  <c r="AH826" i="6"/>
  <c r="AI167" i="6"/>
  <c r="AJ167" i="6"/>
  <c r="AH167" i="6"/>
  <c r="AI172" i="6"/>
  <c r="AJ172" i="6"/>
  <c r="AH172" i="6"/>
  <c r="AI407" i="6"/>
  <c r="AJ407" i="6"/>
  <c r="AH407" i="6"/>
  <c r="AI436" i="6"/>
  <c r="AJ436" i="6"/>
  <c r="AH436" i="6"/>
  <c r="AI464" i="6"/>
  <c r="AJ464" i="6"/>
  <c r="AH464" i="6"/>
  <c r="AI598" i="6"/>
  <c r="AJ598" i="6"/>
  <c r="AH598" i="6"/>
  <c r="AI603" i="6"/>
  <c r="AJ603" i="6"/>
  <c r="AH603" i="6"/>
  <c r="AI921" i="6"/>
  <c r="AJ921" i="6"/>
  <c r="AH921" i="6"/>
  <c r="AI953" i="6"/>
  <c r="AJ953" i="6"/>
  <c r="AH953" i="6"/>
  <c r="AI973" i="6"/>
  <c r="AJ973" i="6"/>
  <c r="AH973" i="6"/>
  <c r="AI1013" i="6"/>
  <c r="AJ1013" i="6"/>
  <c r="AH1013" i="6"/>
  <c r="AI36" i="15"/>
  <c r="AJ36" i="15"/>
  <c r="AH36" i="15"/>
  <c r="AI392" i="15"/>
  <c r="AJ392" i="15"/>
  <c r="AH392" i="15"/>
  <c r="AI840" i="15"/>
  <c r="AJ840" i="15"/>
  <c r="AH840" i="15"/>
  <c r="D11" i="6"/>
  <c r="AG63" i="6"/>
  <c r="AI56" i="6"/>
  <c r="AJ56" i="6"/>
  <c r="AH49" i="6"/>
  <c r="M11" i="6"/>
  <c r="AG410" i="6"/>
  <c r="AH393" i="6"/>
  <c r="AG690" i="6"/>
  <c r="AI668" i="6"/>
  <c r="AJ668" i="6"/>
  <c r="AI165" i="6"/>
  <c r="AJ165" i="6"/>
  <c r="AH165" i="6"/>
  <c r="AI173" i="6"/>
  <c r="AJ173" i="6"/>
  <c r="AH173" i="6"/>
  <c r="AI275" i="6"/>
  <c r="AJ275" i="6"/>
  <c r="AH275" i="6"/>
  <c r="AI311" i="6"/>
  <c r="AJ311" i="6"/>
  <c r="AH311" i="6"/>
  <c r="AI319" i="6"/>
  <c r="AJ319" i="6"/>
  <c r="AH319" i="6"/>
  <c r="AI327" i="6"/>
  <c r="AJ327" i="6"/>
  <c r="AH327" i="6"/>
  <c r="AI331" i="6"/>
  <c r="AJ331" i="6"/>
  <c r="AH331" i="6"/>
  <c r="AI359" i="6"/>
  <c r="AJ359" i="6"/>
  <c r="AH359" i="6"/>
  <c r="AI367" i="6"/>
  <c r="AJ367" i="6"/>
  <c r="AH367" i="6"/>
  <c r="AI371" i="6"/>
  <c r="AJ371" i="6"/>
  <c r="AH371" i="6"/>
  <c r="AI398" i="6"/>
  <c r="AJ398" i="6"/>
  <c r="AH398" i="6"/>
  <c r="AI403" i="6"/>
  <c r="AJ403" i="6"/>
  <c r="AH403" i="6"/>
  <c r="AI460" i="6"/>
  <c r="AJ460" i="6"/>
  <c r="AH460" i="6"/>
  <c r="AI495" i="6"/>
  <c r="AJ495" i="6"/>
  <c r="AH495" i="6"/>
  <c r="AI591" i="6"/>
  <c r="AJ591" i="6"/>
  <c r="AH591" i="6"/>
  <c r="AI599" i="6"/>
  <c r="AJ599" i="6"/>
  <c r="AH599" i="6"/>
  <c r="AI712" i="6"/>
  <c r="AJ712" i="6"/>
  <c r="AH712" i="6"/>
  <c r="AI727" i="6"/>
  <c r="AJ727" i="6"/>
  <c r="AH727" i="6"/>
  <c r="AI961" i="6"/>
  <c r="AJ961" i="6"/>
  <c r="AH961" i="6"/>
  <c r="AI997" i="6"/>
  <c r="AJ997" i="6"/>
  <c r="AH997" i="6"/>
  <c r="AI886" i="6"/>
  <c r="AJ886" i="6"/>
  <c r="AH886" i="6"/>
  <c r="AI1267" i="6"/>
  <c r="AJ1267" i="6"/>
  <c r="AG1274" i="6"/>
  <c r="AH1267" i="6"/>
  <c r="AI1369" i="6"/>
  <c r="AJ1369" i="6"/>
  <c r="AH1369" i="6"/>
  <c r="AI1456" i="6"/>
  <c r="AJ1456" i="6"/>
  <c r="AH1456" i="6"/>
  <c r="AI1464" i="6"/>
  <c r="AJ1464" i="6"/>
  <c r="AH1464" i="6"/>
  <c r="AI1480" i="6"/>
  <c r="AJ1480" i="6"/>
  <c r="AH1480" i="6"/>
  <c r="AI1545" i="6"/>
  <c r="AJ1545" i="6"/>
  <c r="AH1545" i="6"/>
  <c r="AI1552" i="6"/>
  <c r="AJ1552" i="6"/>
  <c r="AH1552" i="6"/>
  <c r="AI1644" i="6"/>
  <c r="AJ1644" i="6"/>
  <c r="AH1644" i="6"/>
  <c r="AI1658" i="6"/>
  <c r="AJ1658" i="6"/>
  <c r="AH1658" i="6"/>
  <c r="AI1703" i="6"/>
  <c r="AJ1703" i="6"/>
  <c r="AH1703" i="6"/>
  <c r="AI1723" i="6"/>
  <c r="AJ1723" i="6"/>
  <c r="AH1723" i="6"/>
  <c r="AI1830" i="6"/>
  <c r="AJ1830" i="6"/>
  <c r="AI1832" i="6"/>
  <c r="AJ1832" i="6"/>
  <c r="AI1834" i="6"/>
  <c r="AJ1834" i="6"/>
  <c r="AI1836" i="6"/>
  <c r="AJ1836" i="6"/>
  <c r="AI1838" i="6"/>
  <c r="AJ1838" i="6"/>
  <c r="AI1829" i="6"/>
  <c r="AJ1829" i="6"/>
  <c r="AI1927" i="6"/>
  <c r="AJ1927" i="6"/>
  <c r="AH1927" i="6"/>
  <c r="AI1965" i="6"/>
  <c r="AJ1965" i="6"/>
  <c r="AH1965" i="6"/>
  <c r="AI2095" i="6"/>
  <c r="AJ2095" i="6"/>
  <c r="AH2095" i="6"/>
  <c r="AH38" i="6"/>
  <c r="AI381" i="6"/>
  <c r="AJ381" i="6"/>
  <c r="AH381" i="6"/>
  <c r="AI503" i="6"/>
  <c r="AJ503" i="6"/>
  <c r="AH503" i="6"/>
  <c r="AI777" i="6"/>
  <c r="AJ777" i="6"/>
  <c r="AI798" i="6"/>
  <c r="AJ798" i="6"/>
  <c r="AI883" i="6"/>
  <c r="AJ883" i="6"/>
  <c r="AI1042" i="6"/>
  <c r="AJ1042" i="6"/>
  <c r="AH1042" i="6"/>
  <c r="AI1050" i="6"/>
  <c r="AJ1050" i="6"/>
  <c r="AH1050" i="6"/>
  <c r="AI1333" i="6"/>
  <c r="AJ1333" i="6"/>
  <c r="AH1333" i="6"/>
  <c r="AI1437" i="6"/>
  <c r="AJ1437" i="6"/>
  <c r="AH1437" i="6"/>
  <c r="AI1513" i="6"/>
  <c r="AJ1513" i="6"/>
  <c r="AH1513" i="6"/>
  <c r="AI1540" i="6"/>
  <c r="AJ1540" i="6"/>
  <c r="AH1540" i="6"/>
  <c r="AI1548" i="6"/>
  <c r="AJ1548" i="6"/>
  <c r="AH1548" i="6"/>
  <c r="AI1592" i="6"/>
  <c r="AJ1592" i="6"/>
  <c r="AH1592" i="6"/>
  <c r="AI1694" i="6"/>
  <c r="AJ1694" i="6"/>
  <c r="AH1694" i="6"/>
  <c r="AI1699" i="6"/>
  <c r="AJ1699" i="6"/>
  <c r="AH1699" i="6"/>
  <c r="AI1707" i="6"/>
  <c r="AJ1707" i="6"/>
  <c r="AH1707" i="6"/>
  <c r="AI1724" i="6"/>
  <c r="AJ1724" i="6"/>
  <c r="AH1724" i="6"/>
  <c r="AI1895" i="6"/>
  <c r="AJ1895" i="6"/>
  <c r="AI1954" i="6"/>
  <c r="AJ1954" i="6"/>
  <c r="AH1954" i="6"/>
  <c r="AI1970" i="6"/>
  <c r="AJ1970" i="6"/>
  <c r="AH1970" i="6"/>
  <c r="AI199" i="6"/>
  <c r="AJ199" i="6"/>
  <c r="AH199" i="6"/>
  <c r="AG152" i="6"/>
  <c r="AH147" i="6"/>
  <c r="AI475" i="6"/>
  <c r="AJ475" i="6"/>
  <c r="AI477" i="6"/>
  <c r="AJ477" i="6"/>
  <c r="AI476" i="6"/>
  <c r="AJ476" i="6"/>
  <c r="AI755" i="6"/>
  <c r="AJ755" i="6"/>
  <c r="AI894" i="6"/>
  <c r="AJ894" i="6"/>
  <c r="AH894" i="6"/>
  <c r="AG1126" i="6"/>
  <c r="AI1107" i="6"/>
  <c r="AJ1107" i="6"/>
  <c r="AH1107" i="6"/>
  <c r="AI1367" i="6"/>
  <c r="AJ1367" i="6"/>
  <c r="AH1367" i="6"/>
  <c r="AI1453" i="6"/>
  <c r="AJ1453" i="6"/>
  <c r="AH1453" i="6"/>
  <c r="AI1555" i="6"/>
  <c r="AJ1555" i="6"/>
  <c r="AH1555" i="6"/>
  <c r="AI1652" i="6"/>
  <c r="AJ1652" i="6"/>
  <c r="AH1652" i="6"/>
  <c r="AI1776" i="6"/>
  <c r="AJ1776" i="6"/>
  <c r="AH1776" i="6"/>
  <c r="AI1858" i="6"/>
  <c r="AJ1858" i="6"/>
  <c r="AI1930" i="6"/>
  <c r="AJ1930" i="6"/>
  <c r="AH1930" i="6"/>
  <c r="AI2096" i="6"/>
  <c r="AJ2096" i="6"/>
  <c r="AH2096" i="6"/>
  <c r="AI68" i="6"/>
  <c r="AJ68" i="6"/>
  <c r="AH68" i="6"/>
  <c r="AI181" i="6"/>
  <c r="AJ181" i="6"/>
  <c r="AH181" i="6"/>
  <c r="AH26" i="16"/>
  <c r="AH105" i="16"/>
  <c r="AI433" i="16"/>
  <c r="AJ433" i="16"/>
  <c r="AH433" i="16"/>
  <c r="AI501" i="16"/>
  <c r="AJ501" i="16"/>
  <c r="AH501" i="16"/>
  <c r="AI756" i="6"/>
  <c r="AJ756" i="6"/>
  <c r="AH756" i="6"/>
  <c r="AI776" i="6"/>
  <c r="AJ776" i="6"/>
  <c r="AH776" i="6"/>
  <c r="AI785" i="6"/>
  <c r="AJ785" i="6"/>
  <c r="AI808" i="6"/>
  <c r="AJ808" i="6"/>
  <c r="AH808" i="6"/>
  <c r="AI878" i="6"/>
  <c r="AJ878" i="6"/>
  <c r="AH878" i="6"/>
  <c r="AI918" i="6"/>
  <c r="AJ918" i="6"/>
  <c r="AH918" i="6"/>
  <c r="AI1040" i="6"/>
  <c r="AJ1040" i="6"/>
  <c r="AI1048" i="6"/>
  <c r="AJ1048" i="6"/>
  <c r="AH1119" i="6"/>
  <c r="AI1271" i="6"/>
  <c r="AJ1271" i="6"/>
  <c r="AH1271" i="6"/>
  <c r="AI1331" i="6"/>
  <c r="AJ1331" i="6"/>
  <c r="AH1331" i="6"/>
  <c r="AI1360" i="6"/>
  <c r="AJ1360" i="6"/>
  <c r="AH1360" i="6"/>
  <c r="AI1373" i="6"/>
  <c r="AJ1373" i="6"/>
  <c r="AH1373" i="6"/>
  <c r="AI1449" i="6"/>
  <c r="AJ1449" i="6"/>
  <c r="AH1449" i="6"/>
  <c r="AI1463" i="6"/>
  <c r="AJ1463" i="6"/>
  <c r="AH1463" i="6"/>
  <c r="AI1516" i="6"/>
  <c r="AJ1516" i="6"/>
  <c r="AH1516" i="6"/>
  <c r="AI1535" i="6"/>
  <c r="AJ1535" i="6"/>
  <c r="AH1535" i="6"/>
  <c r="AI1684" i="6"/>
  <c r="AJ1684" i="6"/>
  <c r="AH1684" i="6"/>
  <c r="AI1712" i="6"/>
  <c r="AJ1712" i="6"/>
  <c r="AH1712" i="6"/>
  <c r="AG41" i="6"/>
  <c r="AI39" i="6"/>
  <c r="AJ39" i="6"/>
  <c r="AH36" i="6"/>
  <c r="AI1307" i="6"/>
  <c r="AJ1307" i="6"/>
  <c r="AH1307" i="6"/>
  <c r="AI1492" i="6"/>
  <c r="AJ1492" i="6"/>
  <c r="AH1492" i="6"/>
  <c r="AE38" i="11"/>
  <c r="AI38" i="11"/>
  <c r="AJ38" i="11"/>
  <c r="AK38" i="11"/>
  <c r="AH38" i="11"/>
  <c r="AI1860" i="6"/>
  <c r="AJ1860" i="6"/>
  <c r="AI1971" i="6"/>
  <c r="AJ1971" i="6"/>
  <c r="AH1971" i="6"/>
  <c r="AI69" i="6"/>
  <c r="AJ69" i="6"/>
  <c r="AH69" i="6"/>
  <c r="AH250" i="6"/>
  <c r="AG579" i="6"/>
  <c r="AI574" i="6"/>
  <c r="AJ574" i="6"/>
  <c r="AH574" i="6"/>
  <c r="AG654" i="6"/>
  <c r="AI653" i="6"/>
  <c r="AJ653" i="6"/>
  <c r="AI649" i="6"/>
  <c r="AJ649" i="6"/>
  <c r="AH649" i="6"/>
  <c r="AH844" i="6"/>
  <c r="AI1494" i="6"/>
  <c r="AJ1494" i="6"/>
  <c r="AH1494" i="6"/>
  <c r="AI1939" i="6"/>
  <c r="AJ1939" i="6"/>
  <c r="AI1942" i="6"/>
  <c r="AJ1942" i="6"/>
  <c r="AH1942" i="6"/>
  <c r="AI2040" i="6"/>
  <c r="AJ2040" i="6"/>
  <c r="AG224" i="6"/>
  <c r="AI219" i="6"/>
  <c r="AJ219" i="6"/>
  <c r="AH219" i="6"/>
  <c r="AI53" i="11"/>
  <c r="AJ53" i="11"/>
  <c r="AK53" i="11"/>
  <c r="AE53" i="11"/>
  <c r="AH53" i="11"/>
  <c r="AE82" i="11"/>
  <c r="AI82" i="11"/>
  <c r="AJ82" i="11"/>
  <c r="AK82" i="11"/>
  <c r="AH82" i="11"/>
  <c r="AI88" i="11"/>
  <c r="AJ88" i="11"/>
  <c r="AK88" i="11"/>
  <c r="AE88" i="11"/>
  <c r="AH88" i="11"/>
  <c r="AE109" i="11"/>
  <c r="AI109" i="11"/>
  <c r="AJ109" i="11"/>
  <c r="AK109" i="11"/>
  <c r="AH109" i="11"/>
  <c r="AI128" i="16"/>
  <c r="AJ128" i="16"/>
  <c r="AI129" i="16"/>
  <c r="AJ129" i="16"/>
  <c r="AI130" i="16"/>
  <c r="AJ130" i="16"/>
  <c r="AH79" i="16"/>
  <c r="AI180" i="16"/>
  <c r="AJ180" i="16"/>
  <c r="AH180" i="16"/>
  <c r="AI205" i="16"/>
  <c r="AJ205" i="16"/>
  <c r="AI255" i="16"/>
  <c r="AJ255" i="16"/>
  <c r="AH255" i="16"/>
  <c r="AG307" i="16"/>
  <c r="AI299" i="16"/>
  <c r="AJ299" i="16"/>
  <c r="AH299" i="16"/>
  <c r="AI332" i="16"/>
  <c r="AJ332" i="16"/>
  <c r="AH332" i="16"/>
  <c r="AI403" i="16"/>
  <c r="AJ403" i="16"/>
  <c r="AH403" i="16"/>
  <c r="AI469" i="16"/>
  <c r="AJ469" i="16"/>
  <c r="AI528" i="16"/>
  <c r="AJ528" i="16"/>
  <c r="AI581" i="16"/>
  <c r="AJ581" i="16"/>
  <c r="AG591" i="16"/>
  <c r="AI585" i="16"/>
  <c r="AJ585" i="16"/>
  <c r="AH581" i="16"/>
  <c r="AG700" i="16"/>
  <c r="AI687" i="16"/>
  <c r="AJ687" i="16"/>
  <c r="AH672" i="16"/>
  <c r="AH691" i="16"/>
  <c r="AH746" i="16"/>
  <c r="AI746" i="16"/>
  <c r="AJ746" i="16"/>
  <c r="AI809" i="16"/>
  <c r="AJ809" i="16"/>
  <c r="AH809" i="16"/>
  <c r="AI140" i="16"/>
  <c r="AJ140" i="16"/>
  <c r="AH140" i="16"/>
  <c r="AG242" i="16"/>
  <c r="AH238" i="16"/>
  <c r="AG316" i="16"/>
  <c r="AI315" i="16"/>
  <c r="AJ315" i="16"/>
  <c r="AI311" i="16"/>
  <c r="AJ311" i="16"/>
  <c r="AH311" i="16"/>
  <c r="AH418" i="16"/>
  <c r="AH650" i="6"/>
  <c r="AI1131" i="6"/>
  <c r="AJ1131" i="6"/>
  <c r="AH1131" i="6"/>
  <c r="AI1306" i="6"/>
  <c r="AJ1306" i="6"/>
  <c r="AH1306" i="6"/>
  <c r="AG2008" i="6"/>
  <c r="AI2004" i="6"/>
  <c r="AJ2004" i="6"/>
  <c r="AI2003" i="6"/>
  <c r="AJ2003" i="6"/>
  <c r="AH2003" i="6"/>
  <c r="AI220" i="6"/>
  <c r="AJ220" i="6"/>
  <c r="AH220" i="6"/>
  <c r="AI137" i="11"/>
  <c r="AJ137" i="11"/>
  <c r="AK137" i="11"/>
  <c r="AE137" i="11"/>
  <c r="AH137" i="11"/>
  <c r="AI176" i="16"/>
  <c r="AJ176" i="16"/>
  <c r="AH176" i="16"/>
  <c r="AI224" i="16"/>
  <c r="AJ224" i="16"/>
  <c r="AH224" i="16"/>
  <c r="AI229" i="16"/>
  <c r="AJ229" i="16"/>
  <c r="AH304" i="16"/>
  <c r="AI376" i="16"/>
  <c r="AJ376" i="16"/>
  <c r="AH376" i="16"/>
  <c r="AI432" i="16"/>
  <c r="AJ432" i="16"/>
  <c r="AH432" i="16"/>
  <c r="AI478" i="16"/>
  <c r="AJ478" i="16"/>
  <c r="AI526" i="16"/>
  <c r="AJ526" i="16"/>
  <c r="AH526" i="16"/>
  <c r="AI554" i="16"/>
  <c r="AJ554" i="16"/>
  <c r="AH554" i="16"/>
  <c r="AI588" i="16"/>
  <c r="AJ588" i="16"/>
  <c r="AH588" i="16"/>
  <c r="AH680" i="16"/>
  <c r="AH452" i="16"/>
  <c r="AG456" i="16"/>
  <c r="AI452" i="16"/>
  <c r="AJ452" i="16"/>
  <c r="AI1787" i="6"/>
  <c r="AJ1787" i="6"/>
  <c r="AH1787" i="6"/>
  <c r="AI1963" i="6"/>
  <c r="AJ1963" i="6"/>
  <c r="AH1963" i="6"/>
  <c r="AI817" i="6"/>
  <c r="AJ817" i="6"/>
  <c r="AH817" i="6"/>
  <c r="AI1025" i="6"/>
  <c r="AJ1025" i="6"/>
  <c r="AH1025" i="6"/>
  <c r="AG1283" i="6"/>
  <c r="AI1278" i="6"/>
  <c r="AJ1278" i="6"/>
  <c r="AH1278" i="6"/>
  <c r="AI1491" i="6"/>
  <c r="AJ1491" i="6"/>
  <c r="AH1491" i="6"/>
  <c r="AI50" i="11"/>
  <c r="AJ50" i="11"/>
  <c r="AK50" i="11"/>
  <c r="AE50" i="11"/>
  <c r="AH50" i="11"/>
  <c r="AE61" i="11"/>
  <c r="AI61" i="11"/>
  <c r="AJ61" i="11"/>
  <c r="AK61" i="11"/>
  <c r="AH61" i="11"/>
  <c r="AI69" i="11"/>
  <c r="AJ69" i="11"/>
  <c r="AK69" i="11"/>
  <c r="AE69" i="11"/>
  <c r="AH69" i="11"/>
  <c r="AE77" i="11"/>
  <c r="AI77" i="11"/>
  <c r="AJ77" i="11"/>
  <c r="AK77" i="11"/>
  <c r="AH77" i="11"/>
  <c r="AI93" i="11"/>
  <c r="AJ93" i="11"/>
  <c r="AK93" i="11"/>
  <c r="AE93" i="11"/>
  <c r="AH93" i="11"/>
  <c r="AE101" i="11"/>
  <c r="AI101" i="11"/>
  <c r="AJ101" i="11"/>
  <c r="AK101" i="11"/>
  <c r="AH101" i="11"/>
  <c r="AG81" i="16"/>
  <c r="AI75" i="16"/>
  <c r="AJ75" i="16"/>
  <c r="E11" i="16"/>
  <c r="AH72" i="16"/>
  <c r="AI50" i="16"/>
  <c r="AJ50" i="16"/>
  <c r="AH50" i="16"/>
  <c r="AI74" i="16"/>
  <c r="AJ74" i="16"/>
  <c r="AH74" i="16"/>
  <c r="AG111" i="16"/>
  <c r="AH99" i="16"/>
  <c r="AH107" i="16"/>
  <c r="AI230" i="16"/>
  <c r="AJ230" i="16"/>
  <c r="AH230" i="16"/>
  <c r="AI356" i="16"/>
  <c r="AJ356" i="16"/>
  <c r="AH356" i="16"/>
  <c r="AI411" i="16"/>
  <c r="AJ411" i="16"/>
  <c r="AH411" i="16"/>
  <c r="AI439" i="16"/>
  <c r="AJ439" i="16"/>
  <c r="AH439" i="16"/>
  <c r="AI527" i="16"/>
  <c r="AJ527" i="16"/>
  <c r="AH527" i="16"/>
  <c r="AI531" i="16"/>
  <c r="AJ531" i="16"/>
  <c r="AH531" i="16"/>
  <c r="AI555" i="16"/>
  <c r="AJ555" i="16"/>
  <c r="AH555" i="16"/>
  <c r="AH699" i="16"/>
  <c r="AI312" i="16"/>
  <c r="AJ312" i="16"/>
  <c r="AH312" i="16"/>
  <c r="AH417" i="16"/>
  <c r="AG422" i="16"/>
  <c r="AI417" i="16"/>
  <c r="AJ417" i="16"/>
  <c r="AI1831" i="6"/>
  <c r="AJ1831" i="6"/>
  <c r="AH1831" i="6"/>
  <c r="AI1864" i="6"/>
  <c r="AJ1864" i="6"/>
  <c r="AI1955" i="6"/>
  <c r="AJ1955" i="6"/>
  <c r="AH1955" i="6"/>
  <c r="AI1967" i="6"/>
  <c r="AJ1967" i="6"/>
  <c r="AH1967" i="6"/>
  <c r="AG252" i="6"/>
  <c r="AG845" i="6"/>
  <c r="AI841" i="6"/>
  <c r="AJ841" i="6"/>
  <c r="AH840" i="6"/>
  <c r="AI861" i="6"/>
  <c r="AJ861" i="6"/>
  <c r="AH861" i="6"/>
  <c r="AG1740" i="6"/>
  <c r="AI1737" i="6"/>
  <c r="AJ1737" i="6"/>
  <c r="AI1736" i="6"/>
  <c r="AJ1736" i="6"/>
  <c r="AH1736" i="6"/>
  <c r="AG1984" i="6"/>
  <c r="AI1979" i="6"/>
  <c r="AJ1979" i="6"/>
  <c r="AH1979" i="6"/>
  <c r="AI2038" i="6"/>
  <c r="AJ2038" i="6"/>
  <c r="AH2038" i="6"/>
  <c r="AE31" i="11"/>
  <c r="AI31" i="11"/>
  <c r="AJ31" i="11"/>
  <c r="AK31" i="11"/>
  <c r="AH31" i="11"/>
  <c r="AI57" i="11"/>
  <c r="AJ57" i="11"/>
  <c r="AK57" i="11"/>
  <c r="AE57" i="11"/>
  <c r="AH57" i="11"/>
  <c r="AE70" i="11"/>
  <c r="AI70" i="11"/>
  <c r="AJ70" i="11"/>
  <c r="AK70" i="11"/>
  <c r="AH70" i="11"/>
  <c r="AI81" i="11"/>
  <c r="AJ81" i="11"/>
  <c r="AK81" i="11"/>
  <c r="AE81" i="11"/>
  <c r="AH81" i="11"/>
  <c r="AE102" i="11"/>
  <c r="AI102" i="11"/>
  <c r="AJ102" i="11"/>
  <c r="AK102" i="11"/>
  <c r="AH102" i="11"/>
  <c r="AI108" i="11"/>
  <c r="AJ108" i="11"/>
  <c r="AK108" i="11"/>
  <c r="AE108" i="11"/>
  <c r="AH108" i="11"/>
  <c r="AI25" i="16"/>
  <c r="AJ25" i="16"/>
  <c r="C11" i="16"/>
  <c r="AG31" i="16"/>
  <c r="AI27" i="16"/>
  <c r="AJ27" i="16"/>
  <c r="AH25" i="16"/>
  <c r="AI78" i="16"/>
  <c r="AJ78" i="16"/>
  <c r="AH78" i="16"/>
  <c r="AI156" i="16"/>
  <c r="AJ156" i="16"/>
  <c r="AH156" i="16"/>
  <c r="AI225" i="16"/>
  <c r="AJ225" i="16"/>
  <c r="AI379" i="16"/>
  <c r="AJ379" i="16"/>
  <c r="AH379" i="16"/>
  <c r="AI440" i="16"/>
  <c r="AJ440" i="16"/>
  <c r="AH440" i="16"/>
  <c r="AI480" i="16"/>
  <c r="AJ480" i="16"/>
  <c r="AH480" i="16"/>
  <c r="AI532" i="16"/>
  <c r="AJ532" i="16"/>
  <c r="AH532" i="16"/>
  <c r="AI583" i="16"/>
  <c r="AJ583" i="16"/>
  <c r="AH583" i="16"/>
  <c r="AH675" i="16"/>
  <c r="AI725" i="16"/>
  <c r="AJ725" i="16"/>
  <c r="AH725" i="16"/>
  <c r="AI63" i="16"/>
  <c r="AJ63" i="16"/>
  <c r="AH63" i="16"/>
  <c r="AH186" i="16"/>
  <c r="AI186" i="16"/>
  <c r="AJ186" i="16"/>
  <c r="AI339" i="16"/>
  <c r="AJ339" i="16"/>
  <c r="AH339" i="16"/>
  <c r="AH616" i="16"/>
  <c r="AH780" i="16"/>
  <c r="AI780" i="16"/>
  <c r="AJ780" i="16"/>
  <c r="AI89" i="16"/>
  <c r="AJ89" i="16"/>
  <c r="AH89" i="16"/>
  <c r="AI289" i="16"/>
  <c r="AJ289" i="16"/>
  <c r="AH289" i="16"/>
  <c r="AH706" i="16"/>
  <c r="AI706" i="16"/>
  <c r="AJ706" i="16"/>
  <c r="V32" i="21"/>
  <c r="W32" i="21"/>
  <c r="R32" i="21"/>
  <c r="F13" i="23"/>
  <c r="U32" i="21"/>
  <c r="V14" i="31"/>
  <c r="W14" i="31"/>
  <c r="R14" i="31"/>
  <c r="U14" i="31"/>
  <c r="AI748" i="16"/>
  <c r="AJ748" i="16"/>
  <c r="AH748" i="16"/>
  <c r="AH515" i="16"/>
  <c r="V21" i="26"/>
  <c r="W21" i="26"/>
  <c r="R21" i="26"/>
  <c r="U21" i="26"/>
  <c r="U21" i="35"/>
  <c r="V21" i="35"/>
  <c r="W21" i="35"/>
  <c r="R21" i="35"/>
  <c r="T28" i="35"/>
  <c r="AG619" i="16"/>
  <c r="AI611" i="16"/>
  <c r="AJ611" i="16"/>
  <c r="AI641" i="16"/>
  <c r="AJ641" i="16"/>
  <c r="AI688" i="16"/>
  <c r="AJ688" i="16"/>
  <c r="AH688" i="16"/>
  <c r="AI829" i="16"/>
  <c r="AJ829" i="16"/>
  <c r="AI453" i="16"/>
  <c r="AJ453" i="16"/>
  <c r="AH453" i="16"/>
  <c r="AG820" i="16"/>
  <c r="AI817" i="16"/>
  <c r="AJ817" i="16"/>
  <c r="AH815" i="16"/>
  <c r="AI839" i="16"/>
  <c r="AJ839" i="16"/>
  <c r="AH839" i="16"/>
  <c r="V18" i="26"/>
  <c r="W18" i="26"/>
  <c r="R18" i="26"/>
  <c r="U18" i="26"/>
  <c r="U21" i="36"/>
  <c r="T28" i="36"/>
  <c r="V22" i="36"/>
  <c r="W22" i="36"/>
  <c r="R22" i="36"/>
  <c r="V21" i="36"/>
  <c r="W21" i="36"/>
  <c r="R21" i="36"/>
  <c r="AI648" i="16"/>
  <c r="AJ648" i="16"/>
  <c r="AH648" i="16"/>
  <c r="AG516" i="16"/>
  <c r="AH511" i="16"/>
  <c r="AI627" i="16"/>
  <c r="AJ627" i="16"/>
  <c r="AH627" i="16"/>
  <c r="AG735" i="16"/>
  <c r="AI732" i="16"/>
  <c r="AJ732" i="16"/>
  <c r="AH732" i="16"/>
  <c r="AG790" i="16"/>
  <c r="AI789" i="16"/>
  <c r="AJ789" i="16"/>
  <c r="AI785" i="16"/>
  <c r="AJ785" i="16"/>
  <c r="AH785" i="16"/>
  <c r="U16" i="21"/>
  <c r="V16" i="21"/>
  <c r="W16" i="21"/>
  <c r="R16" i="21"/>
  <c r="B17" i="23"/>
  <c r="V21" i="31"/>
  <c r="W21" i="31"/>
  <c r="U21" i="31"/>
  <c r="R21" i="31"/>
  <c r="F12" i="22"/>
  <c r="E13" i="13"/>
  <c r="F13" i="13"/>
  <c r="AE124" i="11"/>
  <c r="F12" i="23"/>
  <c r="AI110" i="16"/>
  <c r="AJ110" i="16"/>
  <c r="AI102" i="16"/>
  <c r="AJ102" i="16"/>
  <c r="AI98" i="16"/>
  <c r="AJ98" i="16"/>
  <c r="AI1280" i="6"/>
  <c r="AJ1280" i="6"/>
  <c r="AI1279" i="6"/>
  <c r="AJ1279" i="6"/>
  <c r="AI1282" i="6"/>
  <c r="AJ1282" i="6"/>
  <c r="AI302" i="16"/>
  <c r="AJ302" i="16"/>
  <c r="AI306" i="16"/>
  <c r="AJ306" i="16"/>
  <c r="AI298" i="16"/>
  <c r="AJ298" i="16"/>
  <c r="AI576" i="6"/>
  <c r="AJ576" i="6"/>
  <c r="AI575" i="6"/>
  <c r="AJ575" i="6"/>
  <c r="AI105" i="16"/>
  <c r="AJ105" i="16"/>
  <c r="AI1106" i="6"/>
  <c r="AJ1106" i="6"/>
  <c r="AI1125" i="6"/>
  <c r="AJ1125" i="6"/>
  <c r="AI1110" i="6"/>
  <c r="AJ1110" i="6"/>
  <c r="AI1122" i="6"/>
  <c r="AJ1122" i="6"/>
  <c r="AI1117" i="6"/>
  <c r="AJ1117" i="6"/>
  <c r="AI1118" i="6"/>
  <c r="AJ1118" i="6"/>
  <c r="AI1121" i="6"/>
  <c r="AJ1121" i="6"/>
  <c r="AI1109" i="6"/>
  <c r="AJ1109" i="6"/>
  <c r="AI1113" i="6"/>
  <c r="AJ1113" i="6"/>
  <c r="AI1114" i="6"/>
  <c r="AJ1114" i="6"/>
  <c r="AI815" i="16"/>
  <c r="AJ815" i="16"/>
  <c r="F8" i="37"/>
  <c r="V26" i="35"/>
  <c r="W26" i="35"/>
  <c r="R26" i="35"/>
  <c r="V23" i="35"/>
  <c r="W23" i="35"/>
  <c r="R23" i="35"/>
  <c r="V22" i="35"/>
  <c r="W22" i="35"/>
  <c r="R22" i="35"/>
  <c r="R28" i="35"/>
  <c r="R32" i="35"/>
  <c r="R17" i="34"/>
  <c r="V27" i="35"/>
  <c r="W27" i="35"/>
  <c r="R27" i="35"/>
  <c r="AI675" i="16"/>
  <c r="AJ675" i="16"/>
  <c r="AI72" i="16"/>
  <c r="AJ72" i="16"/>
  <c r="AI304" i="16"/>
  <c r="AJ304" i="16"/>
  <c r="AI79" i="16"/>
  <c r="AJ79" i="16"/>
  <c r="AI222" i="6"/>
  <c r="AJ222" i="6"/>
  <c r="AI221" i="6"/>
  <c r="AJ221" i="6"/>
  <c r="AI1119" i="6"/>
  <c r="AJ1119" i="6"/>
  <c r="AI150" i="6"/>
  <c r="AJ150" i="6"/>
  <c r="AI149" i="6"/>
  <c r="AJ149" i="6"/>
  <c r="AI38" i="6"/>
  <c r="AJ38" i="6"/>
  <c r="AI1266" i="6"/>
  <c r="AJ1266" i="6"/>
  <c r="AI1270" i="6"/>
  <c r="AJ1270" i="6"/>
  <c r="AI1273" i="6"/>
  <c r="AJ1273" i="6"/>
  <c r="AI1269" i="6"/>
  <c r="AJ1269" i="6"/>
  <c r="AI402" i="6"/>
  <c r="AJ402" i="6"/>
  <c r="AI397" i="6"/>
  <c r="AJ397" i="6"/>
  <c r="AI406" i="6"/>
  <c r="AJ406" i="6"/>
  <c r="AI401" i="6"/>
  <c r="AJ401" i="6"/>
  <c r="AI405" i="6"/>
  <c r="AJ405" i="6"/>
  <c r="AI396" i="6"/>
  <c r="AJ396" i="6"/>
  <c r="AI409" i="6"/>
  <c r="AJ409" i="6"/>
  <c r="AK36" i="15"/>
  <c r="AE36" i="15"/>
  <c r="AI128" i="6"/>
  <c r="AJ128" i="6"/>
  <c r="F8" i="27"/>
  <c r="V18" i="25"/>
  <c r="W18" i="25"/>
  <c r="R18" i="25"/>
  <c r="R22" i="25"/>
  <c r="R26" i="25"/>
  <c r="V19" i="25"/>
  <c r="W19" i="25"/>
  <c r="R19" i="25"/>
  <c r="AK538" i="15"/>
  <c r="AE538" i="15"/>
  <c r="AK210" i="15"/>
  <c r="AE210" i="15"/>
  <c r="AK786" i="15"/>
  <c r="AE786" i="15"/>
  <c r="AK60" i="15"/>
  <c r="AE60" i="15"/>
  <c r="AI718" i="15"/>
  <c r="AJ718" i="15"/>
  <c r="AI636" i="15"/>
  <c r="AJ636" i="15"/>
  <c r="AI640" i="15"/>
  <c r="AJ640" i="15"/>
  <c r="AK640" i="15"/>
  <c r="AE640" i="15"/>
  <c r="AK434" i="15"/>
  <c r="AE434" i="15"/>
  <c r="AK418" i="15"/>
  <c r="AE418" i="15"/>
  <c r="AI618" i="15"/>
  <c r="AJ618" i="15"/>
  <c r="AK618" i="15"/>
  <c r="AE618" i="15"/>
  <c r="AE23" i="15"/>
  <c r="AK831" i="15"/>
  <c r="AE831" i="15"/>
  <c r="C8" i="17"/>
  <c r="AI182" i="5"/>
  <c r="AJ182" i="5"/>
  <c r="AK182" i="5"/>
  <c r="AE182" i="5"/>
  <c r="AI183" i="5"/>
  <c r="AJ183" i="5"/>
  <c r="AK183" i="5"/>
  <c r="AE183" i="5"/>
  <c r="AI28" i="10"/>
  <c r="AJ28" i="10"/>
  <c r="AK28" i="10"/>
  <c r="AE28" i="10"/>
  <c r="AI20" i="10"/>
  <c r="AJ20" i="10"/>
  <c r="AK20" i="10"/>
  <c r="AE20" i="10"/>
  <c r="AI2108" i="5"/>
  <c r="AJ2108" i="5"/>
  <c r="AK2108" i="5"/>
  <c r="AE2108" i="5"/>
  <c r="AI2104" i="5"/>
  <c r="AJ2104" i="5"/>
  <c r="AK2104" i="5"/>
  <c r="AE2104" i="5"/>
  <c r="AI1570" i="5"/>
  <c r="AJ1570" i="5"/>
  <c r="AK1570" i="5"/>
  <c r="AE1570" i="5"/>
  <c r="AK26" i="15"/>
  <c r="AE26" i="15"/>
  <c r="AI1980" i="5"/>
  <c r="AJ1980" i="5"/>
  <c r="AK1980" i="5"/>
  <c r="AE1980" i="5"/>
  <c r="AI538" i="5"/>
  <c r="AJ538" i="5"/>
  <c r="AK538" i="5"/>
  <c r="AE538" i="5"/>
  <c r="AI506" i="5"/>
  <c r="AJ506" i="5"/>
  <c r="AK506" i="5"/>
  <c r="AE506" i="5"/>
  <c r="AI504" i="5"/>
  <c r="AJ504" i="5"/>
  <c r="AK504" i="5"/>
  <c r="AE504" i="5"/>
  <c r="AI505" i="5"/>
  <c r="AJ505" i="5"/>
  <c r="AK505" i="5"/>
  <c r="AE505" i="5"/>
  <c r="AI503" i="5"/>
  <c r="AJ503" i="5"/>
  <c r="AK503" i="5"/>
  <c r="AE503" i="5"/>
  <c r="AI150" i="5"/>
  <c r="AJ150" i="5"/>
  <c r="AK150" i="5"/>
  <c r="AE150" i="5"/>
  <c r="AI149" i="5"/>
  <c r="AJ149" i="5"/>
  <c r="AK149" i="5"/>
  <c r="AE149" i="5"/>
  <c r="AI151" i="5"/>
  <c r="AJ151" i="5"/>
  <c r="AK151" i="5"/>
  <c r="AE151" i="5"/>
  <c r="AI148" i="5"/>
  <c r="AJ148" i="5"/>
  <c r="AK148" i="5"/>
  <c r="AE148" i="5"/>
  <c r="AI68" i="5"/>
  <c r="AJ68" i="5"/>
  <c r="AK68" i="5"/>
  <c r="AE68" i="5"/>
  <c r="AI70" i="5"/>
  <c r="AJ70" i="5"/>
  <c r="AK70" i="5"/>
  <c r="AE70" i="5"/>
  <c r="AI67" i="5"/>
  <c r="AJ67" i="5"/>
  <c r="AK67" i="5"/>
  <c r="AE67" i="5"/>
  <c r="AI71" i="5"/>
  <c r="AJ71" i="5"/>
  <c r="AK71" i="5"/>
  <c r="AE71" i="5"/>
  <c r="AI250" i="5"/>
  <c r="AJ250" i="5"/>
  <c r="AK250" i="5"/>
  <c r="AE250" i="5"/>
  <c r="AI249" i="5"/>
  <c r="AJ249" i="5"/>
  <c r="AK249" i="5"/>
  <c r="AE249" i="5"/>
  <c r="AI1657" i="5"/>
  <c r="AJ1657" i="5"/>
  <c r="AK1657" i="5"/>
  <c r="AE1657" i="5"/>
  <c r="AI2086" i="5"/>
  <c r="AJ2086" i="5"/>
  <c r="AK2086" i="5"/>
  <c r="AE2086" i="5"/>
  <c r="AI1640" i="5"/>
  <c r="AJ1640" i="5"/>
  <c r="AK1640" i="5"/>
  <c r="AE1640" i="5"/>
  <c r="AI704" i="16"/>
  <c r="AJ704" i="16"/>
  <c r="AI211" i="16"/>
  <c r="AJ211" i="16"/>
  <c r="V17" i="21"/>
  <c r="W17" i="21"/>
  <c r="R17" i="21"/>
  <c r="B18" i="23"/>
  <c r="AI692" i="16"/>
  <c r="AJ692" i="16"/>
  <c r="AI59" i="16"/>
  <c r="AJ59" i="16"/>
  <c r="AI20" i="11"/>
  <c r="AJ20" i="11"/>
  <c r="AK20" i="11"/>
  <c r="AE20" i="11"/>
  <c r="AI816" i="6"/>
  <c r="AJ816" i="6"/>
  <c r="AI815" i="6"/>
  <c r="AJ815" i="6"/>
  <c r="AI859" i="6"/>
  <c r="AJ859" i="6"/>
  <c r="AI863" i="6"/>
  <c r="AJ863" i="6"/>
  <c r="AI862" i="6"/>
  <c r="AJ862" i="6"/>
  <c r="AI858" i="6"/>
  <c r="AJ858" i="6"/>
  <c r="AI799" i="16"/>
  <c r="AJ799" i="16"/>
  <c r="AI251" i="16"/>
  <c r="AJ251" i="16"/>
  <c r="AI100" i="11"/>
  <c r="AJ100" i="11"/>
  <c r="AK100" i="11"/>
  <c r="AE100" i="11"/>
  <c r="AI49" i="11"/>
  <c r="AJ49" i="11"/>
  <c r="AK49" i="11"/>
  <c r="AE49" i="11"/>
  <c r="AI864" i="6"/>
  <c r="AJ864" i="6"/>
  <c r="AI619" i="6"/>
  <c r="AJ619" i="6"/>
  <c r="AI618" i="6"/>
  <c r="AJ618" i="6"/>
  <c r="AI40" i="6"/>
  <c r="AJ40" i="6"/>
  <c r="AI1108" i="6"/>
  <c r="AJ1108" i="6"/>
  <c r="AI1995" i="6"/>
  <c r="AJ1995" i="6"/>
  <c r="AI1372" i="6"/>
  <c r="AJ1372" i="6"/>
  <c r="AI828" i="6"/>
  <c r="AJ828" i="6"/>
  <c r="AI193" i="6"/>
  <c r="AJ193" i="6"/>
  <c r="AI1517" i="6"/>
  <c r="AJ1517" i="6"/>
  <c r="AI1427" i="6"/>
  <c r="AJ1427" i="6"/>
  <c r="AI1431" i="6"/>
  <c r="AJ1431" i="6"/>
  <c r="AI1447" i="6"/>
  <c r="AJ1447" i="6"/>
  <c r="AI1451" i="6"/>
  <c r="AJ1451" i="6"/>
  <c r="AI1455" i="6"/>
  <c r="AJ1455" i="6"/>
  <c r="AI1459" i="6"/>
  <c r="AJ1459" i="6"/>
  <c r="AI1471" i="6"/>
  <c r="AJ1471" i="6"/>
  <c r="AI1479" i="6"/>
  <c r="AJ1479" i="6"/>
  <c r="AI1483" i="6"/>
  <c r="AJ1483" i="6"/>
  <c r="AI1482" i="6"/>
  <c r="AJ1482" i="6"/>
  <c r="AI1458" i="6"/>
  <c r="AJ1458" i="6"/>
  <c r="AI1462" i="6"/>
  <c r="AJ1462" i="6"/>
  <c r="AI1450" i="6"/>
  <c r="AJ1450" i="6"/>
  <c r="AI1438" i="6"/>
  <c r="AJ1438" i="6"/>
  <c r="AI1478" i="6"/>
  <c r="AJ1478" i="6"/>
  <c r="AI1454" i="6"/>
  <c r="AJ1454" i="6"/>
  <c r="AI1466" i="6"/>
  <c r="AJ1466" i="6"/>
  <c r="AI1474" i="6"/>
  <c r="AJ1474" i="6"/>
  <c r="AI1441" i="6"/>
  <c r="AJ1441" i="6"/>
  <c r="AI1430" i="6"/>
  <c r="AJ1430" i="6"/>
  <c r="AI1446" i="6"/>
  <c r="AJ1446" i="6"/>
  <c r="AI1434" i="6"/>
  <c r="AJ1434" i="6"/>
  <c r="AI1442" i="6"/>
  <c r="AJ1442" i="6"/>
  <c r="AI1470" i="6"/>
  <c r="AJ1470" i="6"/>
  <c r="AI1115" i="6"/>
  <c r="AJ1115" i="6"/>
  <c r="AK684" i="15"/>
  <c r="AE684" i="15"/>
  <c r="AI842" i="15"/>
  <c r="AJ842" i="15"/>
  <c r="AK842" i="15"/>
  <c r="AE842" i="15"/>
  <c r="AI838" i="15"/>
  <c r="AJ838" i="15"/>
  <c r="AK838" i="15"/>
  <c r="AE838" i="15"/>
  <c r="AI469" i="6"/>
  <c r="AJ469" i="6"/>
  <c r="AI462" i="6"/>
  <c r="AJ462" i="6"/>
  <c r="AI466" i="6"/>
  <c r="AJ466" i="6"/>
  <c r="AI461" i="6"/>
  <c r="AJ461" i="6"/>
  <c r="AI465" i="6"/>
  <c r="AJ465" i="6"/>
  <c r="AK675" i="15"/>
  <c r="AE675" i="15"/>
  <c r="AI496" i="6"/>
  <c r="AJ496" i="6"/>
  <c r="AK697" i="15"/>
  <c r="AE697" i="15"/>
  <c r="AK568" i="15"/>
  <c r="AE568" i="15"/>
  <c r="AI453" i="15"/>
  <c r="AJ453" i="15"/>
  <c r="AK453" i="15"/>
  <c r="AE453" i="15"/>
  <c r="AI454" i="15"/>
  <c r="AJ454" i="15"/>
  <c r="AK454" i="15"/>
  <c r="AE454" i="15"/>
  <c r="AK773" i="15"/>
  <c r="AE773" i="15"/>
  <c r="AI581" i="15"/>
  <c r="AJ581" i="15"/>
  <c r="AK581" i="15"/>
  <c r="AE581" i="15"/>
  <c r="AI524" i="15"/>
  <c r="AJ524" i="15"/>
  <c r="AK524" i="15"/>
  <c r="AE524" i="15"/>
  <c r="AI525" i="15"/>
  <c r="AJ525" i="15"/>
  <c r="AK525" i="15"/>
  <c r="AE525" i="15"/>
  <c r="AI533" i="15"/>
  <c r="AJ533" i="15"/>
  <c r="AK533" i="15"/>
  <c r="AE533" i="15"/>
  <c r="AI529" i="15"/>
  <c r="AJ529" i="15"/>
  <c r="AK529" i="15"/>
  <c r="AE529" i="15"/>
  <c r="AI432" i="15"/>
  <c r="AJ432" i="15"/>
  <c r="AK432" i="15"/>
  <c r="AE432" i="15"/>
  <c r="AI433" i="15"/>
  <c r="AJ433" i="15"/>
  <c r="AK433" i="15"/>
  <c r="AE433" i="15"/>
  <c r="AI437" i="15"/>
  <c r="AJ437" i="15"/>
  <c r="AK437" i="15"/>
  <c r="AE437" i="15"/>
  <c r="AI440" i="15"/>
  <c r="AJ440" i="15"/>
  <c r="AK440" i="15"/>
  <c r="AE440" i="15"/>
  <c r="AI441" i="15"/>
  <c r="AJ441" i="15"/>
  <c r="AK441" i="15"/>
  <c r="AE441" i="15"/>
  <c r="AI445" i="15"/>
  <c r="AJ445" i="15"/>
  <c r="AK445" i="15"/>
  <c r="AE445" i="15"/>
  <c r="AI436" i="15"/>
  <c r="AJ436" i="15"/>
  <c r="AK436" i="15"/>
  <c r="AE436" i="15"/>
  <c r="AI444" i="15"/>
  <c r="AJ444" i="15"/>
  <c r="AK444" i="15"/>
  <c r="AE444" i="15"/>
  <c r="AI430" i="15"/>
  <c r="AJ430" i="15"/>
  <c r="AK430" i="15"/>
  <c r="AE430" i="15"/>
  <c r="AI650" i="15"/>
  <c r="AJ650" i="15"/>
  <c r="AK650" i="15"/>
  <c r="AE650" i="15"/>
  <c r="AI807" i="15"/>
  <c r="AJ807" i="15"/>
  <c r="AK807" i="15"/>
  <c r="AE807" i="15"/>
  <c r="AK559" i="15"/>
  <c r="AE559" i="15"/>
  <c r="AI59" i="10"/>
  <c r="AJ59" i="10"/>
  <c r="AK59" i="10"/>
  <c r="AE59" i="10"/>
  <c r="AI50" i="10"/>
  <c r="AJ50" i="10"/>
  <c r="AK50" i="10"/>
  <c r="AE50" i="10"/>
  <c r="AI94" i="10"/>
  <c r="AJ94" i="10"/>
  <c r="AK94" i="10"/>
  <c r="AE94" i="10"/>
  <c r="AE139" i="10"/>
  <c r="AI2007" i="5"/>
  <c r="AJ2007" i="5"/>
  <c r="AK2007" i="5"/>
  <c r="AE2007" i="5"/>
  <c r="AI2003" i="5"/>
  <c r="AJ2003" i="5"/>
  <c r="AK2003" i="5"/>
  <c r="AE2003" i="5"/>
  <c r="AI2004" i="5"/>
  <c r="AJ2004" i="5"/>
  <c r="AK2004" i="5"/>
  <c r="AE2004" i="5"/>
  <c r="AI380" i="15"/>
  <c r="AJ380" i="15"/>
  <c r="AK380" i="15"/>
  <c r="AE380" i="15"/>
  <c r="AI382" i="15"/>
  <c r="AJ382" i="15"/>
  <c r="AK382" i="15"/>
  <c r="AE382" i="15"/>
  <c r="AI384" i="15"/>
  <c r="AJ384" i="15"/>
  <c r="AK384" i="15"/>
  <c r="AE384" i="15"/>
  <c r="AI375" i="15"/>
  <c r="AJ375" i="15"/>
  <c r="AK375" i="15"/>
  <c r="AE375" i="15"/>
  <c r="AI379" i="15"/>
  <c r="AJ379" i="15"/>
  <c r="AK379" i="15"/>
  <c r="AE379" i="15"/>
  <c r="AI378" i="15"/>
  <c r="AJ378" i="15"/>
  <c r="AK378" i="15"/>
  <c r="AE378" i="15"/>
  <c r="AI381" i="15"/>
  <c r="AJ381" i="15"/>
  <c r="AK381" i="15"/>
  <c r="AE381" i="15"/>
  <c r="AI383" i="15"/>
  <c r="AJ383" i="15"/>
  <c r="AK383" i="15"/>
  <c r="AE383" i="15"/>
  <c r="AK280" i="15"/>
  <c r="AE280" i="15"/>
  <c r="AI72" i="15"/>
  <c r="AJ72" i="15"/>
  <c r="AK72" i="15"/>
  <c r="AE72" i="15"/>
  <c r="AI75" i="15"/>
  <c r="AJ75" i="15"/>
  <c r="AK75" i="15"/>
  <c r="AE75" i="15"/>
  <c r="AI74" i="15"/>
  <c r="AJ74" i="15"/>
  <c r="AK74" i="15"/>
  <c r="AE74" i="15"/>
  <c r="AI79" i="15"/>
  <c r="AJ79" i="15"/>
  <c r="AK79" i="15"/>
  <c r="AE79" i="15"/>
  <c r="AI146" i="10"/>
  <c r="AJ146" i="10"/>
  <c r="AK146" i="10"/>
  <c r="AE146" i="10"/>
  <c r="AE148" i="10"/>
  <c r="AI111" i="10"/>
  <c r="AJ111" i="10"/>
  <c r="AK111" i="10"/>
  <c r="AE111" i="10"/>
  <c r="AI1492" i="5"/>
  <c r="AJ1492" i="5"/>
  <c r="AK1492" i="5"/>
  <c r="AE1492" i="5"/>
  <c r="AI696" i="5"/>
  <c r="AJ696" i="5"/>
  <c r="AK696" i="5"/>
  <c r="AE696" i="5"/>
  <c r="AI695" i="5"/>
  <c r="AJ695" i="5"/>
  <c r="AK695" i="5"/>
  <c r="AE695" i="5"/>
  <c r="AI697" i="5"/>
  <c r="AJ697" i="5"/>
  <c r="AK697" i="5"/>
  <c r="AE697" i="5"/>
  <c r="AI2016" i="5"/>
  <c r="AJ2016" i="5"/>
  <c r="AK2016" i="5"/>
  <c r="AE2016" i="5"/>
  <c r="AI2028" i="5"/>
  <c r="AJ2028" i="5"/>
  <c r="AK2028" i="5"/>
  <c r="AE2028" i="5"/>
  <c r="AI2018" i="5"/>
  <c r="AI2020" i="5"/>
  <c r="AJ2020" i="5"/>
  <c r="AK2020" i="5"/>
  <c r="AE2020" i="5"/>
  <c r="AI2024" i="5"/>
  <c r="AJ2024" i="5"/>
  <c r="AK2024" i="5"/>
  <c r="AE2024" i="5"/>
  <c r="AI2027" i="5"/>
  <c r="AJ2027" i="5"/>
  <c r="AK2027" i="5"/>
  <c r="AE2027" i="5"/>
  <c r="AI2017" i="5"/>
  <c r="AJ2017" i="5"/>
  <c r="AK2017" i="5"/>
  <c r="AE2017" i="5"/>
  <c r="AI2031" i="5"/>
  <c r="AJ2031" i="5"/>
  <c r="AK2031" i="5"/>
  <c r="AE2031" i="5"/>
  <c r="AI1893" i="5"/>
  <c r="AJ1893" i="5"/>
  <c r="AK1893" i="5"/>
  <c r="AE1893" i="5"/>
  <c r="AI2019" i="5"/>
  <c r="AI1503" i="5"/>
  <c r="AJ1503" i="5"/>
  <c r="AK1503" i="5"/>
  <c r="AE1503" i="5"/>
  <c r="AI1504" i="5"/>
  <c r="AJ1504" i="5"/>
  <c r="AK1504" i="5"/>
  <c r="AE1504" i="5"/>
  <c r="AI1507" i="5"/>
  <c r="AJ1507" i="5"/>
  <c r="AK1507" i="5"/>
  <c r="AE1507" i="5"/>
  <c r="AI1508" i="5"/>
  <c r="AJ1508" i="5"/>
  <c r="AK1508" i="5"/>
  <c r="AE1508" i="5"/>
  <c r="AI1511" i="5"/>
  <c r="AJ1511" i="5"/>
  <c r="AK1511" i="5"/>
  <c r="AE1511"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39" i="5"/>
  <c r="AJ1539" i="5"/>
  <c r="AK1539" i="5"/>
  <c r="AE1539" i="5"/>
  <c r="AI1540" i="5"/>
  <c r="AJ1540" i="5"/>
  <c r="AK1540" i="5"/>
  <c r="AE1540" i="5"/>
  <c r="AI1543" i="5"/>
  <c r="AJ1543" i="5"/>
  <c r="AK1543" i="5"/>
  <c r="AE1543" i="5"/>
  <c r="AI1544" i="5"/>
  <c r="AJ1544" i="5"/>
  <c r="AK1544" i="5"/>
  <c r="AE1544" i="5"/>
  <c r="AI1548" i="5"/>
  <c r="AJ1548" i="5"/>
  <c r="AK1548" i="5"/>
  <c r="AE1548" i="5"/>
  <c r="AI1552" i="5"/>
  <c r="AJ1552" i="5"/>
  <c r="AK1552" i="5"/>
  <c r="AE1552" i="5"/>
  <c r="AI1556" i="5"/>
  <c r="AJ1556" i="5"/>
  <c r="AK1556" i="5"/>
  <c r="AE1556" i="5"/>
  <c r="AI1560" i="5"/>
  <c r="AJ1560" i="5"/>
  <c r="AK1560" i="5"/>
  <c r="AE1560" i="5"/>
  <c r="AI1564" i="5"/>
  <c r="AJ1564" i="5"/>
  <c r="AK1564" i="5"/>
  <c r="AE1564" i="5"/>
  <c r="AI1531" i="5"/>
  <c r="AJ1531" i="5"/>
  <c r="AK1531" i="5"/>
  <c r="AE1531" i="5"/>
  <c r="AI1519" i="5"/>
  <c r="AJ1519" i="5"/>
  <c r="AK1519" i="5"/>
  <c r="AE1519" i="5"/>
  <c r="AI1555" i="5"/>
  <c r="AJ1555" i="5"/>
  <c r="AK1555" i="5"/>
  <c r="AE1555" i="5"/>
  <c r="AI1551" i="5"/>
  <c r="AJ1551" i="5"/>
  <c r="AK1551" i="5"/>
  <c r="AE1551" i="5"/>
  <c r="AI1546" i="5"/>
  <c r="AJ1546" i="5"/>
  <c r="AK1546" i="5"/>
  <c r="AE1546" i="5"/>
  <c r="AI1554" i="5"/>
  <c r="AJ1554" i="5"/>
  <c r="AK1554" i="5"/>
  <c r="AE1554" i="5"/>
  <c r="AI1542" i="5"/>
  <c r="AJ1542" i="5"/>
  <c r="AK1542" i="5"/>
  <c r="AE1542" i="5"/>
  <c r="AI1514" i="5"/>
  <c r="AJ1514" i="5"/>
  <c r="AK1514" i="5"/>
  <c r="AE1514" i="5"/>
  <c r="AI1547" i="5"/>
  <c r="AJ1547" i="5"/>
  <c r="AK1547" i="5"/>
  <c r="AE1547" i="5"/>
  <c r="AI1538" i="5"/>
  <c r="AJ1538" i="5"/>
  <c r="AK1538" i="5"/>
  <c r="AE1538" i="5"/>
  <c r="AI1506" i="5"/>
  <c r="AJ1506" i="5"/>
  <c r="AK1506" i="5"/>
  <c r="AE1506" i="5"/>
  <c r="AI1510" i="5"/>
  <c r="AJ1510" i="5"/>
  <c r="AK1510" i="5"/>
  <c r="AE1510" i="5"/>
  <c r="AI1515" i="5"/>
  <c r="AJ1515" i="5"/>
  <c r="AK1515" i="5"/>
  <c r="AE1515" i="5"/>
  <c r="AI1559" i="5"/>
  <c r="AJ1559" i="5"/>
  <c r="AK1559" i="5"/>
  <c r="AE1559" i="5"/>
  <c r="AI1535" i="5"/>
  <c r="AJ1535" i="5"/>
  <c r="AK1535" i="5"/>
  <c r="AE1535" i="5"/>
  <c r="AI1563" i="5"/>
  <c r="AJ1563" i="5"/>
  <c r="AK1563" i="5"/>
  <c r="AE1563" i="5"/>
  <c r="AI1527" i="5"/>
  <c r="AJ1527" i="5"/>
  <c r="AK1527" i="5"/>
  <c r="AE1527" i="5"/>
  <c r="AI1523" i="5"/>
  <c r="AJ1523" i="5"/>
  <c r="AK1523" i="5"/>
  <c r="AE1523" i="5"/>
  <c r="AI1644" i="5"/>
  <c r="AJ1644" i="5"/>
  <c r="AK1644" i="5"/>
  <c r="AE1644" i="5"/>
  <c r="AI819" i="16"/>
  <c r="AJ819" i="16"/>
  <c r="AI717" i="16"/>
  <c r="AJ717" i="16"/>
  <c r="AI719" i="16"/>
  <c r="AJ719" i="16"/>
  <c r="AI718" i="16"/>
  <c r="AJ718" i="16"/>
  <c r="AI723" i="16"/>
  <c r="AJ723" i="16"/>
  <c r="AI722" i="16"/>
  <c r="AJ722" i="16"/>
  <c r="V13" i="35"/>
  <c r="W13" i="35"/>
  <c r="R13" i="35"/>
  <c r="V11" i="36"/>
  <c r="W11" i="36"/>
  <c r="R11" i="36"/>
  <c r="AI504" i="16"/>
  <c r="AJ504" i="16"/>
  <c r="AI78" i="11"/>
  <c r="AJ78" i="11"/>
  <c r="AK78" i="11"/>
  <c r="AE78" i="11"/>
  <c r="AI2106" i="6"/>
  <c r="AJ2106" i="6"/>
  <c r="AI2107" i="6"/>
  <c r="AJ2107" i="6"/>
  <c r="AK2107" i="6"/>
  <c r="AE2107" i="6"/>
  <c r="AI2105" i="6"/>
  <c r="AJ2105" i="6"/>
  <c r="AK2105" i="6"/>
  <c r="AE2105" i="6"/>
  <c r="AI620" i="6"/>
  <c r="AJ620" i="6"/>
  <c r="AK539" i="6"/>
  <c r="AE539" i="6"/>
  <c r="AI117" i="6"/>
  <c r="AJ117" i="6"/>
  <c r="AK117" i="6"/>
  <c r="AE117" i="6"/>
  <c r="AI119" i="6"/>
  <c r="AJ119" i="6"/>
  <c r="AI116" i="6"/>
  <c r="AJ116" i="6"/>
  <c r="AI118" i="6"/>
  <c r="AJ118" i="6"/>
  <c r="AK118" i="6"/>
  <c r="AE118" i="6"/>
  <c r="AI266" i="16"/>
  <c r="AJ266" i="16"/>
  <c r="AI267" i="16"/>
  <c r="AJ267" i="16"/>
  <c r="AI265" i="16"/>
  <c r="AJ265" i="16"/>
  <c r="AI252" i="16"/>
  <c r="AJ252" i="16"/>
  <c r="AI80" i="11"/>
  <c r="AJ80" i="11"/>
  <c r="AK80" i="11"/>
  <c r="AE80" i="11"/>
  <c r="AI1775" i="6"/>
  <c r="AJ1775" i="6"/>
  <c r="AI144" i="11"/>
  <c r="AJ144" i="11"/>
  <c r="AK144" i="11"/>
  <c r="AE144" i="11"/>
  <c r="AI145" i="11"/>
  <c r="AJ145" i="11"/>
  <c r="AK145" i="11"/>
  <c r="AE145" i="11"/>
  <c r="AI143" i="11"/>
  <c r="AJ143" i="11"/>
  <c r="AK143" i="11"/>
  <c r="AE143" i="11"/>
  <c r="AI147" i="11"/>
  <c r="AJ147" i="11"/>
  <c r="AK147" i="11"/>
  <c r="AE147" i="11"/>
  <c r="AI1058" i="6"/>
  <c r="AJ1058" i="6"/>
  <c r="AK1058" i="6"/>
  <c r="AE1058" i="6"/>
  <c r="AI1056" i="6"/>
  <c r="AJ1056" i="6"/>
  <c r="AK1056" i="6"/>
  <c r="AE1056" i="6"/>
  <c r="AI1057" i="6"/>
  <c r="AJ1057" i="6"/>
  <c r="AI148" i="6"/>
  <c r="AJ148" i="6"/>
  <c r="AI589" i="16"/>
  <c r="AJ589" i="16"/>
  <c r="AI112" i="11"/>
  <c r="AJ112" i="11"/>
  <c r="AK112" i="11"/>
  <c r="AE112" i="11"/>
  <c r="AI2108" i="6"/>
  <c r="AJ2108" i="6"/>
  <c r="AK2108" i="6"/>
  <c r="AE2108" i="6"/>
  <c r="AI1847" i="6"/>
  <c r="AJ1847" i="6"/>
  <c r="AK1847" i="6"/>
  <c r="AE1847" i="6"/>
  <c r="AI1846" i="6"/>
  <c r="AJ1846" i="6"/>
  <c r="AI1281" i="6"/>
  <c r="AJ1281" i="6"/>
  <c r="AK1837" i="6"/>
  <c r="AE1837" i="6"/>
  <c r="AI1528" i="6"/>
  <c r="AJ1528" i="6"/>
  <c r="AK1528" i="6"/>
  <c r="AE1528" i="6"/>
  <c r="AI1808" i="6"/>
  <c r="AJ1808" i="6"/>
  <c r="AK1808" i="6"/>
  <c r="AE1808" i="6"/>
  <c r="AK1660" i="6"/>
  <c r="AE1660" i="6"/>
  <c r="AI1429" i="6"/>
  <c r="AJ1429" i="6"/>
  <c r="AK1429" i="6"/>
  <c r="AE1429" i="6"/>
  <c r="AK766" i="6"/>
  <c r="AE766" i="6"/>
  <c r="AI1472" i="6"/>
  <c r="AJ1472" i="6"/>
  <c r="AI1332" i="6"/>
  <c r="AJ1332" i="6"/>
  <c r="AK1332" i="6"/>
  <c r="AE1332" i="6"/>
  <c r="AK1010" i="6"/>
  <c r="AE1010" i="6"/>
  <c r="AI720" i="6"/>
  <c r="AJ720" i="6"/>
  <c r="AK374" i="6"/>
  <c r="AE374" i="6"/>
  <c r="AK280" i="6"/>
  <c r="AE280" i="6"/>
  <c r="AI52" i="6"/>
  <c r="AJ52" i="6"/>
  <c r="AI533" i="6"/>
  <c r="AJ533" i="6"/>
  <c r="AI530" i="6"/>
  <c r="AJ530" i="6"/>
  <c r="AK530" i="6"/>
  <c r="AE530" i="6"/>
  <c r="AI521" i="6"/>
  <c r="AJ521" i="6"/>
  <c r="AK521" i="6"/>
  <c r="AE521" i="6"/>
  <c r="AI526" i="6"/>
  <c r="AJ526" i="6"/>
  <c r="AI517" i="6"/>
  <c r="AJ517" i="6"/>
  <c r="AI522" i="6"/>
  <c r="AJ522" i="6"/>
  <c r="AK522" i="6"/>
  <c r="AE522" i="6"/>
  <c r="AI518" i="6"/>
  <c r="AJ518" i="6"/>
  <c r="AK518" i="6"/>
  <c r="AE518" i="6"/>
  <c r="AI516" i="6"/>
  <c r="AJ516" i="6"/>
  <c r="AI529" i="6"/>
  <c r="AJ529" i="6"/>
  <c r="AI525" i="6"/>
  <c r="AJ525" i="6"/>
  <c r="AK525" i="6"/>
  <c r="AE525" i="6"/>
  <c r="AI160" i="6"/>
  <c r="AJ160" i="6"/>
  <c r="AK160" i="6"/>
  <c r="AE160" i="6"/>
  <c r="AI751" i="15"/>
  <c r="AJ751" i="15"/>
  <c r="AK751" i="15"/>
  <c r="AE751" i="15"/>
  <c r="AI945" i="6"/>
  <c r="AJ945" i="6"/>
  <c r="AI131" i="6"/>
  <c r="AJ131" i="6"/>
  <c r="AK131" i="6"/>
  <c r="AE131" i="6"/>
  <c r="AK349" i="6"/>
  <c r="AE349" i="6"/>
  <c r="AC17" i="6"/>
  <c r="AE23" i="6"/>
  <c r="AI711" i="6"/>
  <c r="AJ711" i="6"/>
  <c r="AK564" i="6"/>
  <c r="AE564" i="6"/>
  <c r="AI356" i="6"/>
  <c r="AJ356" i="6"/>
  <c r="AK356" i="6"/>
  <c r="AE356" i="6"/>
  <c r="AK283" i="6"/>
  <c r="AE283" i="6"/>
  <c r="AK312" i="15"/>
  <c r="AE312" i="15"/>
  <c r="AK688" i="15"/>
  <c r="AE688" i="15"/>
  <c r="AI372" i="6"/>
  <c r="AJ372" i="6"/>
  <c r="AK372" i="6"/>
  <c r="AE372" i="6"/>
  <c r="AK303" i="6"/>
  <c r="AE303" i="6"/>
  <c r="AK879" i="6"/>
  <c r="AE879" i="6"/>
  <c r="B8" i="22"/>
  <c r="C21" i="22"/>
  <c r="R9" i="20"/>
  <c r="V14" i="20"/>
  <c r="W14" i="20"/>
  <c r="R14" i="20"/>
  <c r="B15" i="22"/>
  <c r="V15" i="20"/>
  <c r="W15" i="20"/>
  <c r="R15" i="20"/>
  <c r="B16" i="22"/>
  <c r="C16" i="22"/>
  <c r="V25" i="20"/>
  <c r="W25" i="20"/>
  <c r="R25" i="20"/>
  <c r="B26" i="22"/>
  <c r="C26" i="22"/>
  <c r="V17" i="20"/>
  <c r="W17" i="20"/>
  <c r="R17" i="20"/>
  <c r="B18" i="22"/>
  <c r="V22" i="20"/>
  <c r="W22" i="20"/>
  <c r="R22" i="20"/>
  <c r="B23" i="22"/>
  <c r="V23" i="20"/>
  <c r="W23" i="20"/>
  <c r="R23" i="20"/>
  <c r="B24" i="22"/>
  <c r="C24" i="22"/>
  <c r="V18" i="20"/>
  <c r="W18" i="20"/>
  <c r="R18" i="20"/>
  <c r="B19" i="22"/>
  <c r="C19" i="22"/>
  <c r="V27" i="20"/>
  <c r="W27" i="20"/>
  <c r="R27" i="20"/>
  <c r="B28" i="22"/>
  <c r="V11" i="20"/>
  <c r="W11" i="20"/>
  <c r="R11" i="20"/>
  <c r="V26" i="20"/>
  <c r="W26" i="20"/>
  <c r="R26" i="20"/>
  <c r="B27" i="22"/>
  <c r="C27" i="22"/>
  <c r="V21" i="20"/>
  <c r="W21" i="20"/>
  <c r="R21" i="20"/>
  <c r="B22" i="22"/>
  <c r="C22" i="22"/>
  <c r="AK693" i="15"/>
  <c r="AE693" i="15"/>
  <c r="AI73" i="15"/>
  <c r="AJ73" i="15"/>
  <c r="AK73" i="15"/>
  <c r="AE73" i="15"/>
  <c r="AI830" i="15"/>
  <c r="AJ830" i="15"/>
  <c r="AK830" i="15"/>
  <c r="AE830" i="15"/>
  <c r="AI439" i="15"/>
  <c r="AJ439" i="15"/>
  <c r="AK439" i="15"/>
  <c r="AE439" i="15"/>
  <c r="AI402" i="15"/>
  <c r="AJ402" i="15"/>
  <c r="AK402" i="15"/>
  <c r="AE402" i="15"/>
  <c r="AI408" i="15"/>
  <c r="AJ408" i="15"/>
  <c r="AK408" i="15"/>
  <c r="AE408" i="15"/>
  <c r="AI409" i="15"/>
  <c r="AJ409" i="15"/>
  <c r="AK409" i="15"/>
  <c r="AE409" i="15"/>
  <c r="AI404" i="15"/>
  <c r="AJ404" i="15"/>
  <c r="AK404" i="15"/>
  <c r="AE404" i="15"/>
  <c r="AI405" i="15"/>
  <c r="AJ405" i="15"/>
  <c r="AK405" i="15"/>
  <c r="AE405" i="15"/>
  <c r="AI412" i="15"/>
  <c r="AJ412" i="15"/>
  <c r="AK412" i="15"/>
  <c r="AE412" i="15"/>
  <c r="AK689" i="15"/>
  <c r="AE689" i="15"/>
  <c r="AK698" i="15"/>
  <c r="AE698" i="15"/>
  <c r="AK690" i="15"/>
  <c r="AE690" i="15"/>
  <c r="AK678" i="15"/>
  <c r="AE678" i="15"/>
  <c r="AI615" i="15"/>
  <c r="AJ615" i="15"/>
  <c r="AK615" i="15"/>
  <c r="AE615" i="15"/>
  <c r="AI438" i="15"/>
  <c r="AJ438" i="15"/>
  <c r="AK438" i="15"/>
  <c r="AE438" i="15"/>
  <c r="AI411" i="15"/>
  <c r="AJ411" i="15"/>
  <c r="AK411" i="15"/>
  <c r="AE411" i="15"/>
  <c r="AK468" i="15"/>
  <c r="AE468" i="15"/>
  <c r="AI25" i="10"/>
  <c r="AJ25" i="10"/>
  <c r="AK25" i="10"/>
  <c r="AE25" i="10"/>
  <c r="AI1573" i="5"/>
  <c r="AJ1573" i="5"/>
  <c r="AK1573" i="5"/>
  <c r="AE1573" i="5"/>
  <c r="AI74" i="10"/>
  <c r="AJ74" i="10"/>
  <c r="AK74" i="10"/>
  <c r="AE74" i="10"/>
  <c r="AI57" i="10"/>
  <c r="AJ57" i="10"/>
  <c r="AK57" i="10"/>
  <c r="AE57" i="10"/>
  <c r="AI31" i="10"/>
  <c r="AJ31" i="10"/>
  <c r="AK31" i="10"/>
  <c r="AE31" i="10"/>
  <c r="AI651" i="5"/>
  <c r="AJ651" i="5"/>
  <c r="AK651" i="5"/>
  <c r="AE651" i="5"/>
  <c r="AI653" i="5"/>
  <c r="AJ653" i="5"/>
  <c r="AK653" i="5"/>
  <c r="AE653" i="5"/>
  <c r="AI650" i="5"/>
  <c r="AJ650" i="5"/>
  <c r="AK650" i="5"/>
  <c r="AE650" i="5"/>
  <c r="AE654" i="5"/>
  <c r="AI652" i="5"/>
  <c r="AJ652" i="5"/>
  <c r="AK652" i="5"/>
  <c r="AE652" i="5"/>
  <c r="AI384" i="5"/>
  <c r="AJ384" i="5"/>
  <c r="AK384" i="5"/>
  <c r="AE384" i="5"/>
  <c r="AI382" i="5"/>
  <c r="AJ382" i="5"/>
  <c r="AK382" i="5"/>
  <c r="AE382" i="5"/>
  <c r="AI383" i="5"/>
  <c r="AJ383" i="5"/>
  <c r="AK383" i="5"/>
  <c r="AE383" i="5"/>
  <c r="AI381" i="5"/>
  <c r="AJ381" i="5"/>
  <c r="AK381" i="5"/>
  <c r="AE381" i="5"/>
  <c r="AE385" i="5"/>
  <c r="V26" i="36"/>
  <c r="W26" i="36"/>
  <c r="R26" i="36"/>
  <c r="V15" i="31"/>
  <c r="W15" i="31"/>
  <c r="R15" i="31"/>
  <c r="F8" i="28"/>
  <c r="V20" i="26"/>
  <c r="W20" i="26"/>
  <c r="R20" i="26"/>
  <c r="V19" i="26"/>
  <c r="W19" i="26"/>
  <c r="R19" i="26"/>
  <c r="R22" i="26"/>
  <c r="R26" i="26"/>
  <c r="AI578" i="6"/>
  <c r="AJ578" i="6"/>
  <c r="AK578" i="6"/>
  <c r="AE578" i="6"/>
  <c r="AI751" i="16"/>
  <c r="AJ751" i="16"/>
  <c r="AI29" i="16"/>
  <c r="AJ29" i="16"/>
  <c r="AK984" i="6"/>
  <c r="AE984" i="6"/>
  <c r="AI28" i="16"/>
  <c r="AJ28" i="16"/>
  <c r="AI86" i="11"/>
  <c r="AJ86" i="11"/>
  <c r="AK86" i="11"/>
  <c r="AE86" i="11"/>
  <c r="AK1906" i="6"/>
  <c r="AE1906" i="6"/>
  <c r="AK340" i="6"/>
  <c r="AE340" i="6"/>
  <c r="AI212" i="6"/>
  <c r="AJ212" i="6"/>
  <c r="AK212" i="6"/>
  <c r="AE212" i="6"/>
  <c r="AK1898" i="6"/>
  <c r="AE1898" i="6"/>
  <c r="AI1551" i="6"/>
  <c r="AJ1551" i="6"/>
  <c r="AK1551" i="6"/>
  <c r="AE1551" i="6"/>
  <c r="AI1435" i="6"/>
  <c r="AJ1435" i="6"/>
  <c r="AK1435" i="6"/>
  <c r="AE1435" i="6"/>
  <c r="AI680" i="6"/>
  <c r="AJ680" i="6"/>
  <c r="AK680" i="6"/>
  <c r="AE680" i="6"/>
  <c r="AI109" i="16"/>
  <c r="AJ109" i="16"/>
  <c r="AI211" i="6"/>
  <c r="AJ211" i="6"/>
  <c r="AK211" i="6"/>
  <c r="AE211" i="6"/>
  <c r="AK1866" i="6"/>
  <c r="AE1866" i="6"/>
  <c r="AI1560" i="6"/>
  <c r="AJ1560" i="6"/>
  <c r="AK1560" i="6"/>
  <c r="AE1560" i="6"/>
  <c r="AI1408" i="6"/>
  <c r="AJ1408" i="6"/>
  <c r="AK1408" i="6"/>
  <c r="AE1408" i="6"/>
  <c r="AI1397" i="6"/>
  <c r="AJ1397" i="6"/>
  <c r="AK1397" i="6"/>
  <c r="AE1397" i="6"/>
  <c r="AK805" i="6"/>
  <c r="AE805" i="6"/>
  <c r="AI1481" i="6"/>
  <c r="AJ1481" i="6"/>
  <c r="AK1481" i="6"/>
  <c r="AE1481" i="6"/>
  <c r="AK1036" i="6"/>
  <c r="AE1036" i="6"/>
  <c r="AK754" i="6"/>
  <c r="AE754" i="6"/>
  <c r="AI1529" i="6"/>
  <c r="AJ1529" i="6"/>
  <c r="AK1529" i="6"/>
  <c r="AE1529" i="6"/>
  <c r="AI263" i="6"/>
  <c r="AJ263" i="6"/>
  <c r="AK263" i="6"/>
  <c r="AE263" i="6"/>
  <c r="AK1037" i="6"/>
  <c r="AE1037" i="6"/>
  <c r="V26" i="30"/>
  <c r="W26" i="30"/>
  <c r="R26" i="30"/>
  <c r="AK61" i="15"/>
  <c r="AE61" i="15"/>
  <c r="AI519" i="6"/>
  <c r="AJ519" i="6"/>
  <c r="AK519" i="6"/>
  <c r="AE519" i="6"/>
  <c r="AI296" i="6"/>
  <c r="AJ296" i="6"/>
  <c r="AK296" i="6"/>
  <c r="AE296" i="6"/>
  <c r="AI117" i="15"/>
  <c r="AJ117" i="15"/>
  <c r="AK117" i="15"/>
  <c r="AE117" i="15"/>
  <c r="AI119" i="15"/>
  <c r="AJ119" i="15"/>
  <c r="AK119" i="15"/>
  <c r="AE119" i="15"/>
  <c r="AI116" i="15"/>
  <c r="AJ116" i="15"/>
  <c r="AK116" i="15"/>
  <c r="AE116" i="15"/>
  <c r="AI118" i="15"/>
  <c r="AJ118" i="15"/>
  <c r="AK118" i="15"/>
  <c r="AE118" i="15"/>
  <c r="V19" i="20"/>
  <c r="W19" i="20"/>
  <c r="R19" i="20"/>
  <c r="B20" i="22"/>
  <c r="C20" i="22"/>
  <c r="V13" i="20"/>
  <c r="W13" i="20"/>
  <c r="R13" i="20"/>
  <c r="B14" i="22"/>
  <c r="AK683" i="15"/>
  <c r="AE683" i="15"/>
  <c r="AI404" i="6"/>
  <c r="AJ404" i="6"/>
  <c r="AK404" i="6"/>
  <c r="AE404" i="6"/>
  <c r="AI455" i="15"/>
  <c r="AJ455" i="15"/>
  <c r="AK455" i="15"/>
  <c r="AE455" i="15"/>
  <c r="AK305" i="15"/>
  <c r="AE305" i="15"/>
  <c r="AI105" i="15"/>
  <c r="AJ105" i="15"/>
  <c r="AK105" i="15"/>
  <c r="AE105" i="15"/>
  <c r="AK225" i="15"/>
  <c r="AE225" i="15"/>
  <c r="AI129" i="15"/>
  <c r="AJ129" i="15"/>
  <c r="AK129" i="15"/>
  <c r="AE129" i="15"/>
  <c r="AK553" i="15"/>
  <c r="AE553" i="15"/>
  <c r="AK29" i="15"/>
  <c r="AE29" i="15"/>
  <c r="AK464" i="15"/>
  <c r="AE464" i="15"/>
  <c r="AI1415" i="5"/>
  <c r="AJ1415" i="5"/>
  <c r="AK1415" i="5"/>
  <c r="AE1415" i="5"/>
  <c r="AK300" i="15"/>
  <c r="AE300" i="15"/>
  <c r="AI77" i="15"/>
  <c r="AJ77" i="15"/>
  <c r="AK77" i="15"/>
  <c r="AE77" i="15"/>
  <c r="AI109" i="10"/>
  <c r="AJ109" i="10"/>
  <c r="AK109" i="10"/>
  <c r="AE109" i="10"/>
  <c r="AI55" i="10"/>
  <c r="AJ55" i="10"/>
  <c r="AK55" i="10"/>
  <c r="AE55" i="10"/>
  <c r="AK2031" i="6"/>
  <c r="AE2031" i="6"/>
  <c r="AK2030" i="6"/>
  <c r="AE2030" i="6"/>
  <c r="AJ2018" i="6"/>
  <c r="AJ2019" i="6"/>
  <c r="AK59" i="15"/>
  <c r="AE59" i="15"/>
  <c r="AI1682" i="5"/>
  <c r="AJ1682" i="5"/>
  <c r="AK1682" i="5"/>
  <c r="AE1682" i="5"/>
  <c r="AI1696" i="5"/>
  <c r="AJ1696" i="5"/>
  <c r="AK1696" i="5"/>
  <c r="AE1696" i="5"/>
  <c r="AI1699" i="5"/>
  <c r="AJ1699" i="5"/>
  <c r="AK1699" i="5"/>
  <c r="AE1699" i="5"/>
  <c r="AI1700" i="5"/>
  <c r="AJ1700" i="5"/>
  <c r="AK1700" i="5"/>
  <c r="AE1700" i="5"/>
  <c r="AI1703" i="5"/>
  <c r="AJ1703" i="5"/>
  <c r="AK1703" i="5"/>
  <c r="AE1703" i="5"/>
  <c r="AI1704" i="5"/>
  <c r="AJ1704" i="5"/>
  <c r="AK1704" i="5"/>
  <c r="AE1704" i="5"/>
  <c r="AI1707" i="5"/>
  <c r="AJ1707" i="5"/>
  <c r="AK1707" i="5"/>
  <c r="AE1707" i="5"/>
  <c r="AI1708" i="5"/>
  <c r="AJ1708" i="5"/>
  <c r="AK1708" i="5"/>
  <c r="AE1708" i="5"/>
  <c r="AI1711" i="5"/>
  <c r="AJ1711" i="5"/>
  <c r="AK1711" i="5"/>
  <c r="AE1711" i="5"/>
  <c r="AI1712" i="5"/>
  <c r="AJ1712" i="5"/>
  <c r="AK1712" i="5"/>
  <c r="AE1712" i="5"/>
  <c r="AI1715" i="5"/>
  <c r="AJ1715" i="5"/>
  <c r="AK1715" i="5"/>
  <c r="AE1715" i="5"/>
  <c r="AI1716" i="5"/>
  <c r="AJ1716" i="5"/>
  <c r="AK1716" i="5"/>
  <c r="AE1716" i="5"/>
  <c r="AI1717" i="5"/>
  <c r="AJ1717" i="5"/>
  <c r="AK1717" i="5"/>
  <c r="AE1717" i="5"/>
  <c r="AI1719" i="5"/>
  <c r="AJ1719" i="5"/>
  <c r="AK1719" i="5"/>
  <c r="AE1719" i="5"/>
  <c r="AI1720" i="5"/>
  <c r="AJ1720" i="5"/>
  <c r="AK1720" i="5"/>
  <c r="AE1720" i="5"/>
  <c r="AI1721" i="5"/>
  <c r="AJ1721" i="5"/>
  <c r="AK1721" i="5"/>
  <c r="AE1721" i="5"/>
  <c r="AI1723" i="5"/>
  <c r="AJ1723" i="5"/>
  <c r="AK1723" i="5"/>
  <c r="AE1723" i="5"/>
  <c r="AI1724" i="5"/>
  <c r="AJ1724" i="5"/>
  <c r="AK1724" i="5"/>
  <c r="AE1724" i="5"/>
  <c r="AI1725" i="5"/>
  <c r="AJ1725" i="5"/>
  <c r="AK1725" i="5"/>
  <c r="AE1725" i="5"/>
  <c r="AI1727" i="5"/>
  <c r="AJ1727" i="5"/>
  <c r="AK1727" i="5"/>
  <c r="AE1727" i="5"/>
  <c r="AI1728" i="5"/>
  <c r="AJ1728" i="5"/>
  <c r="AK1728" i="5"/>
  <c r="AE1728" i="5"/>
  <c r="AI1729" i="5"/>
  <c r="AJ1729" i="5"/>
  <c r="AK1729" i="5"/>
  <c r="AE1729" i="5"/>
  <c r="AI1730" i="5"/>
  <c r="AJ1730" i="5"/>
  <c r="AK1730" i="5"/>
  <c r="AE1730" i="5"/>
  <c r="AI1683" i="5"/>
  <c r="AJ1683" i="5"/>
  <c r="AK1683" i="5"/>
  <c r="AE1683" i="5"/>
  <c r="AI1726" i="5"/>
  <c r="AJ1726" i="5"/>
  <c r="AK1726" i="5"/>
  <c r="AE1726" i="5"/>
  <c r="AI1694" i="5"/>
  <c r="AJ1694" i="5"/>
  <c r="AK1694" i="5"/>
  <c r="AE1694" i="5"/>
  <c r="AI1685" i="5"/>
  <c r="AJ1685" i="5"/>
  <c r="AK1685" i="5"/>
  <c r="AE1685" i="5"/>
  <c r="AI1714" i="5"/>
  <c r="AJ1714" i="5"/>
  <c r="AK1714" i="5"/>
  <c r="AE1714" i="5"/>
  <c r="AI1706" i="5"/>
  <c r="AJ1706" i="5"/>
  <c r="AK1706" i="5"/>
  <c r="AE1706" i="5"/>
  <c r="AI1698" i="5"/>
  <c r="AJ1698" i="5"/>
  <c r="AK1698" i="5"/>
  <c r="AE1698" i="5"/>
  <c r="AI1722" i="5"/>
  <c r="AJ1722" i="5"/>
  <c r="AK1722" i="5"/>
  <c r="AE1722" i="5"/>
  <c r="AI1691" i="5"/>
  <c r="AJ1691" i="5"/>
  <c r="AK1691" i="5"/>
  <c r="AE1691" i="5"/>
  <c r="AI1684" i="5"/>
  <c r="AJ1684" i="5"/>
  <c r="AK1684" i="5"/>
  <c r="AE1684" i="5"/>
  <c r="AI1692" i="5"/>
  <c r="AJ1692" i="5"/>
  <c r="AK1692" i="5"/>
  <c r="AE1692" i="5"/>
  <c r="AI1686" i="5"/>
  <c r="AJ1686" i="5"/>
  <c r="AK1686" i="5"/>
  <c r="AE1686" i="5"/>
  <c r="AI1688" i="5"/>
  <c r="AJ1688" i="5"/>
  <c r="AK1688" i="5"/>
  <c r="AE1688" i="5"/>
  <c r="AI1695" i="5"/>
  <c r="AJ1695" i="5"/>
  <c r="AK1695" i="5"/>
  <c r="AE1695" i="5"/>
  <c r="AI1710" i="5"/>
  <c r="AJ1710" i="5"/>
  <c r="AK1710" i="5"/>
  <c r="AE1710" i="5"/>
  <c r="AI1689" i="5"/>
  <c r="AJ1689" i="5"/>
  <c r="AK1689" i="5"/>
  <c r="AE1689" i="5"/>
  <c r="AI1718" i="5"/>
  <c r="AJ1718" i="5"/>
  <c r="AK1718" i="5"/>
  <c r="AE1718" i="5"/>
  <c r="AI1687" i="5"/>
  <c r="AJ1687" i="5"/>
  <c r="AK1687" i="5"/>
  <c r="AE1687" i="5"/>
  <c r="AI1690" i="5"/>
  <c r="AJ1690" i="5"/>
  <c r="AK1690" i="5"/>
  <c r="AE1690" i="5"/>
  <c r="AI1702" i="5"/>
  <c r="AJ1702" i="5"/>
  <c r="AK1702" i="5"/>
  <c r="AE1702" i="5"/>
  <c r="AI1697" i="5"/>
  <c r="AJ1697" i="5"/>
  <c r="AK1697" i="5"/>
  <c r="AE1697" i="5"/>
  <c r="AI2090" i="5"/>
  <c r="AJ2090" i="5"/>
  <c r="AK2090" i="5"/>
  <c r="AE2090" i="5"/>
  <c r="AI1565" i="5"/>
  <c r="AJ1565" i="5"/>
  <c r="AK1565" i="5"/>
  <c r="AE1565" i="5"/>
  <c r="AK1446" i="5"/>
  <c r="AE1446" i="5"/>
  <c r="AK1048" i="5"/>
  <c r="AE1048" i="5"/>
  <c r="AK1362" i="5"/>
  <c r="AE1362" i="5"/>
  <c r="AK1397" i="5"/>
  <c r="AE1397" i="5"/>
  <c r="AK1324" i="5"/>
  <c r="AE1324" i="5"/>
  <c r="AK1291" i="5"/>
  <c r="AE1291" i="5"/>
  <c r="AK1266" i="5"/>
  <c r="AE1266" i="5"/>
  <c r="AK943" i="5"/>
  <c r="AE943" i="5"/>
  <c r="AK926" i="5"/>
  <c r="AE926" i="5"/>
  <c r="AK1038" i="5"/>
  <c r="AE1038" i="5"/>
  <c r="AI1004" i="5"/>
  <c r="AJ1004" i="5"/>
  <c r="AK1004" i="5"/>
  <c r="AE1004" i="5"/>
  <c r="AK931" i="5"/>
  <c r="AE931" i="5"/>
  <c r="AK898" i="5"/>
  <c r="AE898" i="5"/>
  <c r="AK610" i="5"/>
  <c r="AE610" i="5"/>
  <c r="AI831" i="5"/>
  <c r="AJ831" i="5"/>
  <c r="AK831" i="5"/>
  <c r="AE831" i="5"/>
  <c r="AK772" i="5"/>
  <c r="AE772" i="5"/>
  <c r="AK566" i="5"/>
  <c r="AE566" i="5"/>
  <c r="AK717" i="5"/>
  <c r="AE717" i="5"/>
  <c r="AI753" i="5"/>
  <c r="AJ753" i="5"/>
  <c r="AK753" i="5"/>
  <c r="AE753" i="5"/>
  <c r="AI784" i="5"/>
  <c r="AJ784" i="5"/>
  <c r="AK784" i="5"/>
  <c r="AE784" i="5"/>
  <c r="AI788" i="5"/>
  <c r="AJ788" i="5"/>
  <c r="AK788" i="5"/>
  <c r="AE788" i="5"/>
  <c r="AI792" i="5"/>
  <c r="AJ792" i="5"/>
  <c r="AK792" i="5"/>
  <c r="AE792" i="5"/>
  <c r="AI796" i="5"/>
  <c r="AJ796" i="5"/>
  <c r="AK796" i="5"/>
  <c r="AE796" i="5"/>
  <c r="AI800" i="5"/>
  <c r="AJ800" i="5"/>
  <c r="AK800" i="5"/>
  <c r="AE800" i="5"/>
  <c r="AI804" i="5"/>
  <c r="AJ804" i="5"/>
  <c r="AK804" i="5"/>
  <c r="AE804" i="5"/>
  <c r="AI808" i="5"/>
  <c r="AJ808" i="5"/>
  <c r="AK808" i="5"/>
  <c r="AE808" i="5"/>
  <c r="AI785" i="5"/>
  <c r="AJ785" i="5"/>
  <c r="AK785" i="5"/>
  <c r="AE785" i="5"/>
  <c r="AI789" i="5"/>
  <c r="AJ789" i="5"/>
  <c r="AK789" i="5"/>
  <c r="AE789" i="5"/>
  <c r="AI793" i="5"/>
  <c r="AJ793" i="5"/>
  <c r="AK793" i="5"/>
  <c r="AE793" i="5"/>
  <c r="AI797" i="5"/>
  <c r="AJ797" i="5"/>
  <c r="AK797" i="5"/>
  <c r="AE797" i="5"/>
  <c r="AI801" i="5"/>
  <c r="AJ801" i="5"/>
  <c r="AK801" i="5"/>
  <c r="AE801" i="5"/>
  <c r="AI805" i="5"/>
  <c r="AJ805" i="5"/>
  <c r="AK805" i="5"/>
  <c r="AE805" i="5"/>
  <c r="AI786" i="5"/>
  <c r="AJ786" i="5"/>
  <c r="AK786" i="5"/>
  <c r="AE786" i="5"/>
  <c r="AI790" i="5"/>
  <c r="AJ790" i="5"/>
  <c r="AK790" i="5"/>
  <c r="AE790" i="5"/>
  <c r="AI802" i="5"/>
  <c r="AJ802" i="5"/>
  <c r="AK802" i="5"/>
  <c r="AE802" i="5"/>
  <c r="AI806" i="5"/>
  <c r="AJ806" i="5"/>
  <c r="AK806" i="5"/>
  <c r="AE806" i="5"/>
  <c r="AI795" i="5"/>
  <c r="AJ795" i="5"/>
  <c r="AK795" i="5"/>
  <c r="AE795" i="5"/>
  <c r="AI799" i="5"/>
  <c r="AJ799" i="5"/>
  <c r="AK799" i="5"/>
  <c r="AE799" i="5"/>
  <c r="AI787" i="5"/>
  <c r="AJ787" i="5"/>
  <c r="AK787" i="5"/>
  <c r="AE787" i="5"/>
  <c r="AI803" i="5"/>
  <c r="AJ803" i="5"/>
  <c r="AK803" i="5"/>
  <c r="AE803" i="5"/>
  <c r="AI791" i="5"/>
  <c r="AJ791" i="5"/>
  <c r="AK791" i="5"/>
  <c r="AE791" i="5"/>
  <c r="AI807" i="5"/>
  <c r="AJ807" i="5"/>
  <c r="AK807" i="5"/>
  <c r="AE807" i="5"/>
  <c r="AI794" i="5"/>
  <c r="AJ794" i="5"/>
  <c r="AK794" i="5"/>
  <c r="AE794" i="5"/>
  <c r="AI767" i="5"/>
  <c r="AJ767" i="5"/>
  <c r="AK767" i="5"/>
  <c r="AE767" i="5"/>
  <c r="AI755" i="5"/>
  <c r="AJ755" i="5"/>
  <c r="AK755" i="5"/>
  <c r="AE755" i="5"/>
  <c r="AI775" i="5"/>
  <c r="AJ775" i="5"/>
  <c r="AK775" i="5"/>
  <c r="AE775" i="5"/>
  <c r="AI798" i="5"/>
  <c r="AJ798" i="5"/>
  <c r="AK798" i="5"/>
  <c r="AE798" i="5"/>
  <c r="AI779" i="5"/>
  <c r="AJ779" i="5"/>
  <c r="AK779" i="5"/>
  <c r="AE779" i="5"/>
  <c r="AI759" i="5"/>
  <c r="AJ759" i="5"/>
  <c r="AK759" i="5"/>
  <c r="AE759" i="5"/>
  <c r="AI763" i="5"/>
  <c r="AJ763" i="5"/>
  <c r="AK763" i="5"/>
  <c r="AE763" i="5"/>
  <c r="AI783" i="5"/>
  <c r="AJ783" i="5"/>
  <c r="AK783" i="5"/>
  <c r="AE783" i="5"/>
  <c r="AI771" i="5"/>
  <c r="AJ771" i="5"/>
  <c r="AK771" i="5"/>
  <c r="AE771" i="5"/>
  <c r="AK437" i="5"/>
  <c r="AE437" i="5"/>
  <c r="AI458" i="5"/>
  <c r="AJ458" i="5"/>
  <c r="AK458" i="5"/>
  <c r="AE458" i="5"/>
  <c r="AI463" i="5"/>
  <c r="AJ463" i="5"/>
  <c r="AK463" i="5"/>
  <c r="AE463" i="5"/>
  <c r="AI461" i="5"/>
  <c r="AJ461" i="5"/>
  <c r="AK461" i="5"/>
  <c r="AE461" i="5"/>
  <c r="AI467" i="5"/>
  <c r="AJ467" i="5"/>
  <c r="AK467" i="5"/>
  <c r="AE467" i="5"/>
  <c r="AI465" i="5"/>
  <c r="AJ465" i="5"/>
  <c r="AK465" i="5"/>
  <c r="AE465" i="5"/>
  <c r="AI469" i="5"/>
  <c r="AJ469" i="5"/>
  <c r="AK469" i="5"/>
  <c r="AE469" i="5"/>
  <c r="AI459" i="5"/>
  <c r="AJ459" i="5"/>
  <c r="AK459" i="5"/>
  <c r="AE459" i="5"/>
  <c r="AK518" i="5"/>
  <c r="AE518" i="5"/>
  <c r="AK406" i="5"/>
  <c r="AE406" i="5"/>
  <c r="AK322" i="5"/>
  <c r="AE322" i="5"/>
  <c r="AK329" i="5"/>
  <c r="AE329" i="5"/>
  <c r="AK321" i="5"/>
  <c r="AE321" i="5"/>
  <c r="AK313" i="5"/>
  <c r="AE313" i="5"/>
  <c r="AK305" i="5"/>
  <c r="AE305" i="5"/>
  <c r="AK297" i="5"/>
  <c r="AE297" i="5"/>
  <c r="AK289" i="5"/>
  <c r="AE289" i="5"/>
  <c r="AK310" i="5"/>
  <c r="AE310" i="5"/>
  <c r="AK294" i="5"/>
  <c r="AE294" i="5"/>
  <c r="AK276" i="5"/>
  <c r="AE276" i="5"/>
  <c r="AK286" i="5"/>
  <c r="AE286" i="5"/>
  <c r="AK285" i="5"/>
  <c r="AE285" i="5"/>
  <c r="AK130" i="5"/>
  <c r="AE130" i="5"/>
  <c r="AK82" i="5"/>
  <c r="AE82" i="5"/>
  <c r="AK27" i="5"/>
  <c r="AE27" i="5"/>
  <c r="AK962" i="5"/>
  <c r="AE962" i="5"/>
  <c r="AI776" i="5"/>
  <c r="AJ776" i="5"/>
  <c r="AK776" i="5"/>
  <c r="AE776" i="5"/>
  <c r="AI782" i="5"/>
  <c r="AJ782" i="5"/>
  <c r="AK782" i="5"/>
  <c r="AE782" i="5"/>
  <c r="AK734" i="5"/>
  <c r="AE734" i="5"/>
  <c r="AK428" i="5"/>
  <c r="AE428" i="5"/>
  <c r="AK490" i="5"/>
  <c r="AE490" i="5"/>
  <c r="AK320" i="5"/>
  <c r="AE320" i="5"/>
  <c r="AK264" i="5"/>
  <c r="AE264" i="5"/>
  <c r="AK83" i="5"/>
  <c r="AE83" i="5"/>
  <c r="AI516" i="5"/>
  <c r="AJ516" i="5"/>
  <c r="AK516" i="5"/>
  <c r="AE516" i="5"/>
  <c r="AI462" i="5"/>
  <c r="AJ462" i="5"/>
  <c r="AK462" i="5"/>
  <c r="AE462" i="5"/>
  <c r="AK283" i="5"/>
  <c r="AE283" i="5"/>
  <c r="AK37" i="5"/>
  <c r="AE37" i="5"/>
  <c r="AK230" i="15"/>
  <c r="AE230" i="15"/>
  <c r="AK1131" i="5"/>
  <c r="AE1131" i="5"/>
  <c r="AK984" i="5"/>
  <c r="AE984" i="5"/>
  <c r="AE1757" i="5"/>
  <c r="AI1649" i="5"/>
  <c r="AJ1649" i="5"/>
  <c r="AK1649" i="5"/>
  <c r="AE1649" i="5"/>
  <c r="AI1530" i="5"/>
  <c r="AJ1530" i="5"/>
  <c r="AK1530" i="5"/>
  <c r="AE1530" i="5"/>
  <c r="AK895" i="5"/>
  <c r="AE895" i="5"/>
  <c r="AI1408" i="5"/>
  <c r="AJ1408" i="5"/>
  <c r="AK1408" i="5"/>
  <c r="AE1408" i="5"/>
  <c r="AK1337" i="5"/>
  <c r="AE1337" i="5"/>
  <c r="AI1270" i="5"/>
  <c r="AJ1270" i="5"/>
  <c r="AK1270" i="5"/>
  <c r="AE1270" i="5"/>
  <c r="AK952" i="5"/>
  <c r="AE952" i="5"/>
  <c r="AK1318" i="5"/>
  <c r="AE1318" i="5"/>
  <c r="AI1403" i="5"/>
  <c r="AJ1403" i="5"/>
  <c r="AK1403" i="5"/>
  <c r="AE1403" i="5"/>
  <c r="AK1322" i="5"/>
  <c r="AE1322" i="5"/>
  <c r="AK946" i="5"/>
  <c r="AE946" i="5"/>
  <c r="AK1050" i="5"/>
  <c r="AE1050" i="5"/>
  <c r="AK956" i="5"/>
  <c r="AE956" i="5"/>
  <c r="AI1035" i="5"/>
  <c r="AJ1035" i="5"/>
  <c r="AK1035" i="5"/>
  <c r="AE1035" i="5"/>
  <c r="AI1037" i="5"/>
  <c r="AJ1037" i="5"/>
  <c r="AK1037" i="5"/>
  <c r="AE1037" i="5"/>
  <c r="AI1049" i="5"/>
  <c r="AJ1049" i="5"/>
  <c r="AK1049" i="5"/>
  <c r="AE1049" i="5"/>
  <c r="AI1041" i="5"/>
  <c r="AJ1041" i="5"/>
  <c r="AK1041" i="5"/>
  <c r="AE1041" i="5"/>
  <c r="AI1045" i="5"/>
  <c r="AJ1045" i="5"/>
  <c r="AK1045" i="5"/>
  <c r="AE1045" i="5"/>
  <c r="AI1036" i="5"/>
  <c r="AJ1036" i="5"/>
  <c r="AK1036" i="5"/>
  <c r="AE1036" i="5"/>
  <c r="AI1044" i="5"/>
  <c r="AJ1044" i="5"/>
  <c r="AK1044" i="5"/>
  <c r="AE1044" i="5"/>
  <c r="C39" i="8"/>
  <c r="AI642" i="5"/>
  <c r="AJ642" i="5"/>
  <c r="AK642" i="5"/>
  <c r="AE642" i="5"/>
  <c r="AK672" i="5"/>
  <c r="AE672" i="5"/>
  <c r="AK354" i="5"/>
  <c r="AE354" i="5"/>
  <c r="AK1022" i="6"/>
  <c r="AE1022" i="6"/>
  <c r="AK1735" i="5"/>
  <c r="AE1735" i="5"/>
  <c r="AK155" i="15"/>
  <c r="AE155" i="15"/>
  <c r="AI863" i="5"/>
  <c r="AJ863" i="5"/>
  <c r="AK863" i="5"/>
  <c r="AE863" i="5"/>
  <c r="AI860" i="5"/>
  <c r="AJ860" i="5"/>
  <c r="AK860" i="5"/>
  <c r="AE860" i="5"/>
  <c r="AI859" i="5"/>
  <c r="AJ859" i="5"/>
  <c r="AK859" i="5"/>
  <c r="AE859" i="5"/>
  <c r="AK1871" i="5"/>
  <c r="AE1871" i="5"/>
  <c r="AK1359" i="5"/>
  <c r="AE1359" i="5"/>
  <c r="AK1586" i="5"/>
  <c r="AE1586" i="5"/>
  <c r="AK1327" i="5"/>
  <c r="AE1327" i="5"/>
  <c r="AK1358" i="5"/>
  <c r="AE1358" i="5"/>
  <c r="AK1336" i="5"/>
  <c r="AE1336" i="5"/>
  <c r="AI1271" i="5"/>
  <c r="AJ1271" i="5"/>
  <c r="AK1271" i="5"/>
  <c r="AE1271" i="5"/>
  <c r="AK940" i="5"/>
  <c r="AE940" i="5"/>
  <c r="AK934" i="5"/>
  <c r="AE934" i="5"/>
  <c r="AK875" i="5"/>
  <c r="AE875" i="5"/>
  <c r="AI1042" i="5"/>
  <c r="AJ1042" i="5"/>
  <c r="AK1042" i="5"/>
  <c r="AE1042" i="5"/>
  <c r="AK928" i="5"/>
  <c r="AE928" i="5"/>
  <c r="AI873" i="5"/>
  <c r="AJ873" i="5"/>
  <c r="AK873" i="5"/>
  <c r="AE873" i="5"/>
  <c r="AI880" i="5"/>
  <c r="AJ880" i="5"/>
  <c r="AK880" i="5"/>
  <c r="AE880" i="5"/>
  <c r="AI893" i="5"/>
  <c r="AJ893" i="5"/>
  <c r="AK893" i="5"/>
  <c r="AE893" i="5"/>
  <c r="AI885" i="5"/>
  <c r="AJ885" i="5"/>
  <c r="AK885" i="5"/>
  <c r="AE885" i="5"/>
  <c r="AI877" i="5"/>
  <c r="AJ877" i="5"/>
  <c r="AK877" i="5"/>
  <c r="AE877" i="5"/>
  <c r="AI892" i="5"/>
  <c r="AJ892" i="5"/>
  <c r="AK892" i="5"/>
  <c r="AE892" i="5"/>
  <c r="AI884" i="5"/>
  <c r="AJ884" i="5"/>
  <c r="AK884" i="5"/>
  <c r="AE884" i="5"/>
  <c r="AI896" i="5"/>
  <c r="AJ896" i="5"/>
  <c r="AK896" i="5"/>
  <c r="AE896" i="5"/>
  <c r="AI876" i="5"/>
  <c r="AJ876" i="5"/>
  <c r="AK876" i="5"/>
  <c r="AE876" i="5"/>
  <c r="AI897" i="5"/>
  <c r="AJ897" i="5"/>
  <c r="AK897" i="5"/>
  <c r="AE897" i="5"/>
  <c r="AI889" i="5"/>
  <c r="AJ889" i="5"/>
  <c r="AK889" i="5"/>
  <c r="AE889" i="5"/>
  <c r="AI881" i="5"/>
  <c r="AJ881" i="5"/>
  <c r="AK881" i="5"/>
  <c r="AE881" i="5"/>
  <c r="AI888" i="5"/>
  <c r="AJ888" i="5"/>
  <c r="AK888" i="5"/>
  <c r="AE888" i="5"/>
  <c r="AI636" i="5"/>
  <c r="AJ636" i="5"/>
  <c r="AK636" i="5"/>
  <c r="AE636" i="5"/>
  <c r="AK558" i="5"/>
  <c r="AE558" i="5"/>
  <c r="AK674" i="5"/>
  <c r="AE674" i="5"/>
  <c r="AK359" i="5"/>
  <c r="AE359" i="5"/>
  <c r="AK71" i="6"/>
  <c r="AE71" i="6"/>
  <c r="AK264" i="15"/>
  <c r="AE264" i="15"/>
  <c r="AK278" i="15"/>
  <c r="AE278" i="15"/>
  <c r="AK1881" i="5"/>
  <c r="AE1881" i="5"/>
  <c r="AI1857" i="5"/>
  <c r="AJ1857" i="5"/>
  <c r="AK1857" i="5"/>
  <c r="AE1857" i="5"/>
  <c r="AI1858" i="5"/>
  <c r="AJ1858" i="5"/>
  <c r="AK1858" i="5"/>
  <c r="AE1858" i="5"/>
  <c r="AI1859" i="5"/>
  <c r="AJ1859" i="5"/>
  <c r="AK1859" i="5"/>
  <c r="AE1859" i="5"/>
  <c r="AI1863" i="5"/>
  <c r="AJ1863" i="5"/>
  <c r="AK1863" i="5"/>
  <c r="AE1863" i="5"/>
  <c r="AI1867" i="5"/>
  <c r="AJ1867" i="5"/>
  <c r="AK1867" i="5"/>
  <c r="AE1867" i="5"/>
  <c r="AI1861" i="5"/>
  <c r="AJ1861" i="5"/>
  <c r="AK1861" i="5"/>
  <c r="AE1861" i="5"/>
  <c r="AI1866" i="5"/>
  <c r="AJ1866" i="5"/>
  <c r="AK1866" i="5"/>
  <c r="AE1866" i="5"/>
  <c r="AI1870" i="5"/>
  <c r="AJ1870" i="5"/>
  <c r="AK1870" i="5"/>
  <c r="AE1870" i="5"/>
  <c r="AI1862" i="5"/>
  <c r="AJ1862" i="5"/>
  <c r="AK1862" i="5"/>
  <c r="AE1862" i="5"/>
  <c r="AI1896" i="5"/>
  <c r="AJ1896" i="5"/>
  <c r="AK1896" i="5"/>
  <c r="AE1896" i="5"/>
  <c r="AK1367" i="5"/>
  <c r="AE1367" i="5"/>
  <c r="AK1325" i="5"/>
  <c r="AE1325" i="5"/>
  <c r="C41" i="8"/>
  <c r="AI1399" i="5"/>
  <c r="AJ1399" i="5"/>
  <c r="AK1399" i="5"/>
  <c r="AE1399" i="5"/>
  <c r="AI1106" i="5"/>
  <c r="AJ1106" i="5"/>
  <c r="AK1106" i="5"/>
  <c r="AE1106" i="5"/>
  <c r="AI1114" i="5"/>
  <c r="AJ1114" i="5"/>
  <c r="AK1114" i="5"/>
  <c r="AE1114" i="5"/>
  <c r="AI1117" i="5"/>
  <c r="AJ1117" i="5"/>
  <c r="AK1117" i="5"/>
  <c r="AE1117" i="5"/>
  <c r="AI1109" i="5"/>
  <c r="AJ1109" i="5"/>
  <c r="AK1109" i="5"/>
  <c r="AE1109" i="5"/>
  <c r="AI1121" i="5"/>
  <c r="AJ1121" i="5"/>
  <c r="AK1121" i="5"/>
  <c r="AE1121" i="5"/>
  <c r="AI1116" i="5"/>
  <c r="AJ1116" i="5"/>
  <c r="AK1116" i="5"/>
  <c r="AE1116" i="5"/>
  <c r="AI1108" i="5"/>
  <c r="AJ1108" i="5"/>
  <c r="AK1108" i="5"/>
  <c r="AE1108" i="5"/>
  <c r="AI1113" i="5"/>
  <c r="AJ1113" i="5"/>
  <c r="AK1113" i="5"/>
  <c r="AE1113" i="5"/>
  <c r="AI1111" i="5"/>
  <c r="AJ1111" i="5"/>
  <c r="AK1111" i="5"/>
  <c r="AE1111" i="5"/>
  <c r="AI1124" i="5"/>
  <c r="AJ1124" i="5"/>
  <c r="AK1124" i="5"/>
  <c r="AE1124" i="5"/>
  <c r="AI1125" i="5"/>
  <c r="AJ1125" i="5"/>
  <c r="AK1125" i="5"/>
  <c r="AE1125" i="5"/>
  <c r="AI1118" i="5"/>
  <c r="AJ1118" i="5"/>
  <c r="AK1118" i="5"/>
  <c r="AE1118" i="5"/>
  <c r="AI1110" i="5"/>
  <c r="AJ1110" i="5"/>
  <c r="AK1110" i="5"/>
  <c r="AE1110" i="5"/>
  <c r="AK964" i="5"/>
  <c r="AE964" i="5"/>
  <c r="AK929" i="5"/>
  <c r="AE929" i="5"/>
  <c r="AI894" i="5"/>
  <c r="AJ894" i="5"/>
  <c r="AK894" i="5"/>
  <c r="AE894" i="5"/>
  <c r="AI768" i="5"/>
  <c r="AJ768" i="5"/>
  <c r="AK768" i="5"/>
  <c r="AE768" i="5"/>
  <c r="AI728" i="5"/>
  <c r="AJ728" i="5"/>
  <c r="AK728" i="5"/>
  <c r="AE728" i="5"/>
  <c r="AK587" i="5"/>
  <c r="AE587" i="5"/>
  <c r="AK551" i="5"/>
  <c r="AE551" i="5"/>
  <c r="AI641" i="5"/>
  <c r="AJ641" i="5"/>
  <c r="AK641" i="5"/>
  <c r="AE641" i="5"/>
  <c r="AK569" i="5"/>
  <c r="AE569" i="5"/>
  <c r="AK432" i="5"/>
  <c r="AE432" i="5"/>
  <c r="AK496" i="5"/>
  <c r="AE496" i="5"/>
  <c r="AI487" i="5"/>
  <c r="AJ487" i="5"/>
  <c r="AK487" i="5"/>
  <c r="AE487" i="5"/>
  <c r="AI489" i="5"/>
  <c r="AJ489" i="5"/>
  <c r="AK489" i="5"/>
  <c r="AE489" i="5"/>
  <c r="AI491" i="5"/>
  <c r="AJ491" i="5"/>
  <c r="AK491" i="5"/>
  <c r="AE491" i="5"/>
  <c r="AI495" i="5"/>
  <c r="AJ495" i="5"/>
  <c r="AK495" i="5"/>
  <c r="AE495" i="5"/>
  <c r="AI497" i="5"/>
  <c r="AJ497" i="5"/>
  <c r="AK497" i="5"/>
  <c r="AE497" i="5"/>
  <c r="AI493" i="5"/>
  <c r="AJ493" i="5"/>
  <c r="AK493" i="5"/>
  <c r="AE493" i="5"/>
  <c r="AK292" i="5"/>
  <c r="AE292" i="5"/>
  <c r="AI165" i="5"/>
  <c r="AJ165" i="5"/>
  <c r="AK165" i="5"/>
  <c r="AE165" i="5"/>
  <c r="AK84" i="5"/>
  <c r="AE84" i="5"/>
  <c r="AK55" i="5"/>
  <c r="AE55" i="5"/>
  <c r="AK973" i="5"/>
  <c r="AE973" i="5"/>
  <c r="AI832" i="5"/>
  <c r="AJ832" i="5"/>
  <c r="AK832" i="5"/>
  <c r="AE832" i="5"/>
  <c r="AK600" i="5"/>
  <c r="AE600" i="5"/>
  <c r="AK562" i="5"/>
  <c r="AE562" i="5"/>
  <c r="AI635" i="5"/>
  <c r="AJ635" i="5"/>
  <c r="AK635" i="5"/>
  <c r="AE635" i="5"/>
  <c r="AK373" i="5"/>
  <c r="AE373" i="5"/>
  <c r="AK431" i="5"/>
  <c r="AE431" i="5"/>
  <c r="AK280" i="5"/>
  <c r="AE280" i="5"/>
  <c r="AK429" i="5"/>
  <c r="AE429" i="5"/>
  <c r="AI466" i="5"/>
  <c r="AJ466" i="5"/>
  <c r="AK466" i="5"/>
  <c r="AE466" i="5"/>
  <c r="AK312" i="5"/>
  <c r="AE312" i="5"/>
  <c r="AK356" i="5"/>
  <c r="AE356" i="5"/>
  <c r="AK366" i="5"/>
  <c r="AE366" i="5"/>
  <c r="AI234" i="5"/>
  <c r="AJ234" i="5"/>
  <c r="AK234" i="5"/>
  <c r="AE234" i="5"/>
  <c r="AI242" i="5"/>
  <c r="AJ242" i="5"/>
  <c r="AK242" i="5"/>
  <c r="AE242" i="5"/>
  <c r="AI232" i="5"/>
  <c r="AJ232" i="5"/>
  <c r="AK232" i="5"/>
  <c r="AE232" i="5"/>
  <c r="AI241" i="5"/>
  <c r="AJ241" i="5"/>
  <c r="AK241" i="5"/>
  <c r="AE241" i="5"/>
  <c r="AI237" i="5"/>
  <c r="AJ237" i="5"/>
  <c r="AK237" i="5"/>
  <c r="AE237" i="5"/>
  <c r="AI233" i="5"/>
  <c r="AJ233" i="5"/>
  <c r="AK233" i="5"/>
  <c r="AE233" i="5"/>
  <c r="AI238" i="5"/>
  <c r="AJ238" i="5"/>
  <c r="AK238" i="5"/>
  <c r="AE238" i="5"/>
  <c r="AK903" i="5"/>
  <c r="AE903" i="5"/>
  <c r="AE908" i="5"/>
  <c r="AK591" i="5"/>
  <c r="AE591" i="5"/>
  <c r="AK605" i="5"/>
  <c r="AE605" i="5"/>
  <c r="AK407" i="5"/>
  <c r="AE407" i="5"/>
  <c r="AK409" i="5"/>
  <c r="AE409" i="5"/>
  <c r="AK396" i="5"/>
  <c r="AE396" i="5"/>
  <c r="AK62" i="5"/>
  <c r="AE62" i="5"/>
  <c r="AK54" i="5"/>
  <c r="AE54" i="5"/>
  <c r="AK567" i="5"/>
  <c r="AE567" i="5"/>
  <c r="AK595" i="5"/>
  <c r="AE595" i="5"/>
  <c r="AK609" i="5"/>
  <c r="AE609" i="5"/>
  <c r="AI512" i="16"/>
  <c r="AJ512" i="16"/>
  <c r="AI514" i="16"/>
  <c r="AJ514" i="16"/>
  <c r="AI1739" i="6"/>
  <c r="AJ1739" i="6"/>
  <c r="AK1739" i="6"/>
  <c r="AE1739" i="6"/>
  <c r="AI1735" i="6"/>
  <c r="AJ1735" i="6"/>
  <c r="AK1735" i="6"/>
  <c r="AE1735" i="6"/>
  <c r="AK1278" i="6"/>
  <c r="AE1278" i="6"/>
  <c r="AI241" i="16"/>
  <c r="AJ241" i="16"/>
  <c r="AI237" i="16"/>
  <c r="AJ237" i="16"/>
  <c r="AI240" i="16"/>
  <c r="AJ240" i="16"/>
  <c r="AK2040" i="6"/>
  <c r="AE2040" i="6"/>
  <c r="AK574" i="6"/>
  <c r="AE574" i="6"/>
  <c r="AK1971" i="6"/>
  <c r="AE1971" i="6"/>
  <c r="AK1712" i="6"/>
  <c r="AE1712" i="6"/>
  <c r="AK1331" i="6"/>
  <c r="AE1331" i="6"/>
  <c r="AK68" i="6"/>
  <c r="AE68" i="6"/>
  <c r="AK1555" i="6"/>
  <c r="AE1555" i="6"/>
  <c r="AK894" i="6"/>
  <c r="AE894" i="6"/>
  <c r="AK199" i="6"/>
  <c r="AE199" i="6"/>
  <c r="AK503" i="6"/>
  <c r="AE503" i="6"/>
  <c r="AK1834" i="6"/>
  <c r="AE1834" i="6"/>
  <c r="AK1545" i="6"/>
  <c r="AE1545" i="6"/>
  <c r="AK591" i="6"/>
  <c r="AE591" i="6"/>
  <c r="AK495" i="6"/>
  <c r="AE495" i="6"/>
  <c r="AK331" i="6"/>
  <c r="AE331" i="6"/>
  <c r="AK275" i="6"/>
  <c r="AE275" i="6"/>
  <c r="AI673" i="6"/>
  <c r="AJ673" i="6"/>
  <c r="AK673" i="6"/>
  <c r="AE673" i="6"/>
  <c r="AI686" i="6"/>
  <c r="AJ686" i="6"/>
  <c r="AK686" i="6"/>
  <c r="AE686" i="6"/>
  <c r="AI683" i="6"/>
  <c r="AJ683" i="6"/>
  <c r="AK683" i="6"/>
  <c r="AE683" i="6"/>
  <c r="AI672" i="6"/>
  <c r="AJ672" i="6"/>
  <c r="AK672" i="6"/>
  <c r="AE672" i="6"/>
  <c r="AI663" i="6"/>
  <c r="AJ663" i="6"/>
  <c r="AK663" i="6"/>
  <c r="AE663" i="6"/>
  <c r="AI674" i="6"/>
  <c r="AJ674" i="6"/>
  <c r="AK674" i="6"/>
  <c r="AE674" i="6"/>
  <c r="AI689" i="6"/>
  <c r="AJ689" i="6"/>
  <c r="AK689" i="6"/>
  <c r="AE689" i="6"/>
  <c r="AI681" i="6"/>
  <c r="AJ681" i="6"/>
  <c r="AK681" i="6"/>
  <c r="AE681" i="6"/>
  <c r="AI670" i="6"/>
  <c r="AJ670" i="6"/>
  <c r="AK670" i="6"/>
  <c r="AE670" i="6"/>
  <c r="AI665" i="6"/>
  <c r="AJ665" i="6"/>
  <c r="AK665" i="6"/>
  <c r="AE665" i="6"/>
  <c r="AI682" i="6"/>
  <c r="AJ682" i="6"/>
  <c r="AK682" i="6"/>
  <c r="AE682" i="6"/>
  <c r="AI675" i="6"/>
  <c r="AJ675" i="6"/>
  <c r="AK675" i="6"/>
  <c r="AE675" i="6"/>
  <c r="AI677" i="6"/>
  <c r="AJ677" i="6"/>
  <c r="AK677" i="6"/>
  <c r="AE677" i="6"/>
  <c r="AI669" i="6"/>
  <c r="AJ669" i="6"/>
  <c r="AK669" i="6"/>
  <c r="AE669" i="6"/>
  <c r="AI687" i="6"/>
  <c r="AJ687" i="6"/>
  <c r="AK687" i="6"/>
  <c r="AE687" i="6"/>
  <c r="AI679" i="6"/>
  <c r="AJ679" i="6"/>
  <c r="AK679" i="6"/>
  <c r="AE679" i="6"/>
  <c r="AI666" i="6"/>
  <c r="AJ666" i="6"/>
  <c r="AK666" i="6"/>
  <c r="AE666" i="6"/>
  <c r="AI662" i="6"/>
  <c r="AJ662" i="6"/>
  <c r="AK662" i="6"/>
  <c r="AE662" i="6"/>
  <c r="AI671" i="6"/>
  <c r="AJ671" i="6"/>
  <c r="AK671" i="6"/>
  <c r="AE671" i="6"/>
  <c r="AI685" i="6"/>
  <c r="AJ685" i="6"/>
  <c r="AK685" i="6"/>
  <c r="AE685" i="6"/>
  <c r="AI676" i="6"/>
  <c r="AJ676" i="6"/>
  <c r="AK676" i="6"/>
  <c r="AE676" i="6"/>
  <c r="AI667" i="6"/>
  <c r="AJ667" i="6"/>
  <c r="AK667" i="6"/>
  <c r="AE667" i="6"/>
  <c r="AI678" i="6"/>
  <c r="AJ678" i="6"/>
  <c r="AK678" i="6"/>
  <c r="AE678" i="6"/>
  <c r="AI50" i="6"/>
  <c r="AJ50" i="6"/>
  <c r="AK50" i="6"/>
  <c r="AE50" i="6"/>
  <c r="AI51" i="6"/>
  <c r="AJ51" i="6"/>
  <c r="AK51" i="6"/>
  <c r="AE51" i="6"/>
  <c r="AI54" i="6"/>
  <c r="AJ54" i="6"/>
  <c r="AK54" i="6"/>
  <c r="AE54" i="6"/>
  <c r="AI55" i="6"/>
  <c r="AJ55" i="6"/>
  <c r="AK55" i="6"/>
  <c r="AE55" i="6"/>
  <c r="AI59" i="6"/>
  <c r="AJ59" i="6"/>
  <c r="AK59" i="6"/>
  <c r="AE59" i="6"/>
  <c r="AI57" i="6"/>
  <c r="AJ57" i="6"/>
  <c r="AK57" i="6"/>
  <c r="AE57" i="6"/>
  <c r="AI58" i="6"/>
  <c r="AJ58" i="6"/>
  <c r="AK58" i="6"/>
  <c r="AE58" i="6"/>
  <c r="AI53" i="6"/>
  <c r="AJ53" i="6"/>
  <c r="AK53" i="6"/>
  <c r="AE53" i="6"/>
  <c r="AI62" i="6"/>
  <c r="AJ62" i="6"/>
  <c r="AK62" i="6"/>
  <c r="AE62" i="6"/>
  <c r="AK840" i="15"/>
  <c r="AE840" i="15"/>
  <c r="AK392" i="15"/>
  <c r="AE392" i="15"/>
  <c r="AK953" i="6"/>
  <c r="AE953" i="6"/>
  <c r="AK598" i="6"/>
  <c r="AE598" i="6"/>
  <c r="AK464" i="6"/>
  <c r="AE464" i="6"/>
  <c r="AK172" i="6"/>
  <c r="AE172" i="6"/>
  <c r="AI826" i="6"/>
  <c r="AJ826" i="6"/>
  <c r="AK826" i="6"/>
  <c r="AE826" i="6"/>
  <c r="AI489" i="6"/>
  <c r="AJ489" i="6"/>
  <c r="AK489" i="6"/>
  <c r="AE489" i="6"/>
  <c r="AI490" i="6"/>
  <c r="AJ490" i="6"/>
  <c r="AK490" i="6"/>
  <c r="AE490" i="6"/>
  <c r="AI497" i="6"/>
  <c r="AJ497" i="6"/>
  <c r="AK497" i="6"/>
  <c r="AE497" i="6"/>
  <c r="AI493" i="6"/>
  <c r="AJ493" i="6"/>
  <c r="AK493" i="6"/>
  <c r="AE493" i="6"/>
  <c r="AK351" i="6"/>
  <c r="AE351" i="6"/>
  <c r="AI60" i="6"/>
  <c r="AJ60" i="6"/>
  <c r="AK60" i="6"/>
  <c r="AE60" i="6"/>
  <c r="AK791" i="6"/>
  <c r="AE791" i="6"/>
  <c r="AK753" i="6"/>
  <c r="AE753" i="6"/>
  <c r="AK796" i="6"/>
  <c r="AE796" i="6"/>
  <c r="AK774" i="6"/>
  <c r="AE774" i="6"/>
  <c r="AK762" i="6"/>
  <c r="AE762" i="6"/>
  <c r="AK532" i="6"/>
  <c r="AE532" i="6"/>
  <c r="AK375" i="6"/>
  <c r="AE375" i="6"/>
  <c r="AK287" i="6"/>
  <c r="AE287" i="6"/>
  <c r="AK169" i="6"/>
  <c r="AE169" i="6"/>
  <c r="AK104" i="6"/>
  <c r="AE104" i="6"/>
  <c r="AK342" i="15"/>
  <c r="AE342" i="15"/>
  <c r="AK470" i="15"/>
  <c r="AE470" i="15"/>
  <c r="AK170" i="6"/>
  <c r="AE170" i="6"/>
  <c r="AK241" i="15"/>
  <c r="AE241" i="15"/>
  <c r="AK443" i="15"/>
  <c r="AE443" i="15"/>
  <c r="AK661" i="15"/>
  <c r="AE661" i="15"/>
  <c r="AK647" i="15"/>
  <c r="AE647" i="15"/>
  <c r="AI608" i="15"/>
  <c r="AJ608" i="15"/>
  <c r="AK608" i="15"/>
  <c r="AE608" i="15"/>
  <c r="AI609" i="15"/>
  <c r="AJ609" i="15"/>
  <c r="AK609" i="15"/>
  <c r="AE609" i="15"/>
  <c r="AI613" i="15"/>
  <c r="AJ613" i="15"/>
  <c r="AK613" i="15"/>
  <c r="AE613" i="15"/>
  <c r="AI616" i="15"/>
  <c r="AJ616" i="15"/>
  <c r="AK616" i="15"/>
  <c r="AE616" i="15"/>
  <c r="AI612" i="15"/>
  <c r="AJ612" i="15"/>
  <c r="AK612" i="15"/>
  <c r="AE612" i="15"/>
  <c r="AK333" i="15"/>
  <c r="AE333" i="15"/>
  <c r="AI165" i="15"/>
  <c r="AJ165" i="15"/>
  <c r="AK165" i="15"/>
  <c r="AE165" i="15"/>
  <c r="AI164" i="15"/>
  <c r="AJ164" i="15"/>
  <c r="AK164" i="15"/>
  <c r="AE164" i="15"/>
  <c r="AK555" i="15"/>
  <c r="AE555" i="15"/>
  <c r="AK355" i="15"/>
  <c r="AE355" i="15"/>
  <c r="AK476" i="15"/>
  <c r="AE476" i="15"/>
  <c r="AK256" i="15"/>
  <c r="AE256" i="15"/>
  <c r="AI352" i="15"/>
  <c r="AJ352" i="15"/>
  <c r="AK352" i="15"/>
  <c r="AE352" i="15"/>
  <c r="AI354" i="15"/>
  <c r="AJ354" i="15"/>
  <c r="AK354" i="15"/>
  <c r="AE354" i="15"/>
  <c r="AI356" i="15"/>
  <c r="AJ356" i="15"/>
  <c r="AK356" i="15"/>
  <c r="AE356" i="15"/>
  <c r="AK257" i="15"/>
  <c r="AE257" i="15"/>
  <c r="AI743" i="5"/>
  <c r="AJ743" i="5"/>
  <c r="AK743" i="5"/>
  <c r="AE743" i="5"/>
  <c r="AI742" i="5"/>
  <c r="AJ742" i="5"/>
  <c r="AK742" i="5"/>
  <c r="AE742" i="5"/>
  <c r="AE745" i="5"/>
  <c r="AI340" i="5"/>
  <c r="AJ340" i="5"/>
  <c r="AK340" i="5"/>
  <c r="AE340" i="5"/>
  <c r="AI339" i="5"/>
  <c r="AJ339" i="5"/>
  <c r="AK339" i="5"/>
  <c r="AE339" i="5"/>
  <c r="V13" i="26"/>
  <c r="W13" i="26"/>
  <c r="R13" i="26"/>
  <c r="B8" i="28"/>
  <c r="R9" i="26"/>
  <c r="V12" i="26"/>
  <c r="W12" i="26"/>
  <c r="R12" i="26"/>
  <c r="R14" i="26"/>
  <c r="R24" i="26"/>
  <c r="R28" i="26"/>
  <c r="AI596" i="16"/>
  <c r="AJ596" i="16"/>
  <c r="AI599" i="16"/>
  <c r="AJ599" i="16"/>
  <c r="AI595" i="16"/>
  <c r="AJ595" i="16"/>
  <c r="AI108" i="16"/>
  <c r="AJ108" i="16"/>
  <c r="AI22" i="11"/>
  <c r="AJ22" i="11"/>
  <c r="AK22" i="11"/>
  <c r="AE22" i="11"/>
  <c r="AI23" i="11"/>
  <c r="AJ23" i="11"/>
  <c r="AK23" i="11"/>
  <c r="AE23" i="11"/>
  <c r="AI26" i="11"/>
  <c r="AJ26" i="11"/>
  <c r="AK26" i="11"/>
  <c r="AE26" i="11"/>
  <c r="AI27" i="11"/>
  <c r="AJ27" i="11"/>
  <c r="AK27" i="11"/>
  <c r="AE27" i="11"/>
  <c r="AI30" i="11"/>
  <c r="AJ30" i="11"/>
  <c r="AK30" i="11"/>
  <c r="AE30" i="11"/>
  <c r="AI25" i="11"/>
  <c r="AJ25" i="11"/>
  <c r="AK25" i="11"/>
  <c r="AE25" i="11"/>
  <c r="AI29" i="11"/>
  <c r="AJ29" i="11"/>
  <c r="AK29" i="11"/>
  <c r="AE29" i="11"/>
  <c r="AI21" i="11"/>
  <c r="AJ21" i="11"/>
  <c r="AK21" i="11"/>
  <c r="AE21" i="11"/>
  <c r="AI1601" i="6"/>
  <c r="AJ1601" i="6"/>
  <c r="AK1601" i="6"/>
  <c r="AE1601" i="6"/>
  <c r="AI1600" i="6"/>
  <c r="AJ1600" i="6"/>
  <c r="AK1600" i="6"/>
  <c r="AE1600" i="6"/>
  <c r="AI651" i="6"/>
  <c r="AJ651" i="6"/>
  <c r="AK651" i="6"/>
  <c r="AE651" i="6"/>
  <c r="AK1868" i="6"/>
  <c r="AE1868" i="6"/>
  <c r="AE139" i="11"/>
  <c r="AK1908" i="6"/>
  <c r="AE1908" i="6"/>
  <c r="AI1880" i="6"/>
  <c r="AJ1880" i="6"/>
  <c r="AK1880" i="6"/>
  <c r="AE1880" i="6"/>
  <c r="AI1881" i="6"/>
  <c r="AJ1881" i="6"/>
  <c r="AK1881" i="6"/>
  <c r="AE1881" i="6"/>
  <c r="AI1818" i="6"/>
  <c r="AJ1818" i="6"/>
  <c r="AK1818" i="6"/>
  <c r="AE1818" i="6"/>
  <c r="AI1817" i="6"/>
  <c r="AJ1817" i="6"/>
  <c r="AK1817" i="6"/>
  <c r="AE1817" i="6"/>
  <c r="AK981" i="6"/>
  <c r="AE981" i="6"/>
  <c r="AI2005" i="6"/>
  <c r="AJ2005" i="6"/>
  <c r="AK2005" i="6"/>
  <c r="AE2005" i="6"/>
  <c r="AK1894" i="6"/>
  <c r="AE1894" i="6"/>
  <c r="AK1696" i="6"/>
  <c r="AE1696" i="6"/>
  <c r="AK1643" i="6"/>
  <c r="AE1643" i="6"/>
  <c r="AK1508" i="6"/>
  <c r="AE1508" i="6"/>
  <c r="AI1738" i="6"/>
  <c r="AJ1738" i="6"/>
  <c r="AK1738" i="6"/>
  <c r="AE1738" i="6"/>
  <c r="AK415" i="6"/>
  <c r="AE415" i="6"/>
  <c r="AI383" i="6"/>
  <c r="AJ383" i="6"/>
  <c r="AK383" i="6"/>
  <c r="AE383" i="6"/>
  <c r="AI382" i="6"/>
  <c r="AJ382" i="6"/>
  <c r="AK382" i="6"/>
  <c r="AE382" i="6"/>
  <c r="AK1862" i="6"/>
  <c r="AE1862" i="6"/>
  <c r="AK1708" i="6"/>
  <c r="AE1708" i="6"/>
  <c r="AK1543" i="6"/>
  <c r="AE1543" i="6"/>
  <c r="AK1047" i="6"/>
  <c r="AE1047" i="6"/>
  <c r="AK884" i="6"/>
  <c r="AE884" i="6"/>
  <c r="AK769" i="6"/>
  <c r="AE769" i="6"/>
  <c r="AK338" i="6"/>
  <c r="AE338" i="6"/>
  <c r="AK1958" i="6"/>
  <c r="AE1958" i="6"/>
  <c r="AK1861" i="6"/>
  <c r="AE1861" i="6"/>
  <c r="AK1659" i="6"/>
  <c r="AE1659" i="6"/>
  <c r="AK1468" i="6"/>
  <c r="AE1468" i="6"/>
  <c r="AI1319" i="6"/>
  <c r="AJ1319" i="6"/>
  <c r="AK1319" i="6"/>
  <c r="AE1319" i="6"/>
  <c r="AI1111" i="6"/>
  <c r="AJ1111" i="6"/>
  <c r="AK1111" i="6"/>
  <c r="AE1111" i="6"/>
  <c r="AK1663" i="6"/>
  <c r="AE1663" i="6"/>
  <c r="AK1525" i="6"/>
  <c r="AE1525" i="6"/>
  <c r="AK1436" i="6"/>
  <c r="AE1436" i="6"/>
  <c r="AK1428" i="6"/>
  <c r="AE1428" i="6"/>
  <c r="AK1296" i="6"/>
  <c r="AE1296" i="6"/>
  <c r="AK958" i="6"/>
  <c r="AE958" i="6"/>
  <c r="AK895" i="6"/>
  <c r="AE895" i="6"/>
  <c r="AK716" i="6"/>
  <c r="AE716" i="6"/>
  <c r="AK168" i="6"/>
  <c r="AE168" i="6"/>
  <c r="AI132" i="6"/>
  <c r="AJ132" i="6"/>
  <c r="AK132" i="6"/>
  <c r="AE132" i="6"/>
  <c r="V12" i="30"/>
  <c r="W12" i="30"/>
  <c r="R12" i="30"/>
  <c r="V16" i="30"/>
  <c r="W16" i="30"/>
  <c r="R16" i="30"/>
  <c r="V20" i="30"/>
  <c r="W20" i="30"/>
  <c r="R20" i="30"/>
  <c r="B8" i="32"/>
  <c r="R9" i="30"/>
  <c r="V15" i="30"/>
  <c r="W15" i="30"/>
  <c r="R15" i="30"/>
  <c r="V11" i="30"/>
  <c r="W11" i="30"/>
  <c r="R11" i="30"/>
  <c r="V19" i="30"/>
  <c r="W19" i="30"/>
  <c r="R19" i="30"/>
  <c r="AK925" i="6"/>
  <c r="AE925" i="6"/>
  <c r="AK459" i="6"/>
  <c r="AE459" i="6"/>
  <c r="AK352" i="6"/>
  <c r="AE352" i="6"/>
  <c r="AK164" i="6"/>
  <c r="AE164" i="6"/>
  <c r="AI61" i="6"/>
  <c r="AJ61" i="6"/>
  <c r="AK61" i="6"/>
  <c r="AE61" i="6"/>
  <c r="AK691" i="15"/>
  <c r="AE691" i="15"/>
  <c r="AK1009" i="6"/>
  <c r="AE1009" i="6"/>
  <c r="AK728" i="6"/>
  <c r="AE728" i="6"/>
  <c r="AK440" i="6"/>
  <c r="AE440" i="6"/>
  <c r="AI105" i="6"/>
  <c r="AJ105" i="6"/>
  <c r="AK105" i="6"/>
  <c r="AE105" i="6"/>
  <c r="AI106" i="6"/>
  <c r="AJ106" i="6"/>
  <c r="AK106" i="6"/>
  <c r="AE106" i="6"/>
  <c r="AI110" i="6"/>
  <c r="AJ110" i="6"/>
  <c r="AK110" i="6"/>
  <c r="AE110" i="6"/>
  <c r="AI107" i="6"/>
  <c r="AJ107" i="6"/>
  <c r="AK107" i="6"/>
  <c r="AE107" i="6"/>
  <c r="AK922" i="6"/>
  <c r="AE922" i="6"/>
  <c r="AK527" i="6"/>
  <c r="AE527" i="6"/>
  <c r="AK707" i="6"/>
  <c r="AE707" i="6"/>
  <c r="AI429" i="6"/>
  <c r="AJ429" i="6"/>
  <c r="AK429" i="6"/>
  <c r="AE429" i="6"/>
  <c r="AI430" i="6"/>
  <c r="AJ430" i="6"/>
  <c r="AK430" i="6"/>
  <c r="AE430" i="6"/>
  <c r="AI434" i="6"/>
  <c r="AJ434" i="6"/>
  <c r="AK434" i="6"/>
  <c r="AE434" i="6"/>
  <c r="AI438" i="6"/>
  <c r="AJ438" i="6"/>
  <c r="AK438" i="6"/>
  <c r="AE438" i="6"/>
  <c r="AI437" i="6"/>
  <c r="AJ437" i="6"/>
  <c r="AK437" i="6"/>
  <c r="AE437" i="6"/>
  <c r="AI428" i="6"/>
  <c r="AJ428" i="6"/>
  <c r="AK428" i="6"/>
  <c r="AE428" i="6"/>
  <c r="AI433" i="6"/>
  <c r="AJ433" i="6"/>
  <c r="AK433" i="6"/>
  <c r="AE433" i="6"/>
  <c r="AK624" i="15"/>
  <c r="AE624" i="15"/>
  <c r="AK363" i="15"/>
  <c r="AE363" i="15"/>
  <c r="AK329" i="15"/>
  <c r="AE329" i="15"/>
  <c r="AK237" i="6"/>
  <c r="AE237" i="6"/>
  <c r="AI611" i="15"/>
  <c r="AJ611" i="15"/>
  <c r="AK611" i="15"/>
  <c r="AE611" i="15"/>
  <c r="AI237" i="15"/>
  <c r="AJ237" i="15"/>
  <c r="AK237" i="15"/>
  <c r="AE237" i="15"/>
  <c r="AK365" i="15"/>
  <c r="AE365" i="15"/>
  <c r="AK551" i="15"/>
  <c r="AE551" i="15"/>
  <c r="AI643" i="15"/>
  <c r="AJ643" i="15"/>
  <c r="AK643" i="15"/>
  <c r="AE643" i="15"/>
  <c r="AK76" i="15"/>
  <c r="AE76" i="15"/>
  <c r="AI331" i="15"/>
  <c r="AJ331" i="15"/>
  <c r="AK331" i="15"/>
  <c r="AE331" i="15"/>
  <c r="AI330" i="15"/>
  <c r="AJ330" i="15"/>
  <c r="AK330" i="15"/>
  <c r="AE330" i="15"/>
  <c r="AI328" i="15"/>
  <c r="AJ328" i="15"/>
  <c r="AK328" i="15"/>
  <c r="AE328" i="15"/>
  <c r="AI332" i="15"/>
  <c r="AJ332" i="15"/>
  <c r="AK332" i="15"/>
  <c r="AE332" i="15"/>
  <c r="AI327" i="15"/>
  <c r="AJ327" i="15"/>
  <c r="AK327" i="15"/>
  <c r="AE327" i="15"/>
  <c r="AI326" i="15"/>
  <c r="AJ326" i="15"/>
  <c r="AK326" i="15"/>
  <c r="AE326" i="15"/>
  <c r="AI67" i="10"/>
  <c r="AJ67" i="10"/>
  <c r="AK67" i="10"/>
  <c r="AE67" i="10"/>
  <c r="AI416" i="5"/>
  <c r="AJ416" i="5"/>
  <c r="AK416" i="5"/>
  <c r="AE416" i="5"/>
  <c r="AI418" i="5"/>
  <c r="AJ418" i="5"/>
  <c r="AK418" i="5"/>
  <c r="AE418" i="5"/>
  <c r="AI417" i="5"/>
  <c r="AJ417" i="5"/>
  <c r="AK417" i="5"/>
  <c r="AE417" i="5"/>
  <c r="AK376" i="15"/>
  <c r="AE376" i="15"/>
  <c r="AI103" i="10"/>
  <c r="AJ103" i="10"/>
  <c r="AK103" i="10"/>
  <c r="AE103" i="10"/>
  <c r="AI184" i="5"/>
  <c r="AJ184" i="5"/>
  <c r="AK184" i="5"/>
  <c r="AE184" i="5"/>
  <c r="AK176" i="15"/>
  <c r="AE176" i="15"/>
  <c r="AI1906" i="5"/>
  <c r="AJ1906" i="5"/>
  <c r="AK1906" i="5"/>
  <c r="AE1906" i="5"/>
  <c r="AI1905" i="5"/>
  <c r="AJ1905" i="5"/>
  <c r="AK1905" i="5"/>
  <c r="AE1905" i="5"/>
  <c r="AI1909" i="5"/>
  <c r="AJ1909" i="5"/>
  <c r="AK1909" i="5"/>
  <c r="AE1909" i="5"/>
  <c r="AK303" i="15"/>
  <c r="AE303" i="15"/>
  <c r="AK298" i="15"/>
  <c r="AE298" i="15"/>
  <c r="AE41" i="10"/>
  <c r="AI1059" i="5"/>
  <c r="AJ1059" i="5"/>
  <c r="AK1059" i="5"/>
  <c r="AE1059" i="5"/>
  <c r="AI1055" i="5"/>
  <c r="AJ1055" i="5"/>
  <c r="AK1055" i="5"/>
  <c r="AE1055" i="5"/>
  <c r="AI1992" i="5"/>
  <c r="AJ1992" i="5"/>
  <c r="AK1992" i="5"/>
  <c r="AE1992" i="5"/>
  <c r="AI1994" i="5"/>
  <c r="AJ1994" i="5"/>
  <c r="AK1994" i="5"/>
  <c r="AE1994" i="5"/>
  <c r="AI1995" i="5"/>
  <c r="AJ1995" i="5"/>
  <c r="AK1995" i="5"/>
  <c r="AE1995" i="5"/>
  <c r="AI1998" i="5"/>
  <c r="AJ1998" i="5"/>
  <c r="AK1998" i="5"/>
  <c r="AE1998" i="5"/>
  <c r="AI93" i="5"/>
  <c r="AJ93" i="5"/>
  <c r="AK93" i="5"/>
  <c r="AE93" i="5"/>
  <c r="AI92" i="5"/>
  <c r="AJ92" i="5"/>
  <c r="AK92" i="5"/>
  <c r="AE92" i="5"/>
  <c r="AI577" i="5"/>
  <c r="AJ577" i="5"/>
  <c r="AK577" i="5"/>
  <c r="AE577" i="5"/>
  <c r="AI576" i="5"/>
  <c r="AJ576" i="5"/>
  <c r="AK576" i="5"/>
  <c r="AE576" i="5"/>
  <c r="AI478" i="5"/>
  <c r="AJ478" i="5"/>
  <c r="AK478" i="5"/>
  <c r="AE478" i="5"/>
  <c r="AI477" i="5"/>
  <c r="AJ477" i="5"/>
  <c r="AK477" i="5"/>
  <c r="AE477" i="5"/>
  <c r="AI1829" i="5"/>
  <c r="AJ1829" i="5"/>
  <c r="AK1829" i="5"/>
  <c r="AE1829" i="5"/>
  <c r="AI1839" i="5"/>
  <c r="AJ1839" i="5"/>
  <c r="AK1839" i="5"/>
  <c r="AE1839" i="5"/>
  <c r="AI1831" i="5"/>
  <c r="AJ1831" i="5"/>
  <c r="AK1831" i="5"/>
  <c r="AE1831" i="5"/>
  <c r="F8" i="23"/>
  <c r="G13" i="23"/>
  <c r="V34" i="21"/>
  <c r="W34" i="21"/>
  <c r="R34" i="21"/>
  <c r="F15" i="23"/>
  <c r="V33" i="21"/>
  <c r="W33" i="21"/>
  <c r="R33" i="21"/>
  <c r="F14" i="23"/>
  <c r="AI86" i="16"/>
  <c r="AJ86" i="16"/>
  <c r="AI88" i="16"/>
  <c r="AJ88" i="16"/>
  <c r="AI87" i="16"/>
  <c r="AJ87" i="16"/>
  <c r="B8" i="38"/>
  <c r="R9" i="36"/>
  <c r="V16" i="36"/>
  <c r="W16" i="36"/>
  <c r="R16" i="36"/>
  <c r="V13" i="36"/>
  <c r="W13" i="36"/>
  <c r="R13" i="36"/>
  <c r="V17" i="36"/>
  <c r="W17" i="36"/>
  <c r="R17" i="36"/>
  <c r="AI571" i="16"/>
  <c r="AJ571" i="16"/>
  <c r="AI567" i="16"/>
  <c r="AJ567" i="16"/>
  <c r="AI570" i="16"/>
  <c r="AJ570" i="16"/>
  <c r="AI84" i="11"/>
  <c r="AJ84" i="11"/>
  <c r="AK84" i="11"/>
  <c r="AE84" i="11"/>
  <c r="AI1820" i="6"/>
  <c r="AJ1820" i="6"/>
  <c r="AK1820" i="6"/>
  <c r="AE1820" i="6"/>
  <c r="AI1672" i="6"/>
  <c r="AJ1672" i="6"/>
  <c r="AK1672" i="6"/>
  <c r="AE1672" i="6"/>
  <c r="AI1671" i="6"/>
  <c r="AJ1671" i="6"/>
  <c r="AK1671" i="6"/>
  <c r="AE1671" i="6"/>
  <c r="AI1670" i="6"/>
  <c r="AJ1670" i="6"/>
  <c r="AK1670" i="6"/>
  <c r="AE1670" i="6"/>
  <c r="AK904" i="6"/>
  <c r="AE904" i="6"/>
  <c r="AK1893" i="6"/>
  <c r="AE1893" i="6"/>
  <c r="AI90" i="11"/>
  <c r="AJ90" i="11"/>
  <c r="AK90" i="11"/>
  <c r="AE90" i="11"/>
  <c r="AK1943" i="6"/>
  <c r="AE1943" i="6"/>
  <c r="AK1574" i="6"/>
  <c r="AE1574" i="6"/>
  <c r="AI106" i="16"/>
  <c r="AJ106" i="16"/>
  <c r="AK2036" i="6"/>
  <c r="AE2036" i="6"/>
  <c r="AK1493" i="6"/>
  <c r="AE1493" i="6"/>
  <c r="AI1385" i="6"/>
  <c r="AJ1385" i="6"/>
  <c r="AK1385" i="6"/>
  <c r="AE1385" i="6"/>
  <c r="AI1384" i="6"/>
  <c r="AJ1384" i="6"/>
  <c r="AK1384" i="6"/>
  <c r="AE1384" i="6"/>
  <c r="AK740" i="6"/>
  <c r="AE740" i="6"/>
  <c r="AI617" i="6"/>
  <c r="AJ617" i="6"/>
  <c r="AK617" i="6"/>
  <c r="AE617" i="6"/>
  <c r="AK541" i="6"/>
  <c r="AE541" i="6"/>
  <c r="AI58" i="11"/>
  <c r="AJ58" i="11"/>
  <c r="AK58" i="11"/>
  <c r="AE58" i="11"/>
  <c r="AK182" i="6"/>
  <c r="AE182" i="6"/>
  <c r="AI2086" i="6"/>
  <c r="AJ2086" i="6"/>
  <c r="AK2086" i="6"/>
  <c r="AE2086" i="6"/>
  <c r="AI2090" i="6"/>
  <c r="AJ2090" i="6"/>
  <c r="AK2090" i="6"/>
  <c r="AE2090" i="6"/>
  <c r="AI2094" i="6"/>
  <c r="AJ2094" i="6"/>
  <c r="AK2094" i="6"/>
  <c r="AE2094" i="6"/>
  <c r="AI2098" i="6"/>
  <c r="AJ2098" i="6"/>
  <c r="AK2098" i="6"/>
  <c r="AE2098" i="6"/>
  <c r="AI2085" i="6"/>
  <c r="AJ2085" i="6"/>
  <c r="AK2085" i="6"/>
  <c r="AE2085" i="6"/>
  <c r="AI2093" i="6"/>
  <c r="AJ2093" i="6"/>
  <c r="AK2093" i="6"/>
  <c r="AE2093" i="6"/>
  <c r="AI2097" i="6"/>
  <c r="AJ2097" i="6"/>
  <c r="AK2097" i="6"/>
  <c r="AE2097" i="6"/>
  <c r="AI2089" i="6"/>
  <c r="AJ2089" i="6"/>
  <c r="AK2089" i="6"/>
  <c r="AE2089" i="6"/>
  <c r="AK1715" i="6"/>
  <c r="AE1715" i="6"/>
  <c r="AI1556" i="6"/>
  <c r="AJ1556" i="6"/>
  <c r="AK1556" i="6"/>
  <c r="AE1556" i="6"/>
  <c r="AK1409" i="6"/>
  <c r="AE1409" i="6"/>
  <c r="AK804" i="6"/>
  <c r="AE804" i="6"/>
  <c r="AI843" i="6"/>
  <c r="AJ843" i="6"/>
  <c r="AK843" i="6"/>
  <c r="AE843" i="6"/>
  <c r="AK502" i="6"/>
  <c r="AE502" i="6"/>
  <c r="AK1922" i="6"/>
  <c r="AE1922" i="6"/>
  <c r="AI1448" i="6"/>
  <c r="AJ1448" i="6"/>
  <c r="AK1448" i="6"/>
  <c r="AE1448" i="6"/>
  <c r="AI1112" i="6"/>
  <c r="AJ1112" i="6"/>
  <c r="AK1112" i="6"/>
  <c r="AE1112" i="6"/>
  <c r="AK775" i="6"/>
  <c r="AE775" i="6"/>
  <c r="AK1962" i="6"/>
  <c r="AE1962" i="6"/>
  <c r="AI1440" i="6"/>
  <c r="AJ1440" i="6"/>
  <c r="AK1440" i="6"/>
  <c r="AE1440" i="6"/>
  <c r="AI1918" i="6"/>
  <c r="AJ1918" i="6"/>
  <c r="AK1918" i="6"/>
  <c r="AE1918" i="6"/>
  <c r="AI1921" i="6"/>
  <c r="AJ1921" i="6"/>
  <c r="AK1921" i="6"/>
  <c r="AE1921" i="6"/>
  <c r="AI1925" i="6"/>
  <c r="AJ1925" i="6"/>
  <c r="AK1925" i="6"/>
  <c r="AE1925" i="6"/>
  <c r="AI1929" i="6"/>
  <c r="AJ1929" i="6"/>
  <c r="AK1929" i="6"/>
  <c r="AE1929" i="6"/>
  <c r="AI1933" i="6"/>
  <c r="AJ1933" i="6"/>
  <c r="AK1933" i="6"/>
  <c r="AE1933" i="6"/>
  <c r="AI1920" i="6"/>
  <c r="AJ1920" i="6"/>
  <c r="AK1920" i="6"/>
  <c r="AE1920" i="6"/>
  <c r="AI1924" i="6"/>
  <c r="AJ1924" i="6"/>
  <c r="AK1924" i="6"/>
  <c r="AE1924" i="6"/>
  <c r="AI1928" i="6"/>
  <c r="AJ1928" i="6"/>
  <c r="AK1928" i="6"/>
  <c r="AE1928" i="6"/>
  <c r="AI1932" i="6"/>
  <c r="AJ1932" i="6"/>
  <c r="AK1932" i="6"/>
  <c r="AE1932" i="6"/>
  <c r="AK1728" i="6"/>
  <c r="AE1728" i="6"/>
  <c r="AI1485" i="6"/>
  <c r="AJ1485" i="6"/>
  <c r="AK1485" i="6"/>
  <c r="AE1485" i="6"/>
  <c r="AK874" i="6"/>
  <c r="AE874" i="6"/>
  <c r="AK596" i="6"/>
  <c r="AE596" i="6"/>
  <c r="AK316" i="6"/>
  <c r="AE316" i="6"/>
  <c r="C17" i="22"/>
  <c r="AK595" i="6"/>
  <c r="AE595" i="6"/>
  <c r="AK524" i="6"/>
  <c r="AE524" i="6"/>
  <c r="AK25" i="6"/>
  <c r="AE25" i="6"/>
  <c r="AK699" i="15"/>
  <c r="AE699" i="15"/>
  <c r="AI435" i="6"/>
  <c r="AJ435" i="6"/>
  <c r="AK435" i="6"/>
  <c r="AE435" i="6"/>
  <c r="AK291" i="6"/>
  <c r="AE291" i="6"/>
  <c r="AI947" i="6"/>
  <c r="AJ947" i="6"/>
  <c r="AK947" i="6"/>
  <c r="AE947" i="6"/>
  <c r="AI952" i="6"/>
  <c r="AJ952" i="6"/>
  <c r="AK952" i="6"/>
  <c r="AE952" i="6"/>
  <c r="AI935" i="6"/>
  <c r="AJ935" i="6"/>
  <c r="AK935" i="6"/>
  <c r="AE935" i="6"/>
  <c r="AI967" i="6"/>
  <c r="AJ967" i="6"/>
  <c r="AK967" i="6"/>
  <c r="AE967" i="6"/>
  <c r="AI959" i="6"/>
  <c r="AJ959" i="6"/>
  <c r="AK959" i="6"/>
  <c r="AE959" i="6"/>
  <c r="AI936" i="6"/>
  <c r="AJ936" i="6"/>
  <c r="AK936" i="6"/>
  <c r="AE936" i="6"/>
  <c r="AI931" i="6"/>
  <c r="AJ931" i="6"/>
  <c r="AK931" i="6"/>
  <c r="AE931" i="6"/>
  <c r="AI975" i="6"/>
  <c r="AJ975" i="6"/>
  <c r="AK975" i="6"/>
  <c r="AE975" i="6"/>
  <c r="AI927" i="6"/>
  <c r="AJ927" i="6"/>
  <c r="AK927" i="6"/>
  <c r="AE927" i="6"/>
  <c r="AI951" i="6"/>
  <c r="AJ951" i="6"/>
  <c r="AK951" i="6"/>
  <c r="AE951" i="6"/>
  <c r="AI939" i="6"/>
  <c r="AJ939" i="6"/>
  <c r="AK939" i="6"/>
  <c r="AE939" i="6"/>
  <c r="AI919" i="6"/>
  <c r="AJ919" i="6"/>
  <c r="AK919" i="6"/>
  <c r="AE919" i="6"/>
  <c r="AI932" i="6"/>
  <c r="AJ932" i="6"/>
  <c r="AK932" i="6"/>
  <c r="AE932" i="6"/>
  <c r="AI955" i="6"/>
  <c r="AJ955" i="6"/>
  <c r="AK955" i="6"/>
  <c r="AE955" i="6"/>
  <c r="AI944" i="6"/>
  <c r="AJ944" i="6"/>
  <c r="AK944" i="6"/>
  <c r="AE944" i="6"/>
  <c r="AI924" i="6"/>
  <c r="AJ924" i="6"/>
  <c r="AK924" i="6"/>
  <c r="AE924" i="6"/>
  <c r="AI976" i="6"/>
  <c r="AJ976" i="6"/>
  <c r="AK976" i="6"/>
  <c r="AE976" i="6"/>
  <c r="AI960" i="6"/>
  <c r="AJ960" i="6"/>
  <c r="AK960" i="6"/>
  <c r="AE960" i="6"/>
  <c r="AI948" i="6"/>
  <c r="AJ948" i="6"/>
  <c r="AK948" i="6"/>
  <c r="AE948" i="6"/>
  <c r="AI964" i="6"/>
  <c r="AJ964" i="6"/>
  <c r="AK964" i="6"/>
  <c r="AE964" i="6"/>
  <c r="AI956" i="6"/>
  <c r="AJ956" i="6"/>
  <c r="AK956" i="6"/>
  <c r="AE956" i="6"/>
  <c r="AI972" i="6"/>
  <c r="AJ972" i="6"/>
  <c r="AK972" i="6"/>
  <c r="AE972" i="6"/>
  <c r="AI971" i="6"/>
  <c r="AJ971" i="6"/>
  <c r="AK971" i="6"/>
  <c r="AE971" i="6"/>
  <c r="AI943" i="6"/>
  <c r="AJ943" i="6"/>
  <c r="AK943" i="6"/>
  <c r="AE943" i="6"/>
  <c r="AI923" i="6"/>
  <c r="AJ923" i="6"/>
  <c r="AK923" i="6"/>
  <c r="AE923" i="6"/>
  <c r="AI928" i="6"/>
  <c r="AJ928" i="6"/>
  <c r="AK928" i="6"/>
  <c r="AE928" i="6"/>
  <c r="AI940" i="6"/>
  <c r="AJ940" i="6"/>
  <c r="AK940" i="6"/>
  <c r="AE940" i="6"/>
  <c r="AI920" i="6"/>
  <c r="AJ920" i="6"/>
  <c r="AK920" i="6"/>
  <c r="AE920" i="6"/>
  <c r="AI968" i="6"/>
  <c r="AJ968" i="6"/>
  <c r="AK968" i="6"/>
  <c r="AE968" i="6"/>
  <c r="AI963" i="6"/>
  <c r="AJ963" i="6"/>
  <c r="AK963" i="6"/>
  <c r="AE963" i="6"/>
  <c r="AI954" i="6"/>
  <c r="AJ954" i="6"/>
  <c r="AK954" i="6"/>
  <c r="AE954" i="6"/>
  <c r="AK312" i="6"/>
  <c r="AE312" i="6"/>
  <c r="AK271" i="6"/>
  <c r="AE271" i="6"/>
  <c r="AK880" i="6"/>
  <c r="AE880" i="6"/>
  <c r="AK889" i="6"/>
  <c r="AE889" i="6"/>
  <c r="AK877" i="6"/>
  <c r="AE877" i="6"/>
  <c r="AI815" i="15"/>
  <c r="AJ815" i="15"/>
  <c r="AK815" i="15"/>
  <c r="AE815" i="15"/>
  <c r="AI818" i="15"/>
  <c r="AJ818" i="15"/>
  <c r="AK818" i="15"/>
  <c r="AE818" i="15"/>
  <c r="AI817" i="15"/>
  <c r="AJ817" i="15"/>
  <c r="AK817" i="15"/>
  <c r="AE817" i="15"/>
  <c r="AK138" i="15"/>
  <c r="AE138" i="15"/>
  <c r="AK39" i="15"/>
  <c r="AE39" i="15"/>
  <c r="AK479" i="15"/>
  <c r="AE479" i="15"/>
  <c r="AK403" i="15"/>
  <c r="AE403" i="15"/>
  <c r="AK681" i="15"/>
  <c r="AE681" i="15"/>
  <c r="AK696" i="15"/>
  <c r="AE696" i="15"/>
  <c r="AK686" i="15"/>
  <c r="AE686" i="15"/>
  <c r="AK676" i="15"/>
  <c r="AE676" i="15"/>
  <c r="AI708" i="15"/>
  <c r="AJ708" i="15"/>
  <c r="AK708" i="15"/>
  <c r="AE708" i="15"/>
  <c r="AI38" i="15"/>
  <c r="AJ38" i="15"/>
  <c r="AK38" i="15"/>
  <c r="AE38" i="15"/>
  <c r="AI37" i="15"/>
  <c r="AJ37" i="15"/>
  <c r="AK37" i="15"/>
  <c r="AE37" i="15"/>
  <c r="AI641" i="15"/>
  <c r="AJ641" i="15"/>
  <c r="AK641" i="15"/>
  <c r="AE641" i="15"/>
  <c r="AK478" i="15"/>
  <c r="AE478" i="15"/>
  <c r="AI646" i="15"/>
  <c r="AJ646" i="15"/>
  <c r="AK646" i="15"/>
  <c r="AE646" i="15"/>
  <c r="AI639" i="15"/>
  <c r="AJ639" i="15"/>
  <c r="AK639" i="15"/>
  <c r="AE639" i="15"/>
  <c r="AI80" i="15"/>
  <c r="AJ80" i="15"/>
  <c r="AK80" i="15"/>
  <c r="AE80" i="15"/>
  <c r="AI75" i="10"/>
  <c r="AJ75" i="10"/>
  <c r="AK75" i="10"/>
  <c r="AE75" i="10"/>
  <c r="AI528" i="15"/>
  <c r="AJ528" i="15"/>
  <c r="AK528" i="15"/>
  <c r="AE528" i="15"/>
  <c r="AI147" i="10"/>
  <c r="AJ147" i="10"/>
  <c r="AK147" i="10"/>
  <c r="AE147" i="10"/>
  <c r="AI83" i="10"/>
  <c r="AJ83" i="10"/>
  <c r="AK83" i="10"/>
  <c r="AE83" i="10"/>
  <c r="AI51" i="10"/>
  <c r="AJ51" i="10"/>
  <c r="AK51" i="10"/>
  <c r="AE51" i="10"/>
  <c r="AI1942" i="5"/>
  <c r="AJ1942" i="5"/>
  <c r="AK1942" i="5"/>
  <c r="AE1942" i="5"/>
  <c r="AI1940" i="5"/>
  <c r="AJ1940" i="5"/>
  <c r="AK1940" i="5"/>
  <c r="AE1940" i="5"/>
  <c r="AE1944" i="5"/>
  <c r="AI73" i="10"/>
  <c r="AJ73" i="10"/>
  <c r="AK73" i="10"/>
  <c r="AE73" i="10"/>
  <c r="AI2021" i="5"/>
  <c r="AJ2021" i="5"/>
  <c r="AK2021" i="5"/>
  <c r="AE2021" i="5"/>
  <c r="AI816" i="16"/>
  <c r="AJ816" i="16"/>
  <c r="AI597" i="16"/>
  <c r="AJ597" i="16"/>
  <c r="AI104" i="16"/>
  <c r="AJ104" i="16"/>
  <c r="AK1907" i="6"/>
  <c r="AE1907" i="6"/>
  <c r="AK416" i="6"/>
  <c r="AE416" i="6"/>
  <c r="AI116" i="16"/>
  <c r="AJ116" i="16"/>
  <c r="AI92" i="11"/>
  <c r="AJ92" i="11"/>
  <c r="AK92" i="11"/>
  <c r="AE92" i="11"/>
  <c r="AI1602" i="6"/>
  <c r="AJ1602" i="6"/>
  <c r="AK1602" i="6"/>
  <c r="AE1602" i="6"/>
  <c r="AK1572" i="6"/>
  <c r="AE1572" i="6"/>
  <c r="AI1417" i="6"/>
  <c r="AJ1417" i="6"/>
  <c r="AK1417" i="6"/>
  <c r="AE1417" i="6"/>
  <c r="AI1416" i="6"/>
  <c r="AJ1416" i="6"/>
  <c r="AK1416" i="6"/>
  <c r="AE1416" i="6"/>
  <c r="AK1872" i="6"/>
  <c r="AE1872" i="6"/>
  <c r="AI442" i="16"/>
  <c r="AJ442" i="16"/>
  <c r="AI430" i="16"/>
  <c r="AJ430" i="16"/>
  <c r="AI446" i="16"/>
  <c r="AJ446" i="16"/>
  <c r="AI438" i="16"/>
  <c r="AJ438" i="16"/>
  <c r="AI434" i="16"/>
  <c r="AJ434" i="16"/>
  <c r="AI814" i="6"/>
  <c r="AJ814" i="6"/>
  <c r="AK814" i="6"/>
  <c r="AE814" i="6"/>
  <c r="AI905" i="6"/>
  <c r="AJ905" i="6"/>
  <c r="AK905" i="6"/>
  <c r="AE905" i="6"/>
  <c r="AI1648" i="6"/>
  <c r="AJ1648" i="6"/>
  <c r="AK1648" i="6"/>
  <c r="AE1648" i="6"/>
  <c r="AI1583" i="6"/>
  <c r="AJ1583" i="6"/>
  <c r="AK1583" i="6"/>
  <c r="AE1583" i="6"/>
  <c r="AI1590" i="6"/>
  <c r="AJ1590" i="6"/>
  <c r="AK1590" i="6"/>
  <c r="AE1590" i="6"/>
  <c r="AI1594" i="6"/>
  <c r="AJ1594" i="6"/>
  <c r="AK1594" i="6"/>
  <c r="AE1594" i="6"/>
  <c r="AI1591" i="6"/>
  <c r="AJ1591" i="6"/>
  <c r="AK1591" i="6"/>
  <c r="AE1591" i="6"/>
  <c r="AI1586" i="6"/>
  <c r="AJ1586" i="6"/>
  <c r="AK1586" i="6"/>
  <c r="AE1586" i="6"/>
  <c r="AI1587" i="6"/>
  <c r="AJ1587" i="6"/>
  <c r="AK1587" i="6"/>
  <c r="AE1587" i="6"/>
  <c r="AI1460" i="6"/>
  <c r="AJ1460" i="6"/>
  <c r="AK1460" i="6"/>
  <c r="AE1460" i="6"/>
  <c r="AK1292" i="6"/>
  <c r="AE1292" i="6"/>
  <c r="AI938" i="6"/>
  <c r="AJ938" i="6"/>
  <c r="AK938" i="6"/>
  <c r="AE938" i="6"/>
  <c r="AI688" i="6"/>
  <c r="AJ688" i="6"/>
  <c r="AK688" i="6"/>
  <c r="AE688" i="6"/>
  <c r="AI437" i="16"/>
  <c r="AJ437" i="16"/>
  <c r="AI652" i="6"/>
  <c r="AJ652" i="6"/>
  <c r="AK652" i="6"/>
  <c r="AE652" i="6"/>
  <c r="AI151" i="6"/>
  <c r="AJ151" i="6"/>
  <c r="AK151" i="6"/>
  <c r="AE151" i="6"/>
  <c r="AK1700" i="6"/>
  <c r="AE1700" i="6"/>
  <c r="AI1469" i="6"/>
  <c r="AJ1469" i="6"/>
  <c r="AK1469" i="6"/>
  <c r="AE1469" i="6"/>
  <c r="AI962" i="6"/>
  <c r="AJ962" i="6"/>
  <c r="AK962" i="6"/>
  <c r="AE962" i="6"/>
  <c r="AK793" i="6"/>
  <c r="AE793" i="6"/>
  <c r="AK1966" i="6"/>
  <c r="AE1966" i="6"/>
  <c r="AI1452" i="6"/>
  <c r="AJ1452" i="6"/>
  <c r="AK1452" i="6"/>
  <c r="AE1452" i="6"/>
  <c r="AI1116" i="6"/>
  <c r="AJ1116" i="6"/>
  <c r="AK1116" i="6"/>
  <c r="AE1116" i="6"/>
  <c r="AK898" i="6"/>
  <c r="AE898" i="6"/>
  <c r="AI1952" i="6"/>
  <c r="AJ1952" i="6"/>
  <c r="AK1952" i="6"/>
  <c r="AE1952" i="6"/>
  <c r="AI1968" i="6"/>
  <c r="AJ1968" i="6"/>
  <c r="AK1968" i="6"/>
  <c r="AE1968" i="6"/>
  <c r="AI1956" i="6"/>
  <c r="AJ1956" i="6"/>
  <c r="AK1956" i="6"/>
  <c r="AE1956" i="6"/>
  <c r="AI1960" i="6"/>
  <c r="AJ1960" i="6"/>
  <c r="AK1960" i="6"/>
  <c r="AE1960" i="6"/>
  <c r="AI1972" i="6"/>
  <c r="AJ1972" i="6"/>
  <c r="AK1972" i="6"/>
  <c r="AE1972" i="6"/>
  <c r="AI1964" i="6"/>
  <c r="AJ1964" i="6"/>
  <c r="AK1964" i="6"/>
  <c r="AE1964" i="6"/>
  <c r="AI1923" i="6"/>
  <c r="AJ1923" i="6"/>
  <c r="AK1923" i="6"/>
  <c r="AE1923" i="6"/>
  <c r="AI1433" i="6"/>
  <c r="AJ1433" i="6"/>
  <c r="AK1433" i="6"/>
  <c r="AE1433" i="6"/>
  <c r="AI1120" i="6"/>
  <c r="AJ1120" i="6"/>
  <c r="AK1120" i="6"/>
  <c r="AE1120" i="6"/>
  <c r="AI930" i="6"/>
  <c r="AJ930" i="6"/>
  <c r="AK930" i="6"/>
  <c r="AE930" i="6"/>
  <c r="AI832" i="6"/>
  <c r="AJ832" i="6"/>
  <c r="AK832" i="6"/>
  <c r="AE832" i="6"/>
  <c r="AK761" i="6"/>
  <c r="AE761" i="6"/>
  <c r="AI520" i="6"/>
  <c r="AJ520" i="6"/>
  <c r="AK520" i="6"/>
  <c r="AE520" i="6"/>
  <c r="AK1049" i="6"/>
  <c r="AE1049" i="6"/>
  <c r="AK1035" i="6"/>
  <c r="AE1035" i="6"/>
  <c r="AK568" i="6"/>
  <c r="AE568" i="6"/>
  <c r="AK310" i="6"/>
  <c r="AE310" i="6"/>
  <c r="AI787" i="15"/>
  <c r="AJ787" i="15"/>
  <c r="AK787" i="15"/>
  <c r="AE787" i="15"/>
  <c r="AI789" i="15"/>
  <c r="AJ789" i="15"/>
  <c r="AK789" i="15"/>
  <c r="AE789" i="15"/>
  <c r="AI788" i="15"/>
  <c r="AJ788" i="15"/>
  <c r="AK788" i="15"/>
  <c r="AE788" i="15"/>
  <c r="AK673" i="15"/>
  <c r="AE673" i="15"/>
  <c r="AK607" i="6"/>
  <c r="AE607" i="6"/>
  <c r="AK567" i="6"/>
  <c r="AE567" i="6"/>
  <c r="AI260" i="6"/>
  <c r="AJ260" i="6"/>
  <c r="AK260" i="6"/>
  <c r="AE260" i="6"/>
  <c r="AI488" i="6"/>
  <c r="AJ488" i="6"/>
  <c r="AK488" i="6"/>
  <c r="AE488" i="6"/>
  <c r="AI565" i="6"/>
  <c r="AJ565" i="6"/>
  <c r="AK565" i="6"/>
  <c r="AE565" i="6"/>
  <c r="AI557" i="6"/>
  <c r="AJ557" i="6"/>
  <c r="AK557" i="6"/>
  <c r="AE557" i="6"/>
  <c r="AI561" i="6"/>
  <c r="AJ561" i="6"/>
  <c r="AK561" i="6"/>
  <c r="AE561" i="6"/>
  <c r="AI562" i="6"/>
  <c r="AJ562" i="6"/>
  <c r="AK562" i="6"/>
  <c r="AE562" i="6"/>
  <c r="AI556" i="6"/>
  <c r="AJ556" i="6"/>
  <c r="AK556" i="6"/>
  <c r="AE556" i="6"/>
  <c r="AI552" i="6"/>
  <c r="AJ552" i="6"/>
  <c r="AK552" i="6"/>
  <c r="AE552" i="6"/>
  <c r="AI553" i="6"/>
  <c r="AJ553" i="6"/>
  <c r="AK553" i="6"/>
  <c r="AE553" i="6"/>
  <c r="AI554" i="6"/>
  <c r="AJ554" i="6"/>
  <c r="AK554" i="6"/>
  <c r="AE554" i="6"/>
  <c r="AI569" i="6"/>
  <c r="AJ569" i="6"/>
  <c r="AK569" i="6"/>
  <c r="AE569" i="6"/>
  <c r="AI558" i="6"/>
  <c r="AJ558" i="6"/>
  <c r="AK558" i="6"/>
  <c r="AE558" i="6"/>
  <c r="AI232" i="6"/>
  <c r="AJ232" i="6"/>
  <c r="AK232" i="6"/>
  <c r="AE232" i="6"/>
  <c r="AI339" i="15"/>
  <c r="AJ339" i="15"/>
  <c r="AK339" i="15"/>
  <c r="AE339" i="15"/>
  <c r="AI759" i="15"/>
  <c r="AJ759" i="15"/>
  <c r="AK759" i="15"/>
  <c r="AE759" i="15"/>
  <c r="AI758" i="15"/>
  <c r="AJ758" i="15"/>
  <c r="AK758" i="15"/>
  <c r="AE758" i="15"/>
  <c r="AI757" i="15"/>
  <c r="AJ757" i="15"/>
  <c r="AK757" i="15"/>
  <c r="AE757" i="15"/>
  <c r="AI597" i="15"/>
  <c r="AJ597" i="15"/>
  <c r="AK597" i="15"/>
  <c r="AE597" i="15"/>
  <c r="AK502" i="15"/>
  <c r="AE502" i="15"/>
  <c r="AK474" i="15"/>
  <c r="AE474" i="15"/>
  <c r="AI140" i="15"/>
  <c r="AJ140" i="15"/>
  <c r="AK140" i="15"/>
  <c r="AE140" i="15"/>
  <c r="AI139" i="15"/>
  <c r="AJ139" i="15"/>
  <c r="AK139" i="15"/>
  <c r="AE139" i="15"/>
  <c r="AK467" i="15"/>
  <c r="AE467" i="15"/>
  <c r="AI120" i="10"/>
  <c r="AJ120" i="10"/>
  <c r="AK120" i="10"/>
  <c r="AE120" i="10"/>
  <c r="AI122" i="10"/>
  <c r="AJ122" i="10"/>
  <c r="AK122" i="10"/>
  <c r="AE122" i="10"/>
  <c r="AI121" i="10"/>
  <c r="AJ121" i="10"/>
  <c r="AK121" i="10"/>
  <c r="AE121" i="10"/>
  <c r="AI119" i="10"/>
  <c r="AJ119" i="10"/>
  <c r="AK119" i="10"/>
  <c r="AE119" i="10"/>
  <c r="AK560" i="15"/>
  <c r="AE560" i="15"/>
  <c r="AK552" i="15"/>
  <c r="AE552" i="15"/>
  <c r="AI54" i="10"/>
  <c r="AJ54" i="10"/>
  <c r="AK54" i="10"/>
  <c r="AE54" i="10"/>
  <c r="AK156" i="15"/>
  <c r="AE156" i="15"/>
  <c r="AI1907" i="5"/>
  <c r="AJ1907" i="5"/>
  <c r="AK1907" i="5"/>
  <c r="AE1907" i="5"/>
  <c r="AE1674" i="5"/>
  <c r="AK253" i="15"/>
  <c r="AE253" i="15"/>
  <c r="AI62" i="10"/>
  <c r="AJ62" i="10"/>
  <c r="AK62" i="10"/>
  <c r="AE62" i="10"/>
  <c r="AI698" i="5"/>
  <c r="AJ698" i="5"/>
  <c r="AK698" i="5"/>
  <c r="AE698" i="5"/>
  <c r="AI248" i="5"/>
  <c r="AJ248" i="5"/>
  <c r="AK248" i="5"/>
  <c r="AE248" i="5"/>
  <c r="AI1835" i="5"/>
  <c r="AJ1835" i="5"/>
  <c r="AK1835" i="5"/>
  <c r="AE1835" i="5"/>
  <c r="AK183" i="6"/>
  <c r="AE183" i="6"/>
  <c r="AK2025" i="6"/>
  <c r="AE2025" i="6"/>
  <c r="AK2028" i="6"/>
  <c r="AE2028" i="6"/>
  <c r="AK2023" i="6"/>
  <c r="AE2023" i="6"/>
  <c r="AK2024" i="6"/>
  <c r="AE2024" i="6"/>
  <c r="AI1024" i="5"/>
  <c r="AJ1024" i="5"/>
  <c r="AK1024" i="5"/>
  <c r="AE1024" i="5"/>
  <c r="AE1027" i="5"/>
  <c r="AI1025" i="5"/>
  <c r="AJ1025" i="5"/>
  <c r="AK1025" i="5"/>
  <c r="AE1025" i="5"/>
  <c r="AI213" i="5"/>
  <c r="AJ213" i="5"/>
  <c r="AK213" i="5"/>
  <c r="AE213" i="5"/>
  <c r="AI1918" i="5"/>
  <c r="AJ1918" i="5"/>
  <c r="AK1918" i="5"/>
  <c r="AE1918" i="5"/>
  <c r="AI1934" i="5"/>
  <c r="AJ1934" i="5"/>
  <c r="AK1934" i="5"/>
  <c r="AE1934" i="5"/>
  <c r="AI1925" i="5"/>
  <c r="AJ1925" i="5"/>
  <c r="AK1925" i="5"/>
  <c r="AE1925" i="5"/>
  <c r="AI1919" i="5"/>
  <c r="AJ1919" i="5"/>
  <c r="AK1919" i="5"/>
  <c r="AE1919" i="5"/>
  <c r="AI1927" i="5"/>
  <c r="AJ1927" i="5"/>
  <c r="AK1927" i="5"/>
  <c r="AE1927" i="5"/>
  <c r="AI1926" i="5"/>
  <c r="AJ1926" i="5"/>
  <c r="AK1926" i="5"/>
  <c r="AE1926" i="5"/>
  <c r="AI1930" i="5"/>
  <c r="AJ1930" i="5"/>
  <c r="AK1930" i="5"/>
  <c r="AE1930" i="5"/>
  <c r="AI1922" i="5"/>
  <c r="AJ1922" i="5"/>
  <c r="AK1922" i="5"/>
  <c r="AE1922" i="5"/>
  <c r="AI1561" i="5"/>
  <c r="AJ1561" i="5"/>
  <c r="AK1561" i="5"/>
  <c r="AE1561" i="5"/>
  <c r="AI1656" i="5"/>
  <c r="AJ1656" i="5"/>
  <c r="AK1656" i="5"/>
  <c r="AE1656" i="5"/>
  <c r="AI994" i="5"/>
  <c r="AJ994" i="5"/>
  <c r="AK994" i="5"/>
  <c r="AE994" i="5"/>
  <c r="AI1009" i="5"/>
  <c r="AJ1009" i="5"/>
  <c r="AK1009" i="5"/>
  <c r="AE1009" i="5"/>
  <c r="AI1016" i="5"/>
  <c r="AJ1016" i="5"/>
  <c r="AK1016" i="5"/>
  <c r="AE1016" i="5"/>
  <c r="AI1012" i="5"/>
  <c r="AJ1012" i="5"/>
  <c r="AK1012" i="5"/>
  <c r="AE1012" i="5"/>
  <c r="AI1001" i="5"/>
  <c r="AJ1001" i="5"/>
  <c r="AK1001" i="5"/>
  <c r="AE1001" i="5"/>
  <c r="AI1017" i="5"/>
  <c r="AJ1017" i="5"/>
  <c r="AK1017" i="5"/>
  <c r="AE1017" i="5"/>
  <c r="AI996" i="5"/>
  <c r="AJ996" i="5"/>
  <c r="AK996" i="5"/>
  <c r="AE996" i="5"/>
  <c r="AI1005" i="5"/>
  <c r="AJ1005" i="5"/>
  <c r="AK1005" i="5"/>
  <c r="AE1005" i="5"/>
  <c r="AI1013" i="5"/>
  <c r="AJ1013" i="5"/>
  <c r="AK1013" i="5"/>
  <c r="AE1013" i="5"/>
  <c r="AI997" i="5"/>
  <c r="AJ997" i="5"/>
  <c r="AK997" i="5"/>
  <c r="AE997" i="5"/>
  <c r="AI1014" i="5"/>
  <c r="AJ1014" i="5"/>
  <c r="AK1014" i="5"/>
  <c r="AE1014" i="5"/>
  <c r="AI103" i="5"/>
  <c r="AJ103" i="5"/>
  <c r="AK103" i="5"/>
  <c r="AE103" i="5"/>
  <c r="AI110" i="5"/>
  <c r="AJ110" i="5"/>
  <c r="AK110" i="5"/>
  <c r="AE110" i="5"/>
  <c r="AI106" i="5"/>
  <c r="AJ106" i="5"/>
  <c r="AK106" i="5"/>
  <c r="AE106" i="5"/>
  <c r="AK2152" i="5"/>
  <c r="AK2156" i="5"/>
  <c r="AK2160" i="5"/>
  <c r="AK2171" i="5"/>
  <c r="AK2119" i="5"/>
  <c r="AK2123" i="5"/>
  <c r="AK2127" i="5"/>
  <c r="AK2137" i="5"/>
  <c r="AK2050" i="5"/>
  <c r="AK2054" i="5"/>
  <c r="AK2058" i="5"/>
  <c r="AK2062" i="5"/>
  <c r="AK2066" i="5"/>
  <c r="AK2072" i="5"/>
  <c r="AK2076" i="5"/>
  <c r="AK1750" i="5"/>
  <c r="AK1754" i="5"/>
  <c r="AK1760" i="5"/>
  <c r="AK1764" i="5"/>
  <c r="AK1144" i="5"/>
  <c r="AK1148" i="5"/>
  <c r="AK1152" i="5"/>
  <c r="AK1156" i="5"/>
  <c r="AK1160" i="5"/>
  <c r="AK1164" i="5"/>
  <c r="AK1168" i="5"/>
  <c r="AK1172" i="5"/>
  <c r="AK1176" i="5"/>
  <c r="AK1180" i="5"/>
  <c r="AK1184" i="5"/>
  <c r="AK1188" i="5"/>
  <c r="AK1192" i="5"/>
  <c r="AK1196" i="5"/>
  <c r="AK1200" i="5"/>
  <c r="AK1204" i="5"/>
  <c r="AK1208" i="5"/>
  <c r="AK1212" i="5"/>
  <c r="AK1216" i="5"/>
  <c r="AK1220" i="5"/>
  <c r="AK1224" i="5"/>
  <c r="AK1228" i="5"/>
  <c r="AK1232" i="5"/>
  <c r="AK1236" i="5"/>
  <c r="AK1240" i="5"/>
  <c r="AK1244" i="5"/>
  <c r="AK1248" i="5"/>
  <c r="AK1254" i="5"/>
  <c r="AK1068" i="5"/>
  <c r="AK1072" i="5"/>
  <c r="AK1076" i="5"/>
  <c r="AK1080" i="5"/>
  <c r="AK1084" i="5"/>
  <c r="AK1088" i="5"/>
  <c r="AK1094" i="5"/>
  <c r="AE1099" i="5"/>
  <c r="AK2151" i="5"/>
  <c r="AK2159" i="5"/>
  <c r="AK1618" i="5"/>
  <c r="AK1096" i="5"/>
  <c r="AK1079" i="5"/>
  <c r="AK1253" i="5"/>
  <c r="AK1234" i="5"/>
  <c r="AK1218" i="5"/>
  <c r="AK1202" i="5"/>
  <c r="AK1186" i="5"/>
  <c r="AK1170" i="5"/>
  <c r="AK1154" i="5"/>
  <c r="AK1763" i="5"/>
  <c r="AK2055" i="5"/>
  <c r="AK2121" i="5"/>
  <c r="AK2155" i="5"/>
  <c r="AK1614" i="5"/>
  <c r="AK1095" i="5"/>
  <c r="AK1241" i="5"/>
  <c r="AK1209" i="5"/>
  <c r="AK1177" i="5"/>
  <c r="AK1145" i="5"/>
  <c r="AK2060" i="5"/>
  <c r="AK2135" i="5"/>
  <c r="AK2157" i="5"/>
  <c r="AK1627" i="5"/>
  <c r="AK1086" i="5"/>
  <c r="AK1070" i="5"/>
  <c r="AK1238" i="5"/>
  <c r="AK1222" i="5"/>
  <c r="AK1206" i="5"/>
  <c r="AK1190" i="5"/>
  <c r="AK1174" i="5"/>
  <c r="AK1158" i="5"/>
  <c r="AK1762" i="5"/>
  <c r="AK2059" i="5"/>
  <c r="AK2122" i="5"/>
  <c r="AK2161" i="5"/>
  <c r="AK1629" i="5"/>
  <c r="AK1245" i="5"/>
  <c r="AK1213" i="5"/>
  <c r="AK1181" i="5"/>
  <c r="AK1149" i="5"/>
  <c r="AK2073" i="5"/>
  <c r="AK2053" i="5"/>
  <c r="AK2172" i="5"/>
  <c r="AK1093" i="5"/>
  <c r="AK1074" i="5"/>
  <c r="AK1247" i="5"/>
  <c r="AK1231" i="5"/>
  <c r="AK1215" i="5"/>
  <c r="AK1199" i="5"/>
  <c r="AK1183" i="5"/>
  <c r="AK1167" i="5"/>
  <c r="AK1151" i="5"/>
  <c r="AK1751" i="5"/>
  <c r="AK2138" i="5"/>
  <c r="AK2118" i="5"/>
  <c r="AK2153" i="5"/>
  <c r="AK1081" i="5"/>
  <c r="AK1233" i="5"/>
  <c r="AK1201" i="5"/>
  <c r="AK1169" i="5"/>
  <c r="AK1753" i="5"/>
  <c r="AK2057" i="5"/>
  <c r="AK2128" i="5"/>
  <c r="AK2150" i="5"/>
  <c r="AK1619" i="5"/>
  <c r="AK1083" i="5"/>
  <c r="AK1257" i="5"/>
  <c r="AK1235" i="5"/>
  <c r="AK1219" i="5"/>
  <c r="AK1203" i="5"/>
  <c r="AK1187" i="5"/>
  <c r="AK1171" i="5"/>
  <c r="AK1155" i="5"/>
  <c r="AK1755" i="5"/>
  <c r="AK2051" i="5"/>
  <c r="AK2117" i="5"/>
  <c r="AK2154" i="5"/>
  <c r="AK1626" i="5"/>
  <c r="AK1085" i="5"/>
  <c r="AK1237" i="5"/>
  <c r="AK1205" i="5"/>
  <c r="AK1173" i="5"/>
  <c r="AK1761" i="5"/>
  <c r="AK2064" i="5"/>
  <c r="AK2139" i="5"/>
  <c r="AK2158" i="5"/>
  <c r="AK1628" i="5"/>
  <c r="AK1087" i="5"/>
  <c r="AK1071" i="5"/>
  <c r="AK1242" i="5"/>
  <c r="AK1226" i="5"/>
  <c r="AK1210" i="5"/>
  <c r="AK1194" i="5"/>
  <c r="AK1178" i="5"/>
  <c r="AK1162" i="5"/>
  <c r="AK1146" i="5"/>
  <c r="AK2075" i="5"/>
  <c r="AK2129" i="5"/>
  <c r="AK2169" i="5"/>
  <c r="AK2148" i="5"/>
  <c r="AK1620" i="5"/>
  <c r="AK1073" i="5"/>
  <c r="AK1225" i="5"/>
  <c r="AK1193" i="5"/>
  <c r="AK1161" i="5"/>
  <c r="AK1748" i="5"/>
  <c r="AK2052" i="5"/>
  <c r="AK2120" i="5"/>
  <c r="AK1616" i="5"/>
  <c r="AK1078" i="5"/>
  <c r="AK1246" i="5"/>
  <c r="AK1230" i="5"/>
  <c r="AK1214" i="5"/>
  <c r="AK1198" i="5"/>
  <c r="AK1182" i="5"/>
  <c r="AK1166" i="5"/>
  <c r="AK1150" i="5"/>
  <c r="AK2074" i="5"/>
  <c r="AK2130" i="5"/>
  <c r="AK2170" i="5"/>
  <c r="AK1615" i="5"/>
  <c r="AK1077" i="5"/>
  <c r="AK1229" i="5"/>
  <c r="AK1197" i="5"/>
  <c r="AK1165" i="5"/>
  <c r="AK1752" i="5"/>
  <c r="AK2061" i="5"/>
  <c r="AK2136" i="5"/>
  <c r="AK2149" i="5"/>
  <c r="AK1621" i="5"/>
  <c r="AK1082" i="5"/>
  <c r="AK1256" i="5"/>
  <c r="AK1239" i="5"/>
  <c r="AK1223" i="5"/>
  <c r="AK1207" i="5"/>
  <c r="AK1191" i="5"/>
  <c r="AK1175" i="5"/>
  <c r="AK1159" i="5"/>
  <c r="AK1143" i="5"/>
  <c r="AK2063" i="5"/>
  <c r="AK2126" i="5"/>
  <c r="AK2162" i="5"/>
  <c r="AK1617" i="5"/>
  <c r="AK1255" i="5"/>
  <c r="AK1217" i="5"/>
  <c r="AK1185" i="5"/>
  <c r="AK1153" i="5"/>
  <c r="AK2065" i="5"/>
  <c r="AK2049" i="5"/>
  <c r="AK2168" i="5"/>
  <c r="AK1630" i="5"/>
  <c r="AK1613" i="5"/>
  <c r="AK1097" i="5"/>
  <c r="AK1075" i="5"/>
  <c r="AK1243" i="5"/>
  <c r="AK1227" i="5"/>
  <c r="AK1211" i="5"/>
  <c r="AK1195" i="5"/>
  <c r="AK1179" i="5"/>
  <c r="AK1163" i="5"/>
  <c r="AK1147" i="5"/>
  <c r="AK2067" i="5"/>
  <c r="AK2125" i="5"/>
  <c r="AK2163" i="5"/>
  <c r="AK1612" i="5"/>
  <c r="AK1069" i="5"/>
  <c r="AK1221" i="5"/>
  <c r="AK1189" i="5"/>
  <c r="AK1157" i="5"/>
  <c r="AK1749" i="5"/>
  <c r="AK2056" i="5"/>
  <c r="AK2124" i="5"/>
  <c r="AK853" i="5"/>
  <c r="AE853" i="5"/>
  <c r="AE854" i="5"/>
  <c r="AK528" i="5"/>
  <c r="AE528" i="5"/>
  <c r="AK261" i="5"/>
  <c r="AE261" i="5"/>
  <c r="AK366" i="15"/>
  <c r="AE366" i="15"/>
  <c r="AK227" i="15"/>
  <c r="AE227" i="15"/>
  <c r="AK223" i="15"/>
  <c r="AE223" i="15"/>
  <c r="AK1132" i="5"/>
  <c r="AE1132" i="5"/>
  <c r="AK982" i="5"/>
  <c r="AE982" i="5"/>
  <c r="AE2165" i="5"/>
  <c r="AK1865" i="5"/>
  <c r="AE1865" i="5"/>
  <c r="C53" i="8"/>
  <c r="AK1736" i="5"/>
  <c r="AE1736" i="5"/>
  <c r="AI619" i="5"/>
  <c r="AJ619" i="5"/>
  <c r="AK619" i="5"/>
  <c r="AE619" i="5"/>
  <c r="AI620" i="5"/>
  <c r="AJ620" i="5"/>
  <c r="AK620" i="5"/>
  <c r="AE620" i="5"/>
  <c r="AI1533" i="5"/>
  <c r="AJ1533" i="5"/>
  <c r="AK1533" i="5"/>
  <c r="AE1533" i="5"/>
  <c r="AK1790" i="5"/>
  <c r="AE1790" i="5"/>
  <c r="AI1521" i="5"/>
  <c r="AJ1521" i="5"/>
  <c r="AK1521" i="5"/>
  <c r="AE1521" i="5"/>
  <c r="AK1361" i="5"/>
  <c r="AE1361" i="5"/>
  <c r="AK1434" i="5"/>
  <c r="AE1434" i="5"/>
  <c r="AK963" i="5"/>
  <c r="AE963" i="5"/>
  <c r="AK1329" i="5"/>
  <c r="AE1329" i="5"/>
  <c r="AK1376" i="5"/>
  <c r="AE1376" i="5"/>
  <c r="AK976" i="5"/>
  <c r="AE976" i="5"/>
  <c r="AK951" i="5"/>
  <c r="AE951" i="5"/>
  <c r="AK968" i="5"/>
  <c r="AE968" i="5"/>
  <c r="AK639" i="5"/>
  <c r="AE639" i="5"/>
  <c r="AK61" i="5"/>
  <c r="AE61" i="5"/>
  <c r="AK133" i="5"/>
  <c r="AE133" i="5"/>
  <c r="AK1026" i="6"/>
  <c r="AE1026" i="6"/>
  <c r="AK418" i="6"/>
  <c r="AE418" i="6"/>
  <c r="AK151" i="15"/>
  <c r="AE151" i="15"/>
  <c r="AK858" i="5"/>
  <c r="AE858" i="5"/>
  <c r="AE865" i="5"/>
  <c r="AK1964" i="5"/>
  <c r="AE1964" i="5"/>
  <c r="AK1963" i="5"/>
  <c r="AE1963" i="5"/>
  <c r="AK1454" i="5"/>
  <c r="AE1454" i="5"/>
  <c r="AI1476" i="5"/>
  <c r="AJ1476" i="5"/>
  <c r="AK1476" i="5"/>
  <c r="AE1476" i="5"/>
  <c r="AI1478" i="5"/>
  <c r="AJ1478" i="5"/>
  <c r="AK1478" i="5"/>
  <c r="AE1478" i="5"/>
  <c r="AI1480" i="5"/>
  <c r="AJ1480" i="5"/>
  <c r="AK1480" i="5"/>
  <c r="AE1480" i="5"/>
  <c r="AI1482" i="5"/>
  <c r="AJ1482" i="5"/>
  <c r="AK1482" i="5"/>
  <c r="AE1482" i="5"/>
  <c r="AI1484" i="5"/>
  <c r="AJ1484" i="5"/>
  <c r="AK1484" i="5"/>
  <c r="AE1484" i="5"/>
  <c r="AI1427" i="5"/>
  <c r="AJ1427" i="5"/>
  <c r="AK1427" i="5"/>
  <c r="AE1427" i="5"/>
  <c r="AI1481" i="5"/>
  <c r="AJ1481" i="5"/>
  <c r="AK1481" i="5"/>
  <c r="AE1481" i="5"/>
  <c r="AI1459" i="5"/>
  <c r="AJ1459" i="5"/>
  <c r="AK1459" i="5"/>
  <c r="AE1459" i="5"/>
  <c r="AI1443" i="5"/>
  <c r="AJ1443" i="5"/>
  <c r="AK1443" i="5"/>
  <c r="AE1443" i="5"/>
  <c r="AI1477" i="5"/>
  <c r="AJ1477" i="5"/>
  <c r="AK1477" i="5"/>
  <c r="AE1477" i="5"/>
  <c r="AI1471" i="5"/>
  <c r="AJ1471" i="5"/>
  <c r="AK1471" i="5"/>
  <c r="AE1471" i="5"/>
  <c r="AI1455" i="5"/>
  <c r="AJ1455" i="5"/>
  <c r="AK1455" i="5"/>
  <c r="AE1455" i="5"/>
  <c r="AI1439" i="5"/>
  <c r="AJ1439" i="5"/>
  <c r="AK1439" i="5"/>
  <c r="AE1439" i="5"/>
  <c r="AI1465" i="5"/>
  <c r="AJ1465" i="5"/>
  <c r="AK1465" i="5"/>
  <c r="AE1465" i="5"/>
  <c r="AI1449" i="5"/>
  <c r="AJ1449" i="5"/>
  <c r="AK1449" i="5"/>
  <c r="AE1449" i="5"/>
  <c r="AI1433" i="5"/>
  <c r="AJ1433" i="5"/>
  <c r="AK1433" i="5"/>
  <c r="AE1433" i="5"/>
  <c r="AI1483" i="5"/>
  <c r="AJ1483" i="5"/>
  <c r="AK1483" i="5"/>
  <c r="AE1483" i="5"/>
  <c r="AI1461" i="5"/>
  <c r="AJ1461" i="5"/>
  <c r="AK1461" i="5"/>
  <c r="AE1461" i="5"/>
  <c r="AI1445" i="5"/>
  <c r="AJ1445" i="5"/>
  <c r="AK1445" i="5"/>
  <c r="AE1445" i="5"/>
  <c r="AI1429" i="5"/>
  <c r="AJ1429" i="5"/>
  <c r="AK1429" i="5"/>
  <c r="AE1429" i="5"/>
  <c r="AI1479" i="5"/>
  <c r="AJ1479" i="5"/>
  <c r="AK1479" i="5"/>
  <c r="AE1479" i="5"/>
  <c r="AI1453" i="5"/>
  <c r="AJ1453" i="5"/>
  <c r="AK1453" i="5"/>
  <c r="AE1453" i="5"/>
  <c r="AI1457" i="5"/>
  <c r="AJ1457" i="5"/>
  <c r="AK1457" i="5"/>
  <c r="AE1457" i="5"/>
  <c r="AI1451" i="5"/>
  <c r="AJ1451" i="5"/>
  <c r="AK1451" i="5"/>
  <c r="AE1451" i="5"/>
  <c r="AI1447" i="5"/>
  <c r="AJ1447" i="5"/>
  <c r="AK1447" i="5"/>
  <c r="AE1447" i="5"/>
  <c r="AI1475" i="5"/>
  <c r="AJ1475" i="5"/>
  <c r="AK1475" i="5"/>
  <c r="AE1475" i="5"/>
  <c r="AI1469" i="5"/>
  <c r="AJ1469" i="5"/>
  <c r="AK1469" i="5"/>
  <c r="AE1469" i="5"/>
  <c r="AI1437" i="5"/>
  <c r="AJ1437" i="5"/>
  <c r="AK1437" i="5"/>
  <c r="AE1437" i="5"/>
  <c r="AI1473" i="5"/>
  <c r="AJ1473" i="5"/>
  <c r="AK1473" i="5"/>
  <c r="AE1473" i="5"/>
  <c r="AI1441" i="5"/>
  <c r="AJ1441" i="5"/>
  <c r="AK1441" i="5"/>
  <c r="AE1441" i="5"/>
  <c r="AI1467" i="5"/>
  <c r="AJ1467" i="5"/>
  <c r="AK1467" i="5"/>
  <c r="AE1467" i="5"/>
  <c r="AI1435" i="5"/>
  <c r="AJ1435" i="5"/>
  <c r="AK1435" i="5"/>
  <c r="AE1435" i="5"/>
  <c r="AI1485" i="5"/>
  <c r="AJ1485" i="5"/>
  <c r="AK1485" i="5"/>
  <c r="AE1485" i="5"/>
  <c r="AI1463" i="5"/>
  <c r="AJ1463" i="5"/>
  <c r="AK1463" i="5"/>
  <c r="AE1463" i="5"/>
  <c r="AI1431" i="5"/>
  <c r="AJ1431" i="5"/>
  <c r="AK1431" i="5"/>
  <c r="AE1431" i="5"/>
  <c r="AK1319" i="5"/>
  <c r="AE1319" i="5"/>
  <c r="AK1299" i="5"/>
  <c r="AE1299" i="5"/>
  <c r="AK1328" i="5"/>
  <c r="AE1328" i="5"/>
  <c r="AI999" i="5"/>
  <c r="AJ999" i="5"/>
  <c r="AK999" i="5"/>
  <c r="AE999" i="5"/>
  <c r="AK883" i="5"/>
  <c r="AE883" i="5"/>
  <c r="AK632" i="5"/>
  <c r="AE632" i="5"/>
  <c r="AK936" i="5"/>
  <c r="AE936" i="5"/>
  <c r="AI1003" i="5"/>
  <c r="AJ1003" i="5"/>
  <c r="AK1003" i="5"/>
  <c r="AE1003" i="5"/>
  <c r="AK890" i="5"/>
  <c r="AE890" i="5"/>
  <c r="AK874" i="5"/>
  <c r="AE874" i="5"/>
  <c r="AK629" i="5"/>
  <c r="AE629" i="5"/>
  <c r="AI707" i="5"/>
  <c r="AJ707" i="5"/>
  <c r="AK707" i="5"/>
  <c r="AE707" i="5"/>
  <c r="AI715" i="5"/>
  <c r="AJ715" i="5"/>
  <c r="AK715" i="5"/>
  <c r="AE715" i="5"/>
  <c r="AI735" i="5"/>
  <c r="AJ735" i="5"/>
  <c r="AK735" i="5"/>
  <c r="AE735" i="5"/>
  <c r="AI723" i="5"/>
  <c r="AJ723" i="5"/>
  <c r="AK723" i="5"/>
  <c r="AE723" i="5"/>
  <c r="AI727" i="5"/>
  <c r="AJ727" i="5"/>
  <c r="AK727" i="5"/>
  <c r="AE727" i="5"/>
  <c r="AI731" i="5"/>
  <c r="AJ731" i="5"/>
  <c r="AK731" i="5"/>
  <c r="AE731" i="5"/>
  <c r="AI719" i="5"/>
  <c r="AJ719" i="5"/>
  <c r="AK719" i="5"/>
  <c r="AE719" i="5"/>
  <c r="AI711" i="5"/>
  <c r="AJ711" i="5"/>
  <c r="AK711" i="5"/>
  <c r="AE711" i="5"/>
  <c r="AI709" i="5"/>
  <c r="AJ709" i="5"/>
  <c r="AK709" i="5"/>
  <c r="AE709" i="5"/>
  <c r="AK588" i="5"/>
  <c r="AE588" i="5"/>
  <c r="AI714" i="5"/>
  <c r="AJ714" i="5"/>
  <c r="AK714" i="5"/>
  <c r="AE714" i="5"/>
  <c r="AK300" i="5"/>
  <c r="AE300" i="5"/>
  <c r="AK70" i="6"/>
  <c r="AE70" i="6"/>
  <c r="AK267" i="15"/>
  <c r="AE267" i="15"/>
  <c r="AK734" i="15"/>
  <c r="AE734" i="15"/>
  <c r="AK279" i="15"/>
  <c r="AE279" i="15"/>
  <c r="AI2093" i="5"/>
  <c r="AJ2093" i="5"/>
  <c r="AK2093" i="5"/>
  <c r="AE2093" i="5"/>
  <c r="AI2026" i="5"/>
  <c r="AJ2026" i="5"/>
  <c r="AK2026" i="5"/>
  <c r="AE2026" i="5"/>
  <c r="AI1933" i="5"/>
  <c r="AJ1933" i="5"/>
  <c r="AK1933" i="5"/>
  <c r="AE1933" i="5"/>
  <c r="AI2025" i="5"/>
  <c r="AJ2025" i="5"/>
  <c r="AK2025" i="5"/>
  <c r="AE2025" i="5"/>
  <c r="AI1952" i="5"/>
  <c r="AJ1952" i="5"/>
  <c r="AK1952" i="5"/>
  <c r="AE1952" i="5"/>
  <c r="AI1970" i="5"/>
  <c r="AJ1970" i="5"/>
  <c r="AK1970" i="5"/>
  <c r="AE1970" i="5"/>
  <c r="AI1971" i="5"/>
  <c r="AJ1971" i="5"/>
  <c r="AK1971" i="5"/>
  <c r="AE1971" i="5"/>
  <c r="AI1966" i="5"/>
  <c r="AJ1966" i="5"/>
  <c r="AK1966" i="5"/>
  <c r="AE1966" i="5"/>
  <c r="AI1955" i="5"/>
  <c r="AJ1955" i="5"/>
  <c r="AK1955" i="5"/>
  <c r="AE1955" i="5"/>
  <c r="AI1954" i="5"/>
  <c r="AJ1954" i="5"/>
  <c r="AK1954" i="5"/>
  <c r="AE1954" i="5"/>
  <c r="AI1959" i="5"/>
  <c r="AJ1959" i="5"/>
  <c r="AK1959" i="5"/>
  <c r="AE1959" i="5"/>
  <c r="AI1969" i="5"/>
  <c r="AJ1969" i="5"/>
  <c r="AK1969" i="5"/>
  <c r="AE1969" i="5"/>
  <c r="AI1958" i="5"/>
  <c r="AJ1958" i="5"/>
  <c r="AK1958" i="5"/>
  <c r="AE1958" i="5"/>
  <c r="AI1962" i="5"/>
  <c r="AJ1962" i="5"/>
  <c r="AK1962" i="5"/>
  <c r="AE1962" i="5"/>
  <c r="AI1974" i="5"/>
  <c r="AJ1974" i="5"/>
  <c r="AK1974" i="5"/>
  <c r="AE1974" i="5"/>
  <c r="AK1369" i="5"/>
  <c r="AE1369" i="5"/>
  <c r="AI1474" i="5"/>
  <c r="AJ1474" i="5"/>
  <c r="AK1474" i="5"/>
  <c r="AE1474" i="5"/>
  <c r="AK965" i="5"/>
  <c r="AE965" i="5"/>
  <c r="AI1398" i="5"/>
  <c r="AJ1398" i="5"/>
  <c r="AK1398" i="5"/>
  <c r="AE1398" i="5"/>
  <c r="AI1268" i="5"/>
  <c r="AJ1268" i="5"/>
  <c r="AK1268" i="5"/>
  <c r="AE1268" i="5"/>
  <c r="AK967" i="5"/>
  <c r="AE967" i="5"/>
  <c r="AI1407" i="5"/>
  <c r="AJ1407" i="5"/>
  <c r="AK1407" i="5"/>
  <c r="AE1407" i="5"/>
  <c r="AI1269" i="5"/>
  <c r="AJ1269" i="5"/>
  <c r="AK1269" i="5"/>
  <c r="AE1269" i="5"/>
  <c r="AK922" i="5"/>
  <c r="AE922" i="5"/>
  <c r="AK958" i="5"/>
  <c r="AE958" i="5"/>
  <c r="AK955" i="5"/>
  <c r="AE955" i="5"/>
  <c r="AK921" i="5"/>
  <c r="AE921" i="5"/>
  <c r="AI634" i="5"/>
  <c r="AJ634" i="5"/>
  <c r="AK634" i="5"/>
  <c r="AE634" i="5"/>
  <c r="AI1010" i="5"/>
  <c r="AJ1010" i="5"/>
  <c r="AK1010" i="5"/>
  <c r="AE1010" i="5"/>
  <c r="AI757" i="5"/>
  <c r="AJ757" i="5"/>
  <c r="AK757" i="5"/>
  <c r="AE757" i="5"/>
  <c r="AK554" i="5"/>
  <c r="AE554" i="5"/>
  <c r="AI710" i="5"/>
  <c r="AJ710" i="5"/>
  <c r="AK710" i="5"/>
  <c r="AE710" i="5"/>
  <c r="AK435" i="5"/>
  <c r="AE435" i="5"/>
  <c r="AK561" i="5"/>
  <c r="AE561" i="5"/>
  <c r="AK360" i="5"/>
  <c r="AE360" i="5"/>
  <c r="AK304" i="5"/>
  <c r="AE304" i="5"/>
  <c r="AK281" i="5"/>
  <c r="AE281" i="5"/>
  <c r="AK240" i="5"/>
  <c r="AE240" i="5"/>
  <c r="AI173" i="5"/>
  <c r="AJ173" i="5"/>
  <c r="AK173" i="5"/>
  <c r="AE173" i="5"/>
  <c r="AK132" i="5"/>
  <c r="AE132" i="5"/>
  <c r="AI166" i="5"/>
  <c r="AJ166" i="5"/>
  <c r="AK166" i="5"/>
  <c r="AE166" i="5"/>
  <c r="AI105" i="5"/>
  <c r="AJ105" i="5"/>
  <c r="AK105" i="5"/>
  <c r="AE105" i="5"/>
  <c r="AK59" i="5"/>
  <c r="AE59" i="5"/>
  <c r="AK949" i="5"/>
  <c r="AE949" i="5"/>
  <c r="AI886" i="5"/>
  <c r="AJ886" i="5"/>
  <c r="AK886" i="5"/>
  <c r="AE886" i="5"/>
  <c r="AK969" i="5"/>
  <c r="AE969" i="5"/>
  <c r="AK676" i="5"/>
  <c r="AE676" i="5"/>
  <c r="AK328" i="5"/>
  <c r="AE328" i="5"/>
  <c r="AI162" i="5"/>
  <c r="AJ162" i="5"/>
  <c r="AK162" i="5"/>
  <c r="AE162" i="5"/>
  <c r="AI109" i="5"/>
  <c r="AJ109" i="5"/>
  <c r="AK109" i="5"/>
  <c r="AE109" i="5"/>
  <c r="AK26" i="5"/>
  <c r="AE26" i="5"/>
  <c r="AK25" i="5"/>
  <c r="AE25" i="5"/>
  <c r="AK349" i="5"/>
  <c r="AE349" i="5"/>
  <c r="AK365" i="5"/>
  <c r="AE365" i="5"/>
  <c r="AK362" i="5"/>
  <c r="AE362" i="5"/>
  <c r="AK433" i="5"/>
  <c r="AE433" i="5"/>
  <c r="AK1372" i="5"/>
  <c r="AE1372" i="5"/>
  <c r="AK597" i="5"/>
  <c r="AE597" i="5"/>
  <c r="AK401" i="5"/>
  <c r="AE401" i="5"/>
  <c r="AK403" i="5"/>
  <c r="AE403" i="5"/>
  <c r="AK394" i="5"/>
  <c r="AE394" i="5"/>
  <c r="AK50" i="5"/>
  <c r="AE50" i="5"/>
  <c r="AK56" i="5"/>
  <c r="AE56" i="5"/>
  <c r="AK559" i="5"/>
  <c r="AE559" i="5"/>
  <c r="AK324" i="5"/>
  <c r="AE324" i="5"/>
  <c r="AK601" i="5"/>
  <c r="AE601" i="5"/>
  <c r="AK136" i="5"/>
  <c r="AE136" i="5"/>
  <c r="AI616" i="16"/>
  <c r="AJ616" i="16"/>
  <c r="AK2038" i="6"/>
  <c r="AE2038" i="6"/>
  <c r="AI1981" i="6"/>
  <c r="AJ1981" i="6"/>
  <c r="AK1981" i="6"/>
  <c r="AE1981" i="6"/>
  <c r="AI1982" i="6"/>
  <c r="AJ1982" i="6"/>
  <c r="AK1982" i="6"/>
  <c r="AE1982" i="6"/>
  <c r="AI1980" i="6"/>
  <c r="AJ1980" i="6"/>
  <c r="AK1980" i="6"/>
  <c r="AE1980" i="6"/>
  <c r="AI251" i="6"/>
  <c r="AJ251" i="6"/>
  <c r="AK251" i="6"/>
  <c r="AE251" i="6"/>
  <c r="AI248" i="6"/>
  <c r="AJ248" i="6"/>
  <c r="AK248" i="6"/>
  <c r="AE248" i="6"/>
  <c r="AI247" i="6"/>
  <c r="AJ247" i="6"/>
  <c r="AK247" i="6"/>
  <c r="AE247" i="6"/>
  <c r="AI249" i="6"/>
  <c r="AJ249" i="6"/>
  <c r="AK249" i="6"/>
  <c r="AE249" i="6"/>
  <c r="AI420" i="16"/>
  <c r="AJ420" i="16"/>
  <c r="AI419" i="16"/>
  <c r="AJ419" i="16"/>
  <c r="AI99" i="16"/>
  <c r="AJ99" i="16"/>
  <c r="AK1025" i="6"/>
  <c r="AE1025" i="6"/>
  <c r="AI454" i="16"/>
  <c r="AJ454" i="16"/>
  <c r="AI455" i="16"/>
  <c r="AJ455" i="16"/>
  <c r="AI451" i="16"/>
  <c r="AJ451" i="16"/>
  <c r="AK220" i="6"/>
  <c r="AE220" i="6"/>
  <c r="AI418" i="16"/>
  <c r="AJ418" i="16"/>
  <c r="AI671" i="16"/>
  <c r="AJ671" i="16"/>
  <c r="AI674" i="16"/>
  <c r="AJ674" i="16"/>
  <c r="AI686" i="16"/>
  <c r="AJ686" i="16"/>
  <c r="AI694" i="16"/>
  <c r="AJ694" i="16"/>
  <c r="AI698" i="16"/>
  <c r="AJ698" i="16"/>
  <c r="AI682" i="16"/>
  <c r="AJ682" i="16"/>
  <c r="AI693" i="16"/>
  <c r="AJ693" i="16"/>
  <c r="AI689" i="16"/>
  <c r="AJ689" i="16"/>
  <c r="AI697" i="16"/>
  <c r="AJ697" i="16"/>
  <c r="AI690" i="16"/>
  <c r="AJ690" i="16"/>
  <c r="AI673" i="16"/>
  <c r="AJ673" i="16"/>
  <c r="AI678" i="16"/>
  <c r="AJ678" i="16"/>
  <c r="AK1939" i="6"/>
  <c r="AE1939" i="6"/>
  <c r="AK649" i="6"/>
  <c r="AE649" i="6"/>
  <c r="AI250" i="6"/>
  <c r="AJ250" i="6"/>
  <c r="AK250" i="6"/>
  <c r="AE250" i="6"/>
  <c r="AK69" i="6"/>
  <c r="AE69" i="6"/>
  <c r="AK1449" i="6"/>
  <c r="AE1449" i="6"/>
  <c r="AK1271" i="6"/>
  <c r="AE1271" i="6"/>
  <c r="AK785" i="6"/>
  <c r="AE785" i="6"/>
  <c r="AK1107" i="6"/>
  <c r="AE1107" i="6"/>
  <c r="AK477" i="6"/>
  <c r="AE477" i="6"/>
  <c r="AK1707" i="6"/>
  <c r="AE1707" i="6"/>
  <c r="AK1540" i="6"/>
  <c r="AE1540" i="6"/>
  <c r="AK1333" i="6"/>
  <c r="AE1333" i="6"/>
  <c r="AK883" i="6"/>
  <c r="AE883" i="6"/>
  <c r="AK1927" i="6"/>
  <c r="AE1927" i="6"/>
  <c r="AK1267" i="6"/>
  <c r="AE1267" i="6"/>
  <c r="AI786" i="16"/>
  <c r="AJ786" i="16"/>
  <c r="AI787" i="16"/>
  <c r="AJ787" i="16"/>
  <c r="AI730" i="16"/>
  <c r="AJ730" i="16"/>
  <c r="AI731" i="16"/>
  <c r="AJ731" i="16"/>
  <c r="AI734" i="16"/>
  <c r="AJ734" i="16"/>
  <c r="AI511" i="16"/>
  <c r="AJ511" i="16"/>
  <c r="F8" i="38"/>
  <c r="V23" i="36"/>
  <c r="W23" i="36"/>
  <c r="R23" i="36"/>
  <c r="R28" i="36"/>
  <c r="R32" i="36"/>
  <c r="R22" i="34"/>
  <c r="V27" i="36"/>
  <c r="W27" i="36"/>
  <c r="R27" i="36"/>
  <c r="V24" i="36"/>
  <c r="W24" i="36"/>
  <c r="R24" i="36"/>
  <c r="V25" i="36"/>
  <c r="W25" i="36"/>
  <c r="R25" i="36"/>
  <c r="Q17" i="16"/>
  <c r="AI840" i="6"/>
  <c r="AJ840" i="6"/>
  <c r="AK840" i="6"/>
  <c r="AE840" i="6"/>
  <c r="AK1831" i="6"/>
  <c r="AE1831" i="6"/>
  <c r="AI699" i="16"/>
  <c r="AJ699" i="16"/>
  <c r="AI107" i="16"/>
  <c r="AJ107" i="16"/>
  <c r="AI73" i="16"/>
  <c r="AJ73" i="16"/>
  <c r="AI77" i="16"/>
  <c r="AJ77" i="16"/>
  <c r="AK1491" i="6"/>
  <c r="AE1491" i="6"/>
  <c r="AK1787" i="6"/>
  <c r="AE1787" i="6"/>
  <c r="AI680" i="16"/>
  <c r="AJ680" i="16"/>
  <c r="AI2007" i="6"/>
  <c r="AJ2007" i="6"/>
  <c r="AK2007" i="6"/>
  <c r="AE2007" i="6"/>
  <c r="AI2006" i="6"/>
  <c r="AJ2006" i="6"/>
  <c r="AK2006" i="6"/>
  <c r="AE2006" i="6"/>
  <c r="AI650" i="6"/>
  <c r="AJ650" i="6"/>
  <c r="AK650" i="6"/>
  <c r="AE650" i="6"/>
  <c r="AI313" i="16"/>
  <c r="AJ313" i="16"/>
  <c r="AI314" i="16"/>
  <c r="AJ314" i="16"/>
  <c r="AI238" i="16"/>
  <c r="AJ238" i="16"/>
  <c r="AI691" i="16"/>
  <c r="AJ691" i="16"/>
  <c r="AI672" i="16"/>
  <c r="AJ672" i="16"/>
  <c r="AI580" i="16"/>
  <c r="AJ580" i="16"/>
  <c r="AI586" i="16"/>
  <c r="AJ586" i="16"/>
  <c r="AI582" i="16"/>
  <c r="AJ582" i="16"/>
  <c r="AI590" i="16"/>
  <c r="AJ590" i="16"/>
  <c r="AK219" i="6"/>
  <c r="AE219" i="6"/>
  <c r="AI844" i="6"/>
  <c r="AJ844" i="6"/>
  <c r="AK844" i="6"/>
  <c r="AE844" i="6"/>
  <c r="AK1860" i="6"/>
  <c r="AE1860" i="6"/>
  <c r="AK1307" i="6"/>
  <c r="AE1307" i="6"/>
  <c r="AI36" i="6"/>
  <c r="AJ36" i="6"/>
  <c r="AK36" i="6"/>
  <c r="AE36" i="6"/>
  <c r="AK1463" i="6"/>
  <c r="AE1463" i="6"/>
  <c r="AK1360" i="6"/>
  <c r="AE1360" i="6"/>
  <c r="AK1048" i="6"/>
  <c r="AE1048" i="6"/>
  <c r="AK918" i="6"/>
  <c r="AE918" i="6"/>
  <c r="AK756" i="6"/>
  <c r="AE756" i="6"/>
  <c r="AI26" i="16"/>
  <c r="AJ26" i="16"/>
  <c r="AK181" i="6"/>
  <c r="AE181" i="6"/>
  <c r="AK1776" i="6"/>
  <c r="AE1776" i="6"/>
  <c r="AK1652" i="6"/>
  <c r="AE1652" i="6"/>
  <c r="AK1367" i="6"/>
  <c r="AE1367" i="6"/>
  <c r="AK475" i="6"/>
  <c r="AE475" i="6"/>
  <c r="AI147" i="6"/>
  <c r="AJ147" i="6"/>
  <c r="AK147" i="6"/>
  <c r="AE147" i="6"/>
  <c r="AK1954" i="6"/>
  <c r="AE1954" i="6"/>
  <c r="AK1592" i="6"/>
  <c r="AE1592" i="6"/>
  <c r="AK1548" i="6"/>
  <c r="AE1548" i="6"/>
  <c r="AK798" i="6"/>
  <c r="AE798" i="6"/>
  <c r="AK2095" i="6"/>
  <c r="AE2095" i="6"/>
  <c r="AK1965" i="6"/>
  <c r="AE1965" i="6"/>
  <c r="AK1829" i="6"/>
  <c r="AE1829" i="6"/>
  <c r="AK1832" i="6"/>
  <c r="AE1832" i="6"/>
  <c r="AK1723" i="6"/>
  <c r="AE1723" i="6"/>
  <c r="AK1552" i="6"/>
  <c r="AE1552" i="6"/>
  <c r="AK1456" i="6"/>
  <c r="AE1456" i="6"/>
  <c r="AK961" i="6"/>
  <c r="AE961" i="6"/>
  <c r="AK599" i="6"/>
  <c r="AE599" i="6"/>
  <c r="AK398" i="6"/>
  <c r="AE398" i="6"/>
  <c r="AK359" i="6"/>
  <c r="AE359" i="6"/>
  <c r="AK311" i="6"/>
  <c r="AE311" i="6"/>
  <c r="AI393" i="6"/>
  <c r="AJ393" i="6"/>
  <c r="AK393" i="6"/>
  <c r="AE393" i="6"/>
  <c r="AK973" i="6"/>
  <c r="AE973" i="6"/>
  <c r="AK603" i="6"/>
  <c r="AE603" i="6"/>
  <c r="AI135" i="6"/>
  <c r="AJ135" i="6"/>
  <c r="AK135" i="6"/>
  <c r="AE135" i="6"/>
  <c r="AI137" i="6"/>
  <c r="AJ137" i="6"/>
  <c r="AK137" i="6"/>
  <c r="AE137" i="6"/>
  <c r="AI129" i="6"/>
  <c r="AJ129" i="6"/>
  <c r="AK129" i="6"/>
  <c r="AE129" i="6"/>
  <c r="AI134" i="6"/>
  <c r="AJ134" i="6"/>
  <c r="AK134" i="6"/>
  <c r="AE134" i="6"/>
  <c r="AI130" i="6"/>
  <c r="AJ130" i="6"/>
  <c r="AK130" i="6"/>
  <c r="AE130" i="6"/>
  <c r="AI139" i="6"/>
  <c r="AJ139" i="6"/>
  <c r="AK139" i="6"/>
  <c r="AE139" i="6"/>
  <c r="AI141" i="6"/>
  <c r="AJ141" i="6"/>
  <c r="AK141" i="6"/>
  <c r="AE141" i="6"/>
  <c r="AI142" i="6"/>
  <c r="AJ142" i="6"/>
  <c r="AK142" i="6"/>
  <c r="AE142" i="6"/>
  <c r="AI138" i="6"/>
  <c r="AJ138" i="6"/>
  <c r="AK138" i="6"/>
  <c r="AE138" i="6"/>
  <c r="AI133" i="6"/>
  <c r="AJ133" i="6"/>
  <c r="AK133" i="6"/>
  <c r="AE133" i="6"/>
  <c r="V25" i="30"/>
  <c r="W25" i="30"/>
  <c r="R25" i="30"/>
  <c r="AK969" i="6"/>
  <c r="AE969" i="6"/>
  <c r="AK236" i="6"/>
  <c r="AE236" i="6"/>
  <c r="AI140" i="6"/>
  <c r="AJ140" i="6"/>
  <c r="AK140" i="6"/>
  <c r="AE140" i="6"/>
  <c r="AK803" i="6"/>
  <c r="AE803" i="6"/>
  <c r="AK771" i="6"/>
  <c r="AE771" i="6"/>
  <c r="AK806" i="6"/>
  <c r="AE806" i="6"/>
  <c r="AK792" i="6"/>
  <c r="AE792" i="6"/>
  <c r="AK770" i="6"/>
  <c r="AE770" i="6"/>
  <c r="AK758" i="6"/>
  <c r="AE758" i="6"/>
  <c r="AI540" i="15"/>
  <c r="AJ540" i="15"/>
  <c r="AK540" i="15"/>
  <c r="AE540" i="15"/>
  <c r="AI541" i="15"/>
  <c r="AJ541" i="15"/>
  <c r="AK541" i="15"/>
  <c r="AE541" i="15"/>
  <c r="AI212" i="15"/>
  <c r="AJ212" i="15"/>
  <c r="AK212" i="15"/>
  <c r="AE212" i="15"/>
  <c r="AI214" i="15"/>
  <c r="AJ214" i="15"/>
  <c r="AK214" i="15"/>
  <c r="AE214" i="15"/>
  <c r="AI211" i="15"/>
  <c r="AJ211" i="15"/>
  <c r="AK211" i="15"/>
  <c r="AE211" i="15"/>
  <c r="AI213" i="15"/>
  <c r="AJ213" i="15"/>
  <c r="AK213" i="15"/>
  <c r="AE213" i="15"/>
  <c r="AI798" i="15"/>
  <c r="AJ798" i="15"/>
  <c r="AK798" i="15"/>
  <c r="AE798" i="15"/>
  <c r="AI801" i="15"/>
  <c r="AJ801" i="15"/>
  <c r="AK801" i="15"/>
  <c r="AE801" i="15"/>
  <c r="AI805" i="15"/>
  <c r="AJ805" i="15"/>
  <c r="AK805" i="15"/>
  <c r="AE805" i="15"/>
  <c r="AI809" i="15"/>
  <c r="AJ809" i="15"/>
  <c r="AK809" i="15"/>
  <c r="AE809" i="15"/>
  <c r="AI804" i="15"/>
  <c r="AJ804" i="15"/>
  <c r="AK804" i="15"/>
  <c r="AE804" i="15"/>
  <c r="AI808" i="15"/>
  <c r="AJ808" i="15"/>
  <c r="AK808" i="15"/>
  <c r="AE808" i="15"/>
  <c r="AI800" i="15"/>
  <c r="AJ800" i="15"/>
  <c r="AK800" i="15"/>
  <c r="AE800" i="15"/>
  <c r="AK555" i="6"/>
  <c r="AE555" i="6"/>
  <c r="AK306" i="6"/>
  <c r="AE306" i="6"/>
  <c r="AK235" i="6"/>
  <c r="AE235" i="6"/>
  <c r="AK29" i="6"/>
  <c r="AE29" i="6"/>
  <c r="AK487" i="15"/>
  <c r="AE487" i="15"/>
  <c r="AK527" i="15"/>
  <c r="AE527" i="15"/>
  <c r="AK241" i="6"/>
  <c r="AE241" i="6"/>
  <c r="AK512" i="15"/>
  <c r="AE512" i="15"/>
  <c r="AI637" i="15"/>
  <c r="AJ637" i="15"/>
  <c r="AK637" i="15"/>
  <c r="AE637" i="15"/>
  <c r="AK531" i="15"/>
  <c r="AE531" i="15"/>
  <c r="AK48" i="15"/>
  <c r="AE48" i="15"/>
  <c r="AK659" i="15"/>
  <c r="AE659" i="15"/>
  <c r="AK419" i="15"/>
  <c r="AE419" i="15"/>
  <c r="AI128" i="15"/>
  <c r="AJ128" i="15"/>
  <c r="AK128" i="15"/>
  <c r="AE128" i="15"/>
  <c r="AI131" i="15"/>
  <c r="AJ131" i="15"/>
  <c r="AK131" i="15"/>
  <c r="AE131" i="15"/>
  <c r="AI130" i="15"/>
  <c r="AJ130" i="15"/>
  <c r="AK130" i="15"/>
  <c r="AE130" i="15"/>
  <c r="AK731" i="15"/>
  <c r="AE731" i="15"/>
  <c r="AI651" i="15"/>
  <c r="AJ651" i="15"/>
  <c r="AK651" i="15"/>
  <c r="AE651" i="15"/>
  <c r="AI21" i="10"/>
  <c r="AJ21" i="10"/>
  <c r="AK21" i="10"/>
  <c r="AE21" i="10"/>
  <c r="AI644" i="15"/>
  <c r="AJ644" i="15"/>
  <c r="AK644" i="15"/>
  <c r="AE644" i="15"/>
  <c r="AK1540" i="4"/>
  <c r="AI1572" i="5"/>
  <c r="AJ1572" i="5"/>
  <c r="AK1572" i="5"/>
  <c r="AE1572" i="5"/>
  <c r="AI22" i="10"/>
  <c r="AJ22" i="10"/>
  <c r="AK22" i="10"/>
  <c r="AE22" i="10"/>
  <c r="AI1848" i="5"/>
  <c r="AJ1848" i="5"/>
  <c r="AK1848" i="5"/>
  <c r="AE1848" i="5"/>
  <c r="AI1846" i="5"/>
  <c r="AJ1846" i="5"/>
  <c r="AK1846" i="5"/>
  <c r="AE1846" i="5"/>
  <c r="AE1849" i="5"/>
  <c r="AI1847" i="5"/>
  <c r="AJ1847" i="5"/>
  <c r="AK1847" i="5"/>
  <c r="AE1847" i="5"/>
  <c r="AI540" i="5"/>
  <c r="AJ540" i="5"/>
  <c r="AK540" i="5"/>
  <c r="AE540" i="5"/>
  <c r="AI541" i="5"/>
  <c r="AJ541" i="5"/>
  <c r="AK541" i="5"/>
  <c r="AE541" i="5"/>
  <c r="AI1306" i="5"/>
  <c r="AJ1306" i="5"/>
  <c r="AK1306" i="5"/>
  <c r="AE1306" i="5"/>
  <c r="AE1310" i="5"/>
  <c r="AI1309" i="5"/>
  <c r="AJ1309" i="5"/>
  <c r="AK1309" i="5"/>
  <c r="AE1309" i="5"/>
  <c r="AI1307" i="5"/>
  <c r="AJ1307" i="5"/>
  <c r="AK1307" i="5"/>
  <c r="AE1307" i="5"/>
  <c r="AI1890" i="5"/>
  <c r="AJ1890" i="5"/>
  <c r="AK1890" i="5"/>
  <c r="AE1890" i="5"/>
  <c r="AI1898" i="5"/>
  <c r="AJ1898" i="5"/>
  <c r="AK1898" i="5"/>
  <c r="AE1898" i="5"/>
  <c r="AI1894" i="5"/>
  <c r="AJ1894" i="5"/>
  <c r="AK1894" i="5"/>
  <c r="AE1894" i="5"/>
  <c r="AI337" i="5"/>
  <c r="AJ337" i="5"/>
  <c r="AK337" i="5"/>
  <c r="AE337" i="5"/>
  <c r="AE341" i="5"/>
  <c r="AI247" i="5"/>
  <c r="AJ247" i="5"/>
  <c r="AK247" i="5"/>
  <c r="AE247" i="5"/>
  <c r="AE252" i="5"/>
  <c r="AI1660" i="5"/>
  <c r="AJ1660" i="5"/>
  <c r="AK1660" i="5"/>
  <c r="AE1660" i="5"/>
  <c r="R9" i="21"/>
  <c r="B8" i="23"/>
  <c r="C17" i="23"/>
  <c r="V19" i="21"/>
  <c r="W19" i="21"/>
  <c r="R19" i="21"/>
  <c r="B20" i="23"/>
  <c r="C20" i="23"/>
  <c r="V20" i="21"/>
  <c r="W20" i="21"/>
  <c r="R20" i="21"/>
  <c r="B21" i="23"/>
  <c r="V22" i="21"/>
  <c r="W22" i="21"/>
  <c r="R22" i="21"/>
  <c r="B23" i="23"/>
  <c r="V18" i="21"/>
  <c r="W18" i="21"/>
  <c r="R18" i="21"/>
  <c r="B19" i="23"/>
  <c r="C19" i="23"/>
  <c r="V24" i="21"/>
  <c r="W24" i="21"/>
  <c r="R24" i="21"/>
  <c r="B25" i="23"/>
  <c r="C25" i="23"/>
  <c r="V14" i="21"/>
  <c r="W14" i="21"/>
  <c r="R14" i="21"/>
  <c r="B15" i="23"/>
  <c r="V27" i="21"/>
  <c r="W27" i="21"/>
  <c r="R27" i="21"/>
  <c r="B28" i="23"/>
  <c r="V26" i="21"/>
  <c r="W26" i="21"/>
  <c r="R26" i="21"/>
  <c r="B27" i="23"/>
  <c r="C27" i="23"/>
  <c r="V23" i="21"/>
  <c r="W23" i="21"/>
  <c r="R23" i="21"/>
  <c r="B24" i="23"/>
  <c r="C24" i="23"/>
  <c r="V15" i="21"/>
  <c r="W15" i="21"/>
  <c r="R15" i="21"/>
  <c r="B16" i="23"/>
  <c r="V11" i="21"/>
  <c r="W11" i="21"/>
  <c r="R11" i="21"/>
  <c r="V12" i="21"/>
  <c r="W12" i="21"/>
  <c r="R12" i="21"/>
  <c r="B13" i="23"/>
  <c r="C13" i="23"/>
  <c r="AI679" i="16"/>
  <c r="AJ679" i="16"/>
  <c r="AI587" i="16"/>
  <c r="AJ587" i="16"/>
  <c r="AI39" i="11"/>
  <c r="AJ39" i="11"/>
  <c r="AK39" i="11"/>
  <c r="AE39" i="11"/>
  <c r="AI36" i="11"/>
  <c r="AJ36" i="11"/>
  <c r="AK36" i="11"/>
  <c r="AE36" i="11"/>
  <c r="AI40" i="11"/>
  <c r="AJ40" i="11"/>
  <c r="AK40" i="11"/>
  <c r="AE40" i="11"/>
  <c r="AK813" i="6"/>
  <c r="AE813" i="6"/>
  <c r="AK478" i="6"/>
  <c r="AE478" i="6"/>
  <c r="AK208" i="6"/>
  <c r="AE208" i="6"/>
  <c r="AI818" i="16"/>
  <c r="AJ818" i="16"/>
  <c r="AI38" i="16"/>
  <c r="AJ38" i="16"/>
  <c r="AI39" i="16"/>
  <c r="AJ39" i="16"/>
  <c r="AI35" i="16"/>
  <c r="AJ35" i="16"/>
  <c r="AI1603" i="6"/>
  <c r="AJ1603" i="6"/>
  <c r="AK1603" i="6"/>
  <c r="AE1603" i="6"/>
  <c r="AK744" i="6"/>
  <c r="AE744" i="6"/>
  <c r="AI798" i="16"/>
  <c r="AJ798" i="16"/>
  <c r="AI801" i="16"/>
  <c r="AJ801" i="16"/>
  <c r="AI805" i="16"/>
  <c r="AJ805" i="16"/>
  <c r="AI810" i="16"/>
  <c r="AJ810" i="16"/>
  <c r="AI806" i="16"/>
  <c r="AJ806" i="16"/>
  <c r="AI802" i="16"/>
  <c r="AJ802" i="16"/>
  <c r="AI250" i="16"/>
  <c r="AJ250" i="16"/>
  <c r="AI254" i="16"/>
  <c r="AJ254" i="16"/>
  <c r="AI258" i="16"/>
  <c r="AJ258" i="16"/>
  <c r="AI257" i="16"/>
  <c r="AJ257" i="16"/>
  <c r="AI253" i="16"/>
  <c r="AJ253" i="16"/>
  <c r="AI52" i="11"/>
  <c r="AJ52" i="11"/>
  <c r="AK52" i="11"/>
  <c r="AE52" i="11"/>
  <c r="AI56" i="11"/>
  <c r="AJ56" i="11"/>
  <c r="AK56" i="11"/>
  <c r="AE56" i="11"/>
  <c r="AI60" i="11"/>
  <c r="AJ60" i="11"/>
  <c r="AK60" i="11"/>
  <c r="AE60" i="11"/>
  <c r="AI64" i="11"/>
  <c r="AJ64" i="11"/>
  <c r="AK64" i="11"/>
  <c r="AE64" i="11"/>
  <c r="AI72" i="11"/>
  <c r="AJ72" i="11"/>
  <c r="AK72" i="11"/>
  <c r="AE72" i="11"/>
  <c r="AI96" i="11"/>
  <c r="AJ96" i="11"/>
  <c r="AK96" i="11"/>
  <c r="AE96" i="11"/>
  <c r="AI103" i="11"/>
  <c r="AJ103" i="11"/>
  <c r="AK103" i="11"/>
  <c r="AE103" i="11"/>
  <c r="AI71" i="11"/>
  <c r="AJ71" i="11"/>
  <c r="AK71" i="11"/>
  <c r="AE71" i="11"/>
  <c r="AI87" i="11"/>
  <c r="AJ87" i="11"/>
  <c r="AK87" i="11"/>
  <c r="AE87" i="11"/>
  <c r="AI107" i="11"/>
  <c r="AJ107" i="11"/>
  <c r="AK107" i="11"/>
  <c r="AE107" i="11"/>
  <c r="AI83" i="11"/>
  <c r="AJ83" i="11"/>
  <c r="AK83" i="11"/>
  <c r="AE83" i="11"/>
  <c r="AI99" i="11"/>
  <c r="AJ99" i="11"/>
  <c r="AK99" i="11"/>
  <c r="AE99" i="11"/>
  <c r="AI67" i="11"/>
  <c r="AJ67" i="11"/>
  <c r="AK67" i="11"/>
  <c r="AE67" i="11"/>
  <c r="AI95" i="11"/>
  <c r="AJ95" i="11"/>
  <c r="AK95" i="11"/>
  <c r="AE95" i="11"/>
  <c r="AI79" i="11"/>
  <c r="AJ79" i="11"/>
  <c r="AK79" i="11"/>
  <c r="AE79" i="11"/>
  <c r="AI63" i="11"/>
  <c r="AJ63" i="11"/>
  <c r="AK63" i="11"/>
  <c r="AE63" i="11"/>
  <c r="AI111" i="11"/>
  <c r="AJ111" i="11"/>
  <c r="AK111" i="11"/>
  <c r="AE111" i="11"/>
  <c r="AI55" i="11"/>
  <c r="AJ55" i="11"/>
  <c r="AK55" i="11"/>
  <c r="AE55" i="11"/>
  <c r="AI59" i="11"/>
  <c r="AJ59" i="11"/>
  <c r="AK59" i="11"/>
  <c r="AE59" i="11"/>
  <c r="AI91" i="11"/>
  <c r="AJ91" i="11"/>
  <c r="AK91" i="11"/>
  <c r="AE91" i="11"/>
  <c r="AI75" i="11"/>
  <c r="AJ75" i="11"/>
  <c r="AK75" i="11"/>
  <c r="AE75" i="11"/>
  <c r="AI51" i="11"/>
  <c r="AJ51" i="11"/>
  <c r="AK51" i="11"/>
  <c r="AE51" i="11"/>
  <c r="AK985" i="6"/>
  <c r="AE985" i="6"/>
  <c r="AK336" i="6"/>
  <c r="AE336" i="6"/>
  <c r="AK1959" i="6"/>
  <c r="AE1959" i="6"/>
  <c r="AI210" i="16"/>
  <c r="AJ210" i="16"/>
  <c r="AK1305" i="6"/>
  <c r="AE1305" i="6"/>
  <c r="AK742" i="6"/>
  <c r="AE742" i="6"/>
  <c r="AK616" i="6"/>
  <c r="AE616" i="6"/>
  <c r="AI300" i="16"/>
  <c r="AJ300" i="16"/>
  <c r="AK1524" i="6"/>
  <c r="AE1524" i="6"/>
  <c r="AI1356" i="6"/>
  <c r="AJ1356" i="6"/>
  <c r="AK1356" i="6"/>
  <c r="AE1356" i="6"/>
  <c r="AI1365" i="6"/>
  <c r="AJ1365" i="6"/>
  <c r="AK1365" i="6"/>
  <c r="AE1365" i="6"/>
  <c r="AI1366" i="6"/>
  <c r="AJ1366" i="6"/>
  <c r="AK1366" i="6"/>
  <c r="AE1366" i="6"/>
  <c r="AI1361" i="6"/>
  <c r="AJ1361" i="6"/>
  <c r="AK1361" i="6"/>
  <c r="AE1361" i="6"/>
  <c r="AI1375" i="6"/>
  <c r="AJ1375" i="6"/>
  <c r="AK1375" i="6"/>
  <c r="AE1375" i="6"/>
  <c r="AI1378" i="6"/>
  <c r="AJ1378" i="6"/>
  <c r="AK1378" i="6"/>
  <c r="AE1378" i="6"/>
  <c r="AI1374" i="6"/>
  <c r="AJ1374" i="6"/>
  <c r="AK1374" i="6"/>
  <c r="AE1374" i="6"/>
  <c r="AI1371" i="6"/>
  <c r="AJ1371" i="6"/>
  <c r="AK1371" i="6"/>
  <c r="AE1371" i="6"/>
  <c r="AI1377" i="6"/>
  <c r="AJ1377" i="6"/>
  <c r="AK1377" i="6"/>
  <c r="AE1377" i="6"/>
  <c r="AI1362" i="6"/>
  <c r="AJ1362" i="6"/>
  <c r="AK1362" i="6"/>
  <c r="AE1362" i="6"/>
  <c r="AI1358" i="6"/>
  <c r="AJ1358" i="6"/>
  <c r="AK1358" i="6"/>
  <c r="AE1358" i="6"/>
  <c r="AI1357" i="6"/>
  <c r="AJ1357" i="6"/>
  <c r="AK1357" i="6"/>
  <c r="AE1357" i="6"/>
  <c r="AI1370" i="6"/>
  <c r="AJ1370" i="6"/>
  <c r="AK1370" i="6"/>
  <c r="AE1370" i="6"/>
  <c r="AK1038" i="6"/>
  <c r="AE1038" i="6"/>
  <c r="AK1002" i="6"/>
  <c r="AE1002" i="6"/>
  <c r="AI101" i="16"/>
  <c r="AJ101" i="16"/>
  <c r="AK1714" i="6"/>
  <c r="AE1714" i="6"/>
  <c r="AK1588" i="6"/>
  <c r="AE1588" i="6"/>
  <c r="AK1565" i="6"/>
  <c r="AE1565" i="6"/>
  <c r="AK1405" i="6"/>
  <c r="AE1405" i="6"/>
  <c r="AK801" i="6"/>
  <c r="AE801" i="6"/>
  <c r="AK339" i="6"/>
  <c r="AE339" i="6"/>
  <c r="AK203" i="6"/>
  <c r="AE203" i="6"/>
  <c r="AK1974" i="6"/>
  <c r="AE1974" i="6"/>
  <c r="AI1773" i="6"/>
  <c r="AJ1773" i="6"/>
  <c r="AK1773" i="6"/>
  <c r="AE1773" i="6"/>
  <c r="AI1777" i="6"/>
  <c r="AJ1777" i="6"/>
  <c r="AK1777" i="6"/>
  <c r="AE1777" i="6"/>
  <c r="AI1779" i="6"/>
  <c r="AJ1779" i="6"/>
  <c r="AK1779" i="6"/>
  <c r="AE1779" i="6"/>
  <c r="AI1781" i="6"/>
  <c r="AJ1781" i="6"/>
  <c r="AK1781" i="6"/>
  <c r="AE1781" i="6"/>
  <c r="AI1783" i="6"/>
  <c r="AJ1783" i="6"/>
  <c r="AK1783" i="6"/>
  <c r="AE1783" i="6"/>
  <c r="AI1785" i="6"/>
  <c r="AJ1785" i="6"/>
  <c r="AK1785" i="6"/>
  <c r="AE1785" i="6"/>
  <c r="AI1789" i="6"/>
  <c r="AJ1789" i="6"/>
  <c r="AK1789" i="6"/>
  <c r="AE1789" i="6"/>
  <c r="AI1793" i="6"/>
  <c r="AJ1793" i="6"/>
  <c r="AK1793" i="6"/>
  <c r="AE1793" i="6"/>
  <c r="AI1795" i="6"/>
  <c r="AJ1795" i="6"/>
  <c r="AK1795" i="6"/>
  <c r="AE1795" i="6"/>
  <c r="AI1797" i="6"/>
  <c r="AJ1797" i="6"/>
  <c r="AK1797" i="6"/>
  <c r="AE1797" i="6"/>
  <c r="AI1799" i="6"/>
  <c r="AJ1799" i="6"/>
  <c r="AK1799" i="6"/>
  <c r="AE1799" i="6"/>
  <c r="AI1801" i="6"/>
  <c r="AJ1801" i="6"/>
  <c r="AK1801" i="6"/>
  <c r="AE1801" i="6"/>
  <c r="AI1805" i="6"/>
  <c r="AJ1805" i="6"/>
  <c r="AK1805" i="6"/>
  <c r="AE1805" i="6"/>
  <c r="AI1809" i="6"/>
  <c r="AJ1809" i="6"/>
  <c r="AK1809" i="6"/>
  <c r="AE1809" i="6"/>
  <c r="AI1811" i="6"/>
  <c r="AJ1811" i="6"/>
  <c r="AK1811" i="6"/>
  <c r="AE1811" i="6"/>
  <c r="AI1782" i="6"/>
  <c r="AJ1782" i="6"/>
  <c r="AK1782" i="6"/>
  <c r="AE1782" i="6"/>
  <c r="AI1784" i="6"/>
  <c r="AJ1784" i="6"/>
  <c r="AK1784" i="6"/>
  <c r="AE1784" i="6"/>
  <c r="AI1786" i="6"/>
  <c r="AJ1786" i="6"/>
  <c r="AK1786" i="6"/>
  <c r="AE1786" i="6"/>
  <c r="AI1798" i="6"/>
  <c r="AJ1798" i="6"/>
  <c r="AK1798" i="6"/>
  <c r="AE1798" i="6"/>
  <c r="AI1802" i="6"/>
  <c r="AJ1802" i="6"/>
  <c r="AK1802" i="6"/>
  <c r="AE1802" i="6"/>
  <c r="AI1788" i="6"/>
  <c r="AJ1788" i="6"/>
  <c r="AK1788" i="6"/>
  <c r="AE1788" i="6"/>
  <c r="AI1800" i="6"/>
  <c r="AJ1800" i="6"/>
  <c r="AK1800" i="6"/>
  <c r="AE1800" i="6"/>
  <c r="AI1774" i="6"/>
  <c r="AJ1774" i="6"/>
  <c r="AK1774" i="6"/>
  <c r="AE1774" i="6"/>
  <c r="AI1806" i="6"/>
  <c r="AJ1806" i="6"/>
  <c r="AK1806" i="6"/>
  <c r="AE1806" i="6"/>
  <c r="AI1778" i="6"/>
  <c r="AJ1778" i="6"/>
  <c r="AK1778" i="6"/>
  <c r="AE1778" i="6"/>
  <c r="AI1810" i="6"/>
  <c r="AJ1810" i="6"/>
  <c r="AK1810" i="6"/>
  <c r="AE1810" i="6"/>
  <c r="AI1804" i="6"/>
  <c r="AJ1804" i="6"/>
  <c r="AK1804" i="6"/>
  <c r="AE1804" i="6"/>
  <c r="AI1794" i="6"/>
  <c r="AJ1794" i="6"/>
  <c r="AK1794" i="6"/>
  <c r="AE1794" i="6"/>
  <c r="AI1790" i="6"/>
  <c r="AJ1790" i="6"/>
  <c r="AK1790" i="6"/>
  <c r="AE1790" i="6"/>
  <c r="AI1503" i="6"/>
  <c r="AJ1503" i="6"/>
  <c r="AK1503" i="6"/>
  <c r="AE1503" i="6"/>
  <c r="AI1506" i="6"/>
  <c r="AJ1506" i="6"/>
  <c r="AK1506" i="6"/>
  <c r="AE1506" i="6"/>
  <c r="AI1510" i="6"/>
  <c r="AJ1510" i="6"/>
  <c r="AK1510" i="6"/>
  <c r="AE1510" i="6"/>
  <c r="AI1511" i="6"/>
  <c r="AJ1511" i="6"/>
  <c r="AK1511" i="6"/>
  <c r="AE1511" i="6"/>
  <c r="AI1515" i="6"/>
  <c r="AJ1515" i="6"/>
  <c r="AK1515" i="6"/>
  <c r="AE1515" i="6"/>
  <c r="AI1519" i="6"/>
  <c r="AJ1519" i="6"/>
  <c r="AK1519" i="6"/>
  <c r="AE1519" i="6"/>
  <c r="AI1522" i="6"/>
  <c r="AJ1522" i="6"/>
  <c r="AK1522" i="6"/>
  <c r="AE1522" i="6"/>
  <c r="AI1523" i="6"/>
  <c r="AJ1523" i="6"/>
  <c r="AK1523" i="6"/>
  <c r="AE1523" i="6"/>
  <c r="AI1526" i="6"/>
  <c r="AJ1526" i="6"/>
  <c r="AK1526" i="6"/>
  <c r="AE1526" i="6"/>
  <c r="AI1527" i="6"/>
  <c r="AJ1527" i="6"/>
  <c r="AK1527" i="6"/>
  <c r="AE1527" i="6"/>
  <c r="AI1530" i="6"/>
  <c r="AJ1530" i="6"/>
  <c r="AK1530" i="6"/>
  <c r="AE1530" i="6"/>
  <c r="AI1531" i="6"/>
  <c r="AJ1531" i="6"/>
  <c r="AK1531" i="6"/>
  <c r="AE1531" i="6"/>
  <c r="AI1538" i="6"/>
  <c r="AJ1538" i="6"/>
  <c r="AK1538" i="6"/>
  <c r="AE1538" i="6"/>
  <c r="AI1539" i="6"/>
  <c r="AJ1539" i="6"/>
  <c r="AK1539" i="6"/>
  <c r="AE1539" i="6"/>
  <c r="AI1546" i="6"/>
  <c r="AJ1546" i="6"/>
  <c r="AK1546" i="6"/>
  <c r="AE1546" i="6"/>
  <c r="AI1550" i="6"/>
  <c r="AJ1550" i="6"/>
  <c r="AK1550" i="6"/>
  <c r="AE1550" i="6"/>
  <c r="AI1554" i="6"/>
  <c r="AJ1554" i="6"/>
  <c r="AK1554" i="6"/>
  <c r="AE1554" i="6"/>
  <c r="AI1558" i="6"/>
  <c r="AJ1558" i="6"/>
  <c r="AK1558" i="6"/>
  <c r="AE1558" i="6"/>
  <c r="AI1562" i="6"/>
  <c r="AJ1562" i="6"/>
  <c r="AK1562" i="6"/>
  <c r="AE1562" i="6"/>
  <c r="AI1518" i="6"/>
  <c r="AJ1518" i="6"/>
  <c r="AK1518" i="6"/>
  <c r="AE1518" i="6"/>
  <c r="AI1557" i="6"/>
  <c r="AJ1557" i="6"/>
  <c r="AK1557" i="6"/>
  <c r="AE1557" i="6"/>
  <c r="AI1561" i="6"/>
  <c r="AJ1561" i="6"/>
  <c r="AK1561" i="6"/>
  <c r="AE1561" i="6"/>
  <c r="AI1549" i="6"/>
  <c r="AJ1549" i="6"/>
  <c r="AK1549" i="6"/>
  <c r="AE1549" i="6"/>
  <c r="AI1514" i="6"/>
  <c r="AJ1514" i="6"/>
  <c r="AK1514" i="6"/>
  <c r="AE1514" i="6"/>
  <c r="AI1534" i="6"/>
  <c r="AJ1534" i="6"/>
  <c r="AK1534" i="6"/>
  <c r="AE1534" i="6"/>
  <c r="AI1542" i="6"/>
  <c r="AJ1542" i="6"/>
  <c r="AK1542" i="6"/>
  <c r="AE1542" i="6"/>
  <c r="AI1509" i="6"/>
  <c r="AJ1509" i="6"/>
  <c r="AK1509" i="6"/>
  <c r="AE1509" i="6"/>
  <c r="AI1541" i="6"/>
  <c r="AJ1541" i="6"/>
  <c r="AK1541" i="6"/>
  <c r="AE1541" i="6"/>
  <c r="AI1553" i="6"/>
  <c r="AJ1553" i="6"/>
  <c r="AK1553" i="6"/>
  <c r="AE1553" i="6"/>
  <c r="AI1521" i="6"/>
  <c r="AJ1521" i="6"/>
  <c r="AK1521" i="6"/>
  <c r="AE1521" i="6"/>
  <c r="AI1537" i="6"/>
  <c r="AJ1537" i="6"/>
  <c r="AK1537" i="6"/>
  <c r="AE1537" i="6"/>
  <c r="AK1476" i="6"/>
  <c r="AE1476" i="6"/>
  <c r="AI1327" i="6"/>
  <c r="AJ1327" i="6"/>
  <c r="AK1327" i="6"/>
  <c r="AE1327" i="6"/>
  <c r="AK784" i="6"/>
  <c r="AE784" i="6"/>
  <c r="AI202" i="6"/>
  <c r="AJ202" i="6"/>
  <c r="AK202" i="6"/>
  <c r="AE202" i="6"/>
  <c r="AI209" i="6"/>
  <c r="AJ209" i="6"/>
  <c r="AK209" i="6"/>
  <c r="AE209" i="6"/>
  <c r="AI201" i="6"/>
  <c r="AJ201" i="6"/>
  <c r="AK201" i="6"/>
  <c r="AE201" i="6"/>
  <c r="AI214" i="6"/>
  <c r="AJ214" i="6"/>
  <c r="AK214" i="6"/>
  <c r="AE214" i="6"/>
  <c r="AI198" i="6"/>
  <c r="AJ198" i="6"/>
  <c r="AK198" i="6"/>
  <c r="AE198" i="6"/>
  <c r="AI213" i="6"/>
  <c r="AJ213" i="6"/>
  <c r="AK213" i="6"/>
  <c r="AE213" i="6"/>
  <c r="AI194" i="6"/>
  <c r="AJ194" i="6"/>
  <c r="AK194" i="6"/>
  <c r="AE194" i="6"/>
  <c r="AI210" i="6"/>
  <c r="AJ210" i="6"/>
  <c r="AK210" i="6"/>
  <c r="AE210" i="6"/>
  <c r="AI197" i="6"/>
  <c r="AJ197" i="6"/>
  <c r="AK197" i="6"/>
  <c r="AE197" i="6"/>
  <c r="AI205" i="6"/>
  <c r="AJ205" i="6"/>
  <c r="AK205" i="6"/>
  <c r="AE205" i="6"/>
  <c r="AI206" i="6"/>
  <c r="AJ206" i="6"/>
  <c r="AK206" i="6"/>
  <c r="AE206" i="6"/>
  <c r="AK1931" i="6"/>
  <c r="AE1931" i="6"/>
  <c r="AI1533" i="6"/>
  <c r="AJ1533" i="6"/>
  <c r="AK1533" i="6"/>
  <c r="AE1533" i="6"/>
  <c r="AI1445" i="6"/>
  <c r="AJ1445" i="6"/>
  <c r="AK1445" i="6"/>
  <c r="AE1445" i="6"/>
  <c r="AK1300" i="6"/>
  <c r="AE1300" i="6"/>
  <c r="AK1043" i="6"/>
  <c r="AE1043" i="6"/>
  <c r="AK783" i="6"/>
  <c r="AE783" i="6"/>
  <c r="AI664" i="6"/>
  <c r="AJ664" i="6"/>
  <c r="AK664" i="6"/>
  <c r="AE664" i="6"/>
  <c r="AK267" i="6"/>
  <c r="AE267" i="6"/>
  <c r="AI542" i="15"/>
  <c r="AJ542" i="15"/>
  <c r="AK542" i="15"/>
  <c r="AE542" i="15"/>
  <c r="AK941" i="6"/>
  <c r="AE941" i="6"/>
  <c r="AI494" i="6"/>
  <c r="AJ494" i="6"/>
  <c r="AK494" i="6"/>
  <c r="AE494" i="6"/>
  <c r="AK363" i="6"/>
  <c r="AE363" i="6"/>
  <c r="AK284" i="6"/>
  <c r="AE284" i="6"/>
  <c r="AI839" i="15"/>
  <c r="AJ839" i="15"/>
  <c r="AK839" i="15"/>
  <c r="AE839" i="15"/>
  <c r="AI831" i="6"/>
  <c r="AJ831" i="6"/>
  <c r="AK831" i="6"/>
  <c r="AE831" i="6"/>
  <c r="AI458" i="6"/>
  <c r="AJ458" i="6"/>
  <c r="AK458" i="6"/>
  <c r="AE458" i="6"/>
  <c r="V21" i="25"/>
  <c r="W21" i="25"/>
  <c r="R21" i="25"/>
  <c r="AK732" i="15"/>
  <c r="AE732" i="15"/>
  <c r="AK950" i="6"/>
  <c r="AE950" i="6"/>
  <c r="AK592" i="6"/>
  <c r="AE592" i="6"/>
  <c r="AK566" i="6"/>
  <c r="AE566" i="6"/>
  <c r="AI439" i="6"/>
  <c r="AJ439" i="6"/>
  <c r="AK439" i="6"/>
  <c r="AE439" i="6"/>
  <c r="AI710" i="6"/>
  <c r="AJ710" i="6"/>
  <c r="AK710" i="6"/>
  <c r="AE710" i="6"/>
  <c r="AI714" i="6"/>
  <c r="AJ714" i="6"/>
  <c r="AK714" i="6"/>
  <c r="AE714" i="6"/>
  <c r="AI718" i="6"/>
  <c r="AJ718" i="6"/>
  <c r="AK718" i="6"/>
  <c r="AE718" i="6"/>
  <c r="AI722" i="6"/>
  <c r="AJ722" i="6"/>
  <c r="AK722" i="6"/>
  <c r="AE722" i="6"/>
  <c r="AI726" i="6"/>
  <c r="AJ726" i="6"/>
  <c r="AK726" i="6"/>
  <c r="AE726" i="6"/>
  <c r="AI730" i="6"/>
  <c r="AJ730" i="6"/>
  <c r="AK730" i="6"/>
  <c r="AE730" i="6"/>
  <c r="AI734" i="6"/>
  <c r="AJ734" i="6"/>
  <c r="AK734" i="6"/>
  <c r="AE734" i="6"/>
  <c r="AI713" i="6"/>
  <c r="AJ713" i="6"/>
  <c r="AK713" i="6"/>
  <c r="AE713" i="6"/>
  <c r="AI729" i="6"/>
  <c r="AJ729" i="6"/>
  <c r="AK729" i="6"/>
  <c r="AE729" i="6"/>
  <c r="AI709" i="6"/>
  <c r="AJ709" i="6"/>
  <c r="AK709" i="6"/>
  <c r="AE709" i="6"/>
  <c r="AI733" i="6"/>
  <c r="AJ733" i="6"/>
  <c r="AK733" i="6"/>
  <c r="AE733" i="6"/>
  <c r="AI721" i="6"/>
  <c r="AJ721" i="6"/>
  <c r="AK721" i="6"/>
  <c r="AE721" i="6"/>
  <c r="AI717" i="6"/>
  <c r="AJ717" i="6"/>
  <c r="AK717" i="6"/>
  <c r="AE717" i="6"/>
  <c r="AI725" i="6"/>
  <c r="AJ725" i="6"/>
  <c r="AK725" i="6"/>
  <c r="AE725" i="6"/>
  <c r="AI427" i="6"/>
  <c r="AJ427" i="6"/>
  <c r="AK427" i="6"/>
  <c r="AE427" i="6"/>
  <c r="AI82" i="6"/>
  <c r="AJ82" i="6"/>
  <c r="AK82" i="6"/>
  <c r="AE82" i="6"/>
  <c r="AI83" i="6"/>
  <c r="AJ83" i="6"/>
  <c r="AK83" i="6"/>
  <c r="AE83" i="6"/>
  <c r="AI85" i="6"/>
  <c r="AJ85" i="6"/>
  <c r="AK85" i="6"/>
  <c r="AE85" i="6"/>
  <c r="AI81" i="6"/>
  <c r="AJ81" i="6"/>
  <c r="AK81" i="6"/>
  <c r="AE81" i="6"/>
  <c r="F8" i="22"/>
  <c r="G15" i="22"/>
  <c r="V32" i="20"/>
  <c r="W32" i="20"/>
  <c r="R32" i="20"/>
  <c r="F13" i="22"/>
  <c r="V33" i="20"/>
  <c r="W33" i="20"/>
  <c r="R33" i="20"/>
  <c r="F14" i="22"/>
  <c r="AK513" i="15"/>
  <c r="AE513" i="15"/>
  <c r="AK774" i="15"/>
  <c r="AE774" i="15"/>
  <c r="AI353" i="15"/>
  <c r="AJ353" i="15"/>
  <c r="AK353" i="15"/>
  <c r="AE353" i="15"/>
  <c r="AI642" i="15"/>
  <c r="AJ642" i="15"/>
  <c r="AK642" i="15"/>
  <c r="AE642" i="15"/>
  <c r="AK526" i="15"/>
  <c r="AE526" i="15"/>
  <c r="AK201" i="15"/>
  <c r="AE201" i="15"/>
  <c r="AK153" i="15"/>
  <c r="AE153" i="15"/>
  <c r="AI704" i="15"/>
  <c r="AJ704" i="15"/>
  <c r="AK704" i="15"/>
  <c r="AE704" i="15"/>
  <c r="AI744" i="15"/>
  <c r="AJ744" i="15"/>
  <c r="AK744" i="15"/>
  <c r="AE744" i="15"/>
  <c r="AI746" i="15"/>
  <c r="AJ746" i="15"/>
  <c r="AK746" i="15"/>
  <c r="AE746" i="15"/>
  <c r="AI748" i="15"/>
  <c r="AJ748" i="15"/>
  <c r="AK748" i="15"/>
  <c r="AE748" i="15"/>
  <c r="AI750" i="15"/>
  <c r="AJ750" i="15"/>
  <c r="AK750" i="15"/>
  <c r="AE750" i="15"/>
  <c r="AI743" i="15"/>
  <c r="AJ743" i="15"/>
  <c r="AK743" i="15"/>
  <c r="AE743" i="15"/>
  <c r="AK489" i="15"/>
  <c r="AE489" i="15"/>
  <c r="AI649" i="15"/>
  <c r="AJ649" i="15"/>
  <c r="AK649" i="15"/>
  <c r="AE649" i="15"/>
  <c r="AI200" i="15"/>
  <c r="AJ200" i="15"/>
  <c r="AK200" i="15"/>
  <c r="AE200" i="15"/>
  <c r="AI203" i="15"/>
  <c r="AJ203" i="15"/>
  <c r="AK203" i="15"/>
  <c r="AE203" i="15"/>
  <c r="AI199" i="15"/>
  <c r="AJ199" i="15"/>
  <c r="AK199" i="15"/>
  <c r="AE199" i="15"/>
  <c r="AI204" i="15"/>
  <c r="AJ204" i="15"/>
  <c r="AK204" i="15"/>
  <c r="AE204" i="15"/>
  <c r="AI198" i="15"/>
  <c r="AJ198" i="15"/>
  <c r="AK198" i="15"/>
  <c r="AE198" i="15"/>
  <c r="AI202" i="15"/>
  <c r="AJ202" i="15"/>
  <c r="AK202" i="15"/>
  <c r="AE202" i="15"/>
  <c r="AI26" i="10"/>
  <c r="AJ26" i="10"/>
  <c r="AK26" i="10"/>
  <c r="AE26" i="10"/>
  <c r="AK472" i="15"/>
  <c r="AE472" i="15"/>
  <c r="AI110" i="10"/>
  <c r="AJ110" i="10"/>
  <c r="AK110" i="10"/>
  <c r="AE110" i="10"/>
  <c r="AI175" i="15"/>
  <c r="AJ175" i="15"/>
  <c r="AK175" i="15"/>
  <c r="AE175" i="15"/>
  <c r="AI179" i="15"/>
  <c r="AJ179" i="15"/>
  <c r="AK179" i="15"/>
  <c r="AE179" i="15"/>
  <c r="AI178" i="15"/>
  <c r="AJ178" i="15"/>
  <c r="AK178" i="15"/>
  <c r="AE178" i="15"/>
  <c r="AI174" i="15"/>
  <c r="AJ174" i="15"/>
  <c r="AK174" i="15"/>
  <c r="AE174" i="15"/>
  <c r="AK152" i="15"/>
  <c r="AE152" i="15"/>
  <c r="AI1056" i="5"/>
  <c r="AJ1056" i="5"/>
  <c r="AK1056" i="5"/>
  <c r="AE1056" i="5"/>
  <c r="AI2089" i="5"/>
  <c r="AJ2089" i="5"/>
  <c r="AK2089" i="5"/>
  <c r="AE2089" i="5"/>
  <c r="AI1993" i="5"/>
  <c r="AJ1993" i="5"/>
  <c r="AK1993" i="5"/>
  <c r="AE1993" i="5"/>
  <c r="AI2092" i="5"/>
  <c r="AJ2092" i="5"/>
  <c r="AK2092" i="5"/>
  <c r="AE2092" i="5"/>
  <c r="AI1833" i="5"/>
  <c r="AJ1833" i="5"/>
  <c r="AK1833" i="5"/>
  <c r="AE1833" i="5"/>
  <c r="AI1664" i="5"/>
  <c r="AJ1664" i="5"/>
  <c r="AK1664" i="5"/>
  <c r="AE1664" i="5"/>
  <c r="AI1518" i="5"/>
  <c r="AJ1518" i="5"/>
  <c r="AK1518" i="5"/>
  <c r="AE1518" i="5"/>
  <c r="F8" i="33"/>
  <c r="V25" i="31"/>
  <c r="W25" i="31"/>
  <c r="R25" i="31"/>
  <c r="R30" i="31"/>
  <c r="R34" i="31"/>
  <c r="V28" i="31"/>
  <c r="W28" i="31"/>
  <c r="R28" i="31"/>
  <c r="V29" i="31"/>
  <c r="W29" i="31"/>
  <c r="R29" i="31"/>
  <c r="AI705" i="16"/>
  <c r="AJ705" i="16"/>
  <c r="AI743" i="16"/>
  <c r="AJ743" i="16"/>
  <c r="AI750" i="16"/>
  <c r="AJ750" i="16"/>
  <c r="AI745" i="16"/>
  <c r="AJ745" i="16"/>
  <c r="AI749" i="16"/>
  <c r="AJ749" i="16"/>
  <c r="R9" i="31"/>
  <c r="V13" i="31"/>
  <c r="W13" i="31"/>
  <c r="R13" i="31"/>
  <c r="V17" i="31"/>
  <c r="W17" i="31"/>
  <c r="R17" i="31"/>
  <c r="B8" i="33"/>
  <c r="V16" i="31"/>
  <c r="W16" i="31"/>
  <c r="R16" i="31"/>
  <c r="V20" i="31"/>
  <c r="W20" i="31"/>
  <c r="R20" i="31"/>
  <c r="V12" i="31"/>
  <c r="W12" i="31"/>
  <c r="R12" i="31"/>
  <c r="R22" i="31"/>
  <c r="R32" i="31"/>
  <c r="AI720" i="16"/>
  <c r="AJ720" i="16"/>
  <c r="AI788" i="16"/>
  <c r="AJ788" i="16"/>
  <c r="AI612" i="16"/>
  <c r="AJ612" i="16"/>
  <c r="AI94" i="11"/>
  <c r="AJ94" i="11"/>
  <c r="AK94" i="11"/>
  <c r="AE94" i="11"/>
  <c r="AK2104" i="6"/>
  <c r="AE2104" i="6"/>
  <c r="AK1941" i="6"/>
  <c r="AE1941" i="6"/>
  <c r="AK1573" i="6"/>
  <c r="AE1573" i="6"/>
  <c r="AI115" i="6"/>
  <c r="AJ115" i="6"/>
  <c r="AK115" i="6"/>
  <c r="AE115" i="6"/>
  <c r="AI277" i="16"/>
  <c r="AJ277" i="16"/>
  <c r="AI280" i="16"/>
  <c r="AJ280" i="16"/>
  <c r="AI98" i="11"/>
  <c r="AJ98" i="11"/>
  <c r="AK98" i="11"/>
  <c r="AE98" i="11"/>
  <c r="AI66" i="11"/>
  <c r="AJ66" i="11"/>
  <c r="AK66" i="11"/>
  <c r="AE66" i="11"/>
  <c r="AI903" i="6"/>
  <c r="AJ903" i="6"/>
  <c r="AK903" i="6"/>
  <c r="AE903" i="6"/>
  <c r="AI577" i="6"/>
  <c r="AJ577" i="6"/>
  <c r="AK577" i="6"/>
  <c r="AE577" i="6"/>
  <c r="AK1055" i="6"/>
  <c r="AE1055" i="6"/>
  <c r="AI842" i="6"/>
  <c r="AJ842" i="6"/>
  <c r="AK842" i="6"/>
  <c r="AE842" i="6"/>
  <c r="AI85" i="11"/>
  <c r="AJ85" i="11"/>
  <c r="AK85" i="11"/>
  <c r="AE85" i="11"/>
  <c r="AI1844" i="6"/>
  <c r="AJ1844" i="6"/>
  <c r="AK1844" i="6"/>
  <c r="AE1844" i="6"/>
  <c r="AK1418" i="6"/>
  <c r="AE1418" i="6"/>
  <c r="AK1345" i="6"/>
  <c r="AE1345" i="6"/>
  <c r="AK1130" i="6"/>
  <c r="AE1130" i="6"/>
  <c r="AI384" i="6"/>
  <c r="AJ384" i="6"/>
  <c r="AK384" i="6"/>
  <c r="AE384" i="6"/>
  <c r="AI1432" i="6"/>
  <c r="AJ1432" i="6"/>
  <c r="AK1432" i="6"/>
  <c r="AE1432" i="6"/>
  <c r="AI1124" i="6"/>
  <c r="AJ1124" i="6"/>
  <c r="AK1124" i="6"/>
  <c r="AE1124" i="6"/>
  <c r="AK882" i="6"/>
  <c r="AE882" i="6"/>
  <c r="AK772" i="6"/>
  <c r="AE772" i="6"/>
  <c r="AI53" i="16"/>
  <c r="AJ53" i="16"/>
  <c r="AI506" i="6"/>
  <c r="AJ506" i="6"/>
  <c r="AK506" i="6"/>
  <c r="AE506" i="6"/>
  <c r="AI505" i="6"/>
  <c r="AJ505" i="6"/>
  <c r="AK505" i="6"/>
  <c r="AE505" i="6"/>
  <c r="AI504" i="6"/>
  <c r="AJ504" i="6"/>
  <c r="AK504" i="6"/>
  <c r="AE504" i="6"/>
  <c r="AI207" i="6"/>
  <c r="AJ207" i="6"/>
  <c r="AK207" i="6"/>
  <c r="AE207" i="6"/>
  <c r="AI1505" i="6"/>
  <c r="AJ1505" i="6"/>
  <c r="AK1505" i="6"/>
  <c r="AE1505" i="6"/>
  <c r="AI1320" i="6"/>
  <c r="AJ1320" i="6"/>
  <c r="AK1320" i="6"/>
  <c r="AE1320" i="6"/>
  <c r="AK1687" i="6"/>
  <c r="AE1687" i="6"/>
  <c r="AI1639" i="6"/>
  <c r="AJ1639" i="6"/>
  <c r="AK1639" i="6"/>
  <c r="AE1639" i="6"/>
  <c r="AI1642" i="6"/>
  <c r="AJ1642" i="6"/>
  <c r="AK1642" i="6"/>
  <c r="AE1642" i="6"/>
  <c r="AI1646" i="6"/>
  <c r="AJ1646" i="6"/>
  <c r="AK1646" i="6"/>
  <c r="AE1646" i="6"/>
  <c r="AI1650" i="6"/>
  <c r="AJ1650" i="6"/>
  <c r="AK1650" i="6"/>
  <c r="AE1650" i="6"/>
  <c r="AI1654" i="6"/>
  <c r="AJ1654" i="6"/>
  <c r="AK1654" i="6"/>
  <c r="AE1654" i="6"/>
  <c r="AI1662" i="6"/>
  <c r="AJ1662" i="6"/>
  <c r="AK1662" i="6"/>
  <c r="AE1662" i="6"/>
  <c r="AI1653" i="6"/>
  <c r="AJ1653" i="6"/>
  <c r="AK1653" i="6"/>
  <c r="AE1653" i="6"/>
  <c r="AI1641" i="6"/>
  <c r="AJ1641" i="6"/>
  <c r="AK1641" i="6"/>
  <c r="AE1641" i="6"/>
  <c r="AI1649" i="6"/>
  <c r="AJ1649" i="6"/>
  <c r="AK1649" i="6"/>
  <c r="AE1649" i="6"/>
  <c r="AI1661" i="6"/>
  <c r="AJ1661" i="6"/>
  <c r="AK1661" i="6"/>
  <c r="AE1661" i="6"/>
  <c r="AI1657" i="6"/>
  <c r="AJ1657" i="6"/>
  <c r="AK1657" i="6"/>
  <c r="AE1657" i="6"/>
  <c r="AI1645" i="6"/>
  <c r="AJ1645" i="6"/>
  <c r="AK1645" i="6"/>
  <c r="AE1645" i="6"/>
  <c r="AI1559" i="6"/>
  <c r="AJ1559" i="6"/>
  <c r="AK1559" i="6"/>
  <c r="AE1559" i="6"/>
  <c r="AK1400" i="6"/>
  <c r="AE1400" i="6"/>
  <c r="AK1957" i="6"/>
  <c r="AE1957" i="6"/>
  <c r="AI1919" i="6"/>
  <c r="AJ1919" i="6"/>
  <c r="AK1919" i="6"/>
  <c r="AE1919" i="6"/>
  <c r="AK1706" i="6"/>
  <c r="AE1706" i="6"/>
  <c r="AI1563" i="6"/>
  <c r="AJ1563" i="6"/>
  <c r="AK1563" i="6"/>
  <c r="AE1563" i="6"/>
  <c r="AI1439" i="6"/>
  <c r="AJ1439" i="6"/>
  <c r="AK1439" i="6"/>
  <c r="AE1439" i="6"/>
  <c r="AK797" i="6"/>
  <c r="AE797" i="6"/>
  <c r="AK604" i="6"/>
  <c r="AE604" i="6"/>
  <c r="AK324" i="6"/>
  <c r="AE324" i="6"/>
  <c r="AI515" i="6"/>
  <c r="AJ515" i="6"/>
  <c r="AK515" i="6"/>
  <c r="AE515" i="6"/>
  <c r="AI163" i="6"/>
  <c r="AJ163" i="6"/>
  <c r="AK163" i="6"/>
  <c r="AE163" i="6"/>
  <c r="AI171" i="6"/>
  <c r="AJ171" i="6"/>
  <c r="AK171" i="6"/>
  <c r="AE171" i="6"/>
  <c r="AI162" i="6"/>
  <c r="AJ162" i="6"/>
  <c r="AK162" i="6"/>
  <c r="AE162" i="6"/>
  <c r="V13" i="30"/>
  <c r="W13" i="30"/>
  <c r="R13" i="30"/>
  <c r="AK311" i="15"/>
  <c r="AE311" i="15"/>
  <c r="AK608" i="6"/>
  <c r="AE608" i="6"/>
  <c r="AI996" i="6"/>
  <c r="AJ996" i="6"/>
  <c r="AK996" i="6"/>
  <c r="AE996" i="6"/>
  <c r="AI1000" i="6"/>
  <c r="AJ1000" i="6"/>
  <c r="AK1000" i="6"/>
  <c r="AE1000" i="6"/>
  <c r="AI1004" i="6"/>
  <c r="AJ1004" i="6"/>
  <c r="AK1004" i="6"/>
  <c r="AE1004" i="6"/>
  <c r="AI1008" i="6"/>
  <c r="AJ1008" i="6"/>
  <c r="AK1008" i="6"/>
  <c r="AE1008" i="6"/>
  <c r="AI1012" i="6"/>
  <c r="AJ1012" i="6"/>
  <c r="AK1012" i="6"/>
  <c r="AE1012" i="6"/>
  <c r="AI1003" i="6"/>
  <c r="AJ1003" i="6"/>
  <c r="AK1003" i="6"/>
  <c r="AE1003" i="6"/>
  <c r="AI1007" i="6"/>
  <c r="AJ1007" i="6"/>
  <c r="AK1007" i="6"/>
  <c r="AE1007" i="6"/>
  <c r="AI1011" i="6"/>
  <c r="AJ1011" i="6"/>
  <c r="AK1011" i="6"/>
  <c r="AE1011" i="6"/>
  <c r="AI999" i="6"/>
  <c r="AJ999" i="6"/>
  <c r="AK999" i="6"/>
  <c r="AE999" i="6"/>
  <c r="AI995" i="6"/>
  <c r="AJ995" i="6"/>
  <c r="AK995" i="6"/>
  <c r="AE995" i="6"/>
  <c r="AI1016" i="6"/>
  <c r="AJ1016" i="6"/>
  <c r="AK1016" i="6"/>
  <c r="AE1016" i="6"/>
  <c r="AI1015" i="6"/>
  <c r="AJ1015" i="6"/>
  <c r="AK1015" i="6"/>
  <c r="AE1015" i="6"/>
  <c r="AI630" i="6"/>
  <c r="AJ630" i="6"/>
  <c r="AK630" i="6"/>
  <c r="AE630" i="6"/>
  <c r="AI632" i="6"/>
  <c r="AJ632" i="6"/>
  <c r="AK632" i="6"/>
  <c r="AE632" i="6"/>
  <c r="AI634" i="6"/>
  <c r="AJ634" i="6"/>
  <c r="AK634" i="6"/>
  <c r="AE634" i="6"/>
  <c r="AI636" i="6"/>
  <c r="AJ636" i="6"/>
  <c r="AK636" i="6"/>
  <c r="AE636" i="6"/>
  <c r="AI638" i="6"/>
  <c r="AJ638" i="6"/>
  <c r="AK638" i="6"/>
  <c r="AE638" i="6"/>
  <c r="AI640" i="6"/>
  <c r="AJ640" i="6"/>
  <c r="AK640" i="6"/>
  <c r="AE640" i="6"/>
  <c r="AI642" i="6"/>
  <c r="AJ642" i="6"/>
  <c r="AK642" i="6"/>
  <c r="AE642" i="6"/>
  <c r="AI644" i="6"/>
  <c r="AJ644" i="6"/>
  <c r="AK644" i="6"/>
  <c r="AE644" i="6"/>
  <c r="AI633" i="6"/>
  <c r="AJ633" i="6"/>
  <c r="AK633" i="6"/>
  <c r="AE633" i="6"/>
  <c r="AI635" i="6"/>
  <c r="AJ635" i="6"/>
  <c r="AK635" i="6"/>
  <c r="AE635" i="6"/>
  <c r="AI637" i="6"/>
  <c r="AJ637" i="6"/>
  <c r="AK637" i="6"/>
  <c r="AE637" i="6"/>
  <c r="AI641" i="6"/>
  <c r="AJ641" i="6"/>
  <c r="AK641" i="6"/>
  <c r="AE641" i="6"/>
  <c r="AI643" i="6"/>
  <c r="AJ643" i="6"/>
  <c r="AK643" i="6"/>
  <c r="AE643" i="6"/>
  <c r="AI631" i="6"/>
  <c r="AJ631" i="6"/>
  <c r="AK631" i="6"/>
  <c r="AE631" i="6"/>
  <c r="AI639" i="6"/>
  <c r="AJ639" i="6"/>
  <c r="AK639" i="6"/>
  <c r="AE639" i="6"/>
  <c r="AI354" i="6"/>
  <c r="AJ354" i="6"/>
  <c r="AK354" i="6"/>
  <c r="AE354" i="6"/>
  <c r="AI358" i="6"/>
  <c r="AJ358" i="6"/>
  <c r="AK358" i="6"/>
  <c r="AE358" i="6"/>
  <c r="AI362" i="6"/>
  <c r="AJ362" i="6"/>
  <c r="AK362" i="6"/>
  <c r="AE362" i="6"/>
  <c r="AI370" i="6"/>
  <c r="AJ370" i="6"/>
  <c r="AK370" i="6"/>
  <c r="AE370" i="6"/>
  <c r="AI361" i="6"/>
  <c r="AJ361" i="6"/>
  <c r="AK361" i="6"/>
  <c r="AE361" i="6"/>
  <c r="AI365" i="6"/>
  <c r="AJ365" i="6"/>
  <c r="AK365" i="6"/>
  <c r="AE365" i="6"/>
  <c r="AI353" i="6"/>
  <c r="AJ353" i="6"/>
  <c r="AK353" i="6"/>
  <c r="AE353" i="6"/>
  <c r="AI373" i="6"/>
  <c r="AJ373" i="6"/>
  <c r="AK373" i="6"/>
  <c r="AE373" i="6"/>
  <c r="AI369" i="6"/>
  <c r="AJ369" i="6"/>
  <c r="AK369" i="6"/>
  <c r="AE369" i="6"/>
  <c r="AI357" i="6"/>
  <c r="AJ357" i="6"/>
  <c r="AK357" i="6"/>
  <c r="AE357" i="6"/>
  <c r="AI368" i="6"/>
  <c r="AJ368" i="6"/>
  <c r="AK368" i="6"/>
  <c r="AE368" i="6"/>
  <c r="AK295" i="6"/>
  <c r="AE295" i="6"/>
  <c r="AI974" i="6"/>
  <c r="AJ974" i="6"/>
  <c r="AK974" i="6"/>
  <c r="AE974" i="6"/>
  <c r="AI827" i="6"/>
  <c r="AJ827" i="6"/>
  <c r="AK827" i="6"/>
  <c r="AE827" i="6"/>
  <c r="AI350" i="6"/>
  <c r="AJ350" i="6"/>
  <c r="AK350" i="6"/>
  <c r="AE350" i="6"/>
  <c r="AK290" i="6"/>
  <c r="AE290" i="6"/>
  <c r="AK876" i="6"/>
  <c r="AE876" i="6"/>
  <c r="AK885" i="6"/>
  <c r="AE885" i="6"/>
  <c r="AK873" i="6"/>
  <c r="AE873" i="6"/>
  <c r="AI490" i="15"/>
  <c r="AJ490" i="15"/>
  <c r="AK490" i="15"/>
  <c r="AE490" i="15"/>
  <c r="AI486" i="15"/>
  <c r="AJ486" i="15"/>
  <c r="AK486" i="15"/>
  <c r="AE486" i="15"/>
  <c r="AI161" i="6"/>
  <c r="AJ161" i="6"/>
  <c r="AK161" i="6"/>
  <c r="AE161" i="6"/>
  <c r="AI435" i="15"/>
  <c r="AJ435" i="15"/>
  <c r="AK435" i="15"/>
  <c r="AE435" i="15"/>
  <c r="AK410" i="15"/>
  <c r="AE410" i="15"/>
  <c r="AI841" i="15"/>
  <c r="AJ841" i="15"/>
  <c r="AK841" i="15"/>
  <c r="AE841" i="15"/>
  <c r="AK265" i="15"/>
  <c r="AE265" i="15"/>
  <c r="AK685" i="15"/>
  <c r="AE685" i="15"/>
  <c r="AK302" i="15"/>
  <c r="AE302" i="15"/>
  <c r="AK679" i="15"/>
  <c r="AE679" i="15"/>
  <c r="AK694" i="15"/>
  <c r="AE694" i="15"/>
  <c r="AK682" i="15"/>
  <c r="AE682" i="15"/>
  <c r="AK674" i="15"/>
  <c r="AE674" i="15"/>
  <c r="AI802" i="15"/>
  <c r="AJ802" i="15"/>
  <c r="AK802" i="15"/>
  <c r="AE802" i="15"/>
  <c r="AK562" i="15"/>
  <c r="AE562" i="15"/>
  <c r="AI452" i="15"/>
  <c r="AJ452" i="15"/>
  <c r="AK452" i="15"/>
  <c r="AE452" i="15"/>
  <c r="AK301" i="15"/>
  <c r="AE301" i="15"/>
  <c r="AI652" i="15"/>
  <c r="AJ652" i="15"/>
  <c r="AK652" i="15"/>
  <c r="AE652" i="15"/>
  <c r="AI58" i="10"/>
  <c r="AJ58" i="10"/>
  <c r="AK58" i="10"/>
  <c r="AE58" i="10"/>
  <c r="AI78" i="15"/>
  <c r="AJ78" i="15"/>
  <c r="AK78" i="15"/>
  <c r="AE78" i="15"/>
  <c r="AI30" i="10"/>
  <c r="AJ30" i="10"/>
  <c r="AK30" i="10"/>
  <c r="AE30" i="10"/>
  <c r="AI1057" i="5"/>
  <c r="AJ1057" i="5"/>
  <c r="AK1057" i="5"/>
  <c r="AE1057" i="5"/>
  <c r="AI1601" i="5"/>
  <c r="AJ1601" i="5"/>
  <c r="AK1601" i="5"/>
  <c r="AE1601" i="5"/>
  <c r="AI1278" i="5"/>
  <c r="AJ1278" i="5"/>
  <c r="AK1278" i="5"/>
  <c r="AE1278" i="5"/>
  <c r="AI187" i="16"/>
  <c r="AJ187" i="16"/>
  <c r="AI188" i="16"/>
  <c r="AJ188" i="16"/>
  <c r="V24" i="35"/>
  <c r="W24" i="35"/>
  <c r="R24" i="35"/>
  <c r="AI696" i="16"/>
  <c r="AJ696" i="16"/>
  <c r="AI100" i="16"/>
  <c r="AJ100" i="16"/>
  <c r="AI223" i="6"/>
  <c r="AJ223" i="6"/>
  <c r="AK223" i="6"/>
  <c r="AE223" i="6"/>
  <c r="AI539" i="16"/>
  <c r="AJ539" i="16"/>
  <c r="AI541" i="16"/>
  <c r="AJ541" i="16"/>
  <c r="AI542" i="16"/>
  <c r="AJ542" i="16"/>
  <c r="AI540" i="16"/>
  <c r="AJ540" i="16"/>
  <c r="AI551" i="16"/>
  <c r="AJ551" i="16"/>
  <c r="AI562" i="16"/>
  <c r="AJ562" i="16"/>
  <c r="AK1343" i="6"/>
  <c r="AE1343" i="6"/>
  <c r="AI860" i="6"/>
  <c r="AJ860" i="6"/>
  <c r="AK860" i="6"/>
  <c r="AE860" i="6"/>
  <c r="AK697" i="6"/>
  <c r="AE697" i="6"/>
  <c r="AK1897" i="6"/>
  <c r="AE1897" i="6"/>
  <c r="AI676" i="16"/>
  <c r="AJ676" i="16"/>
  <c r="AI584" i="16"/>
  <c r="AJ584" i="16"/>
  <c r="AI80" i="16"/>
  <c r="AJ80" i="16"/>
  <c r="AI97" i="11"/>
  <c r="AJ97" i="11"/>
  <c r="AK97" i="11"/>
  <c r="AE97" i="11"/>
  <c r="AI65" i="11"/>
  <c r="AJ65" i="11"/>
  <c r="AK65" i="11"/>
  <c r="AE65" i="11"/>
  <c r="AI1878" i="6"/>
  <c r="AJ1878" i="6"/>
  <c r="AK1878" i="6"/>
  <c r="AE1878" i="6"/>
  <c r="AI743" i="6"/>
  <c r="AJ743" i="6"/>
  <c r="AK743" i="6"/>
  <c r="AE743" i="6"/>
  <c r="AK696" i="6"/>
  <c r="AE696" i="6"/>
  <c r="AI204" i="6"/>
  <c r="AJ204" i="6"/>
  <c r="AK204" i="6"/>
  <c r="AE204" i="6"/>
  <c r="AI2091" i="6"/>
  <c r="AJ2091" i="6"/>
  <c r="AK2091" i="6"/>
  <c r="AE2091" i="6"/>
  <c r="AK1833" i="6"/>
  <c r="AE1833" i="6"/>
  <c r="AK1719" i="6"/>
  <c r="AE1719" i="6"/>
  <c r="AI1484" i="6"/>
  <c r="AJ1484" i="6"/>
  <c r="AK1484" i="6"/>
  <c r="AE1484" i="6"/>
  <c r="AI1324" i="6"/>
  <c r="AJ1324" i="6"/>
  <c r="AK1324" i="6"/>
  <c r="AE1324" i="6"/>
  <c r="AI998" i="6"/>
  <c r="AJ998" i="6"/>
  <c r="AK998" i="6"/>
  <c r="AE998" i="6"/>
  <c r="AK779" i="6"/>
  <c r="AE779" i="6"/>
  <c r="AI30" i="16"/>
  <c r="AJ30" i="16"/>
  <c r="AK1711" i="6"/>
  <c r="AE1711" i="6"/>
  <c r="AI1682" i="6"/>
  <c r="AJ1682" i="6"/>
  <c r="AK1682" i="6"/>
  <c r="AE1682" i="6"/>
  <c r="AI1725" i="6"/>
  <c r="AJ1725" i="6"/>
  <c r="AK1725" i="6"/>
  <c r="AE1725" i="6"/>
  <c r="AI1702" i="6"/>
  <c r="AJ1702" i="6"/>
  <c r="AK1702" i="6"/>
  <c r="AE1702" i="6"/>
  <c r="AI1718" i="6"/>
  <c r="AJ1718" i="6"/>
  <c r="AK1718" i="6"/>
  <c r="AE1718" i="6"/>
  <c r="AI1692" i="6"/>
  <c r="AJ1692" i="6"/>
  <c r="AK1692" i="6"/>
  <c r="AE1692" i="6"/>
  <c r="AI1698" i="6"/>
  <c r="AJ1698" i="6"/>
  <c r="AK1698" i="6"/>
  <c r="AE1698" i="6"/>
  <c r="AI1717" i="6"/>
  <c r="AJ1717" i="6"/>
  <c r="AK1717" i="6"/>
  <c r="AE1717" i="6"/>
  <c r="AI1729" i="6"/>
  <c r="AJ1729" i="6"/>
  <c r="AK1729" i="6"/>
  <c r="AE1729" i="6"/>
  <c r="AI1713" i="6"/>
  <c r="AJ1713" i="6"/>
  <c r="AK1713" i="6"/>
  <c r="AE1713" i="6"/>
  <c r="AI1685" i="6"/>
  <c r="AJ1685" i="6"/>
  <c r="AK1685" i="6"/>
  <c r="AE1685" i="6"/>
  <c r="AI1709" i="6"/>
  <c r="AJ1709" i="6"/>
  <c r="AK1709" i="6"/>
  <c r="AE1709" i="6"/>
  <c r="AI1726" i="6"/>
  <c r="AJ1726" i="6"/>
  <c r="AK1726" i="6"/>
  <c r="AE1726" i="6"/>
  <c r="AI1693" i="6"/>
  <c r="AJ1693" i="6"/>
  <c r="AK1693" i="6"/>
  <c r="AE1693" i="6"/>
  <c r="AI1689" i="6"/>
  <c r="AJ1689" i="6"/>
  <c r="AK1689" i="6"/>
  <c r="AE1689" i="6"/>
  <c r="AI1705" i="6"/>
  <c r="AJ1705" i="6"/>
  <c r="AK1705" i="6"/>
  <c r="AE1705" i="6"/>
  <c r="AI1690" i="6"/>
  <c r="AJ1690" i="6"/>
  <c r="AK1690" i="6"/>
  <c r="AE1690" i="6"/>
  <c r="AI1721" i="6"/>
  <c r="AJ1721" i="6"/>
  <c r="AK1721" i="6"/>
  <c r="AE1721" i="6"/>
  <c r="AI1730" i="6"/>
  <c r="AJ1730" i="6"/>
  <c r="AK1730" i="6"/>
  <c r="AE1730" i="6"/>
  <c r="AI1716" i="6"/>
  <c r="AJ1716" i="6"/>
  <c r="AK1716" i="6"/>
  <c r="AE1716" i="6"/>
  <c r="AI1697" i="6"/>
  <c r="AJ1697" i="6"/>
  <c r="AK1697" i="6"/>
  <c r="AE1697" i="6"/>
  <c r="AI1701" i="6"/>
  <c r="AJ1701" i="6"/>
  <c r="AK1701" i="6"/>
  <c r="AE1701" i="6"/>
  <c r="AI1686" i="6"/>
  <c r="AJ1686" i="6"/>
  <c r="AK1686" i="6"/>
  <c r="AE1686" i="6"/>
  <c r="AI1507" i="6"/>
  <c r="AJ1507" i="6"/>
  <c r="AK1507" i="6"/>
  <c r="AE1507" i="6"/>
  <c r="AI1006" i="6"/>
  <c r="AJ1006" i="6"/>
  <c r="AK1006" i="6"/>
  <c r="AE1006" i="6"/>
  <c r="AK887" i="6"/>
  <c r="AE887" i="6"/>
  <c r="AK781" i="6"/>
  <c r="AE781" i="6"/>
  <c r="AI37" i="6"/>
  <c r="AJ37" i="6"/>
  <c r="AK37" i="6"/>
  <c r="AE37" i="6"/>
  <c r="AI1664" i="6"/>
  <c r="AJ1664" i="6"/>
  <c r="AK1664" i="6"/>
  <c r="AE1664" i="6"/>
  <c r="AI1465" i="6"/>
  <c r="AJ1465" i="6"/>
  <c r="AK1465" i="6"/>
  <c r="AE1465" i="6"/>
  <c r="AI1376" i="6"/>
  <c r="AJ1376" i="6"/>
  <c r="AK1376" i="6"/>
  <c r="AE1376" i="6"/>
  <c r="AI1969" i="6"/>
  <c r="AJ1969" i="6"/>
  <c r="AK1969" i="6"/>
  <c r="AE1969" i="6"/>
  <c r="AI1953" i="6"/>
  <c r="AJ1953" i="6"/>
  <c r="AK1953" i="6"/>
  <c r="AE1953" i="6"/>
  <c r="AI1691" i="6"/>
  <c r="AJ1691" i="6"/>
  <c r="AK1691" i="6"/>
  <c r="AE1691" i="6"/>
  <c r="AI1655" i="6"/>
  <c r="AJ1655" i="6"/>
  <c r="AK1655" i="6"/>
  <c r="AE1655" i="6"/>
  <c r="AI1475" i="6"/>
  <c r="AJ1475" i="6"/>
  <c r="AK1475" i="6"/>
  <c r="AE1475" i="6"/>
  <c r="AK892" i="6"/>
  <c r="AE892" i="6"/>
  <c r="AI929" i="6"/>
  <c r="AJ929" i="6"/>
  <c r="AK929" i="6"/>
  <c r="AE929" i="6"/>
  <c r="AI432" i="6"/>
  <c r="AJ432" i="6"/>
  <c r="AK432" i="6"/>
  <c r="AE432" i="6"/>
  <c r="AI408" i="6"/>
  <c r="AJ408" i="6"/>
  <c r="AK408" i="6"/>
  <c r="AE408" i="6"/>
  <c r="AK1045" i="6"/>
  <c r="AE1045" i="6"/>
  <c r="V24" i="20"/>
  <c r="W24" i="20"/>
  <c r="R24" i="20"/>
  <c r="B25" i="22"/>
  <c r="C25" i="22"/>
  <c r="AK626" i="15"/>
  <c r="AE626" i="15"/>
  <c r="AI395" i="6"/>
  <c r="AJ395" i="6"/>
  <c r="AK395" i="6"/>
  <c r="AE395" i="6"/>
  <c r="AI175" i="6"/>
  <c r="AJ175" i="6"/>
  <c r="AK175" i="6"/>
  <c r="AE175" i="6"/>
  <c r="AI109" i="6"/>
  <c r="AJ109" i="6"/>
  <c r="AK109" i="6"/>
  <c r="AE109" i="6"/>
  <c r="AK115" i="15"/>
  <c r="AE115" i="15"/>
  <c r="AE120" i="15"/>
  <c r="AI715" i="6"/>
  <c r="AJ715" i="6"/>
  <c r="AK715" i="6"/>
  <c r="AE715" i="6"/>
  <c r="AI400" i="6"/>
  <c r="AJ400" i="6"/>
  <c r="AK400" i="6"/>
  <c r="AE400" i="6"/>
  <c r="AI590" i="6"/>
  <c r="AJ590" i="6"/>
  <c r="AK590" i="6"/>
  <c r="AE590" i="6"/>
  <c r="AI594" i="6"/>
  <c r="AJ594" i="6"/>
  <c r="AK594" i="6"/>
  <c r="AE594" i="6"/>
  <c r="AI602" i="6"/>
  <c r="AJ602" i="6"/>
  <c r="AK602" i="6"/>
  <c r="AE602" i="6"/>
  <c r="AI606" i="6"/>
  <c r="AJ606" i="6"/>
  <c r="AK606" i="6"/>
  <c r="AE606" i="6"/>
  <c r="AI610" i="6"/>
  <c r="AJ610" i="6"/>
  <c r="AK610" i="6"/>
  <c r="AE610" i="6"/>
  <c r="AI597" i="6"/>
  <c r="AJ597" i="6"/>
  <c r="AK597" i="6"/>
  <c r="AE597" i="6"/>
  <c r="AI593" i="6"/>
  <c r="AJ593" i="6"/>
  <c r="AK593" i="6"/>
  <c r="AE593" i="6"/>
  <c r="AI605" i="6"/>
  <c r="AJ605" i="6"/>
  <c r="AK605" i="6"/>
  <c r="AE605" i="6"/>
  <c r="AI609" i="6"/>
  <c r="AJ609" i="6"/>
  <c r="AK609" i="6"/>
  <c r="AE609" i="6"/>
  <c r="AI589" i="6"/>
  <c r="AJ589" i="6"/>
  <c r="AK589" i="6"/>
  <c r="AE589" i="6"/>
  <c r="AI601" i="6"/>
  <c r="AJ601" i="6"/>
  <c r="AK601" i="6"/>
  <c r="AE601" i="6"/>
  <c r="V21" i="30"/>
  <c r="W21" i="30"/>
  <c r="R21" i="30"/>
  <c r="AI747" i="15"/>
  <c r="AJ747" i="15"/>
  <c r="AK747" i="15"/>
  <c r="AE747" i="15"/>
  <c r="AI942" i="6"/>
  <c r="AJ942" i="6"/>
  <c r="AK942" i="6"/>
  <c r="AE942" i="6"/>
  <c r="AI600" i="6"/>
  <c r="AJ600" i="6"/>
  <c r="AK600" i="6"/>
  <c r="AE600" i="6"/>
  <c r="AI563" i="6"/>
  <c r="AJ563" i="6"/>
  <c r="AK563" i="6"/>
  <c r="AE563" i="6"/>
  <c r="V20" i="25"/>
  <c r="W20" i="25"/>
  <c r="R20" i="25"/>
  <c r="AI760" i="15"/>
  <c r="AJ760" i="15"/>
  <c r="AK760" i="15"/>
  <c r="AE760" i="15"/>
  <c r="AK475" i="15"/>
  <c r="AE475" i="15"/>
  <c r="AI756" i="15"/>
  <c r="AJ756" i="15"/>
  <c r="AK756" i="15"/>
  <c r="AE756" i="15"/>
  <c r="AE761" i="15"/>
  <c r="AI205" i="15"/>
  <c r="AJ205" i="15"/>
  <c r="AK205" i="15"/>
  <c r="AE205" i="15"/>
  <c r="AI177" i="15"/>
  <c r="AJ177" i="15"/>
  <c r="AK177" i="15"/>
  <c r="AE177" i="15"/>
  <c r="AK313" i="15"/>
  <c r="AE313" i="15"/>
  <c r="AI446" i="15"/>
  <c r="AJ446" i="15"/>
  <c r="AK446" i="15"/>
  <c r="AE446" i="15"/>
  <c r="AI406" i="15"/>
  <c r="AJ406" i="15"/>
  <c r="AK406" i="15"/>
  <c r="AE406" i="15"/>
  <c r="AK557" i="15"/>
  <c r="AE557" i="15"/>
  <c r="AI254" i="15"/>
  <c r="AJ254" i="15"/>
  <c r="AK254" i="15"/>
  <c r="AE254" i="15"/>
  <c r="AI259" i="15"/>
  <c r="AJ259" i="15"/>
  <c r="AK259" i="15"/>
  <c r="AE259" i="15"/>
  <c r="AI250" i="15"/>
  <c r="AJ250" i="15"/>
  <c r="AK250" i="15"/>
  <c r="AE250" i="15"/>
  <c r="AI255" i="15"/>
  <c r="AJ255" i="15"/>
  <c r="AK255" i="15"/>
  <c r="AE255" i="15"/>
  <c r="AI258" i="15"/>
  <c r="AJ258" i="15"/>
  <c r="AK258" i="15"/>
  <c r="AE258" i="15"/>
  <c r="AI251" i="15"/>
  <c r="AJ251" i="15"/>
  <c r="AK251" i="15"/>
  <c r="AE251" i="15"/>
  <c r="AI82" i="10"/>
  <c r="AJ82" i="10"/>
  <c r="AK82" i="10"/>
  <c r="AE82" i="10"/>
  <c r="AI1819" i="5"/>
  <c r="AJ1819" i="5"/>
  <c r="AK1819" i="5"/>
  <c r="AE1819" i="5"/>
  <c r="AI1817" i="5"/>
  <c r="AJ1817" i="5"/>
  <c r="AK1817" i="5"/>
  <c r="AE1817" i="5"/>
  <c r="AE1821" i="5"/>
  <c r="AK480" i="15"/>
  <c r="AE480" i="15"/>
  <c r="AI252" i="15"/>
  <c r="AJ252" i="15"/>
  <c r="AK252" i="15"/>
  <c r="AE252" i="15"/>
  <c r="AI481" i="15"/>
  <c r="AJ481" i="15"/>
  <c r="AK481" i="15"/>
  <c r="AE481" i="15"/>
  <c r="AI473" i="15"/>
  <c r="AJ473" i="15"/>
  <c r="AK473" i="15"/>
  <c r="AE473" i="15"/>
  <c r="AI469" i="15"/>
  <c r="AJ469" i="15"/>
  <c r="AK469" i="15"/>
  <c r="AE469" i="15"/>
  <c r="AI477" i="15"/>
  <c r="AJ477" i="15"/>
  <c r="AK477" i="15"/>
  <c r="AE477" i="15"/>
  <c r="AI465" i="15"/>
  <c r="AJ465" i="15"/>
  <c r="AK465" i="15"/>
  <c r="AE465" i="15"/>
  <c r="AI63" i="10"/>
  <c r="AJ63" i="10"/>
  <c r="AK63" i="10"/>
  <c r="AE63" i="10"/>
  <c r="AI90" i="10"/>
  <c r="AJ90" i="10"/>
  <c r="AK90" i="10"/>
  <c r="AE90" i="10"/>
  <c r="AI1943" i="5"/>
  <c r="AJ1943" i="5"/>
  <c r="AK1943" i="5"/>
  <c r="AE1943" i="5"/>
  <c r="AK299" i="15"/>
  <c r="AE299" i="15"/>
  <c r="AI1941" i="5"/>
  <c r="AJ1941" i="5"/>
  <c r="AK1941" i="5"/>
  <c r="AE1941" i="5"/>
  <c r="AI1892" i="5"/>
  <c r="AJ1892" i="5"/>
  <c r="AK1892" i="5"/>
  <c r="AE1892" i="5"/>
  <c r="AK184" i="6"/>
  <c r="AE184" i="6"/>
  <c r="AK2020" i="6"/>
  <c r="AE2020" i="6"/>
  <c r="AK2027" i="6"/>
  <c r="AE2027" i="6"/>
  <c r="AK2017" i="6"/>
  <c r="AE2017" i="6"/>
  <c r="AK2026" i="6"/>
  <c r="AE2026" i="6"/>
  <c r="AK62" i="15"/>
  <c r="AE62" i="15"/>
  <c r="AI1709" i="5"/>
  <c r="AJ1709" i="5"/>
  <c r="AK1709" i="5"/>
  <c r="AE1709" i="5"/>
  <c r="AI1837" i="5"/>
  <c r="AJ1837" i="5"/>
  <c r="AK1837" i="5"/>
  <c r="AE1837" i="5"/>
  <c r="AK1375" i="5"/>
  <c r="AE1375" i="5"/>
  <c r="AI1529" i="5"/>
  <c r="AJ1529" i="5"/>
  <c r="AK1529" i="5"/>
  <c r="AE1529" i="5"/>
  <c r="AK1323" i="5"/>
  <c r="AE1323" i="5"/>
  <c r="AK1378" i="5"/>
  <c r="AE1378" i="5"/>
  <c r="AK1396" i="5"/>
  <c r="AE1396" i="5"/>
  <c r="AK1293" i="5"/>
  <c r="AE1293" i="5"/>
  <c r="AI1267" i="5"/>
  <c r="AJ1267" i="5"/>
  <c r="AK1267" i="5"/>
  <c r="AE1267" i="5"/>
  <c r="AK927" i="5"/>
  <c r="AE927" i="5"/>
  <c r="AI1011" i="5"/>
  <c r="AJ1011" i="5"/>
  <c r="AK1011" i="5"/>
  <c r="AE1011" i="5"/>
  <c r="AI995" i="5"/>
  <c r="AJ995" i="5"/>
  <c r="AK995" i="5"/>
  <c r="AE995" i="5"/>
  <c r="AK640" i="5"/>
  <c r="AE640" i="5"/>
  <c r="AK1115" i="5"/>
  <c r="AE1115" i="5"/>
  <c r="AK947" i="5"/>
  <c r="AE947" i="5"/>
  <c r="AI826" i="5"/>
  <c r="AJ826" i="5"/>
  <c r="AK826" i="5"/>
  <c r="AE826" i="5"/>
  <c r="AI834" i="5"/>
  <c r="AJ834" i="5"/>
  <c r="AK834" i="5"/>
  <c r="AE834" i="5"/>
  <c r="AI830" i="5"/>
  <c r="AJ830" i="5"/>
  <c r="AK830" i="5"/>
  <c r="AE830" i="5"/>
  <c r="AK560" i="5"/>
  <c r="AE560" i="5"/>
  <c r="AK644" i="5"/>
  <c r="AE644" i="5"/>
  <c r="AK716" i="5"/>
  <c r="AE716" i="5"/>
  <c r="AI761" i="5"/>
  <c r="AJ761" i="5"/>
  <c r="AK761" i="5"/>
  <c r="AE761" i="5"/>
  <c r="AI754" i="5"/>
  <c r="AJ754" i="5"/>
  <c r="AK754" i="5"/>
  <c r="AE754" i="5"/>
  <c r="AK668" i="5"/>
  <c r="AE668" i="5"/>
  <c r="AK438" i="5"/>
  <c r="AE438" i="5"/>
  <c r="AK526" i="5"/>
  <c r="AE526" i="5"/>
  <c r="AI464" i="5"/>
  <c r="AJ464" i="5"/>
  <c r="AK464" i="5"/>
  <c r="AE464" i="5"/>
  <c r="AK398" i="5"/>
  <c r="AE398" i="5"/>
  <c r="AK375" i="5"/>
  <c r="AE375" i="5"/>
  <c r="AK325" i="5"/>
  <c r="AE325" i="5"/>
  <c r="AK317" i="5"/>
  <c r="AE317" i="5"/>
  <c r="AK309" i="5"/>
  <c r="AE309" i="5"/>
  <c r="AK301" i="5"/>
  <c r="AE301" i="5"/>
  <c r="AK293" i="5"/>
  <c r="AE293" i="5"/>
  <c r="AK318" i="5"/>
  <c r="AE318" i="5"/>
  <c r="AK302" i="5"/>
  <c r="AE302" i="5"/>
  <c r="AK260" i="5"/>
  <c r="AE260" i="5"/>
  <c r="AK284" i="5"/>
  <c r="AE284" i="5"/>
  <c r="AK141" i="5"/>
  <c r="AE141" i="5"/>
  <c r="AK137" i="5"/>
  <c r="AE137" i="5"/>
  <c r="AK941" i="5"/>
  <c r="AE941" i="5"/>
  <c r="AI781" i="5"/>
  <c r="AJ781" i="5"/>
  <c r="AK781" i="5"/>
  <c r="AE781" i="5"/>
  <c r="AK596" i="5"/>
  <c r="AE596" i="5"/>
  <c r="AK631" i="5"/>
  <c r="AE631" i="5"/>
  <c r="AK353" i="5"/>
  <c r="AE353" i="5"/>
  <c r="AK439" i="5"/>
  <c r="AE439" i="5"/>
  <c r="AK282" i="5"/>
  <c r="AE282" i="5"/>
  <c r="AK80" i="5"/>
  <c r="AE80" i="5"/>
  <c r="AE86" i="5"/>
  <c r="AI160" i="5"/>
  <c r="AJ160" i="5"/>
  <c r="AK160" i="5"/>
  <c r="AE160" i="5"/>
  <c r="AI163" i="5"/>
  <c r="AJ163" i="5"/>
  <c r="AK163" i="5"/>
  <c r="AE163" i="5"/>
  <c r="AI167" i="5"/>
  <c r="AJ167" i="5"/>
  <c r="AK167" i="5"/>
  <c r="AE167" i="5"/>
  <c r="AI171" i="5"/>
  <c r="AJ171" i="5"/>
  <c r="AK171" i="5"/>
  <c r="AE171" i="5"/>
  <c r="AI175" i="5"/>
  <c r="AJ175" i="5"/>
  <c r="AK175" i="5"/>
  <c r="AE175" i="5"/>
  <c r="AK555" i="5"/>
  <c r="AE555" i="5"/>
  <c r="AI515" i="5"/>
  <c r="AJ515" i="5"/>
  <c r="AK515" i="5"/>
  <c r="AE515" i="5"/>
  <c r="AI519" i="5"/>
  <c r="AJ519" i="5"/>
  <c r="AK519" i="5"/>
  <c r="AE519" i="5"/>
  <c r="AI533" i="5"/>
  <c r="AJ533" i="5"/>
  <c r="AK533" i="5"/>
  <c r="AE533" i="5"/>
  <c r="AI525" i="5"/>
  <c r="AJ525" i="5"/>
  <c r="AK525" i="5"/>
  <c r="AE525" i="5"/>
  <c r="AI523" i="5"/>
  <c r="AJ523" i="5"/>
  <c r="AK523" i="5"/>
  <c r="AE523" i="5"/>
  <c r="AI531" i="5"/>
  <c r="AJ531" i="5"/>
  <c r="AK531" i="5"/>
  <c r="AE531" i="5"/>
  <c r="AI527" i="5"/>
  <c r="AJ527" i="5"/>
  <c r="AK527" i="5"/>
  <c r="AE527" i="5"/>
  <c r="AI521" i="5"/>
  <c r="AJ521" i="5"/>
  <c r="AK521" i="5"/>
  <c r="AE521" i="5"/>
  <c r="AI529" i="5"/>
  <c r="AJ529" i="5"/>
  <c r="AK529" i="5"/>
  <c r="AE529" i="5"/>
  <c r="AI517" i="5"/>
  <c r="AJ517" i="5"/>
  <c r="AK517" i="5"/>
  <c r="AE517" i="5"/>
  <c r="AK355" i="5"/>
  <c r="AE355" i="5"/>
  <c r="AK278" i="5"/>
  <c r="AE278" i="5"/>
  <c r="AK362" i="15"/>
  <c r="AE362" i="15"/>
  <c r="AK231" i="15"/>
  <c r="AE231" i="15"/>
  <c r="AK1130" i="5"/>
  <c r="AE1130" i="5"/>
  <c r="AK985" i="5"/>
  <c r="AE985" i="5"/>
  <c r="C65" i="8"/>
  <c r="AI1653" i="5"/>
  <c r="AJ1653" i="5"/>
  <c r="AK1653" i="5"/>
  <c r="AE1653" i="5"/>
  <c r="AK1806" i="5"/>
  <c r="AE1806" i="5"/>
  <c r="AI1773" i="5"/>
  <c r="AJ1773" i="5"/>
  <c r="AK1773" i="5"/>
  <c r="AE1773" i="5"/>
  <c r="AI1783" i="5"/>
  <c r="AJ1783" i="5"/>
  <c r="AK1783" i="5"/>
  <c r="AE1783" i="5"/>
  <c r="AI1791" i="5"/>
  <c r="AJ1791" i="5"/>
  <c r="AK1791" i="5"/>
  <c r="AE1791" i="5"/>
  <c r="AI1795" i="5"/>
  <c r="AJ1795" i="5"/>
  <c r="AK1795" i="5"/>
  <c r="AE1795" i="5"/>
  <c r="AI1779" i="5"/>
  <c r="AJ1779" i="5"/>
  <c r="AK1779" i="5"/>
  <c r="AE1779" i="5"/>
  <c r="AI1787" i="5"/>
  <c r="AJ1787" i="5"/>
  <c r="AK1787" i="5"/>
  <c r="AE1787" i="5"/>
  <c r="AI1775" i="5"/>
  <c r="AJ1775" i="5"/>
  <c r="AK1775" i="5"/>
  <c r="AE1775" i="5"/>
  <c r="AI1799" i="5"/>
  <c r="AJ1799" i="5"/>
  <c r="AK1799" i="5"/>
  <c r="AE1799" i="5"/>
  <c r="AI1450" i="5"/>
  <c r="AJ1450" i="5"/>
  <c r="AK1450" i="5"/>
  <c r="AE1450" i="5"/>
  <c r="AK1120" i="5"/>
  <c r="AE1120" i="5"/>
  <c r="AK879" i="5"/>
  <c r="AE879" i="5"/>
  <c r="AI1400" i="5"/>
  <c r="AJ1400" i="5"/>
  <c r="AK1400" i="5"/>
  <c r="AE1400" i="5"/>
  <c r="AK1321" i="5"/>
  <c r="AE1321" i="5"/>
  <c r="AK1368" i="5"/>
  <c r="AE1368" i="5"/>
  <c r="AK972" i="5"/>
  <c r="AE972" i="5"/>
  <c r="AK1338" i="5"/>
  <c r="AE1338" i="5"/>
  <c r="AI1273" i="5"/>
  <c r="AJ1273" i="5"/>
  <c r="AK1273" i="5"/>
  <c r="AE1273" i="5"/>
  <c r="AK1123" i="5"/>
  <c r="AE1123" i="5"/>
  <c r="AK1112" i="5"/>
  <c r="AE1112" i="5"/>
  <c r="AK960" i="5"/>
  <c r="AE960" i="5"/>
  <c r="AK1122" i="5"/>
  <c r="AE1122" i="5"/>
  <c r="AE1090" i="5"/>
  <c r="AK917" i="5"/>
  <c r="AE917" i="5"/>
  <c r="AK31" i="5"/>
  <c r="AE31" i="5"/>
  <c r="AK1024" i="6"/>
  <c r="AE1024" i="6"/>
  <c r="AK417" i="6"/>
  <c r="AE417" i="6"/>
  <c r="AK154" i="15"/>
  <c r="AE154" i="15"/>
  <c r="AK36" i="5"/>
  <c r="AE36" i="5"/>
  <c r="AE41" i="5"/>
  <c r="AI1996" i="5"/>
  <c r="AJ1996" i="5"/>
  <c r="AK1996" i="5"/>
  <c r="AE1996" i="5"/>
  <c r="AI1929" i="5"/>
  <c r="AJ1929" i="5"/>
  <c r="AK1929" i="5"/>
  <c r="AE1929" i="5"/>
  <c r="AI1705" i="5"/>
  <c r="AJ1705" i="5"/>
  <c r="AK1705" i="5"/>
  <c r="AE1705" i="5"/>
  <c r="AI1522" i="5"/>
  <c r="AJ1522" i="5"/>
  <c r="AK1522" i="5"/>
  <c r="AE1522" i="5"/>
  <c r="AI1652" i="5"/>
  <c r="AJ1652" i="5"/>
  <c r="AK1652" i="5"/>
  <c r="AE1652" i="5"/>
  <c r="AI1470" i="5"/>
  <c r="AJ1470" i="5"/>
  <c r="AK1470" i="5"/>
  <c r="AE1470" i="5"/>
  <c r="AK1300" i="5"/>
  <c r="AE1300" i="5"/>
  <c r="AI1008" i="5"/>
  <c r="AJ1008" i="5"/>
  <c r="AK1008" i="5"/>
  <c r="AE1008" i="5"/>
  <c r="AK1374" i="5"/>
  <c r="AE1374" i="5"/>
  <c r="AI1401" i="5"/>
  <c r="AJ1401" i="5"/>
  <c r="AK1401" i="5"/>
  <c r="AE1401" i="5"/>
  <c r="AK1320" i="5"/>
  <c r="AE1320" i="5"/>
  <c r="AK924" i="5"/>
  <c r="AE924" i="5"/>
  <c r="AK891" i="5"/>
  <c r="AE891" i="5"/>
  <c r="AK975" i="5"/>
  <c r="AE975" i="5"/>
  <c r="AK944" i="5"/>
  <c r="AE944" i="5"/>
  <c r="AI1043" i="5"/>
  <c r="AJ1043" i="5"/>
  <c r="AK1043" i="5"/>
  <c r="AE1043" i="5"/>
  <c r="AK916" i="5"/>
  <c r="AE916" i="5"/>
  <c r="AK602" i="5"/>
  <c r="AE602" i="5"/>
  <c r="AI829" i="5"/>
  <c r="AJ829" i="5"/>
  <c r="AK829" i="5"/>
  <c r="AE829" i="5"/>
  <c r="AI764" i="5"/>
  <c r="AJ764" i="5"/>
  <c r="AK764" i="5"/>
  <c r="AE764" i="5"/>
  <c r="AI724" i="5"/>
  <c r="AJ724" i="5"/>
  <c r="AK724" i="5"/>
  <c r="AE724" i="5"/>
  <c r="AI708" i="5"/>
  <c r="AJ708" i="5"/>
  <c r="AK708" i="5"/>
  <c r="AE708" i="5"/>
  <c r="AI725" i="5"/>
  <c r="AJ725" i="5"/>
  <c r="AK725" i="5"/>
  <c r="AE725" i="5"/>
  <c r="AI762" i="5"/>
  <c r="AJ762" i="5"/>
  <c r="AK762" i="5"/>
  <c r="AE762" i="5"/>
  <c r="AI730" i="5"/>
  <c r="AJ730" i="5"/>
  <c r="AK730" i="5"/>
  <c r="AE730" i="5"/>
  <c r="AK400" i="5"/>
  <c r="AE400" i="5"/>
  <c r="AK277" i="5"/>
  <c r="AE277" i="5"/>
  <c r="AK538" i="6"/>
  <c r="AE538" i="6"/>
  <c r="AK268" i="15"/>
  <c r="AE268" i="15"/>
  <c r="AK730" i="15"/>
  <c r="AE730" i="15"/>
  <c r="AK277" i="15"/>
  <c r="AE277" i="15"/>
  <c r="AE281" i="15"/>
  <c r="AI94" i="5"/>
  <c r="AJ94" i="5"/>
  <c r="AK94" i="5"/>
  <c r="AE94" i="5"/>
  <c r="AK1860" i="5"/>
  <c r="AE1860" i="5"/>
  <c r="AI1797" i="5"/>
  <c r="AJ1797" i="5"/>
  <c r="AK1797" i="5"/>
  <c r="AE1797" i="5"/>
  <c r="AK816" i="5"/>
  <c r="AE816" i="5"/>
  <c r="AI1953" i="5"/>
  <c r="AJ1953" i="5"/>
  <c r="AK1953" i="5"/>
  <c r="AE1953" i="5"/>
  <c r="AK1365" i="5"/>
  <c r="AE1365" i="5"/>
  <c r="AI1550" i="5"/>
  <c r="AJ1550" i="5"/>
  <c r="AK1550" i="5"/>
  <c r="AE1550" i="5"/>
  <c r="AI1534" i="5"/>
  <c r="AJ1534" i="5"/>
  <c r="AK1534" i="5"/>
  <c r="AE1534" i="5"/>
  <c r="AI1442" i="5"/>
  <c r="AJ1442" i="5"/>
  <c r="AK1442" i="5"/>
  <c r="AE1442" i="5"/>
  <c r="AI1006" i="5"/>
  <c r="AJ1006" i="5"/>
  <c r="AK1006" i="5"/>
  <c r="AE1006" i="5"/>
  <c r="AI1402" i="5"/>
  <c r="AJ1402" i="5"/>
  <c r="AK1402" i="5"/>
  <c r="AE1402" i="5"/>
  <c r="AI1272" i="5"/>
  <c r="AJ1272" i="5"/>
  <c r="AK1272" i="5"/>
  <c r="AE1272" i="5"/>
  <c r="AE1250" i="5"/>
  <c r="AK1334" i="5"/>
  <c r="AE1334" i="5"/>
  <c r="AI1107" i="5"/>
  <c r="AJ1107" i="5"/>
  <c r="AK1107" i="5"/>
  <c r="AE1107" i="5"/>
  <c r="AK938" i="5"/>
  <c r="AE938" i="5"/>
  <c r="AI1039" i="5"/>
  <c r="AJ1039" i="5"/>
  <c r="AK1039" i="5"/>
  <c r="AE1039" i="5"/>
  <c r="AI1007" i="5"/>
  <c r="AJ1007" i="5"/>
  <c r="AK1007" i="5"/>
  <c r="AE1007" i="5"/>
  <c r="AK945" i="5"/>
  <c r="AE945" i="5"/>
  <c r="AK966" i="5"/>
  <c r="AE966" i="5"/>
  <c r="AK669" i="5"/>
  <c r="AE669" i="5"/>
  <c r="AI773" i="5"/>
  <c r="AJ773" i="5"/>
  <c r="AK773" i="5"/>
  <c r="AE773" i="5"/>
  <c r="AI758" i="5"/>
  <c r="AJ758" i="5"/>
  <c r="AK758" i="5"/>
  <c r="AE758" i="5"/>
  <c r="AI726" i="5"/>
  <c r="AJ726" i="5"/>
  <c r="AK726" i="5"/>
  <c r="AE726" i="5"/>
  <c r="AK606" i="5"/>
  <c r="AE606" i="5"/>
  <c r="AK427" i="5"/>
  <c r="AE427" i="5"/>
  <c r="AI633" i="5"/>
  <c r="AJ633" i="5"/>
  <c r="AK633" i="5"/>
  <c r="AE633" i="5"/>
  <c r="AK553" i="5"/>
  <c r="AE553" i="5"/>
  <c r="AK361" i="5"/>
  <c r="AE361" i="5"/>
  <c r="AI488" i="5"/>
  <c r="AJ488" i="5"/>
  <c r="AK488" i="5"/>
  <c r="AE488" i="5"/>
  <c r="AK367" i="5"/>
  <c r="AE367" i="5"/>
  <c r="AK265" i="5"/>
  <c r="AE265" i="5"/>
  <c r="AK235" i="5"/>
  <c r="AE235" i="5"/>
  <c r="AI168" i="5"/>
  <c r="AJ168" i="5"/>
  <c r="AK168" i="5"/>
  <c r="AE168" i="5"/>
  <c r="AI174" i="5"/>
  <c r="AJ174" i="5"/>
  <c r="AK174" i="5"/>
  <c r="AE174" i="5"/>
  <c r="AK933" i="5"/>
  <c r="AE933" i="5"/>
  <c r="AI662" i="5"/>
  <c r="AJ662" i="5"/>
  <c r="AK662" i="5"/>
  <c r="AE662" i="5"/>
  <c r="AI681" i="5"/>
  <c r="AJ681" i="5"/>
  <c r="AK681" i="5"/>
  <c r="AE681" i="5"/>
  <c r="AI683" i="5"/>
  <c r="AJ683" i="5"/>
  <c r="AK683" i="5"/>
  <c r="AE683" i="5"/>
  <c r="AI689" i="5"/>
  <c r="AJ689" i="5"/>
  <c r="AK689" i="5"/>
  <c r="AE689" i="5"/>
  <c r="AI682" i="5"/>
  <c r="AJ682" i="5"/>
  <c r="AK682" i="5"/>
  <c r="AE682" i="5"/>
  <c r="AI684" i="5"/>
  <c r="AJ684" i="5"/>
  <c r="AK684" i="5"/>
  <c r="AE684" i="5"/>
  <c r="AI686" i="5"/>
  <c r="AJ686" i="5"/>
  <c r="AK686" i="5"/>
  <c r="AE686" i="5"/>
  <c r="AI678" i="5"/>
  <c r="AJ678" i="5"/>
  <c r="AK678" i="5"/>
  <c r="AE678" i="5"/>
  <c r="AI675" i="5"/>
  <c r="AJ675" i="5"/>
  <c r="AK675" i="5"/>
  <c r="AE675" i="5"/>
  <c r="AI671" i="5"/>
  <c r="AJ671" i="5"/>
  <c r="AK671" i="5"/>
  <c r="AE671" i="5"/>
  <c r="AI687" i="5"/>
  <c r="AJ687" i="5"/>
  <c r="AK687" i="5"/>
  <c r="AE687" i="5"/>
  <c r="AI679" i="5"/>
  <c r="AJ679" i="5"/>
  <c r="AK679" i="5"/>
  <c r="AE679" i="5"/>
  <c r="AI665" i="5"/>
  <c r="AJ665" i="5"/>
  <c r="AK665" i="5"/>
  <c r="AE665" i="5"/>
  <c r="AI667" i="5"/>
  <c r="AJ667" i="5"/>
  <c r="AK667" i="5"/>
  <c r="AE667" i="5"/>
  <c r="AI663" i="5"/>
  <c r="AJ663" i="5"/>
  <c r="AK663" i="5"/>
  <c r="AE663" i="5"/>
  <c r="AI673" i="5"/>
  <c r="AJ673" i="5"/>
  <c r="AK673" i="5"/>
  <c r="AE673" i="5"/>
  <c r="AI766" i="5"/>
  <c r="AJ766" i="5"/>
  <c r="AK766" i="5"/>
  <c r="AE766" i="5"/>
  <c r="AI718" i="5"/>
  <c r="AJ718" i="5"/>
  <c r="AK718" i="5"/>
  <c r="AE718" i="5"/>
  <c r="AK556" i="5"/>
  <c r="AE556" i="5"/>
  <c r="AK436" i="5"/>
  <c r="AE436" i="5"/>
  <c r="AI494" i="5"/>
  <c r="AJ494" i="5"/>
  <c r="AK494" i="5"/>
  <c r="AE494" i="5"/>
  <c r="AK274" i="5"/>
  <c r="AE274" i="5"/>
  <c r="AI107" i="5"/>
  <c r="AJ107" i="5"/>
  <c r="AK107" i="5"/>
  <c r="AE107" i="5"/>
  <c r="AK563" i="5"/>
  <c r="AE563" i="5"/>
  <c r="AI532" i="5"/>
  <c r="AJ532" i="5"/>
  <c r="AK532" i="5"/>
  <c r="AE532" i="5"/>
  <c r="AK371" i="5"/>
  <c r="AE371" i="5"/>
  <c r="AK372" i="5"/>
  <c r="AE372" i="5"/>
  <c r="AK374" i="5"/>
  <c r="AE374" i="5"/>
  <c r="AK358" i="5"/>
  <c r="AE358" i="5"/>
  <c r="AI172" i="5"/>
  <c r="AJ172" i="5"/>
  <c r="AK172" i="5"/>
  <c r="AE172" i="5"/>
  <c r="AK607" i="5"/>
  <c r="AE607" i="5"/>
  <c r="AK1364" i="5"/>
  <c r="AE1364" i="5"/>
  <c r="AK589" i="5"/>
  <c r="AE589" i="5"/>
  <c r="AK397" i="5"/>
  <c r="AE397" i="5"/>
  <c r="AK395" i="5"/>
  <c r="AE395" i="5"/>
  <c r="AK275" i="5"/>
  <c r="AE275" i="5"/>
  <c r="AK58" i="5"/>
  <c r="AE58" i="5"/>
  <c r="AK49" i="5"/>
  <c r="AE49" i="5"/>
  <c r="AK611" i="5"/>
  <c r="AE611" i="5"/>
  <c r="AK565" i="5"/>
  <c r="AE565" i="5"/>
  <c r="AK593" i="5"/>
  <c r="AE593" i="5"/>
  <c r="AK134" i="5"/>
  <c r="AE134" i="5"/>
  <c r="AI608" i="16"/>
  <c r="AJ608" i="16"/>
  <c r="AI618" i="16"/>
  <c r="AJ618" i="16"/>
  <c r="AI613" i="16"/>
  <c r="AJ613" i="16"/>
  <c r="AI614" i="16"/>
  <c r="AJ614" i="16"/>
  <c r="AI610" i="16"/>
  <c r="AJ610" i="16"/>
  <c r="AI609" i="16"/>
  <c r="AJ609" i="16"/>
  <c r="AI617" i="16"/>
  <c r="AJ617" i="16"/>
  <c r="AI515" i="16"/>
  <c r="AJ515" i="16"/>
  <c r="AK1736" i="6"/>
  <c r="AE1736" i="6"/>
  <c r="AK653" i="6"/>
  <c r="AE653" i="6"/>
  <c r="AK1492" i="6"/>
  <c r="AE1492" i="6"/>
  <c r="AK1930" i="6"/>
  <c r="AE1930" i="6"/>
  <c r="AK1970" i="6"/>
  <c r="AE1970" i="6"/>
  <c r="AK1042" i="6"/>
  <c r="AE1042" i="6"/>
  <c r="AK1464" i="6"/>
  <c r="AE1464" i="6"/>
  <c r="AK886" i="6"/>
  <c r="AE886" i="6"/>
  <c r="AK403" i="6"/>
  <c r="AE403" i="6"/>
  <c r="AK367" i="6"/>
  <c r="AE367" i="6"/>
  <c r="AK319" i="6"/>
  <c r="AE319" i="6"/>
  <c r="AK165" i="6"/>
  <c r="AE165" i="6"/>
  <c r="AI49" i="6"/>
  <c r="AJ49" i="6"/>
  <c r="AK49" i="6"/>
  <c r="AE49" i="6"/>
  <c r="AK1013" i="6"/>
  <c r="AE1013" i="6"/>
  <c r="AK436" i="6"/>
  <c r="AE436" i="6"/>
  <c r="AK407" i="6"/>
  <c r="AE407" i="6"/>
  <c r="AI830" i="6"/>
  <c r="AJ830" i="6"/>
  <c r="AK830" i="6"/>
  <c r="AE830" i="6"/>
  <c r="AI834" i="6"/>
  <c r="AJ834" i="6"/>
  <c r="AK834" i="6"/>
  <c r="AE834" i="6"/>
  <c r="AI833" i="6"/>
  <c r="AJ833" i="6"/>
  <c r="AK833" i="6"/>
  <c r="AE833" i="6"/>
  <c r="AI829" i="6"/>
  <c r="AJ829" i="6"/>
  <c r="AK829" i="6"/>
  <c r="AE829" i="6"/>
  <c r="AK487" i="6"/>
  <c r="AE487" i="6"/>
  <c r="F8" i="32"/>
  <c r="V27" i="30"/>
  <c r="W27" i="30"/>
  <c r="R27" i="30"/>
  <c r="V28" i="30"/>
  <c r="W28" i="30"/>
  <c r="R28" i="30"/>
  <c r="AK266" i="15"/>
  <c r="AE266" i="15"/>
  <c r="AK1005" i="6"/>
  <c r="AE1005" i="6"/>
  <c r="AK394" i="6"/>
  <c r="AE394" i="6"/>
  <c r="AK288" i="6"/>
  <c r="AE288" i="6"/>
  <c r="AK799" i="6"/>
  <c r="AE799" i="6"/>
  <c r="AK767" i="6"/>
  <c r="AE767" i="6"/>
  <c r="AK802" i="6"/>
  <c r="AE802" i="6"/>
  <c r="AK790" i="6"/>
  <c r="AE790" i="6"/>
  <c r="AK768" i="6"/>
  <c r="AE768" i="6"/>
  <c r="AI833" i="15"/>
  <c r="AJ833" i="15"/>
  <c r="AK833" i="15"/>
  <c r="AE833" i="15"/>
  <c r="AI828" i="15"/>
  <c r="AJ828" i="15"/>
  <c r="AK828" i="15"/>
  <c r="AE828" i="15"/>
  <c r="AI829" i="15"/>
  <c r="AJ829" i="15"/>
  <c r="AK829" i="15"/>
  <c r="AE829" i="15"/>
  <c r="AI832" i="15"/>
  <c r="AJ832" i="15"/>
  <c r="AK832" i="15"/>
  <c r="AE832" i="15"/>
  <c r="AK799" i="15"/>
  <c r="AE799" i="15"/>
  <c r="AK946" i="6"/>
  <c r="AE946" i="6"/>
  <c r="AK399" i="6"/>
  <c r="AE399" i="6"/>
  <c r="AK320" i="6"/>
  <c r="AE320" i="6"/>
  <c r="AK264" i="6"/>
  <c r="AE264" i="6"/>
  <c r="AK421" i="15"/>
  <c r="AE421" i="15"/>
  <c r="AK558" i="15"/>
  <c r="AE558" i="15"/>
  <c r="AK810" i="15"/>
  <c r="AE810" i="15"/>
  <c r="AI724" i="15"/>
  <c r="AJ724" i="15"/>
  <c r="AK724" i="15"/>
  <c r="AE724" i="15"/>
  <c r="AI720" i="15"/>
  <c r="AJ720" i="15"/>
  <c r="AK720" i="15"/>
  <c r="AE720" i="15"/>
  <c r="AI725" i="15"/>
  <c r="AJ725" i="15"/>
  <c r="AK725" i="15"/>
  <c r="AE725" i="15"/>
  <c r="AI717" i="15"/>
  <c r="AJ717" i="15"/>
  <c r="AK717" i="15"/>
  <c r="AE717" i="15"/>
  <c r="AI721" i="15"/>
  <c r="AJ721" i="15"/>
  <c r="AK721" i="15"/>
  <c r="AE721" i="15"/>
  <c r="AK662" i="15"/>
  <c r="AE662" i="15"/>
  <c r="AK420" i="15"/>
  <c r="AE420" i="15"/>
  <c r="AK162" i="15"/>
  <c r="AE162" i="15"/>
  <c r="AI723" i="15"/>
  <c r="AJ723" i="15"/>
  <c r="AK723" i="15"/>
  <c r="AE723" i="15"/>
  <c r="AK610" i="15"/>
  <c r="AE610" i="15"/>
  <c r="AK442" i="15"/>
  <c r="AE442" i="15"/>
  <c r="AK407" i="15"/>
  <c r="AE407" i="15"/>
  <c r="AK28" i="15"/>
  <c r="AE28" i="15"/>
  <c r="AI161" i="15"/>
  <c r="AJ161" i="15"/>
  <c r="AK161" i="15"/>
  <c r="AE161" i="15"/>
  <c r="AI614" i="15"/>
  <c r="AJ614" i="15"/>
  <c r="AK614" i="15"/>
  <c r="AE614" i="15"/>
  <c r="AK471" i="15"/>
  <c r="AE471" i="15"/>
  <c r="AK52" i="15"/>
  <c r="AE52" i="15"/>
  <c r="AI351" i="15"/>
  <c r="AJ351" i="15"/>
  <c r="AK351" i="15"/>
  <c r="AE351" i="15"/>
  <c r="AI1490" i="5"/>
  <c r="AJ1490" i="5"/>
  <c r="AK1490" i="5"/>
  <c r="AE1490" i="5"/>
  <c r="AI1493" i="5"/>
  <c r="AJ1493" i="5"/>
  <c r="AK1493" i="5"/>
  <c r="AE1493" i="5"/>
  <c r="AI1494" i="5"/>
  <c r="AJ1494" i="5"/>
  <c r="AK1494" i="5"/>
  <c r="AE1494" i="5"/>
  <c r="AK232" i="15"/>
  <c r="AE232" i="15"/>
  <c r="AI1983" i="5"/>
  <c r="AJ1983" i="5"/>
  <c r="AK1983" i="5"/>
  <c r="AE1983" i="5"/>
  <c r="AI1979" i="5"/>
  <c r="AJ1979" i="5"/>
  <c r="AK1979" i="5"/>
  <c r="AE1979" i="5"/>
  <c r="AI23" i="10"/>
  <c r="AJ23" i="10"/>
  <c r="AK23" i="10"/>
  <c r="AE23" i="10"/>
  <c r="AE507" i="5"/>
  <c r="AE152" i="5"/>
  <c r="AI1384" i="5"/>
  <c r="AJ1384" i="5"/>
  <c r="AK1384" i="5"/>
  <c r="AE1384" i="5"/>
  <c r="AE1388" i="5"/>
  <c r="AI1385" i="5"/>
  <c r="AJ1385" i="5"/>
  <c r="AK1385" i="5"/>
  <c r="AE1385" i="5"/>
  <c r="AI1386" i="5"/>
  <c r="AJ1386" i="5"/>
  <c r="AK1386" i="5"/>
  <c r="AE1386" i="5"/>
  <c r="AI1387" i="5"/>
  <c r="AJ1387" i="5"/>
  <c r="AK1387" i="5"/>
  <c r="AE1387" i="5"/>
  <c r="AI2085" i="5"/>
  <c r="AJ2085" i="5"/>
  <c r="AK2085" i="5"/>
  <c r="AE2085" i="5"/>
  <c r="AI2095" i="5"/>
  <c r="AJ2095" i="5"/>
  <c r="AK2095" i="5"/>
  <c r="AE2095" i="5"/>
  <c r="AI2088" i="5"/>
  <c r="AJ2088" i="5"/>
  <c r="AK2088" i="5"/>
  <c r="AE2088" i="5"/>
  <c r="AI2099" i="5"/>
  <c r="AJ2099" i="5"/>
  <c r="AK2099" i="5"/>
  <c r="AE2099" i="5"/>
  <c r="AI2096" i="5"/>
  <c r="AJ2096" i="5"/>
  <c r="AK2096" i="5"/>
  <c r="AE2096" i="5"/>
  <c r="AI2087" i="5"/>
  <c r="AJ2087" i="5"/>
  <c r="AK2087" i="5"/>
  <c r="AE2087" i="5"/>
  <c r="AI2091" i="5"/>
  <c r="AJ2091" i="5"/>
  <c r="AK2091" i="5"/>
  <c r="AE2091" i="5"/>
  <c r="AI2098" i="5"/>
  <c r="AJ2098" i="5"/>
  <c r="AK2098" i="5"/>
  <c r="AE2098" i="5"/>
  <c r="AI1639" i="5"/>
  <c r="AJ1639" i="5"/>
  <c r="AK1639" i="5"/>
  <c r="AE1639" i="5"/>
  <c r="AI1643" i="5"/>
  <c r="AJ1643" i="5"/>
  <c r="AK1643" i="5"/>
  <c r="AE1643" i="5"/>
  <c r="AI1655" i="5"/>
  <c r="AJ1655" i="5"/>
  <c r="AK1655" i="5"/>
  <c r="AE1655" i="5"/>
  <c r="AI1642" i="5"/>
  <c r="AJ1642" i="5"/>
  <c r="AK1642" i="5"/>
  <c r="AE1642" i="5"/>
  <c r="AI1646" i="5"/>
  <c r="AJ1646" i="5"/>
  <c r="AK1646" i="5"/>
  <c r="AE1646" i="5"/>
  <c r="AI1650" i="5"/>
  <c r="AJ1650" i="5"/>
  <c r="AK1650" i="5"/>
  <c r="AE1650" i="5"/>
  <c r="AI1654" i="5"/>
  <c r="AJ1654" i="5"/>
  <c r="AK1654" i="5"/>
  <c r="AE1654" i="5"/>
  <c r="AI1659" i="5"/>
  <c r="AJ1659" i="5"/>
  <c r="AK1659" i="5"/>
  <c r="AE1659" i="5"/>
  <c r="AI1647" i="5"/>
  <c r="AJ1647" i="5"/>
  <c r="AK1647" i="5"/>
  <c r="AE1647" i="5"/>
  <c r="AI1662" i="5"/>
  <c r="AJ1662" i="5"/>
  <c r="AK1662" i="5"/>
  <c r="AE1662" i="5"/>
  <c r="AI1651" i="5"/>
  <c r="AJ1651" i="5"/>
  <c r="AK1651" i="5"/>
  <c r="AE1651" i="5"/>
  <c r="AI1658" i="5"/>
  <c r="AJ1658" i="5"/>
  <c r="AK1658" i="5"/>
  <c r="AE1658" i="5"/>
  <c r="AI1663" i="5"/>
  <c r="AJ1663" i="5"/>
  <c r="AK1663" i="5"/>
  <c r="AE1663" i="5"/>
  <c r="AI1641" i="5"/>
  <c r="AJ1641" i="5"/>
  <c r="AK1641" i="5"/>
  <c r="AE1641" i="5"/>
  <c r="AI141" i="16"/>
  <c r="AJ141" i="16"/>
  <c r="AI137" i="16"/>
  <c r="AJ137" i="16"/>
  <c r="AI61" i="16"/>
  <c r="AJ61" i="16"/>
  <c r="AI60" i="16"/>
  <c r="AJ60" i="16"/>
  <c r="AK1599" i="6"/>
  <c r="AE1599" i="6"/>
  <c r="AE1604" i="6"/>
  <c r="AE1605" i="6"/>
  <c r="AK1309" i="6"/>
  <c r="AE1309" i="6"/>
  <c r="AI421" i="16"/>
  <c r="AJ421" i="16"/>
  <c r="AK1132" i="6"/>
  <c r="AE1132" i="6"/>
  <c r="AI684" i="16"/>
  <c r="AJ684" i="16"/>
  <c r="AI1997" i="6"/>
  <c r="AJ1997" i="6"/>
  <c r="AK1997" i="6"/>
  <c r="AE1997" i="6"/>
  <c r="AI1992" i="6"/>
  <c r="AJ1992" i="6"/>
  <c r="AK1992" i="6"/>
  <c r="AE1992" i="6"/>
  <c r="AI1993" i="6"/>
  <c r="AJ1993" i="6"/>
  <c r="AK1993" i="6"/>
  <c r="AE1993" i="6"/>
  <c r="AI1996" i="6"/>
  <c r="AJ1996" i="6"/>
  <c r="AK1996" i="6"/>
  <c r="AE1996" i="6"/>
  <c r="AK1803" i="6"/>
  <c r="AE1803" i="6"/>
  <c r="AI212" i="16"/>
  <c r="AJ212" i="16"/>
  <c r="AI213" i="16"/>
  <c r="AJ213" i="16"/>
  <c r="AI685" i="16"/>
  <c r="AJ685" i="16"/>
  <c r="AI303" i="16"/>
  <c r="AJ303" i="16"/>
  <c r="AI24" i="11"/>
  <c r="AJ24" i="11"/>
  <c r="AK24" i="11"/>
  <c r="AE24" i="11"/>
  <c r="AK1877" i="6"/>
  <c r="AE1877" i="6"/>
  <c r="AK1816" i="6"/>
  <c r="AE1816" i="6"/>
  <c r="AK540" i="6"/>
  <c r="AE540" i="6"/>
  <c r="AK1780" i="6"/>
  <c r="AE1780" i="6"/>
  <c r="AK1722" i="6"/>
  <c r="AE1722" i="6"/>
  <c r="AK1589" i="6"/>
  <c r="AE1589" i="6"/>
  <c r="AK1544" i="6"/>
  <c r="AE1544" i="6"/>
  <c r="AK1046" i="6"/>
  <c r="AE1046" i="6"/>
  <c r="AK896" i="6"/>
  <c r="AE896" i="6"/>
  <c r="AK708" i="6"/>
  <c r="AE708" i="6"/>
  <c r="AI305" i="16"/>
  <c r="AJ305" i="16"/>
  <c r="AK1934" i="6"/>
  <c r="AE1934" i="6"/>
  <c r="AK1792" i="6"/>
  <c r="AE1792" i="6"/>
  <c r="AK1688" i="6"/>
  <c r="AE1688" i="6"/>
  <c r="AK1443" i="6"/>
  <c r="AE1443" i="6"/>
  <c r="AI1123" i="6"/>
  <c r="AJ1123" i="6"/>
  <c r="AK1123" i="6"/>
  <c r="AE1123" i="6"/>
  <c r="AK789" i="6"/>
  <c r="AE789" i="6"/>
  <c r="AK337" i="6"/>
  <c r="AE337" i="6"/>
  <c r="AK1564" i="6"/>
  <c r="AE1564" i="6"/>
  <c r="AK1504" i="6"/>
  <c r="AE1504" i="6"/>
  <c r="AI1318" i="6"/>
  <c r="AJ1318" i="6"/>
  <c r="AK1318" i="6"/>
  <c r="AE1318" i="6"/>
  <c r="AI1338" i="6"/>
  <c r="AJ1338" i="6"/>
  <c r="AK1338" i="6"/>
  <c r="AE1338" i="6"/>
  <c r="AI1325" i="6"/>
  <c r="AJ1325" i="6"/>
  <c r="AK1325" i="6"/>
  <c r="AE1325" i="6"/>
  <c r="AI1329" i="6"/>
  <c r="AJ1329" i="6"/>
  <c r="AK1329" i="6"/>
  <c r="AE1329" i="6"/>
  <c r="AI1322" i="6"/>
  <c r="AJ1322" i="6"/>
  <c r="AK1322" i="6"/>
  <c r="AE1322" i="6"/>
  <c r="AI1337" i="6"/>
  <c r="AJ1337" i="6"/>
  <c r="AK1337" i="6"/>
  <c r="AE1337" i="6"/>
  <c r="AI1330" i="6"/>
  <c r="AJ1330" i="6"/>
  <c r="AK1330" i="6"/>
  <c r="AE1330" i="6"/>
  <c r="AI1326" i="6"/>
  <c r="AJ1326" i="6"/>
  <c r="AK1326" i="6"/>
  <c r="AE1326" i="6"/>
  <c r="AI1334" i="6"/>
  <c r="AJ1334" i="6"/>
  <c r="AK1334" i="6"/>
  <c r="AE1334" i="6"/>
  <c r="AI1321" i="6"/>
  <c r="AJ1321" i="6"/>
  <c r="AK1321" i="6"/>
  <c r="AE1321" i="6"/>
  <c r="AI1323" i="6"/>
  <c r="AJ1323" i="6"/>
  <c r="AK1323" i="6"/>
  <c r="AE1323" i="6"/>
  <c r="AI1994" i="6"/>
  <c r="AJ1994" i="6"/>
  <c r="AK1994" i="6"/>
  <c r="AE1994" i="6"/>
  <c r="AK1961" i="6"/>
  <c r="AE1961" i="6"/>
  <c r="AK1585" i="6"/>
  <c r="AE1585" i="6"/>
  <c r="AK1547" i="6"/>
  <c r="AE1547" i="6"/>
  <c r="AK1467" i="6"/>
  <c r="AE1467" i="6"/>
  <c r="AK1363" i="6"/>
  <c r="AE1363" i="6"/>
  <c r="AK765" i="6"/>
  <c r="AE765" i="6"/>
  <c r="G16" i="22"/>
  <c r="AK1017" i="6"/>
  <c r="AE1017" i="6"/>
  <c r="AK723" i="6"/>
  <c r="AE723" i="6"/>
  <c r="AK560" i="6"/>
  <c r="AE560" i="6"/>
  <c r="AK431" i="6"/>
  <c r="AE431" i="6"/>
  <c r="AK318" i="6"/>
  <c r="AE318" i="6"/>
  <c r="AK288" i="15"/>
  <c r="AE288" i="15"/>
  <c r="AK917" i="6"/>
  <c r="AE917" i="6"/>
  <c r="AK588" i="6"/>
  <c r="AE588" i="6"/>
  <c r="AK528" i="6"/>
  <c r="AE528" i="6"/>
  <c r="AI103" i="6"/>
  <c r="AJ103" i="6"/>
  <c r="AK103" i="6"/>
  <c r="AE103" i="6"/>
  <c r="V12" i="25"/>
  <c r="W12" i="25"/>
  <c r="R12" i="25"/>
  <c r="R9" i="25"/>
  <c r="B8" i="27"/>
  <c r="V11" i="25"/>
  <c r="W11" i="25"/>
  <c r="R11" i="25"/>
  <c r="AK89" i="15"/>
  <c r="AE89" i="15"/>
  <c r="AK965" i="6"/>
  <c r="AE965" i="6"/>
  <c r="AK80" i="6"/>
  <c r="AE80" i="6"/>
  <c r="AI638" i="15"/>
  <c r="AJ638" i="15"/>
  <c r="AK638" i="15"/>
  <c r="AE638" i="15"/>
  <c r="AI110" i="15"/>
  <c r="AJ110" i="15"/>
  <c r="AK110" i="15"/>
  <c r="AE110" i="15"/>
  <c r="AI103" i="15"/>
  <c r="AJ103" i="15"/>
  <c r="AK103" i="15"/>
  <c r="AE103" i="15"/>
  <c r="AI104" i="15"/>
  <c r="AJ104" i="15"/>
  <c r="AK104" i="15"/>
  <c r="AE104" i="15"/>
  <c r="AI108" i="15"/>
  <c r="AJ108" i="15"/>
  <c r="AK108" i="15"/>
  <c r="AE108" i="15"/>
  <c r="AI101" i="15"/>
  <c r="AJ101" i="15"/>
  <c r="AK101" i="15"/>
  <c r="AE101" i="15"/>
  <c r="AI102" i="15"/>
  <c r="AJ102" i="15"/>
  <c r="AK102" i="15"/>
  <c r="AE102" i="15"/>
  <c r="AI100" i="15"/>
  <c r="AJ100" i="15"/>
  <c r="AK100" i="15"/>
  <c r="AE100" i="15"/>
  <c r="AI107" i="15"/>
  <c r="AJ107" i="15"/>
  <c r="AK107" i="15"/>
  <c r="AE107" i="15"/>
  <c r="AI98" i="15"/>
  <c r="AJ98" i="15"/>
  <c r="AK98" i="15"/>
  <c r="AE98" i="15"/>
  <c r="AI99" i="15"/>
  <c r="AJ99" i="15"/>
  <c r="AK99" i="15"/>
  <c r="AE99" i="15"/>
  <c r="AI106" i="15"/>
  <c r="AJ106" i="15"/>
  <c r="AK106" i="15"/>
  <c r="AE106" i="15"/>
  <c r="AK451" i="15"/>
  <c r="AE451" i="15"/>
  <c r="AE456" i="15"/>
  <c r="AK141" i="15"/>
  <c r="AE141" i="15"/>
  <c r="AK554" i="15"/>
  <c r="AE554" i="15"/>
  <c r="AI584" i="15"/>
  <c r="AJ584" i="15"/>
  <c r="AK584" i="15"/>
  <c r="AE584" i="15"/>
  <c r="AI585" i="15"/>
  <c r="AJ585" i="15"/>
  <c r="AK585" i="15"/>
  <c r="AE585" i="15"/>
  <c r="AI588" i="15"/>
  <c r="AJ588" i="15"/>
  <c r="AK588" i="15"/>
  <c r="AE588" i="15"/>
  <c r="AI589" i="15"/>
  <c r="AJ589" i="15"/>
  <c r="AK589" i="15"/>
  <c r="AE589" i="15"/>
  <c r="AI587" i="15"/>
  <c r="AJ587" i="15"/>
  <c r="AK587" i="15"/>
  <c r="AE587" i="15"/>
  <c r="AI583" i="15"/>
  <c r="AJ583" i="15"/>
  <c r="AK583" i="15"/>
  <c r="AE583" i="15"/>
  <c r="AI580" i="15"/>
  <c r="AJ580" i="15"/>
  <c r="AK580" i="15"/>
  <c r="AE580" i="15"/>
  <c r="AI707" i="15"/>
  <c r="AJ707" i="15"/>
  <c r="AK707" i="15"/>
  <c r="AE707" i="15"/>
  <c r="AI706" i="15"/>
  <c r="AJ706" i="15"/>
  <c r="AK706" i="15"/>
  <c r="AE706" i="15"/>
  <c r="AI240" i="15"/>
  <c r="AJ240" i="15"/>
  <c r="AK240" i="15"/>
  <c r="AE240" i="15"/>
  <c r="AI239" i="15"/>
  <c r="AJ239" i="15"/>
  <c r="AK239" i="15"/>
  <c r="AE239" i="15"/>
  <c r="AK530" i="15"/>
  <c r="AE530" i="15"/>
  <c r="AK466" i="15"/>
  <c r="AE466" i="15"/>
  <c r="AK27" i="15"/>
  <c r="AE27" i="15"/>
  <c r="AK324" i="15"/>
  <c r="AE324" i="15"/>
  <c r="AI72" i="10"/>
  <c r="AJ72" i="10"/>
  <c r="AK72" i="10"/>
  <c r="AE72" i="10"/>
  <c r="AI77" i="10"/>
  <c r="AJ77" i="10"/>
  <c r="AK77" i="10"/>
  <c r="AE77" i="10"/>
  <c r="AI69" i="10"/>
  <c r="AJ69" i="10"/>
  <c r="AK69" i="10"/>
  <c r="AE69" i="10"/>
  <c r="AI64" i="10"/>
  <c r="AJ64" i="10"/>
  <c r="AK64" i="10"/>
  <c r="AE64" i="10"/>
  <c r="AI85" i="10"/>
  <c r="AJ85" i="10"/>
  <c r="AK85" i="10"/>
  <c r="AE85" i="10"/>
  <c r="AI80" i="10"/>
  <c r="AJ80" i="10"/>
  <c r="AK80" i="10"/>
  <c r="AE80" i="10"/>
  <c r="AI60" i="10"/>
  <c r="AJ60" i="10"/>
  <c r="AK60" i="10"/>
  <c r="AE60" i="10"/>
  <c r="AI49" i="10"/>
  <c r="AJ49" i="10"/>
  <c r="AK49" i="10"/>
  <c r="AE49" i="10"/>
  <c r="AI93" i="10"/>
  <c r="AJ93" i="10"/>
  <c r="AK93" i="10"/>
  <c r="AE93" i="10"/>
  <c r="AI88" i="10"/>
  <c r="AJ88" i="10"/>
  <c r="AK88" i="10"/>
  <c r="AE88" i="10"/>
  <c r="AI65" i="10"/>
  <c r="AJ65" i="10"/>
  <c r="AK65" i="10"/>
  <c r="AE65" i="10"/>
  <c r="AI52" i="10"/>
  <c r="AJ52" i="10"/>
  <c r="AK52" i="10"/>
  <c r="AE52" i="10"/>
  <c r="AI112" i="10"/>
  <c r="AJ112" i="10"/>
  <c r="AK112" i="10"/>
  <c r="AE112" i="10"/>
  <c r="AI101" i="10"/>
  <c r="AJ101" i="10"/>
  <c r="AK101" i="10"/>
  <c r="AE101" i="10"/>
  <c r="AI96" i="10"/>
  <c r="AJ96" i="10"/>
  <c r="AK96" i="10"/>
  <c r="AE96" i="10"/>
  <c r="AI81" i="10"/>
  <c r="AJ81" i="10"/>
  <c r="AK81" i="10"/>
  <c r="AE81" i="10"/>
  <c r="AI76" i="10"/>
  <c r="AJ76" i="10"/>
  <c r="AK76" i="10"/>
  <c r="AE76" i="10"/>
  <c r="AI68" i="10"/>
  <c r="AJ68" i="10"/>
  <c r="AK68" i="10"/>
  <c r="AE68" i="10"/>
  <c r="AI104" i="10"/>
  <c r="AJ104" i="10"/>
  <c r="AK104" i="10"/>
  <c r="AE104" i="10"/>
  <c r="AI89" i="10"/>
  <c r="AJ89" i="10"/>
  <c r="AK89" i="10"/>
  <c r="AE89" i="10"/>
  <c r="AI84" i="10"/>
  <c r="AJ84" i="10"/>
  <c r="AK84" i="10"/>
  <c r="AE84" i="10"/>
  <c r="AI56" i="10"/>
  <c r="AJ56" i="10"/>
  <c r="AK56" i="10"/>
  <c r="AE56" i="10"/>
  <c r="AI97" i="10"/>
  <c r="AJ97" i="10"/>
  <c r="AK97" i="10"/>
  <c r="AE97" i="10"/>
  <c r="AI92" i="10"/>
  <c r="AJ92" i="10"/>
  <c r="AK92" i="10"/>
  <c r="AE92" i="10"/>
  <c r="AI108" i="10"/>
  <c r="AJ108" i="10"/>
  <c r="AK108" i="10"/>
  <c r="AE108" i="10"/>
  <c r="AI100" i="10"/>
  <c r="AJ100" i="10"/>
  <c r="AK100" i="10"/>
  <c r="AE100" i="10"/>
  <c r="AI414" i="5"/>
  <c r="AJ414" i="5"/>
  <c r="AK414" i="5"/>
  <c r="AE414" i="5"/>
  <c r="AE419" i="5"/>
  <c r="AK532" i="15"/>
  <c r="AE532" i="15"/>
  <c r="AK304" i="15"/>
  <c r="AE304" i="15"/>
  <c r="AI53" i="10"/>
  <c r="AJ53" i="10"/>
  <c r="AK53" i="10"/>
  <c r="AE53" i="10"/>
  <c r="AI2038" i="5"/>
  <c r="AJ2038" i="5"/>
  <c r="AK2038" i="5"/>
  <c r="AE2038" i="5"/>
  <c r="AI2040" i="5"/>
  <c r="AJ2040" i="5"/>
  <c r="AK2040" i="5"/>
  <c r="AE2040" i="5"/>
  <c r="AI2037" i="5"/>
  <c r="AJ2037" i="5"/>
  <c r="AK2037" i="5"/>
  <c r="AE2037" i="5"/>
  <c r="AE2041" i="5"/>
  <c r="AI102" i="10"/>
  <c r="AJ102" i="10"/>
  <c r="AK102" i="10"/>
  <c r="AE102" i="10"/>
  <c r="AE699" i="5"/>
  <c r="AI2107" i="5"/>
  <c r="AJ2107" i="5"/>
  <c r="AK2107" i="5"/>
  <c r="AE2107" i="5"/>
  <c r="AI181" i="5"/>
  <c r="AJ181" i="5"/>
  <c r="AK181" i="5"/>
  <c r="AE181" i="5"/>
  <c r="AE185" i="5"/>
  <c r="AI1895" i="5"/>
  <c r="AJ1895" i="5"/>
  <c r="AK1895" i="5"/>
  <c r="AE1895" i="5"/>
  <c r="AI90" i="5"/>
  <c r="AJ90" i="5"/>
  <c r="AK90" i="5"/>
  <c r="AE90" i="5"/>
  <c r="AE95" i="5"/>
  <c r="AI1997" i="5"/>
  <c r="AJ1997" i="5"/>
  <c r="AK1997" i="5"/>
  <c r="AE1997" i="5"/>
  <c r="AI574" i="5"/>
  <c r="AJ574" i="5"/>
  <c r="AK574" i="5"/>
  <c r="AE574" i="5"/>
  <c r="AE579" i="5"/>
  <c r="AI198" i="5"/>
  <c r="AJ198" i="5"/>
  <c r="AK198" i="5"/>
  <c r="AE198" i="5"/>
  <c r="AI202" i="5"/>
  <c r="AJ202" i="5"/>
  <c r="AK202" i="5"/>
  <c r="AE202" i="5"/>
  <c r="AI214" i="5"/>
  <c r="AJ214" i="5"/>
  <c r="AK214" i="5"/>
  <c r="AE214" i="5"/>
  <c r="AI195" i="5"/>
  <c r="AJ195" i="5"/>
  <c r="AK195" i="5"/>
  <c r="AE195" i="5"/>
  <c r="AI199" i="5"/>
  <c r="AJ199" i="5"/>
  <c r="AK199" i="5"/>
  <c r="AE199" i="5"/>
  <c r="AI203" i="5"/>
  <c r="AJ203" i="5"/>
  <c r="AK203" i="5"/>
  <c r="AE203" i="5"/>
  <c r="AI207" i="5"/>
  <c r="AJ207" i="5"/>
  <c r="AK207" i="5"/>
  <c r="AE207" i="5"/>
  <c r="AI211" i="5"/>
  <c r="AJ211" i="5"/>
  <c r="AK211" i="5"/>
  <c r="AE211" i="5"/>
  <c r="AI196" i="5"/>
  <c r="AJ196" i="5"/>
  <c r="AK196" i="5"/>
  <c r="AE196" i="5"/>
  <c r="AI200" i="5"/>
  <c r="AJ200" i="5"/>
  <c r="AK200" i="5"/>
  <c r="AE200" i="5"/>
  <c r="AI204" i="5"/>
  <c r="AJ204" i="5"/>
  <c r="AK204" i="5"/>
  <c r="AE204" i="5"/>
  <c r="AI208" i="5"/>
  <c r="AJ208" i="5"/>
  <c r="AK208" i="5"/>
  <c r="AE208" i="5"/>
  <c r="AI212" i="5"/>
  <c r="AJ212" i="5"/>
  <c r="AK212" i="5"/>
  <c r="AE212" i="5"/>
  <c r="AI210" i="5"/>
  <c r="AJ210" i="5"/>
  <c r="AK210" i="5"/>
  <c r="AE210" i="5"/>
  <c r="AI194" i="5"/>
  <c r="AJ194" i="5"/>
  <c r="AK194" i="5"/>
  <c r="AE194" i="5"/>
  <c r="AE215" i="5"/>
  <c r="AE216" i="5"/>
  <c r="AI206" i="5"/>
  <c r="AJ206" i="5"/>
  <c r="AK206" i="5"/>
  <c r="AE206" i="5"/>
  <c r="AI1897" i="5"/>
  <c r="AJ1897" i="5"/>
  <c r="AK1897" i="5"/>
  <c r="AE1897" i="5"/>
  <c r="AI474" i="5"/>
  <c r="AJ474" i="5"/>
  <c r="AK474" i="5"/>
  <c r="AE474" i="5"/>
  <c r="B8" i="37"/>
  <c r="R9" i="35"/>
  <c r="V11" i="35"/>
  <c r="W11" i="35"/>
  <c r="R11" i="35"/>
  <c r="V15" i="35"/>
  <c r="W15" i="35"/>
  <c r="R15" i="35"/>
  <c r="V12" i="35"/>
  <c r="W12" i="35"/>
  <c r="R12" i="35"/>
  <c r="V16" i="35"/>
  <c r="W16" i="35"/>
  <c r="R16" i="35"/>
  <c r="AI239" i="16"/>
  <c r="AJ239" i="16"/>
  <c r="V17" i="35"/>
  <c r="W17" i="35"/>
  <c r="R17" i="35"/>
  <c r="AI85" i="16"/>
  <c r="AJ85" i="16"/>
  <c r="AI568" i="16"/>
  <c r="AJ568" i="16"/>
  <c r="AI733" i="16"/>
  <c r="AJ733" i="16"/>
  <c r="AI625" i="16"/>
  <c r="AJ625" i="16"/>
  <c r="AI624" i="16"/>
  <c r="AJ624" i="16"/>
  <c r="AI287" i="16"/>
  <c r="AJ287" i="16"/>
  <c r="AI288" i="16"/>
  <c r="AJ288" i="16"/>
  <c r="AI286" i="16"/>
  <c r="AJ286" i="16"/>
  <c r="AI513" i="16"/>
  <c r="AJ513" i="16"/>
  <c r="AI138" i="16"/>
  <c r="AJ138" i="16"/>
  <c r="AI683" i="16"/>
  <c r="AJ683" i="16"/>
  <c r="AI105" i="11"/>
  <c r="AJ105" i="11"/>
  <c r="AK105" i="11"/>
  <c r="AE105" i="11"/>
  <c r="AI62" i="11"/>
  <c r="AJ62" i="11"/>
  <c r="AK62" i="11"/>
  <c r="AE62" i="11"/>
  <c r="AI1669" i="6"/>
  <c r="AJ1669" i="6"/>
  <c r="AK1669" i="6"/>
  <c r="AE1669" i="6"/>
  <c r="AK1133" i="6"/>
  <c r="AE1133" i="6"/>
  <c r="AI707" i="16"/>
  <c r="AJ707" i="16"/>
  <c r="AI499" i="16"/>
  <c r="AJ499" i="16"/>
  <c r="AI505" i="16"/>
  <c r="AJ505" i="16"/>
  <c r="AI506" i="16"/>
  <c r="AJ506" i="16"/>
  <c r="AI104" i="11"/>
  <c r="AJ104" i="11"/>
  <c r="AK104" i="11"/>
  <c r="AE104" i="11"/>
  <c r="AI74" i="11"/>
  <c r="AJ74" i="11"/>
  <c r="AK74" i="11"/>
  <c r="AE74" i="11"/>
  <c r="AI1819" i="6"/>
  <c r="AJ1819" i="6"/>
  <c r="AK1819" i="6"/>
  <c r="AE1819" i="6"/>
  <c r="AK1415" i="6"/>
  <c r="AE1415" i="6"/>
  <c r="AK1490" i="6"/>
  <c r="AE1490" i="6"/>
  <c r="AK1383" i="6"/>
  <c r="AE1383" i="6"/>
  <c r="AK1059" i="6"/>
  <c r="AE1059" i="6"/>
  <c r="AK741" i="6"/>
  <c r="AE741" i="6"/>
  <c r="AI681" i="16"/>
  <c r="AJ681" i="16"/>
  <c r="AI106" i="11"/>
  <c r="AJ106" i="11"/>
  <c r="AK106" i="11"/>
  <c r="AE106" i="11"/>
  <c r="AI1983" i="6"/>
  <c r="AJ1983" i="6"/>
  <c r="AK1983" i="6"/>
  <c r="AE1983" i="6"/>
  <c r="AI1796" i="6"/>
  <c r="AJ1796" i="6"/>
  <c r="AK1796" i="6"/>
  <c r="AE1796" i="6"/>
  <c r="AK1727" i="6"/>
  <c r="AE1727" i="6"/>
  <c r="AI1444" i="6"/>
  <c r="AJ1444" i="6"/>
  <c r="AK1444" i="6"/>
  <c r="AE1444" i="6"/>
  <c r="AI1368" i="6"/>
  <c r="AJ1368" i="6"/>
  <c r="AK1368" i="6"/>
  <c r="AE1368" i="6"/>
  <c r="AK787" i="6"/>
  <c r="AE787" i="6"/>
  <c r="AI301" i="16"/>
  <c r="AJ301" i="16"/>
  <c r="AK1647" i="6"/>
  <c r="AE1647" i="6"/>
  <c r="AI1359" i="6"/>
  <c r="AJ1359" i="6"/>
  <c r="AK1359" i="6"/>
  <c r="AE1359" i="6"/>
  <c r="AK1039" i="6"/>
  <c r="AE1039" i="6"/>
  <c r="AK760" i="6"/>
  <c r="AE760" i="6"/>
  <c r="AI2092" i="6"/>
  <c r="AJ2092" i="6"/>
  <c r="AK2092" i="6"/>
  <c r="AE2092" i="6"/>
  <c r="AK1704" i="6"/>
  <c r="AE1704" i="6"/>
  <c r="AK1640" i="6"/>
  <c r="AE1640" i="6"/>
  <c r="AK1404" i="6"/>
  <c r="AE1404" i="6"/>
  <c r="AI1336" i="6"/>
  <c r="AJ1336" i="6"/>
  <c r="AK1336" i="6"/>
  <c r="AE1336" i="6"/>
  <c r="AI1268" i="6"/>
  <c r="AJ1268" i="6"/>
  <c r="AK1268" i="6"/>
  <c r="AE1268" i="6"/>
  <c r="AI684" i="6"/>
  <c r="AJ684" i="6"/>
  <c r="AK684" i="6"/>
  <c r="AE684" i="6"/>
  <c r="AK1973" i="6"/>
  <c r="AE1973" i="6"/>
  <c r="AI1461" i="6"/>
  <c r="AJ1461" i="6"/>
  <c r="AK1461" i="6"/>
  <c r="AE1461" i="6"/>
  <c r="AK364" i="6"/>
  <c r="AE364" i="6"/>
  <c r="AK629" i="6"/>
  <c r="AE629" i="6"/>
  <c r="AE645" i="6"/>
  <c r="AE646" i="6"/>
  <c r="AI27" i="6"/>
  <c r="AJ27" i="6"/>
  <c r="AK27" i="6"/>
  <c r="AE27" i="6"/>
  <c r="AI30" i="6"/>
  <c r="AJ30" i="6"/>
  <c r="AK30" i="6"/>
  <c r="AE30" i="6"/>
  <c r="AI31" i="6"/>
  <c r="AJ31" i="6"/>
  <c r="AK31" i="6"/>
  <c r="AE31" i="6"/>
  <c r="AI26" i="6"/>
  <c r="AJ26" i="6"/>
  <c r="AK26" i="6"/>
  <c r="AE26" i="6"/>
  <c r="V17" i="30"/>
  <c r="W17" i="30"/>
  <c r="R17" i="30"/>
  <c r="AI595" i="15"/>
  <c r="AJ595" i="15"/>
  <c r="AK595" i="15"/>
  <c r="AE595" i="15"/>
  <c r="AI599" i="15"/>
  <c r="AJ599" i="15"/>
  <c r="AK599" i="15"/>
  <c r="AE599" i="15"/>
  <c r="AI598" i="15"/>
  <c r="AJ598" i="15"/>
  <c r="AK598" i="15"/>
  <c r="AE598" i="15"/>
  <c r="AK523" i="6"/>
  <c r="AE523" i="6"/>
  <c r="AK307" i="6"/>
  <c r="AE307" i="6"/>
  <c r="AK272" i="6"/>
  <c r="AE272" i="6"/>
  <c r="AI108" i="6"/>
  <c r="AJ108" i="6"/>
  <c r="AK108" i="6"/>
  <c r="AE108" i="6"/>
  <c r="AI916" i="6"/>
  <c r="AJ916" i="6"/>
  <c r="AK916" i="6"/>
  <c r="AE916" i="6"/>
  <c r="V13" i="25"/>
  <c r="W13" i="25"/>
  <c r="R13" i="25"/>
  <c r="AK511" i="15"/>
  <c r="AE511" i="15"/>
  <c r="AI803" i="15"/>
  <c r="AJ803" i="15"/>
  <c r="AK803" i="15"/>
  <c r="AE803" i="15"/>
  <c r="AK1001" i="6"/>
  <c r="AE1001" i="6"/>
  <c r="AI926" i="6"/>
  <c r="AJ926" i="6"/>
  <c r="AK926" i="6"/>
  <c r="AE926" i="6"/>
  <c r="AK355" i="6"/>
  <c r="AE355" i="6"/>
  <c r="AK299" i="6"/>
  <c r="AE299" i="6"/>
  <c r="AK897" i="6"/>
  <c r="AE897" i="6"/>
  <c r="AK881" i="6"/>
  <c r="AE881" i="6"/>
  <c r="AK816" i="15"/>
  <c r="AE816" i="15"/>
  <c r="AK695" i="15"/>
  <c r="AE695" i="15"/>
  <c r="AI582" i="15"/>
  <c r="AJ582" i="15"/>
  <c r="AK582" i="15"/>
  <c r="AE582" i="15"/>
  <c r="AK233" i="6"/>
  <c r="AE233" i="6"/>
  <c r="AI340" i="15"/>
  <c r="AJ340" i="15"/>
  <c r="AK340" i="15"/>
  <c r="AE340" i="15"/>
  <c r="AI341" i="15"/>
  <c r="AJ341" i="15"/>
  <c r="AK341" i="15"/>
  <c r="AE341" i="15"/>
  <c r="AK50" i="15"/>
  <c r="AE50" i="15"/>
  <c r="AK671" i="15"/>
  <c r="AE671" i="15"/>
  <c r="AK692" i="15"/>
  <c r="AE692" i="15"/>
  <c r="AK680" i="15"/>
  <c r="AE680" i="15"/>
  <c r="AK672" i="15"/>
  <c r="AE672" i="15"/>
  <c r="AK364" i="15"/>
  <c r="AE364" i="15"/>
  <c r="AI35" i="15"/>
  <c r="AJ35" i="15"/>
  <c r="AK35" i="15"/>
  <c r="AE35" i="15"/>
  <c r="AE40" i="15"/>
  <c r="AI590" i="15"/>
  <c r="AJ590" i="15"/>
  <c r="AK590" i="15"/>
  <c r="AE590" i="15"/>
  <c r="AI357" i="15"/>
  <c r="AJ357" i="15"/>
  <c r="AK357" i="15"/>
  <c r="AE357" i="15"/>
  <c r="AI570" i="15"/>
  <c r="AJ570" i="15"/>
  <c r="AK570" i="15"/>
  <c r="AE570" i="15"/>
  <c r="AI569" i="15"/>
  <c r="AJ569" i="15"/>
  <c r="AK569" i="15"/>
  <c r="AE569" i="15"/>
  <c r="AI719" i="15"/>
  <c r="AJ719" i="15"/>
  <c r="AK719" i="15"/>
  <c r="AE719" i="15"/>
  <c r="AI2106" i="5"/>
  <c r="AJ2106" i="5"/>
  <c r="AK2106" i="5"/>
  <c r="AE2106" i="5"/>
  <c r="AI542" i="5"/>
  <c r="AJ542" i="5"/>
  <c r="AK542" i="5"/>
  <c r="AE542" i="5"/>
  <c r="AI1981" i="5"/>
  <c r="AJ1981" i="5"/>
  <c r="AK1981" i="5"/>
  <c r="AE1981" i="5"/>
  <c r="AK224" i="15"/>
  <c r="AE224" i="15"/>
  <c r="AI66" i="10"/>
  <c r="AJ66" i="10"/>
  <c r="AK66" i="10"/>
  <c r="AE66" i="10"/>
  <c r="AI377" i="15"/>
  <c r="AJ377" i="15"/>
  <c r="AK377" i="15"/>
  <c r="AE377" i="15"/>
  <c r="AI1602" i="5"/>
  <c r="AJ1602" i="5"/>
  <c r="AK1602" i="5"/>
  <c r="AE1602" i="5"/>
  <c r="AI1600" i="5"/>
  <c r="AJ1600" i="5"/>
  <c r="AK1600" i="5"/>
  <c r="AE1600" i="5"/>
  <c r="AE1604" i="5"/>
  <c r="AI1345" i="5"/>
  <c r="AJ1345" i="5"/>
  <c r="AK1345" i="5"/>
  <c r="AE1345" i="5"/>
  <c r="AI1344" i="5"/>
  <c r="AJ1344" i="5"/>
  <c r="AK1344" i="5"/>
  <c r="AE1344" i="5"/>
  <c r="AE1348" i="5"/>
  <c r="AI1346" i="5"/>
  <c r="AJ1346" i="5"/>
  <c r="AK1346" i="5"/>
  <c r="AE1346" i="5"/>
  <c r="AI69" i="5"/>
  <c r="AJ69" i="5"/>
  <c r="AK69" i="5"/>
  <c r="AE69" i="5"/>
  <c r="AI2097" i="5"/>
  <c r="AJ2097" i="5"/>
  <c r="AK2097" i="5"/>
  <c r="AE2097" i="5"/>
  <c r="V25" i="35"/>
  <c r="W25" i="35"/>
  <c r="R25" i="35"/>
  <c r="AI758" i="16"/>
  <c r="AJ758" i="16"/>
  <c r="AI757" i="16"/>
  <c r="AJ757" i="16"/>
  <c r="AI598" i="16"/>
  <c r="AJ598" i="16"/>
  <c r="V15" i="36"/>
  <c r="W15" i="36"/>
  <c r="R15" i="36"/>
  <c r="AI721" i="16"/>
  <c r="AJ721" i="16"/>
  <c r="AK2037" i="6"/>
  <c r="AE2037" i="6"/>
  <c r="AI695" i="16"/>
  <c r="AJ695" i="16"/>
  <c r="AI615" i="16"/>
  <c r="AJ615" i="16"/>
  <c r="AI256" i="16"/>
  <c r="AJ256" i="16"/>
  <c r="AI103" i="16"/>
  <c r="AJ103" i="16"/>
  <c r="AI113" i="11"/>
  <c r="AJ113" i="11"/>
  <c r="AK113" i="11"/>
  <c r="AE113" i="11"/>
  <c r="AI76" i="11"/>
  <c r="AJ76" i="11"/>
  <c r="AK76" i="11"/>
  <c r="AE76" i="11"/>
  <c r="AK1414" i="6"/>
  <c r="AE1414" i="6"/>
  <c r="AE1419" i="6"/>
  <c r="AE1420" i="6"/>
  <c r="AI907" i="6"/>
  <c r="AJ907" i="6"/>
  <c r="AK907" i="6"/>
  <c r="AE907" i="6"/>
  <c r="AI1807" i="6"/>
  <c r="AJ1807" i="6"/>
  <c r="AK1807" i="6"/>
  <c r="AE1807" i="6"/>
  <c r="AI117" i="16"/>
  <c r="AJ117" i="16"/>
  <c r="AI677" i="16"/>
  <c r="AJ677" i="16"/>
  <c r="AI431" i="16"/>
  <c r="AJ431" i="16"/>
  <c r="AI76" i="16"/>
  <c r="AJ76" i="16"/>
  <c r="AI146" i="11"/>
  <c r="AJ146" i="11"/>
  <c r="AK146" i="11"/>
  <c r="AE146" i="11"/>
  <c r="AI1387" i="6"/>
  <c r="AJ1387" i="6"/>
  <c r="AK1387" i="6"/>
  <c r="AE1387" i="6"/>
  <c r="AK983" i="6"/>
  <c r="AE983" i="6"/>
  <c r="AI1584" i="6"/>
  <c r="AJ1584" i="6"/>
  <c r="AK1584" i="6"/>
  <c r="AE1584" i="6"/>
  <c r="AI1532" i="6"/>
  <c r="AJ1532" i="6"/>
  <c r="AK1532" i="6"/>
  <c r="AE1532" i="6"/>
  <c r="AI1291" i="6"/>
  <c r="AJ1291" i="6"/>
  <c r="AK1291" i="6"/>
  <c r="AE1291" i="6"/>
  <c r="AI1294" i="6"/>
  <c r="AJ1294" i="6"/>
  <c r="AK1294" i="6"/>
  <c r="AE1294" i="6"/>
  <c r="AI1295" i="6"/>
  <c r="AJ1295" i="6"/>
  <c r="AK1295" i="6"/>
  <c r="AE1295" i="6"/>
  <c r="AI1299" i="6"/>
  <c r="AJ1299" i="6"/>
  <c r="AK1299" i="6"/>
  <c r="AE1299" i="6"/>
  <c r="AI1297" i="6"/>
  <c r="AJ1297" i="6"/>
  <c r="AK1297" i="6"/>
  <c r="AE1297" i="6"/>
  <c r="AI1293" i="6"/>
  <c r="AJ1293" i="6"/>
  <c r="AK1293" i="6"/>
  <c r="AE1293" i="6"/>
  <c r="AI1298" i="6"/>
  <c r="AJ1298" i="6"/>
  <c r="AK1298" i="6"/>
  <c r="AE1298" i="6"/>
  <c r="AI1926" i="6"/>
  <c r="AJ1926" i="6"/>
  <c r="AK1926" i="6"/>
  <c r="AE1926" i="6"/>
  <c r="AI1520" i="6"/>
  <c r="AJ1520" i="6"/>
  <c r="AK1520" i="6"/>
  <c r="AE1520" i="6"/>
  <c r="AI1396" i="6"/>
  <c r="AJ1396" i="6"/>
  <c r="AK1396" i="6"/>
  <c r="AE1396" i="6"/>
  <c r="AI1398" i="6"/>
  <c r="AJ1398" i="6"/>
  <c r="AK1398" i="6"/>
  <c r="AE1398" i="6"/>
  <c r="AI1399" i="6"/>
  <c r="AJ1399" i="6"/>
  <c r="AK1399" i="6"/>
  <c r="AE1399" i="6"/>
  <c r="AI1403" i="6"/>
  <c r="AJ1403" i="6"/>
  <c r="AK1403" i="6"/>
  <c r="AE1403" i="6"/>
  <c r="AI1406" i="6"/>
  <c r="AJ1406" i="6"/>
  <c r="AK1406" i="6"/>
  <c r="AE1406" i="6"/>
  <c r="AI1401" i="6"/>
  <c r="AJ1401" i="6"/>
  <c r="AK1401" i="6"/>
  <c r="AE1401" i="6"/>
  <c r="AI1402" i="6"/>
  <c r="AJ1402" i="6"/>
  <c r="AK1402" i="6"/>
  <c r="AE1402" i="6"/>
  <c r="AK875" i="6"/>
  <c r="AE875" i="6"/>
  <c r="AK773" i="6"/>
  <c r="AE773" i="6"/>
  <c r="AI1473" i="6"/>
  <c r="AJ1473" i="6"/>
  <c r="AK1473" i="6"/>
  <c r="AE1473" i="6"/>
  <c r="AK1044" i="6"/>
  <c r="AE1044" i="6"/>
  <c r="AI970" i="6"/>
  <c r="AJ970" i="6"/>
  <c r="AK970" i="6"/>
  <c r="AE970" i="6"/>
  <c r="AK759" i="6"/>
  <c r="AE759" i="6"/>
  <c r="AI195" i="6"/>
  <c r="AJ195" i="6"/>
  <c r="AK195" i="6"/>
  <c r="AE195" i="6"/>
  <c r="AI1512" i="6"/>
  <c r="AJ1512" i="6"/>
  <c r="AK1512" i="6"/>
  <c r="AE1512" i="6"/>
  <c r="AI1335" i="6"/>
  <c r="AJ1335" i="6"/>
  <c r="AK1335" i="6"/>
  <c r="AE1335" i="6"/>
  <c r="AI1272" i="6"/>
  <c r="AJ1272" i="6"/>
  <c r="AK1272" i="6"/>
  <c r="AE1272" i="6"/>
  <c r="AK788" i="6"/>
  <c r="AE788" i="6"/>
  <c r="AI957" i="6"/>
  <c r="AJ957" i="6"/>
  <c r="AK957" i="6"/>
  <c r="AE957" i="6"/>
  <c r="AK239" i="6"/>
  <c r="AE239" i="6"/>
  <c r="AK1041" i="6"/>
  <c r="AE1041" i="6"/>
  <c r="AI949" i="6"/>
  <c r="AJ949" i="6"/>
  <c r="AK949" i="6"/>
  <c r="AE949" i="6"/>
  <c r="AI491" i="6"/>
  <c r="AJ491" i="6"/>
  <c r="AK491" i="6"/>
  <c r="AE491" i="6"/>
  <c r="AK326" i="6"/>
  <c r="AE326" i="6"/>
  <c r="AK279" i="6"/>
  <c r="AE279" i="6"/>
  <c r="AK785" i="15"/>
  <c r="AE785" i="15"/>
  <c r="AE790" i="15"/>
  <c r="AK315" i="15"/>
  <c r="AE315" i="15"/>
  <c r="AI735" i="6"/>
  <c r="AJ735" i="6"/>
  <c r="AK735" i="6"/>
  <c r="AE735" i="6"/>
  <c r="AI468" i="6"/>
  <c r="AJ468" i="6"/>
  <c r="AK468" i="6"/>
  <c r="AE468" i="6"/>
  <c r="AI262" i="6"/>
  <c r="AJ262" i="6"/>
  <c r="AK262" i="6"/>
  <c r="AE262" i="6"/>
  <c r="AI265" i="6"/>
  <c r="AJ265" i="6"/>
  <c r="AK265" i="6"/>
  <c r="AE265" i="6"/>
  <c r="AI266" i="6"/>
  <c r="AJ266" i="6"/>
  <c r="AK266" i="6"/>
  <c r="AE266" i="6"/>
  <c r="AI269" i="6"/>
  <c r="AJ269" i="6"/>
  <c r="AK269" i="6"/>
  <c r="AE269" i="6"/>
  <c r="AI270" i="6"/>
  <c r="AJ270" i="6"/>
  <c r="AK270" i="6"/>
  <c r="AE270" i="6"/>
  <c r="AI274" i="6"/>
  <c r="AJ274" i="6"/>
  <c r="AK274" i="6"/>
  <c r="AE274" i="6"/>
  <c r="AI278" i="6"/>
  <c r="AJ278" i="6"/>
  <c r="AK278" i="6"/>
  <c r="AE278" i="6"/>
  <c r="AI282" i="6"/>
  <c r="AJ282" i="6"/>
  <c r="AK282" i="6"/>
  <c r="AE282" i="6"/>
  <c r="AI286" i="6"/>
  <c r="AJ286" i="6"/>
  <c r="AK286" i="6"/>
  <c r="AE286" i="6"/>
  <c r="AI294" i="6"/>
  <c r="AJ294" i="6"/>
  <c r="AK294" i="6"/>
  <c r="AE294" i="6"/>
  <c r="AI298" i="6"/>
  <c r="AJ298" i="6"/>
  <c r="AK298" i="6"/>
  <c r="AE298" i="6"/>
  <c r="AI302" i="6"/>
  <c r="AJ302" i="6"/>
  <c r="AK302" i="6"/>
  <c r="AE302" i="6"/>
  <c r="AI314" i="6"/>
  <c r="AJ314" i="6"/>
  <c r="AK314" i="6"/>
  <c r="AE314" i="6"/>
  <c r="AI322" i="6"/>
  <c r="AJ322" i="6"/>
  <c r="AK322" i="6"/>
  <c r="AE322" i="6"/>
  <c r="AI330" i="6"/>
  <c r="AJ330" i="6"/>
  <c r="AK330" i="6"/>
  <c r="AE330" i="6"/>
  <c r="AI321" i="6"/>
  <c r="AJ321" i="6"/>
  <c r="AK321" i="6"/>
  <c r="AE321" i="6"/>
  <c r="AI305" i="6"/>
  <c r="AJ305" i="6"/>
  <c r="AK305" i="6"/>
  <c r="AE305" i="6"/>
  <c r="AI289" i="6"/>
  <c r="AJ289" i="6"/>
  <c r="AK289" i="6"/>
  <c r="AE289" i="6"/>
  <c r="AI325" i="6"/>
  <c r="AJ325" i="6"/>
  <c r="AK325" i="6"/>
  <c r="AE325" i="6"/>
  <c r="AI309" i="6"/>
  <c r="AJ309" i="6"/>
  <c r="AK309" i="6"/>
  <c r="AE309" i="6"/>
  <c r="AI293" i="6"/>
  <c r="AJ293" i="6"/>
  <c r="AK293" i="6"/>
  <c r="AE293" i="6"/>
  <c r="AI281" i="6"/>
  <c r="AJ281" i="6"/>
  <c r="AK281" i="6"/>
  <c r="AE281" i="6"/>
  <c r="AI268" i="6"/>
  <c r="AJ268" i="6"/>
  <c r="AK268" i="6"/>
  <c r="AE268" i="6"/>
  <c r="AI301" i="6"/>
  <c r="AJ301" i="6"/>
  <c r="AK301" i="6"/>
  <c r="AE301" i="6"/>
  <c r="AI297" i="6"/>
  <c r="AJ297" i="6"/>
  <c r="AK297" i="6"/>
  <c r="AE297" i="6"/>
  <c r="AI261" i="6"/>
  <c r="AJ261" i="6"/>
  <c r="AK261" i="6"/>
  <c r="AE261" i="6"/>
  <c r="AI313" i="6"/>
  <c r="AJ313" i="6"/>
  <c r="AK313" i="6"/>
  <c r="AE313" i="6"/>
  <c r="AI300" i="6"/>
  <c r="AJ300" i="6"/>
  <c r="AK300" i="6"/>
  <c r="AE300" i="6"/>
  <c r="AI277" i="6"/>
  <c r="AJ277" i="6"/>
  <c r="AK277" i="6"/>
  <c r="AE277" i="6"/>
  <c r="AI329" i="6"/>
  <c r="AJ329" i="6"/>
  <c r="AK329" i="6"/>
  <c r="AE329" i="6"/>
  <c r="AI308" i="6"/>
  <c r="AJ308" i="6"/>
  <c r="AK308" i="6"/>
  <c r="AE308" i="6"/>
  <c r="AI292" i="6"/>
  <c r="AJ292" i="6"/>
  <c r="AK292" i="6"/>
  <c r="AE292" i="6"/>
  <c r="AI273" i="6"/>
  <c r="AJ273" i="6"/>
  <c r="AK273" i="6"/>
  <c r="AE273" i="6"/>
  <c r="AI328" i="6"/>
  <c r="AJ328" i="6"/>
  <c r="AK328" i="6"/>
  <c r="AE328" i="6"/>
  <c r="AI317" i="6"/>
  <c r="AJ317" i="6"/>
  <c r="AK317" i="6"/>
  <c r="AE317" i="6"/>
  <c r="AI285" i="6"/>
  <c r="AJ285" i="6"/>
  <c r="AK285" i="6"/>
  <c r="AE285" i="6"/>
  <c r="AI1014" i="6"/>
  <c r="AJ1014" i="6"/>
  <c r="AK1014" i="6"/>
  <c r="AE1014" i="6"/>
  <c r="AK611" i="6"/>
  <c r="AE611" i="6"/>
  <c r="AI551" i="6"/>
  <c r="AJ551" i="6"/>
  <c r="AK551" i="6"/>
  <c r="AE551" i="6"/>
  <c r="AI238" i="6"/>
  <c r="AJ238" i="6"/>
  <c r="AK238" i="6"/>
  <c r="AE238" i="6"/>
  <c r="AI234" i="6"/>
  <c r="AJ234" i="6"/>
  <c r="AK234" i="6"/>
  <c r="AE234" i="6"/>
  <c r="AI242" i="6"/>
  <c r="AJ242" i="6"/>
  <c r="AK242" i="6"/>
  <c r="AE242" i="6"/>
  <c r="AI645" i="15"/>
  <c r="AJ645" i="15"/>
  <c r="AK645" i="15"/>
  <c r="AE645" i="15"/>
  <c r="AI653" i="15"/>
  <c r="AJ653" i="15"/>
  <c r="AK653" i="15"/>
  <c r="AE653" i="15"/>
  <c r="AI499" i="15"/>
  <c r="AJ499" i="15"/>
  <c r="AK499" i="15"/>
  <c r="AE499" i="15"/>
  <c r="AI500" i="15"/>
  <c r="AJ500" i="15"/>
  <c r="AK500" i="15"/>
  <c r="AE500" i="15"/>
  <c r="AI501" i="15"/>
  <c r="AJ501" i="15"/>
  <c r="AK501" i="15"/>
  <c r="AE501" i="15"/>
  <c r="AI505" i="15"/>
  <c r="AJ505" i="15"/>
  <c r="AK505" i="15"/>
  <c r="AE505" i="15"/>
  <c r="AI503" i="15"/>
  <c r="AJ503" i="15"/>
  <c r="AK503" i="15"/>
  <c r="AE503" i="15"/>
  <c r="AI504" i="15"/>
  <c r="AJ504" i="15"/>
  <c r="AK504" i="15"/>
  <c r="AE504" i="15"/>
  <c r="AK229" i="15"/>
  <c r="AE229" i="15"/>
  <c r="AK314" i="15"/>
  <c r="AE314" i="15"/>
  <c r="AI137" i="15"/>
  <c r="AJ137" i="15"/>
  <c r="AK137" i="15"/>
  <c r="AE137" i="15"/>
  <c r="AE142" i="15"/>
  <c r="AI118" i="10"/>
  <c r="AJ118" i="10"/>
  <c r="AK118" i="10"/>
  <c r="AE118" i="10"/>
  <c r="AE123" i="10"/>
  <c r="AK561" i="15"/>
  <c r="AE561" i="15"/>
  <c r="AK556" i="15"/>
  <c r="AE556" i="15"/>
  <c r="AI91" i="10"/>
  <c r="AJ91" i="10"/>
  <c r="AK91" i="10"/>
  <c r="AE91" i="10"/>
  <c r="AI648" i="15"/>
  <c r="AJ648" i="15"/>
  <c r="AK648" i="15"/>
  <c r="AE648" i="15"/>
  <c r="AI1414" i="5"/>
  <c r="AJ1414" i="5"/>
  <c r="AK1414" i="5"/>
  <c r="AE1414" i="5"/>
  <c r="AI1418" i="5"/>
  <c r="AJ1418" i="5"/>
  <c r="AK1418" i="5"/>
  <c r="AE1418" i="5"/>
  <c r="AK228" i="15"/>
  <c r="AE228" i="15"/>
  <c r="AI99" i="10"/>
  <c r="AJ99" i="10"/>
  <c r="AK99" i="10"/>
  <c r="AE99" i="10"/>
  <c r="AI2005" i="5"/>
  <c r="AJ2005" i="5"/>
  <c r="AK2005" i="5"/>
  <c r="AE2005" i="5"/>
  <c r="AI79" i="10"/>
  <c r="AJ79" i="10"/>
  <c r="AK79" i="10"/>
  <c r="AE79" i="10"/>
  <c r="AI222" i="5"/>
  <c r="AJ222" i="5"/>
  <c r="AK222" i="5"/>
  <c r="AE222" i="5"/>
  <c r="AI221" i="5"/>
  <c r="AJ221" i="5"/>
  <c r="AK221" i="5"/>
  <c r="AE221" i="5"/>
  <c r="AE224" i="5"/>
  <c r="AE225" i="5"/>
  <c r="AI27" i="10"/>
  <c r="AJ27" i="10"/>
  <c r="AK27" i="10"/>
  <c r="AE27" i="10"/>
  <c r="AK180" i="6"/>
  <c r="AE180" i="6"/>
  <c r="AE185" i="6"/>
  <c r="AE186" i="6"/>
  <c r="AK2029" i="6"/>
  <c r="AE2029" i="6"/>
  <c r="AK2022" i="6"/>
  <c r="AE2022" i="6"/>
  <c r="AK2021" i="6"/>
  <c r="AE2021" i="6"/>
  <c r="AK2016" i="6"/>
  <c r="AE2016" i="6"/>
  <c r="AK63" i="15"/>
  <c r="AE63" i="15"/>
  <c r="AI118" i="5"/>
  <c r="AJ118" i="5"/>
  <c r="AK118" i="5"/>
  <c r="AE118" i="5"/>
  <c r="AE120" i="5"/>
  <c r="AI119" i="5"/>
  <c r="AJ119" i="5"/>
  <c r="AK119" i="5"/>
  <c r="AE119" i="5"/>
  <c r="AI1661" i="5"/>
  <c r="AJ1661" i="5"/>
  <c r="AK1661" i="5"/>
  <c r="AE1661" i="5"/>
  <c r="AK434" i="5"/>
  <c r="AE434" i="5"/>
  <c r="AK404" i="5"/>
  <c r="AE404" i="5"/>
  <c r="AK1877" i="5"/>
  <c r="AE1877" i="5"/>
  <c r="AE1882" i="5"/>
  <c r="AK226" i="15"/>
  <c r="AE226" i="15"/>
  <c r="AK1133" i="5"/>
  <c r="AE1133" i="5"/>
  <c r="AK981" i="5"/>
  <c r="AE981" i="5"/>
  <c r="AE986" i="5"/>
  <c r="AE987" i="5"/>
  <c r="AK2046" i="4"/>
  <c r="AK1670" i="4"/>
  <c r="AI448" i="5"/>
  <c r="AJ448" i="5"/>
  <c r="AK448" i="5"/>
  <c r="AE448" i="5"/>
  <c r="AI447" i="5"/>
  <c r="AJ447" i="5"/>
  <c r="AK447" i="5"/>
  <c r="AE447" i="5"/>
  <c r="AE450" i="5"/>
  <c r="AK1864" i="5"/>
  <c r="AE1864" i="5"/>
  <c r="AI1280" i="5"/>
  <c r="AJ1280" i="5"/>
  <c r="AK1280" i="5"/>
  <c r="AE1280" i="5"/>
  <c r="AI616" i="5"/>
  <c r="AJ616" i="5"/>
  <c r="AK616" i="5"/>
  <c r="AE616" i="5"/>
  <c r="AE621" i="5"/>
  <c r="AI1838" i="5"/>
  <c r="AJ1838" i="5"/>
  <c r="AK1838" i="5"/>
  <c r="AE1838" i="5"/>
  <c r="AK1466" i="5"/>
  <c r="AE1466" i="5"/>
  <c r="AK1294" i="5"/>
  <c r="AE1294" i="5"/>
  <c r="AK887" i="5"/>
  <c r="AE887" i="5"/>
  <c r="AI1404" i="5"/>
  <c r="AJ1404" i="5"/>
  <c r="AK1404" i="5"/>
  <c r="AE1404" i="5"/>
  <c r="AK1046" i="5"/>
  <c r="AE1046" i="5"/>
  <c r="AK971" i="5"/>
  <c r="AE971" i="5"/>
  <c r="AK1360" i="5"/>
  <c r="AE1360" i="5"/>
  <c r="AK1330" i="5"/>
  <c r="AE1330" i="5"/>
  <c r="AK930" i="5"/>
  <c r="AE930" i="5"/>
  <c r="AK950" i="5"/>
  <c r="AE950" i="5"/>
  <c r="AI1015" i="5"/>
  <c r="AJ1015" i="5"/>
  <c r="AK1015" i="5"/>
  <c r="AE1015" i="5"/>
  <c r="AK953" i="5"/>
  <c r="AE953" i="5"/>
  <c r="AK1018" i="4"/>
  <c r="AK721" i="5"/>
  <c r="AE721" i="5"/>
  <c r="AK288" i="5"/>
  <c r="AE288" i="5"/>
  <c r="AK326" i="5"/>
  <c r="AE326" i="5"/>
  <c r="AK1023" i="6"/>
  <c r="AE1023" i="6"/>
  <c r="AK414" i="6"/>
  <c r="AE414" i="6"/>
  <c r="AE419" i="6"/>
  <c r="AE420" i="6"/>
  <c r="AK150" i="15"/>
  <c r="AE150" i="15"/>
  <c r="AE157" i="15"/>
  <c r="AI1701" i="5"/>
  <c r="AJ1701" i="5"/>
  <c r="AK1701" i="5"/>
  <c r="AE1701" i="5"/>
  <c r="AI1279" i="5"/>
  <c r="AJ1279" i="5"/>
  <c r="AK1279" i="5"/>
  <c r="AE1279" i="5"/>
  <c r="AK1872" i="5"/>
  <c r="AE1872" i="5"/>
  <c r="AI1058" i="5"/>
  <c r="AJ1058" i="5"/>
  <c r="AK1058" i="5"/>
  <c r="AE1058" i="5"/>
  <c r="AI1836" i="5"/>
  <c r="AJ1836" i="5"/>
  <c r="AK1836" i="5"/>
  <c r="AE1836" i="5"/>
  <c r="AK1357" i="5"/>
  <c r="AE1357" i="5"/>
  <c r="AI1525" i="5"/>
  <c r="AJ1525" i="5"/>
  <c r="AK1525" i="5"/>
  <c r="AE1525" i="5"/>
  <c r="AK1594" i="5"/>
  <c r="AE1594" i="5"/>
  <c r="AI1428" i="5"/>
  <c r="AJ1428" i="5"/>
  <c r="AK1428" i="5"/>
  <c r="AE1428" i="5"/>
  <c r="AK1292" i="5"/>
  <c r="AE1292" i="5"/>
  <c r="AK1335" i="5"/>
  <c r="AE1335" i="5"/>
  <c r="AK1366" i="5"/>
  <c r="AE1366" i="5"/>
  <c r="AI1409" i="5"/>
  <c r="AJ1409" i="5"/>
  <c r="AK1409" i="5"/>
  <c r="AE1409" i="5"/>
  <c r="AK932" i="5"/>
  <c r="AE932" i="5"/>
  <c r="AK918" i="5"/>
  <c r="AE918" i="5"/>
  <c r="AI828" i="5"/>
  <c r="AJ828" i="5"/>
  <c r="AK828" i="5"/>
  <c r="AE828" i="5"/>
  <c r="AK957" i="5"/>
  <c r="AE957" i="5"/>
  <c r="AK920" i="5"/>
  <c r="AE920" i="5"/>
  <c r="AK568" i="5"/>
  <c r="AE568" i="5"/>
  <c r="AI630" i="5"/>
  <c r="AJ630" i="5"/>
  <c r="AK630" i="5"/>
  <c r="AE630" i="5"/>
  <c r="AI780" i="5"/>
  <c r="AJ780" i="5"/>
  <c r="AK780" i="5"/>
  <c r="AE780" i="5"/>
  <c r="AK592" i="5"/>
  <c r="AE592" i="5"/>
  <c r="AI769" i="5"/>
  <c r="AJ769" i="5"/>
  <c r="AK769" i="5"/>
  <c r="AE769" i="5"/>
  <c r="AI778" i="5"/>
  <c r="AJ778" i="5"/>
  <c r="AK778" i="5"/>
  <c r="AE778" i="5"/>
  <c r="AI520" i="5"/>
  <c r="AJ520" i="5"/>
  <c r="AK520" i="5"/>
  <c r="AE520" i="5"/>
  <c r="AK262" i="5"/>
  <c r="AE262" i="5"/>
  <c r="AK542" i="6"/>
  <c r="AE542" i="6"/>
  <c r="AK67" i="6"/>
  <c r="AE67" i="6"/>
  <c r="AE72" i="6"/>
  <c r="AE73" i="6"/>
  <c r="AK733" i="15"/>
  <c r="AE733" i="15"/>
  <c r="AI1924" i="5"/>
  <c r="AJ1924" i="5"/>
  <c r="AK1924" i="5"/>
  <c r="AE1924" i="5"/>
  <c r="AI475" i="5"/>
  <c r="AJ475" i="5"/>
  <c r="AK475" i="5"/>
  <c r="AE475" i="5"/>
  <c r="AI1900" i="5"/>
  <c r="AJ1900" i="5"/>
  <c r="AK1900" i="5"/>
  <c r="AE1900" i="5"/>
  <c r="AK813" i="5"/>
  <c r="AE813" i="5"/>
  <c r="AE818" i="5"/>
  <c r="AI1785" i="5"/>
  <c r="AJ1785" i="5"/>
  <c r="AK1785" i="5"/>
  <c r="AE1785" i="5"/>
  <c r="AI1645" i="5"/>
  <c r="AJ1645" i="5"/>
  <c r="AK1645" i="5"/>
  <c r="AE1645" i="5"/>
  <c r="AK1363" i="5"/>
  <c r="AE1363" i="5"/>
  <c r="AK1356" i="5"/>
  <c r="AE1356" i="5"/>
  <c r="AK1377" i="5"/>
  <c r="AE1377" i="5"/>
  <c r="AK1592" i="5"/>
  <c r="AE1592" i="5"/>
  <c r="AE1595" i="5"/>
  <c r="AI1458" i="5"/>
  <c r="AJ1458" i="5"/>
  <c r="AK1458" i="5"/>
  <c r="AE1458" i="5"/>
  <c r="AI1406" i="5"/>
  <c r="AJ1406" i="5"/>
  <c r="AK1406" i="5"/>
  <c r="AE1406" i="5"/>
  <c r="AK1333" i="5"/>
  <c r="AE1333" i="5"/>
  <c r="C41" i="7"/>
  <c r="AK1089" i="4"/>
  <c r="AK974" i="5"/>
  <c r="AE974" i="5"/>
  <c r="AK1326" i="5"/>
  <c r="AE1326" i="5"/>
  <c r="AK948" i="5"/>
  <c r="AE948" i="5"/>
  <c r="AK954" i="5"/>
  <c r="AE954" i="5"/>
  <c r="AI1047" i="5"/>
  <c r="AJ1047" i="5"/>
  <c r="AK1047" i="5"/>
  <c r="AE1047" i="5"/>
  <c r="AK970" i="5"/>
  <c r="AE970" i="5"/>
  <c r="AK937" i="5"/>
  <c r="AE937" i="5"/>
  <c r="AI878" i="5"/>
  <c r="AJ878" i="5"/>
  <c r="AK878" i="5"/>
  <c r="AE878" i="5"/>
  <c r="AK685" i="5"/>
  <c r="AE685" i="5"/>
  <c r="AK677" i="5"/>
  <c r="AE677" i="5"/>
  <c r="AI712" i="5"/>
  <c r="AJ712" i="5"/>
  <c r="AK712" i="5"/>
  <c r="AE712" i="5"/>
  <c r="AI713" i="5"/>
  <c r="AJ713" i="5"/>
  <c r="AK713" i="5"/>
  <c r="AE713" i="5"/>
  <c r="AI774" i="5"/>
  <c r="AJ774" i="5"/>
  <c r="AK774" i="5"/>
  <c r="AE774" i="5"/>
  <c r="AK564" i="5"/>
  <c r="AE564" i="5"/>
  <c r="AI637" i="5"/>
  <c r="AJ637" i="5"/>
  <c r="AK637" i="5"/>
  <c r="AE637" i="5"/>
  <c r="AK440" i="5"/>
  <c r="AE440" i="5"/>
  <c r="AK492" i="5"/>
  <c r="AE492" i="5"/>
  <c r="AK350" i="5"/>
  <c r="AE350" i="5"/>
  <c r="AK272" i="5"/>
  <c r="AE272" i="5"/>
  <c r="AK273" i="5"/>
  <c r="AE273" i="5"/>
  <c r="AK271" i="5"/>
  <c r="AE271" i="5"/>
  <c r="AK129" i="5"/>
  <c r="AE129" i="5"/>
  <c r="AE143" i="5"/>
  <c r="AK29" i="5"/>
  <c r="AE29" i="5"/>
  <c r="AK51" i="5"/>
  <c r="AE51" i="5"/>
  <c r="AI1002" i="5"/>
  <c r="AJ1002" i="5"/>
  <c r="AK1002" i="5"/>
  <c r="AE1002" i="5"/>
  <c r="AK688" i="5"/>
  <c r="AE688" i="5"/>
  <c r="AI720" i="5"/>
  <c r="AJ720" i="5"/>
  <c r="AK720" i="5"/>
  <c r="AE720" i="5"/>
  <c r="AK666" i="5"/>
  <c r="AE666" i="5"/>
  <c r="AK368" i="5"/>
  <c r="AE368" i="5"/>
  <c r="AK266" i="5"/>
  <c r="AE266" i="5"/>
  <c r="AK140" i="5"/>
  <c r="AE140" i="5"/>
  <c r="AI108" i="5"/>
  <c r="AJ108" i="5"/>
  <c r="AK108" i="5"/>
  <c r="AE108" i="5"/>
  <c r="AK57" i="5"/>
  <c r="AE57" i="5"/>
  <c r="AK369" i="5"/>
  <c r="AE369" i="5"/>
  <c r="AK408" i="5"/>
  <c r="AE408" i="5"/>
  <c r="AK364" i="5"/>
  <c r="AE364" i="5"/>
  <c r="AK370" i="5"/>
  <c r="AE370" i="5"/>
  <c r="AK267" i="5"/>
  <c r="AE267" i="5"/>
  <c r="AK236" i="5"/>
  <c r="AE236" i="5"/>
  <c r="AK139" i="5"/>
  <c r="AE139" i="5"/>
  <c r="AK599" i="5"/>
  <c r="AE599" i="5"/>
  <c r="AK1298" i="5"/>
  <c r="AE1298" i="5"/>
  <c r="AK399" i="5"/>
  <c r="AE399" i="5"/>
  <c r="AK405" i="5"/>
  <c r="AE405" i="5"/>
  <c r="AK393" i="5"/>
  <c r="AE393" i="5"/>
  <c r="AK60" i="5"/>
  <c r="AE60" i="5"/>
  <c r="AK52" i="5"/>
  <c r="AE52" i="5"/>
  <c r="AK840" i="5"/>
  <c r="AE840" i="5"/>
  <c r="AE845" i="5"/>
  <c r="AK603" i="5"/>
  <c r="AE603" i="5"/>
  <c r="AK557" i="5"/>
  <c r="AE557" i="5"/>
  <c r="AK138" i="5"/>
  <c r="AE138" i="5"/>
  <c r="AK30" i="5"/>
  <c r="AE30" i="5"/>
  <c r="B16" i="7"/>
  <c r="C16" i="7"/>
  <c r="B16" i="8"/>
  <c r="C16" i="8"/>
  <c r="AE144" i="5"/>
  <c r="E23" i="7"/>
  <c r="F23" i="7"/>
  <c r="E23" i="8"/>
  <c r="F23" i="8"/>
  <c r="AE451" i="5"/>
  <c r="AE1349" i="5"/>
  <c r="E44" i="7"/>
  <c r="F44" i="7"/>
  <c r="E44" i="8"/>
  <c r="F44" i="8"/>
  <c r="B49" i="7"/>
  <c r="C49" i="7"/>
  <c r="B49" i="8"/>
  <c r="C49" i="8"/>
  <c r="AE1596" i="5"/>
  <c r="E49" i="7"/>
  <c r="F49" i="7"/>
  <c r="E49" i="8"/>
  <c r="F49" i="8"/>
  <c r="AE1605" i="5"/>
  <c r="E45" i="7"/>
  <c r="F45" i="7"/>
  <c r="E45" i="8"/>
  <c r="F45" i="8"/>
  <c r="AE1389" i="5"/>
  <c r="G21" i="3"/>
  <c r="H22" i="29"/>
  <c r="R36" i="31"/>
  <c r="E43" i="7"/>
  <c r="F43" i="7"/>
  <c r="E43" i="8"/>
  <c r="F43" i="8"/>
  <c r="AE1311" i="5"/>
  <c r="E55" i="7"/>
  <c r="F55" i="7"/>
  <c r="E55" i="8"/>
  <c r="F55" i="8"/>
  <c r="AE1850" i="5"/>
  <c r="AE1028" i="5"/>
  <c r="E37" i="7"/>
  <c r="F37" i="7"/>
  <c r="E37" i="8"/>
  <c r="F37" i="8"/>
  <c r="E31" i="7"/>
  <c r="F31" i="7"/>
  <c r="E31" i="8"/>
  <c r="F31" i="8"/>
  <c r="AE746" i="5"/>
  <c r="E29" i="7"/>
  <c r="F29" i="7"/>
  <c r="E29" i="8"/>
  <c r="F29" i="8"/>
  <c r="AE655" i="5"/>
  <c r="E17" i="7"/>
  <c r="F17" i="7"/>
  <c r="E17" i="8"/>
  <c r="F17" i="8"/>
  <c r="AE186" i="5"/>
  <c r="AE2042" i="5"/>
  <c r="E61" i="7"/>
  <c r="F61" i="7"/>
  <c r="E61" i="8"/>
  <c r="F61" i="8"/>
  <c r="AE1822" i="5"/>
  <c r="E54" i="7"/>
  <c r="F54" i="7"/>
  <c r="E54" i="8"/>
  <c r="F54" i="8"/>
  <c r="AE342" i="5"/>
  <c r="E20" i="7"/>
  <c r="F20" i="7"/>
  <c r="E20" i="8"/>
  <c r="F20" i="8"/>
  <c r="AE1945" i="5"/>
  <c r="E58" i="7"/>
  <c r="F58" i="7"/>
  <c r="E58" i="8"/>
  <c r="F58" i="8"/>
  <c r="K19" i="3"/>
  <c r="J17" i="1"/>
  <c r="Z18" i="24"/>
  <c r="E15" i="7"/>
  <c r="F15" i="7"/>
  <c r="E15" i="8"/>
  <c r="F15" i="8"/>
  <c r="AE121" i="5"/>
  <c r="E21" i="7"/>
  <c r="F21" i="7"/>
  <c r="E21" i="8"/>
  <c r="F21" i="8"/>
  <c r="AE386" i="5"/>
  <c r="E14" i="12"/>
  <c r="F14" i="12"/>
  <c r="AE149" i="10"/>
  <c r="E33" i="7"/>
  <c r="F33" i="7"/>
  <c r="E33" i="8"/>
  <c r="F33" i="8"/>
  <c r="AE846" i="5"/>
  <c r="AE622" i="5"/>
  <c r="E28" i="7"/>
  <c r="F28" i="7"/>
  <c r="E28" i="8"/>
  <c r="F28" i="8"/>
  <c r="AE410" i="5"/>
  <c r="AE124" i="10"/>
  <c r="E13" i="12"/>
  <c r="F13" i="12"/>
  <c r="AE1301" i="6"/>
  <c r="AE1302" i="6"/>
  <c r="E12" i="17"/>
  <c r="AE41" i="15"/>
  <c r="R18" i="35"/>
  <c r="R30" i="35"/>
  <c r="C12" i="27"/>
  <c r="C13" i="27"/>
  <c r="C14" i="27"/>
  <c r="AE508" i="5"/>
  <c r="E25" i="7"/>
  <c r="F25" i="7"/>
  <c r="E25" i="8"/>
  <c r="F25" i="8"/>
  <c r="AE358" i="15"/>
  <c r="AE63" i="5"/>
  <c r="AE441" i="5"/>
  <c r="AE977" i="5"/>
  <c r="AE1812" i="5"/>
  <c r="AE534" i="5"/>
  <c r="AE1410" i="5"/>
  <c r="E15" i="17"/>
  <c r="F15" i="17"/>
  <c r="AE121" i="15"/>
  <c r="AE1283" i="5"/>
  <c r="G13" i="22"/>
  <c r="C16" i="23"/>
  <c r="C15" i="23"/>
  <c r="C21" i="23"/>
  <c r="R30" i="30"/>
  <c r="R34" i="30"/>
  <c r="AE252" i="6"/>
  <c r="AE253" i="6"/>
  <c r="AE32" i="5"/>
  <c r="AE736" i="5"/>
  <c r="AE233" i="15"/>
  <c r="AE1935" i="5"/>
  <c r="G15" i="23"/>
  <c r="AE1840" i="5"/>
  <c r="AE140" i="11"/>
  <c r="B14" i="13"/>
  <c r="C14" i="13"/>
  <c r="C13" i="28"/>
  <c r="C14" i="28"/>
  <c r="C12" i="28"/>
  <c r="AE570" i="5"/>
  <c r="AE269" i="15"/>
  <c r="AE1740" i="5"/>
  <c r="AE1051" i="5"/>
  <c r="AK2019" i="6"/>
  <c r="AK2018" i="6"/>
  <c r="C14" i="22"/>
  <c r="AE413" i="15"/>
  <c r="C28" i="22"/>
  <c r="C18" i="22"/>
  <c r="AK1095" i="6"/>
  <c r="AK1254" i="6"/>
  <c r="AK1760" i="6"/>
  <c r="AK1764" i="6"/>
  <c r="AK2075" i="6"/>
  <c r="AK2137" i="6"/>
  <c r="AK2169" i="6"/>
  <c r="AK1069" i="6"/>
  <c r="AK1073" i="6"/>
  <c r="AK1077" i="6"/>
  <c r="AK1081" i="6"/>
  <c r="AK1085" i="6"/>
  <c r="AK1143" i="6"/>
  <c r="AK1147" i="6"/>
  <c r="AK1151" i="6"/>
  <c r="AK1155" i="6"/>
  <c r="AK1159" i="6"/>
  <c r="AK1163" i="6"/>
  <c r="AK1167" i="6"/>
  <c r="AK1171" i="6"/>
  <c r="AK1175" i="6"/>
  <c r="AK1179" i="6"/>
  <c r="AK1183" i="6"/>
  <c r="AK1187" i="6"/>
  <c r="AK1191" i="6"/>
  <c r="AK1195" i="6"/>
  <c r="AK1199" i="6"/>
  <c r="AK1203" i="6"/>
  <c r="AK1207" i="6"/>
  <c r="AK1211" i="6"/>
  <c r="AK1215" i="6"/>
  <c r="AK1219" i="6"/>
  <c r="AK1223" i="6"/>
  <c r="AK1227" i="6"/>
  <c r="AK1231" i="6"/>
  <c r="AK1235" i="6"/>
  <c r="AK1239" i="6"/>
  <c r="AK1243" i="6"/>
  <c r="AK1247" i="6"/>
  <c r="AK1750" i="6"/>
  <c r="AK1754" i="6"/>
  <c r="AK2051" i="6"/>
  <c r="AK2055" i="6"/>
  <c r="AK2059" i="6"/>
  <c r="AK2063" i="6"/>
  <c r="AK2067" i="6"/>
  <c r="AK2120" i="6"/>
  <c r="AK2124" i="6"/>
  <c r="AK2128" i="6"/>
  <c r="AK2149" i="6"/>
  <c r="AK2153" i="6"/>
  <c r="AK2157" i="6"/>
  <c r="AK2161" i="6"/>
  <c r="AK1614" i="6"/>
  <c r="AK1618" i="6"/>
  <c r="AK1629" i="6"/>
  <c r="AK1628" i="6"/>
  <c r="AK2129" i="6"/>
  <c r="AK1755" i="6"/>
  <c r="AK1224" i="6"/>
  <c r="AK1192" i="6"/>
  <c r="AK1160" i="6"/>
  <c r="AK1074" i="6"/>
  <c r="AK1617" i="6"/>
  <c r="AK2151" i="6"/>
  <c r="AK2118" i="6"/>
  <c r="AK2053" i="6"/>
  <c r="AK1245" i="6"/>
  <c r="AK1229" i="6"/>
  <c r="AK1213" i="6"/>
  <c r="AK1197" i="6"/>
  <c r="AK1181" i="6"/>
  <c r="AK1165" i="6"/>
  <c r="AK1149" i="6"/>
  <c r="AK1079" i="6"/>
  <c r="AK2171" i="6"/>
  <c r="AK1762" i="6"/>
  <c r="AK2158" i="6"/>
  <c r="AK2060" i="6"/>
  <c r="AK1236" i="6"/>
  <c r="AK1204" i="6"/>
  <c r="AK1172" i="6"/>
  <c r="AK1086" i="6"/>
  <c r="AK2076" i="6"/>
  <c r="AK1626" i="6"/>
  <c r="AK2160" i="6"/>
  <c r="AK2127" i="6"/>
  <c r="AK2062" i="6"/>
  <c r="AK1753" i="6"/>
  <c r="AK1238" i="6"/>
  <c r="AK1222" i="6"/>
  <c r="AK1206" i="6"/>
  <c r="AK1190" i="6"/>
  <c r="AK1174" i="6"/>
  <c r="AK1158" i="6"/>
  <c r="AK1088" i="6"/>
  <c r="AK1072" i="6"/>
  <c r="AK2073" i="6"/>
  <c r="AK1093" i="6"/>
  <c r="AK1615" i="6"/>
  <c r="AK2121" i="6"/>
  <c r="AK1248" i="6"/>
  <c r="AK1216" i="6"/>
  <c r="AK1184" i="6"/>
  <c r="AK1152" i="6"/>
  <c r="AK2138" i="6"/>
  <c r="AK1612" i="6"/>
  <c r="AK2148" i="6"/>
  <c r="AK2066" i="6"/>
  <c r="AK2050" i="6"/>
  <c r="AK1242" i="6"/>
  <c r="AK1226" i="6"/>
  <c r="AK1210" i="6"/>
  <c r="AK1194" i="6"/>
  <c r="AK1178" i="6"/>
  <c r="AK1162" i="6"/>
  <c r="AK1146" i="6"/>
  <c r="AK1076" i="6"/>
  <c r="AK2168" i="6"/>
  <c r="AK1257" i="6"/>
  <c r="AK1627" i="6"/>
  <c r="AK2150" i="6"/>
  <c r="AK2052" i="6"/>
  <c r="AK1228" i="6"/>
  <c r="AK1196" i="6"/>
  <c r="AK1164" i="6"/>
  <c r="AK1078" i="6"/>
  <c r="AK1761" i="6"/>
  <c r="AK1621" i="6"/>
  <c r="AK2155" i="6"/>
  <c r="AK2122" i="6"/>
  <c r="AK2057" i="6"/>
  <c r="AK1748" i="6"/>
  <c r="AK1233" i="6"/>
  <c r="AK1217" i="6"/>
  <c r="AK1201" i="6"/>
  <c r="AK1185" i="6"/>
  <c r="AK1169" i="6"/>
  <c r="AK1153" i="6"/>
  <c r="AK1083" i="6"/>
  <c r="AK2172" i="6"/>
  <c r="AK1763" i="6"/>
  <c r="AK2162" i="6"/>
  <c r="AK2064" i="6"/>
  <c r="AK1240" i="6"/>
  <c r="AK1208" i="6"/>
  <c r="AK1176" i="6"/>
  <c r="AK1144" i="6"/>
  <c r="AK2072" i="6"/>
  <c r="AK1630" i="6"/>
  <c r="AK2159" i="6"/>
  <c r="AK2126" i="6"/>
  <c r="AK2061" i="6"/>
  <c r="AK1752" i="6"/>
  <c r="AK1237" i="6"/>
  <c r="AK1221" i="6"/>
  <c r="AK1205" i="6"/>
  <c r="AK1189" i="6"/>
  <c r="AK1173" i="6"/>
  <c r="AK1157" i="6"/>
  <c r="AK1087" i="6"/>
  <c r="AK1071" i="6"/>
  <c r="AK2135" i="6"/>
  <c r="AK1097" i="6"/>
  <c r="AK1619" i="6"/>
  <c r="AK2125" i="6"/>
  <c r="AK1751" i="6"/>
  <c r="AK1220" i="6"/>
  <c r="AK1188" i="6"/>
  <c r="AK1156" i="6"/>
  <c r="AK1070" i="6"/>
  <c r="AK1096" i="6"/>
  <c r="AK1616" i="6"/>
  <c r="AK2152" i="6"/>
  <c r="AK2119" i="6"/>
  <c r="AK2054" i="6"/>
  <c r="AK1246" i="6"/>
  <c r="AK1230" i="6"/>
  <c r="AK1214" i="6"/>
  <c r="AK1198" i="6"/>
  <c r="AK1182" i="6"/>
  <c r="AK1166" i="6"/>
  <c r="AK1150" i="6"/>
  <c r="AK1080" i="6"/>
  <c r="AK2139" i="6"/>
  <c r="AK1256" i="6"/>
  <c r="AK2154" i="6"/>
  <c r="AK2056" i="6"/>
  <c r="AK1232" i="6"/>
  <c r="AK1200" i="6"/>
  <c r="AK1168" i="6"/>
  <c r="AK1082" i="6"/>
  <c r="AK1255" i="6"/>
  <c r="AK1620" i="6"/>
  <c r="AK2156" i="6"/>
  <c r="AK2123" i="6"/>
  <c r="AK2058" i="6"/>
  <c r="AK1749" i="6"/>
  <c r="AK1234" i="6"/>
  <c r="AK1218" i="6"/>
  <c r="AK1202" i="6"/>
  <c r="AK1186" i="6"/>
  <c r="AK1170" i="6"/>
  <c r="AK1154" i="6"/>
  <c r="AK1084" i="6"/>
  <c r="AK1068" i="6"/>
  <c r="AK2074" i="6"/>
  <c r="AK1094" i="6"/>
  <c r="AK2117" i="6"/>
  <c r="AK1244" i="6"/>
  <c r="AK1212" i="6"/>
  <c r="AK1180" i="6"/>
  <c r="AK1148" i="6"/>
  <c r="AK2170" i="6"/>
  <c r="AK1613" i="6"/>
  <c r="AK2163" i="6"/>
  <c r="AK2130" i="6"/>
  <c r="AK2065" i="6"/>
  <c r="AK2049" i="6"/>
  <c r="AK1241" i="6"/>
  <c r="AK1225" i="6"/>
  <c r="AK1209" i="6"/>
  <c r="AK1193" i="6"/>
  <c r="AK1177" i="6"/>
  <c r="AK1161" i="6"/>
  <c r="AK1145" i="6"/>
  <c r="AK1075" i="6"/>
  <c r="AK2136" i="6"/>
  <c r="AK1253" i="6"/>
  <c r="AK93" i="6"/>
  <c r="AE93" i="6"/>
  <c r="AK2039" i="6"/>
  <c r="AE2039" i="6"/>
  <c r="AK1871" i="6"/>
  <c r="AE1871" i="6"/>
  <c r="AK1865" i="6"/>
  <c r="AE1865" i="6"/>
  <c r="AK446" i="6"/>
  <c r="AE446" i="6"/>
  <c r="AE2165" i="6"/>
  <c r="AK698" i="6"/>
  <c r="AE698" i="6"/>
  <c r="AE1099" i="6"/>
  <c r="AK91" i="6"/>
  <c r="AE91" i="6"/>
  <c r="AK1900" i="6"/>
  <c r="AE1900" i="6"/>
  <c r="AK1890" i="6"/>
  <c r="AE1890" i="6"/>
  <c r="AE1632" i="6"/>
  <c r="AK794" i="6"/>
  <c r="AE794" i="6"/>
  <c r="AK1347" i="6"/>
  <c r="AE1347" i="6"/>
  <c r="AK445" i="6"/>
  <c r="AE445" i="6"/>
  <c r="AK474" i="6"/>
  <c r="AE474" i="6"/>
  <c r="AK1896" i="6"/>
  <c r="AE1896" i="6"/>
  <c r="AK1905" i="6"/>
  <c r="AE1905" i="6"/>
  <c r="AE1910" i="6"/>
  <c r="AE1911" i="6"/>
  <c r="AK90" i="6"/>
  <c r="AE90" i="6"/>
  <c r="AE1259" i="6"/>
  <c r="AK1857" i="6"/>
  <c r="AE1857" i="6"/>
  <c r="AE1623" i="6"/>
  <c r="AK1859" i="6"/>
  <c r="AE1859" i="6"/>
  <c r="AE1250" i="6"/>
  <c r="AE2069" i="6"/>
  <c r="AE2141" i="6"/>
  <c r="AK1909" i="6"/>
  <c r="AE1909" i="6"/>
  <c r="AK694" i="6"/>
  <c r="AE694" i="6"/>
  <c r="AK982" i="6"/>
  <c r="AE982" i="6"/>
  <c r="AK891" i="6"/>
  <c r="AE891" i="6"/>
  <c r="AE1766" i="6"/>
  <c r="AK853" i="6"/>
  <c r="AE853" i="6"/>
  <c r="AE854" i="6"/>
  <c r="AE855" i="6"/>
  <c r="AK1867" i="6"/>
  <c r="AE1867" i="6"/>
  <c r="AK1891" i="6"/>
  <c r="AE1891" i="6"/>
  <c r="AK1570" i="6"/>
  <c r="AE1570" i="6"/>
  <c r="AK1134" i="6"/>
  <c r="AE1134" i="6"/>
  <c r="AK1899" i="6"/>
  <c r="AE1899" i="6"/>
  <c r="AK1940" i="6"/>
  <c r="AE1940" i="6"/>
  <c r="AE1944" i="6"/>
  <c r="AE1945" i="6"/>
  <c r="AK94" i="6"/>
  <c r="AE94" i="6"/>
  <c r="AK1863" i="6"/>
  <c r="AE1863" i="6"/>
  <c r="AE2132" i="6"/>
  <c r="AK449" i="6"/>
  <c r="AE449" i="6"/>
  <c r="AK92" i="6"/>
  <c r="AE92" i="6"/>
  <c r="AE2174" i="6"/>
  <c r="AK447" i="6"/>
  <c r="AE447" i="6"/>
  <c r="AE1090" i="6"/>
  <c r="AE2078" i="6"/>
  <c r="AK1892" i="6"/>
  <c r="AE1892" i="6"/>
  <c r="AE1757" i="6"/>
  <c r="AK516" i="6"/>
  <c r="AE516" i="6"/>
  <c r="AE534" i="6"/>
  <c r="AE535" i="6"/>
  <c r="AK526" i="6"/>
  <c r="AE526" i="6"/>
  <c r="AK52" i="6"/>
  <c r="AE52" i="6"/>
  <c r="AK780" i="6"/>
  <c r="AE780" i="6"/>
  <c r="AK1720" i="6"/>
  <c r="AE1720" i="6"/>
  <c r="AK807" i="6"/>
  <c r="AE807" i="6"/>
  <c r="AK782" i="6"/>
  <c r="AE782" i="6"/>
  <c r="AK1846" i="6"/>
  <c r="AE1846" i="6"/>
  <c r="AK1057" i="6"/>
  <c r="AE1057" i="6"/>
  <c r="AE148" i="11"/>
  <c r="AK906" i="6"/>
  <c r="AE906" i="6"/>
  <c r="AE908" i="6"/>
  <c r="AE909" i="6"/>
  <c r="AK119" i="6"/>
  <c r="AE119" i="6"/>
  <c r="AK1344" i="6"/>
  <c r="AE1344" i="6"/>
  <c r="R18" i="36"/>
  <c r="R30" i="36"/>
  <c r="AE1566" i="5"/>
  <c r="AE81" i="15"/>
  <c r="AE534" i="15"/>
  <c r="AK496" i="6"/>
  <c r="AE496" i="6"/>
  <c r="AK461" i="6"/>
  <c r="AE461" i="6"/>
  <c r="AK84" i="6"/>
  <c r="AE84" i="6"/>
  <c r="AE86" i="6"/>
  <c r="AE87" i="6"/>
  <c r="AK323" i="6"/>
  <c r="AE323" i="6"/>
  <c r="AK1115" i="6"/>
  <c r="AE1115" i="6"/>
  <c r="AK1446" i="6"/>
  <c r="AE1446" i="6"/>
  <c r="AK1466" i="6"/>
  <c r="AE1466" i="6"/>
  <c r="AK1450" i="6"/>
  <c r="AE1450" i="6"/>
  <c r="AK1483" i="6"/>
  <c r="AE1483" i="6"/>
  <c r="AK1455" i="6"/>
  <c r="AE1455" i="6"/>
  <c r="AK1427" i="6"/>
  <c r="AE1427" i="6"/>
  <c r="AK828" i="6"/>
  <c r="AE828" i="6"/>
  <c r="AK1869" i="6"/>
  <c r="AE1869" i="6"/>
  <c r="AK778" i="6"/>
  <c r="AE778" i="6"/>
  <c r="AK1695" i="6"/>
  <c r="AE1695" i="6"/>
  <c r="AK888" i="6"/>
  <c r="AE888" i="6"/>
  <c r="AK619" i="6"/>
  <c r="AE619" i="6"/>
  <c r="AE114" i="11"/>
  <c r="AK858" i="6"/>
  <c r="AE858" i="6"/>
  <c r="AK1346" i="6"/>
  <c r="AE1346" i="6"/>
  <c r="AK816" i="6"/>
  <c r="AE816" i="6"/>
  <c r="AE543" i="5"/>
  <c r="AE2109" i="5"/>
  <c r="AK325" i="15"/>
  <c r="AE325" i="15"/>
  <c r="AK658" i="15"/>
  <c r="AE658" i="15"/>
  <c r="AK718" i="15"/>
  <c r="AE718" i="15"/>
  <c r="AK745" i="15"/>
  <c r="AE745" i="15"/>
  <c r="AK677" i="15"/>
  <c r="AE677" i="15"/>
  <c r="AK786" i="6"/>
  <c r="AE786" i="6"/>
  <c r="AK304" i="6"/>
  <c r="AE304" i="6"/>
  <c r="AK167" i="6"/>
  <c r="AE167" i="6"/>
  <c r="AK396" i="6"/>
  <c r="AE396" i="6"/>
  <c r="AK397" i="6"/>
  <c r="AE397" i="6"/>
  <c r="AK371" i="6"/>
  <c r="AE371" i="6"/>
  <c r="AK1269" i="6"/>
  <c r="AE1269" i="6"/>
  <c r="AK1369" i="6"/>
  <c r="AE1369" i="6"/>
  <c r="AK1836" i="6"/>
  <c r="AE1836" i="6"/>
  <c r="AK1513" i="6"/>
  <c r="AE1513" i="6"/>
  <c r="AK150" i="6"/>
  <c r="AE150" i="6"/>
  <c r="AK2096" i="6"/>
  <c r="AE2096" i="6"/>
  <c r="AK1535" i="6"/>
  <c r="AE1535" i="6"/>
  <c r="AK1131" i="6"/>
  <c r="AE1131" i="6"/>
  <c r="AK817" i="6"/>
  <c r="AE817" i="6"/>
  <c r="AK1864" i="6"/>
  <c r="AE1864" i="6"/>
  <c r="G16" i="37"/>
  <c r="G14" i="37"/>
  <c r="G12" i="37"/>
  <c r="G15" i="37"/>
  <c r="G13" i="37"/>
  <c r="AK1838" i="6"/>
  <c r="AE1838" i="6"/>
  <c r="AK1724" i="6"/>
  <c r="AE1724" i="6"/>
  <c r="AK1109" i="6"/>
  <c r="AE1109" i="6"/>
  <c r="AK1122" i="6"/>
  <c r="AE1122" i="6"/>
  <c r="AK1373" i="6"/>
  <c r="AE1373" i="6"/>
  <c r="AK576" i="6"/>
  <c r="AE576" i="6"/>
  <c r="AK1279" i="6"/>
  <c r="AE1279" i="6"/>
  <c r="AK1979" i="6"/>
  <c r="AE1979" i="6"/>
  <c r="AE1984" i="6"/>
  <c r="AE1985" i="6"/>
  <c r="C13" i="22"/>
  <c r="AK731" i="6"/>
  <c r="AE731" i="6"/>
  <c r="AK596" i="15"/>
  <c r="AE596" i="15"/>
  <c r="AK749" i="15"/>
  <c r="AE749" i="15"/>
  <c r="G16" i="23"/>
  <c r="AK506" i="15"/>
  <c r="AE506" i="15"/>
  <c r="AK28" i="6"/>
  <c r="AE28" i="6"/>
  <c r="AK180" i="15"/>
  <c r="AE180" i="15"/>
  <c r="AK722" i="15"/>
  <c r="AE722" i="15"/>
  <c r="AK1791" i="6"/>
  <c r="AE1791" i="6"/>
  <c r="AK835" i="6"/>
  <c r="AE835" i="6"/>
  <c r="AK2004" i="6"/>
  <c r="AE2004" i="6"/>
  <c r="AK2087" i="6"/>
  <c r="AE2087" i="6"/>
  <c r="AK56" i="6"/>
  <c r="AE56" i="6"/>
  <c r="AK1536" i="6"/>
  <c r="AE1536" i="6"/>
  <c r="AK668" i="6"/>
  <c r="AE668" i="6"/>
  <c r="AK492" i="6"/>
  <c r="AE492" i="6"/>
  <c r="B17" i="17"/>
  <c r="C17" i="17"/>
  <c r="AE158" i="15"/>
  <c r="E39" i="17"/>
  <c r="F39" i="17"/>
  <c r="AE791" i="15"/>
  <c r="AE600" i="15"/>
  <c r="AE580" i="5"/>
  <c r="E27" i="7"/>
  <c r="F27" i="7"/>
  <c r="E27" i="8"/>
  <c r="F27" i="8"/>
  <c r="AE834" i="15"/>
  <c r="AE690" i="5"/>
  <c r="AE543" i="6"/>
  <c r="AE544" i="6"/>
  <c r="AE42" i="5"/>
  <c r="E12" i="7"/>
  <c r="E12" i="8"/>
  <c r="AE1135" i="5"/>
  <c r="AE260" i="15"/>
  <c r="AE1348" i="6"/>
  <c r="AE1349" i="6"/>
  <c r="AE1135" i="6"/>
  <c r="AE1136" i="6"/>
  <c r="AE1060" i="6"/>
  <c r="AE1061" i="6"/>
  <c r="I21" i="3"/>
  <c r="R22" i="29"/>
  <c r="AE645" i="5"/>
  <c r="AE1486" i="5"/>
  <c r="AE153" i="10"/>
  <c r="AE42" i="10"/>
  <c r="E12" i="12"/>
  <c r="AE1910" i="5"/>
  <c r="E34" i="8"/>
  <c r="F34" i="8"/>
  <c r="E36" i="7"/>
  <c r="F36" i="7"/>
  <c r="E36" i="8"/>
  <c r="F36" i="8"/>
  <c r="E35" i="7"/>
  <c r="F35" i="7"/>
  <c r="E35" i="8"/>
  <c r="F35" i="8"/>
  <c r="AE909" i="5"/>
  <c r="AE612" i="5"/>
  <c r="AE1873" i="5"/>
  <c r="AE1027" i="6"/>
  <c r="AE1028" i="6"/>
  <c r="AJ2019" i="5"/>
  <c r="AJ2018" i="5"/>
  <c r="B14" i="12"/>
  <c r="C14" i="12"/>
  <c r="AE140" i="10"/>
  <c r="AK724" i="6"/>
  <c r="AE724" i="6"/>
  <c r="AK466" i="6"/>
  <c r="AE466" i="6"/>
  <c r="AK937" i="6"/>
  <c r="AE937" i="6"/>
  <c r="AK1470" i="6"/>
  <c r="AE1470" i="6"/>
  <c r="AK1430" i="6"/>
  <c r="AE1430" i="6"/>
  <c r="AK1454" i="6"/>
  <c r="AE1454" i="6"/>
  <c r="AK1462" i="6"/>
  <c r="AE1462" i="6"/>
  <c r="AK1479" i="6"/>
  <c r="AE1479" i="6"/>
  <c r="AK1451" i="6"/>
  <c r="AE1451" i="6"/>
  <c r="AK1517" i="6"/>
  <c r="AE1517" i="6"/>
  <c r="AK890" i="6"/>
  <c r="AE890" i="6"/>
  <c r="AK2088" i="6"/>
  <c r="AE2088" i="6"/>
  <c r="AK966" i="6"/>
  <c r="AE966" i="6"/>
  <c r="AK1870" i="6"/>
  <c r="AE1870" i="6"/>
  <c r="AK1108" i="6"/>
  <c r="AE1108" i="6"/>
  <c r="AK695" i="6"/>
  <c r="AE695" i="6"/>
  <c r="AK1835" i="6"/>
  <c r="AE1835" i="6"/>
  <c r="AK862" i="6"/>
  <c r="AE862" i="6"/>
  <c r="AK1848" i="6"/>
  <c r="AE1848" i="6"/>
  <c r="AE72" i="5"/>
  <c r="AK276" i="6"/>
  <c r="AE276" i="6"/>
  <c r="AE332" i="6"/>
  <c r="AE333" i="6"/>
  <c r="AE215" i="15"/>
  <c r="AK800" i="6"/>
  <c r="AE800" i="6"/>
  <c r="AK463" i="6"/>
  <c r="AE463" i="6"/>
  <c r="AK921" i="6"/>
  <c r="AE921" i="6"/>
  <c r="AE977" i="6"/>
  <c r="AE978" i="6"/>
  <c r="AK405" i="6"/>
  <c r="AE405" i="6"/>
  <c r="AK402" i="6"/>
  <c r="AE402" i="6"/>
  <c r="AK460" i="6"/>
  <c r="AE460" i="6"/>
  <c r="AK1273" i="6"/>
  <c r="AE1273" i="6"/>
  <c r="AK1480" i="6"/>
  <c r="AE1480" i="6"/>
  <c r="AK38" i="6"/>
  <c r="AE38" i="6"/>
  <c r="AK1699" i="6"/>
  <c r="AE1699" i="6"/>
  <c r="AK476" i="6"/>
  <c r="AE476" i="6"/>
  <c r="AK1684" i="6"/>
  <c r="AE1684" i="6"/>
  <c r="AK1306" i="6"/>
  <c r="AE1306" i="6"/>
  <c r="AK1967" i="6"/>
  <c r="AE1967" i="6"/>
  <c r="AK997" i="6"/>
  <c r="AE997" i="6"/>
  <c r="AK777" i="6"/>
  <c r="AE777" i="6"/>
  <c r="AK755" i="6"/>
  <c r="AE755" i="6"/>
  <c r="AK1121" i="6"/>
  <c r="AE1121" i="6"/>
  <c r="AK1110" i="6"/>
  <c r="AE1110" i="6"/>
  <c r="AK776" i="6"/>
  <c r="AE776" i="6"/>
  <c r="AK1516" i="6"/>
  <c r="AE1516" i="6"/>
  <c r="AK1494" i="6"/>
  <c r="AE1494" i="6"/>
  <c r="AE1495" i="6"/>
  <c r="AE1496" i="6"/>
  <c r="AK1280" i="6"/>
  <c r="AE1280" i="6"/>
  <c r="AK1656" i="6"/>
  <c r="AE1656" i="6"/>
  <c r="AK196" i="6"/>
  <c r="AE196" i="6"/>
  <c r="AK1998" i="6"/>
  <c r="AE1998" i="6"/>
  <c r="AK559" i="6"/>
  <c r="AE559" i="6"/>
  <c r="AK567" i="15"/>
  <c r="AE567" i="15"/>
  <c r="AK366" i="6"/>
  <c r="AE366" i="6"/>
  <c r="AK238" i="15"/>
  <c r="AE238" i="15"/>
  <c r="AE242" i="15"/>
  <c r="AK1328" i="6"/>
  <c r="AE1328" i="6"/>
  <c r="C14" i="23"/>
  <c r="AK806" i="15"/>
  <c r="AE806" i="15"/>
  <c r="AE811" i="15"/>
  <c r="AK1737" i="6"/>
  <c r="AE1737" i="6"/>
  <c r="AE1740" i="6"/>
  <c r="AE1741" i="6"/>
  <c r="AK240" i="6"/>
  <c r="AE240" i="6"/>
  <c r="AE243" i="6"/>
  <c r="AE244" i="6"/>
  <c r="AK488" i="15"/>
  <c r="AE488" i="15"/>
  <c r="C26" i="23"/>
  <c r="AE507" i="15"/>
  <c r="AK499" i="16"/>
  <c r="AE499" i="16"/>
  <c r="AK733" i="16"/>
  <c r="AE733" i="16"/>
  <c r="C15" i="37"/>
  <c r="C18" i="37"/>
  <c r="C16" i="37"/>
  <c r="C14" i="37"/>
  <c r="C12" i="37"/>
  <c r="C17" i="37"/>
  <c r="C13" i="37"/>
  <c r="AE114" i="10"/>
  <c r="AE334" i="15"/>
  <c r="AE1821" i="6"/>
  <c r="AE1822" i="6"/>
  <c r="AK685" i="16"/>
  <c r="AE685" i="16"/>
  <c r="AE1665" i="5"/>
  <c r="AE2100" i="5"/>
  <c r="AE1984" i="5"/>
  <c r="G14" i="32"/>
  <c r="G15" i="32"/>
  <c r="G13" i="32"/>
  <c r="G16" i="32"/>
  <c r="G12" i="32"/>
  <c r="AK609" i="16"/>
  <c r="AE609" i="16"/>
  <c r="AK618" i="16"/>
  <c r="AE618" i="16"/>
  <c r="AE282" i="15"/>
  <c r="B22" i="17"/>
  <c r="C22" i="17"/>
  <c r="AE176" i="5"/>
  <c r="AE332" i="5"/>
  <c r="E38" i="17"/>
  <c r="F38" i="17"/>
  <c r="AE762" i="15"/>
  <c r="AK80" i="16"/>
  <c r="AE80" i="16"/>
  <c r="AK540" i="16"/>
  <c r="AE540" i="16"/>
  <c r="AE491" i="15"/>
  <c r="AK53" i="16"/>
  <c r="AE53" i="16"/>
  <c r="AK720" i="16"/>
  <c r="AE720" i="16"/>
  <c r="C21" i="33"/>
  <c r="C17" i="33"/>
  <c r="C20" i="33"/>
  <c r="C15" i="33"/>
  <c r="C13" i="33"/>
  <c r="C19" i="33"/>
  <c r="C16" i="33"/>
  <c r="C12" i="33"/>
  <c r="C18" i="33"/>
  <c r="C14" i="33"/>
  <c r="C22" i="33"/>
  <c r="AK749" i="16"/>
  <c r="AE749" i="16"/>
  <c r="G13" i="33"/>
  <c r="G16" i="33"/>
  <c r="G14" i="33"/>
  <c r="G12" i="33"/>
  <c r="G15" i="33"/>
  <c r="AE752" i="15"/>
  <c r="AE441" i="6"/>
  <c r="AE442" i="6"/>
  <c r="AK810" i="16"/>
  <c r="AE810" i="16"/>
  <c r="AK818" i="16"/>
  <c r="AE818" i="16"/>
  <c r="E19" i="7"/>
  <c r="F19" i="7"/>
  <c r="E19" i="8"/>
  <c r="F19" i="8"/>
  <c r="AE253" i="5"/>
  <c r="AE1901" i="5"/>
  <c r="AK586" i="16"/>
  <c r="AE586" i="16"/>
  <c r="AE23" i="16"/>
  <c r="AK615" i="16"/>
  <c r="AE615" i="16"/>
  <c r="C8" i="18"/>
  <c r="AK731" i="16"/>
  <c r="AE731" i="16"/>
  <c r="AK690" i="16"/>
  <c r="AE690" i="16"/>
  <c r="AK682" i="16"/>
  <c r="AE682" i="16"/>
  <c r="AK674" i="16"/>
  <c r="AE674" i="16"/>
  <c r="AK455" i="16"/>
  <c r="AE455" i="16"/>
  <c r="AK99" i="16"/>
  <c r="AE99" i="16"/>
  <c r="AK420" i="16"/>
  <c r="AE420" i="16"/>
  <c r="AK616" i="16"/>
  <c r="AE616" i="16"/>
  <c r="E34" i="7"/>
  <c r="F34" i="7"/>
  <c r="AE866" i="5"/>
  <c r="AE855" i="5"/>
  <c r="B34" i="7"/>
  <c r="C34" i="7"/>
  <c r="AK813" i="4"/>
  <c r="B34" i="8"/>
  <c r="C34" i="8"/>
  <c r="AE1018" i="5"/>
  <c r="AK437" i="16"/>
  <c r="AE437" i="16"/>
  <c r="AK438" i="16"/>
  <c r="AE438" i="16"/>
  <c r="AK104" i="16"/>
  <c r="AE104" i="16"/>
  <c r="AK597" i="16"/>
  <c r="AE597" i="16"/>
  <c r="AK816" i="16"/>
  <c r="AE816" i="16"/>
  <c r="AE32" i="6"/>
  <c r="AE507" i="6"/>
  <c r="AE508" i="6"/>
  <c r="AE745" i="6"/>
  <c r="AE746" i="6"/>
  <c r="AE2041" i="6"/>
  <c r="AE2042" i="6"/>
  <c r="C15" i="38"/>
  <c r="C18" i="38"/>
  <c r="C16" i="38"/>
  <c r="C14" i="38"/>
  <c r="C12" i="38"/>
  <c r="C17" i="38"/>
  <c r="C13" i="38"/>
  <c r="AE1999" i="5"/>
  <c r="C19" i="32"/>
  <c r="C22" i="32"/>
  <c r="C18" i="32"/>
  <c r="C16" i="32"/>
  <c r="C14" i="32"/>
  <c r="C12" i="32"/>
  <c r="C21" i="32"/>
  <c r="C17" i="32"/>
  <c r="C13" i="32"/>
  <c r="C20" i="32"/>
  <c r="C15" i="32"/>
  <c r="AE986" i="6"/>
  <c r="AE987" i="6"/>
  <c r="AK599" i="16"/>
  <c r="AE599" i="16"/>
  <c r="AE836" i="6"/>
  <c r="AE837" i="6"/>
  <c r="AE243" i="5"/>
  <c r="AE1339" i="5"/>
  <c r="AE809" i="5"/>
  <c r="AE1274" i="5"/>
  <c r="AE1731" i="5"/>
  <c r="AE482" i="15"/>
  <c r="AK109" i="16"/>
  <c r="AE109" i="16"/>
  <c r="AK29" i="16"/>
  <c r="AE29" i="16"/>
  <c r="G14" i="28"/>
  <c r="G12" i="28"/>
  <c r="G16" i="28"/>
  <c r="G13" i="28"/>
  <c r="G15" i="28"/>
  <c r="AK589" i="16"/>
  <c r="AE589" i="16"/>
  <c r="AK252" i="16"/>
  <c r="AE252" i="16"/>
  <c r="AK504" i="16"/>
  <c r="AE504" i="16"/>
  <c r="AK719" i="16"/>
  <c r="AE719" i="16"/>
  <c r="AE385" i="15"/>
  <c r="AK166" i="6"/>
  <c r="AE166" i="6"/>
  <c r="AE176" i="6"/>
  <c r="AE177" i="6"/>
  <c r="AK462" i="6"/>
  <c r="AE462" i="6"/>
  <c r="AE843" i="15"/>
  <c r="AK531" i="6"/>
  <c r="AE531" i="6"/>
  <c r="AK1442" i="6"/>
  <c r="AE1442" i="6"/>
  <c r="AK1441" i="6"/>
  <c r="AE1441" i="6"/>
  <c r="AK1478" i="6"/>
  <c r="AE1478" i="6"/>
  <c r="AK1458" i="6"/>
  <c r="AE1458" i="6"/>
  <c r="AK1471" i="6"/>
  <c r="AE1471" i="6"/>
  <c r="AK1447" i="6"/>
  <c r="AE1447" i="6"/>
  <c r="AK193" i="6"/>
  <c r="AE193" i="6"/>
  <c r="AK1457" i="6"/>
  <c r="AE1457" i="6"/>
  <c r="AK2099" i="6"/>
  <c r="AE2099" i="6"/>
  <c r="AK1372" i="6"/>
  <c r="AE1372" i="6"/>
  <c r="AK1995" i="6"/>
  <c r="AE1995" i="6"/>
  <c r="AE1999" i="6"/>
  <c r="AE2000" i="6"/>
  <c r="AK40" i="6"/>
  <c r="AE40" i="6"/>
  <c r="AK1308" i="6"/>
  <c r="AE1308" i="6"/>
  <c r="AE1310" i="6"/>
  <c r="AE1311" i="6"/>
  <c r="AK864" i="6"/>
  <c r="AE864" i="6"/>
  <c r="AK200" i="6"/>
  <c r="AE200" i="6"/>
  <c r="AK863" i="6"/>
  <c r="AE863" i="6"/>
  <c r="AK1839" i="6"/>
  <c r="AE1839" i="6"/>
  <c r="AE32" i="11"/>
  <c r="AK59" i="16"/>
  <c r="AE59" i="16"/>
  <c r="C18" i="23"/>
  <c r="AK704" i="16"/>
  <c r="AE704" i="16"/>
  <c r="AE32" i="10"/>
  <c r="AK360" i="6"/>
  <c r="AE360" i="6"/>
  <c r="AE376" i="6"/>
  <c r="AE377" i="6"/>
  <c r="AK763" i="6"/>
  <c r="AE763" i="6"/>
  <c r="AK719" i="6"/>
  <c r="AE719" i="6"/>
  <c r="G16" i="27"/>
  <c r="G15" i="27"/>
  <c r="G13" i="27"/>
  <c r="G14" i="27"/>
  <c r="G12" i="27"/>
  <c r="AK401" i="6"/>
  <c r="AE401" i="6"/>
  <c r="AE410" i="6"/>
  <c r="AE411" i="6"/>
  <c r="AK173" i="6"/>
  <c r="AE173" i="6"/>
  <c r="AK712" i="6"/>
  <c r="AE712" i="6"/>
  <c r="AK1270" i="6"/>
  <c r="AE1270" i="6"/>
  <c r="AK1658" i="6"/>
  <c r="AE1658" i="6"/>
  <c r="AK381" i="6"/>
  <c r="AE381" i="6"/>
  <c r="AK1895" i="6"/>
  <c r="AE1895" i="6"/>
  <c r="AK1453" i="6"/>
  <c r="AE1453" i="6"/>
  <c r="AK878" i="6"/>
  <c r="AE878" i="6"/>
  <c r="AE899" i="6"/>
  <c r="AE900" i="6"/>
  <c r="AK221" i="6"/>
  <c r="AE221" i="6"/>
  <c r="AE224" i="6"/>
  <c r="AE225" i="6"/>
  <c r="AK2003" i="6"/>
  <c r="AE2003" i="6"/>
  <c r="AE2008" i="6"/>
  <c r="AE2009" i="6"/>
  <c r="AK1644" i="6"/>
  <c r="AE1644" i="6"/>
  <c r="AE1665" i="6"/>
  <c r="AE1666" i="6"/>
  <c r="AK1437" i="6"/>
  <c r="AE1437" i="6"/>
  <c r="AK1114" i="6"/>
  <c r="AE1114" i="6"/>
  <c r="AK1118" i="6"/>
  <c r="AE1118" i="6"/>
  <c r="AK1125" i="6"/>
  <c r="AE1125" i="6"/>
  <c r="AK808" i="6"/>
  <c r="AE808" i="6"/>
  <c r="AK39" i="6"/>
  <c r="AE39" i="6"/>
  <c r="AE41" i="6"/>
  <c r="AK1942" i="6"/>
  <c r="AE1942" i="6"/>
  <c r="AK302" i="16"/>
  <c r="AE302" i="16"/>
  <c r="AK98" i="16"/>
  <c r="AE98" i="16"/>
  <c r="AK1955" i="6"/>
  <c r="AE1955" i="6"/>
  <c r="AK1593" i="6"/>
  <c r="AE1593" i="6"/>
  <c r="AE1595" i="6"/>
  <c r="AE1596" i="6"/>
  <c r="AK705" i="15"/>
  <c r="AE705" i="15"/>
  <c r="AE709" i="15"/>
  <c r="AK1407" i="6"/>
  <c r="AE1407" i="6"/>
  <c r="R36" i="21"/>
  <c r="R40" i="21"/>
  <c r="AK1364" i="6"/>
  <c r="AE1364" i="6"/>
  <c r="AE1379" i="6"/>
  <c r="AE1380" i="6"/>
  <c r="AK587" i="6"/>
  <c r="AE587" i="6"/>
  <c r="AE612" i="6"/>
  <c r="AE613" i="6"/>
  <c r="AK338" i="15"/>
  <c r="AE338" i="15"/>
  <c r="AE343" i="15"/>
  <c r="AK994" i="6"/>
  <c r="AE994" i="6"/>
  <c r="AE1018" i="6"/>
  <c r="AE1019" i="6"/>
  <c r="F18" i="22"/>
  <c r="G12" i="22"/>
  <c r="C22" i="23"/>
  <c r="AK315" i="6"/>
  <c r="AE315" i="6"/>
  <c r="AK933" i="6"/>
  <c r="AE933" i="6"/>
  <c r="AK1673" i="6"/>
  <c r="AE1673" i="6"/>
  <c r="AE1674" i="6"/>
  <c r="AE1675" i="6"/>
  <c r="AK586" i="15"/>
  <c r="AE586" i="15"/>
  <c r="AE591" i="15"/>
  <c r="AK841" i="6"/>
  <c r="AE841" i="6"/>
  <c r="AE845" i="6"/>
  <c r="AE846" i="6"/>
  <c r="E16" i="17"/>
  <c r="F16" i="17"/>
  <c r="AE143" i="15"/>
  <c r="AE1410" i="6"/>
  <c r="AE1411" i="6"/>
  <c r="AK117" i="16"/>
  <c r="AE117" i="16"/>
  <c r="AE1379" i="5"/>
  <c r="E32" i="7"/>
  <c r="F32" i="7"/>
  <c r="E32" i="8"/>
  <c r="F32" i="8"/>
  <c r="AE819" i="5"/>
  <c r="E56" i="7"/>
  <c r="F56" i="7"/>
  <c r="E56" i="8"/>
  <c r="F56" i="8"/>
  <c r="AE1883" i="5"/>
  <c r="AE1419" i="5"/>
  <c r="AE570" i="6"/>
  <c r="AE571" i="6"/>
  <c r="AK757" i="16"/>
  <c r="AE757" i="16"/>
  <c r="AK138" i="16"/>
  <c r="AE138" i="16"/>
  <c r="AK287" i="16"/>
  <c r="AE287" i="16"/>
  <c r="AK568" i="16"/>
  <c r="AE568" i="16"/>
  <c r="AE479" i="5"/>
  <c r="E14" i="7"/>
  <c r="F14" i="7"/>
  <c r="E14" i="8"/>
  <c r="F14" i="8"/>
  <c r="AE96" i="5"/>
  <c r="E30" i="7"/>
  <c r="F30" i="7"/>
  <c r="E30" i="8"/>
  <c r="F30" i="8"/>
  <c r="AE700" i="5"/>
  <c r="E22" i="7"/>
  <c r="F22" i="7"/>
  <c r="E22" i="8"/>
  <c r="F22" i="8"/>
  <c r="AE420" i="5"/>
  <c r="AE457" i="15"/>
  <c r="E28" i="17"/>
  <c r="F28" i="17"/>
  <c r="R14" i="25"/>
  <c r="R24" i="25"/>
  <c r="R28" i="25"/>
  <c r="AE111" i="6"/>
  <c r="AE112" i="6"/>
  <c r="AE1339" i="6"/>
  <c r="AE1340" i="6"/>
  <c r="AK684" i="16"/>
  <c r="AE684" i="16"/>
  <c r="AK61" i="16"/>
  <c r="AE61" i="16"/>
  <c r="E16" i="7"/>
  <c r="F16" i="7"/>
  <c r="E16" i="8"/>
  <c r="F16" i="8"/>
  <c r="AE153" i="5"/>
  <c r="AE1495" i="5"/>
  <c r="AE726" i="15"/>
  <c r="AE498" i="6"/>
  <c r="AE499" i="6"/>
  <c r="AE63" i="6"/>
  <c r="AE64" i="6"/>
  <c r="AK610" i="16"/>
  <c r="AE610" i="16"/>
  <c r="AK608" i="16"/>
  <c r="AE608" i="16"/>
  <c r="AE735" i="15"/>
  <c r="AE367" i="15"/>
  <c r="AE87" i="5"/>
  <c r="B14" i="7"/>
  <c r="C14" i="7"/>
  <c r="B14" i="8"/>
  <c r="C14" i="8"/>
  <c r="AE836" i="5"/>
  <c r="AK30" i="16"/>
  <c r="AE30" i="16"/>
  <c r="AK562" i="16"/>
  <c r="AE562" i="16"/>
  <c r="AK542" i="16"/>
  <c r="AE542" i="16"/>
  <c r="AK100" i="16"/>
  <c r="AE100" i="16"/>
  <c r="AE316" i="15"/>
  <c r="AK280" i="16"/>
  <c r="AE280" i="16"/>
  <c r="AK745" i="16"/>
  <c r="AE745" i="16"/>
  <c r="AE181" i="15"/>
  <c r="AE206" i="15"/>
  <c r="G14" i="22"/>
  <c r="AE1566" i="6"/>
  <c r="AE1567" i="6"/>
  <c r="AK300" i="16"/>
  <c r="AE300" i="16"/>
  <c r="AE341" i="6"/>
  <c r="AE342" i="6"/>
  <c r="AK253" i="16"/>
  <c r="AE253" i="16"/>
  <c r="AK250" i="16"/>
  <c r="AE250" i="16"/>
  <c r="AK805" i="16"/>
  <c r="AE805" i="16"/>
  <c r="AK35" i="16"/>
  <c r="AE35" i="16"/>
  <c r="AE41" i="11"/>
  <c r="B12" i="23"/>
  <c r="R28" i="21"/>
  <c r="R38" i="21"/>
  <c r="C28" i="23"/>
  <c r="C23" i="23"/>
  <c r="AK580" i="16"/>
  <c r="AE580" i="16"/>
  <c r="AK238" i="16"/>
  <c r="AE238" i="16"/>
  <c r="AK680" i="16"/>
  <c r="AE680" i="16"/>
  <c r="AK73" i="16"/>
  <c r="AE73" i="16"/>
  <c r="AK699" i="16"/>
  <c r="AE699" i="16"/>
  <c r="G16" i="38"/>
  <c r="G14" i="38"/>
  <c r="G12" i="38"/>
  <c r="G15" i="38"/>
  <c r="G13" i="38"/>
  <c r="AK730" i="16"/>
  <c r="AE730" i="16"/>
  <c r="AE654" i="6"/>
  <c r="AE655" i="6"/>
  <c r="AK697" i="16"/>
  <c r="AE697" i="16"/>
  <c r="AK698" i="16"/>
  <c r="AE698" i="16"/>
  <c r="AK671" i="16"/>
  <c r="AE671" i="16"/>
  <c r="AK454" i="16"/>
  <c r="AE454" i="16"/>
  <c r="AE376" i="5"/>
  <c r="AE1975" i="5"/>
  <c r="AE111" i="5"/>
  <c r="E51" i="7"/>
  <c r="F51" i="7"/>
  <c r="E51" i="8"/>
  <c r="F51" i="8"/>
  <c r="AE1675" i="5"/>
  <c r="AK446" i="16"/>
  <c r="AE446" i="16"/>
  <c r="AK116" i="16"/>
  <c r="AE116" i="16"/>
  <c r="AE1935" i="6"/>
  <c r="AE1936" i="6"/>
  <c r="AE2100" i="6"/>
  <c r="AE2101" i="6"/>
  <c r="AK106" i="16"/>
  <c r="AE106" i="16"/>
  <c r="AK570" i="16"/>
  <c r="AE570" i="16"/>
  <c r="AK87" i="16"/>
  <c r="AE87" i="16"/>
  <c r="G14" i="23"/>
  <c r="AE1060" i="5"/>
  <c r="AE563" i="15"/>
  <c r="R22" i="30"/>
  <c r="R32" i="30"/>
  <c r="AK108" i="16"/>
  <c r="AE108" i="16"/>
  <c r="AK596" i="16"/>
  <c r="AE596" i="16"/>
  <c r="AE690" i="6"/>
  <c r="AE691" i="6"/>
  <c r="AK240" i="16"/>
  <c r="AE240" i="16"/>
  <c r="AE498" i="5"/>
  <c r="AE1126" i="5"/>
  <c r="AE899" i="5"/>
  <c r="AE470" i="5"/>
  <c r="AE1301" i="5"/>
  <c r="AE64" i="15"/>
  <c r="AK28" i="16"/>
  <c r="AE28" i="16"/>
  <c r="R28" i="20"/>
  <c r="R39" i="20"/>
  <c r="B12" i="22"/>
  <c r="C23" i="22"/>
  <c r="C15" i="22"/>
  <c r="AK893" i="6"/>
  <c r="AE893" i="6"/>
  <c r="AK711" i="6"/>
  <c r="AE711" i="6"/>
  <c r="AE736" i="6"/>
  <c r="AE737" i="6"/>
  <c r="AK945" i="6"/>
  <c r="AE945" i="6"/>
  <c r="AK529" i="6"/>
  <c r="AE529" i="6"/>
  <c r="AK517" i="6"/>
  <c r="AE517" i="6"/>
  <c r="AK533" i="6"/>
  <c r="AE533" i="6"/>
  <c r="AK720" i="6"/>
  <c r="AE720" i="6"/>
  <c r="AK1472" i="6"/>
  <c r="AE1472" i="6"/>
  <c r="AK1710" i="6"/>
  <c r="AE1710" i="6"/>
  <c r="AK1281" i="6"/>
  <c r="AE1281" i="6"/>
  <c r="AK148" i="6"/>
  <c r="AE148" i="6"/>
  <c r="AE152" i="6"/>
  <c r="AE153" i="6"/>
  <c r="AK1775" i="6"/>
  <c r="AE1775" i="6"/>
  <c r="AE1812" i="6"/>
  <c r="AE1813" i="6"/>
  <c r="AK265" i="16"/>
  <c r="AE265" i="16"/>
  <c r="AK116" i="6"/>
  <c r="AE116" i="6"/>
  <c r="AE120" i="6"/>
  <c r="AE121" i="6"/>
  <c r="AK620" i="6"/>
  <c r="AE620" i="6"/>
  <c r="AK2106" i="6"/>
  <c r="AE2106" i="6"/>
  <c r="AE2109" i="6"/>
  <c r="AE2110" i="6"/>
  <c r="AK722" i="16"/>
  <c r="AE722" i="16"/>
  <c r="AK717" i="16"/>
  <c r="AE717" i="16"/>
  <c r="AE2008" i="5"/>
  <c r="AK465" i="6"/>
  <c r="AE465" i="6"/>
  <c r="AE470" i="6"/>
  <c r="AE471" i="6"/>
  <c r="AK469" i="6"/>
  <c r="AE469" i="6"/>
  <c r="AK934" i="6"/>
  <c r="AE934" i="6"/>
  <c r="AK1434" i="6"/>
  <c r="AE1434" i="6"/>
  <c r="AK1474" i="6"/>
  <c r="AE1474" i="6"/>
  <c r="AK1438" i="6"/>
  <c r="AE1438" i="6"/>
  <c r="AK1482" i="6"/>
  <c r="AE1482" i="6"/>
  <c r="AK1459" i="6"/>
  <c r="AE1459" i="6"/>
  <c r="AK1431" i="6"/>
  <c r="AE1431" i="6"/>
  <c r="AK757" i="6"/>
  <c r="AE757" i="6"/>
  <c r="AE809" i="6"/>
  <c r="AE810" i="6"/>
  <c r="AK1651" i="6"/>
  <c r="AE1651" i="6"/>
  <c r="AK732" i="6"/>
  <c r="AE732" i="6"/>
  <c r="AK1477" i="6"/>
  <c r="AE1477" i="6"/>
  <c r="AK618" i="6"/>
  <c r="AE618" i="6"/>
  <c r="AE621" i="6"/>
  <c r="AE622" i="6"/>
  <c r="AK1571" i="6"/>
  <c r="AE1571" i="6"/>
  <c r="AK1845" i="6"/>
  <c r="AE1845" i="6"/>
  <c r="AE1849" i="6"/>
  <c r="AE1850" i="6"/>
  <c r="AK448" i="6"/>
  <c r="AE448" i="6"/>
  <c r="AK859" i="6"/>
  <c r="AE859" i="6"/>
  <c r="AK815" i="6"/>
  <c r="AE815" i="6"/>
  <c r="AE818" i="6"/>
  <c r="AE819" i="6"/>
  <c r="AK211" i="16"/>
  <c r="AE211" i="16"/>
  <c r="AE1575" i="5"/>
  <c r="AK306" i="15"/>
  <c r="AE306" i="15"/>
  <c r="AE307" i="15"/>
  <c r="AK86" i="15"/>
  <c r="AE86" i="15"/>
  <c r="AK772" i="15"/>
  <c r="AE772" i="15"/>
  <c r="AK54" i="15"/>
  <c r="AE54" i="15"/>
  <c r="AK687" i="15"/>
  <c r="AE687" i="15"/>
  <c r="AE700" i="15"/>
  <c r="AK778" i="15"/>
  <c r="AE778" i="15"/>
  <c r="AK185" i="15"/>
  <c r="AE185" i="15"/>
  <c r="AK30" i="15"/>
  <c r="AE30" i="15"/>
  <c r="AK775" i="15"/>
  <c r="AE775" i="15"/>
  <c r="AK627" i="15"/>
  <c r="AE627" i="15"/>
  <c r="AK287" i="15"/>
  <c r="AE287" i="15"/>
  <c r="AK417" i="15"/>
  <c r="AE417" i="15"/>
  <c r="AE422" i="15"/>
  <c r="AK770" i="15"/>
  <c r="AE770" i="15"/>
  <c r="AK391" i="15"/>
  <c r="AE391" i="15"/>
  <c r="AK625" i="15"/>
  <c r="AE625" i="15"/>
  <c r="AK186" i="15"/>
  <c r="AE186" i="15"/>
  <c r="AK188" i="15"/>
  <c r="AE188" i="15"/>
  <c r="AK51" i="15"/>
  <c r="AE51" i="15"/>
  <c r="AK25" i="15"/>
  <c r="AE25" i="15"/>
  <c r="AK87" i="15"/>
  <c r="AE87" i="15"/>
  <c r="AK49" i="15"/>
  <c r="AE49" i="15"/>
  <c r="AE55" i="15"/>
  <c r="AK187" i="15"/>
  <c r="AE187" i="15"/>
  <c r="AK53" i="15"/>
  <c r="AE53" i="15"/>
  <c r="AK515" i="15"/>
  <c r="AE515" i="15"/>
  <c r="AK189" i="15"/>
  <c r="AE189" i="15"/>
  <c r="AK88" i="15"/>
  <c r="AE88" i="15"/>
  <c r="AK286" i="15"/>
  <c r="AE286" i="15"/>
  <c r="AK285" i="15"/>
  <c r="AE285" i="15"/>
  <c r="AE290" i="15"/>
  <c r="AK390" i="15"/>
  <c r="AE390" i="15"/>
  <c r="AK289" i="15"/>
  <c r="AE289" i="15"/>
  <c r="AK771" i="15"/>
  <c r="AE771" i="15"/>
  <c r="AK623" i="15"/>
  <c r="AE623" i="15"/>
  <c r="AE628" i="15"/>
  <c r="AK514" i="15"/>
  <c r="AE514" i="15"/>
  <c r="AE516" i="15"/>
  <c r="AK85" i="15"/>
  <c r="AE85" i="15"/>
  <c r="AK389" i="15"/>
  <c r="AE389" i="15"/>
  <c r="AK776" i="15"/>
  <c r="AE776" i="15"/>
  <c r="AK393" i="15"/>
  <c r="AE393" i="15"/>
  <c r="AK660" i="15"/>
  <c r="AE660" i="15"/>
  <c r="AK780" i="15"/>
  <c r="AE780" i="15"/>
  <c r="AK779" i="15"/>
  <c r="AE779" i="15"/>
  <c r="AK769" i="15"/>
  <c r="AE769" i="15"/>
  <c r="AE781" i="15"/>
  <c r="AK571" i="15"/>
  <c r="AE571" i="15"/>
  <c r="AK636" i="15"/>
  <c r="AE636" i="15"/>
  <c r="AE654" i="15"/>
  <c r="AK431" i="15"/>
  <c r="AE431" i="15"/>
  <c r="AE447" i="15"/>
  <c r="AK467" i="6"/>
  <c r="AE467" i="6"/>
  <c r="AK764" i="6"/>
  <c r="AE764" i="6"/>
  <c r="AK795" i="6"/>
  <c r="AE795" i="6"/>
  <c r="AK777" i="15"/>
  <c r="AE777" i="15"/>
  <c r="AK128" i="6"/>
  <c r="AE128" i="6"/>
  <c r="AE143" i="6"/>
  <c r="AE144" i="6"/>
  <c r="AK409" i="6"/>
  <c r="AE409" i="6"/>
  <c r="AK406" i="6"/>
  <c r="AE406" i="6"/>
  <c r="AK327" i="6"/>
  <c r="AE327" i="6"/>
  <c r="AK727" i="6"/>
  <c r="AE727" i="6"/>
  <c r="AK1266" i="6"/>
  <c r="AE1266" i="6"/>
  <c r="AE1274" i="6"/>
  <c r="AE1275" i="6"/>
  <c r="AK1703" i="6"/>
  <c r="AE1703" i="6"/>
  <c r="AK1050" i="6"/>
  <c r="AE1050" i="6"/>
  <c r="AK149" i="6"/>
  <c r="AE149" i="6"/>
  <c r="AK1858" i="6"/>
  <c r="AE1858" i="6"/>
  <c r="AK1119" i="6"/>
  <c r="AE1119" i="6"/>
  <c r="AK222" i="6"/>
  <c r="AE222" i="6"/>
  <c r="AK1963" i="6"/>
  <c r="AE1963" i="6"/>
  <c r="AE1975" i="6"/>
  <c r="AE1976" i="6"/>
  <c r="AK1830" i="6"/>
  <c r="AE1830" i="6"/>
  <c r="AE1840" i="6"/>
  <c r="AE1841" i="6"/>
  <c r="AK1694" i="6"/>
  <c r="AE1694" i="6"/>
  <c r="AK1113" i="6"/>
  <c r="AE1113" i="6"/>
  <c r="AK1117" i="6"/>
  <c r="AE1117" i="6"/>
  <c r="AK1106" i="6"/>
  <c r="AE1106" i="6"/>
  <c r="AK1040" i="6"/>
  <c r="AE1040" i="6"/>
  <c r="AE1051" i="6"/>
  <c r="AE1052" i="6"/>
  <c r="AK575" i="6"/>
  <c r="AE575" i="6"/>
  <c r="AE579" i="6"/>
  <c r="AE580" i="6"/>
  <c r="AK1282" i="6"/>
  <c r="AE1282" i="6"/>
  <c r="AE1283" i="6"/>
  <c r="AE1284" i="6"/>
  <c r="AK102" i="16"/>
  <c r="AE102" i="16"/>
  <c r="AK861" i="6"/>
  <c r="AE861" i="6"/>
  <c r="AK819" i="15"/>
  <c r="AE819" i="15"/>
  <c r="AE820" i="15"/>
  <c r="AK109" i="15"/>
  <c r="AE109" i="15"/>
  <c r="AE111" i="15"/>
  <c r="AK1683" i="6"/>
  <c r="AE1683" i="6"/>
  <c r="AE1731" i="6"/>
  <c r="AE1732" i="6"/>
  <c r="F18" i="23"/>
  <c r="G12" i="23"/>
  <c r="AK1879" i="6"/>
  <c r="AE1879" i="6"/>
  <c r="AE1882" i="6"/>
  <c r="AE1883" i="6"/>
  <c r="AK163" i="15"/>
  <c r="AE163" i="15"/>
  <c r="AE166" i="15"/>
  <c r="AK1386" i="6"/>
  <c r="AE1386" i="6"/>
  <c r="AE1388" i="6"/>
  <c r="AE1389" i="6"/>
  <c r="R36" i="20"/>
  <c r="R41" i="20"/>
  <c r="AK132" i="15"/>
  <c r="AE132" i="15"/>
  <c r="AE133" i="15"/>
  <c r="AK539" i="15"/>
  <c r="AE539" i="15"/>
  <c r="AE543" i="15"/>
  <c r="AK136" i="6"/>
  <c r="AE136" i="6"/>
  <c r="AK174" i="6"/>
  <c r="AE174" i="6"/>
  <c r="AK380" i="6"/>
  <c r="AE380" i="6"/>
  <c r="AE385" i="6"/>
  <c r="AE386" i="6"/>
  <c r="AK617" i="15"/>
  <c r="AE617" i="15"/>
  <c r="AE619" i="15"/>
  <c r="E40" i="17"/>
  <c r="F40" i="17"/>
  <c r="AE821" i="15"/>
  <c r="B34" i="17"/>
  <c r="C34" i="17"/>
  <c r="AE620" i="15"/>
  <c r="E31" i="17"/>
  <c r="F31" i="17"/>
  <c r="AE544" i="15"/>
  <c r="AE167" i="15"/>
  <c r="E17" i="17"/>
  <c r="F17" i="17"/>
  <c r="E30" i="17"/>
  <c r="F30" i="17"/>
  <c r="AE517" i="15"/>
  <c r="B13" i="17"/>
  <c r="C13" i="17"/>
  <c r="AE56" i="15"/>
  <c r="B36" i="17"/>
  <c r="C36" i="17"/>
  <c r="AE701" i="15"/>
  <c r="AE308" i="15"/>
  <c r="B23" i="17"/>
  <c r="C23" i="17"/>
  <c r="AE42" i="6"/>
  <c r="AE448" i="15"/>
  <c r="B28" i="17"/>
  <c r="C28" i="17"/>
  <c r="B33" i="17"/>
  <c r="C33" i="17"/>
  <c r="AE592" i="15"/>
  <c r="E20" i="17"/>
  <c r="F20" i="17"/>
  <c r="AE243" i="15"/>
  <c r="AE134" i="15"/>
  <c r="B16" i="17"/>
  <c r="C16" i="17"/>
  <c r="AE112" i="15"/>
  <c r="B15" i="17"/>
  <c r="C15" i="17"/>
  <c r="AE710" i="15"/>
  <c r="E36" i="17"/>
  <c r="F36" i="17"/>
  <c r="AE812" i="15"/>
  <c r="B40" i="17"/>
  <c r="C40" i="17"/>
  <c r="G17" i="2"/>
  <c r="H17" i="19"/>
  <c r="R43" i="20"/>
  <c r="B24" i="7"/>
  <c r="C24" i="7"/>
  <c r="B24" i="8"/>
  <c r="C24" i="8"/>
  <c r="AE471" i="5"/>
  <c r="B15" i="7"/>
  <c r="C15" i="7"/>
  <c r="AK101" i="4"/>
  <c r="B15" i="8"/>
  <c r="C15" i="8"/>
  <c r="AE112" i="5"/>
  <c r="C12" i="23"/>
  <c r="B30" i="23"/>
  <c r="C32" i="23"/>
  <c r="AE207" i="15"/>
  <c r="B19" i="17"/>
  <c r="C19" i="17"/>
  <c r="E23" i="17"/>
  <c r="F23" i="17"/>
  <c r="AE317" i="15"/>
  <c r="E47" i="7"/>
  <c r="F47" i="7"/>
  <c r="E47" i="8"/>
  <c r="F47" i="8"/>
  <c r="AE1496" i="5"/>
  <c r="AE344" i="15"/>
  <c r="E24" i="17"/>
  <c r="F24" i="17"/>
  <c r="AE386" i="15"/>
  <c r="B26" i="17"/>
  <c r="C26" i="17"/>
  <c r="B32" i="7"/>
  <c r="C32" i="7"/>
  <c r="AK717" i="4"/>
  <c r="B32" i="8"/>
  <c r="C32" i="8"/>
  <c r="AE810" i="5"/>
  <c r="AE33" i="6"/>
  <c r="B57" i="7"/>
  <c r="C57" i="7"/>
  <c r="B57" i="8"/>
  <c r="C57" i="8"/>
  <c r="AE1902" i="5"/>
  <c r="B20" i="7"/>
  <c r="C20" i="7"/>
  <c r="AK248" i="4"/>
  <c r="B20" i="8"/>
  <c r="C20" i="8"/>
  <c r="AE333" i="5"/>
  <c r="B63" i="7"/>
  <c r="C63" i="7"/>
  <c r="B63" i="8"/>
  <c r="C63" i="8"/>
  <c r="AE2101" i="5"/>
  <c r="B24" i="17"/>
  <c r="C24" i="17"/>
  <c r="AE335" i="15"/>
  <c r="B30" i="17"/>
  <c r="C30" i="17"/>
  <c r="AE508" i="15"/>
  <c r="AK72" i="16"/>
  <c r="AE72" i="16"/>
  <c r="AK266" i="16"/>
  <c r="AE266" i="16"/>
  <c r="AK595" i="16"/>
  <c r="AE595" i="16"/>
  <c r="AK442" i="16"/>
  <c r="AE442" i="16"/>
  <c r="B29" i="7"/>
  <c r="C29" i="7"/>
  <c r="AK599" i="4"/>
  <c r="B29" i="8"/>
  <c r="C29" i="8"/>
  <c r="AE646" i="5"/>
  <c r="AK686" i="16"/>
  <c r="AE686" i="16"/>
  <c r="AK734" i="16"/>
  <c r="AE734" i="16"/>
  <c r="AK582" i="16"/>
  <c r="AE582" i="16"/>
  <c r="AK38" i="16"/>
  <c r="AE38" i="16"/>
  <c r="AK210" i="16"/>
  <c r="AE210" i="16"/>
  <c r="AK539" i="16"/>
  <c r="AE539" i="16"/>
  <c r="B21" i="17"/>
  <c r="C21" i="17"/>
  <c r="AE261" i="15"/>
  <c r="AK613" i="16"/>
  <c r="AE613" i="16"/>
  <c r="AK137" i="16"/>
  <c r="AE137" i="16"/>
  <c r="AK305" i="16"/>
  <c r="AE305" i="16"/>
  <c r="AK625" i="16"/>
  <c r="AE625" i="16"/>
  <c r="AK681" i="16"/>
  <c r="AE681" i="16"/>
  <c r="AK721" i="16"/>
  <c r="AE721" i="16"/>
  <c r="AK298" i="16"/>
  <c r="AE298" i="16"/>
  <c r="AK304" i="16"/>
  <c r="AE304" i="16"/>
  <c r="E63" i="7"/>
  <c r="F63" i="7"/>
  <c r="E63" i="8"/>
  <c r="F63" i="8"/>
  <c r="AE2110" i="5"/>
  <c r="AE865" i="6"/>
  <c r="AE866" i="6"/>
  <c r="AE535" i="15"/>
  <c r="B31" i="17"/>
  <c r="C31" i="17"/>
  <c r="AK819" i="16"/>
  <c r="AE819" i="16"/>
  <c r="AE2018" i="6"/>
  <c r="AE2032" i="6"/>
  <c r="AE2033" i="6"/>
  <c r="AE2019" i="6"/>
  <c r="B27" i="7"/>
  <c r="C27" i="7"/>
  <c r="AK525" i="4"/>
  <c r="B27" i="8"/>
  <c r="C27" i="8"/>
  <c r="AE571" i="5"/>
  <c r="AK567" i="16"/>
  <c r="AE567" i="16"/>
  <c r="B12" i="7"/>
  <c r="B12" i="8"/>
  <c r="AE33" i="5"/>
  <c r="AK678" i="16"/>
  <c r="AE678" i="16"/>
  <c r="AK107" i="16"/>
  <c r="AE107" i="16"/>
  <c r="AK26" i="16"/>
  <c r="AE26" i="16"/>
  <c r="AK39" i="16"/>
  <c r="AE39" i="16"/>
  <c r="AK612" i="16"/>
  <c r="AE612" i="16"/>
  <c r="AK188" i="16"/>
  <c r="AE188" i="16"/>
  <c r="B54" i="7"/>
  <c r="C54" i="7"/>
  <c r="AK1693" i="4"/>
  <c r="B54" i="8"/>
  <c r="C54" i="8"/>
  <c r="AE1813" i="5"/>
  <c r="AK614" i="16"/>
  <c r="AE614" i="16"/>
  <c r="R34" i="35"/>
  <c r="H17" i="34"/>
  <c r="AK513" i="16"/>
  <c r="AE513" i="16"/>
  <c r="AK758" i="16"/>
  <c r="AE758" i="16"/>
  <c r="AK76" i="16"/>
  <c r="AE76" i="16"/>
  <c r="B35" i="7"/>
  <c r="C35" i="7"/>
  <c r="B35" i="8"/>
  <c r="C35" i="8"/>
  <c r="AE900" i="5"/>
  <c r="G21" i="2"/>
  <c r="H17" i="29"/>
  <c r="R36" i="30"/>
  <c r="AE1976" i="5"/>
  <c r="B59" i="7"/>
  <c r="C59" i="7"/>
  <c r="B59" i="8"/>
  <c r="C59" i="8"/>
  <c r="AE153" i="11"/>
  <c r="AE42" i="11"/>
  <c r="E12" i="13"/>
  <c r="AE182" i="15"/>
  <c r="B18" i="17"/>
  <c r="C18" i="17"/>
  <c r="AE837" i="5"/>
  <c r="B33" i="7"/>
  <c r="C33" i="7"/>
  <c r="AK788" i="4"/>
  <c r="B33" i="8"/>
  <c r="C33" i="8"/>
  <c r="E25" i="17"/>
  <c r="F25" i="17"/>
  <c r="AE368" i="15"/>
  <c r="K19" i="2"/>
  <c r="H17" i="1"/>
  <c r="L17" i="1"/>
  <c r="J18" i="24"/>
  <c r="E24" i="7"/>
  <c r="F24" i="7"/>
  <c r="E24" i="8"/>
  <c r="F24" i="8"/>
  <c r="AE480" i="5"/>
  <c r="AE215" i="6"/>
  <c r="AE216" i="6"/>
  <c r="AE844" i="15"/>
  <c r="E41" i="17"/>
  <c r="F41" i="17"/>
  <c r="B29" i="17"/>
  <c r="C29" i="17"/>
  <c r="AE483" i="15"/>
  <c r="B44" i="7"/>
  <c r="C44" i="7"/>
  <c r="AK1258" i="4"/>
  <c r="B44" i="8"/>
  <c r="C44" i="8"/>
  <c r="AE1340" i="5"/>
  <c r="B60" i="7"/>
  <c r="C60" i="7"/>
  <c r="B60" i="8"/>
  <c r="C60" i="8"/>
  <c r="AE2000" i="5"/>
  <c r="B38" i="17"/>
  <c r="C38" i="17"/>
  <c r="AE753" i="15"/>
  <c r="AE177" i="5"/>
  <c r="B17" i="7"/>
  <c r="C17" i="7"/>
  <c r="B17" i="8"/>
  <c r="C17" i="8"/>
  <c r="B51" i="7"/>
  <c r="C51" i="7"/>
  <c r="AK1565" i="4"/>
  <c r="B51" i="8"/>
  <c r="C51" i="8"/>
  <c r="AE1666" i="5"/>
  <c r="AE115" i="10"/>
  <c r="B13" i="12"/>
  <c r="C13" i="12"/>
  <c r="AK306" i="16"/>
  <c r="AE306" i="16"/>
  <c r="E13" i="7"/>
  <c r="F13" i="7"/>
  <c r="E13" i="8"/>
  <c r="F13" i="8"/>
  <c r="AE73" i="5"/>
  <c r="AK799" i="16"/>
  <c r="AE799" i="16"/>
  <c r="AE1874" i="5"/>
  <c r="B56" i="7"/>
  <c r="C56" i="7"/>
  <c r="AK1773" i="4"/>
  <c r="B56" i="8"/>
  <c r="C56" i="8"/>
  <c r="AK512" i="16"/>
  <c r="AE512" i="16"/>
  <c r="I13" i="2"/>
  <c r="R17" i="9"/>
  <c r="AK434" i="16"/>
  <c r="AE434" i="16"/>
  <c r="AK419" i="16"/>
  <c r="AE419" i="16"/>
  <c r="AK693" i="16"/>
  <c r="AE693" i="16"/>
  <c r="AK798" i="16"/>
  <c r="AE798" i="16"/>
  <c r="AK743" i="16"/>
  <c r="AE743" i="16"/>
  <c r="E40" i="7"/>
  <c r="F40" i="7"/>
  <c r="E40" i="8"/>
  <c r="F40" i="8"/>
  <c r="AE1136" i="5"/>
  <c r="AG2178" i="5"/>
  <c r="AE2178" i="5"/>
  <c r="AK617" i="16"/>
  <c r="AE617" i="16"/>
  <c r="AK286" i="16"/>
  <c r="AE286" i="16"/>
  <c r="AE601" i="15"/>
  <c r="E33" i="17"/>
  <c r="F33" i="17"/>
  <c r="AK695" i="16"/>
  <c r="AE695" i="16"/>
  <c r="AK675" i="16"/>
  <c r="AE675" i="16"/>
  <c r="E26" i="7"/>
  <c r="F26" i="7"/>
  <c r="E26" i="8"/>
  <c r="F26" i="8"/>
  <c r="AE544" i="5"/>
  <c r="AK251" i="16"/>
  <c r="AE251" i="16"/>
  <c r="AE260" i="16"/>
  <c r="AE1486" i="6"/>
  <c r="AE1487" i="6"/>
  <c r="AK723" i="16"/>
  <c r="AE723" i="16"/>
  <c r="AK267" i="16"/>
  <c r="AE267" i="16"/>
  <c r="AE1873" i="6"/>
  <c r="AE1874" i="6"/>
  <c r="B27" i="17"/>
  <c r="C27" i="17"/>
  <c r="AE414" i="15"/>
  <c r="B38" i="7"/>
  <c r="C38" i="7"/>
  <c r="B38" i="8"/>
  <c r="C38" i="8"/>
  <c r="AE1052" i="5"/>
  <c r="AK514" i="16"/>
  <c r="AE514" i="16"/>
  <c r="AE1841" i="5"/>
  <c r="B55" i="7"/>
  <c r="C55" i="7"/>
  <c r="B55" i="8"/>
  <c r="C55" i="8"/>
  <c r="AK430" i="16"/>
  <c r="AE430" i="16"/>
  <c r="B58" i="7"/>
  <c r="C58" i="7"/>
  <c r="B58" i="8"/>
  <c r="C58" i="8"/>
  <c r="AE1936" i="5"/>
  <c r="AK314" i="16"/>
  <c r="AE314" i="16"/>
  <c r="I21" i="2"/>
  <c r="R17" i="29"/>
  <c r="AK801" i="16"/>
  <c r="AE801" i="16"/>
  <c r="AK541" i="16"/>
  <c r="AE541" i="16"/>
  <c r="B36" i="7"/>
  <c r="C36" i="7"/>
  <c r="AK872" i="4"/>
  <c r="B36" i="8"/>
  <c r="C36" i="8"/>
  <c r="AE978" i="5"/>
  <c r="AK515" i="16"/>
  <c r="AE515" i="16"/>
  <c r="AK239" i="16"/>
  <c r="AE239" i="16"/>
  <c r="AK707" i="16"/>
  <c r="AE707" i="16"/>
  <c r="K21" i="3"/>
  <c r="J19" i="1"/>
  <c r="I17" i="2"/>
  <c r="R17" i="19"/>
  <c r="E22" i="17"/>
  <c r="F22" i="17"/>
  <c r="AE291" i="15"/>
  <c r="AE423" i="15"/>
  <c r="E27" i="17"/>
  <c r="F27" i="17"/>
  <c r="AE1576" i="5"/>
  <c r="E48" i="7"/>
  <c r="F48" i="7"/>
  <c r="E48" i="8"/>
  <c r="F48" i="8"/>
  <c r="B35" i="17"/>
  <c r="C35" i="17"/>
  <c r="AE655" i="15"/>
  <c r="AE394" i="15"/>
  <c r="AE31" i="15"/>
  <c r="AE190" i="15"/>
  <c r="E60" i="7"/>
  <c r="F60" i="7"/>
  <c r="E60" i="8"/>
  <c r="F60" i="8"/>
  <c r="AE2009" i="5"/>
  <c r="AE65" i="15"/>
  <c r="E13" i="17"/>
  <c r="F13" i="17"/>
  <c r="AE1127" i="5"/>
  <c r="B40" i="7"/>
  <c r="C40" i="7"/>
  <c r="AK1054" i="4"/>
  <c r="B40" i="8"/>
  <c r="C40" i="8"/>
  <c r="AE564" i="15"/>
  <c r="B32" i="17"/>
  <c r="C32" i="17"/>
  <c r="AE377" i="5"/>
  <c r="B21" i="7"/>
  <c r="C21" i="7"/>
  <c r="AK335" i="4"/>
  <c r="B21" i="8"/>
  <c r="C21" i="8"/>
  <c r="AE736" i="15"/>
  <c r="E37" i="17"/>
  <c r="F37" i="17"/>
  <c r="B45" i="7"/>
  <c r="C45" i="7"/>
  <c r="AK1294" i="4"/>
  <c r="B45" i="8"/>
  <c r="C45" i="8"/>
  <c r="AE1380" i="5"/>
  <c r="AE151" i="10"/>
  <c r="B12" i="12"/>
  <c r="AE33" i="10"/>
  <c r="AE151" i="11"/>
  <c r="B12" i="13"/>
  <c r="AE33" i="11"/>
  <c r="B52" i="7"/>
  <c r="C52" i="7"/>
  <c r="B52" i="8"/>
  <c r="C52" i="8"/>
  <c r="AE1732" i="5"/>
  <c r="B19" i="7"/>
  <c r="C19" i="7"/>
  <c r="B19" i="8"/>
  <c r="C19" i="8"/>
  <c r="AE244" i="5"/>
  <c r="AK357" i="16"/>
  <c r="AE357" i="16"/>
  <c r="AK162" i="16"/>
  <c r="AE162" i="16"/>
  <c r="AK132" i="16"/>
  <c r="AE132" i="16"/>
  <c r="AK486" i="16"/>
  <c r="AE486" i="16"/>
  <c r="AK649" i="16"/>
  <c r="AE649" i="16"/>
  <c r="AK163" i="16"/>
  <c r="AE163" i="16"/>
  <c r="AK770" i="16"/>
  <c r="AE770" i="16"/>
  <c r="AK830" i="16"/>
  <c r="AE830" i="16"/>
  <c r="AK774" i="16"/>
  <c r="AE774" i="16"/>
  <c r="AK838" i="16"/>
  <c r="AE838" i="16"/>
  <c r="AK643" i="16"/>
  <c r="AE643" i="16"/>
  <c r="AK341" i="16"/>
  <c r="AE341" i="16"/>
  <c r="AK198" i="16"/>
  <c r="AE198" i="16"/>
  <c r="AK366" i="16"/>
  <c r="AE366" i="16"/>
  <c r="AK842" i="16"/>
  <c r="AE842" i="16"/>
  <c r="AK773" i="16"/>
  <c r="AE773" i="16"/>
  <c r="AK777" i="16"/>
  <c r="AE777" i="16"/>
  <c r="AK841" i="16"/>
  <c r="AE841" i="16"/>
  <c r="AK161" i="16"/>
  <c r="AE161" i="16"/>
  <c r="AK639" i="16"/>
  <c r="AE639" i="16"/>
  <c r="AK769" i="16"/>
  <c r="AE769" i="16"/>
  <c r="AK164" i="16"/>
  <c r="AE164" i="16"/>
  <c r="AK464" i="16"/>
  <c r="AE464" i="16"/>
  <c r="AK488" i="16"/>
  <c r="AE488" i="16"/>
  <c r="AK223" i="16"/>
  <c r="AE223" i="16"/>
  <c r="AK771" i="16"/>
  <c r="AE771" i="16"/>
  <c r="AK487" i="16"/>
  <c r="AE487" i="16"/>
  <c r="AK833" i="16"/>
  <c r="AE833" i="16"/>
  <c r="AK640" i="16"/>
  <c r="AE640" i="16"/>
  <c r="AK832" i="16"/>
  <c r="AE832" i="16"/>
  <c r="AK362" i="16"/>
  <c r="AE362" i="16"/>
  <c r="AK364" i="16"/>
  <c r="AE364" i="16"/>
  <c r="AK165" i="16"/>
  <c r="AE165" i="16"/>
  <c r="AK329" i="16"/>
  <c r="AE329" i="16"/>
  <c r="AK644" i="16"/>
  <c r="AE644" i="16"/>
  <c r="AK389" i="16"/>
  <c r="AE389" i="16"/>
  <c r="AK638" i="16"/>
  <c r="AE638" i="16"/>
  <c r="AK646" i="16"/>
  <c r="AE646" i="16"/>
  <c r="AK636" i="16"/>
  <c r="AE636" i="16"/>
  <c r="AK409" i="16"/>
  <c r="AE409" i="16"/>
  <c r="AK525" i="16"/>
  <c r="AE525" i="16"/>
  <c r="AK650" i="16"/>
  <c r="AE650" i="16"/>
  <c r="AK775" i="16"/>
  <c r="AE775" i="16"/>
  <c r="AK831" i="16"/>
  <c r="AE831" i="16"/>
  <c r="AK524" i="16"/>
  <c r="AE524" i="16"/>
  <c r="AK779" i="16"/>
  <c r="AE779" i="16"/>
  <c r="AK651" i="16"/>
  <c r="AE651" i="16"/>
  <c r="AK653" i="16"/>
  <c r="AE653" i="16"/>
  <c r="AK828" i="16"/>
  <c r="AE828" i="16"/>
  <c r="AK647" i="16"/>
  <c r="AE647" i="16"/>
  <c r="AK642" i="16"/>
  <c r="AE642" i="16"/>
  <c r="AK611" i="16"/>
  <c r="AE611" i="16"/>
  <c r="AK817" i="16"/>
  <c r="AE817" i="16"/>
  <c r="AK626" i="16"/>
  <c r="AE626" i="16"/>
  <c r="AK37" i="16"/>
  <c r="AE37" i="16"/>
  <c r="AK443" i="16"/>
  <c r="AE443" i="16"/>
  <c r="AK747" i="16"/>
  <c r="AE747" i="16"/>
  <c r="AK583" i="16"/>
  <c r="AE583" i="16"/>
  <c r="AK332" i="16"/>
  <c r="AE332" i="16"/>
  <c r="AK129" i="16"/>
  <c r="AE129" i="16"/>
  <c r="AK627" i="16"/>
  <c r="AE627" i="16"/>
  <c r="AK748" i="16"/>
  <c r="AE748" i="16"/>
  <c r="AK225" i="16"/>
  <c r="AE225" i="16"/>
  <c r="AK527" i="16"/>
  <c r="AE527" i="16"/>
  <c r="AK224" i="16"/>
  <c r="AE224" i="16"/>
  <c r="AK809" i="16"/>
  <c r="AE809" i="16"/>
  <c r="AK118" i="16"/>
  <c r="AE118" i="16"/>
  <c r="AK54" i="16"/>
  <c r="AE54" i="16"/>
  <c r="AK227" i="16"/>
  <c r="AE227" i="16"/>
  <c r="AK445" i="16"/>
  <c r="AE445" i="16"/>
  <c r="AK268" i="16"/>
  <c r="AE268" i="16"/>
  <c r="AK48" i="16"/>
  <c r="AE48" i="16"/>
  <c r="AK441" i="16"/>
  <c r="AE441" i="16"/>
  <c r="AK185" i="16"/>
  <c r="AE185" i="16"/>
  <c r="AK231" i="16"/>
  <c r="AE231" i="16"/>
  <c r="AK330" i="16"/>
  <c r="AE330" i="16"/>
  <c r="AK381" i="16"/>
  <c r="AE381" i="16"/>
  <c r="AK725" i="16"/>
  <c r="AE725" i="16"/>
  <c r="AK279" i="16"/>
  <c r="AE279" i="16"/>
  <c r="AK326" i="16"/>
  <c r="AE326" i="16"/>
  <c r="AK338" i="16"/>
  <c r="AE338" i="16"/>
  <c r="AK354" i="16"/>
  <c r="AE354" i="16"/>
  <c r="AK490" i="16"/>
  <c r="AE490" i="16"/>
  <c r="AK474" i="16"/>
  <c r="AE474" i="16"/>
  <c r="AK382" i="16"/>
  <c r="AE382" i="16"/>
  <c r="AK688" i="16"/>
  <c r="AE688" i="16"/>
  <c r="AK78" i="16"/>
  <c r="AE78" i="16"/>
  <c r="AK356" i="16"/>
  <c r="AE356" i="16"/>
  <c r="AK376" i="16"/>
  <c r="AE376" i="16"/>
  <c r="AK469" i="16"/>
  <c r="AE469" i="16"/>
  <c r="AK89" i="16"/>
  <c r="AE89" i="16"/>
  <c r="AK156" i="16"/>
  <c r="AE156" i="16"/>
  <c r="AK130" i="16"/>
  <c r="AE130" i="16"/>
  <c r="AK470" i="16"/>
  <c r="AE470" i="16"/>
  <c r="AK232" i="16"/>
  <c r="AE232" i="16"/>
  <c r="AK556" i="16"/>
  <c r="AE556" i="16"/>
  <c r="AK436" i="16"/>
  <c r="AE436" i="16"/>
  <c r="AK557" i="16"/>
  <c r="AE557" i="16"/>
  <c r="AK659" i="16"/>
  <c r="AE659" i="16"/>
  <c r="AK467" i="16"/>
  <c r="AE467" i="16"/>
  <c r="AK706" i="16"/>
  <c r="AE706" i="16"/>
  <c r="AK205" i="16"/>
  <c r="AE205" i="16"/>
  <c r="AK708" i="16"/>
  <c r="AE708" i="16"/>
  <c r="AK645" i="16"/>
  <c r="AE645" i="16"/>
  <c r="AK352" i="16"/>
  <c r="AE352" i="16"/>
  <c r="AK36" i="16"/>
  <c r="AE36" i="16"/>
  <c r="AE40" i="16"/>
  <c r="AK199" i="16"/>
  <c r="AE199" i="16"/>
  <c r="AK119" i="16"/>
  <c r="AE119" i="16"/>
  <c r="AK744" i="16"/>
  <c r="AE744" i="16"/>
  <c r="AK529" i="16"/>
  <c r="AE529" i="16"/>
  <c r="AK392" i="16"/>
  <c r="AE392" i="16"/>
  <c r="AK471" i="16"/>
  <c r="AE471" i="16"/>
  <c r="AK559" i="16"/>
  <c r="AE559" i="16"/>
  <c r="AK204" i="16"/>
  <c r="AE204" i="16"/>
  <c r="AK530" i="16"/>
  <c r="AE530" i="16"/>
  <c r="AK380" i="16"/>
  <c r="AE380" i="16"/>
  <c r="AK778" i="16"/>
  <c r="AE778" i="16"/>
  <c r="AK179" i="16"/>
  <c r="AE179" i="16"/>
  <c r="AK407" i="16"/>
  <c r="AE407" i="16"/>
  <c r="AK377" i="16"/>
  <c r="AE377" i="16"/>
  <c r="AK417" i="16"/>
  <c r="AE417" i="16"/>
  <c r="AK452" i="16"/>
  <c r="AE452" i="16"/>
  <c r="AK789" i="16"/>
  <c r="AE789" i="16"/>
  <c r="AK139" i="16"/>
  <c r="AE139" i="16"/>
  <c r="AK808" i="16"/>
  <c r="AE808" i="16"/>
  <c r="AK440" i="16"/>
  <c r="AE440" i="16"/>
  <c r="AK526" i="16"/>
  <c r="AE526" i="16"/>
  <c r="AK648" i="16"/>
  <c r="AE648" i="16"/>
  <c r="AK780" i="16"/>
  <c r="AE780" i="16"/>
  <c r="AK27" i="16"/>
  <c r="AE27" i="16"/>
  <c r="AK50" i="16"/>
  <c r="AE50" i="16"/>
  <c r="AK554" i="16"/>
  <c r="AE554" i="16"/>
  <c r="AK528" i="16"/>
  <c r="AE528" i="16"/>
  <c r="AK203" i="16"/>
  <c r="AE203" i="16"/>
  <c r="AK637" i="16"/>
  <c r="AE637" i="16"/>
  <c r="AK390" i="16"/>
  <c r="AE390" i="16"/>
  <c r="AK658" i="16"/>
  <c r="AE658" i="16"/>
  <c r="AK178" i="16"/>
  <c r="AE178" i="16"/>
  <c r="AK732" i="16"/>
  <c r="AE732" i="16"/>
  <c r="AE735" i="16"/>
  <c r="AK311" i="16"/>
  <c r="AE311" i="16"/>
  <c r="AK180" i="16"/>
  <c r="AE180" i="16"/>
  <c r="AK327" i="16"/>
  <c r="AE327" i="16"/>
  <c r="AK760" i="16"/>
  <c r="AE760" i="16"/>
  <c r="AK623" i="16"/>
  <c r="AE623" i="16"/>
  <c r="AK264" i="16"/>
  <c r="AE264" i="16"/>
  <c r="AK324" i="16"/>
  <c r="AE324" i="16"/>
  <c r="AK353" i="16"/>
  <c r="AE353" i="16"/>
  <c r="AK299" i="16"/>
  <c r="AE299" i="16"/>
  <c r="AK839" i="16"/>
  <c r="AE839" i="16"/>
  <c r="AK63" i="16"/>
  <c r="AE63" i="16"/>
  <c r="AK555" i="16"/>
  <c r="AE555" i="16"/>
  <c r="AK432" i="16"/>
  <c r="AE432" i="16"/>
  <c r="AK746" i="16"/>
  <c r="AE746" i="16"/>
  <c r="AK131" i="16"/>
  <c r="AE131" i="16"/>
  <c r="AK803" i="16"/>
  <c r="AE803" i="16"/>
  <c r="AK561" i="16"/>
  <c r="AE561" i="16"/>
  <c r="AK228" i="16"/>
  <c r="AE228" i="16"/>
  <c r="AK391" i="16"/>
  <c r="AE391" i="16"/>
  <c r="AK226" i="16"/>
  <c r="AE226" i="16"/>
  <c r="AK365" i="16"/>
  <c r="AE365" i="16"/>
  <c r="AK660" i="16"/>
  <c r="AE660" i="16"/>
  <c r="AK408" i="16"/>
  <c r="AE408" i="16"/>
  <c r="AK804" i="16"/>
  <c r="AE804" i="16"/>
  <c r="AK477" i="16"/>
  <c r="AE477" i="16"/>
  <c r="AK502" i="16"/>
  <c r="AE502" i="16"/>
  <c r="AK652" i="16"/>
  <c r="AE652" i="16"/>
  <c r="AK328" i="16"/>
  <c r="AE328" i="16"/>
  <c r="AK278" i="16"/>
  <c r="AE278" i="16"/>
  <c r="AK177" i="16"/>
  <c r="AE177" i="16"/>
  <c r="AK687" i="16"/>
  <c r="AE687" i="16"/>
  <c r="AK315" i="16"/>
  <c r="AE315" i="16"/>
  <c r="AK585" i="16"/>
  <c r="AE585" i="16"/>
  <c r="AK49" i="16"/>
  <c r="AE49" i="16"/>
  <c r="AK75" i="16"/>
  <c r="AE75" i="16"/>
  <c r="AK259" i="16"/>
  <c r="AE259" i="16"/>
  <c r="AK503" i="16"/>
  <c r="AE503" i="16"/>
  <c r="AK25" i="16"/>
  <c r="AE25" i="16"/>
  <c r="AK230" i="16"/>
  <c r="AE230" i="16"/>
  <c r="AK176" i="16"/>
  <c r="AE176" i="16"/>
  <c r="AK339" i="16"/>
  <c r="AE339" i="16"/>
  <c r="AK478" i="16"/>
  <c r="AE478" i="16"/>
  <c r="AK433" i="16"/>
  <c r="AE433" i="16"/>
  <c r="AK772" i="16"/>
  <c r="AE772" i="16"/>
  <c r="AK435" i="16"/>
  <c r="AE435" i="16"/>
  <c r="AK333" i="16"/>
  <c r="AE333" i="16"/>
  <c r="AK331" i="16"/>
  <c r="AE331" i="16"/>
  <c r="AK340" i="16"/>
  <c r="AE340" i="16"/>
  <c r="AK466" i="16"/>
  <c r="AE466" i="16"/>
  <c r="AK840" i="16"/>
  <c r="AE840" i="16"/>
  <c r="AK489" i="16"/>
  <c r="AE489" i="16"/>
  <c r="AK393" i="16"/>
  <c r="AE393" i="16"/>
  <c r="AK533" i="16"/>
  <c r="AE533" i="16"/>
  <c r="AK175" i="16"/>
  <c r="AE175" i="16"/>
  <c r="AK285" i="16"/>
  <c r="AE285" i="16"/>
  <c r="AK500" i="16"/>
  <c r="AE500" i="16"/>
  <c r="AE507" i="16"/>
  <c r="AK756" i="16"/>
  <c r="AE756" i="16"/>
  <c r="AK538" i="16"/>
  <c r="AE538" i="16"/>
  <c r="AE543" i="16"/>
  <c r="AK201" i="16"/>
  <c r="AE201" i="16"/>
  <c r="AK153" i="16"/>
  <c r="AE153" i="16"/>
  <c r="AK186" i="16"/>
  <c r="AE186" i="16"/>
  <c r="AK74" i="16"/>
  <c r="AE74" i="16"/>
  <c r="AK255" i="16"/>
  <c r="AE255" i="16"/>
  <c r="AK829" i="16"/>
  <c r="AE829" i="16"/>
  <c r="AK532" i="16"/>
  <c r="AE532" i="16"/>
  <c r="AK439" i="16"/>
  <c r="AE439" i="16"/>
  <c r="AK229" i="16"/>
  <c r="AE229" i="16"/>
  <c r="AK351" i="16"/>
  <c r="AE351" i="16"/>
  <c r="AK468" i="16"/>
  <c r="AE468" i="16"/>
  <c r="AK558" i="16"/>
  <c r="AE558" i="16"/>
  <c r="AK402" i="16"/>
  <c r="AE402" i="16"/>
  <c r="AK154" i="16"/>
  <c r="AE154" i="16"/>
  <c r="AK312" i="16"/>
  <c r="AE312" i="16"/>
  <c r="AK661" i="16"/>
  <c r="AE661" i="16"/>
  <c r="AK807" i="16"/>
  <c r="AE807" i="16"/>
  <c r="AK404" i="16"/>
  <c r="AE404" i="16"/>
  <c r="AK410" i="16"/>
  <c r="AE410" i="16"/>
  <c r="AK51" i="16"/>
  <c r="AE51" i="16"/>
  <c r="AK553" i="16"/>
  <c r="AE553" i="16"/>
  <c r="AK569" i="16"/>
  <c r="AE569" i="16"/>
  <c r="AK62" i="16"/>
  <c r="AE62" i="16"/>
  <c r="AK214" i="16"/>
  <c r="AE214" i="16"/>
  <c r="AK759" i="16"/>
  <c r="AE759" i="16"/>
  <c r="AK289" i="16"/>
  <c r="AE289" i="16"/>
  <c r="AK403" i="16"/>
  <c r="AE403" i="16"/>
  <c r="AK785" i="16"/>
  <c r="AE785" i="16"/>
  <c r="AK128" i="16"/>
  <c r="AE128" i="16"/>
  <c r="AE133" i="16"/>
  <c r="AK662" i="16"/>
  <c r="AE662" i="16"/>
  <c r="AK363" i="16"/>
  <c r="AE363" i="16"/>
  <c r="AK200" i="16"/>
  <c r="AE200" i="16"/>
  <c r="AK52" i="16"/>
  <c r="AE52" i="16"/>
  <c r="AK472" i="16"/>
  <c r="AE472" i="16"/>
  <c r="AK202" i="16"/>
  <c r="AE202" i="16"/>
  <c r="AK473" i="16"/>
  <c r="AE473" i="16"/>
  <c r="AK479" i="16"/>
  <c r="AE479" i="16"/>
  <c r="AK406" i="16"/>
  <c r="AE406" i="16"/>
  <c r="AK152" i="16"/>
  <c r="AE152" i="16"/>
  <c r="AK411" i="16"/>
  <c r="AE411" i="16"/>
  <c r="AK501" i="16"/>
  <c r="AE501" i="16"/>
  <c r="AK724" i="16"/>
  <c r="AE724" i="16"/>
  <c r="AK475" i="16"/>
  <c r="AE475" i="16"/>
  <c r="AK151" i="16"/>
  <c r="AE151" i="16"/>
  <c r="AK465" i="16"/>
  <c r="AE465" i="16"/>
  <c r="AK342" i="16"/>
  <c r="AE342" i="16"/>
  <c r="AK383" i="16"/>
  <c r="AE383" i="16"/>
  <c r="AK481" i="16"/>
  <c r="AE481" i="16"/>
  <c r="AK189" i="16"/>
  <c r="AE189" i="16"/>
  <c r="AK552" i="16"/>
  <c r="AE552" i="16"/>
  <c r="AK405" i="16"/>
  <c r="AE405" i="16"/>
  <c r="AK325" i="16"/>
  <c r="AE325" i="16"/>
  <c r="AK174" i="16"/>
  <c r="AE174" i="16"/>
  <c r="AE181" i="16"/>
  <c r="AK453" i="16"/>
  <c r="AE453" i="16"/>
  <c r="AK480" i="16"/>
  <c r="AE480" i="16"/>
  <c r="AK531" i="16"/>
  <c r="AE531" i="16"/>
  <c r="AK588" i="16"/>
  <c r="AE588" i="16"/>
  <c r="AK140" i="16"/>
  <c r="AE140" i="16"/>
  <c r="AK641" i="16"/>
  <c r="AE641" i="16"/>
  <c r="AK379" i="16"/>
  <c r="AE379" i="16"/>
  <c r="AK155" i="16"/>
  <c r="AE155" i="16"/>
  <c r="AK476" i="16"/>
  <c r="AE476" i="16"/>
  <c r="AK384" i="16"/>
  <c r="AE384" i="16"/>
  <c r="AK378" i="16"/>
  <c r="AE378" i="16"/>
  <c r="AK581" i="16"/>
  <c r="AE581" i="16"/>
  <c r="AE591" i="16"/>
  <c r="AK776" i="16"/>
  <c r="AE776" i="16"/>
  <c r="AK800" i="16"/>
  <c r="AE800" i="16"/>
  <c r="AK115" i="16"/>
  <c r="AE115" i="16"/>
  <c r="AE120" i="16"/>
  <c r="AK412" i="16"/>
  <c r="AE412" i="16"/>
  <c r="AK355" i="16"/>
  <c r="AE355" i="16"/>
  <c r="AK560" i="16"/>
  <c r="AE560" i="16"/>
  <c r="AK444" i="16"/>
  <c r="AE444" i="16"/>
  <c r="AK375" i="16"/>
  <c r="AE375" i="16"/>
  <c r="AE385" i="16"/>
  <c r="AK150" i="16"/>
  <c r="AE150" i="16"/>
  <c r="AE157" i="16"/>
  <c r="AK254" i="16"/>
  <c r="AE254" i="16"/>
  <c r="AK141" i="16"/>
  <c r="AE141" i="16"/>
  <c r="AK288" i="16"/>
  <c r="AE288" i="16"/>
  <c r="AK301" i="16"/>
  <c r="AE301" i="16"/>
  <c r="AK815" i="16"/>
  <c r="AE815" i="16"/>
  <c r="AE820" i="16"/>
  <c r="AK79" i="16"/>
  <c r="AE79" i="16"/>
  <c r="AK692" i="16"/>
  <c r="AE692" i="16"/>
  <c r="AK2019" i="5"/>
  <c r="AK2018" i="5"/>
  <c r="B28" i="7"/>
  <c r="C28" i="7"/>
  <c r="AK559" i="4"/>
  <c r="B28" i="8"/>
  <c r="C28" i="8"/>
  <c r="AE613" i="5"/>
  <c r="AE1911" i="5"/>
  <c r="E57" i="7"/>
  <c r="F57" i="7"/>
  <c r="E57" i="8"/>
  <c r="F57" i="8"/>
  <c r="AK86" i="16"/>
  <c r="AE86" i="16"/>
  <c r="AK451" i="16"/>
  <c r="AE451" i="16"/>
  <c r="AK673" i="16"/>
  <c r="AE673" i="16"/>
  <c r="AK313" i="16"/>
  <c r="AE313" i="16"/>
  <c r="AK679" i="16"/>
  <c r="AE679" i="16"/>
  <c r="AK806" i="16"/>
  <c r="AE806" i="16"/>
  <c r="AK101" i="16"/>
  <c r="AE101" i="16"/>
  <c r="AE111" i="16"/>
  <c r="AK788" i="16"/>
  <c r="AE788" i="16"/>
  <c r="AK187" i="16"/>
  <c r="AE187" i="16"/>
  <c r="AK676" i="16"/>
  <c r="AE676" i="16"/>
  <c r="F12" i="8"/>
  <c r="B41" i="17"/>
  <c r="C41" i="17"/>
  <c r="AE835" i="15"/>
  <c r="AK212" i="16"/>
  <c r="AE212" i="16"/>
  <c r="AK505" i="16"/>
  <c r="AE505" i="16"/>
  <c r="AK256" i="16"/>
  <c r="AE256" i="16"/>
  <c r="AK110" i="16"/>
  <c r="AE110" i="16"/>
  <c r="AE663" i="15"/>
  <c r="B13" i="13"/>
  <c r="C13" i="13"/>
  <c r="AE115" i="11"/>
  <c r="AE82" i="15"/>
  <c r="B14" i="17"/>
  <c r="C14" i="17"/>
  <c r="R34" i="36"/>
  <c r="H22" i="34"/>
  <c r="AE699" i="6"/>
  <c r="AE700" i="6"/>
  <c r="AE479" i="6"/>
  <c r="AE480" i="6"/>
  <c r="AE1741" i="5"/>
  <c r="E52" i="7"/>
  <c r="F52" i="7"/>
  <c r="E52" i="8"/>
  <c r="F52" i="8"/>
  <c r="AK237" i="16"/>
  <c r="AE237" i="16"/>
  <c r="AE242" i="16"/>
  <c r="AE234" i="15"/>
  <c r="B20" i="17"/>
  <c r="C20" i="17"/>
  <c r="AK694" i="16"/>
  <c r="AE694" i="16"/>
  <c r="AK787" i="16"/>
  <c r="AE787" i="16"/>
  <c r="AK672" i="16"/>
  <c r="AE672" i="16"/>
  <c r="AE700" i="16"/>
  <c r="AK802" i="16"/>
  <c r="AE802" i="16"/>
  <c r="AK277" i="16"/>
  <c r="AE277" i="16"/>
  <c r="AE281" i="16"/>
  <c r="AK551" i="16"/>
  <c r="AE551" i="16"/>
  <c r="AE563" i="16"/>
  <c r="AE1411" i="5"/>
  <c r="B46" i="7"/>
  <c r="C46" i="7"/>
  <c r="B46" i="8"/>
  <c r="C46" i="8"/>
  <c r="B23" i="7"/>
  <c r="C23" i="7"/>
  <c r="AK409" i="4"/>
  <c r="B23" i="8"/>
  <c r="C23" i="8"/>
  <c r="AE442" i="5"/>
  <c r="B25" i="17"/>
  <c r="C25" i="17"/>
  <c r="AE359" i="15"/>
  <c r="AK421" i="16"/>
  <c r="AE421" i="16"/>
  <c r="AK85" i="16"/>
  <c r="AE85" i="16"/>
  <c r="AK506" i="16"/>
  <c r="AE506" i="16"/>
  <c r="F12" i="17"/>
  <c r="AK103" i="16"/>
  <c r="AE103" i="16"/>
  <c r="AK1513" i="4"/>
  <c r="AE782" i="15"/>
  <c r="B39" i="17"/>
  <c r="C39" i="17"/>
  <c r="E34" i="17"/>
  <c r="F34" i="17"/>
  <c r="AE629" i="15"/>
  <c r="AE1126" i="6"/>
  <c r="AE1127" i="6"/>
  <c r="AE90" i="15"/>
  <c r="B30" i="22"/>
  <c r="C32" i="22"/>
  <c r="C12" i="22"/>
  <c r="B43" i="7"/>
  <c r="C43" i="7"/>
  <c r="AK1233" i="4"/>
  <c r="B43" i="8"/>
  <c r="C43" i="8"/>
  <c r="AE1302" i="5"/>
  <c r="B25" i="7"/>
  <c r="C25" i="7"/>
  <c r="AK465" i="4"/>
  <c r="B25" i="8"/>
  <c r="C25" i="8"/>
  <c r="AE499" i="5"/>
  <c r="E38" i="7"/>
  <c r="F38" i="7"/>
  <c r="E38" i="8"/>
  <c r="F38" i="8"/>
  <c r="AE1061" i="5"/>
  <c r="G17" i="3"/>
  <c r="R42" i="21"/>
  <c r="H22" i="19"/>
  <c r="AK80" i="4"/>
  <c r="AE619" i="16"/>
  <c r="B37" i="17"/>
  <c r="C37" i="17"/>
  <c r="AE727" i="15"/>
  <c r="E46" i="7"/>
  <c r="F46" i="7"/>
  <c r="E46" i="8"/>
  <c r="F46" i="8"/>
  <c r="AE1420" i="5"/>
  <c r="R22" i="19"/>
  <c r="I17" i="3"/>
  <c r="AE1275" i="5"/>
  <c r="B42" i="7"/>
  <c r="C42" i="7"/>
  <c r="AK1210" i="4"/>
  <c r="B42" i="8"/>
  <c r="C42" i="8"/>
  <c r="AE1019" i="5"/>
  <c r="B37" i="7"/>
  <c r="C37" i="7"/>
  <c r="B37" i="8"/>
  <c r="C37" i="8"/>
  <c r="AK77" i="16"/>
  <c r="AE77" i="16"/>
  <c r="AK705" i="16"/>
  <c r="AE705" i="16"/>
  <c r="AE709" i="16"/>
  <c r="E29" i="17"/>
  <c r="F29" i="17"/>
  <c r="AE492" i="15"/>
  <c r="E59" i="7"/>
  <c r="F59" i="7"/>
  <c r="E59" i="8"/>
  <c r="F59" i="8"/>
  <c r="AE1985" i="5"/>
  <c r="AK60" i="16"/>
  <c r="AE60" i="16"/>
  <c r="AE64" i="16"/>
  <c r="AK683" i="16"/>
  <c r="AE683" i="16"/>
  <c r="AE572" i="15"/>
  <c r="E19" i="17"/>
  <c r="F19" i="17"/>
  <c r="AE216" i="15"/>
  <c r="AK718" i="16"/>
  <c r="AE718" i="16"/>
  <c r="AE726" i="16"/>
  <c r="AK751" i="16"/>
  <c r="AE751" i="16"/>
  <c r="AK241" i="16"/>
  <c r="AE241" i="16"/>
  <c r="E16" i="12"/>
  <c r="F12" i="12"/>
  <c r="AK571" i="16"/>
  <c r="AE571" i="16"/>
  <c r="B47" i="7"/>
  <c r="C47" i="7"/>
  <c r="B47" i="8"/>
  <c r="C47" i="8"/>
  <c r="AE1487" i="5"/>
  <c r="AK418" i="16"/>
  <c r="AE418" i="16"/>
  <c r="AK786" i="16"/>
  <c r="AE786" i="16"/>
  <c r="AK691" i="16"/>
  <c r="AE691" i="16"/>
  <c r="AK258" i="16"/>
  <c r="AE258" i="16"/>
  <c r="AK696" i="16"/>
  <c r="AE696" i="16"/>
  <c r="F12" i="7"/>
  <c r="AE691" i="5"/>
  <c r="B30" i="7"/>
  <c r="C30" i="7"/>
  <c r="B30" i="8"/>
  <c r="C30" i="8"/>
  <c r="AK303" i="16"/>
  <c r="AE303" i="16"/>
  <c r="AK598" i="16"/>
  <c r="AE598" i="16"/>
  <c r="AK677" i="16"/>
  <c r="AE677" i="16"/>
  <c r="AK105" i="16"/>
  <c r="AE105" i="16"/>
  <c r="AE1567" i="5"/>
  <c r="B48" i="7"/>
  <c r="C48" i="7"/>
  <c r="AK1435" i="4"/>
  <c r="B48" i="8"/>
  <c r="C48" i="8"/>
  <c r="E14" i="13"/>
  <c r="F14" i="13"/>
  <c r="AK136" i="9"/>
  <c r="AE149" i="11"/>
  <c r="AE1575" i="6"/>
  <c r="AE1576" i="6"/>
  <c r="AE95" i="6"/>
  <c r="AE96" i="6"/>
  <c r="AE450" i="6"/>
  <c r="AE451" i="6"/>
  <c r="AE1901" i="6"/>
  <c r="AE1902" i="6"/>
  <c r="AE270" i="15"/>
  <c r="E21" i="17"/>
  <c r="F21" i="17"/>
  <c r="AK88" i="16"/>
  <c r="AE88" i="16"/>
  <c r="AE737" i="5"/>
  <c r="B31" i="7"/>
  <c r="C31" i="7"/>
  <c r="AK673" i="4"/>
  <c r="B31" i="8"/>
  <c r="C31" i="8"/>
  <c r="AK689" i="16"/>
  <c r="AE689" i="16"/>
  <c r="AK511" i="16"/>
  <c r="AE511" i="16"/>
  <c r="AE516" i="16"/>
  <c r="AK590" i="16"/>
  <c r="AE590" i="16"/>
  <c r="AK587" i="16"/>
  <c r="AE587" i="16"/>
  <c r="AK257" i="16"/>
  <c r="AE257" i="16"/>
  <c r="AK750" i="16"/>
  <c r="AE750" i="16"/>
  <c r="E42" i="7"/>
  <c r="F42" i="7"/>
  <c r="E42" i="8"/>
  <c r="F42" i="8"/>
  <c r="AE1284" i="5"/>
  <c r="AK584" i="16"/>
  <c r="AE584" i="16"/>
  <c r="AE535" i="5"/>
  <c r="B26" i="7"/>
  <c r="C26" i="7"/>
  <c r="B26" i="8"/>
  <c r="C26" i="8"/>
  <c r="B13" i="7"/>
  <c r="C13" i="7"/>
  <c r="AK51" i="4"/>
  <c r="B13" i="8"/>
  <c r="C13" i="8"/>
  <c r="AE64" i="5"/>
  <c r="AK213" i="16"/>
  <c r="AE213" i="16"/>
  <c r="AK624" i="16"/>
  <c r="AE624" i="16"/>
  <c r="AE848" i="15"/>
  <c r="AK431" i="16"/>
  <c r="AE431" i="16"/>
  <c r="AE411" i="5"/>
  <c r="B22" i="7"/>
  <c r="C22" i="7"/>
  <c r="AK377" i="4"/>
  <c r="B22" i="8"/>
  <c r="C22" i="8"/>
  <c r="AK124" i="4"/>
  <c r="E36" i="18"/>
  <c r="F36" i="18"/>
  <c r="AE710" i="16"/>
  <c r="B30" i="18"/>
  <c r="C30" i="18"/>
  <c r="AE508" i="16"/>
  <c r="AE736" i="16"/>
  <c r="E37" i="18"/>
  <c r="F37" i="18"/>
  <c r="B21" i="18"/>
  <c r="C21" i="18"/>
  <c r="AE261" i="16"/>
  <c r="B37" i="18"/>
  <c r="C37" i="18"/>
  <c r="AE727" i="16"/>
  <c r="AE592" i="16"/>
  <c r="B33" i="18"/>
  <c r="C33" i="18"/>
  <c r="E12" i="18"/>
  <c r="AE41" i="16"/>
  <c r="E13" i="18"/>
  <c r="F13" i="18"/>
  <c r="AE65" i="16"/>
  <c r="B36" i="18"/>
  <c r="C36" i="18"/>
  <c r="AK625" i="14"/>
  <c r="AE701" i="16"/>
  <c r="AE112" i="16"/>
  <c r="B15" i="18"/>
  <c r="C15" i="18"/>
  <c r="I15" i="2"/>
  <c r="R17" i="14"/>
  <c r="AK630" i="4"/>
  <c r="AE573" i="15"/>
  <c r="E32" i="17"/>
  <c r="F32" i="17"/>
  <c r="B34" i="18"/>
  <c r="C34" i="18"/>
  <c r="AE620" i="16"/>
  <c r="K17" i="3"/>
  <c r="J15" i="1"/>
  <c r="AE90" i="16"/>
  <c r="AK1332" i="4"/>
  <c r="AE2019" i="5"/>
  <c r="AE2018" i="5"/>
  <c r="AE2032" i="5"/>
  <c r="AE761" i="16"/>
  <c r="AE628" i="16"/>
  <c r="AE316" i="16"/>
  <c r="AE55" i="16"/>
  <c r="AE394" i="16"/>
  <c r="AE491" i="16"/>
  <c r="G13" i="3"/>
  <c r="K13" i="3"/>
  <c r="J11" i="1"/>
  <c r="AE155" i="11"/>
  <c r="H23" i="9"/>
  <c r="E18" i="17"/>
  <c r="F18" i="17"/>
  <c r="AE191" i="15"/>
  <c r="AK1830" i="4"/>
  <c r="AK987" i="4"/>
  <c r="AK154" i="4"/>
  <c r="F12" i="13"/>
  <c r="E16" i="13"/>
  <c r="AK1862" i="4"/>
  <c r="K21" i="2"/>
  <c r="H19" i="1"/>
  <c r="L19" i="1"/>
  <c r="C12" i="8"/>
  <c r="AE600" i="16"/>
  <c r="AK1804" i="4"/>
  <c r="AK438" i="4"/>
  <c r="E14" i="17"/>
  <c r="AE91" i="15"/>
  <c r="AE158" i="16"/>
  <c r="B17" i="18"/>
  <c r="C17" i="18"/>
  <c r="AE358" i="16"/>
  <c r="AE654" i="16"/>
  <c r="AE367" i="16"/>
  <c r="AE482" i="16"/>
  <c r="AE166" i="16"/>
  <c r="AK1606" i="4"/>
  <c r="AE846" i="15"/>
  <c r="AE32" i="15"/>
  <c r="B12" i="17"/>
  <c r="AE447" i="16"/>
  <c r="I11" i="2"/>
  <c r="R17" i="4"/>
  <c r="AE752" i="16"/>
  <c r="C12" i="7"/>
  <c r="AK29" i="4"/>
  <c r="AE307" i="16"/>
  <c r="AK465" i="14"/>
  <c r="B32" i="18"/>
  <c r="C32" i="18"/>
  <c r="AE564" i="16"/>
  <c r="E20" i="18"/>
  <c r="F20" i="18"/>
  <c r="AE243" i="16"/>
  <c r="E35" i="17"/>
  <c r="F35" i="17"/>
  <c r="AE664" i="15"/>
  <c r="E67" i="8"/>
  <c r="B26" i="18"/>
  <c r="C26" i="18"/>
  <c r="AE386" i="16"/>
  <c r="B18" i="18"/>
  <c r="C18" i="18"/>
  <c r="AE182" i="16"/>
  <c r="AE134" i="16"/>
  <c r="B16" i="18"/>
  <c r="C16" i="18"/>
  <c r="AE413" i="16"/>
  <c r="AE290" i="16"/>
  <c r="AE334" i="16"/>
  <c r="AE190" i="16"/>
  <c r="AE843" i="16"/>
  <c r="AK222" i="4"/>
  <c r="AK185" i="4"/>
  <c r="C12" i="12"/>
  <c r="AK29" i="9"/>
  <c r="B16" i="12"/>
  <c r="B18" i="12"/>
  <c r="E26" i="17"/>
  <c r="F26" i="17"/>
  <c r="AE395" i="15"/>
  <c r="AE811" i="16"/>
  <c r="AK56" i="9"/>
  <c r="AK1900" i="4"/>
  <c r="I13" i="3"/>
  <c r="R23" i="9"/>
  <c r="AE142" i="16"/>
  <c r="AK1987" i="4"/>
  <c r="AG2176" i="6"/>
  <c r="AE2176" i="6"/>
  <c r="AE517" i="16"/>
  <c r="E30" i="18"/>
  <c r="F30" i="18"/>
  <c r="AK491" i="4"/>
  <c r="E67" i="7"/>
  <c r="AK1361" i="4"/>
  <c r="AK948" i="4"/>
  <c r="AK669" i="14"/>
  <c r="B22" i="18"/>
  <c r="C22" i="18"/>
  <c r="AE282" i="16"/>
  <c r="AE456" i="16"/>
  <c r="E40" i="18"/>
  <c r="F40" i="18"/>
  <c r="AE821" i="16"/>
  <c r="E15" i="18"/>
  <c r="F15" i="18"/>
  <c r="AK94" i="14"/>
  <c r="AE121" i="16"/>
  <c r="AE790" i="16"/>
  <c r="E31" i="18"/>
  <c r="F31" i="18"/>
  <c r="AE544" i="16"/>
  <c r="AE31" i="16"/>
  <c r="AE269" i="16"/>
  <c r="AE663" i="16"/>
  <c r="AE422" i="16"/>
  <c r="AE343" i="16"/>
  <c r="AE834" i="16"/>
  <c r="AE534" i="16"/>
  <c r="AE233" i="16"/>
  <c r="AE781" i="16"/>
  <c r="AE206" i="16"/>
  <c r="C12" i="13"/>
  <c r="B16" i="13"/>
  <c r="B18" i="13"/>
  <c r="G13" i="2"/>
  <c r="K13" i="2"/>
  <c r="H11" i="1"/>
  <c r="L11" i="1"/>
  <c r="AE155" i="10"/>
  <c r="H17" i="9"/>
  <c r="AK1747" i="4"/>
  <c r="AK831" i="4"/>
  <c r="AE572" i="16"/>
  <c r="AE215" i="16"/>
  <c r="AE81" i="16"/>
  <c r="K17" i="2"/>
  <c r="H15" i="1"/>
  <c r="L15" i="1"/>
  <c r="AG2178" i="6"/>
  <c r="AE2178" i="6"/>
  <c r="AE782" i="16"/>
  <c r="B39" i="18"/>
  <c r="C39" i="18"/>
  <c r="AK717" i="14"/>
  <c r="AE457" i="16"/>
  <c r="E28" i="18"/>
  <c r="F28" i="18"/>
  <c r="G11" i="3"/>
  <c r="H23" i="4"/>
  <c r="AE2180" i="6"/>
  <c r="B24" i="18"/>
  <c r="C24" i="18"/>
  <c r="AE335" i="16"/>
  <c r="I11" i="3"/>
  <c r="R23" i="4"/>
  <c r="B14" i="18"/>
  <c r="C14" i="18"/>
  <c r="AE82" i="16"/>
  <c r="B19" i="18"/>
  <c r="C19" i="18"/>
  <c r="AK186" i="14"/>
  <c r="AE207" i="16"/>
  <c r="B41" i="18"/>
  <c r="C41" i="18"/>
  <c r="AE835" i="16"/>
  <c r="AE270" i="16"/>
  <c r="E21" i="18"/>
  <c r="F21" i="18"/>
  <c r="AK234" i="14"/>
  <c r="E39" i="18"/>
  <c r="F39" i="18"/>
  <c r="AE791" i="16"/>
  <c r="E16" i="18"/>
  <c r="F16" i="18"/>
  <c r="AK122" i="14"/>
  <c r="AE143" i="16"/>
  <c r="AE844" i="16"/>
  <c r="E41" i="18"/>
  <c r="F41" i="18"/>
  <c r="B27" i="18"/>
  <c r="C27" i="18"/>
  <c r="AE414" i="16"/>
  <c r="G15" i="2"/>
  <c r="K15" i="2"/>
  <c r="H13" i="1"/>
  <c r="AE850" i="15"/>
  <c r="H17" i="14"/>
  <c r="E25" i="18"/>
  <c r="F25" i="18"/>
  <c r="AE368" i="16"/>
  <c r="AE395" i="16"/>
  <c r="E26" i="18"/>
  <c r="F26" i="18"/>
  <c r="AK349" i="14"/>
  <c r="AE762" i="16"/>
  <c r="E38" i="18"/>
  <c r="F38" i="18"/>
  <c r="E19" i="18"/>
  <c r="F19" i="18"/>
  <c r="AE216" i="16"/>
  <c r="B28" i="18"/>
  <c r="C28" i="18"/>
  <c r="AK400" i="14"/>
  <c r="AE448" i="16"/>
  <c r="B35" i="18"/>
  <c r="C35" i="18"/>
  <c r="AK592" i="14"/>
  <c r="AE655" i="16"/>
  <c r="AE56" i="16"/>
  <c r="B13" i="18"/>
  <c r="C13" i="18"/>
  <c r="AK48" i="14"/>
  <c r="B61" i="7"/>
  <c r="B61" i="8"/>
  <c r="AE2033" i="5"/>
  <c r="AG2176" i="5"/>
  <c r="AE2176" i="5"/>
  <c r="E24" i="18"/>
  <c r="F24" i="18"/>
  <c r="AE344" i="16"/>
  <c r="AE167" i="16"/>
  <c r="E17" i="18"/>
  <c r="F17" i="18"/>
  <c r="AE91" i="16"/>
  <c r="E14" i="18"/>
  <c r="F14" i="18"/>
  <c r="F12" i="18"/>
  <c r="AE32" i="16"/>
  <c r="AE846" i="16"/>
  <c r="B12" i="18"/>
  <c r="AE191" i="16"/>
  <c r="E18" i="18"/>
  <c r="F18" i="18"/>
  <c r="AK164" i="14"/>
  <c r="AE573" i="16"/>
  <c r="E32" i="18"/>
  <c r="F32" i="18"/>
  <c r="AK513" i="14"/>
  <c r="AE234" i="16"/>
  <c r="B20" i="18"/>
  <c r="C20" i="18"/>
  <c r="AK209" i="14"/>
  <c r="E27" i="18"/>
  <c r="F27" i="18"/>
  <c r="AE423" i="16"/>
  <c r="B38" i="18"/>
  <c r="C38" i="18"/>
  <c r="AK693" i="14"/>
  <c r="AE753" i="16"/>
  <c r="B43" i="17"/>
  <c r="C12" i="17"/>
  <c r="AE359" i="16"/>
  <c r="B25" i="18"/>
  <c r="C25" i="18"/>
  <c r="E23" i="18"/>
  <c r="F23" i="18"/>
  <c r="AE317" i="16"/>
  <c r="B31" i="18"/>
  <c r="C31" i="18"/>
  <c r="AK488" i="14"/>
  <c r="AE535" i="16"/>
  <c r="E35" i="18"/>
  <c r="F35" i="18"/>
  <c r="AE664" i="16"/>
  <c r="AE812" i="16"/>
  <c r="B40" i="18"/>
  <c r="C40" i="18"/>
  <c r="AK744" i="14"/>
  <c r="AE291" i="16"/>
  <c r="E22" i="18"/>
  <c r="F22" i="18"/>
  <c r="AK259" i="14"/>
  <c r="AE308" i="16"/>
  <c r="B23" i="18"/>
  <c r="C23" i="18"/>
  <c r="AK278" i="14"/>
  <c r="AE483" i="16"/>
  <c r="B29" i="18"/>
  <c r="C29" i="18"/>
  <c r="AK142" i="14"/>
  <c r="F14" i="17"/>
  <c r="AK70" i="14"/>
  <c r="E43" i="17"/>
  <c r="E33" i="18"/>
  <c r="F33" i="18"/>
  <c r="AK540" i="14"/>
  <c r="AE601" i="16"/>
  <c r="E29" i="18"/>
  <c r="F29" i="18"/>
  <c r="AE492" i="16"/>
  <c r="AE629" i="16"/>
  <c r="E34" i="18"/>
  <c r="F34" i="18"/>
  <c r="AK566" i="14"/>
  <c r="AE848" i="16"/>
  <c r="B45" i="17"/>
  <c r="AK432" i="14"/>
  <c r="E43" i="18"/>
  <c r="G11" i="2"/>
  <c r="K11" i="2"/>
  <c r="AE2180" i="5"/>
  <c r="H17" i="4"/>
  <c r="L13" i="1"/>
  <c r="AK772" i="14"/>
  <c r="AK302" i="14"/>
  <c r="AK27" i="14"/>
  <c r="B43" i="18"/>
  <c r="B45" i="18"/>
  <c r="C12" i="18"/>
  <c r="AE850" i="16"/>
  <c r="G15" i="3"/>
  <c r="K15" i="3"/>
  <c r="J13" i="1"/>
  <c r="H22" i="14"/>
  <c r="AK374" i="14"/>
  <c r="I15" i="3"/>
  <c r="R22" i="14"/>
  <c r="C61" i="8"/>
  <c r="B67" i="8"/>
  <c r="B69" i="8"/>
  <c r="AK327" i="14"/>
  <c r="C61" i="7"/>
  <c r="B67" i="7"/>
  <c r="B69" i="7"/>
  <c r="K11" i="3"/>
  <c r="J9" i="1"/>
  <c r="K23" i="3"/>
  <c r="J21" i="1"/>
  <c r="K23" i="2"/>
  <c r="H21" i="1"/>
  <c r="L21" i="1"/>
  <c r="H9" i="1"/>
  <c r="L9" i="1"/>
  <c r="AK1922" i="4"/>
</calcChain>
</file>

<file path=xl/sharedStrings.xml><?xml version="1.0" encoding="utf-8"?>
<sst xmlns="http://schemas.openxmlformats.org/spreadsheetml/2006/main" count="32582" uniqueCount="2605">
  <si>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</si>
  <si>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</si>
  <si>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</si>
  <si>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</si>
  <si>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</si>
  <si>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</si>
  <si>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</si>
  <si>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</si>
  <si>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</si>
  <si>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</si>
  <si>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</si>
  <si>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129</t>
  </si>
  <si>
    <t>Artículo 143</t>
  </si>
  <si>
    <t>Artículo 145</t>
  </si>
  <si>
    <t>Artículo 146</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</si>
  <si>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</si>
  <si>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</si>
  <si>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</si>
  <si>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</si>
  <si>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</si>
  <si>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</si>
  <si>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</si>
  <si>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</si>
  <si>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</si>
  <si>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</si>
  <si>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</si>
  <si>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</si>
  <si>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</si>
  <si>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</si>
  <si>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</si>
  <si>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</si>
  <si>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</si>
  <si>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</si>
  <si>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</si>
  <si>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</si>
  <si>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</si>
  <si>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</si>
  <si>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</si>
  <si>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</si>
  <si>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</si>
  <si>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</si>
  <si>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</si>
  <si>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</si>
  <si>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</si>
  <si>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</si>
  <si>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</si>
  <si>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</si>
  <si>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</si>
  <si>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</si>
  <si>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</si>
  <si>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</si>
  <si>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</si>
  <si>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</si>
  <si>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</si>
  <si>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</si>
  <si>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</si>
  <si>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</si>
  <si>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</si>
  <si>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</si>
  <si>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</si>
  <si>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</si>
  <si>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</si>
  <si>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</si>
  <si>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</si>
  <si>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</si>
  <si>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</si>
  <si>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</si>
  <si>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</si>
  <si>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</si>
  <si>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</si>
  <si>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</si>
  <si>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</si>
  <si>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</si>
  <si>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</si>
  <si>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</si>
  <si>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</si>
  <si>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</si>
  <si>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</si>
  <si>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</si>
  <si>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</si>
  <si>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</si>
  <si>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</si>
  <si>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</si>
  <si>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</si>
  <si>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</si>
  <si>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</si>
  <si>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</si>
  <si>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</si>
  <si>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</si>
  <si>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</si>
  <si>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</si>
  <si>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</si>
  <si>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</si>
  <si>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</si>
  <si>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</si>
  <si>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</si>
  <si>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</si>
  <si>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</si>
  <si>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</si>
  <si>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</si>
  <si>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</si>
  <si>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</si>
  <si>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</si>
  <si>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</si>
  <si>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</si>
  <si>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</si>
  <si>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</si>
  <si>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</si>
  <si>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</si>
  <si>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</si>
  <si>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</si>
  <si>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</si>
  <si>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</si>
  <si>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</si>
  <si>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</si>
  <si>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</si>
  <si>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</si>
  <si>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</si>
  <si>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</si>
  <si>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</si>
  <si>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</si>
  <si>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</si>
  <si>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</si>
  <si>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</si>
  <si>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</si>
  <si>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</si>
  <si>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</si>
  <si>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</si>
  <si>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</si>
  <si>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</si>
  <si>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</si>
  <si>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</si>
  <si>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</si>
  <si>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</si>
  <si>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</si>
  <si>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</si>
  <si>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</si>
  <si>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</si>
  <si>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</si>
  <si>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</si>
  <si>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</si>
  <si>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</si>
  <si>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</si>
  <si>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</si>
  <si>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</si>
  <si>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</si>
  <si>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</si>
  <si>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</si>
  <si>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</si>
  <si>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</si>
  <si>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</si>
  <si>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</si>
  <si>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</si>
  <si>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</si>
  <si>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</si>
  <si>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</si>
  <si>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</si>
  <si>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</si>
  <si>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</si>
  <si>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</si>
  <si>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</si>
  <si>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</si>
  <si>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</si>
  <si>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</si>
  <si>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</si>
  <si>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</si>
  <si>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</si>
  <si>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</si>
  <si>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</si>
  <si>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</si>
  <si>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</si>
  <si>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</si>
  <si>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</si>
  <si>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</si>
  <si>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</si>
  <si>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</si>
  <si>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</si>
  <si>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</si>
  <si>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</si>
  <si>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</si>
  <si>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</si>
  <si>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</si>
  <si>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</si>
  <si>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</si>
  <si>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</si>
  <si>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</si>
  <si>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</si>
  <si>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</si>
  <si>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</si>
  <si>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</si>
  <si>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</si>
  <si>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</si>
  <si>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</si>
  <si>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</si>
  <si>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</si>
  <si>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</si>
  <si>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</si>
  <si>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</si>
  <si>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</si>
  <si>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</si>
  <si>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</si>
  <si>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</si>
  <si>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</si>
  <si>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</si>
  <si>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</si>
  <si>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</si>
  <si>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</si>
  <si>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</si>
  <si>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</si>
  <si>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</si>
  <si>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</si>
  <si>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</si>
  <si>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</si>
  <si>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</si>
  <si>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</si>
  <si>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</si>
  <si>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</si>
  <si>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</si>
  <si>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</si>
  <si>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</si>
  <si>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</si>
  <si>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</si>
  <si>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</si>
  <si>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</si>
  <si>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</si>
  <si>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</si>
  <si>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</si>
  <si>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</si>
  <si>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</si>
  <si>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</si>
  <si>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</si>
  <si>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</si>
  <si>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</si>
  <si>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</si>
  <si>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</si>
  <si>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</si>
  <si>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</si>
  <si>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</si>
  <si>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</si>
  <si>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</si>
  <si>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</si>
  <si>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</si>
  <si>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</si>
  <si>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</si>
  <si>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</si>
  <si>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</si>
  <si>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</si>
  <si>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</si>
  <si>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</si>
  <si>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</si>
  <si>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</si>
  <si>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</si>
  <si>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</si>
  <si>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</si>
  <si>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</si>
  <si>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</si>
  <si>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</si>
  <si>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</si>
  <si>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</si>
  <si>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</si>
  <si>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</si>
  <si>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</si>
  <si>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</si>
  <si>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</si>
  <si>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</si>
  <si>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</si>
  <si>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</si>
  <si>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</si>
  <si>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</si>
  <si>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</si>
  <si>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</si>
  <si>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</si>
  <si>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</si>
  <si>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</si>
  <si>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</si>
  <si>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</si>
  <si>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</si>
  <si>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</si>
  <si>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</si>
  <si>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</si>
  <si>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</si>
  <si>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</si>
  <si>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</si>
  <si>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</si>
  <si>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</si>
  <si>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</si>
  <si>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</si>
  <si>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</si>
  <si>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</si>
  <si>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</si>
  <si>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</si>
  <si>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</si>
  <si>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</si>
  <si>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</si>
  <si>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</si>
  <si>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</si>
  <si>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</si>
  <si>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</si>
  <si>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</si>
  <si>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</si>
  <si>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</si>
  <si>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</si>
  <si>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</si>
  <si>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</si>
  <si>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</si>
  <si>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</si>
  <si>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</si>
  <si>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</si>
  <si>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</si>
  <si>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</si>
  <si>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</si>
  <si>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</si>
  <si>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</si>
  <si>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</si>
  <si>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</si>
  <si>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</si>
  <si>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</si>
  <si>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</si>
  <si>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</si>
  <si>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</si>
  <si>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</si>
  <si>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</si>
  <si>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</si>
  <si>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</si>
  <si>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</si>
  <si>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</si>
  <si>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</si>
  <si>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</si>
  <si>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</si>
  <si>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</si>
  <si>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</si>
  <si>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</si>
  <si>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</si>
  <si>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</si>
  <si>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</si>
  <si>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</si>
  <si>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</si>
  <si>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</si>
  <si>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</si>
  <si>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</si>
  <si>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</si>
  <si>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</si>
  <si>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</si>
  <si>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</si>
  <si>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</si>
  <si>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</si>
  <si>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</si>
  <si>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</si>
  <si>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</si>
  <si>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</si>
  <si>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</si>
  <si>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</si>
  <si>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</si>
  <si>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</si>
  <si>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</si>
  <si>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</si>
  <si>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</si>
  <si>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</si>
  <si>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</si>
  <si>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</si>
  <si>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</si>
  <si>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</si>
  <si>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</si>
  <si>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</si>
  <si>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</si>
  <si>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</si>
  <si>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</si>
  <si>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</si>
  <si>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</si>
  <si>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</si>
  <si>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</si>
  <si>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</si>
  <si>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</si>
  <si>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</si>
  <si>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</si>
  <si>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</si>
  <si>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</si>
  <si>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</si>
  <si>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</si>
  <si>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</si>
  <si>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</si>
  <si>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</si>
  <si>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</si>
  <si>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</si>
  <si>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</si>
  <si>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</si>
  <si>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</si>
  <si>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</si>
  <si>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</si>
  <si>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</si>
  <si>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</si>
  <si>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</si>
  <si>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</si>
  <si>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</si>
  <si>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</si>
  <si>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</si>
  <si>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</si>
  <si>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</si>
  <si>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</si>
  <si>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</si>
  <si>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</si>
  <si>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</si>
  <si>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</si>
  <si>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</si>
  <si>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</si>
  <si>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</si>
  <si>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</si>
  <si>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</si>
  <si>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</si>
  <si>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</si>
  <si>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</si>
  <si>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</si>
  <si>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</si>
  <si>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</si>
  <si>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</si>
  <si>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</si>
  <si>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</si>
  <si>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</si>
  <si>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</si>
  <si>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</si>
  <si>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</si>
  <si>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</si>
  <si>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</si>
  <si>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</si>
  <si>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</si>
  <si>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</si>
  <si>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</si>
  <si>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</si>
  <si>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</si>
  <si>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</si>
  <si>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</si>
  <si>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</si>
  <si>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</si>
  <si>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</si>
  <si>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</si>
  <si>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</si>
  <si>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</si>
  <si>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</si>
  <si>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</si>
  <si>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</si>
  <si>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</si>
  <si>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</si>
  <si>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</si>
  <si>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</si>
  <si>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</si>
  <si>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</si>
  <si>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</si>
  <si>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</si>
  <si>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</si>
  <si>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</si>
  <si>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</si>
  <si>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</si>
  <si>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</si>
  <si>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</si>
  <si>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</si>
  <si>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</si>
  <si>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</si>
  <si>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</si>
  <si>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</si>
  <si>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</si>
  <si>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</si>
  <si>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</si>
  <si>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</si>
  <si>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</si>
  <si>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</si>
  <si>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</si>
  <si>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</si>
  <si>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</si>
  <si>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</si>
  <si>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</si>
  <si>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</si>
  <si>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</si>
  <si>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</si>
  <si>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</si>
  <si>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</si>
  <si>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</si>
  <si>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</si>
  <si>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</si>
  <si>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</si>
  <si>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</si>
  <si>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</si>
  <si>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</si>
  <si>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</si>
  <si>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</si>
  <si>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</si>
  <si>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</si>
  <si>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</si>
  <si>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</si>
  <si>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</si>
  <si>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</si>
  <si>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</si>
  <si>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</si>
  <si>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</si>
  <si>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</si>
  <si>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</si>
  <si>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</si>
  <si>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</si>
  <si>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</si>
  <si>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</si>
  <si>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</si>
  <si>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</si>
  <si>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</si>
  <si>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</si>
  <si>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</si>
  <si>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</si>
  <si>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</si>
  <si>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</si>
  <si>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</si>
  <si>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</si>
  <si>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</si>
  <si>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</si>
  <si>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</si>
  <si>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</si>
  <si>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</si>
  <si>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</si>
  <si>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</si>
  <si>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</si>
  <si>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</si>
  <si>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</si>
  <si>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</si>
  <si>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</si>
  <si>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</si>
  <si>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</si>
  <si>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</si>
  <si>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</si>
  <si>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</si>
  <si>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</si>
  <si>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</si>
  <si>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</si>
  <si>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</si>
  <si>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</si>
  <si>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</si>
  <si>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</si>
  <si>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</si>
  <si>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</si>
  <si>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</si>
  <si>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</si>
  <si>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</si>
  <si>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</si>
  <si>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</si>
  <si>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</si>
  <si>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</si>
  <si>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</si>
  <si>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</si>
  <si>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</si>
  <si>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</si>
  <si>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</si>
  <si>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</si>
  <si>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</si>
  <si>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</si>
  <si>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</si>
  <si>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</si>
  <si>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</si>
  <si>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</si>
  <si>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</si>
  <si>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</si>
  <si>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</si>
  <si>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</si>
  <si>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</si>
  <si>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</si>
  <si>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</si>
  <si>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</si>
  <si>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</si>
  <si>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</si>
  <si>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</si>
  <si>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</si>
  <si>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</si>
  <si>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</si>
  <si>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</si>
  <si>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</si>
  <si>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</si>
  <si>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</si>
  <si>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</si>
  <si>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</si>
  <si>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</si>
  <si>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</si>
  <si>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</si>
  <si>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</si>
  <si>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</si>
  <si>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</si>
  <si>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</si>
  <si>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</si>
  <si>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</si>
  <si>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</si>
  <si>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</si>
  <si>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</si>
  <si>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</si>
  <si>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</si>
  <si>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</si>
  <si>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</si>
  <si>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</si>
  <si>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</si>
  <si>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</si>
  <si>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</si>
  <si>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</si>
  <si>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</si>
  <si>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</si>
  <si>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</si>
  <si>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</si>
  <si>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</si>
  <si>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</si>
  <si>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</si>
  <si>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</si>
  <si>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</si>
  <si>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</si>
  <si>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</si>
  <si>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</si>
  <si>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</si>
  <si>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</si>
  <si>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</si>
  <si>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</si>
  <si>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</si>
  <si>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</si>
  <si>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</si>
  <si>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</si>
  <si>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</si>
  <si>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</si>
  <si>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</si>
  <si>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</si>
  <si>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</si>
  <si>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</si>
  <si>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</si>
  <si>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</si>
  <si>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</si>
  <si>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</si>
  <si>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</si>
  <si>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</si>
  <si>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</si>
  <si>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</si>
  <si>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</si>
  <si>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</si>
  <si>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</si>
  <si>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</si>
  <si>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</si>
  <si>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</si>
  <si>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</si>
  <si>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</si>
  <si>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</si>
  <si>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</si>
  <si>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</si>
  <si>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</si>
  <si>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</si>
  <si>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</si>
  <si>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</si>
  <si>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</si>
  <si>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</si>
  <si>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</si>
  <si>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</si>
  <si>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</si>
  <si>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</si>
  <si>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</si>
  <si>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</si>
  <si>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</si>
  <si>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</si>
  <si>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</si>
  <si>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</si>
  <si>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</si>
  <si>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</si>
  <si>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</si>
  <si>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</si>
  <si>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</si>
  <si>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</si>
  <si>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</si>
  <si>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</si>
  <si>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</si>
  <si>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</si>
  <si>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</si>
  <si>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</si>
  <si>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</si>
  <si>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</si>
  <si>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</si>
  <si>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</si>
  <si>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</si>
  <si>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</si>
  <si>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</si>
  <si>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</si>
  <si>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</si>
  <si>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</si>
  <si>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</si>
  <si>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</si>
  <si>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</si>
  <si>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</si>
  <si>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</si>
  <si>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</si>
  <si>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</si>
  <si>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</si>
  <si>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</si>
  <si>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</si>
  <si>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</si>
  <si>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</si>
  <si>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</si>
  <si>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</si>
  <si>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</si>
  <si>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</si>
  <si>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</si>
  <si>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</si>
  <si>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</si>
  <si>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</si>
  <si>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</si>
  <si>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</si>
  <si>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</si>
  <si>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</si>
  <si>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</si>
  <si>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</si>
  <si>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</si>
  <si>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</si>
  <si>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</si>
  <si>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</si>
  <si>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</si>
  <si>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</si>
  <si>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</si>
  <si>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</si>
  <si>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</si>
  <si>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</si>
  <si>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</si>
  <si>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</si>
  <si>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</si>
  <si>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</si>
  <si>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</si>
  <si>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</si>
  <si>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</si>
  <si>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</si>
  <si>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</si>
  <si>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</si>
  <si>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</si>
  <si>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</si>
  <si>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</si>
  <si>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</si>
  <si>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</si>
  <si>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</si>
  <si>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</si>
  <si>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</si>
  <si>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</si>
  <si>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</si>
  <si>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</si>
  <si>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</si>
  <si>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</si>
  <si>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</si>
  <si>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</si>
  <si>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</si>
  <si>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</si>
  <si>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</si>
  <si>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</si>
  <si>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</si>
  <si>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</si>
  <si>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</si>
  <si>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</si>
  <si>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</si>
  <si>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</si>
  <si>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</si>
  <si>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</si>
  <si>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</si>
  <si>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</si>
  <si>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</si>
  <si>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</si>
  <si>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</si>
  <si>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</si>
  <si>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</si>
  <si>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</si>
  <si>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</si>
  <si>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</si>
  <si>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</si>
  <si>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</si>
  <si>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</si>
  <si>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</si>
  <si>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</si>
  <si>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</si>
  <si>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</si>
  <si>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</si>
  <si>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</si>
  <si>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</si>
  <si>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</si>
  <si>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</si>
  <si>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</si>
  <si>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</si>
  <si>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</si>
  <si>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</si>
  <si>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</si>
  <si>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</si>
  <si>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</si>
  <si>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</si>
  <si>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</si>
  <si>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</si>
  <si>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</si>
  <si>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</si>
  <si>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</si>
  <si>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</si>
  <si>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</si>
  <si>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</si>
  <si>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</si>
  <si>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</si>
  <si>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</si>
  <si>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</si>
  <si>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</si>
  <si>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</si>
  <si>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</si>
  <si>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</si>
  <si>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</si>
  <si>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</si>
  <si>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</si>
  <si>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</si>
  <si>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</si>
  <si>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</si>
  <si>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</si>
  <si>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</si>
  <si>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</si>
  <si>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</si>
  <si>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</si>
  <si>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</si>
  <si>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</si>
  <si>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</si>
  <si>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</si>
  <si>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</si>
  <si>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</si>
  <si>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</si>
  <si>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</si>
  <si>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</si>
  <si>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</si>
  <si>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</si>
  <si>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</si>
  <si>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</si>
  <si>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</si>
  <si>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</si>
  <si>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</si>
  <si>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</si>
  <si>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</si>
  <si>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</si>
  <si>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</si>
  <si>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</si>
  <si>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</si>
  <si>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</si>
  <si>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</si>
  <si>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</si>
  <si>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</si>
  <si>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</si>
  <si>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</si>
  <si>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</si>
  <si>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</si>
  <si>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</si>
  <si>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</si>
  <si>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</si>
  <si>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</si>
  <si>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</si>
  <si>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</si>
  <si>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</si>
  <si>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</si>
  <si>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</si>
  <si>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</si>
  <si>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</si>
  <si>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</si>
  <si>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</si>
  <si>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</si>
  <si>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</si>
  <si>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</si>
  <si>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</si>
  <si>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</si>
  <si>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</si>
  <si>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</si>
  <si>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</si>
  <si>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</si>
  <si>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</si>
  <si>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</si>
  <si>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</si>
  <si>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</si>
  <si>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</si>
  <si>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</si>
  <si>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</si>
  <si>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</si>
  <si>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</si>
  <si>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</si>
  <si>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</si>
  <si>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</si>
  <si>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</si>
  <si>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</si>
  <si>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</si>
  <si>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</si>
  <si>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</si>
  <si>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</si>
  <si>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</si>
  <si>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</si>
  <si>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</si>
  <si>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</si>
  <si>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</si>
  <si>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</si>
  <si>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</si>
  <si>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</si>
  <si>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</si>
  <si>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</si>
  <si>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</si>
  <si>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</si>
  <si>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</si>
  <si>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</si>
  <si>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</si>
  <si>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</si>
  <si>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</si>
  <si>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</si>
  <si>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</si>
  <si>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</si>
  <si>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</si>
  <si>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</si>
  <si>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</si>
  <si>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</si>
  <si>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</si>
  <si>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</si>
  <si>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</si>
  <si>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</si>
  <si>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</si>
  <si>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</si>
  <si>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</si>
  <si>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</si>
  <si>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</si>
  <si>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</si>
  <si>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</si>
  <si>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</si>
  <si>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</si>
  <si>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</si>
  <si>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</si>
  <si>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</si>
  <si>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</si>
  <si>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</si>
  <si>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</si>
  <si>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</si>
  <si>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</si>
  <si>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</si>
  <si>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</si>
  <si>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</si>
  <si>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</si>
  <si>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</si>
  <si>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</si>
  <si>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</si>
  <si>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</si>
  <si>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</si>
  <si>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</si>
  <si>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</si>
  <si>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</si>
  <si>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</si>
  <si>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</si>
  <si>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</si>
  <si>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</si>
  <si>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</si>
  <si>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</si>
  <si>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</si>
  <si>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</si>
  <si>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</si>
  <si>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</si>
  <si>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</si>
  <si>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</si>
  <si>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</si>
  <si>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</si>
  <si>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</si>
  <si>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</si>
  <si>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</si>
  <si>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</si>
  <si>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</si>
  <si>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</si>
  <si>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</si>
  <si>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</si>
  <si>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</si>
  <si>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</si>
  <si>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</si>
  <si>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</si>
  <si>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</si>
  <si>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</si>
  <si>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</si>
  <si>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</si>
  <si>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</si>
  <si>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</si>
  <si>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</si>
  <si>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</si>
  <si>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</si>
  <si>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</si>
  <si>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</si>
  <si>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</si>
  <si>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</si>
  <si>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</si>
  <si>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</si>
  <si>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</si>
  <si>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</si>
  <si>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</si>
  <si>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</si>
  <si>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</si>
  <si>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</si>
  <si>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</si>
  <si>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</si>
  <si>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</si>
  <si>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</si>
  <si>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</si>
  <si>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</si>
  <si>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</si>
  <si>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</si>
  <si>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</si>
  <si>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</si>
  <si>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</si>
  <si>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</si>
  <si>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</si>
  <si>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</si>
  <si>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</si>
  <si>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</si>
  <si>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</si>
  <si>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</si>
  <si>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</si>
  <si>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</si>
  <si>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</si>
  <si>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</si>
  <si>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</si>
  <si>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</si>
  <si>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</si>
  <si>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</si>
  <si>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</si>
  <si>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</si>
  <si>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</si>
  <si>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</si>
  <si>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</si>
  <si>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</si>
  <si>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</si>
  <si>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</si>
  <si>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</si>
  <si>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</si>
  <si>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</si>
  <si>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</si>
  <si>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</si>
  <si>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</si>
  <si>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</si>
  <si>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</si>
  <si>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</si>
  <si>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</si>
  <si>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</si>
  <si>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</si>
  <si>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</si>
  <si>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</si>
  <si>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</si>
  <si>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</si>
  <si>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</si>
  <si>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</si>
  <si>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</si>
  <si>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</si>
  <si>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</si>
  <si>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</si>
  <si>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</si>
  <si>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</si>
  <si>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</si>
  <si>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</si>
  <si>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</si>
  <si>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</si>
  <si>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</si>
  <si>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</si>
  <si>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</si>
  <si>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</si>
  <si>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</si>
  <si>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</si>
  <si>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</si>
  <si>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</si>
  <si>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</si>
  <si>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</si>
  <si>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</si>
  <si>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</si>
  <si>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</si>
  <si>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</si>
  <si>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</si>
  <si>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</si>
  <si>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</si>
  <si>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</si>
  <si>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</si>
  <si>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</si>
  <si>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</si>
  <si>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</si>
  <si>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</si>
  <si>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</si>
  <si>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</si>
  <si>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</si>
  <si>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</si>
  <si>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</si>
  <si>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</si>
  <si>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</si>
  <si>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</si>
  <si>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</si>
  <si>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</si>
  <si>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</si>
  <si>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</si>
  <si>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</si>
  <si>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</si>
  <si>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</si>
  <si>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</si>
  <si>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</si>
  <si>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</si>
  <si>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</si>
  <si>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</si>
  <si>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</si>
  <si>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</si>
  <si>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</si>
  <si>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</si>
  <si>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</si>
  <si>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</si>
  <si>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</si>
  <si>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</si>
  <si>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</si>
  <si>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</si>
  <si>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</si>
  <si>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</si>
  <si>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</si>
  <si>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</si>
  <si>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</si>
  <si>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</si>
  <si>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</si>
  <si>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</si>
  <si>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</si>
  <si>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</si>
  <si>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</si>
  <si>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</si>
  <si>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</si>
  <si>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</si>
  <si>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</si>
  <si>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</si>
  <si>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</si>
  <si>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</si>
  <si>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</si>
  <si>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</si>
  <si>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</si>
  <si>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</si>
  <si>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</si>
  <si>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</si>
  <si>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</si>
  <si>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</si>
  <si>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</si>
  <si>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</si>
  <si>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</si>
  <si>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</si>
  <si>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</si>
  <si>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</si>
  <si>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</si>
  <si>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</si>
  <si>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</si>
  <si>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</si>
  <si>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</si>
  <si>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</si>
  <si>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</si>
  <si>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</si>
  <si>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</si>
  <si>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</si>
  <si>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</si>
  <si>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</si>
  <si>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</si>
  <si>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</si>
  <si>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</si>
  <si>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</si>
  <si>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</si>
  <si>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</si>
  <si>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</si>
  <si>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</si>
  <si>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</si>
  <si>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</si>
  <si>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</si>
  <si>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</si>
  <si>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</si>
  <si>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</si>
  <si>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</si>
  <si>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</si>
  <si>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</si>
  <si>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</si>
  <si>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</si>
  <si>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</si>
  <si>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</si>
  <si>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</si>
  <si>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</si>
  <si>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</si>
  <si>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</si>
  <si>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</si>
  <si>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</si>
  <si>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</si>
  <si>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</si>
  <si>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</si>
  <si>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</si>
  <si>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</si>
  <si>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</si>
  <si>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</si>
  <si>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</si>
  <si>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</si>
  <si>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</si>
  <si>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</si>
  <si>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</si>
  <si>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</si>
  <si>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</si>
  <si>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</si>
  <si>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</si>
  <si>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</si>
  <si>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</si>
  <si>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</si>
  <si>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</si>
  <si>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</si>
  <si>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</si>
  <si>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</si>
  <si>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</si>
  <si>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</si>
  <si>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</si>
  <si>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</si>
  <si>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</si>
  <si>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</si>
  <si>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</si>
  <si>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</si>
  <si>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</si>
  <si>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</si>
  <si>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</si>
  <si>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</si>
  <si>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</si>
  <si>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</si>
  <si>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</si>
  <si>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</si>
  <si>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</si>
  <si>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</si>
  <si>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</si>
  <si>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</si>
  <si>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</si>
  <si>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</si>
  <si>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</si>
  <si>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</si>
  <si>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</si>
  <si>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</si>
  <si>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</si>
  <si>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</si>
  <si>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</si>
  <si>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</si>
  <si>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</si>
  <si>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</si>
  <si>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</si>
  <si>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</si>
  <si>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</si>
  <si>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</si>
  <si>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</si>
  <si>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</si>
  <si>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</si>
  <si>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</si>
  <si>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</si>
  <si>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</si>
  <si>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</si>
  <si>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</si>
  <si>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</si>
  <si>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</si>
  <si>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</si>
  <si>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</si>
  <si>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</si>
  <si>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</si>
  <si>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</si>
  <si>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</si>
  <si>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</si>
  <si>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</si>
  <si>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</si>
  <si>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</si>
  <si>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</si>
  <si>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</si>
  <si>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</si>
  <si>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</si>
  <si>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</si>
  <si>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</si>
  <si>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</si>
  <si>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</si>
  <si>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</si>
  <si>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</si>
  <si>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</si>
  <si>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</si>
  <si>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</si>
  <si>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</si>
  <si>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</si>
  <si>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</si>
  <si>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</si>
  <si>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</si>
  <si>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</si>
  <si>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</si>
  <si>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</si>
  <si>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</si>
  <si>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</si>
  <si>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</si>
  <si>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</si>
  <si>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</si>
  <si>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</si>
  <si>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</si>
  <si>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</si>
  <si>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</si>
  <si>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</si>
  <si>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</si>
  <si>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</si>
  <si>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</si>
  <si>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</si>
  <si>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</si>
  <si>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</si>
  <si>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</si>
  <si>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</si>
  <si>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</si>
  <si>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</si>
  <si>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</si>
  <si>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</si>
  <si>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</si>
  <si>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</si>
  <si>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</si>
  <si>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</si>
  <si>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</si>
  <si>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</si>
  <si>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</si>
  <si>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</si>
  <si>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</si>
  <si>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</si>
  <si>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</si>
  <si>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</si>
  <si>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</si>
  <si>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</si>
  <si>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</si>
  <si>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</si>
  <si>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</si>
  <si>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</si>
  <si>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</si>
  <si>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</si>
  <si>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</si>
  <si>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</si>
  <si>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</si>
  <si>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</si>
  <si>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</si>
  <si>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</si>
  <si>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</si>
  <si>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</si>
  <si>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</si>
  <si>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</si>
  <si>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</si>
  <si>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</si>
  <si>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</si>
  <si>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</si>
  <si>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</si>
  <si>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</si>
  <si>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</si>
  <si>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</si>
  <si>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</si>
  <si>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</si>
  <si>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</si>
  <si>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</si>
  <si>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</si>
  <si>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</si>
  <si>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</si>
  <si>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</si>
  <si>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</si>
  <si>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</si>
  <si>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</si>
  <si>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</si>
  <si>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</si>
  <si>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</si>
  <si>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</si>
  <si>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</si>
  <si>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</si>
  <si>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</si>
  <si>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</si>
  <si>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</si>
  <si>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</si>
  <si>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</si>
  <si>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</si>
  <si>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</si>
  <si>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</si>
  <si>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</si>
  <si>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</si>
  <si>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</si>
  <si>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</si>
  <si>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</si>
  <si>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</si>
  <si>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</si>
  <si>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</si>
  <si>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</si>
  <si>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</si>
  <si>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</si>
  <si>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</si>
  <si>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</si>
  <si>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</si>
  <si>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</si>
  <si>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</si>
  <si>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</si>
  <si>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</si>
  <si>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</si>
  <si>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</si>
  <si>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</si>
  <si>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</si>
  <si>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</si>
  <si>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</si>
  <si>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</si>
  <si>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</si>
  <si>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</si>
  <si>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</si>
  <si>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</si>
  <si>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</si>
  <si>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</si>
  <si>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</si>
  <si>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</si>
  <si>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</si>
  <si>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</si>
  <si>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</si>
  <si>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</si>
  <si>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</si>
  <si>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</si>
  <si>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</si>
  <si>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</si>
  <si>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</si>
  <si>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</si>
  <si>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</si>
  <si>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</si>
  <si>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</si>
  <si>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</si>
  <si>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</si>
  <si>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</si>
  <si>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</si>
  <si>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</si>
  <si>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</si>
  <si>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</si>
  <si>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</si>
  <si>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</si>
  <si>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</si>
  <si>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</si>
  <si>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</si>
  <si>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</si>
  <si>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</si>
  <si>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</si>
  <si>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</si>
  <si>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</si>
  <si>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</si>
  <si>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</si>
  <si>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</si>
  <si>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</si>
  <si>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</si>
  <si>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</si>
  <si>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</si>
  <si>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</si>
  <si>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</si>
  <si>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</si>
  <si>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</si>
  <si>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</si>
  <si>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</si>
  <si>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</si>
  <si>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</si>
  <si>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</si>
  <si>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</si>
  <si>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</si>
  <si>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</si>
  <si>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</si>
  <si>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</si>
  <si>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</si>
  <si>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</si>
  <si>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</si>
  <si>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</si>
  <si>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</si>
  <si>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</si>
  <si>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</si>
  <si>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</si>
  <si>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</si>
  <si>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</si>
  <si>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</si>
  <si>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</si>
  <si>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</si>
  <si>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</si>
  <si>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</si>
  <si>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</si>
  <si>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</si>
  <si>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</si>
  <si>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</si>
  <si>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</si>
  <si>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</si>
  <si>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</si>
  <si>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</si>
  <si>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</si>
  <si>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</si>
  <si>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</si>
  <si>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</si>
  <si>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</si>
  <si>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</si>
  <si>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</si>
  <si>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</si>
  <si>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</si>
  <si>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</si>
  <si>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</si>
  <si>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</si>
  <si>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</si>
  <si>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</si>
  <si>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</si>
  <si>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</si>
  <si>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</si>
  <si>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</si>
  <si>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</si>
  <si>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</si>
  <si>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</si>
  <si>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</si>
  <si>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</si>
  <si>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</si>
  <si>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</si>
  <si>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</si>
  <si>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</si>
  <si>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</si>
  <si>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</si>
  <si>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</si>
  <si>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</si>
  <si>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</si>
  <si>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</si>
  <si>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</si>
  <si>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</si>
  <si>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</si>
  <si>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</si>
  <si>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</si>
  <si>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</si>
  <si>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</si>
  <si>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</si>
  <si>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</si>
  <si>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</si>
  <si>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</si>
  <si>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</si>
  <si>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</si>
  <si>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</si>
  <si>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</si>
  <si>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</si>
  <si>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</si>
  <si>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</si>
  <si>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</si>
  <si>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</si>
  <si>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</si>
  <si>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</si>
  <si>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</si>
  <si>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</si>
  <si>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</si>
  <si>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</si>
  <si>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</si>
  <si>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</si>
  <si>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</si>
  <si>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</si>
  <si>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</si>
  <si>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</si>
  <si>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</si>
  <si>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</si>
  <si>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</si>
  <si>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</si>
  <si>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</si>
  <si>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</si>
  <si>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</si>
  <si>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</si>
  <si>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</si>
  <si>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</si>
  <si>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</si>
  <si>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</si>
  <si>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</si>
  <si>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</si>
  <si>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</si>
  <si>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</si>
  <si>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</si>
  <si>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</si>
  <si>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</si>
  <si>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</si>
  <si>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</si>
  <si>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</si>
  <si>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</si>
  <si>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</si>
  <si>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</si>
  <si>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</si>
  <si>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</si>
  <si>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</si>
  <si>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</si>
  <si>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</si>
  <si>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</si>
  <si>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</si>
  <si>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</si>
  <si>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</si>
  <si>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</si>
  <si>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</si>
  <si>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</si>
  <si>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</si>
  <si>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</si>
  <si>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</si>
  <si>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</si>
  <si>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</si>
  <si>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</si>
  <si>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</si>
  <si>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</si>
  <si>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</si>
  <si>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</si>
  <si>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</si>
  <si>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</si>
  <si>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</si>
  <si>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</si>
  <si>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</si>
  <si>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</si>
  <si>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</si>
  <si>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</si>
  <si>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</si>
  <si>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</si>
  <si>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</si>
  <si>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</si>
  <si>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</si>
  <si>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</si>
  <si>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</si>
  <si>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</si>
  <si>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</si>
  <si>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</si>
  <si>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</si>
  <si>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</si>
  <si>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</si>
  <si>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</si>
  <si>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</si>
  <si>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</si>
  <si>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</si>
  <si>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</si>
  <si>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</si>
  <si>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</si>
  <si>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</si>
  <si>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</si>
  <si>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</si>
  <si>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</si>
  <si>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</si>
  <si>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</si>
  <si>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</si>
  <si>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</si>
  <si>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</si>
  <si>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</si>
  <si>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</si>
  <si>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</si>
  <si>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</si>
  <si>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</si>
  <si>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</si>
  <si>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</si>
  <si>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</si>
  <si>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</si>
  <si>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</si>
  <si>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</si>
  <si>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</si>
  <si>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</si>
  <si>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</si>
  <si>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</si>
  <si>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</si>
  <si>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</si>
  <si>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</si>
  <si>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</si>
  <si>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</si>
  <si>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</si>
  <si>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</si>
  <si>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</si>
  <si>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</si>
  <si>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</si>
  <si>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</si>
  <si>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</si>
  <si>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</si>
  <si>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</si>
  <si>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</si>
  <si>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</si>
  <si>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</si>
  <si>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</si>
  <si>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</si>
  <si>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</si>
  <si>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</si>
  <si>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</si>
  <si>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</si>
  <si>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</si>
  <si>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</si>
  <si>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</si>
  <si>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</si>
  <si>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</si>
  <si>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</si>
  <si>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</si>
  <si>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</si>
  <si>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</si>
  <si>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</si>
  <si>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</si>
  <si>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</si>
  <si>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</si>
  <si>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</si>
  <si>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</si>
  <si>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</si>
  <si>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</si>
  <si>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</si>
  <si>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</si>
  <si>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</si>
  <si>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</si>
  <si>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</si>
  <si>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</si>
  <si>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</si>
  <si>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</si>
  <si>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</si>
  <si>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</si>
  <si>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</si>
  <si>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</si>
  <si>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</si>
  <si>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</si>
  <si>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</si>
  <si>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</si>
  <si>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</si>
  <si>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</si>
  <si>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</si>
  <si>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</si>
  <si>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</si>
  <si>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</si>
  <si>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</si>
  <si>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</si>
  <si>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</si>
  <si>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</si>
  <si>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</si>
  <si>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</si>
  <si>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</si>
  <si>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</si>
  <si>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</si>
  <si>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</si>
  <si>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</si>
  <si>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</si>
  <si>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</si>
  <si>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</si>
  <si>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</si>
  <si>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</si>
  <si>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</si>
  <si>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</si>
  <si>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</si>
  <si>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</si>
  <si>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</si>
  <si>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</si>
  <si>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</si>
  <si>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</si>
  <si>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</si>
  <si>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</si>
  <si>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</si>
  <si>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</si>
  <si>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</si>
  <si>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</si>
  <si>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</si>
  <si>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</si>
  <si>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</si>
  <si>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</si>
  <si>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</si>
  <si>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</si>
  <si>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</si>
  <si>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</si>
  <si>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</si>
  <si>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</si>
  <si>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</si>
  <si>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</si>
  <si>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</si>
  <si>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</si>
  <si>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</si>
  <si>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</si>
  <si>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</si>
  <si>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</si>
  <si>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</si>
  <si>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</si>
  <si>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</si>
  <si>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</si>
  <si>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</si>
  <si>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</si>
  <si>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</si>
  <si>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</si>
  <si>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</si>
  <si>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</si>
  <si>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</si>
  <si>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</si>
  <si>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</si>
  <si>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</si>
  <si>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</si>
  <si>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</si>
  <si>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</si>
  <si>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</si>
  <si>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</si>
  <si>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</si>
  <si>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</si>
  <si>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</si>
  <si>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</si>
  <si>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</si>
  <si>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</si>
  <si>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</si>
  <si>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</si>
  <si>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</si>
  <si>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</si>
  <si>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</si>
  <si>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</si>
  <si>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</si>
  <si>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</si>
  <si>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</si>
  <si>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</si>
  <si>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</si>
  <si>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</si>
  <si>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</si>
  <si>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</si>
  <si>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</si>
  <si>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</si>
  <si>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</si>
  <si>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</si>
  <si>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</si>
  <si>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</si>
  <si>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</si>
  <si>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</si>
  <si>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</si>
  <si>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</si>
  <si>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</si>
  <si>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</si>
  <si>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</si>
  <si>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</si>
  <si>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</si>
  <si>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</si>
  <si>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</si>
  <si>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</si>
  <si>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</si>
  <si>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</si>
  <si>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</si>
  <si>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</si>
  <si>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</si>
  <si>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</si>
  <si>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</si>
  <si>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</si>
  <si>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</si>
  <si>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</si>
  <si>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</si>
  <si>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</si>
  <si>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</si>
  <si>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</si>
  <si>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</si>
  <si>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</si>
  <si>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</si>
  <si>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</si>
  <si>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</si>
  <si>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</si>
  <si>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</si>
  <si>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</si>
  <si>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</si>
  <si>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</si>
  <si>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</si>
  <si>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</si>
  <si>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</si>
  <si>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</si>
  <si>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</si>
  <si>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</si>
  <si>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</si>
  <si>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</si>
  <si>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</si>
  <si>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</si>
  <si>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</si>
  <si>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</si>
  <si>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</si>
  <si>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</si>
  <si>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</si>
  <si>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</si>
  <si>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</si>
  <si>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</si>
  <si>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</si>
  <si>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</si>
  <si>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</si>
  <si>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</si>
  <si>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</si>
  <si>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</si>
  <si>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</si>
  <si>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</si>
  <si>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</si>
  <si>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</si>
  <si>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</si>
  <si>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</si>
  <si>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</si>
  <si>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</si>
  <si>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</si>
  <si>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</si>
  <si>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</si>
  <si>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</si>
  <si>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</si>
  <si>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</si>
  <si>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</si>
  <si>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</si>
  <si>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</si>
  <si>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</si>
  <si>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</si>
  <si>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</si>
  <si>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</si>
  <si>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</si>
  <si>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</si>
  <si>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</si>
  <si>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</si>
  <si>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</si>
  <si>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</si>
  <si>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</si>
  <si>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</si>
  <si>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</si>
  <si>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</si>
  <si>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</si>
  <si>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</si>
  <si>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</si>
  <si>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</si>
  <si>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</si>
  <si>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</si>
  <si>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</si>
  <si>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</si>
  <si>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</si>
  <si>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</si>
  <si>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</si>
  <si>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</si>
  <si>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</si>
  <si>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</si>
  <si>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</si>
  <si>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</si>
  <si>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</si>
  <si>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</si>
  <si>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</si>
  <si>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</si>
  <si>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</si>
  <si>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</si>
  <si>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</si>
  <si>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</si>
  <si>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</si>
  <si>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</si>
  <si>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</si>
  <si>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</si>
  <si>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</si>
  <si>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</si>
  <si>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</si>
  <si>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</si>
  <si>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</si>
  <si>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</si>
  <si>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</si>
  <si>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</si>
  <si>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</si>
  <si>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</si>
  <si>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</si>
  <si>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</si>
  <si>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</si>
  <si>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</si>
  <si>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</si>
  <si>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</si>
  <si>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</si>
  <si>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</si>
  <si>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</si>
  <si>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</si>
  <si>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</si>
  <si>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</si>
  <si>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</si>
  <si>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</si>
  <si>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</si>
  <si>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</si>
  <si>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</si>
  <si>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</si>
  <si>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</si>
  <si>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</si>
  <si>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</si>
  <si>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</si>
  <si>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</si>
  <si>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</si>
  <si>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</si>
  <si>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</si>
  <si>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</si>
  <si>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</si>
  <si>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</si>
  <si>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</si>
  <si>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</si>
  <si>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</si>
  <si>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</si>
  <si>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</si>
  <si>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</si>
  <si>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</si>
  <si>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</si>
  <si>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</si>
  <si>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</si>
  <si>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</si>
  <si>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</si>
  <si>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</si>
  <si>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</si>
  <si>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</si>
  <si>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</si>
  <si>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</si>
  <si>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</si>
  <si>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</si>
  <si>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</si>
  <si>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</si>
  <si>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</si>
  <si>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</si>
  <si>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</si>
  <si>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</si>
  <si>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</si>
  <si>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</si>
  <si>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</si>
  <si>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</si>
  <si>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</si>
  <si>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</si>
  <si>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</si>
  <si>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</si>
  <si>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</si>
  <si>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</si>
  <si>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</si>
  <si>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</si>
  <si>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</si>
  <si>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</si>
  <si>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</si>
  <si>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</si>
  <si>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</si>
  <si>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</si>
  <si>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</si>
  <si>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</si>
  <si>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</si>
  <si>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</si>
  <si>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</si>
  <si>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</si>
  <si>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</si>
  <si>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</si>
  <si>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</si>
  <si>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</si>
  <si>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</si>
  <si>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</si>
  <si>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</si>
  <si>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</si>
  <si>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</si>
  <si>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</si>
  <si>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</si>
  <si>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</si>
  <si>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</si>
  <si>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</si>
  <si>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</si>
  <si>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</si>
  <si>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</si>
  <si>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</si>
  <si>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</si>
  <si>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</si>
  <si>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</si>
  <si>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</si>
  <si>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</si>
  <si>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</si>
  <si>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</si>
  <si>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</si>
  <si>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</si>
  <si>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</si>
  <si>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</si>
  <si>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</si>
  <si>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</si>
  <si>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</si>
  <si>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</si>
  <si>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</si>
  <si>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</si>
  <si>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</si>
  <si>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</si>
  <si>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</si>
  <si>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</si>
  <si>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</si>
  <si>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</si>
  <si>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</si>
  <si>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</si>
  <si>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</si>
  <si>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</si>
  <si>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</si>
  <si>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</si>
  <si>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</si>
  <si>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</si>
  <si>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</si>
  <si>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</si>
  <si>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</si>
  <si>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</si>
  <si>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</si>
  <si>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</si>
  <si>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</si>
  <si>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</si>
  <si>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</si>
  <si>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</si>
  <si>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</si>
  <si>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</si>
  <si>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</si>
  <si>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</si>
  <si>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</si>
  <si>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</si>
  <si>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</si>
  <si>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</si>
  <si>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</si>
  <si>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</si>
  <si>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</si>
  <si>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</si>
  <si>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</si>
  <si>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</si>
  <si>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</si>
  <si>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</si>
  <si>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</si>
  <si>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</si>
  <si>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</si>
  <si>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</si>
  <si>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</si>
  <si>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</si>
  <si>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</si>
  <si>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</si>
  <si>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</si>
  <si>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</si>
  <si>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</si>
  <si>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</si>
  <si>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</si>
  <si>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</si>
  <si>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</si>
  <si>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</si>
  <si>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</si>
  <si>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</si>
  <si>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</si>
  <si>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</si>
  <si>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</si>
  <si>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</si>
  <si>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</si>
  <si>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</si>
  <si>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</si>
  <si>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</si>
  <si>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</si>
  <si>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</si>
  <si>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</si>
  <si>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</si>
  <si>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</si>
  <si>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</si>
  <si>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</si>
  <si>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</si>
  <si>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</si>
  <si>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</si>
  <si>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</si>
  <si>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</si>
  <si>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</si>
  <si>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</si>
  <si>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</si>
  <si>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</si>
  <si>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</si>
  <si>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</si>
  <si>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</si>
  <si>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</si>
  <si>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</si>
  <si>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</si>
  <si>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</si>
  <si>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</si>
  <si>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</si>
  <si>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</si>
  <si>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</si>
  <si>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</si>
  <si>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</si>
  <si>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</si>
  <si>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</si>
  <si>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</si>
  <si>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</si>
  <si>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</si>
  <si>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</si>
  <si>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</si>
  <si>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</si>
  <si>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</si>
  <si>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</si>
  <si>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</si>
  <si>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</si>
  <si>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</si>
  <si>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</si>
  <si>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</si>
  <si>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</si>
  <si>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</si>
  <si>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</si>
  <si>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</si>
  <si>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</si>
  <si>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</si>
  <si>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</si>
  <si>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</si>
  <si>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</si>
  <si>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</si>
  <si>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</si>
  <si>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</si>
  <si>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</si>
  <si>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</si>
  <si>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</si>
  <si>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</si>
  <si>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</si>
  <si>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</si>
  <si>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</si>
  <si>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</si>
  <si>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</si>
  <si>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</si>
  <si>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</si>
  <si>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</si>
  <si>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</si>
  <si>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</si>
  <si>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</si>
  <si>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</si>
  <si>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</si>
  <si>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</si>
  <si>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</si>
  <si>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</si>
  <si>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</si>
  <si>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</si>
  <si>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</si>
  <si>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</si>
  <si>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</si>
  <si>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</si>
  <si>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</si>
  <si>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</si>
  <si>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</si>
  <si>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</si>
  <si>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</si>
  <si>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</si>
  <si>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</si>
  <si>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</si>
  <si>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</si>
  <si>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</si>
  <si>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</si>
  <si>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</si>
  <si>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</si>
  <si>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</si>
  <si>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</si>
  <si>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</si>
  <si>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</si>
  <si>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</si>
  <si>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</si>
  <si>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</si>
  <si>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</si>
  <si>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</si>
  <si>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</si>
  <si>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</si>
  <si>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</si>
  <si>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</si>
  <si>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</si>
  <si>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</si>
  <si>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</si>
  <si>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</si>
  <si>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</si>
  <si>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</si>
  <si>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</si>
  <si>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</si>
  <si>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</si>
  <si>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</si>
  <si>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</si>
  <si>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</si>
  <si>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</si>
  <si>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</si>
  <si>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</si>
  <si>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</si>
  <si>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</si>
  <si>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</si>
  <si>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</si>
  <si>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</si>
  <si>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</si>
  <si>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</si>
  <si>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</si>
  <si>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</si>
  <si>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</si>
  <si>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</si>
  <si>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</si>
  <si>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</si>
  <si>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</si>
  <si>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</si>
  <si>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</si>
  <si>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</si>
  <si>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</si>
  <si>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</si>
  <si>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</si>
  <si>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</si>
  <si>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</si>
  <si>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</si>
  <si>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</si>
  <si>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</si>
  <si>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</si>
  <si>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</si>
  <si>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</si>
  <si>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</si>
  <si>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</si>
  <si>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</si>
  <si>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</si>
  <si>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</si>
  <si>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</si>
  <si>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</si>
  <si>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</si>
  <si>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</si>
  <si>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</si>
  <si>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</si>
  <si>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</si>
  <si>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</si>
  <si>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</si>
  <si>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</si>
  <si>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</si>
  <si>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</si>
  <si>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</si>
  <si>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</si>
  <si>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</si>
  <si>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</si>
  <si>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</si>
  <si>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</si>
  <si>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</si>
  <si>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</si>
  <si>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</si>
  <si>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</si>
  <si>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</si>
  <si>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</si>
  <si>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</si>
  <si>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</si>
  <si>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</si>
  <si>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</si>
  <si>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</si>
  <si>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</si>
  <si>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</si>
  <si>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</si>
  <si>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</si>
  <si>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</si>
  <si>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</si>
  <si>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</si>
  <si>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</si>
  <si>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</si>
  <si>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</si>
  <si>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</si>
  <si>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</si>
  <si>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</si>
  <si>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</si>
  <si>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</si>
  <si>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</si>
  <si>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</si>
  <si>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</si>
  <si>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</si>
  <si>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</si>
  <si>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</si>
  <si>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</si>
  <si>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</si>
  <si>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</si>
  <si>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</si>
  <si>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</si>
  <si>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</si>
  <si>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</si>
  <si>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</si>
  <si>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</si>
  <si>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</si>
  <si>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</si>
  <si>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</si>
  <si>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</si>
  <si>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</si>
  <si>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</si>
  <si>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</si>
  <si>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</si>
  <si>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</si>
  <si>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</si>
  <si>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</si>
  <si>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</si>
  <si>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</si>
  <si>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</si>
  <si>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</si>
  <si>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</si>
  <si>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</si>
  <si>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</si>
  <si>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</si>
  <si>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</si>
  <si>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</si>
  <si>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</si>
  <si>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</si>
  <si>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</si>
  <si>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</si>
  <si>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</si>
  <si>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</si>
  <si>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</si>
  <si>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</si>
  <si>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</si>
  <si>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</si>
  <si>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</si>
  <si>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</si>
  <si>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</si>
  <si>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</si>
  <si>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</si>
  <si>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</si>
  <si>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</si>
  <si>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</si>
  <si>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</si>
  <si>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</si>
  <si>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</si>
  <si>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</si>
  <si>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</si>
  <si>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</si>
  <si>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</si>
  <si>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</si>
  <si>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</si>
  <si>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</si>
  <si>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</si>
  <si>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</si>
  <si>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</si>
  <si>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</si>
  <si>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</si>
  <si>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</si>
  <si>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</si>
  <si>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</si>
  <si>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</si>
  <si>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</si>
  <si>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</si>
  <si>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</si>
  <si>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</si>
  <si>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</si>
  <si>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</si>
  <si>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</si>
  <si>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</si>
  <si>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</si>
  <si>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</si>
  <si>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</si>
  <si>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</si>
  <si>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</si>
  <si>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</si>
  <si>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</si>
  <si>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</si>
  <si>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</si>
  <si>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</si>
  <si>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</si>
  <si>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</si>
  <si>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</si>
  <si>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</si>
  <si>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</si>
  <si>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</si>
  <si>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</si>
  <si>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</si>
  <si>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</si>
  <si>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</si>
  <si>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</si>
  <si>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</si>
  <si>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</si>
  <si>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</si>
  <si>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</si>
  <si>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</si>
  <si>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</si>
  <si>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</si>
  <si>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</si>
  <si>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</si>
  <si>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</si>
  <si>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</si>
  <si>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</si>
  <si>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</si>
  <si>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</si>
  <si>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</si>
  <si>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</si>
  <si>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</si>
  <si>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</si>
  <si>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</si>
  <si>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</si>
  <si>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</si>
  <si>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</si>
  <si>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</si>
  <si>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</si>
  <si>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</si>
  <si>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</si>
  <si>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</si>
  <si>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</si>
  <si>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</si>
  <si>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</si>
  <si>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</si>
  <si>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</si>
  <si>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</si>
  <si>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</si>
  <si>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</si>
  <si>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</si>
  <si>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</si>
  <si>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</si>
  <si>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</si>
  <si>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</si>
  <si>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</si>
  <si>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</si>
  <si>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</si>
  <si>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</si>
  <si>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</si>
  <si>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</si>
  <si>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</si>
  <si>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</si>
  <si>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</si>
  <si>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</si>
  <si>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</si>
  <si>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</si>
  <si>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</si>
  <si>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</si>
  <si>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</si>
  <si>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</si>
  <si>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</si>
  <si>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</si>
  <si>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</si>
  <si>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</si>
  <si>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</si>
  <si>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</si>
  <si>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</si>
  <si>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</si>
  <si>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</si>
  <si>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</si>
  <si>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</si>
  <si>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</si>
  <si>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</si>
  <si>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</si>
  <si>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</si>
  <si>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</si>
  <si>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</si>
  <si>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</si>
  <si>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</si>
  <si>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</si>
  <si>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</si>
  <si>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</si>
  <si>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</si>
  <si>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</si>
  <si>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</si>
  <si>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</si>
  <si>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</si>
  <si>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</si>
  <si>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</si>
  <si>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</si>
  <si>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</si>
  <si>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</si>
  <si>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</si>
  <si>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</si>
  <si>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</si>
  <si>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</si>
  <si>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</si>
  <si>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</si>
  <si>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</si>
  <si>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</si>
  <si>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</si>
  <si>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</si>
  <si>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</si>
  <si>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</si>
  <si>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</si>
  <si>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</si>
  <si>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</si>
  <si>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</si>
  <si>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</si>
  <si>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</si>
  <si>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</si>
  <si>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</si>
  <si>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</si>
  <si>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</si>
  <si>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</si>
  <si>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</si>
  <si>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</si>
  <si>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</si>
  <si>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</si>
  <si>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</si>
  <si>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</si>
  <si>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</si>
  <si>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</si>
  <si>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</si>
  <si>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</si>
  <si>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</si>
  <si>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</si>
  <si>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</si>
  <si>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</si>
  <si>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</si>
  <si>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</si>
  <si>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</si>
  <si>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</si>
  <si>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</si>
  <si>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</si>
  <si>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</si>
  <si>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</si>
  <si>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</si>
  <si>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</si>
  <si>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</si>
  <si>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</si>
  <si>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</si>
  <si>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</si>
  <si>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</si>
  <si>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</si>
  <si>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</si>
  <si>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</si>
  <si>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</si>
  <si>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</si>
  <si>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</si>
  <si>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</si>
  <si>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</si>
  <si>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</si>
  <si>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</si>
  <si>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</si>
  <si>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</si>
  <si>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</si>
  <si>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</si>
  <si>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</si>
  <si>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</si>
  <si>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</si>
  <si>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</si>
  <si>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</si>
  <si>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</si>
  <si>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Roberto Exsome Romero</t>
  </si>
  <si>
    <t>El formato no cuenta con la información requerida.</t>
  </si>
  <si>
    <t>""</t>
  </si>
  <si>
    <t>En el caso de la inexistencia modificaciones o reformas no cumple al repetir la fecha de publicación.</t>
  </si>
  <si>
    <t>No todos los hipervínculos direccionan al documeto referido.</t>
  </si>
  <si>
    <t>No corresponde con el trimestre a evaluar.</t>
  </si>
  <si>
    <t>No se cuenta con la carga de ningún formato en la Plataforma Nacional de Transparencia.</t>
  </si>
  <si>
    <t>No incluye todos los campos especificados en los criterios sustantivos de contenido.</t>
  </si>
  <si>
    <t xml:space="preserve"> </t>
  </si>
  <si>
    <t>No incluyen todos los campos especificados en los criterios sustantivos de contenido.</t>
  </si>
  <si>
    <t>No proporcionan justificación fundada y motivada.</t>
  </si>
  <si>
    <t>Hièrvínculos rotos, no abren.</t>
  </si>
  <si>
    <t>No proporcióna hipervínculo en este criterio.</t>
  </si>
  <si>
    <t>No cuenta con información el hipervinculo capturado.</t>
  </si>
  <si>
    <t>N/A</t>
  </si>
  <si>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</si>
  <si>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</si>
  <si>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21</t>
  </si>
  <si>
    <t>05</t>
  </si>
  <si>
    <t xml:space="preserve">Cuenta con la información capturada del ejercicio 2020
Esta información se actualiza cada TRIMESTRE y debe permanecer publicada, de manera obligatoria, solo la información más reciente (vigente); por tanto, no es exigible que se conserve la información de periodos anteriores </t>
  </si>
  <si>
    <t>No corresponde al trimestre a evaluar.</t>
  </si>
  <si>
    <t>No corresponde al año a evaluar.</t>
  </si>
  <si>
    <t>Información ejercicio 2020 
Esta información se actualiza cada TRIMESTRE y debe permanecer publicada, de manera obligatoria, solo la información más reciente (vigente); por tanto, no es exigible que se conserve la información de periodos anteriores</t>
  </si>
  <si>
    <t>Información del ejercicio 2020
Esta información se actualiza cada TRIMESTRE y debe permanecer publicada, de manera obligatoria, solo la información más reciente (vigente); por tanto, no es exigible que se conserve la información de periodos anteriores</t>
  </si>
  <si>
    <t xml:space="preserve">Información del ejercicio 2020
Esta información se actualiza cada TRIMESTRE y debe permanecer publicada, de manera obligatoria, solo la información más reciente (vigente); por tanto, no es exigible que se conserve la información de periodos anteriores
</t>
  </si>
  <si>
    <t>No se encontró ningún formato del año de ejercicio a evaluar relacionado con el inciso de la fracción en la Plataforma Nacional de Transparencia.</t>
  </si>
  <si>
    <t>No se encontraron algunos formatos del año de ejercicio a evaluar relacionado con el inciso de la fracción en la Plataforma Nacional de Transparencia.</t>
  </si>
  <si>
    <t>No se encontraron formatos relacionados con los incisos de la fracción evaluada en la Plataforma Nacional de Transparencia.</t>
  </si>
  <si>
    <t>No se cuenta con la carga de los formatos indicados en la Plataforma Nacional de Transparencia.</t>
  </si>
  <si>
    <t>No se encontró ningún formato del trimestre a evaluar relacionado con el inciso de la fracción en la Plataforma Nacional de Transparencia.</t>
  </si>
  <si>
    <t>No se encontró ningún formato del ejercicio de año a evaluar relacionado con el inciso de la fracción en la Plataforma Nacional de Transparencia.</t>
  </si>
  <si>
    <t>No se encontraron algunos formatos relacionados con los incisos de la fracción evaluada en la Plataforma Nacional de Transparencia.</t>
  </si>
  <si>
    <t xml:space="preserve">Los Lineamientos Técnicos Artículo 121 Fracc. XXXVII indica:
Periodo de actualización: trimestral y semestral, según corresponda
Conservar en el sitio de Internet: 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Aplica a: todos los sujetos obligados responsables o corresponsables involucrados y que posean información al respecto.
</t>
  </si>
  <si>
    <t>No corresponde al año de ejercicio a evaluar.</t>
  </si>
  <si>
    <t xml:space="preserve"> No se encontró ningún formato relacionado con la fracción en la Plataforma Nacional de Transparencia.</t>
  </si>
  <si>
    <t>No corresponde al trimestre a evaluar. / No contienen información ni justificación fundada y motivada.</t>
  </si>
  <si>
    <t>No corresponde al trimestre a evaluar. / No contiene información. / No cuenta con ninguna justificación fundada y motivada.</t>
  </si>
  <si>
    <t>No se encontraron formatos relacionados con los incisos de la fracción evaluada en la Plataforma Nacional de Transparencia. No se encontró ningún formato relacionado con la fracción en la Plataforma Nacional de Transparencia.</t>
  </si>
  <si>
    <t>Formato sin contenido / sin información.</t>
  </si>
  <si>
    <t>No contiene información.</t>
  </si>
  <si>
    <t>El hipervínculo poroporcionado en la "NOTA" está roto, no contienen información.</t>
  </si>
  <si>
    <t>No se capturó información. / La "NOTA" no se encuentra fundamentada y motivada.</t>
  </si>
  <si>
    <t>No corresponde al año de ejercicio a evaluar. / No incluyen una justificación motivada y fundamentada..</t>
  </si>
  <si>
    <t>No corresponde al año de ejercicio a evaluar. / No incluyen una justificación motivada y fundamentada.</t>
  </si>
  <si>
    <t>Hipervínculo roto, no contiene información.</t>
  </si>
  <si>
    <t>No fue capturada la información sin una justificación fundada o motivada de la ausencia de la misma.</t>
  </si>
  <si>
    <t>No corresponde al año de ejercicio a evaluar. / Sin una justificación fundada o motivada de la ausencia de la Información.</t>
  </si>
  <si>
    <t>No corresponde al trimestre a evaluar. / Sin una justificación fundada o motivada de la ausencia de la Información.</t>
  </si>
  <si>
    <t>No corresponde a las fechas de ejercicio de evaluación. / Sin una justificación fundada o motivada de la ausencia de la Información.</t>
  </si>
  <si>
    <t>No corresponde a las fechas de ejercicio de evaluación.</t>
  </si>
  <si>
    <t>No se encontró ningún formato relacionado con la fracción en la Plataforma Nacional de Transparencia</t>
  </si>
  <si>
    <t>El hipervínculo del Portal institucional correspondiente al Artículo 129 Fracción XXVIII está mal direccionado ya que la carga es del formato A129FrXVIII.</t>
  </si>
  <si>
    <t>22</t>
  </si>
  <si>
    <t>3a Evaluación Vinculante 2020 respecto a la solventación de la 2a. Evaluación Vinculante 2020.</t>
  </si>
  <si>
    <t>La 2a evaluación vinculante del 2019 al Sujeto Obligado fue concluida el día 22/05/2020, dicha información fu cotejada en la página http://morenaciudaddemexico.mx/transparencia/, misma que a la fecha ya no existe por lo que no se puede validar. Al buscar se encontró con la página http://gpmorenacdmx.org.mx/ , la cual no contiene un portal de transparencia y la página https://morena.si/transparencia , contiene información de Obligaciones de Transparencia a nivel Federal, por lo que esta Dirección está imposibilitada de cotejar la información con la publicada en la Plataforma Nacional de Transparencia.</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</si>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</sst>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sz val="10"/>
      <name val="Arial"/>
      <family val="2"/>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double">
        <color rgb="FF008080"/>
      </left>
      <right style="double">
        <color rgb="FF008080"/>
      </right>
      <top/>
      <bottom style="double">
        <color rgb="FF008080"/>
      </bottom>
      <diagonal/>
    </border>
    <border>
      <left/>
      <right style="double">
        <color rgb="FF008080"/>
      </right>
      <top/>
      <bottom style="double">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354">
    <xf numFmtId="0" fontId="0"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38">
    <xf numFmtId="0" fontId="0" fillId="0" borderId="0" xfId="0"/>
    <xf numFmtId="0" fontId="2"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6" fillId="0" borderId="12" xfId="0" applyFont="1" applyBorder="1" applyAlignment="1">
      <alignment horizontal="center"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6" fillId="0" borderId="1" xfId="0" applyFont="1" applyBorder="1" applyAlignment="1">
      <alignment horizontal="center" vertical="center" wrapText="1"/>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1" applyFont="1" applyAlignment="1">
      <alignment horizontal="center" vertical="center"/>
    </xf>
    <xf numFmtId="0" fontId="6" fillId="0" borderId="0" xfId="1" applyFont="1" applyAlignment="1">
      <alignment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0" fontId="6" fillId="3" borderId="25" xfId="1" applyFont="1" applyFill="1" applyBorder="1" applyAlignment="1">
      <alignment vertical="center"/>
    </xf>
    <xf numFmtId="2" fontId="6" fillId="3" borderId="2" xfId="1" applyNumberFormat="1" applyFont="1" applyFill="1" applyBorder="1" applyAlignment="1">
      <alignment horizontal="center" vertical="center"/>
    </xf>
    <xf numFmtId="0" fontId="6"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4"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2" fontId="2" fillId="0" borderId="0" xfId="0" applyNumberFormat="1" applyFont="1" applyAlignment="1">
      <alignment horizontal="right" vertical="center"/>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6" fillId="0" borderId="0" xfId="0" applyNumberFormat="1" applyFont="1" applyAlignment="1">
      <alignment vertical="center"/>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horizontal="right" vertical="center" wrapText="1"/>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7" fillId="2" borderId="33" xfId="1" applyFont="1" applyFill="1" applyBorder="1" applyAlignment="1">
      <alignment horizontal="center" vertical="center" wrapText="1"/>
    </xf>
    <xf numFmtId="0" fontId="0" fillId="0" borderId="0" xfId="1" applyFont="1" applyAlignment="1">
      <alignment vertical="center"/>
    </xf>
    <xf numFmtId="2" fontId="6"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8" xfId="0" applyFont="1" applyBorder="1" applyAlignment="1">
      <alignment vertical="center" wrapText="1"/>
    </xf>
    <xf numFmtId="0" fontId="6" fillId="0" borderId="0" xfId="0" applyFont="1" applyBorder="1" applyAlignment="1" applyProtection="1">
      <alignment vertical="center"/>
    </xf>
    <xf numFmtId="0" fontId="6" fillId="0" borderId="0" xfId="1"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1" applyFont="1" applyBorder="1" applyAlignment="1">
      <alignment horizontal="center" vertical="center" wrapText="1"/>
    </xf>
    <xf numFmtId="2" fontId="6" fillId="0" borderId="0" xfId="1" applyNumberFormat="1" applyFont="1" applyBorder="1" applyAlignment="1">
      <alignment horizontal="center" vertical="center" wrapText="1"/>
    </xf>
    <xf numFmtId="4" fontId="6" fillId="0" borderId="0" xfId="0" applyNumberFormat="1" applyFont="1" applyAlignment="1">
      <alignment vertical="center"/>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2" fontId="0" fillId="0" borderId="0" xfId="0" applyNumberFormat="1" applyBorder="1" applyAlignment="1">
      <alignment wrapText="1"/>
    </xf>
    <xf numFmtId="0" fontId="6"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4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42" xfId="0" applyFont="1" applyBorder="1" applyAlignment="1">
      <alignment horizontal="center" vertical="center" wrapText="1"/>
    </xf>
    <xf numFmtId="0" fontId="6" fillId="3" borderId="42" xfId="0" applyFont="1" applyFill="1" applyBorder="1" applyAlignment="1">
      <alignment horizontal="center" vertical="center" wrapText="1"/>
    </xf>
    <xf numFmtId="0" fontId="0" fillId="0" borderId="44" xfId="0" applyBorder="1" applyAlignment="1">
      <alignment horizontal="center" vertical="center" wrapText="1"/>
    </xf>
    <xf numFmtId="0" fontId="6" fillId="3" borderId="44" xfId="0" applyFont="1" applyFill="1" applyBorder="1" applyAlignment="1">
      <alignment horizontal="center" vertical="center" wrapText="1"/>
    </xf>
    <xf numFmtId="0" fontId="2" fillId="0" borderId="0" xfId="0" applyFont="1" applyBorder="1" applyAlignment="1">
      <alignment horizontal="center" vertical="center"/>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0" fillId="0" borderId="12" xfId="0" applyFont="1" applyBorder="1" applyAlignment="1">
      <alignment horizontal="center" vertical="center" wrapText="1"/>
    </xf>
    <xf numFmtId="0" fontId="17" fillId="3" borderId="12" xfId="0" applyFont="1" applyFill="1" applyBorder="1" applyAlignment="1">
      <alignment horizontal="center" vertical="center" wrapText="1"/>
    </xf>
    <xf numFmtId="0" fontId="6" fillId="0" borderId="12" xfId="0" applyFont="1" applyBorder="1" applyAlignment="1">
      <alignment horizontal="left" vertical="center" wrapText="1"/>
    </xf>
    <xf numFmtId="0" fontId="2"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6"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1" applyFont="1" applyBorder="1" applyAlignment="1">
      <alignment horizontal="center" vertical="center"/>
    </xf>
    <xf numFmtId="0" fontId="4" fillId="0" borderId="0" xfId="1" applyFont="1" applyBorder="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3" borderId="16"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13" fillId="0" borderId="0" xfId="0" applyFont="1" applyBorder="1" applyAlignment="1" applyProtection="1">
      <alignment horizontal="justify" vertical="center"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2" fillId="0" borderId="7" xfId="0" applyFont="1" applyBorder="1" applyAlignment="1" applyProtection="1">
      <alignment horizontal="center" vertical="top" wrapText="1"/>
    </xf>
    <xf numFmtId="0" fontId="2" fillId="0" borderId="5" xfId="0" applyFont="1" applyBorder="1" applyAlignment="1" applyProtection="1">
      <alignment horizontal="center" vertical="center"/>
    </xf>
    <xf numFmtId="0" fontId="6" fillId="0" borderId="37"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6" fillId="0" borderId="37"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0" xfId="1" applyFont="1" applyBorder="1" applyAlignment="1">
      <alignment horizontal="center" vertical="center"/>
    </xf>
    <xf numFmtId="0" fontId="19" fillId="0" borderId="0" xfId="1"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19" fillId="0" borderId="0" xfId="1" applyFont="1" applyBorder="1" applyAlignment="1" applyProtection="1">
      <alignment horizontal="center" vertical="center" wrapText="1"/>
    </xf>
    <xf numFmtId="0" fontId="15" fillId="0" borderId="0" xfId="0" applyFont="1" applyBorder="1" applyAlignment="1" applyProtection="1">
      <alignment vertical="center" wrapText="1"/>
    </xf>
    <xf numFmtId="0" fontId="6" fillId="0" borderId="14" xfId="0" applyFont="1" applyBorder="1" applyAlignment="1">
      <alignment horizontal="justify" vertical="center" wrapText="1"/>
    </xf>
  </cellXfs>
  <cellStyles count="354">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6" builtinId="9" hidden="1"/>
    <cellStyle name="Hipervínculo visitado" xfId="177" builtinId="9" hidden="1"/>
    <cellStyle name="Hipervínculo visitado" xfId="178" builtinId="9" hidden="1"/>
    <cellStyle name="Hipervínculo visitado" xfId="179" builtinId="9" hidden="1"/>
    <cellStyle name="Hipervínculo visitado" xfId="180" builtinId="9" hidden="1"/>
    <cellStyle name="Hipervínculo visitado" xfId="181" builtinId="9" hidden="1"/>
    <cellStyle name="Hipervínculo visitado" xfId="182" builtinId="9" hidden="1"/>
    <cellStyle name="Hipervínculo visitado" xfId="183" builtinId="9" hidden="1"/>
    <cellStyle name="Hipervínculo visitado" xfId="184" builtinId="9" hidden="1"/>
    <cellStyle name="Hipervínculo visitado" xfId="185" builtinId="9" hidden="1"/>
    <cellStyle name="Hipervínculo visitado" xfId="186" builtinId="9" hidden="1"/>
    <cellStyle name="Hipervínculo visitado" xfId="187" builtinId="9" hidden="1"/>
    <cellStyle name="Hipervínculo visitado" xfId="188" builtinId="9" hidden="1"/>
    <cellStyle name="Hipervínculo visitado" xfId="189" builtinId="9" hidden="1"/>
    <cellStyle name="Hipervínculo visitado" xfId="190" builtinId="9" hidden="1"/>
    <cellStyle name="Hipervínculo visitado" xfId="191" builtinId="9" hidden="1"/>
    <cellStyle name="Hipervínculo visitado" xfId="192" builtinId="9" hidden="1"/>
    <cellStyle name="Hipervínculo visitado" xfId="193" builtinId="9" hidden="1"/>
    <cellStyle name="Hipervínculo visitado" xfId="194" builtinId="9" hidden="1"/>
    <cellStyle name="Hipervínculo visitado" xfId="195" builtinId="9" hidden="1"/>
    <cellStyle name="Hipervínculo visitado" xfId="196" builtinId="9" hidden="1"/>
    <cellStyle name="Hipervínculo visitado" xfId="197" builtinId="9" hidden="1"/>
    <cellStyle name="Hipervínculo visitado" xfId="198" builtinId="9" hidden="1"/>
    <cellStyle name="Hipervínculo visitado" xfId="199" builtinId="9" hidden="1"/>
    <cellStyle name="Hipervínculo visitado" xfId="200" builtinId="9" hidden="1"/>
    <cellStyle name="Hipervínculo visitado" xfId="201" builtinId="9" hidden="1"/>
    <cellStyle name="Hipervínculo visitado" xfId="202" builtinId="9" hidden="1"/>
    <cellStyle name="Hipervínculo visitado" xfId="203" builtinId="9" hidden="1"/>
    <cellStyle name="Hipervínculo visitado" xfId="204" builtinId="9" hidden="1"/>
    <cellStyle name="Hipervínculo visitado" xfId="205" builtinId="9" hidden="1"/>
    <cellStyle name="Hipervínculo visitado" xfId="206" builtinId="9" hidden="1"/>
    <cellStyle name="Hipervínculo visitado" xfId="207" builtinId="9" hidden="1"/>
    <cellStyle name="Hipervínculo visitado" xfId="208" builtinId="9" hidden="1"/>
    <cellStyle name="Hipervínculo visitado" xfId="209" builtinId="9" hidden="1"/>
    <cellStyle name="Hipervínculo visitado" xfId="210" builtinId="9" hidden="1"/>
    <cellStyle name="Hipervínculo visitado" xfId="211" builtinId="9" hidden="1"/>
    <cellStyle name="Hipervínculo visitado" xfId="212" builtinId="9" hidden="1"/>
    <cellStyle name="Hipervínculo visitado" xfId="213" builtinId="9" hidden="1"/>
    <cellStyle name="Hipervínculo visitado" xfId="214" builtinId="9" hidden="1"/>
    <cellStyle name="Hipervínculo visitado" xfId="215" builtinId="9" hidden="1"/>
    <cellStyle name="Hipervínculo visitado" xfId="216" builtinId="9" hidden="1"/>
    <cellStyle name="Hipervínculo visitado" xfId="217" builtinId="9" hidden="1"/>
    <cellStyle name="Hipervínculo visitado" xfId="218" builtinId="9" hidden="1"/>
    <cellStyle name="Hipervínculo visitado" xfId="219" builtinId="9" hidden="1"/>
    <cellStyle name="Hipervínculo visitado" xfId="220" builtinId="9" hidden="1"/>
    <cellStyle name="Hipervínculo visitado" xfId="221" builtinId="9" hidden="1"/>
    <cellStyle name="Hipervínculo visitado" xfId="222" builtinId="9" hidden="1"/>
    <cellStyle name="Hipervínculo visitado" xfId="223" builtinId="9" hidden="1"/>
    <cellStyle name="Hipervínculo visitado" xfId="224" builtinId="9" hidden="1"/>
    <cellStyle name="Hipervínculo visitado" xfId="225" builtinId="9" hidden="1"/>
    <cellStyle name="Hipervínculo visitado" xfId="226" builtinId="9" hidden="1"/>
    <cellStyle name="Hipervínculo visitado" xfId="227" builtinId="9" hidden="1"/>
    <cellStyle name="Hipervínculo visitado" xfId="228" builtinId="9" hidden="1"/>
    <cellStyle name="Hipervínculo visitado" xfId="229" builtinId="9" hidden="1"/>
    <cellStyle name="Hipervínculo visitado" xfId="230" builtinId="9" hidden="1"/>
    <cellStyle name="Hipervínculo visitado" xfId="231" builtinId="9" hidden="1"/>
    <cellStyle name="Hipervínculo visitado" xfId="232" builtinId="9" hidden="1"/>
    <cellStyle name="Hipervínculo visitado" xfId="233" builtinId="9" hidden="1"/>
    <cellStyle name="Hipervínculo visitado" xfId="234" builtinId="9" hidden="1"/>
    <cellStyle name="Hipervínculo visitado" xfId="235" builtinId="9" hidden="1"/>
    <cellStyle name="Hipervínculo visitado" xfId="236" builtinId="9" hidden="1"/>
    <cellStyle name="Hipervínculo visitado" xfId="237" builtinId="9" hidden="1"/>
    <cellStyle name="Hipervínculo visitado" xfId="238" builtinId="9" hidden="1"/>
    <cellStyle name="Hipervínculo visitado" xfId="239" builtinId="9" hidden="1"/>
    <cellStyle name="Hipervínculo visitado" xfId="240" builtinId="9" hidden="1"/>
    <cellStyle name="Hipervínculo visitado" xfId="241" builtinId="9" hidden="1"/>
    <cellStyle name="Hipervínculo visitado" xfId="242" builtinId="9" hidden="1"/>
    <cellStyle name="Hipervínculo visitado" xfId="243" builtinId="9" hidden="1"/>
    <cellStyle name="Hipervínculo visitado" xfId="244" builtinId="9" hidden="1"/>
    <cellStyle name="Hipervínculo visitado" xfId="245" builtinId="9" hidden="1"/>
    <cellStyle name="Hipervínculo visitado" xfId="246" builtinId="9" hidden="1"/>
    <cellStyle name="Hipervínculo visitado" xfId="247" builtinId="9" hidden="1"/>
    <cellStyle name="Hipervínculo visitado" xfId="248" builtinId="9" hidden="1"/>
    <cellStyle name="Hipervínculo visitado" xfId="249" builtinId="9" hidden="1"/>
    <cellStyle name="Hipervínculo visitado" xfId="250" builtinId="9" hidden="1"/>
    <cellStyle name="Hipervínculo visitado" xfId="251" builtinId="9" hidden="1"/>
    <cellStyle name="Hipervínculo visitado" xfId="252" builtinId="9" hidden="1"/>
    <cellStyle name="Hipervínculo visitado" xfId="253" builtinId="9" hidden="1"/>
    <cellStyle name="Hipervínculo visitado" xfId="254" builtinId="9" hidden="1"/>
    <cellStyle name="Hipervínculo visitado" xfId="255" builtinId="9" hidden="1"/>
    <cellStyle name="Hipervínculo visitado" xfId="256" builtinId="9" hidden="1"/>
    <cellStyle name="Hipervínculo visitado" xfId="257" builtinId="9" hidden="1"/>
    <cellStyle name="Hipervínculo visitado" xfId="258" builtinId="9" hidden="1"/>
    <cellStyle name="Hipervínculo visitado" xfId="259" builtinId="9" hidden="1"/>
    <cellStyle name="Hipervínculo visitado" xfId="260" builtinId="9" hidden="1"/>
    <cellStyle name="Hipervínculo visitado" xfId="261" builtinId="9" hidden="1"/>
    <cellStyle name="Hipervínculo visitado" xfId="262" builtinId="9" hidden="1"/>
    <cellStyle name="Hipervínculo visitado" xfId="263" builtinId="9" hidden="1"/>
    <cellStyle name="Hipervínculo visitado" xfId="264" builtinId="9" hidden="1"/>
    <cellStyle name="Hipervínculo visitado" xfId="265" builtinId="9" hidden="1"/>
    <cellStyle name="Hipervínculo visitado" xfId="266" builtinId="9" hidden="1"/>
    <cellStyle name="Hipervínculo visitado" xfId="267" builtinId="9" hidden="1"/>
    <cellStyle name="Hipervínculo visitado" xfId="268" builtinId="9" hidden="1"/>
    <cellStyle name="Hipervínculo visitado" xfId="269" builtinId="9" hidden="1"/>
    <cellStyle name="Hipervínculo visitado" xfId="270" builtinId="9" hidden="1"/>
    <cellStyle name="Hipervínculo visitado" xfId="271" builtinId="9" hidden="1"/>
    <cellStyle name="Hipervínculo visitado" xfId="272" builtinId="9" hidden="1"/>
    <cellStyle name="Hipervínculo visitado" xfId="273" builtinId="9" hidden="1"/>
    <cellStyle name="Hipervínculo visitado" xfId="274" builtinId="9" hidden="1"/>
    <cellStyle name="Hipervínculo visitado" xfId="275" builtinId="9" hidden="1"/>
    <cellStyle name="Hipervínculo visitado" xfId="276" builtinId="9" hidden="1"/>
    <cellStyle name="Hipervínculo visitado" xfId="277" builtinId="9" hidden="1"/>
    <cellStyle name="Hipervínculo visitado" xfId="278" builtinId="9" hidden="1"/>
    <cellStyle name="Hipervínculo visitado" xfId="279" builtinId="9" hidden="1"/>
    <cellStyle name="Hipervínculo visitado" xfId="280" builtinId="9" hidden="1"/>
    <cellStyle name="Hipervínculo visitado" xfId="281" builtinId="9" hidden="1"/>
    <cellStyle name="Hipervínculo visitado" xfId="282" builtinId="9" hidden="1"/>
    <cellStyle name="Hipervínculo visitado" xfId="283" builtinId="9" hidden="1"/>
    <cellStyle name="Hipervínculo visitado" xfId="284" builtinId="9" hidden="1"/>
    <cellStyle name="Hipervínculo visitado" xfId="285" builtinId="9" hidden="1"/>
    <cellStyle name="Hipervínculo visitado" xfId="286" builtinId="9" hidden="1"/>
    <cellStyle name="Hipervínculo visitado" xfId="287" builtinId="9" hidden="1"/>
    <cellStyle name="Hipervínculo visitado" xfId="288" builtinId="9" hidden="1"/>
    <cellStyle name="Hipervínculo visitado" xfId="289" builtinId="9" hidden="1"/>
    <cellStyle name="Hipervínculo visitado" xfId="290" builtinId="9" hidden="1"/>
    <cellStyle name="Hipervínculo visitado" xfId="291" builtinId="9" hidden="1"/>
    <cellStyle name="Hipervínculo visitado" xfId="292" builtinId="9" hidden="1"/>
    <cellStyle name="Hipervínculo visitado" xfId="293" builtinId="9" hidden="1"/>
    <cellStyle name="Hipervínculo visitado" xfId="294" builtinId="9" hidden="1"/>
    <cellStyle name="Hipervínculo visitado" xfId="295" builtinId="9" hidden="1"/>
    <cellStyle name="Hipervínculo visitado" xfId="296" builtinId="9" hidden="1"/>
    <cellStyle name="Hipervínculo visitado" xfId="297" builtinId="9" hidden="1"/>
    <cellStyle name="Hipervínculo visitado" xfId="298" builtinId="9" hidden="1"/>
    <cellStyle name="Hipervínculo visitado" xfId="299" builtinId="9" hidden="1"/>
    <cellStyle name="Hipervínculo visitado" xfId="300" builtinId="9" hidden="1"/>
    <cellStyle name="Hipervínculo visitado" xfId="301" builtinId="9" hidden="1"/>
    <cellStyle name="Hipervínculo visitado" xfId="302" builtinId="9" hidden="1"/>
    <cellStyle name="Hipervínculo visitado" xfId="303" builtinId="9" hidden="1"/>
    <cellStyle name="Hipervínculo visitado" xfId="304" builtinId="9" hidden="1"/>
    <cellStyle name="Hipervínculo visitado" xfId="305" builtinId="9" hidden="1"/>
    <cellStyle name="Hipervínculo visitado" xfId="306" builtinId="9" hidden="1"/>
    <cellStyle name="Hipervínculo visitado" xfId="307" builtinId="9" hidden="1"/>
    <cellStyle name="Hipervínculo visitado" xfId="308" builtinId="9" hidden="1"/>
    <cellStyle name="Hipervínculo visitado" xfId="309" builtinId="9" hidden="1"/>
    <cellStyle name="Hipervínculo visitado" xfId="310" builtinId="9" hidden="1"/>
    <cellStyle name="Hipervínculo visitado" xfId="311" builtinId="9" hidden="1"/>
    <cellStyle name="Hipervínculo visitado" xfId="312" builtinId="9" hidden="1"/>
    <cellStyle name="Hipervínculo visitado" xfId="313" builtinId="9" hidden="1"/>
    <cellStyle name="Hipervínculo visitado" xfId="314" builtinId="9" hidden="1"/>
    <cellStyle name="Hipervínculo visitado" xfId="315" builtinId="9" hidden="1"/>
    <cellStyle name="Hipervínculo visitado" xfId="316" builtinId="9" hidden="1"/>
    <cellStyle name="Hipervínculo visitado" xfId="317" builtinId="9" hidden="1"/>
    <cellStyle name="Hipervínculo visitado" xfId="318" builtinId="9" hidden="1"/>
    <cellStyle name="Hipervínculo visitado" xfId="319" builtinId="9" hidden="1"/>
    <cellStyle name="Hipervínculo visitado" xfId="320"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Normal" xfId="0" builtinId="0"/>
    <cellStyle name="Texto explicativo" xfId="1"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D947B06-E941-4C55-867F-C7AB85862C8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4F3B65-53CA-4566-8E36-92129675EA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B24D69-A518-4A5D-807A-B24E9F4009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1FD5B45-DD6B-4E45-A367-B678BA1049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D429156-7E3F-4B10-B196-63B8E9DC4D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7FF9107-AF8E-4873-BF0E-27292818E3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1B0DD96-1751-41A9-97E8-4DA5154915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361E461-BE39-490A-B003-6FB102F8D9A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2FC736A-458F-46B6-83E9-42B5A0225E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B3BADA4-AC51-45D1-AC73-8070BF11700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E45C7729-4696-4153-9A8C-6A6614C607D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0B87101-35C6-4890-B261-4594CA2AD4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EDE0E4-CBC9-4B9A-B3DE-486E320334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AFC4E6E-9855-4794-947D-3F8F119F61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2D49BD2-89BF-46D0-B262-21402639B28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9642323-A253-4964-9165-B5163BCEB5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ABCB02E-8F69-4336-9A5A-5C1D0797B2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4543387-12AB-41DE-8434-FFD1944601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6B6B825-E3F0-43EA-B6FA-7FAB7B7948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AB1F4D5-478C-4107-B0D5-2BF664FD81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70AF099-91A3-401D-9633-0DC2FE5081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AF02678-16D5-4785-8E6F-1ED1A89B43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81F2524-03D1-4557-B117-8FA86FCE62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6B19A92-96EA-4677-A975-EEB4077AB92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B59822-EB15-41C4-A8C9-9E40305A9D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234DC51-F111-4DCC-8231-E3FF0239C0C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5D9069C-ADEF-495C-B521-425B08ACBF1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4ACAEEF-7CB3-4BE7-BCC5-280AD49492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685BD2C-32FD-485E-9317-CC6DC2E7DCA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DABB8D1-DB14-46CB-9E58-9215FB2E82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AAA313A-5EF9-43EA-95F1-2B7F8E1185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E3B60CD-B353-4C3D-9F37-46C4B6C4A6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9" name="Imagen 8">
          <a:extLst>
            <a:ext uri="{FF2B5EF4-FFF2-40B4-BE49-F238E27FC236}">
              <a16:creationId xmlns:a16="http://schemas.microsoft.com/office/drawing/2014/main" id="{C8BC5BFE-6C62-4E96-B71B-09018364C22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19CE187-57D4-4E42-81C5-3B583AB17EC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163410-D447-44A7-A34C-1513F25779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0D3E5A7-6F80-452F-96A9-56A037B421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14ACC9A-7900-4CE0-97A1-57F821B1E6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B6A3C212-B7D5-40E0-9646-690B2867CE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N3" sqref="N3"/>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3" t="s">
        <v>1</v>
      </c>
    </row>
    <row r="2" spans="3:14" ht="24" customHeight="1" x14ac:dyDescent="0.25">
      <c r="D2" s="235" t="s">
        <v>2604</v>
      </c>
      <c r="E2" s="235"/>
      <c r="F2" s="235"/>
      <c r="G2" s="235"/>
      <c r="H2" s="235"/>
      <c r="I2" s="235"/>
      <c r="J2" s="235"/>
      <c r="K2" s="235"/>
      <c r="L2" s="235"/>
      <c r="N2" s="4">
        <v>44161</v>
      </c>
    </row>
    <row r="3" spans="3:14" ht="75" customHeight="1" x14ac:dyDescent="0.25">
      <c r="C3" s="5"/>
      <c r="D3" s="240" t="s">
        <v>2602</v>
      </c>
      <c r="E3" s="240"/>
      <c r="F3" s="240"/>
      <c r="G3" s="240"/>
      <c r="H3" s="240"/>
      <c r="I3" s="240"/>
      <c r="J3" s="240"/>
      <c r="K3" s="240"/>
      <c r="L3" s="240"/>
      <c r="N3" s="6" t="s">
        <v>3</v>
      </c>
    </row>
    <row r="4" spans="3:14" ht="24" customHeight="1" x14ac:dyDescent="0.25"/>
    <row r="5" spans="3:14" ht="24" customHeight="1" x14ac:dyDescent="0.25">
      <c r="C5" s="241" t="s">
        <v>135</v>
      </c>
      <c r="D5" s="241"/>
      <c r="E5" s="241"/>
      <c r="F5" s="241"/>
      <c r="G5" s="241"/>
      <c r="H5" s="241"/>
      <c r="I5" s="241"/>
      <c r="J5" s="241"/>
      <c r="K5" s="241"/>
      <c r="L5" s="241"/>
    </row>
    <row r="6" spans="3:14" ht="24" customHeight="1" x14ac:dyDescent="0.25">
      <c r="C6" s="7"/>
      <c r="K6" s="7"/>
      <c r="L6" s="7"/>
    </row>
    <row r="7" spans="3:14" ht="63" customHeight="1" x14ac:dyDescent="0.25">
      <c r="C7" s="242" t="s">
        <v>5</v>
      </c>
      <c r="D7" s="242"/>
      <c r="E7" s="242"/>
      <c r="F7" s="242"/>
      <c r="H7" s="8" t="s">
        <v>6</v>
      </c>
      <c r="J7" s="9" t="s">
        <v>7</v>
      </c>
      <c r="L7" s="10" t="s">
        <v>8</v>
      </c>
    </row>
    <row r="8" spans="3:14" ht="6" customHeight="1" x14ac:dyDescent="0.25">
      <c r="H8" s="11"/>
      <c r="J8" s="11"/>
      <c r="L8" s="11"/>
    </row>
    <row r="9" spans="3:14" ht="24" customHeight="1" x14ac:dyDescent="0.25">
      <c r="C9" s="237" t="s">
        <v>9</v>
      </c>
      <c r="D9" s="237"/>
      <c r="E9" s="237"/>
      <c r="F9" s="237"/>
      <c r="H9" s="12">
        <f>'IGOT (PI)'!K11</f>
        <v>6.3829787234042552</v>
      </c>
      <c r="I9" s="13"/>
      <c r="J9" s="14">
        <f>'IGOT (SIPOT)'!K11</f>
        <v>35.576465366584365</v>
      </c>
      <c r="K9" s="13"/>
      <c r="L9" s="12">
        <f>(H9+J9)/2</f>
        <v>20.979722044994311</v>
      </c>
    </row>
    <row r="10" spans="3:14" ht="6" customHeight="1" x14ac:dyDescent="0.25">
      <c r="H10" s="15"/>
      <c r="I10" s="13"/>
      <c r="J10" s="15"/>
      <c r="K10" s="13"/>
      <c r="L10" s="15"/>
    </row>
    <row r="11" spans="3:14" ht="24" customHeight="1" x14ac:dyDescent="0.25">
      <c r="C11" s="237" t="s">
        <v>10</v>
      </c>
      <c r="D11" s="237"/>
      <c r="E11" s="237"/>
      <c r="F11" s="237"/>
      <c r="H11" s="12">
        <f>'IGOT (PI)'!K13</f>
        <v>99.999999999999943</v>
      </c>
      <c r="I11" s="13"/>
      <c r="J11" s="14">
        <f>'IGOT (SIPOT)'!K13</f>
        <v>99.999999999999943</v>
      </c>
      <c r="K11" s="13"/>
      <c r="L11" s="12">
        <f>(H11+J11)/2</f>
        <v>99.999999999999943</v>
      </c>
    </row>
    <row r="12" spans="3:14" ht="6" customHeight="1" x14ac:dyDescent="0.25">
      <c r="H12" s="15"/>
      <c r="I12" s="13"/>
      <c r="J12" s="15"/>
      <c r="K12" s="13"/>
      <c r="L12" s="15"/>
    </row>
    <row r="13" spans="3:14" ht="24" customHeight="1" x14ac:dyDescent="0.25">
      <c r="C13" s="237" t="s">
        <v>11</v>
      </c>
      <c r="D13" s="237"/>
      <c r="E13" s="237"/>
      <c r="F13" s="237"/>
      <c r="H13" s="12">
        <f>'IGOT (PI)'!K15</f>
        <v>2.6888888888888891</v>
      </c>
      <c r="I13" s="13"/>
      <c r="J13" s="14">
        <f>'IGOT (SIPOT)'!K15</f>
        <v>17.222222222222229</v>
      </c>
      <c r="K13" s="13"/>
      <c r="L13" s="12">
        <f>(H13+J13)/2</f>
        <v>9.9555555555555593</v>
      </c>
    </row>
    <row r="14" spans="3:14" ht="6" customHeight="1" x14ac:dyDescent="0.25">
      <c r="H14" s="15"/>
      <c r="I14" s="13"/>
      <c r="J14" s="15"/>
      <c r="K14" s="13"/>
      <c r="L14" s="15"/>
    </row>
    <row r="15" spans="3:14" ht="24" customHeight="1" x14ac:dyDescent="0.25">
      <c r="C15" s="237" t="s">
        <v>12</v>
      </c>
      <c r="D15" s="237"/>
      <c r="E15" s="237"/>
      <c r="F15" s="237"/>
      <c r="H15" s="12">
        <f>'IGOT (PI)'!K17</f>
        <v>99.999999999999972</v>
      </c>
      <c r="I15" s="13"/>
      <c r="J15" s="14">
        <f>'IGOT (SIPOT)'!K17</f>
        <v>99.999999999999972</v>
      </c>
      <c r="K15" s="13"/>
      <c r="L15" s="12">
        <f>(H15+J15)/2</f>
        <v>99.999999999999972</v>
      </c>
    </row>
    <row r="16" spans="3:14" ht="6" customHeight="1" x14ac:dyDescent="0.25">
      <c r="H16" s="15"/>
      <c r="I16" s="13"/>
      <c r="J16" s="15"/>
      <c r="K16" s="13"/>
      <c r="L16" s="15"/>
    </row>
    <row r="17" spans="3:12" ht="24" customHeight="1" x14ac:dyDescent="0.25">
      <c r="C17" s="237" t="s">
        <v>13</v>
      </c>
      <c r="D17" s="237"/>
      <c r="E17" s="237"/>
      <c r="F17" s="237"/>
      <c r="H17" s="12">
        <f>'IGOT (PI)'!K19</f>
        <v>100</v>
      </c>
      <c r="I17" s="13"/>
      <c r="J17" s="14">
        <f>'IGOT (SIPOT)'!K19</f>
        <v>100</v>
      </c>
      <c r="K17" s="13"/>
      <c r="L17" s="12">
        <f>(H17+J17)/2</f>
        <v>100</v>
      </c>
    </row>
    <row r="18" spans="3:12" ht="6" customHeight="1" x14ac:dyDescent="0.25">
      <c r="H18" s="15"/>
      <c r="I18" s="13"/>
      <c r="J18" s="15"/>
      <c r="K18" s="13"/>
      <c r="L18" s="15"/>
    </row>
    <row r="19" spans="3:12" ht="24" customHeight="1" x14ac:dyDescent="0.25">
      <c r="C19" s="237" t="s">
        <v>14</v>
      </c>
      <c r="D19" s="237"/>
      <c r="E19" s="237"/>
      <c r="F19" s="237"/>
      <c r="H19" s="12">
        <f>'IGOT (PI)'!K21</f>
        <v>100.00000000000001</v>
      </c>
      <c r="I19" s="13"/>
      <c r="J19" s="14">
        <f>'IGOT (SIPOT)'!K21</f>
        <v>100.00000000000001</v>
      </c>
      <c r="K19" s="13"/>
      <c r="L19" s="12">
        <f>(H19+J19)/2</f>
        <v>100.00000000000001</v>
      </c>
    </row>
    <row r="20" spans="3:12" ht="6" customHeight="1" x14ac:dyDescent="0.25">
      <c r="H20" s="15"/>
      <c r="I20" s="13"/>
      <c r="J20" s="15"/>
      <c r="K20" s="13"/>
      <c r="L20" s="15"/>
    </row>
    <row r="21" spans="3:12" ht="42" customHeight="1" x14ac:dyDescent="0.25">
      <c r="C21" s="238" t="s">
        <v>15</v>
      </c>
      <c r="D21" s="238"/>
      <c r="E21" s="238"/>
      <c r="F21" s="238"/>
      <c r="H21" s="16">
        <f>'IGOT (PI)'!K23</f>
        <v>24.552269503546096</v>
      </c>
      <c r="I21" s="13"/>
      <c r="J21" s="17">
        <f>'IGOT (SIPOT)'!K23</f>
        <v>45.708035821613166</v>
      </c>
      <c r="K21" s="13"/>
      <c r="L21" s="18">
        <f>(H21+J21)/2</f>
        <v>35.130152662579633</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9"/>
      <c r="D26" s="239"/>
      <c r="E26" s="239"/>
      <c r="J26" s="239"/>
      <c r="K26" s="239"/>
      <c r="L26" s="239"/>
    </row>
    <row r="27" spans="3:12" ht="24" customHeight="1" x14ac:dyDescent="0.25">
      <c r="C27" s="235" t="s">
        <v>2549</v>
      </c>
      <c r="D27" s="235"/>
      <c r="E27" s="235"/>
      <c r="J27" s="235" t="s">
        <v>16</v>
      </c>
      <c r="K27" s="235"/>
      <c r="L27" s="235"/>
    </row>
    <row r="28" spans="3:12" ht="24" customHeight="1" x14ac:dyDescent="0.25">
      <c r="C28" s="236" t="s">
        <v>17</v>
      </c>
      <c r="D28" s="236"/>
      <c r="E28" s="236"/>
      <c r="H28" s="20"/>
      <c r="I28" s="20"/>
      <c r="J28" s="236" t="s">
        <v>18</v>
      </c>
      <c r="K28" s="236"/>
      <c r="L28" s="236"/>
    </row>
    <row r="93" spans="3:3" x14ac:dyDescent="0.25">
      <c r="C93" s="21" t="s">
        <v>4</v>
      </c>
    </row>
    <row r="94" spans="3:3" ht="75" x14ac:dyDescent="0.25">
      <c r="C94" s="22" t="s">
        <v>19</v>
      </c>
    </row>
    <row r="95" spans="3:3" ht="60" x14ac:dyDescent="0.25">
      <c r="C95" s="22" t="s">
        <v>20</v>
      </c>
    </row>
    <row r="96" spans="3:3" ht="60" x14ac:dyDescent="0.25">
      <c r="C96" s="22" t="s">
        <v>21</v>
      </c>
    </row>
    <row r="97" spans="3:3" ht="75" x14ac:dyDescent="0.25">
      <c r="C97" s="22" t="s">
        <v>22</v>
      </c>
    </row>
    <row r="98" spans="3:3" ht="45" x14ac:dyDescent="0.25">
      <c r="C98" s="22" t="s">
        <v>23</v>
      </c>
    </row>
    <row r="99" spans="3:3" ht="30" x14ac:dyDescent="0.25">
      <c r="C99" s="22" t="s">
        <v>24</v>
      </c>
    </row>
    <row r="100" spans="3:3" ht="45" x14ac:dyDescent="0.25">
      <c r="C100" s="22" t="s">
        <v>25</v>
      </c>
    </row>
    <row r="101" spans="3:3" ht="60" x14ac:dyDescent="0.25">
      <c r="C101" s="22" t="s">
        <v>26</v>
      </c>
    </row>
    <row r="102" spans="3:3" ht="60" x14ac:dyDescent="0.25">
      <c r="C102" s="22" t="s">
        <v>27</v>
      </c>
    </row>
    <row r="103" spans="3:3" ht="75" x14ac:dyDescent="0.25">
      <c r="C103" s="22" t="s">
        <v>28</v>
      </c>
    </row>
    <row r="104" spans="3:3" ht="30" x14ac:dyDescent="0.25">
      <c r="C104" s="22" t="s">
        <v>29</v>
      </c>
    </row>
    <row r="105" spans="3:3" ht="60" x14ac:dyDescent="0.25">
      <c r="C105" s="22" t="s">
        <v>30</v>
      </c>
    </row>
    <row r="106" spans="3:3" ht="45" x14ac:dyDescent="0.25">
      <c r="C106" s="22" t="s">
        <v>31</v>
      </c>
    </row>
    <row r="107" spans="3:3" ht="30" x14ac:dyDescent="0.25">
      <c r="C107" s="22" t="s">
        <v>32</v>
      </c>
    </row>
    <row r="108" spans="3:3" ht="30" x14ac:dyDescent="0.25">
      <c r="C108" s="22" t="s">
        <v>33</v>
      </c>
    </row>
    <row r="109" spans="3:3" ht="45" x14ac:dyDescent="0.25">
      <c r="C109" s="22" t="s">
        <v>34</v>
      </c>
    </row>
    <row r="110" spans="3:3" ht="105" x14ac:dyDescent="0.25">
      <c r="C110" s="22" t="s">
        <v>35</v>
      </c>
    </row>
    <row r="111" spans="3:3" ht="30" x14ac:dyDescent="0.25">
      <c r="C111" s="22" t="s">
        <v>36</v>
      </c>
    </row>
    <row r="112" spans="3:3" ht="45" x14ac:dyDescent="0.25">
      <c r="C112" s="22" t="s">
        <v>37</v>
      </c>
    </row>
    <row r="113" spans="3:3" ht="60" x14ac:dyDescent="0.25">
      <c r="C113" s="22" t="s">
        <v>38</v>
      </c>
    </row>
    <row r="114" spans="3:3" ht="30" x14ac:dyDescent="0.25">
      <c r="C114" s="22" t="s">
        <v>39</v>
      </c>
    </row>
    <row r="115" spans="3:3" ht="45" x14ac:dyDescent="0.25">
      <c r="C115" s="22" t="s">
        <v>40</v>
      </c>
    </row>
    <row r="116" spans="3:3" ht="45" x14ac:dyDescent="0.25">
      <c r="C116" s="22" t="s">
        <v>41</v>
      </c>
    </row>
    <row r="117" spans="3:3" ht="75" x14ac:dyDescent="0.25">
      <c r="C117" s="22" t="s">
        <v>42</v>
      </c>
    </row>
    <row r="118" spans="3:3" ht="75" x14ac:dyDescent="0.25">
      <c r="C118" s="22" t="s">
        <v>43</v>
      </c>
    </row>
    <row r="119" spans="3:3" ht="45" x14ac:dyDescent="0.25">
      <c r="C119" s="22" t="s">
        <v>44</v>
      </c>
    </row>
    <row r="120" spans="3:3" ht="75" x14ac:dyDescent="0.25">
      <c r="C120" s="22" t="s">
        <v>45</v>
      </c>
    </row>
    <row r="121" spans="3:3" ht="90" x14ac:dyDescent="0.25">
      <c r="C121" s="22" t="s">
        <v>46</v>
      </c>
    </row>
    <row r="122" spans="3:3" ht="105" x14ac:dyDescent="0.25">
      <c r="C122" s="22" t="s">
        <v>47</v>
      </c>
    </row>
    <row r="123" spans="3:3" ht="135" x14ac:dyDescent="0.25">
      <c r="C123" s="22" t="s">
        <v>48</v>
      </c>
    </row>
    <row r="124" spans="3:3" ht="60" x14ac:dyDescent="0.25">
      <c r="C124" s="22" t="s">
        <v>49</v>
      </c>
    </row>
    <row r="125" spans="3:3" x14ac:dyDescent="0.25">
      <c r="C125" s="23" t="s">
        <v>50</v>
      </c>
    </row>
    <row r="126" spans="3:3" x14ac:dyDescent="0.25">
      <c r="C126" s="23" t="s">
        <v>51</v>
      </c>
    </row>
    <row r="127" spans="3:3" ht="90" x14ac:dyDescent="0.25">
      <c r="C127" s="22" t="s">
        <v>52</v>
      </c>
    </row>
    <row r="128" spans="3:3" ht="75" x14ac:dyDescent="0.25">
      <c r="C128" s="22" t="s">
        <v>53</v>
      </c>
    </row>
    <row r="129" spans="3:3" ht="90" x14ac:dyDescent="0.25">
      <c r="C129" s="22" t="s">
        <v>54</v>
      </c>
    </row>
    <row r="130" spans="3:3" ht="60" x14ac:dyDescent="0.25">
      <c r="C130" s="22" t="s">
        <v>55</v>
      </c>
    </row>
    <row r="131" spans="3:3" ht="75" x14ac:dyDescent="0.25">
      <c r="C131" s="22" t="s">
        <v>56</v>
      </c>
    </row>
    <row r="132" spans="3:3" ht="75" x14ac:dyDescent="0.25">
      <c r="C132" s="22" t="s">
        <v>57</v>
      </c>
    </row>
    <row r="133" spans="3:3" ht="90" x14ac:dyDescent="0.25">
      <c r="C133" s="22" t="s">
        <v>58</v>
      </c>
    </row>
    <row r="134" spans="3:3" ht="75" x14ac:dyDescent="0.25">
      <c r="C134" s="22" t="s">
        <v>59</v>
      </c>
    </row>
    <row r="135" spans="3:3" ht="105" x14ac:dyDescent="0.25">
      <c r="C135" s="22" t="s">
        <v>60</v>
      </c>
    </row>
    <row r="136" spans="3:3" ht="60" x14ac:dyDescent="0.25">
      <c r="C136" s="22" t="s">
        <v>61</v>
      </c>
    </row>
    <row r="137" spans="3:3" ht="45" x14ac:dyDescent="0.25">
      <c r="C137" s="22" t="s">
        <v>62</v>
      </c>
    </row>
    <row r="138" spans="3:3" ht="105" x14ac:dyDescent="0.25">
      <c r="C138" s="22" t="s">
        <v>63</v>
      </c>
    </row>
    <row r="139" spans="3:3" ht="105" x14ac:dyDescent="0.25">
      <c r="C139" s="22" t="s">
        <v>64</v>
      </c>
    </row>
    <row r="140" spans="3:3" x14ac:dyDescent="0.25">
      <c r="C140" s="23" t="s">
        <v>65</v>
      </c>
    </row>
    <row r="141" spans="3:3" ht="75" x14ac:dyDescent="0.25">
      <c r="C141" s="22" t="s">
        <v>66</v>
      </c>
    </row>
    <row r="142" spans="3:3" ht="120" x14ac:dyDescent="0.25">
      <c r="C142" s="22" t="s">
        <v>67</v>
      </c>
    </row>
    <row r="143" spans="3:3" ht="75" x14ac:dyDescent="0.25">
      <c r="C143" s="22" t="s">
        <v>68</v>
      </c>
    </row>
    <row r="144" spans="3:3" ht="75" x14ac:dyDescent="0.25">
      <c r="C144" s="22" t="s">
        <v>69</v>
      </c>
    </row>
    <row r="145" spans="3:3" ht="75" x14ac:dyDescent="0.25">
      <c r="C145" s="22" t="s">
        <v>70</v>
      </c>
    </row>
    <row r="146" spans="3:3" ht="75" x14ac:dyDescent="0.25">
      <c r="C146" s="22" t="s">
        <v>71</v>
      </c>
    </row>
    <row r="147" spans="3:3" ht="75" x14ac:dyDescent="0.25">
      <c r="C147" s="22" t="s">
        <v>72</v>
      </c>
    </row>
    <row r="148" spans="3:3" ht="60" x14ac:dyDescent="0.25">
      <c r="C148" s="22" t="s">
        <v>73</v>
      </c>
    </row>
    <row r="149" spans="3:3" ht="75" x14ac:dyDescent="0.25">
      <c r="C149" s="22" t="s">
        <v>74</v>
      </c>
    </row>
    <row r="150" spans="3:3" ht="90" x14ac:dyDescent="0.25">
      <c r="C150" s="22" t="s">
        <v>75</v>
      </c>
    </row>
    <row r="151" spans="3:3" ht="90" x14ac:dyDescent="0.25">
      <c r="C151" s="22" t="s">
        <v>76</v>
      </c>
    </row>
    <row r="152" spans="3:3" ht="45" x14ac:dyDescent="0.25">
      <c r="C152" s="22" t="s">
        <v>77</v>
      </c>
    </row>
    <row r="153" spans="3:3" ht="75" x14ac:dyDescent="0.25">
      <c r="C153" s="22" t="s">
        <v>78</v>
      </c>
    </row>
    <row r="154" spans="3:3" ht="60" x14ac:dyDescent="0.25">
      <c r="C154" s="22" t="s">
        <v>79</v>
      </c>
    </row>
    <row r="155" spans="3:3" ht="60" x14ac:dyDescent="0.25">
      <c r="C155" s="22" t="s">
        <v>80</v>
      </c>
    </row>
    <row r="156" spans="3:3" ht="60" x14ac:dyDescent="0.25">
      <c r="C156" s="22" t="s">
        <v>81</v>
      </c>
    </row>
    <row r="157" spans="3:3" ht="75" x14ac:dyDescent="0.25">
      <c r="C157" s="22" t="s">
        <v>82</v>
      </c>
    </row>
    <row r="158" spans="3:3" ht="105" x14ac:dyDescent="0.25">
      <c r="C158" s="22" t="s">
        <v>83</v>
      </c>
    </row>
    <row r="159" spans="3:3" ht="90" x14ac:dyDescent="0.25">
      <c r="C159" s="22" t="s">
        <v>84</v>
      </c>
    </row>
    <row r="160" spans="3:3" ht="90" x14ac:dyDescent="0.25">
      <c r="C160" s="22" t="s">
        <v>85</v>
      </c>
    </row>
    <row r="161" spans="3:3" ht="75" x14ac:dyDescent="0.25">
      <c r="C161" s="22" t="s">
        <v>86</v>
      </c>
    </row>
    <row r="162" spans="3:3" ht="150" x14ac:dyDescent="0.25">
      <c r="C162" s="22" t="s">
        <v>87</v>
      </c>
    </row>
    <row r="163" spans="3:3" x14ac:dyDescent="0.25">
      <c r="C163" s="22" t="s">
        <v>88</v>
      </c>
    </row>
    <row r="164" spans="3:3" ht="45" x14ac:dyDescent="0.25">
      <c r="C164" s="22" t="s">
        <v>89</v>
      </c>
    </row>
    <row r="165" spans="3:3" ht="60" x14ac:dyDescent="0.25">
      <c r="C165" s="22" t="s">
        <v>90</v>
      </c>
    </row>
    <row r="166" spans="3:3" ht="30" x14ac:dyDescent="0.25">
      <c r="C166" s="22" t="s">
        <v>91</v>
      </c>
    </row>
    <row r="167" spans="3:3" ht="45" x14ac:dyDescent="0.25">
      <c r="C167" s="22" t="s">
        <v>92</v>
      </c>
    </row>
    <row r="168" spans="3:3" ht="30" x14ac:dyDescent="0.25">
      <c r="C168" s="22" t="s">
        <v>93</v>
      </c>
    </row>
    <row r="169" spans="3:3" ht="105" x14ac:dyDescent="0.25">
      <c r="C169" s="22" t="s">
        <v>94</v>
      </c>
    </row>
    <row r="170" spans="3:3" ht="60" x14ac:dyDescent="0.25">
      <c r="C170" s="22" t="s">
        <v>95</v>
      </c>
    </row>
    <row r="171" spans="3:3" ht="90" x14ac:dyDescent="0.25">
      <c r="C171" s="22" t="s">
        <v>96</v>
      </c>
    </row>
    <row r="172" spans="3:3" ht="90" x14ac:dyDescent="0.25">
      <c r="C172" s="22" t="s">
        <v>97</v>
      </c>
    </row>
    <row r="173" spans="3:3" ht="150" x14ac:dyDescent="0.25">
      <c r="C173" s="22" t="s">
        <v>98</v>
      </c>
    </row>
    <row r="174" spans="3:3" ht="75" x14ac:dyDescent="0.25">
      <c r="C174" s="22" t="s">
        <v>99</v>
      </c>
    </row>
    <row r="175" spans="3:3" ht="60" x14ac:dyDescent="0.25">
      <c r="C175" s="22" t="s">
        <v>100</v>
      </c>
    </row>
    <row r="176" spans="3:3" ht="45" x14ac:dyDescent="0.25">
      <c r="C176" s="22" t="s">
        <v>101</v>
      </c>
    </row>
    <row r="177" spans="3:3" ht="60" x14ac:dyDescent="0.25">
      <c r="C177" s="22" t="s">
        <v>102</v>
      </c>
    </row>
    <row r="178" spans="3:3" ht="45" x14ac:dyDescent="0.25">
      <c r="C178" s="22" t="s">
        <v>103</v>
      </c>
    </row>
    <row r="179" spans="3:3" ht="90" x14ac:dyDescent="0.25">
      <c r="C179" s="22" t="s">
        <v>104</v>
      </c>
    </row>
    <row r="180" spans="3:3" ht="75" x14ac:dyDescent="0.25">
      <c r="C180" s="22" t="s">
        <v>105</v>
      </c>
    </row>
    <row r="181" spans="3:3" x14ac:dyDescent="0.25">
      <c r="C181" s="23" t="s">
        <v>106</v>
      </c>
    </row>
    <row r="182" spans="3:3" ht="30" x14ac:dyDescent="0.25">
      <c r="C182" s="22" t="s">
        <v>107</v>
      </c>
    </row>
    <row r="183" spans="3:3" ht="30" x14ac:dyDescent="0.25">
      <c r="C183" s="22" t="s">
        <v>108</v>
      </c>
    </row>
    <row r="184" spans="3:3" ht="30" x14ac:dyDescent="0.25">
      <c r="C184" s="22" t="s">
        <v>109</v>
      </c>
    </row>
    <row r="185" spans="3:3" ht="30" x14ac:dyDescent="0.25">
      <c r="C185" s="22" t="s">
        <v>110</v>
      </c>
    </row>
    <row r="186" spans="3:3" ht="45" x14ac:dyDescent="0.25">
      <c r="C186" s="22" t="s">
        <v>111</v>
      </c>
    </row>
    <row r="187" spans="3:3" ht="30" x14ac:dyDescent="0.25">
      <c r="C187" s="22" t="s">
        <v>112</v>
      </c>
    </row>
    <row r="188" spans="3:3" ht="45" x14ac:dyDescent="0.25">
      <c r="C188" s="22" t="s">
        <v>113</v>
      </c>
    </row>
    <row r="189" spans="3:3" ht="30" x14ac:dyDescent="0.25">
      <c r="C189" s="22" t="s">
        <v>114</v>
      </c>
    </row>
    <row r="190" spans="3:3" ht="30" x14ac:dyDescent="0.25">
      <c r="C190" s="22" t="s">
        <v>115</v>
      </c>
    </row>
    <row r="191" spans="3:3" ht="45" x14ac:dyDescent="0.25">
      <c r="C191" s="22" t="s">
        <v>116</v>
      </c>
    </row>
    <row r="192" spans="3:3" ht="45" x14ac:dyDescent="0.25">
      <c r="C192" s="22" t="s">
        <v>117</v>
      </c>
    </row>
    <row r="193" spans="3:3" ht="30" x14ac:dyDescent="0.25">
      <c r="C193" s="22" t="s">
        <v>118</v>
      </c>
    </row>
    <row r="194" spans="3:3" ht="30" x14ac:dyDescent="0.25">
      <c r="C194" s="22" t="s">
        <v>119</v>
      </c>
    </row>
    <row r="195" spans="3:3" ht="30" x14ac:dyDescent="0.25">
      <c r="C195" s="22" t="s">
        <v>120</v>
      </c>
    </row>
    <row r="196" spans="3:3" ht="45" x14ac:dyDescent="0.25">
      <c r="C196" s="22" t="s">
        <v>121</v>
      </c>
    </row>
    <row r="197" spans="3:3" ht="30" x14ac:dyDescent="0.25">
      <c r="C197" s="22" t="s">
        <v>122</v>
      </c>
    </row>
    <row r="198" spans="3:3" ht="60" x14ac:dyDescent="0.25">
      <c r="C198" s="22" t="s">
        <v>123</v>
      </c>
    </row>
    <row r="199" spans="3:3" ht="75" x14ac:dyDescent="0.25">
      <c r="C199" s="22" t="s">
        <v>124</v>
      </c>
    </row>
    <row r="200" spans="3:3" ht="60" x14ac:dyDescent="0.25">
      <c r="C200" s="22" t="s">
        <v>125</v>
      </c>
    </row>
    <row r="201" spans="3:3" ht="45" x14ac:dyDescent="0.25">
      <c r="C201" s="22" t="s">
        <v>126</v>
      </c>
    </row>
    <row r="202" spans="3:3" ht="75" x14ac:dyDescent="0.25">
      <c r="C202" s="22" t="s">
        <v>127</v>
      </c>
    </row>
    <row r="203" spans="3:3" ht="180" x14ac:dyDescent="0.25">
      <c r="C203" s="22" t="s">
        <v>128</v>
      </c>
    </row>
    <row r="204" spans="3:3" ht="60" x14ac:dyDescent="0.25">
      <c r="C204" s="22" t="s">
        <v>129</v>
      </c>
    </row>
    <row r="205" spans="3:3" ht="75" x14ac:dyDescent="0.25">
      <c r="C205" s="22" t="s">
        <v>130</v>
      </c>
    </row>
    <row r="206" spans="3:3" ht="75" x14ac:dyDescent="0.25">
      <c r="C206" s="22" t="s">
        <v>131</v>
      </c>
    </row>
    <row r="207" spans="3:3" ht="60" x14ac:dyDescent="0.25">
      <c r="C207" s="22" t="s">
        <v>132</v>
      </c>
    </row>
    <row r="208" spans="3:3" ht="60" x14ac:dyDescent="0.25">
      <c r="C208" s="22" t="s">
        <v>133</v>
      </c>
    </row>
    <row r="209" spans="3:3" ht="30" x14ac:dyDescent="0.25">
      <c r="C209" s="22" t="s">
        <v>134</v>
      </c>
    </row>
    <row r="210" spans="3:3" x14ac:dyDescent="0.25">
      <c r="C210" s="22" t="s">
        <v>135</v>
      </c>
    </row>
    <row r="211" spans="3:3" ht="30" x14ac:dyDescent="0.25">
      <c r="C211" s="22" t="s">
        <v>136</v>
      </c>
    </row>
    <row r="212" spans="3:3" x14ac:dyDescent="0.25">
      <c r="C212" s="22" t="s">
        <v>137</v>
      </c>
    </row>
    <row r="213" spans="3:3" ht="30" x14ac:dyDescent="0.25">
      <c r="C213" s="22" t="s">
        <v>138</v>
      </c>
    </row>
    <row r="214" spans="3:3" ht="45" x14ac:dyDescent="0.25">
      <c r="C214" s="22" t="s">
        <v>139</v>
      </c>
    </row>
    <row r="215" spans="3:3" ht="30" x14ac:dyDescent="0.25">
      <c r="C215" s="22" t="s">
        <v>140</v>
      </c>
    </row>
    <row r="216" spans="3:3" ht="30" x14ac:dyDescent="0.25">
      <c r="C216" s="22" t="s">
        <v>141</v>
      </c>
    </row>
    <row r="217" spans="3:3" ht="45" x14ac:dyDescent="0.25">
      <c r="C217" s="22" t="s">
        <v>142</v>
      </c>
    </row>
    <row r="218" spans="3:3" ht="45" x14ac:dyDescent="0.25">
      <c r="C218" s="22" t="s">
        <v>143</v>
      </c>
    </row>
    <row r="219" spans="3:3" ht="45" x14ac:dyDescent="0.25">
      <c r="C219" s="22" t="s">
        <v>144</v>
      </c>
    </row>
    <row r="220" spans="3:3" ht="105" x14ac:dyDescent="0.25">
      <c r="C220" s="22" t="s">
        <v>145</v>
      </c>
    </row>
    <row r="221" spans="3:3" ht="60" x14ac:dyDescent="0.25">
      <c r="C221" s="22" t="s">
        <v>146</v>
      </c>
    </row>
    <row r="222" spans="3:3" ht="120" x14ac:dyDescent="0.25">
      <c r="C222" s="22" t="s">
        <v>147</v>
      </c>
    </row>
    <row r="223" spans="3:3" ht="90" x14ac:dyDescent="0.25">
      <c r="C223" s="22" t="s">
        <v>148</v>
      </c>
    </row>
    <row r="224" spans="3:3" ht="135" x14ac:dyDescent="0.25">
      <c r="C224" s="22" t="s">
        <v>149</v>
      </c>
    </row>
    <row r="225" spans="3:3" ht="105" x14ac:dyDescent="0.25">
      <c r="C225" s="22" t="s">
        <v>150</v>
      </c>
    </row>
    <row r="226" spans="3:3" ht="90" x14ac:dyDescent="0.25">
      <c r="C226" s="22" t="s">
        <v>151</v>
      </c>
    </row>
    <row r="227" spans="3:3" ht="90" x14ac:dyDescent="0.25">
      <c r="C227" s="22" t="s">
        <v>152</v>
      </c>
    </row>
    <row r="228" spans="3:3" ht="90" x14ac:dyDescent="0.25">
      <c r="C228" s="22" t="s">
        <v>153</v>
      </c>
    </row>
    <row r="229" spans="3:3" ht="105" x14ac:dyDescent="0.25">
      <c r="C229" s="22" t="s">
        <v>154</v>
      </c>
    </row>
    <row r="230" spans="3:3" ht="105" x14ac:dyDescent="0.25">
      <c r="C230" s="22" t="s">
        <v>155</v>
      </c>
    </row>
    <row r="231" spans="3:3" ht="90" x14ac:dyDescent="0.25">
      <c r="C231" s="22" t="s">
        <v>156</v>
      </c>
    </row>
    <row r="232" spans="3:3" ht="135" x14ac:dyDescent="0.25">
      <c r="C232" s="22" t="s">
        <v>157</v>
      </c>
    </row>
    <row r="233" spans="3:3" ht="120" x14ac:dyDescent="0.25">
      <c r="C233" s="22" t="s">
        <v>158</v>
      </c>
    </row>
    <row r="234" spans="3:3" ht="150" x14ac:dyDescent="0.25">
      <c r="C234" s="22" t="s">
        <v>159</v>
      </c>
    </row>
    <row r="235" spans="3:3" ht="135" x14ac:dyDescent="0.25">
      <c r="C235" s="22" t="s">
        <v>160</v>
      </c>
    </row>
    <row r="236" spans="3:3" ht="90" x14ac:dyDescent="0.25">
      <c r="C236" s="22" t="s">
        <v>161</v>
      </c>
    </row>
    <row r="237" spans="3:3" ht="120" x14ac:dyDescent="0.25">
      <c r="C237" s="22" t="s">
        <v>162</v>
      </c>
    </row>
    <row r="238" spans="3:3" ht="90" x14ac:dyDescent="0.25">
      <c r="C238" s="22" t="s">
        <v>163</v>
      </c>
    </row>
    <row r="239" spans="3:3" ht="105" x14ac:dyDescent="0.25">
      <c r="C239" s="22" t="s">
        <v>164</v>
      </c>
    </row>
    <row r="240" spans="3:3" x14ac:dyDescent="0.25">
      <c r="C240" s="21" t="s">
        <v>165</v>
      </c>
    </row>
    <row r="241" spans="3:3" x14ac:dyDescent="0.25">
      <c r="C241" s="21" t="s">
        <v>166</v>
      </c>
    </row>
  </sheetData>
  <sheetProtection algorithmName="SHA-512" hashValue="/V/+aMkYsPWgF02T/kJE7wZaXLDtt+309lDFj1BYr+JK8+/9S26GMbcmvX7V5sO0hqrzR5DodbRTkP00sTu+aA==" saltValue="mQs8oCN/6MWDQuecvEpAeg==" spinCount="100000" sheet="1" objects="1" scenarios="1"/>
  <mergeCells count="18">
    <mergeCell ref="D1:L1"/>
    <mergeCell ref="D2:L2"/>
    <mergeCell ref="D3:L3"/>
    <mergeCell ref="C5:L5"/>
    <mergeCell ref="C7:F7"/>
    <mergeCell ref="C9:F9"/>
    <mergeCell ref="C11:F11"/>
    <mergeCell ref="C13:F13"/>
    <mergeCell ref="C15:F15"/>
    <mergeCell ref="C17:F17"/>
    <mergeCell ref="C27:E27"/>
    <mergeCell ref="J27:L27"/>
    <mergeCell ref="C28:E28"/>
    <mergeCell ref="J28:L28"/>
    <mergeCell ref="C19:F19"/>
    <mergeCell ref="C21:F21"/>
    <mergeCell ref="C26:E26"/>
    <mergeCell ref="J26:L26"/>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28" zoomScale="75" zoomScaleNormal="75" zoomScalePageLayoutView="75" workbookViewId="0">
      <selection activeCell="AD20" sqref="AD20"/>
    </sheetView>
  </sheetViews>
  <sheetFormatPr baseColWidth="10" defaultColWidth="8.77734375" defaultRowHeight="13.2" x14ac:dyDescent="0.25"/>
  <cols>
    <col min="1"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36" t="s">
        <v>2028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9"/>
      <c r="AF2" s="27"/>
      <c r="AG2" s="99"/>
      <c r="AH2" s="27"/>
      <c r="AI2" s="27"/>
      <c r="AJ2" s="27"/>
      <c r="AK2" s="27"/>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11" t="s">
        <v>4</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1597</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94"/>
      <c r="B9" s="294"/>
      <c r="C9" s="294" t="s">
        <v>10</v>
      </c>
      <c r="D9" s="294"/>
      <c r="E9" s="294"/>
      <c r="G9" s="124"/>
      <c r="H9" s="124"/>
      <c r="I9" s="81"/>
      <c r="J9" s="124"/>
      <c r="K9" s="124"/>
      <c r="L9" s="124"/>
      <c r="M9" s="124"/>
    </row>
    <row r="10" spans="1:37" ht="15" customHeight="1" x14ac:dyDescent="0.25">
      <c r="A10" s="294" t="s">
        <v>1598</v>
      </c>
      <c r="B10" s="294"/>
      <c r="C10" s="68" t="s">
        <v>1599</v>
      </c>
      <c r="D10" s="68" t="s">
        <v>1600</v>
      </c>
      <c r="E10" s="68" t="s">
        <v>1601</v>
      </c>
      <c r="G10" s="81"/>
      <c r="H10" s="81"/>
      <c r="I10" s="81"/>
      <c r="J10" s="81"/>
      <c r="K10" s="81"/>
      <c r="L10" s="81"/>
      <c r="M10" s="81"/>
    </row>
    <row r="11" spans="1:37" ht="15" customHeight="1" x14ac:dyDescent="0.25">
      <c r="A11" s="294" t="s">
        <v>1626</v>
      </c>
      <c r="B11" s="294"/>
      <c r="C11" s="68">
        <v>1</v>
      </c>
      <c r="D11" s="68">
        <v>1</v>
      </c>
      <c r="E11" s="68">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6" t="s">
        <v>1654</v>
      </c>
      <c r="B13" s="296"/>
      <c r="C13" s="296"/>
      <c r="D13" s="296"/>
      <c r="E13" s="296"/>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0" t="s">
        <v>2029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10" t="s">
        <v>1938</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5.05" customHeight="1" x14ac:dyDescent="0.25">
      <c r="A19" s="264" t="s">
        <v>167</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72" t="s">
        <v>188</v>
      </c>
      <c r="AE19" s="73" t="s">
        <v>8</v>
      </c>
      <c r="AF19" s="63" t="s">
        <v>1656</v>
      </c>
      <c r="AG19" s="63" t="s">
        <v>1657</v>
      </c>
      <c r="AH19" s="63" t="s">
        <v>1658</v>
      </c>
      <c r="AI19" s="74" t="s">
        <v>1659</v>
      </c>
      <c r="AJ19" s="63"/>
      <c r="AK19" s="74" t="s">
        <v>1660</v>
      </c>
    </row>
    <row r="20" spans="1:37" ht="25.05" customHeight="1" x14ac:dyDescent="0.25">
      <c r="A20" s="309" t="s">
        <v>1015</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60">
        <f>'Art. 122'!Q35</f>
        <v>2</v>
      </c>
      <c r="AE20" s="127">
        <f t="shared" ref="AE20:AE31" si="0">IF(AG20=1,AK20,AG20)</f>
        <v>2.7777777777777772</v>
      </c>
      <c r="AF20" s="63">
        <f t="shared" ref="AF20:AF31" si="1">AD20/2</f>
        <v>1</v>
      </c>
      <c r="AG20" s="63">
        <f t="shared" ref="AG20:AG31" si="2">IF(AND(AF20&gt;=0,AF20&lt;=1),1,"No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5.05" customHeight="1" x14ac:dyDescent="0.25">
      <c r="A21" s="309" t="s">
        <v>1016</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60">
        <f>'Art. 122'!Q36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5.05" customHeight="1" x14ac:dyDescent="0.25">
      <c r="A22" s="309" t="s">
        <v>1939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60">
        <f>'Art. 122'!Q37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5.05" customHeight="1" x14ac:dyDescent="0.25">
      <c r="A23" s="309" t="s">
        <v>1940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60">
        <f>'Art. 122'!Q38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5.05" customHeight="1" x14ac:dyDescent="0.25">
      <c r="A24" s="309" t="s">
        <v>1941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60">
        <f>'Art. 122'!Q39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5.05" customHeight="1" x14ac:dyDescent="0.25">
      <c r="A25" s="309" t="s">
        <v>1942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60">
        <f>'Art. 122'!Q40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5.05" customHeight="1" x14ac:dyDescent="0.25">
      <c r="A26" s="309" t="s">
        <v>1943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60">
        <f>'Art. 122'!Q41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5.05" customHeight="1" x14ac:dyDescent="0.25">
      <c r="A27" s="309" t="s">
        <v>1944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60">
        <f>'Art. 122'!Q42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5.05" customHeight="1" x14ac:dyDescent="0.25">
      <c r="A28" s="309" t="s">
        <v>1945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60">
        <f>'Art. 122'!Q43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5.05" customHeight="1" x14ac:dyDescent="0.25">
      <c r="A29" s="309" t="s">
        <v>1946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60">
        <f>'Art. 122'!Q44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5.05" customHeight="1" x14ac:dyDescent="0.25">
      <c r="A30" s="309" t="s">
        <v>1947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60">
        <f>'Art. 122'!Q45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5.05" customHeight="1" x14ac:dyDescent="0.25">
      <c r="A31" s="309" t="s">
        <v>1948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60">
        <f>'Art. 122'!Q46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5.05" customHeight="1" x14ac:dyDescent="0.25">
      <c r="A32" s="304" t="s">
        <v>1661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5">
        <f>SUM(AE20:AE31)</f>
        <v>33.333333333333336</v>
      </c>
      <c r="AF32" s="50"/>
      <c r="AG32" s="63">
        <f>SUM(AG20:AG31)</f>
        <v>12</v>
      </c>
      <c r="AH32" s="78"/>
      <c r="AI32" s="79"/>
      <c r="AJ32" s="79"/>
      <c r="AK32" s="79"/>
    </row>
    <row r="33" spans="1:37" ht="25.05" customHeight="1" x14ac:dyDescent="0.25">
      <c r="A33" s="305" t="s">
        <v>1662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5">
        <f>AE32/$AE$18*100</f>
        <v>100.00000000000003</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306" t="s">
        <v>197</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82" t="s">
        <v>188</v>
      </c>
      <c r="AE35" s="82" t="s">
        <v>8</v>
      </c>
      <c r="AF35" s="63" t="s">
        <v>1656</v>
      </c>
      <c r="AG35" s="63" t="s">
        <v>1657</v>
      </c>
      <c r="AH35" s="63" t="s">
        <v>1658</v>
      </c>
      <c r="AI35" s="74" t="s">
        <v>1659</v>
      </c>
      <c r="AJ35" s="63"/>
      <c r="AK35" s="74" t="s">
        <v>1660</v>
      </c>
    </row>
    <row r="36" spans="1:37" ht="25.05" customHeight="1" x14ac:dyDescent="0.25">
      <c r="A36" s="309" t="s">
        <v>1254</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60">
        <f>'Art. 122'!Q49</f>
        <v>2</v>
      </c>
      <c r="AE36" s="127">
        <f>IF(AG36=1,AK36,AG36)</f>
        <v>6.6666666666666661</v>
      </c>
      <c r="AF36" s="63">
        <f>AD36/2</f>
        <v>1</v>
      </c>
      <c r="AG36" s="63">
        <f>IF(AND(AF36&gt;=0,AF36&lt;=1),1,"No aplica")</f>
        <v>1</v>
      </c>
      <c r="AH36" s="76">
        <f>AD36/(AG36*2)</f>
        <v>1</v>
      </c>
      <c r="AI36" s="77">
        <f>IF(AG36=1,AG36/$AG$41,"No aplica")</f>
        <v>0.2</v>
      </c>
      <c r="AJ36" s="77">
        <f>AF36*AI36</f>
        <v>0.2</v>
      </c>
      <c r="AK36" s="77">
        <f>AJ36*$AE$18</f>
        <v>6.6666666666666661</v>
      </c>
    </row>
    <row r="37" spans="1:37" ht="25.05" customHeight="1" x14ac:dyDescent="0.25">
      <c r="A37" s="309" t="s">
        <v>1255</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60">
        <f>'Art. 122'!Q50</f>
        <v>2</v>
      </c>
      <c r="AE37" s="127">
        <f>IF(AG37=1,AK37,AG37)</f>
        <v>6.6666666666666661</v>
      </c>
      <c r="AF37" s="63">
        <f>AD37/2</f>
        <v>1</v>
      </c>
      <c r="AG37" s="63">
        <f>IF(AND(AF37&gt;=0,AF37&lt;=1),1,"No aplica")</f>
        <v>1</v>
      </c>
      <c r="AH37" s="76">
        <f>AD37/(AG37*2)</f>
        <v>1</v>
      </c>
      <c r="AI37" s="77">
        <f>IF(AG37=1,AG37/$AG$41,"No aplica")</f>
        <v>0.2</v>
      </c>
      <c r="AJ37" s="77">
        <f>AF37*AI37</f>
        <v>0.2</v>
      </c>
      <c r="AK37" s="77">
        <f>AJ37*$AE$18</f>
        <v>6.6666666666666661</v>
      </c>
    </row>
    <row r="38" spans="1:37" ht="25.05" customHeight="1" x14ac:dyDescent="0.25">
      <c r="A38" s="309" t="s">
        <v>1256</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60">
        <f>'Art. 122'!Q51</f>
        <v>2</v>
      </c>
      <c r="AE38" s="127">
        <f>IF(AG38=1,AK38,AG38)</f>
        <v>6.6666666666666661</v>
      </c>
      <c r="AF38" s="63">
        <f>AD38/2</f>
        <v>1</v>
      </c>
      <c r="AG38" s="63">
        <f>IF(AND(AF38&gt;=0,AF38&lt;=1),1,"No aplica")</f>
        <v>1</v>
      </c>
      <c r="AH38" s="76">
        <f>AD38/(AG38*2)</f>
        <v>1</v>
      </c>
      <c r="AI38" s="77">
        <f>IF(AG38=1,AG38/$AG$41,"No aplica")</f>
        <v>0.2</v>
      </c>
      <c r="AJ38" s="77">
        <f>AF38*AI38</f>
        <v>0.2</v>
      </c>
      <c r="AK38" s="77">
        <f>AJ38*$AE$18</f>
        <v>6.6666666666666661</v>
      </c>
    </row>
    <row r="39" spans="1:37" ht="25.05" customHeight="1" x14ac:dyDescent="0.25">
      <c r="A39" s="309" t="s">
        <v>1257</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60">
        <f>'Art. 122'!Q52</f>
        <v>2</v>
      </c>
      <c r="AE39" s="127">
        <f>IF(AG39=1,AK39,AG39)</f>
        <v>6.6666666666666661</v>
      </c>
      <c r="AF39" s="63">
        <f>AD39/2</f>
        <v>1</v>
      </c>
      <c r="AG39" s="63">
        <f>IF(AND(AF39&gt;=0,AF39&lt;=1),1,"No aplica")</f>
        <v>1</v>
      </c>
      <c r="AH39" s="76">
        <f>AD39/(AG39*2)</f>
        <v>1</v>
      </c>
      <c r="AI39" s="77">
        <f>IF(AG39=1,AG39/$AG$41,"No aplica")</f>
        <v>0.2</v>
      </c>
      <c r="AJ39" s="77">
        <f>AF39*AI39</f>
        <v>0.2</v>
      </c>
      <c r="AK39" s="77">
        <f>AJ39*$AE$18</f>
        <v>6.6666666666666661</v>
      </c>
    </row>
    <row r="40" spans="1:37" ht="25.05" customHeight="1" x14ac:dyDescent="0.25">
      <c r="A40" s="309" t="s">
        <v>1949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60">
        <f>'Art. 122'!Q53</f>
        <v>2</v>
      </c>
      <c r="AE40" s="127">
        <f>IF(AG40=1,AK40,AG40)</f>
        <v>6.6666666666666661</v>
      </c>
      <c r="AF40" s="63">
        <f>AD40/2</f>
        <v>1</v>
      </c>
      <c r="AG40" s="63">
        <f>IF(AND(AF40&gt;=0,AF40&lt;=1),1,"No aplica")</f>
        <v>1</v>
      </c>
      <c r="AH40" s="76">
        <f>AD40/(AG40*2)</f>
        <v>1</v>
      </c>
      <c r="AI40" s="77">
        <f>IF(AG40=1,AG40/$AG$41,"No aplica")</f>
        <v>0.2</v>
      </c>
      <c r="AJ40" s="77">
        <f>AF40*AI40</f>
        <v>0.2</v>
      </c>
      <c r="AK40" s="77">
        <f>AJ40*$AE$18</f>
        <v>6.6666666666666661</v>
      </c>
    </row>
    <row r="41" spans="1:37" ht="25.05" customHeight="1" x14ac:dyDescent="0.25">
      <c r="A41" s="304" t="s">
        <v>1663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5">
        <f>SUM(AE36:AE40)</f>
        <v>33.333333333333329</v>
      </c>
      <c r="AF41" s="50"/>
      <c r="AG41" s="63">
        <f>SUM(AG36:AG40)</f>
        <v>5</v>
      </c>
      <c r="AH41" s="78"/>
      <c r="AI41" s="79"/>
      <c r="AJ41" s="79"/>
      <c r="AK41" s="79"/>
    </row>
    <row r="42" spans="1:37" ht="25.05" customHeight="1" x14ac:dyDescent="0.25">
      <c r="A42" s="305" t="s">
        <v>1664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5">
        <f>AE41/$AE$18*100</f>
        <v>100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307" t="s">
        <v>1950</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64" t="s">
        <v>167</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72" t="s">
        <v>188</v>
      </c>
      <c r="AE48" s="73" t="s">
        <v>8</v>
      </c>
      <c r="AF48" s="63" t="s">
        <v>1656</v>
      </c>
      <c r="AG48" s="63" t="s">
        <v>1657</v>
      </c>
      <c r="AH48" s="63" t="s">
        <v>1658</v>
      </c>
      <c r="AI48" s="74" t="s">
        <v>1659</v>
      </c>
      <c r="AJ48" s="63"/>
      <c r="AK48" s="74" t="s">
        <v>1660</v>
      </c>
    </row>
    <row r="49" spans="1:37" ht="25.05" customHeight="1" x14ac:dyDescent="0.25">
      <c r="A49" s="308" t="s">
        <v>2030</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9">
        <f>'Art. 122'!Q62</f>
        <v>2</v>
      </c>
      <c r="AE49" s="127">
        <f t="shared" ref="AE49:AE80" si="7">IF(AG49=1,AK49,AG49)</f>
        <v>0.51282051282051277</v>
      </c>
      <c r="AF49" s="63">
        <f t="shared" ref="AF49:AF80" si="8">AD49/2</f>
        <v>1</v>
      </c>
      <c r="AG49" s="63">
        <f t="shared" ref="AG49:AG80" si="9">IF(AND(AF49&gt;=0,AF49&lt;=1),1,"No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5.05" customHeight="1" x14ac:dyDescent="0.25">
      <c r="A50" s="308" t="s">
        <v>1951</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9">
        <f>'Art. 122'!Q63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5.05" customHeight="1" x14ac:dyDescent="0.25">
      <c r="A51" s="308" t="s">
        <v>1952</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9">
        <f>'Art. 122'!Q64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5.05" customHeight="1" x14ac:dyDescent="0.25">
      <c r="A52" s="308" t="s">
        <v>1940</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9">
        <f>'Art. 122'!Q65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5.05" customHeight="1" x14ac:dyDescent="0.25">
      <c r="A53" s="308" t="s">
        <v>1953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9">
        <f>'Art. 122'!Q66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5.05" customHeight="1" x14ac:dyDescent="0.25">
      <c r="A54" s="308" t="s">
        <v>1954</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9">
        <f>'Art. 122'!Q67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5.05" customHeight="1" x14ac:dyDescent="0.25">
      <c r="A55" s="308" t="s">
        <v>1955</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9">
        <f>'Art. 122'!Q68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5.05" customHeight="1" x14ac:dyDescent="0.25">
      <c r="A56" s="308" t="s">
        <v>1956</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9">
        <f>'Art. 122'!Q69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5.05" customHeight="1" x14ac:dyDescent="0.25">
      <c r="A57" s="308" t="s">
        <v>1957</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9">
        <f>'Art. 122'!Q70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5.05" customHeight="1" x14ac:dyDescent="0.25">
      <c r="A58" s="308" t="s">
        <v>1958</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9">
        <f>'Art. 122'!Q71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5.05" customHeight="1" x14ac:dyDescent="0.25">
      <c r="A59" s="308" t="s">
        <v>1959</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9">
        <f>'Art. 122'!Q72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5.05" customHeight="1" x14ac:dyDescent="0.25">
      <c r="A60" s="308" t="s">
        <v>1960</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9">
        <f>'Art. 122'!Q73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5.05" customHeight="1" x14ac:dyDescent="0.25">
      <c r="A61" s="308" t="s">
        <v>1961</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9">
        <f>'Art. 122'!Q74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5.05" customHeight="1" x14ac:dyDescent="0.25">
      <c r="A62" s="308" t="s">
        <v>1962</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9">
        <f>'Art. 122'!Q75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5.05" customHeight="1" x14ac:dyDescent="0.25">
      <c r="A63" s="308" t="s">
        <v>1963</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9">
        <f>'Art. 122'!Q76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5.05" customHeight="1" x14ac:dyDescent="0.25">
      <c r="A64" s="308" t="s">
        <v>1964</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9">
        <f>'Art. 122'!Q77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5.05" customHeight="1" x14ac:dyDescent="0.25">
      <c r="A65" s="308" t="s">
        <v>1965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9">
        <f>'Art. 122'!Q78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5.05" customHeight="1" x14ac:dyDescent="0.25">
      <c r="A66" s="308" t="s">
        <v>1966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9">
        <f>'Art. 122'!Q79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5.05" customHeight="1" x14ac:dyDescent="0.25">
      <c r="A67" s="308" t="s">
        <v>1967</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9">
        <f>'Art. 122'!Q80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5.05" customHeight="1" x14ac:dyDescent="0.25">
      <c r="A68" s="308" t="s">
        <v>1968</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9">
        <f>'Art. 122'!Q81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5.05" customHeight="1" x14ac:dyDescent="0.25">
      <c r="A69" s="308" t="s">
        <v>1969</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9">
        <f>'Art. 122'!Q82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5.05" customHeight="1" x14ac:dyDescent="0.25">
      <c r="A70" s="308" t="s">
        <v>1970</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9">
        <f>'Art. 122'!Q83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5.05" customHeight="1" x14ac:dyDescent="0.25">
      <c r="A71" s="308" t="s">
        <v>1971</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9">
        <f>'Art. 122'!Q84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5.05" customHeight="1" x14ac:dyDescent="0.25">
      <c r="A72" s="308" t="s">
        <v>1972</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9">
        <f>'Art. 122'!Q85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5.05" customHeight="1" x14ac:dyDescent="0.25">
      <c r="A73" s="308" t="s">
        <v>1973</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9">
        <f>'Art. 122'!Q86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5.05" customHeight="1" x14ac:dyDescent="0.25">
      <c r="A74" s="308" t="s">
        <v>1974</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9">
        <f>'Art. 122'!Q87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5.05" customHeight="1" x14ac:dyDescent="0.25">
      <c r="A75" s="308" t="s">
        <v>1975</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9">
        <f>'Art. 122'!Q88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5.05" customHeight="1" x14ac:dyDescent="0.25">
      <c r="A76" s="308" t="s">
        <v>1976</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9">
        <f>'Art. 122'!Q89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5.05" customHeight="1" x14ac:dyDescent="0.25">
      <c r="A77" s="308" t="s">
        <v>1977</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9">
        <f>'Art. 122'!Q90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5.05" customHeight="1" x14ac:dyDescent="0.25">
      <c r="A78" s="308" t="s">
        <v>1978</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9">
        <f>'Art. 122'!Q91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5.05" customHeight="1" x14ac:dyDescent="0.25">
      <c r="A79" s="308" t="s">
        <v>1979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9">
        <f>'Art. 122'!Q92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5.05" customHeight="1" x14ac:dyDescent="0.25">
      <c r="A80" s="308" t="s">
        <v>1980</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9">
        <f>'Art. 122'!Q93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5.05" customHeight="1" x14ac:dyDescent="0.25">
      <c r="A81" s="308" t="s">
        <v>1981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9">
        <f>'Art. 122'!Q94</f>
        <v>2</v>
      </c>
      <c r="AE81" s="127">
        <f t="shared" ref="AE81:AE113" si="14">IF(AG81=1,AK81,AG81)</f>
        <v>0.51282051282051277</v>
      </c>
      <c r="AF81" s="63">
        <f t="shared" ref="AF81:AF113" si="15">AD81/2</f>
        <v>1</v>
      </c>
      <c r="AG81" s="63">
        <f t="shared" ref="AG81:AG112" si="16">IF(AND(AF81&gt;=0,AF81&lt;=1),1,"No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5.05" customHeight="1" x14ac:dyDescent="0.25">
      <c r="A82" s="308" t="s">
        <v>1982</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9">
        <f>'Art. 122'!Q95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5.05" customHeight="1" x14ac:dyDescent="0.25">
      <c r="A83" s="308" t="s">
        <v>1983</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9">
        <f>'Art. 122'!Q96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5.05" customHeight="1" x14ac:dyDescent="0.25">
      <c r="A84" s="308" t="s">
        <v>1984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9">
        <f>'Art. 122'!Q97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5.05" customHeight="1" x14ac:dyDescent="0.25">
      <c r="A85" s="308" t="s">
        <v>1985</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9">
        <f>'Art. 122'!Q98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5.05" customHeight="1" x14ac:dyDescent="0.25">
      <c r="A86" s="308" t="s">
        <v>1986</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9">
        <f>'Art. 122'!Q99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5.05" customHeight="1" x14ac:dyDescent="0.25">
      <c r="A87" s="308" t="s">
        <v>1987</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9">
        <f>'Art. 122'!Q100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5.05" customHeight="1" x14ac:dyDescent="0.25">
      <c r="A88" s="308" t="s">
        <v>1988</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9">
        <f>'Art. 122'!Q101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5.05" customHeight="1" x14ac:dyDescent="0.25">
      <c r="A89" s="308" t="s">
        <v>1989</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9">
        <f>'Art. 122'!Q102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5.05" customHeight="1" x14ac:dyDescent="0.25">
      <c r="A90" s="308" t="s">
        <v>1990</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9">
        <f>'Art. 122'!Q103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5.05" customHeight="1" x14ac:dyDescent="0.25">
      <c r="A91" s="308" t="s">
        <v>1991</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9">
        <f>'Art. 122'!Q104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5.05" customHeight="1" x14ac:dyDescent="0.25">
      <c r="A92" s="308" t="s">
        <v>1992</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9">
        <f>'Art. 122'!Q105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5.05" customHeight="1" x14ac:dyDescent="0.25">
      <c r="A93" s="308" t="s">
        <v>1993</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9">
        <f>'Art. 122'!Q106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5.05" customHeight="1" x14ac:dyDescent="0.25">
      <c r="A94" s="308" t="s">
        <v>1994</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9">
        <f>'Art. 122'!Q107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5.05" customHeight="1" x14ac:dyDescent="0.25">
      <c r="A95" s="308" t="s">
        <v>1995</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9">
        <f>'Art. 122'!Q108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5.05" customHeight="1" x14ac:dyDescent="0.25">
      <c r="A96" s="308" t="s">
        <v>1996</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9">
        <f>'Art. 122'!Q109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5.05" customHeight="1" x14ac:dyDescent="0.25">
      <c r="A97" s="308" t="s">
        <v>1997</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9">
        <f>'Art. 122'!Q110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5.05" customHeight="1" x14ac:dyDescent="0.25">
      <c r="A98" s="308" t="s">
        <v>1998</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9">
        <f>'Art. 122'!Q111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5.05" customHeight="1" x14ac:dyDescent="0.25">
      <c r="A99" s="308" t="s">
        <v>1999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9">
        <f>'Art. 122'!Q112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5.05" customHeight="1" x14ac:dyDescent="0.25">
      <c r="A100" s="308" t="s">
        <v>2000</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9">
        <f>'Art. 122'!Q113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5.05" customHeight="1" x14ac:dyDescent="0.25">
      <c r="A101" s="308" t="s">
        <v>2001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9">
        <f>'Art. 122'!Q114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5.05" customHeight="1" x14ac:dyDescent="0.25">
      <c r="A102" s="308" t="s">
        <v>2002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9">
        <f>'Art. 122'!Q115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5.05" customHeight="1" x14ac:dyDescent="0.25">
      <c r="A103" s="308" t="s">
        <v>2003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9">
        <f>'Art. 122'!Q116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5.05" customHeight="1" x14ac:dyDescent="0.25">
      <c r="A104" s="308" t="s">
        <v>2004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9">
        <f>'Art. 122'!Q117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5.05" customHeight="1" x14ac:dyDescent="0.25">
      <c r="A105" s="308" t="s">
        <v>2005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9">
        <f>'Art. 122'!Q118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5.05" customHeight="1" x14ac:dyDescent="0.25">
      <c r="A106" s="308" t="s">
        <v>2006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9">
        <f>'Art. 122'!Q119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5.05" customHeight="1" x14ac:dyDescent="0.25">
      <c r="A107" s="308" t="s">
        <v>2007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9">
        <f>'Art. 122'!Q120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5.05" customHeight="1" x14ac:dyDescent="0.25">
      <c r="A108" s="308" t="s">
        <v>2008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9">
        <f>'Art. 122'!Q121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5.05" customHeight="1" x14ac:dyDescent="0.25">
      <c r="A109" s="308" t="s">
        <v>2009</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9">
        <f>'Art. 122'!Q122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5.05" customHeight="1" x14ac:dyDescent="0.25">
      <c r="A110" s="308" t="s">
        <v>2010</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9">
        <f>'Art. 122'!Q123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5.05" customHeight="1" x14ac:dyDescent="0.25">
      <c r="A111" s="308" t="s">
        <v>2011</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9">
        <f>'Art. 122'!Q124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5.05" customHeight="1" x14ac:dyDescent="0.25">
      <c r="A112" s="308" t="s">
        <v>2012</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9">
        <f>'Art. 122'!Q125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5.05" customHeight="1" x14ac:dyDescent="0.25">
      <c r="A113" s="308" t="s">
        <v>2013</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9">
        <f>'Art. 122'!Q126</f>
        <v>2</v>
      </c>
      <c r="AE113" s="127">
        <f t="shared" si="14"/>
        <v>0.51282051282051277</v>
      </c>
      <c r="AF113" s="63">
        <f t="shared" si="15"/>
        <v>1</v>
      </c>
      <c r="AG113" s="63">
        <f t="shared" ref="AG113" si="21">IF(AND(AF113&gt;=0,AF113&lt;=1),1,"No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5.05" customHeight="1" x14ac:dyDescent="0.25">
      <c r="A114" s="304" t="s">
        <v>1666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5">
        <f>SUM(AE49:AE113)</f>
        <v>33.333333333333272</v>
      </c>
      <c r="AF114" s="50"/>
      <c r="AG114" s="63">
        <f>SUM(AG49:AG113)</f>
        <v>65</v>
      </c>
      <c r="AH114" s="78"/>
      <c r="AI114" s="79"/>
      <c r="AJ114" s="79"/>
      <c r="AK114" s="79"/>
    </row>
    <row r="115" spans="1:37" ht="25.05" customHeight="1" x14ac:dyDescent="0.25">
      <c r="A115" s="305" t="s">
        <v>1667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5">
        <f>AE114/$AE$18*100</f>
        <v>99.999999999999829</v>
      </c>
      <c r="AF115" s="50"/>
      <c r="AG115" s="63"/>
      <c r="AH115" s="78"/>
      <c r="AI115" s="79"/>
      <c r="AJ115" s="79"/>
      <c r="AK115" s="79"/>
    </row>
    <row r="116" spans="1:37" ht="25.05"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5.05" customHeight="1" x14ac:dyDescent="0.25">
      <c r="A117" s="306" t="s">
        <v>197</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1" t="s">
        <v>188</v>
      </c>
      <c r="AE117" s="92" t="s">
        <v>8</v>
      </c>
      <c r="AF117" s="63" t="s">
        <v>1656</v>
      </c>
      <c r="AG117" s="63" t="s">
        <v>1657</v>
      </c>
      <c r="AH117" s="63" t="s">
        <v>1658</v>
      </c>
      <c r="AI117" s="74" t="s">
        <v>1659</v>
      </c>
      <c r="AJ117" s="63"/>
      <c r="AK117" s="74" t="s">
        <v>1660</v>
      </c>
    </row>
    <row r="118" spans="1:37" ht="25.05" customHeight="1" x14ac:dyDescent="0.25">
      <c r="A118" s="309" t="s">
        <v>2014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60">
        <f>'Art. 122'!Q129</f>
        <v>2</v>
      </c>
      <c r="AE118" s="127">
        <f>IF(AG118=1,AK118,AG118)</f>
        <v>6.6666666666666661</v>
      </c>
      <c r="AF118" s="63">
        <f>AD118/2</f>
        <v>1</v>
      </c>
      <c r="AG118" s="63">
        <f>IF(AND(AF118&gt;=0,AF118&lt;=1),1,"No aplica")</f>
        <v>1</v>
      </c>
      <c r="AH118" s="76">
        <f>AD118/(AG118*2)</f>
        <v>1</v>
      </c>
      <c r="AI118" s="77">
        <f>IF(AG118=1,AG118/$AG$123,"No aplica")</f>
        <v>0.2</v>
      </c>
      <c r="AJ118" s="77">
        <f>AF118*AI118</f>
        <v>0.2</v>
      </c>
      <c r="AK118" s="77">
        <f>AJ118*$AE$18</f>
        <v>6.6666666666666661</v>
      </c>
    </row>
    <row r="119" spans="1:37" ht="25.05" customHeight="1" x14ac:dyDescent="0.25">
      <c r="A119" s="309" t="s">
        <v>2015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60">
        <f>'Art. 122'!Q130</f>
        <v>2</v>
      </c>
      <c r="AE119" s="127">
        <f>IF(AG119=1,AK119,AG119)</f>
        <v>6.6666666666666661</v>
      </c>
      <c r="AF119" s="63">
        <f>AD119/2</f>
        <v>1</v>
      </c>
      <c r="AG119" s="63">
        <f>IF(AND(AF119&gt;=0,AF119&lt;=1),1,"No aplica")</f>
        <v>1</v>
      </c>
      <c r="AH119" s="76">
        <f>AD119/(AG119*2)</f>
        <v>1</v>
      </c>
      <c r="AI119" s="77">
        <f>IF(AG119=1,AG119/$AG$123,"No aplica")</f>
        <v>0.2</v>
      </c>
      <c r="AJ119" s="77">
        <f>AF119*AI119</f>
        <v>0.2</v>
      </c>
      <c r="AK119" s="77">
        <f>AJ119*$AE$18</f>
        <v>6.6666666666666661</v>
      </c>
    </row>
    <row r="120" spans="1:37" ht="25.05" customHeight="1" x14ac:dyDescent="0.25">
      <c r="A120" s="309" t="s">
        <v>2016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60">
        <f>'Art. 122'!Q131</f>
        <v>2</v>
      </c>
      <c r="AE120" s="127">
        <f>IF(AG120=1,AK120,AG120)</f>
        <v>6.6666666666666661</v>
      </c>
      <c r="AF120" s="63">
        <f>AD120/2</f>
        <v>1</v>
      </c>
      <c r="AG120" s="63">
        <f>IF(AND(AF120&gt;=0,AF120&lt;=1),1,"No aplica")</f>
        <v>1</v>
      </c>
      <c r="AH120" s="76">
        <f>AD120/(AG120*2)</f>
        <v>1</v>
      </c>
      <c r="AI120" s="77">
        <f>IF(AG120=1,AG120/$AG$123,"No aplica")</f>
        <v>0.2</v>
      </c>
      <c r="AJ120" s="77">
        <f>AF120*AI120</f>
        <v>0.2</v>
      </c>
      <c r="AK120" s="77">
        <f>AJ120*$AE$18</f>
        <v>6.6666666666666661</v>
      </c>
    </row>
    <row r="121" spans="1:37" ht="25.05" customHeight="1" x14ac:dyDescent="0.25">
      <c r="A121" s="309" t="s">
        <v>2017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60">
        <f>'Art. 122'!Q132</f>
        <v>2</v>
      </c>
      <c r="AE121" s="127">
        <f>IF(AG121=1,AK121,AG121)</f>
        <v>6.6666666666666661</v>
      </c>
      <c r="AF121" s="63">
        <f>AD121/2</f>
        <v>1</v>
      </c>
      <c r="AG121" s="63">
        <f>IF(AND(AF121&gt;=0,AF121&lt;=1),1,"No aplica")</f>
        <v>1</v>
      </c>
      <c r="AH121" s="76">
        <f>AD121/(AG121*2)</f>
        <v>1</v>
      </c>
      <c r="AI121" s="77">
        <f>IF(AG121=1,AG121/$AG$123,"No aplica")</f>
        <v>0.2</v>
      </c>
      <c r="AJ121" s="77">
        <f>AF121*AI121</f>
        <v>0.2</v>
      </c>
      <c r="AK121" s="77">
        <f>AJ121*$AE$18</f>
        <v>6.6666666666666661</v>
      </c>
    </row>
    <row r="122" spans="1:37" ht="25.05" customHeight="1" x14ac:dyDescent="0.25">
      <c r="A122" s="309" t="s">
        <v>2018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60">
        <f>'Art. 122'!Q133</f>
        <v>2</v>
      </c>
      <c r="AE122" s="127">
        <f>IF(AG122=1,AK122,AG122)</f>
        <v>6.6666666666666661</v>
      </c>
      <c r="AF122" s="63">
        <f>AD122/2</f>
        <v>1</v>
      </c>
      <c r="AG122" s="63">
        <f>IF(AND(AF122&gt;=0,AF122&lt;=1),1,"No aplica")</f>
        <v>1</v>
      </c>
      <c r="AH122" s="76">
        <f>AD122/(AG122*2)</f>
        <v>1</v>
      </c>
      <c r="AI122" s="77">
        <f>IF(AG122=1,AG122/$AG$123,"No aplica")</f>
        <v>0.2</v>
      </c>
      <c r="AJ122" s="77">
        <f>AF122*AI122</f>
        <v>0.2</v>
      </c>
      <c r="AK122" s="77">
        <f>AJ122*$AE$18</f>
        <v>6.6666666666666661</v>
      </c>
    </row>
    <row r="123" spans="1:37" ht="25.05" customHeight="1" x14ac:dyDescent="0.25">
      <c r="A123" s="304" t="s">
        <v>1668</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5">
        <f>SUM(AE118:AE122)</f>
        <v>33.333333333333329</v>
      </c>
      <c r="AF123" s="50"/>
      <c r="AG123" s="63">
        <f>SUM(AG118:AG122)</f>
        <v>5</v>
      </c>
      <c r="AH123" s="78"/>
      <c r="AI123" s="79"/>
      <c r="AJ123" s="79"/>
      <c r="AK123" s="79"/>
    </row>
    <row r="124" spans="1:37" ht="25.05" customHeight="1" x14ac:dyDescent="0.25">
      <c r="A124" s="305" t="s">
        <v>1669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5">
        <f>AE123/$AE$18*100</f>
        <v>100</v>
      </c>
      <c r="AF124" s="50"/>
      <c r="AG124" s="63"/>
      <c r="AH124" s="78"/>
      <c r="AI124" s="79"/>
      <c r="AJ124" s="79"/>
      <c r="AK124" s="79"/>
    </row>
    <row r="125" spans="1:37" ht="25.05"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5.05"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5.05" customHeight="1" x14ac:dyDescent="0.25">
      <c r="A127" s="307" t="s">
        <v>2019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05"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5.05"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5.05" customHeight="1" x14ac:dyDescent="0.25">
      <c r="A130" s="264" t="s">
        <v>167</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1" t="s">
        <v>188</v>
      </c>
      <c r="AE130" s="52" t="s">
        <v>8</v>
      </c>
      <c r="AF130" s="63" t="s">
        <v>1656</v>
      </c>
      <c r="AG130" s="63" t="s">
        <v>1657</v>
      </c>
      <c r="AH130" s="63" t="s">
        <v>1658</v>
      </c>
      <c r="AI130" s="74" t="s">
        <v>1659</v>
      </c>
      <c r="AJ130" s="63"/>
      <c r="AK130" s="74" t="s">
        <v>1660</v>
      </c>
    </row>
    <row r="131" spans="1:37" ht="25.05" customHeight="1" x14ac:dyDescent="0.25">
      <c r="A131" s="303" t="s">
        <v>1015</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60">
        <f>'Art. 122'!Q142</f>
        <v>2</v>
      </c>
      <c r="AE131" s="75">
        <f t="shared" ref="AE131:AE138" si="25">IF(AG131=1,AK131,AG131)</f>
        <v>4.1666666666666661</v>
      </c>
      <c r="AF131" s="63">
        <f t="shared" ref="AF131:AF138" si="26">AD131/2</f>
        <v>1</v>
      </c>
      <c r="AG131" s="63">
        <f t="shared" ref="AG131:AG138" si="27">IF(AND(AF131&gt;=0,AF131&lt;=1),1,"No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5.05" customHeight="1" x14ac:dyDescent="0.25">
      <c r="A132" s="303" t="s">
        <v>1016</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60">
        <f>'Art. 122'!Q143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5.05" customHeight="1" x14ac:dyDescent="0.25">
      <c r="A133" s="303" t="s">
        <v>2020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60">
        <f>'Art. 122'!Q144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5.05" customHeight="1" x14ac:dyDescent="0.25">
      <c r="A134" s="303" t="s">
        <v>2021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60">
        <f>'Art. 122'!Q145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5.05" customHeight="1" x14ac:dyDescent="0.25">
      <c r="A135" s="267" t="s">
        <v>2022</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60">
        <f>'Art. 122'!Q146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5.05" customHeight="1" x14ac:dyDescent="0.25">
      <c r="A136" s="267" t="s">
        <v>2023</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60">
        <f>'Art. 122'!Q147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5.05" customHeight="1" x14ac:dyDescent="0.25">
      <c r="A137" s="303" t="s">
        <v>2024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60">
        <f>'Art. 122'!Q148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5.05" customHeight="1" x14ac:dyDescent="0.25">
      <c r="A138" s="303" t="s">
        <v>2025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60">
        <f>'Art. 122'!Q149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5.05" customHeight="1" x14ac:dyDescent="0.25">
      <c r="A139" s="304" t="s">
        <v>1670</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5">
        <f>SUM(AE131:AE138)</f>
        <v>33.333333333333321</v>
      </c>
      <c r="AF139" s="50"/>
      <c r="AG139" s="63">
        <f>SUM(AG131:AG138)</f>
        <v>8</v>
      </c>
      <c r="AH139" s="78"/>
      <c r="AI139" s="79"/>
      <c r="AJ139" s="79"/>
      <c r="AK139" s="79"/>
    </row>
    <row r="140" spans="1:37" ht="25.05" customHeight="1" x14ac:dyDescent="0.25">
      <c r="A140" s="305" t="s">
        <v>1671</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5">
        <f>AE139/$AE$18*100</f>
        <v>99.999999999999972</v>
      </c>
      <c r="AF140" s="50"/>
      <c r="AG140" s="63"/>
      <c r="AH140" s="78"/>
      <c r="AI140" s="79"/>
      <c r="AJ140" s="79"/>
      <c r="AK140" s="79"/>
    </row>
    <row r="141" spans="1:37" ht="25.05"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5.05" customHeight="1" x14ac:dyDescent="0.25">
      <c r="A142" s="306" t="s">
        <v>197</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91" t="s">
        <v>188</v>
      </c>
      <c r="AE142" s="92" t="s">
        <v>8</v>
      </c>
      <c r="AF142" s="63" t="s">
        <v>1656</v>
      </c>
      <c r="AG142" s="63" t="s">
        <v>1657</v>
      </c>
      <c r="AH142" s="63" t="s">
        <v>1658</v>
      </c>
      <c r="AI142" s="74" t="s">
        <v>1659</v>
      </c>
      <c r="AJ142" s="63"/>
      <c r="AK142" s="74" t="s">
        <v>1660</v>
      </c>
    </row>
    <row r="143" spans="1:37" ht="25.05" customHeight="1" x14ac:dyDescent="0.25">
      <c r="A143" s="303" t="s">
        <v>1023</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60">
        <f>'Art. 122'!Q152</f>
        <v>2</v>
      </c>
      <c r="AE143" s="75">
        <f>IF(AG143=1,AK143,AG143)</f>
        <v>6.6666666666666661</v>
      </c>
      <c r="AF143" s="63">
        <f>AD143/2</f>
        <v>1</v>
      </c>
      <c r="AG143" s="63">
        <f>IF(AND(AF143&gt;=0,AF143&lt;=1),1,"No aplica")</f>
        <v>1</v>
      </c>
      <c r="AH143" s="76">
        <f>AD143/(AG143*2)</f>
        <v>1</v>
      </c>
      <c r="AI143" s="77">
        <f>IF(AG143=1,AG143/$AG$148,"No aplica")</f>
        <v>0.2</v>
      </c>
      <c r="AJ143" s="77">
        <f>AF143*AI143</f>
        <v>0.2</v>
      </c>
      <c r="AK143" s="77">
        <f>AJ143*$AE$18</f>
        <v>6.6666666666666661</v>
      </c>
    </row>
    <row r="144" spans="1:37" ht="25.05" customHeight="1" x14ac:dyDescent="0.25">
      <c r="A144" s="303" t="s">
        <v>1024</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60">
        <f>'Art. 122'!Q153</f>
        <v>2</v>
      </c>
      <c r="AE144" s="75">
        <f>IF(AG144=1,AK144,AG144)</f>
        <v>6.6666666666666661</v>
      </c>
      <c r="AF144" s="63">
        <f>AD144/2</f>
        <v>1</v>
      </c>
      <c r="AG144" s="63">
        <f>IF(AND(AF144&gt;=0,AF144&lt;=1),1,"No aplica")</f>
        <v>1</v>
      </c>
      <c r="AH144" s="76">
        <f>AD144/(AG144*2)</f>
        <v>1</v>
      </c>
      <c r="AI144" s="77">
        <f>IF(AG144=1,AG144/$AG$148,"No aplica")</f>
        <v>0.2</v>
      </c>
      <c r="AJ144" s="77">
        <f>AF144*AI144</f>
        <v>0.2</v>
      </c>
      <c r="AK144" s="77">
        <f>AJ144*$AE$18</f>
        <v>6.6666666666666661</v>
      </c>
    </row>
    <row r="145" spans="1:37" ht="25.05" customHeight="1" x14ac:dyDescent="0.25">
      <c r="A145" s="303" t="s">
        <v>1025</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60">
        <f>'Art. 122'!Q154</f>
        <v>2</v>
      </c>
      <c r="AE145" s="75">
        <f>IF(AG145=1,AK145,AG145)</f>
        <v>6.6666666666666661</v>
      </c>
      <c r="AF145" s="63">
        <f>AD145/2</f>
        <v>1</v>
      </c>
      <c r="AG145" s="63">
        <f>IF(AND(AF145&gt;=0,AF145&lt;=1),1,"No aplica")</f>
        <v>1</v>
      </c>
      <c r="AH145" s="76">
        <f>AD145/(AG145*2)</f>
        <v>1</v>
      </c>
      <c r="AI145" s="77">
        <f>IF(AG145=1,AG145/$AG$148,"No aplica")</f>
        <v>0.2</v>
      </c>
      <c r="AJ145" s="77">
        <f>AF145*AI145</f>
        <v>0.2</v>
      </c>
      <c r="AK145" s="77">
        <f>AJ145*$AE$18</f>
        <v>6.6666666666666661</v>
      </c>
    </row>
    <row r="146" spans="1:37" ht="25.05" customHeight="1" x14ac:dyDescent="0.25">
      <c r="A146" s="303" t="s">
        <v>1026</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60">
        <f>'Art. 122'!Q155</f>
        <v>2</v>
      </c>
      <c r="AE146" s="75">
        <f>IF(AG146=1,AK146,AG146)</f>
        <v>6.6666666666666661</v>
      </c>
      <c r="AF146" s="63">
        <f>AD146/2</f>
        <v>1</v>
      </c>
      <c r="AG146" s="63">
        <f>IF(AND(AF146&gt;=0,AF146&lt;=1),1,"No aplica")</f>
        <v>1</v>
      </c>
      <c r="AH146" s="76">
        <f>AD146/(AG146*2)</f>
        <v>1</v>
      </c>
      <c r="AI146" s="77">
        <f>IF(AG146=1,AG146/$AG$148,"No aplica")</f>
        <v>0.2</v>
      </c>
      <c r="AJ146" s="77">
        <f>AF146*AI146</f>
        <v>0.2</v>
      </c>
      <c r="AK146" s="77">
        <f>AJ146*$AE$18</f>
        <v>6.6666666666666661</v>
      </c>
    </row>
    <row r="147" spans="1:37" ht="25.05" customHeight="1" x14ac:dyDescent="0.25">
      <c r="A147" s="303" t="s">
        <v>2026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60">
        <f>'Art. 122'!Q156</f>
        <v>2</v>
      </c>
      <c r="AE147" s="75">
        <f>IF(AG147=1,AK147,AG147)</f>
        <v>6.6666666666666661</v>
      </c>
      <c r="AF147" s="63">
        <f>AD147/2</f>
        <v>1</v>
      </c>
      <c r="AG147" s="63">
        <f>IF(AND(AF147&gt;=0,AF147&lt;=1),1,"No aplica")</f>
        <v>1</v>
      </c>
      <c r="AH147" s="76">
        <f>AD147/(AG147*2)</f>
        <v>1</v>
      </c>
      <c r="AI147" s="77">
        <f>IF(AG147=1,AG147/$AG$148,"No aplica")</f>
        <v>0.2</v>
      </c>
      <c r="AJ147" s="77">
        <f>AF147*AI147</f>
        <v>0.2</v>
      </c>
      <c r="AK147" s="77">
        <f>AJ147*$AE$18</f>
        <v>6.6666666666666661</v>
      </c>
    </row>
    <row r="148" spans="1:37" ht="25.05" customHeight="1" x14ac:dyDescent="0.25">
      <c r="A148" s="304" t="s">
        <v>1672</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5">
        <f>SUM(AE143:AE147)</f>
        <v>33.333333333333329</v>
      </c>
      <c r="AF148" s="50"/>
      <c r="AG148" s="63">
        <f>SUM(AG143:AG147)</f>
        <v>5</v>
      </c>
      <c r="AH148" s="78"/>
      <c r="AI148" s="79"/>
      <c r="AJ148" s="79"/>
      <c r="AK148" s="79"/>
    </row>
    <row r="149" spans="1:37" ht="25.05" customHeight="1" x14ac:dyDescent="0.25">
      <c r="A149" s="305" t="s">
        <v>1673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5">
        <f>AE148/$AE$18*100</f>
        <v>100</v>
      </c>
      <c r="AF149" s="50"/>
      <c r="AG149" s="63"/>
      <c r="AH149" s="78"/>
      <c r="AI149" s="79"/>
      <c r="AJ149" s="79"/>
      <c r="AK149" s="79"/>
    </row>
    <row r="150" spans="1:37" ht="25.05"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2031</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2032</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2033</v>
      </c>
      <c r="AE155" s="94">
        <f>(AE151*0.8)+(AE153*0.2)</f>
        <v>99.999999999999943</v>
      </c>
      <c r="AF155" s="27"/>
      <c r="AG155" s="99"/>
      <c r="AH155" s="27"/>
      <c r="AI155" s="27"/>
      <c r="AJ155" s="27"/>
      <c r="AK155" s="27"/>
    </row>
    <row r="156" spans="1:37" ht="25.05" customHeight="1" x14ac:dyDescent="0.25"/>
  </sheetData>
  <sheetProtection algorithmName="SHA-512" hashValue="UC+IUDEIhmJlhZ3iw4srSSBm9U9yhIMIpvbZZh9sman89m0OLgG2YWDuasED1X45JuZWfSBuMcax8+W1IVY82A==" saltValue="LfKVr+w254hAJ8mujMPvQ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5" zoomScale="75" zoomScaleNormal="75" zoomScalePageLayoutView="75" workbookViewId="0">
      <selection activeCell="AD20" sqref="AD20"/>
    </sheetView>
  </sheetViews>
  <sheetFormatPr baseColWidth="10" defaultColWidth="8.77734375" defaultRowHeight="13.2" x14ac:dyDescent="0.25"/>
  <cols>
    <col min="1" max="1" width="7.6640625" style="133" customWidth="1"/>
    <col min="2"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36" t="s">
        <v>2028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9"/>
      <c r="AF2" s="27"/>
      <c r="AG2" s="99"/>
      <c r="AH2" s="27"/>
      <c r="AI2" s="27"/>
      <c r="AJ2" s="27"/>
      <c r="AK2" s="27"/>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11" t="s">
        <v>4</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1597</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94"/>
      <c r="B9" s="294"/>
      <c r="C9" s="294" t="s">
        <v>10</v>
      </c>
      <c r="D9" s="294"/>
      <c r="E9" s="294"/>
      <c r="G9" s="124"/>
      <c r="H9" s="124"/>
      <c r="I9" s="81"/>
      <c r="J9" s="124"/>
      <c r="K9" s="124"/>
      <c r="L9" s="124"/>
      <c r="M9" s="124"/>
    </row>
    <row r="10" spans="1:37" ht="15" customHeight="1" x14ac:dyDescent="0.25">
      <c r="A10" s="294" t="s">
        <v>1598</v>
      </c>
      <c r="B10" s="294"/>
      <c r="C10" s="68" t="s">
        <v>1599</v>
      </c>
      <c r="D10" s="68" t="s">
        <v>1600</v>
      </c>
      <c r="E10" s="68" t="s">
        <v>1601</v>
      </c>
      <c r="G10" s="81"/>
      <c r="H10" s="81"/>
      <c r="I10" s="81"/>
      <c r="J10" s="81"/>
      <c r="K10" s="81"/>
      <c r="L10" s="81"/>
      <c r="M10" s="81"/>
    </row>
    <row r="11" spans="1:37" ht="15" customHeight="1" x14ac:dyDescent="0.25">
      <c r="A11" s="294" t="s">
        <v>1626</v>
      </c>
      <c r="B11" s="294"/>
      <c r="C11" s="68">
        <v>1</v>
      </c>
      <c r="D11" s="68">
        <v>1</v>
      </c>
      <c r="E11" s="68">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6" t="s">
        <v>1654</v>
      </c>
      <c r="B13" s="296"/>
      <c r="C13" s="296"/>
      <c r="D13" s="296"/>
      <c r="E13" s="296"/>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0" t="s">
        <v>2029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10" t="s">
        <v>1938</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5.05" customHeight="1" x14ac:dyDescent="0.25">
      <c r="A19" s="264" t="s">
        <v>167</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72" t="s">
        <v>188</v>
      </c>
      <c r="AE19" s="73" t="s">
        <v>8</v>
      </c>
      <c r="AF19" s="63" t="s">
        <v>1656</v>
      </c>
      <c r="AG19" s="63" t="s">
        <v>1657</v>
      </c>
      <c r="AH19" s="63" t="s">
        <v>1658</v>
      </c>
      <c r="AI19" s="74" t="s">
        <v>1659</v>
      </c>
      <c r="AJ19" s="63"/>
      <c r="AK19" s="74" t="s">
        <v>1660</v>
      </c>
    </row>
    <row r="20" spans="1:37" ht="25.05" customHeight="1" x14ac:dyDescent="0.25">
      <c r="A20" s="309" t="s">
        <v>1015</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60">
        <f>'Art. 122'!AF35</f>
        <v>2</v>
      </c>
      <c r="AE20" s="127">
        <f t="shared" ref="AE20:AE31" si="0">IF(AG20=1,AK20,AG20)</f>
        <v>2.7777777777777772</v>
      </c>
      <c r="AF20" s="63">
        <f t="shared" ref="AF20:AF31" si="1">AD20/2</f>
        <v>1</v>
      </c>
      <c r="AG20" s="63">
        <f t="shared" ref="AG20:AG31" si="2">IF(AND(AF20&gt;=0,AF20&lt;=1),1,"No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5.05" customHeight="1" x14ac:dyDescent="0.25">
      <c r="A21" s="309" t="s">
        <v>1016</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60">
        <f>'Art. 122'!AF36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5.05" customHeight="1" x14ac:dyDescent="0.25">
      <c r="A22" s="309" t="s">
        <v>1939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60">
        <f>'Art. 122'!AF37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5.05" customHeight="1" x14ac:dyDescent="0.25">
      <c r="A23" s="309" t="s">
        <v>1940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60">
        <f>'Art. 122'!AF38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5.05" customHeight="1" x14ac:dyDescent="0.25">
      <c r="A24" s="309" t="s">
        <v>1941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60">
        <f>'Art. 122'!AF39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5.05" customHeight="1" x14ac:dyDescent="0.25">
      <c r="A25" s="309" t="s">
        <v>1942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60">
        <f>'Art. 122'!AF40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5.05" customHeight="1" x14ac:dyDescent="0.25">
      <c r="A26" s="309" t="s">
        <v>1943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60">
        <f>'Art. 122'!AF41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5.05" customHeight="1" x14ac:dyDescent="0.25">
      <c r="A27" s="309" t="s">
        <v>1944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60">
        <f>'Art. 122'!AF42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5.05" customHeight="1" x14ac:dyDescent="0.25">
      <c r="A28" s="309" t="s">
        <v>1945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60">
        <f>'Art. 122'!AF43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5.05" customHeight="1" x14ac:dyDescent="0.25">
      <c r="A29" s="309" t="s">
        <v>1946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60">
        <f>'Art. 122'!AF44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5.05" customHeight="1" x14ac:dyDescent="0.25">
      <c r="A30" s="309" t="s">
        <v>1947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60">
        <f>'Art. 122'!AF45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5.05" customHeight="1" x14ac:dyDescent="0.25">
      <c r="A31" s="309" t="s">
        <v>1948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60">
        <f>'Art. 122'!AF46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5.05" customHeight="1" x14ac:dyDescent="0.25">
      <c r="A32" s="304" t="s">
        <v>1661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5">
        <f>SUM(AE20:AE31)</f>
        <v>33.333333333333336</v>
      </c>
      <c r="AF32" s="50"/>
      <c r="AG32" s="63">
        <f>SUM(AG20:AG31)</f>
        <v>12</v>
      </c>
      <c r="AH32" s="78"/>
      <c r="AI32" s="79"/>
      <c r="AJ32" s="79"/>
      <c r="AK32" s="79"/>
    </row>
    <row r="33" spans="1:37" ht="25.05" customHeight="1" x14ac:dyDescent="0.25">
      <c r="A33" s="305" t="s">
        <v>1662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5">
        <f>AE32/$AE$18*100</f>
        <v>100.00000000000003</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306" t="s">
        <v>197</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82" t="s">
        <v>188</v>
      </c>
      <c r="AE35" s="82" t="s">
        <v>8</v>
      </c>
      <c r="AF35" s="63" t="s">
        <v>1656</v>
      </c>
      <c r="AG35" s="63" t="s">
        <v>1657</v>
      </c>
      <c r="AH35" s="63" t="s">
        <v>1658</v>
      </c>
      <c r="AI35" s="74" t="s">
        <v>1659</v>
      </c>
      <c r="AJ35" s="63"/>
      <c r="AK35" s="74" t="s">
        <v>1660</v>
      </c>
    </row>
    <row r="36" spans="1:37" ht="25.05" customHeight="1" x14ac:dyDescent="0.25">
      <c r="A36" s="309" t="s">
        <v>1254</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60">
        <f>'Art. 122'!AF49</f>
        <v>2</v>
      </c>
      <c r="AE36" s="127">
        <f>IF(AG36=1,AK36,AG36)</f>
        <v>6.6666666666666661</v>
      </c>
      <c r="AF36" s="63">
        <f>AD36/2</f>
        <v>1</v>
      </c>
      <c r="AG36" s="63">
        <f>IF(AND(AF36&gt;=0,AF36&lt;=1),1,"No aplica")</f>
        <v>1</v>
      </c>
      <c r="AH36" s="76">
        <f>AD36/(AG36*2)</f>
        <v>1</v>
      </c>
      <c r="AI36" s="77">
        <f>IF(AG36=1,AG36/$AG$41,"No aplica")</f>
        <v>0.2</v>
      </c>
      <c r="AJ36" s="77">
        <f>AF36*AI36</f>
        <v>0.2</v>
      </c>
      <c r="AK36" s="77">
        <f>AJ36*$AE$18</f>
        <v>6.6666666666666661</v>
      </c>
    </row>
    <row r="37" spans="1:37" ht="25.05" customHeight="1" x14ac:dyDescent="0.25">
      <c r="A37" s="309" t="s">
        <v>1255</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60">
        <f>'Art. 122'!AF50</f>
        <v>2</v>
      </c>
      <c r="AE37" s="127">
        <f>IF(AG37=1,AK37,AG37)</f>
        <v>6.6666666666666661</v>
      </c>
      <c r="AF37" s="63">
        <f>AD37/2</f>
        <v>1</v>
      </c>
      <c r="AG37" s="63">
        <f>IF(AND(AF37&gt;=0,AF37&lt;=1),1,"No aplica")</f>
        <v>1</v>
      </c>
      <c r="AH37" s="76">
        <f>AD37/(AG37*2)</f>
        <v>1</v>
      </c>
      <c r="AI37" s="77">
        <f>IF(AG37=1,AG37/$AG$41,"No aplica")</f>
        <v>0.2</v>
      </c>
      <c r="AJ37" s="77">
        <f>AF37*AI37</f>
        <v>0.2</v>
      </c>
      <c r="AK37" s="77">
        <f>AJ37*$AE$18</f>
        <v>6.6666666666666661</v>
      </c>
    </row>
    <row r="38" spans="1:37" ht="25.05" customHeight="1" x14ac:dyDescent="0.25">
      <c r="A38" s="309" t="s">
        <v>1256</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60">
        <f>'Art. 122'!AF51</f>
        <v>2</v>
      </c>
      <c r="AE38" s="127">
        <f>IF(AG38=1,AK38,AG38)</f>
        <v>6.6666666666666661</v>
      </c>
      <c r="AF38" s="63">
        <f>AD38/2</f>
        <v>1</v>
      </c>
      <c r="AG38" s="63">
        <f>IF(AND(AF38&gt;=0,AF38&lt;=1),1,"No aplica")</f>
        <v>1</v>
      </c>
      <c r="AH38" s="76">
        <f>AD38/(AG38*2)</f>
        <v>1</v>
      </c>
      <c r="AI38" s="77">
        <f>IF(AG38=1,AG38/$AG$41,"No aplica")</f>
        <v>0.2</v>
      </c>
      <c r="AJ38" s="77">
        <f>AF38*AI38</f>
        <v>0.2</v>
      </c>
      <c r="AK38" s="77">
        <f>AJ38*$AE$18</f>
        <v>6.6666666666666661</v>
      </c>
    </row>
    <row r="39" spans="1:37" ht="25.05" customHeight="1" x14ac:dyDescent="0.25">
      <c r="A39" s="309" t="s">
        <v>1257</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60">
        <f>'Art. 122'!AF52</f>
        <v>2</v>
      </c>
      <c r="AE39" s="127">
        <f>IF(AG39=1,AK39,AG39)</f>
        <v>6.6666666666666661</v>
      </c>
      <c r="AF39" s="63">
        <f>AD39/2</f>
        <v>1</v>
      </c>
      <c r="AG39" s="63">
        <f>IF(AND(AF39&gt;=0,AF39&lt;=1),1,"No aplica")</f>
        <v>1</v>
      </c>
      <c r="AH39" s="76">
        <f>AD39/(AG39*2)</f>
        <v>1</v>
      </c>
      <c r="AI39" s="77">
        <f>IF(AG39=1,AG39/$AG$41,"No aplica")</f>
        <v>0.2</v>
      </c>
      <c r="AJ39" s="77">
        <f>AF39*AI39</f>
        <v>0.2</v>
      </c>
      <c r="AK39" s="77">
        <f>AJ39*$AE$18</f>
        <v>6.6666666666666661</v>
      </c>
    </row>
    <row r="40" spans="1:37" ht="25.05" customHeight="1" x14ac:dyDescent="0.25">
      <c r="A40" s="309" t="s">
        <v>1949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60">
        <f>'Art. 122'!AF53</f>
        <v>2</v>
      </c>
      <c r="AE40" s="127">
        <f>IF(AG40=1,AK40,AG40)</f>
        <v>6.6666666666666661</v>
      </c>
      <c r="AF40" s="63">
        <f>AD40/2</f>
        <v>1</v>
      </c>
      <c r="AG40" s="63">
        <f>IF(AND(AF40&gt;=0,AF40&lt;=1),1,"No aplica")</f>
        <v>1</v>
      </c>
      <c r="AH40" s="76">
        <f>AD40/(AG40*2)</f>
        <v>1</v>
      </c>
      <c r="AI40" s="77">
        <f>IF(AG40=1,AG40/$AG$41,"No aplica")</f>
        <v>0.2</v>
      </c>
      <c r="AJ40" s="77">
        <f>AF40*AI40</f>
        <v>0.2</v>
      </c>
      <c r="AK40" s="77">
        <f>AJ40*$AE$18</f>
        <v>6.6666666666666661</v>
      </c>
    </row>
    <row r="41" spans="1:37" ht="25.05" customHeight="1" x14ac:dyDescent="0.25">
      <c r="A41" s="304" t="s">
        <v>1663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5">
        <f>SUM(AE36:AE40)</f>
        <v>33.333333333333329</v>
      </c>
      <c r="AF41" s="50"/>
      <c r="AG41" s="63">
        <f>SUM(AG36:AG40)</f>
        <v>5</v>
      </c>
      <c r="AH41" s="78"/>
      <c r="AI41" s="79"/>
      <c r="AJ41" s="79"/>
      <c r="AK41" s="79"/>
    </row>
    <row r="42" spans="1:37" ht="25.05" customHeight="1" x14ac:dyDescent="0.25">
      <c r="A42" s="305" t="s">
        <v>1664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5">
        <f>AE41/$AE$18*100</f>
        <v>100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307" t="s">
        <v>1950</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64" t="s">
        <v>167</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72" t="s">
        <v>188</v>
      </c>
      <c r="AE48" s="73" t="s">
        <v>8</v>
      </c>
      <c r="AF48" s="63" t="s">
        <v>1656</v>
      </c>
      <c r="AG48" s="63" t="s">
        <v>1657</v>
      </c>
      <c r="AH48" s="63" t="s">
        <v>1658</v>
      </c>
      <c r="AI48" s="74" t="s">
        <v>1659</v>
      </c>
      <c r="AJ48" s="63"/>
      <c r="AK48" s="74" t="s">
        <v>1660</v>
      </c>
    </row>
    <row r="49" spans="1:37" ht="25.05" customHeight="1" x14ac:dyDescent="0.25">
      <c r="A49" s="308" t="s">
        <v>2030</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9">
        <f>'Art. 122'!AF62</f>
        <v>2</v>
      </c>
      <c r="AE49" s="127">
        <f t="shared" ref="AE49:AE80" si="7">IF(AG49=1,AK49,AG49)</f>
        <v>0.51282051282051277</v>
      </c>
      <c r="AF49" s="63">
        <f t="shared" ref="AF49:AF80" si="8">AD49/2</f>
        <v>1</v>
      </c>
      <c r="AG49" s="63">
        <f t="shared" ref="AG49:AG80" si="9">IF(AND(AF49&gt;=0,AF49&lt;=1),1,"No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5.05" customHeight="1" x14ac:dyDescent="0.25">
      <c r="A50" s="308" t="s">
        <v>1951</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9">
        <f>'Art. 122'!AF63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5.05" customHeight="1" x14ac:dyDescent="0.25">
      <c r="A51" s="308" t="s">
        <v>1952</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9">
        <f>'Art. 122'!AF64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5.05" customHeight="1" x14ac:dyDescent="0.25">
      <c r="A52" s="308" t="s">
        <v>1940</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9">
        <f>'Art. 122'!AF65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5.05" customHeight="1" x14ac:dyDescent="0.25">
      <c r="A53" s="308" t="s">
        <v>1953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9">
        <f>'Art. 122'!AF66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5.05" customHeight="1" x14ac:dyDescent="0.25">
      <c r="A54" s="308" t="s">
        <v>1954</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9">
        <f>'Art. 122'!AF67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5.05" customHeight="1" x14ac:dyDescent="0.25">
      <c r="A55" s="308" t="s">
        <v>1955</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9">
        <f>'Art. 122'!AF68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5.05" customHeight="1" x14ac:dyDescent="0.25">
      <c r="A56" s="308" t="s">
        <v>1956</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9">
        <f>'Art. 122'!AF69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5.05" customHeight="1" x14ac:dyDescent="0.25">
      <c r="A57" s="308" t="s">
        <v>1957</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9">
        <f>'Art. 122'!AF70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5.05" customHeight="1" x14ac:dyDescent="0.25">
      <c r="A58" s="308" t="s">
        <v>1958</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9">
        <f>'Art. 122'!AF71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5.05" customHeight="1" x14ac:dyDescent="0.25">
      <c r="A59" s="308" t="s">
        <v>1959</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9">
        <f>'Art. 122'!AF72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5.05" customHeight="1" x14ac:dyDescent="0.25">
      <c r="A60" s="308" t="s">
        <v>1960</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9">
        <f>'Art. 122'!AF73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5.05" customHeight="1" x14ac:dyDescent="0.25">
      <c r="A61" s="308" t="s">
        <v>1961</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9">
        <f>'Art. 122'!AF74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5.05" customHeight="1" x14ac:dyDescent="0.25">
      <c r="A62" s="308" t="s">
        <v>1962</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9">
        <f>'Art. 122'!AF75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5.05" customHeight="1" x14ac:dyDescent="0.25">
      <c r="A63" s="308" t="s">
        <v>1963</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9">
        <f>'Art. 122'!AF76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5.05" customHeight="1" x14ac:dyDescent="0.25">
      <c r="A64" s="308" t="s">
        <v>1964</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9">
        <f>'Art. 122'!AF77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5.05" customHeight="1" x14ac:dyDescent="0.25">
      <c r="A65" s="308" t="s">
        <v>1965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9">
        <f>'Art. 122'!AF78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5.05" customHeight="1" x14ac:dyDescent="0.25">
      <c r="A66" s="308" t="s">
        <v>1966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9">
        <f>'Art. 122'!AF79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5.05" customHeight="1" x14ac:dyDescent="0.25">
      <c r="A67" s="308" t="s">
        <v>1967</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9">
        <f>'Art. 122'!AF80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5.05" customHeight="1" x14ac:dyDescent="0.25">
      <c r="A68" s="308" t="s">
        <v>1968</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9">
        <f>'Art. 122'!AF81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5.05" customHeight="1" x14ac:dyDescent="0.25">
      <c r="A69" s="308" t="s">
        <v>1969</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9">
        <f>'Art. 122'!AF82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5.05" customHeight="1" x14ac:dyDescent="0.25">
      <c r="A70" s="308" t="s">
        <v>1970</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9">
        <f>'Art. 122'!AF83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5.05" customHeight="1" x14ac:dyDescent="0.25">
      <c r="A71" s="308" t="s">
        <v>1971</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9">
        <f>'Art. 122'!AF84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5.05" customHeight="1" x14ac:dyDescent="0.25">
      <c r="A72" s="308" t="s">
        <v>1972</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9">
        <f>'Art. 122'!AF85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5.05" customHeight="1" x14ac:dyDescent="0.25">
      <c r="A73" s="308" t="s">
        <v>1973</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9">
        <f>'Art. 122'!AF86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5.05" customHeight="1" x14ac:dyDescent="0.25">
      <c r="A74" s="308" t="s">
        <v>1974</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9">
        <f>'Art. 122'!AF87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5.05" customHeight="1" x14ac:dyDescent="0.25">
      <c r="A75" s="308" t="s">
        <v>1975</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9">
        <f>'Art. 122'!AF88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5.05" customHeight="1" x14ac:dyDescent="0.25">
      <c r="A76" s="308" t="s">
        <v>1976</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9">
        <f>'Art. 122'!AF89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5.05" customHeight="1" x14ac:dyDescent="0.25">
      <c r="A77" s="308" t="s">
        <v>1977</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9">
        <f>'Art. 122'!AF90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5.05" customHeight="1" x14ac:dyDescent="0.25">
      <c r="A78" s="308" t="s">
        <v>1978</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9">
        <f>'Art. 122'!AF91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5.05" customHeight="1" x14ac:dyDescent="0.25">
      <c r="A79" s="308" t="s">
        <v>1979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9">
        <f>'Art. 122'!AF92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5.05" customHeight="1" x14ac:dyDescent="0.25">
      <c r="A80" s="308" t="s">
        <v>1980</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9">
        <f>'Art. 122'!AF93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5.05" customHeight="1" x14ac:dyDescent="0.25">
      <c r="A81" s="308" t="s">
        <v>1981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9">
        <f>'Art. 122'!AF94</f>
        <v>2</v>
      </c>
      <c r="AE81" s="127">
        <f t="shared" ref="AE81:AE113" si="14">IF(AG81=1,AK81,AG81)</f>
        <v>0.51282051282051277</v>
      </c>
      <c r="AF81" s="63">
        <f t="shared" ref="AF81:AF113" si="15">AD81/2</f>
        <v>1</v>
      </c>
      <c r="AG81" s="63">
        <f t="shared" ref="AG81:AG112" si="16">IF(AND(AF81&gt;=0,AF81&lt;=1),1,"No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5.05" customHeight="1" x14ac:dyDescent="0.25">
      <c r="A82" s="308" t="s">
        <v>1982</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9">
        <f>'Art. 122'!AF95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5.05" customHeight="1" x14ac:dyDescent="0.25">
      <c r="A83" s="308" t="s">
        <v>1983</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9">
        <f>'Art. 122'!AF96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5.05" customHeight="1" x14ac:dyDescent="0.25">
      <c r="A84" s="308" t="s">
        <v>1984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9">
        <f>'Art. 122'!AF97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5.05" customHeight="1" x14ac:dyDescent="0.25">
      <c r="A85" s="308" t="s">
        <v>1985</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9">
        <f>'Art. 122'!AF98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5.05" customHeight="1" x14ac:dyDescent="0.25">
      <c r="A86" s="308" t="s">
        <v>1986</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9">
        <f>'Art. 122'!AF99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5.05" customHeight="1" x14ac:dyDescent="0.25">
      <c r="A87" s="308" t="s">
        <v>1987</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9">
        <f>'Art. 122'!AF100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5.05" customHeight="1" x14ac:dyDescent="0.25">
      <c r="A88" s="308" t="s">
        <v>1988</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9">
        <f>'Art. 122'!AF101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5.05" customHeight="1" x14ac:dyDescent="0.25">
      <c r="A89" s="308" t="s">
        <v>1989</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9">
        <f>'Art. 122'!AF102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5.05" customHeight="1" x14ac:dyDescent="0.25">
      <c r="A90" s="308" t="s">
        <v>1990</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9">
        <f>'Art. 122'!AF103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5.05" customHeight="1" x14ac:dyDescent="0.25">
      <c r="A91" s="308" t="s">
        <v>1991</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9">
        <f>'Art. 122'!AF104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5.05" customHeight="1" x14ac:dyDescent="0.25">
      <c r="A92" s="308" t="s">
        <v>1992</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9">
        <f>'Art. 122'!AF105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5.05" customHeight="1" x14ac:dyDescent="0.25">
      <c r="A93" s="308" t="s">
        <v>1993</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9">
        <f>'Art. 122'!AF106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5.05" customHeight="1" x14ac:dyDescent="0.25">
      <c r="A94" s="308" t="s">
        <v>1994</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9">
        <f>'Art. 122'!AF107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5.05" customHeight="1" x14ac:dyDescent="0.25">
      <c r="A95" s="308" t="s">
        <v>1995</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9">
        <f>'Art. 122'!AF108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5.05" customHeight="1" x14ac:dyDescent="0.25">
      <c r="A96" s="308" t="s">
        <v>1996</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9">
        <f>'Art. 122'!AF109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5.05" customHeight="1" x14ac:dyDescent="0.25">
      <c r="A97" s="308" t="s">
        <v>1997</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9">
        <f>'Art. 122'!AF110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5.05" customHeight="1" x14ac:dyDescent="0.25">
      <c r="A98" s="308" t="s">
        <v>1998</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9">
        <f>'Art. 122'!AF111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5.05" customHeight="1" x14ac:dyDescent="0.25">
      <c r="A99" s="308" t="s">
        <v>1999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9">
        <f>'Art. 122'!AF112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5.05" customHeight="1" x14ac:dyDescent="0.25">
      <c r="A100" s="308" t="s">
        <v>2000</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9">
        <f>'Art. 122'!AF113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5.05" customHeight="1" x14ac:dyDescent="0.25">
      <c r="A101" s="308" t="s">
        <v>2001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9">
        <f>'Art. 122'!AF114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5.05" customHeight="1" x14ac:dyDescent="0.25">
      <c r="A102" s="308" t="s">
        <v>2002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9">
        <f>'Art. 122'!AF115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5.05" customHeight="1" x14ac:dyDescent="0.25">
      <c r="A103" s="308" t="s">
        <v>2003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9">
        <f>'Art. 122'!AF116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5.05" customHeight="1" x14ac:dyDescent="0.25">
      <c r="A104" s="308" t="s">
        <v>2004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9">
        <f>'Art. 122'!AF117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5.05" customHeight="1" x14ac:dyDescent="0.25">
      <c r="A105" s="308" t="s">
        <v>2005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9">
        <f>'Art. 122'!AF118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5.05" customHeight="1" x14ac:dyDescent="0.25">
      <c r="A106" s="308" t="s">
        <v>2006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9">
        <f>'Art. 122'!AF119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5.05" customHeight="1" x14ac:dyDescent="0.25">
      <c r="A107" s="308" t="s">
        <v>2007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9">
        <f>'Art. 122'!AF120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5.05" customHeight="1" x14ac:dyDescent="0.25">
      <c r="A108" s="308" t="s">
        <v>2008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9">
        <f>'Art. 122'!AF121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5.05" customHeight="1" x14ac:dyDescent="0.25">
      <c r="A109" s="308" t="s">
        <v>2009</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9">
        <f>'Art. 122'!AF122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5.05" customHeight="1" x14ac:dyDescent="0.25">
      <c r="A110" s="308" t="s">
        <v>2010</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9">
        <f>'Art. 122'!AF123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5.05" customHeight="1" x14ac:dyDescent="0.25">
      <c r="A111" s="308" t="s">
        <v>2011</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9">
        <f>'Art. 122'!AF124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5.05" customHeight="1" x14ac:dyDescent="0.25">
      <c r="A112" s="308" t="s">
        <v>2012</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9">
        <f>'Art. 122'!AF125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5.05" customHeight="1" x14ac:dyDescent="0.25">
      <c r="A113" s="308" t="s">
        <v>2013</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9">
        <f>'Art. 122'!AF126</f>
        <v>2</v>
      </c>
      <c r="AE113" s="127">
        <f t="shared" si="14"/>
        <v>0.51282051282051277</v>
      </c>
      <c r="AF113" s="63">
        <f t="shared" si="15"/>
        <v>1</v>
      </c>
      <c r="AG113" s="63">
        <f t="shared" ref="AG113" si="21">IF(AND(AF113&gt;=0,AF113&lt;=1),1,"No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5.05" customHeight="1" x14ac:dyDescent="0.25">
      <c r="A114" s="304" t="s">
        <v>1666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5">
        <f>SUM(AE49:AE113)</f>
        <v>33.333333333333272</v>
      </c>
      <c r="AF114" s="50"/>
      <c r="AG114" s="63">
        <f>SUM(AG49:AG113)</f>
        <v>65</v>
      </c>
      <c r="AH114" s="78"/>
      <c r="AI114" s="79"/>
      <c r="AJ114" s="79"/>
      <c r="AK114" s="79"/>
    </row>
    <row r="115" spans="1:37" ht="25.05" customHeight="1" x14ac:dyDescent="0.25">
      <c r="A115" s="305" t="s">
        <v>1667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5">
        <f>AE114/$AE$18*100</f>
        <v>99.999999999999829</v>
      </c>
      <c r="AF115" s="50"/>
      <c r="AG115" s="63"/>
      <c r="AH115" s="78"/>
      <c r="AI115" s="79"/>
      <c r="AJ115" s="79"/>
      <c r="AK115" s="79"/>
    </row>
    <row r="116" spans="1:37" ht="25.05"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5.05" customHeight="1" x14ac:dyDescent="0.25">
      <c r="A117" s="306" t="s">
        <v>197</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1" t="s">
        <v>188</v>
      </c>
      <c r="AE117" s="92" t="s">
        <v>8</v>
      </c>
      <c r="AF117" s="63" t="s">
        <v>1656</v>
      </c>
      <c r="AG117" s="63" t="s">
        <v>1657</v>
      </c>
      <c r="AH117" s="63" t="s">
        <v>1658</v>
      </c>
      <c r="AI117" s="74" t="s">
        <v>1659</v>
      </c>
      <c r="AJ117" s="63"/>
      <c r="AK117" s="74" t="s">
        <v>1660</v>
      </c>
    </row>
    <row r="118" spans="1:37" ht="25.05" customHeight="1" x14ac:dyDescent="0.25">
      <c r="A118" s="309" t="s">
        <v>2014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60">
        <f>'Art. 122'!AF129</f>
        <v>2</v>
      </c>
      <c r="AE118" s="127">
        <f>IF(AG118=1,AK118,AG118)</f>
        <v>6.6666666666666661</v>
      </c>
      <c r="AF118" s="63">
        <f>AD118/2</f>
        <v>1</v>
      </c>
      <c r="AG118" s="63">
        <f>IF(AND(AF118&gt;=0,AF118&lt;=1),1,"No aplica")</f>
        <v>1</v>
      </c>
      <c r="AH118" s="76">
        <f>AD118/(AG118*2)</f>
        <v>1</v>
      </c>
      <c r="AI118" s="77">
        <f>IF(AG118=1,AG118/$AG$123,"No aplica")</f>
        <v>0.2</v>
      </c>
      <c r="AJ118" s="77">
        <f>AF118*AI118</f>
        <v>0.2</v>
      </c>
      <c r="AK118" s="77">
        <f>AJ118*$AE$18</f>
        <v>6.6666666666666661</v>
      </c>
    </row>
    <row r="119" spans="1:37" ht="25.05" customHeight="1" x14ac:dyDescent="0.25">
      <c r="A119" s="309" t="s">
        <v>2015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60">
        <f>'Art. 122'!AF130</f>
        <v>2</v>
      </c>
      <c r="AE119" s="127">
        <f>IF(AG119=1,AK119,AG119)</f>
        <v>6.6666666666666661</v>
      </c>
      <c r="AF119" s="63">
        <f>AD119/2</f>
        <v>1</v>
      </c>
      <c r="AG119" s="63">
        <f>IF(AND(AF119&gt;=0,AF119&lt;=1),1,"No aplica")</f>
        <v>1</v>
      </c>
      <c r="AH119" s="76">
        <f>AD119/(AG119*2)</f>
        <v>1</v>
      </c>
      <c r="AI119" s="77">
        <f>IF(AG119=1,AG119/$AG$123,"No aplica")</f>
        <v>0.2</v>
      </c>
      <c r="AJ119" s="77">
        <f>AF119*AI119</f>
        <v>0.2</v>
      </c>
      <c r="AK119" s="77">
        <f>AJ119*$AE$18</f>
        <v>6.6666666666666661</v>
      </c>
    </row>
    <row r="120" spans="1:37" ht="25.05" customHeight="1" x14ac:dyDescent="0.25">
      <c r="A120" s="309" t="s">
        <v>2016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60">
        <f>'Art. 122'!AF131</f>
        <v>2</v>
      </c>
      <c r="AE120" s="127">
        <f>IF(AG120=1,AK120,AG120)</f>
        <v>6.6666666666666661</v>
      </c>
      <c r="AF120" s="63">
        <f>AD120/2</f>
        <v>1</v>
      </c>
      <c r="AG120" s="63">
        <f>IF(AND(AF120&gt;=0,AF120&lt;=1),1,"No aplica")</f>
        <v>1</v>
      </c>
      <c r="AH120" s="76">
        <f>AD120/(AG120*2)</f>
        <v>1</v>
      </c>
      <c r="AI120" s="77">
        <f>IF(AG120=1,AG120/$AG$123,"No aplica")</f>
        <v>0.2</v>
      </c>
      <c r="AJ120" s="77">
        <f>AF120*AI120</f>
        <v>0.2</v>
      </c>
      <c r="AK120" s="77">
        <f>AJ120*$AE$18</f>
        <v>6.6666666666666661</v>
      </c>
    </row>
    <row r="121" spans="1:37" ht="25.05" customHeight="1" x14ac:dyDescent="0.25">
      <c r="A121" s="309" t="s">
        <v>2017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60">
        <f>'Art. 122'!AF132</f>
        <v>2</v>
      </c>
      <c r="AE121" s="127">
        <f>IF(AG121=1,AK121,AG121)</f>
        <v>6.6666666666666661</v>
      </c>
      <c r="AF121" s="63">
        <f>AD121/2</f>
        <v>1</v>
      </c>
      <c r="AG121" s="63">
        <f>IF(AND(AF121&gt;=0,AF121&lt;=1),1,"No aplica")</f>
        <v>1</v>
      </c>
      <c r="AH121" s="76">
        <f>AD121/(AG121*2)</f>
        <v>1</v>
      </c>
      <c r="AI121" s="77">
        <f>IF(AG121=1,AG121/$AG$123,"No aplica")</f>
        <v>0.2</v>
      </c>
      <c r="AJ121" s="77">
        <f>AF121*AI121</f>
        <v>0.2</v>
      </c>
      <c r="AK121" s="77">
        <f>AJ121*$AE$18</f>
        <v>6.6666666666666661</v>
      </c>
    </row>
    <row r="122" spans="1:37" ht="25.05" customHeight="1" x14ac:dyDescent="0.25">
      <c r="A122" s="309" t="s">
        <v>2018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60">
        <f>'Art. 122'!AF133</f>
        <v>2</v>
      </c>
      <c r="AE122" s="127">
        <f>IF(AG122=1,AK122,AG122)</f>
        <v>6.6666666666666661</v>
      </c>
      <c r="AF122" s="63">
        <f>AD122/2</f>
        <v>1</v>
      </c>
      <c r="AG122" s="63">
        <f>IF(AND(AF122&gt;=0,AF122&lt;=1),1,"No aplica")</f>
        <v>1</v>
      </c>
      <c r="AH122" s="76">
        <f>AD122/(AG122*2)</f>
        <v>1</v>
      </c>
      <c r="AI122" s="77">
        <f>IF(AG122=1,AG122/$AG$123,"No aplica")</f>
        <v>0.2</v>
      </c>
      <c r="AJ122" s="77">
        <f>AF122*AI122</f>
        <v>0.2</v>
      </c>
      <c r="AK122" s="77">
        <f>AJ122*$AE$18</f>
        <v>6.6666666666666661</v>
      </c>
    </row>
    <row r="123" spans="1:37" ht="25.05" customHeight="1" x14ac:dyDescent="0.25">
      <c r="A123" s="304" t="s">
        <v>1668</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5">
        <f>SUM(AE118:AE122)</f>
        <v>33.333333333333329</v>
      </c>
      <c r="AF123" s="50"/>
      <c r="AG123" s="63">
        <f>SUM(AG118:AG122)</f>
        <v>5</v>
      </c>
      <c r="AH123" s="78"/>
      <c r="AI123" s="79"/>
      <c r="AJ123" s="79"/>
      <c r="AK123" s="79"/>
    </row>
    <row r="124" spans="1:37" ht="25.05" customHeight="1" x14ac:dyDescent="0.25">
      <c r="A124" s="305" t="s">
        <v>1669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5">
        <f>AE123/$AE$18*100</f>
        <v>100</v>
      </c>
      <c r="AF124" s="50"/>
      <c r="AG124" s="63"/>
      <c r="AH124" s="78"/>
      <c r="AI124" s="79"/>
      <c r="AJ124" s="79"/>
      <c r="AK124" s="79"/>
    </row>
    <row r="125" spans="1:37" ht="25.05"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5.05"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5.05" customHeight="1" x14ac:dyDescent="0.25">
      <c r="A127" s="307" t="s">
        <v>2019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05"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5.05"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5.05" customHeight="1" x14ac:dyDescent="0.25">
      <c r="A130" s="264" t="s">
        <v>167</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1" t="s">
        <v>188</v>
      </c>
      <c r="AE130" s="52" t="s">
        <v>8</v>
      </c>
      <c r="AF130" s="63" t="s">
        <v>1656</v>
      </c>
      <c r="AG130" s="63" t="s">
        <v>1657</v>
      </c>
      <c r="AH130" s="63" t="s">
        <v>1658</v>
      </c>
      <c r="AI130" s="74" t="s">
        <v>1659</v>
      </c>
      <c r="AJ130" s="63"/>
      <c r="AK130" s="74" t="s">
        <v>1660</v>
      </c>
    </row>
    <row r="131" spans="1:37" ht="25.05" customHeight="1" x14ac:dyDescent="0.25">
      <c r="A131" s="303" t="s">
        <v>1015</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60">
        <f>'Art. 122'!AF142</f>
        <v>2</v>
      </c>
      <c r="AE131" s="75">
        <f t="shared" ref="AE131:AE138" si="25">IF(AG131=1,AK131,AG131)</f>
        <v>4.1666666666666661</v>
      </c>
      <c r="AF131" s="63">
        <f t="shared" ref="AF131:AF138" si="26">AD131/2</f>
        <v>1</v>
      </c>
      <c r="AG131" s="63">
        <f t="shared" ref="AG131:AG138" si="27">IF(AND(AF131&gt;=0,AF131&lt;=1),1,"No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5.05" customHeight="1" x14ac:dyDescent="0.25">
      <c r="A132" s="303" t="s">
        <v>1016</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60">
        <f>'Art. 122'!AF143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5.05" customHeight="1" x14ac:dyDescent="0.25">
      <c r="A133" s="303" t="s">
        <v>2020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60">
        <f>'Art. 122'!AF144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5.05" customHeight="1" x14ac:dyDescent="0.25">
      <c r="A134" s="303" t="s">
        <v>2021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60">
        <f>'Art. 122'!AF145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5.05" customHeight="1" x14ac:dyDescent="0.25">
      <c r="A135" s="267" t="s">
        <v>2022</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60">
        <f>'Art. 122'!AF146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5.05" customHeight="1" x14ac:dyDescent="0.25">
      <c r="A136" s="267" t="s">
        <v>2023</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60">
        <f>'Art. 122'!AF147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5.05" customHeight="1" x14ac:dyDescent="0.25">
      <c r="A137" s="303" t="s">
        <v>2024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60">
        <f>'Art. 122'!AF148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5.05" customHeight="1" x14ac:dyDescent="0.25">
      <c r="A138" s="303" t="s">
        <v>2025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60">
        <f>'Art. 122'!AF149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5.05" customHeight="1" x14ac:dyDescent="0.25">
      <c r="A139" s="304" t="s">
        <v>1670</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5">
        <f>SUM(AE131:AE138)</f>
        <v>33.333333333333321</v>
      </c>
      <c r="AF139" s="50"/>
      <c r="AG139" s="63">
        <f>SUM(AG131:AG138)</f>
        <v>8</v>
      </c>
      <c r="AH139" s="78"/>
      <c r="AI139" s="79"/>
      <c r="AJ139" s="79"/>
      <c r="AK139" s="79"/>
    </row>
    <row r="140" spans="1:37" ht="25.05" customHeight="1" x14ac:dyDescent="0.25">
      <c r="A140" s="305" t="s">
        <v>1671</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5">
        <f>AE139/$AE$18*100</f>
        <v>99.999999999999972</v>
      </c>
      <c r="AF140" s="50"/>
      <c r="AG140" s="63"/>
      <c r="AH140" s="78"/>
      <c r="AI140" s="79"/>
      <c r="AJ140" s="79"/>
      <c r="AK140" s="79"/>
    </row>
    <row r="141" spans="1:37" ht="25.05"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5.05" customHeight="1" x14ac:dyDescent="0.25">
      <c r="A142" s="306" t="s">
        <v>197</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91" t="s">
        <v>188</v>
      </c>
      <c r="AE142" s="92" t="s">
        <v>8</v>
      </c>
      <c r="AF142" s="63" t="s">
        <v>1656</v>
      </c>
      <c r="AG142" s="63" t="s">
        <v>1657</v>
      </c>
      <c r="AH142" s="63" t="s">
        <v>1658</v>
      </c>
      <c r="AI142" s="74" t="s">
        <v>1659</v>
      </c>
      <c r="AJ142" s="63"/>
      <c r="AK142" s="74" t="s">
        <v>1660</v>
      </c>
    </row>
    <row r="143" spans="1:37" ht="25.05" customHeight="1" x14ac:dyDescent="0.25">
      <c r="A143" s="303" t="s">
        <v>1023</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60">
        <f>'Art. 122'!AF152</f>
        <v>2</v>
      </c>
      <c r="AE143" s="75">
        <f>IF(AG143=1,AK143,AG143)</f>
        <v>6.6666666666666661</v>
      </c>
      <c r="AF143" s="63">
        <f>AD143/2</f>
        <v>1</v>
      </c>
      <c r="AG143" s="63">
        <f>IF(AND(AF143&gt;=0,AF143&lt;=1),1,"No aplica")</f>
        <v>1</v>
      </c>
      <c r="AH143" s="76">
        <f>AD143/(AG143*2)</f>
        <v>1</v>
      </c>
      <c r="AI143" s="77">
        <f>IF(AG143=1,AG143/$AG$148,"No aplica")</f>
        <v>0.2</v>
      </c>
      <c r="AJ143" s="77">
        <f>AF143*AI143</f>
        <v>0.2</v>
      </c>
      <c r="AK143" s="77">
        <f>AJ143*$AE$18</f>
        <v>6.6666666666666661</v>
      </c>
    </row>
    <row r="144" spans="1:37" ht="25.05" customHeight="1" x14ac:dyDescent="0.25">
      <c r="A144" s="303" t="s">
        <v>1024</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60">
        <f>'Art. 122'!AF153</f>
        <v>2</v>
      </c>
      <c r="AE144" s="75">
        <f>IF(AG144=1,AK144,AG144)</f>
        <v>6.6666666666666661</v>
      </c>
      <c r="AF144" s="63">
        <f>AD144/2</f>
        <v>1</v>
      </c>
      <c r="AG144" s="63">
        <f>IF(AND(AF144&gt;=0,AF144&lt;=1),1,"No aplica")</f>
        <v>1</v>
      </c>
      <c r="AH144" s="76">
        <f>AD144/(AG144*2)</f>
        <v>1</v>
      </c>
      <c r="AI144" s="77">
        <f>IF(AG144=1,AG144/$AG$148,"No aplica")</f>
        <v>0.2</v>
      </c>
      <c r="AJ144" s="77">
        <f>AF144*AI144</f>
        <v>0.2</v>
      </c>
      <c r="AK144" s="77">
        <f>AJ144*$AE$18</f>
        <v>6.6666666666666661</v>
      </c>
    </row>
    <row r="145" spans="1:37" ht="25.05" customHeight="1" x14ac:dyDescent="0.25">
      <c r="A145" s="303" t="s">
        <v>1025</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60">
        <f>'Art. 122'!AF154</f>
        <v>2</v>
      </c>
      <c r="AE145" s="75">
        <f>IF(AG145=1,AK145,AG145)</f>
        <v>6.6666666666666661</v>
      </c>
      <c r="AF145" s="63">
        <f>AD145/2</f>
        <v>1</v>
      </c>
      <c r="AG145" s="63">
        <f>IF(AND(AF145&gt;=0,AF145&lt;=1),1,"No aplica")</f>
        <v>1</v>
      </c>
      <c r="AH145" s="76">
        <f>AD145/(AG145*2)</f>
        <v>1</v>
      </c>
      <c r="AI145" s="77">
        <f>IF(AG145=1,AG145/$AG$148,"No aplica")</f>
        <v>0.2</v>
      </c>
      <c r="AJ145" s="77">
        <f>AF145*AI145</f>
        <v>0.2</v>
      </c>
      <c r="AK145" s="77">
        <f>AJ145*$AE$18</f>
        <v>6.6666666666666661</v>
      </c>
    </row>
    <row r="146" spans="1:37" ht="25.05" customHeight="1" x14ac:dyDescent="0.25">
      <c r="A146" s="303" t="s">
        <v>1026</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60">
        <f>'Art. 122'!AF155</f>
        <v>2</v>
      </c>
      <c r="AE146" s="75">
        <f>IF(AG146=1,AK146,AG146)</f>
        <v>6.6666666666666661</v>
      </c>
      <c r="AF146" s="63">
        <f>AD146/2</f>
        <v>1</v>
      </c>
      <c r="AG146" s="63">
        <f>IF(AND(AF146&gt;=0,AF146&lt;=1),1,"No aplica")</f>
        <v>1</v>
      </c>
      <c r="AH146" s="76">
        <f>AD146/(AG146*2)</f>
        <v>1</v>
      </c>
      <c r="AI146" s="77">
        <f>IF(AG146=1,AG146/$AG$148,"No aplica")</f>
        <v>0.2</v>
      </c>
      <c r="AJ146" s="77">
        <f>AF146*AI146</f>
        <v>0.2</v>
      </c>
      <c r="AK146" s="77">
        <f>AJ146*$AE$18</f>
        <v>6.6666666666666661</v>
      </c>
    </row>
    <row r="147" spans="1:37" ht="25.05" customHeight="1" x14ac:dyDescent="0.25">
      <c r="A147" s="303" t="s">
        <v>2026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60">
        <f>'Art. 122'!AF156</f>
        <v>2</v>
      </c>
      <c r="AE147" s="75">
        <f>IF(AG147=1,AK147,AG147)</f>
        <v>6.6666666666666661</v>
      </c>
      <c r="AF147" s="63">
        <f>AD147/2</f>
        <v>1</v>
      </c>
      <c r="AG147" s="63">
        <f>IF(AND(AF147&gt;=0,AF147&lt;=1),1,"No aplica")</f>
        <v>1</v>
      </c>
      <c r="AH147" s="76">
        <f>AD147/(AG147*2)</f>
        <v>1</v>
      </c>
      <c r="AI147" s="77">
        <f>IF(AG147=1,AG147/$AG$148,"No aplica")</f>
        <v>0.2</v>
      </c>
      <c r="AJ147" s="77">
        <f>AF147*AI147</f>
        <v>0.2</v>
      </c>
      <c r="AK147" s="77">
        <f>AJ147*$AE$18</f>
        <v>6.6666666666666661</v>
      </c>
    </row>
    <row r="148" spans="1:37" ht="25.05" customHeight="1" x14ac:dyDescent="0.25">
      <c r="A148" s="304" t="s">
        <v>1672</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5">
        <f>SUM(AE143:AE147)</f>
        <v>33.333333333333329</v>
      </c>
      <c r="AF148" s="50"/>
      <c r="AG148" s="63">
        <f>SUM(AG143:AG147)</f>
        <v>5</v>
      </c>
      <c r="AH148" s="78"/>
      <c r="AI148" s="79"/>
      <c r="AJ148" s="79"/>
      <c r="AK148" s="79"/>
    </row>
    <row r="149" spans="1:37" ht="25.05" customHeight="1" x14ac:dyDescent="0.25">
      <c r="A149" s="305" t="s">
        <v>1673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5">
        <f>AE148/$AE$18*100</f>
        <v>100</v>
      </c>
      <c r="AF149" s="50"/>
      <c r="AG149" s="63"/>
      <c r="AH149" s="78"/>
      <c r="AI149" s="79"/>
      <c r="AJ149" s="79"/>
      <c r="AK149" s="79"/>
    </row>
    <row r="150" spans="1:37" ht="25.05"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2031</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2032</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2033</v>
      </c>
      <c r="AE155" s="94">
        <f>(AE151*0.8)+(AE153*0.2)</f>
        <v>99.999999999999943</v>
      </c>
      <c r="AF155" s="27"/>
      <c r="AG155" s="99"/>
      <c r="AH155" s="27"/>
      <c r="AI155" s="27"/>
      <c r="AJ155" s="27"/>
      <c r="AK155" s="27"/>
    </row>
    <row r="156" spans="1:37" ht="25.05" customHeight="1" x14ac:dyDescent="0.25"/>
  </sheetData>
  <sheetProtection algorithmName="SHA-512" hashValue="mTIwpe5T+HDjKd0YU8A/0ejJ6EhYKSDJqIwouKmJ0Ds+mqT4SgpOXoaSQwJ7k6iw8n9rr5R3khtbSO0LAk3KVQ==" saltValue="W12WPnSpGf61gJVEJ7qzv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20" sqref="AD20"/>
    </sheetView>
  </sheetViews>
  <sheetFormatPr baseColWidth="10" defaultColWidth="8.777343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5" t="s">
        <v>2034</v>
      </c>
      <c r="B2" s="235"/>
      <c r="C2" s="235"/>
      <c r="D2" s="235"/>
      <c r="E2" s="235"/>
      <c r="F2" s="235"/>
      <c r="G2" s="235"/>
    </row>
    <row r="3" spans="1:7" ht="18" customHeight="1" x14ac:dyDescent="0.25">
      <c r="A3" s="235" t="s">
        <v>6</v>
      </c>
      <c r="B3" s="235"/>
      <c r="C3" s="235"/>
      <c r="D3" s="235"/>
      <c r="E3" s="235"/>
      <c r="F3" s="235"/>
      <c r="G3" s="235"/>
    </row>
    <row r="4" spans="1:7" ht="18" customHeight="1" x14ac:dyDescent="0.25">
      <c r="A4" s="7"/>
      <c r="B4" s="7"/>
      <c r="C4" s="7"/>
      <c r="D4" s="7"/>
      <c r="E4" s="7"/>
      <c r="F4" s="7"/>
      <c r="G4" s="7"/>
    </row>
    <row r="5" spans="1:7" ht="36" customHeight="1" x14ac:dyDescent="0.25">
      <c r="A5" s="312" t="s">
        <v>4</v>
      </c>
      <c r="B5" s="312"/>
      <c r="C5" s="312"/>
      <c r="D5" s="312"/>
      <c r="E5" s="312"/>
      <c r="F5" s="312"/>
      <c r="G5" s="312"/>
    </row>
    <row r="6" spans="1:7" ht="18" customHeight="1" x14ac:dyDescent="0.25">
      <c r="A6" s="66"/>
    </row>
    <row r="7" spans="1:7" s="20" customFormat="1" ht="18" customHeight="1" x14ac:dyDescent="0.25">
      <c r="A7" s="66"/>
      <c r="C7" s="134" t="s">
        <v>1875</v>
      </c>
      <c r="E7" s="66"/>
      <c r="F7" s="135"/>
    </row>
    <row r="8" spans="1:7" ht="18" customHeight="1" x14ac:dyDescent="0.25">
      <c r="B8" s="136"/>
      <c r="C8" s="137">
        <v>3</v>
      </c>
      <c r="D8" s="135"/>
      <c r="F8" s="138"/>
      <c r="G8" s="135"/>
    </row>
    <row r="9" spans="1:7" ht="18" customHeight="1" x14ac:dyDescent="0.25"/>
    <row r="10" spans="1:7" ht="18" customHeight="1" x14ac:dyDescent="0.25">
      <c r="A10" s="313" t="s">
        <v>1598</v>
      </c>
      <c r="B10" s="314" t="s">
        <v>167</v>
      </c>
      <c r="C10" s="314"/>
      <c r="D10" s="135"/>
      <c r="E10" s="315" t="s">
        <v>2035</v>
      </c>
      <c r="F10" s="315"/>
      <c r="G10" s="135"/>
    </row>
    <row r="11" spans="1:7" ht="54" customHeight="1" x14ac:dyDescent="0.25">
      <c r="A11" s="313"/>
      <c r="B11" s="139" t="s">
        <v>1876</v>
      </c>
      <c r="C11" s="140" t="s">
        <v>1877</v>
      </c>
      <c r="D11" s="141"/>
      <c r="E11" s="142" t="s">
        <v>1876</v>
      </c>
      <c r="F11" s="143" t="s">
        <v>1877</v>
      </c>
      <c r="G11" s="141"/>
    </row>
    <row r="12" spans="1:7" ht="18" customHeight="1" x14ac:dyDescent="0.25">
      <c r="A12" s="144" t="s">
        <v>1878</v>
      </c>
      <c r="B12" s="145">
        <f>'Artículo 122 (cálculo PI)'!AE32</f>
        <v>33.333333333333336</v>
      </c>
      <c r="C12" s="145">
        <f>(B12/(1/$C$8))</f>
        <v>100.00000000000001</v>
      </c>
      <c r="D12" s="146"/>
      <c r="E12" s="145">
        <f>'Artículo 122 (cálculo PI)'!AE41</f>
        <v>33.333333333333329</v>
      </c>
      <c r="F12" s="145">
        <f>(E12/(1/$C$8))</f>
        <v>99.999999999999986</v>
      </c>
      <c r="G12" s="138"/>
    </row>
    <row r="13" spans="1:7" ht="18" customHeight="1" x14ac:dyDescent="0.25">
      <c r="A13" s="147" t="s">
        <v>1879</v>
      </c>
      <c r="B13" s="148">
        <f>'Artículo 122 (cálculo PI)'!AE114</f>
        <v>33.333333333333272</v>
      </c>
      <c r="C13" s="148">
        <f>(B13/(1/$C$8))</f>
        <v>99.999999999999815</v>
      </c>
      <c r="D13" s="146"/>
      <c r="E13" s="148">
        <f>'Artículo 122 (cálculo PI)'!AE123</f>
        <v>33.333333333333329</v>
      </c>
      <c r="F13" s="148">
        <f>(E13/(1/$C$8))</f>
        <v>99.999999999999986</v>
      </c>
      <c r="G13" s="138"/>
    </row>
    <row r="14" spans="1:7" ht="18" customHeight="1" x14ac:dyDescent="0.25">
      <c r="A14" s="147" t="s">
        <v>1880</v>
      </c>
      <c r="B14" s="148">
        <f>'Artículo 122 (cálculo PI)'!AE139</f>
        <v>33.333333333333321</v>
      </c>
      <c r="C14" s="148">
        <f>(B14/(1/$C$8))</f>
        <v>99.999999999999972</v>
      </c>
      <c r="D14" s="146"/>
      <c r="E14" s="148">
        <f>'Artículo 122 (cálculo PI)'!AE148</f>
        <v>33.333333333333329</v>
      </c>
      <c r="F14" s="148">
        <f>(E14/(1/$C$8))</f>
        <v>99.999999999999986</v>
      </c>
      <c r="G14" s="138"/>
    </row>
    <row r="15" spans="1:7" ht="6" customHeight="1" x14ac:dyDescent="0.25"/>
    <row r="16" spans="1:7" ht="18" customHeight="1" x14ac:dyDescent="0.25">
      <c r="A16" s="147" t="s">
        <v>2036</v>
      </c>
      <c r="B16" s="148">
        <f>SUM(B12:B14)</f>
        <v>99.999999999999915</v>
      </c>
      <c r="C16" s="138"/>
      <c r="D16" s="138"/>
      <c r="E16" s="148">
        <f>SUM(E12:E14)</f>
        <v>99.999999999999986</v>
      </c>
      <c r="G16" s="138"/>
    </row>
    <row r="17" spans="1:2" ht="6" customHeight="1" x14ac:dyDescent="0.25"/>
    <row r="18" spans="1:2" ht="18" customHeight="1" x14ac:dyDescent="0.25">
      <c r="A18" s="149" t="s">
        <v>2037</v>
      </c>
      <c r="B18" s="148">
        <f>(B16*0.8)+(E16*0.2)</f>
        <v>99.999999999999943</v>
      </c>
    </row>
  </sheetData>
  <sheetProtection algorithmName="SHA-512" hashValue="+vx3lYg/gzRG+L5ej8B3QgosqQrsREkopmfiU7E7UvJD3t1umSycaGcLI0OHHs2dPyyTYE+UPsx/ELtpyBZuDQ==" saltValue="yVDts650WTkPaFDwj0QHk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20" sqref="AD20"/>
    </sheetView>
  </sheetViews>
  <sheetFormatPr baseColWidth="10" defaultColWidth="8.777343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5" t="s">
        <v>2034</v>
      </c>
      <c r="B2" s="235"/>
      <c r="C2" s="235"/>
      <c r="D2" s="235"/>
      <c r="E2" s="235"/>
      <c r="F2" s="235"/>
      <c r="G2" s="235"/>
    </row>
    <row r="3" spans="1:7" ht="18" customHeight="1" x14ac:dyDescent="0.25">
      <c r="A3" s="235" t="s">
        <v>171</v>
      </c>
      <c r="B3" s="235"/>
      <c r="C3" s="235"/>
      <c r="D3" s="235"/>
      <c r="E3" s="235"/>
      <c r="F3" s="235"/>
      <c r="G3" s="235"/>
    </row>
    <row r="4" spans="1:7" ht="18" customHeight="1" x14ac:dyDescent="0.25">
      <c r="A4" s="7"/>
      <c r="B4" s="7"/>
      <c r="C4" s="7"/>
      <c r="D4" s="7"/>
      <c r="E4" s="7"/>
      <c r="F4" s="7"/>
      <c r="G4" s="7"/>
    </row>
    <row r="5" spans="1:7" ht="36" customHeight="1" x14ac:dyDescent="0.25">
      <c r="A5" s="312" t="s">
        <v>4</v>
      </c>
      <c r="B5" s="312"/>
      <c r="C5" s="312"/>
      <c r="D5" s="312"/>
      <c r="E5" s="312"/>
      <c r="F5" s="312"/>
      <c r="G5" s="312"/>
    </row>
    <row r="6" spans="1:7" ht="18" customHeight="1" x14ac:dyDescent="0.25">
      <c r="A6" s="66"/>
    </row>
    <row r="7" spans="1:7" s="20" customFormat="1" ht="18" customHeight="1" x14ac:dyDescent="0.25">
      <c r="A7" s="66"/>
      <c r="C7" s="134" t="s">
        <v>1875</v>
      </c>
      <c r="E7" s="66"/>
      <c r="F7" s="135"/>
    </row>
    <row r="8" spans="1:7" ht="18" customHeight="1" x14ac:dyDescent="0.25">
      <c r="B8" s="136"/>
      <c r="C8" s="137">
        <v>3</v>
      </c>
      <c r="D8" s="135"/>
      <c r="F8" s="138"/>
      <c r="G8" s="135"/>
    </row>
    <row r="9" spans="1:7" ht="18" customHeight="1" x14ac:dyDescent="0.25"/>
    <row r="10" spans="1:7" ht="18" customHeight="1" x14ac:dyDescent="0.25">
      <c r="A10" s="313" t="s">
        <v>1598</v>
      </c>
      <c r="B10" s="314" t="s">
        <v>167</v>
      </c>
      <c r="C10" s="314"/>
      <c r="D10" s="135"/>
      <c r="E10" s="315" t="s">
        <v>2035</v>
      </c>
      <c r="F10" s="315"/>
      <c r="G10" s="135"/>
    </row>
    <row r="11" spans="1:7" ht="54" customHeight="1" x14ac:dyDescent="0.25">
      <c r="A11" s="313"/>
      <c r="B11" s="139" t="s">
        <v>1876</v>
      </c>
      <c r="C11" s="140" t="s">
        <v>1877</v>
      </c>
      <c r="D11" s="141"/>
      <c r="E11" s="142" t="s">
        <v>1876</v>
      </c>
      <c r="F11" s="143" t="s">
        <v>1877</v>
      </c>
      <c r="G11" s="141"/>
    </row>
    <row r="12" spans="1:7" ht="18" customHeight="1" x14ac:dyDescent="0.25">
      <c r="A12" s="144" t="s">
        <v>1878</v>
      </c>
      <c r="B12" s="145">
        <f>'Artículo 122 (cálculo SIPOT)'!AE32</f>
        <v>33.333333333333336</v>
      </c>
      <c r="C12" s="145">
        <f>(B12/(1/$C$8))</f>
        <v>100.00000000000001</v>
      </c>
      <c r="D12" s="146"/>
      <c r="E12" s="145">
        <f>'Artículo 122 (cálculo SIPOT)'!AE41</f>
        <v>33.333333333333329</v>
      </c>
      <c r="F12" s="145">
        <f>(E12/(1/$C$8))</f>
        <v>99.999999999999986</v>
      </c>
      <c r="G12" s="138"/>
    </row>
    <row r="13" spans="1:7" ht="18" customHeight="1" x14ac:dyDescent="0.25">
      <c r="A13" s="147" t="s">
        <v>1879</v>
      </c>
      <c r="B13" s="148">
        <f>'Artículo 122 (cálculo SIPOT)'!AE114</f>
        <v>33.333333333333272</v>
      </c>
      <c r="C13" s="148">
        <f>(B13/(1/$C$8))</f>
        <v>99.999999999999815</v>
      </c>
      <c r="D13" s="146"/>
      <c r="E13" s="148">
        <f>'Artículo 122 (cálculo SIPOT)'!AE123</f>
        <v>33.333333333333329</v>
      </c>
      <c r="F13" s="148">
        <f>(E13/(1/$C$8))</f>
        <v>99.999999999999986</v>
      </c>
      <c r="G13" s="138"/>
    </row>
    <row r="14" spans="1:7" ht="18" customHeight="1" x14ac:dyDescent="0.25">
      <c r="A14" s="147" t="s">
        <v>1880</v>
      </c>
      <c r="B14" s="148">
        <f>'Artículo 122 (cálculo SIPOT)'!AE139</f>
        <v>33.333333333333321</v>
      </c>
      <c r="C14" s="148">
        <f>(B14/(1/$C$8))</f>
        <v>99.999999999999972</v>
      </c>
      <c r="D14" s="146"/>
      <c r="E14" s="148">
        <f>'Artículo 122 (cálculo SIPOT)'!AE148</f>
        <v>33.333333333333329</v>
      </c>
      <c r="F14" s="148">
        <f>(E14/(1/$C$8))</f>
        <v>99.999999999999986</v>
      </c>
      <c r="G14" s="138"/>
    </row>
    <row r="15" spans="1:7" ht="6" customHeight="1" x14ac:dyDescent="0.25"/>
    <row r="16" spans="1:7" ht="18" customHeight="1" x14ac:dyDescent="0.25">
      <c r="A16" s="147" t="s">
        <v>2036</v>
      </c>
      <c r="B16" s="148">
        <f>SUM(B12:B14)</f>
        <v>99.999999999999915</v>
      </c>
      <c r="C16" s="138"/>
      <c r="D16" s="138"/>
      <c r="E16" s="148">
        <f>SUM(E12:E14)</f>
        <v>99.999999999999986</v>
      </c>
      <c r="G16" s="138"/>
    </row>
    <row r="17" spans="1:2" ht="6" customHeight="1" x14ac:dyDescent="0.25"/>
    <row r="18" spans="1:2" ht="18" customHeight="1" x14ac:dyDescent="0.25">
      <c r="A18" s="149" t="s">
        <v>2037</v>
      </c>
      <c r="B18" s="148">
        <f>(B16*0.8)+(E16*0.2)</f>
        <v>99.999999999999943</v>
      </c>
    </row>
  </sheetData>
  <sheetProtection algorithmName="SHA-512" hashValue="XvKBjOIQSBj5kM3ld4aYfMcwh/TvdRYgHT5BWcSduvTEL0z1N5vmqiG77LNorK+MUXSw+JJdJwtrDtynY43P9w==" saltValue="1PP2wLhsb79JAuUNSSFy0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91"/>
  <sheetViews>
    <sheetView showGridLines="0" topLeftCell="A12" zoomScale="75" zoomScaleNormal="75" zoomScalePageLayoutView="75" workbookViewId="0">
      <selection activeCell="R45" sqref="R45:AE45"/>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2604</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9"/>
      <c r="C3" s="29"/>
      <c r="E3" s="29"/>
      <c r="F3" s="240" t="s">
        <v>2038</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2039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
      <c r="B8" s="1"/>
      <c r="C8" s="1"/>
      <c r="D8" s="1"/>
      <c r="E8" s="1"/>
      <c r="F8" s="1"/>
      <c r="G8" s="30" t="s">
        <v>174</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1"/>
      <c r="B9" s="1"/>
      <c r="C9" s="1"/>
      <c r="D9" s="1"/>
      <c r="E9" s="1"/>
      <c r="F9" s="1"/>
      <c r="G9" s="30"/>
      <c r="H9" s="7"/>
      <c r="I9" s="7"/>
      <c r="J9" s="7"/>
      <c r="K9" s="7"/>
      <c r="L9" s="7"/>
      <c r="M9" s="7"/>
      <c r="N9" s="7"/>
      <c r="O9" s="7"/>
      <c r="P9" s="7"/>
      <c r="Q9" s="7"/>
      <c r="R9" s="7"/>
      <c r="S9" s="7"/>
      <c r="T9" s="7"/>
      <c r="U9" s="7"/>
      <c r="V9" s="7"/>
      <c r="W9" s="7"/>
      <c r="X9" s="7"/>
      <c r="Y9" s="7"/>
      <c r="Z9" s="7"/>
      <c r="AA9" s="7"/>
      <c r="AB9" s="7"/>
      <c r="AC9" s="7"/>
      <c r="AD9" s="7"/>
      <c r="AE9" s="7"/>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175</v>
      </c>
      <c r="H11" s="283" t="s">
        <v>2566</v>
      </c>
      <c r="I11" s="283"/>
      <c r="J11" s="33" t="s">
        <v>176</v>
      </c>
      <c r="K11" s="284" t="s">
        <v>2567</v>
      </c>
      <c r="L11" s="284"/>
      <c r="M11" s="33" t="s">
        <v>176</v>
      </c>
      <c r="N11" s="239">
        <v>2020</v>
      </c>
      <c r="O11" s="239"/>
      <c r="P11" s="31"/>
      <c r="Q11" s="34"/>
      <c r="V11" s="30"/>
      <c r="W11" s="30" t="s">
        <v>177</v>
      </c>
      <c r="X11" s="283" t="s">
        <v>2601</v>
      </c>
      <c r="Y11" s="283"/>
      <c r="Z11" s="33" t="s">
        <v>176</v>
      </c>
      <c r="AA11" s="284" t="s">
        <v>2567</v>
      </c>
      <c r="AB11" s="284"/>
      <c r="AC11" s="33" t="s">
        <v>176</v>
      </c>
      <c r="AD11" s="239">
        <v>2020</v>
      </c>
      <c r="AE11" s="239"/>
    </row>
    <row r="12" spans="1:31" ht="18" customHeight="1" x14ac:dyDescent="0.25">
      <c r="C12" s="32"/>
      <c r="D12" s="32"/>
      <c r="E12" s="32"/>
      <c r="F12" s="32"/>
      <c r="G12" s="1"/>
      <c r="H12" s="285" t="s">
        <v>178</v>
      </c>
      <c r="I12" s="285"/>
      <c r="J12" s="35"/>
      <c r="K12" s="285" t="s">
        <v>179</v>
      </c>
      <c r="L12" s="285"/>
      <c r="M12" s="35"/>
      <c r="N12" s="285" t="s">
        <v>180</v>
      </c>
      <c r="O12" s="285"/>
      <c r="P12" s="31"/>
      <c r="Q12" s="34"/>
      <c r="X12" s="285" t="s">
        <v>178</v>
      </c>
      <c r="Y12" s="285"/>
      <c r="Z12" s="35"/>
      <c r="AA12" s="285" t="s">
        <v>179</v>
      </c>
      <c r="AB12" s="285"/>
      <c r="AC12" s="35"/>
      <c r="AD12" s="285" t="s">
        <v>180</v>
      </c>
      <c r="AE12" s="28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36" customHeight="1" x14ac:dyDescent="0.25">
      <c r="A17" s="278" t="s">
        <v>2040</v>
      </c>
      <c r="B17" s="278"/>
      <c r="C17" s="278"/>
      <c r="D17" s="278"/>
      <c r="E17" s="278"/>
      <c r="F17" s="278"/>
      <c r="G17" s="278"/>
      <c r="H17" s="279">
        <f>'Artículo 129 (cálculo PI)'!AE846</f>
        <v>2.7777777777777777</v>
      </c>
      <c r="I17" s="279"/>
      <c r="J17" s="38"/>
      <c r="K17" s="38"/>
      <c r="L17" s="39"/>
      <c r="M17" s="278" t="s">
        <v>2041</v>
      </c>
      <c r="N17" s="278"/>
      <c r="O17" s="278"/>
      <c r="P17" s="278"/>
      <c r="Q17" s="278"/>
      <c r="R17" s="279">
        <f>'Artículo 129 (cálculo PI)'!AE848</f>
        <v>2.3333333333333335</v>
      </c>
      <c r="S17" s="279"/>
      <c r="T17" s="40"/>
      <c r="U17" s="40"/>
      <c r="V17" s="40"/>
      <c r="W17" s="278"/>
      <c r="X17" s="278"/>
      <c r="Y17" s="278"/>
      <c r="Z17" s="278"/>
      <c r="AA17" s="278"/>
      <c r="AB17" s="278"/>
      <c r="AC17" s="278"/>
    </row>
    <row r="18" spans="1:46" s="31" customFormat="1" ht="18" customHeight="1" x14ac:dyDescent="0.25">
      <c r="A18" s="40"/>
      <c r="B18" s="13"/>
      <c r="C18" s="13"/>
      <c r="D18" s="13"/>
      <c r="E18" s="13"/>
      <c r="F18" s="40"/>
      <c r="G18" s="150"/>
      <c r="H18" s="42"/>
      <c r="I18" s="42"/>
      <c r="J18" s="38"/>
      <c r="K18" s="38"/>
      <c r="L18" s="39"/>
      <c r="M18" s="13"/>
      <c r="N18" s="13"/>
      <c r="O18" s="40"/>
      <c r="P18" s="150"/>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3"/>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3"/>
      <c r="B21" s="43"/>
      <c r="C21" s="41"/>
      <c r="D21" s="41"/>
      <c r="E21" s="41"/>
      <c r="F21" s="41"/>
      <c r="G21" s="13"/>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36" customHeight="1" x14ac:dyDescent="0.25">
      <c r="A22" s="278" t="s">
        <v>2040</v>
      </c>
      <c r="B22" s="278"/>
      <c r="C22" s="278"/>
      <c r="D22" s="278"/>
      <c r="E22" s="278"/>
      <c r="F22" s="278"/>
      <c r="G22" s="278"/>
      <c r="H22" s="279">
        <f>'Artículo 129 (cálculo SIPOT)'!AE846</f>
        <v>17.361111111111114</v>
      </c>
      <c r="I22" s="279"/>
      <c r="J22" s="38"/>
      <c r="K22" s="38"/>
      <c r="L22" s="39"/>
      <c r="M22" s="278" t="s">
        <v>2041</v>
      </c>
      <c r="N22" s="278"/>
      <c r="O22" s="278"/>
      <c r="P22" s="278"/>
      <c r="Q22" s="278"/>
      <c r="R22" s="279">
        <f>'Artículo 129 (cálculo SIPOT)'!AE848</f>
        <v>16.666666666666671</v>
      </c>
      <c r="S22" s="279"/>
      <c r="T22" s="40"/>
      <c r="U22" s="40"/>
      <c r="V22" s="40"/>
      <c r="W22" s="278"/>
      <c r="X22" s="278"/>
      <c r="Y22" s="278"/>
      <c r="Z22" s="278"/>
      <c r="AA22" s="278"/>
      <c r="AB22" s="278"/>
      <c r="AC22" s="278"/>
    </row>
    <row r="23" spans="1:46" s="31" customFormat="1" ht="18" customHeight="1" x14ac:dyDescent="0.25">
      <c r="A23" s="41"/>
      <c r="B23" s="41"/>
      <c r="C23" s="41"/>
      <c r="D23" s="41"/>
      <c r="E23" s="41"/>
      <c r="F23" s="41"/>
      <c r="G23" s="41"/>
      <c r="H23" s="42"/>
      <c r="I23" s="42"/>
      <c r="J23" s="38"/>
      <c r="K23" s="38"/>
      <c r="L23" s="39"/>
      <c r="M23" s="41"/>
      <c r="N23" s="41"/>
      <c r="O23" s="41"/>
      <c r="P23" s="41"/>
      <c r="Q23" s="41"/>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316" t="s">
        <v>2042</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50" customFormat="1" ht="18" customHeight="1" x14ac:dyDescent="0.25">
      <c r="Q26" s="28"/>
    </row>
    <row r="27" spans="1:46" s="50" customFormat="1" ht="45" customHeight="1" x14ac:dyDescent="0.25">
      <c r="A27" s="297" t="s">
        <v>2043</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G27" s="261" t="s">
        <v>185</v>
      </c>
      <c r="AH27" s="261"/>
      <c r="AI27" s="261"/>
      <c r="AJ27" s="261"/>
      <c r="AK27" s="96">
        <f>(('Artículo 129 (resumen PI)'!C12*0.8+'Artículo 129 (resumen PI)'!F12*0.2)+('Artículo 129 (resumen SIPOT)'!C12*0.8+'Artículo 129 (resumen SIPOT)'!F12*0.2))/2</f>
        <v>90.333333333333343</v>
      </c>
    </row>
    <row r="28" spans="1:46" s="50" customFormat="1" ht="15.75" customHeight="1" x14ac:dyDescent="0.25">
      <c r="A28" s="71"/>
      <c r="B28" s="71"/>
      <c r="C28" s="71"/>
      <c r="D28" s="71"/>
      <c r="E28" s="71"/>
      <c r="F28" s="71"/>
      <c r="G28" s="71"/>
      <c r="H28" s="71"/>
      <c r="I28" s="71"/>
      <c r="J28" s="71"/>
      <c r="K28" s="71"/>
      <c r="L28" s="71"/>
      <c r="M28" s="71"/>
      <c r="N28" s="71"/>
      <c r="O28" s="71"/>
      <c r="P28" s="71"/>
      <c r="Q28" s="24"/>
      <c r="R28" s="71"/>
      <c r="S28" s="71"/>
      <c r="T28" s="71"/>
      <c r="U28" s="71"/>
      <c r="V28" s="71"/>
      <c r="W28" s="71"/>
      <c r="X28" s="71"/>
      <c r="Y28" s="71"/>
      <c r="Z28" s="71"/>
      <c r="AA28" s="71"/>
      <c r="AB28" s="71"/>
      <c r="AC28" s="71"/>
      <c r="AD28" s="71"/>
      <c r="AE28" s="71"/>
    </row>
    <row r="29" spans="1:46" s="50" customFormat="1" ht="45" customHeight="1" x14ac:dyDescent="0.25">
      <c r="A29" s="71" t="s">
        <v>186</v>
      </c>
      <c r="B29" s="71"/>
      <c r="C29" s="71"/>
      <c r="D29" s="71"/>
      <c r="E29" s="71"/>
      <c r="F29" s="71"/>
      <c r="G29" s="71"/>
      <c r="H29" s="71"/>
      <c r="I29" s="71"/>
      <c r="J29" s="71"/>
      <c r="K29" s="71"/>
      <c r="L29" s="71"/>
      <c r="M29" s="71"/>
      <c r="N29" s="71"/>
      <c r="O29" s="71"/>
      <c r="P29" s="71"/>
      <c r="Q29" s="24"/>
      <c r="R29" s="71"/>
      <c r="S29" s="71"/>
      <c r="T29" s="71"/>
      <c r="U29" s="71"/>
      <c r="V29" s="71"/>
      <c r="W29" s="71"/>
      <c r="X29" s="71"/>
      <c r="Y29" s="71"/>
      <c r="Z29" s="71"/>
      <c r="AA29" s="71"/>
      <c r="AB29" s="71"/>
      <c r="AC29" s="71"/>
      <c r="AD29" s="71"/>
      <c r="AE29" s="71"/>
    </row>
    <row r="30" spans="1:46" s="50" customFormat="1" ht="15" customHeight="1" x14ac:dyDescent="0.25">
      <c r="Q30" s="28"/>
    </row>
    <row r="31" spans="1:46" s="50" customFormat="1" ht="45" customHeight="1" x14ac:dyDescent="0.25">
      <c r="A31" s="262" t="s">
        <v>187</v>
      </c>
      <c r="B31" s="262"/>
      <c r="C31" s="262"/>
      <c r="D31" s="262"/>
      <c r="E31" s="262"/>
      <c r="F31" s="262"/>
      <c r="G31" s="262"/>
      <c r="H31" s="262"/>
      <c r="I31" s="262"/>
      <c r="J31" s="262"/>
      <c r="K31" s="262"/>
      <c r="L31" s="262"/>
      <c r="M31" s="262"/>
      <c r="N31" s="262"/>
      <c r="O31" s="262"/>
      <c r="P31" s="262"/>
      <c r="Q31" s="11"/>
      <c r="V31" s="263"/>
      <c r="W31" s="263"/>
      <c r="X31" s="263"/>
      <c r="Y31" s="263"/>
      <c r="Z31" s="263"/>
      <c r="AA31" s="263"/>
      <c r="AB31" s="263"/>
      <c r="AC31" s="263"/>
      <c r="AD31" s="263"/>
      <c r="AE31" s="263"/>
      <c r="AF31" s="11"/>
      <c r="AK31" s="263"/>
      <c r="AL31" s="263"/>
      <c r="AM31" s="263"/>
      <c r="AN31" s="263"/>
      <c r="AO31" s="263"/>
      <c r="AP31" s="263"/>
      <c r="AQ31" s="263"/>
      <c r="AR31" s="263"/>
      <c r="AS31" s="263"/>
      <c r="AT31" s="263"/>
    </row>
    <row r="32" spans="1:46" s="50" customFormat="1" ht="45" customHeight="1" x14ac:dyDescent="0.25">
      <c r="A32" s="264" t="s">
        <v>167</v>
      </c>
      <c r="B32" s="264"/>
      <c r="C32" s="264"/>
      <c r="D32" s="264"/>
      <c r="E32" s="264"/>
      <c r="F32" s="264"/>
      <c r="G32" s="264"/>
      <c r="H32" s="264"/>
      <c r="I32" s="264"/>
      <c r="J32" s="264"/>
      <c r="K32" s="264"/>
      <c r="L32" s="264"/>
      <c r="M32" s="264"/>
      <c r="N32" s="264"/>
      <c r="O32" s="264"/>
      <c r="P32" s="264"/>
      <c r="Q32" s="51" t="s">
        <v>188</v>
      </c>
      <c r="R32" s="265" t="s">
        <v>189</v>
      </c>
      <c r="S32" s="265"/>
      <c r="T32" s="265"/>
      <c r="U32" s="265"/>
      <c r="V32" s="265"/>
      <c r="W32" s="265"/>
      <c r="X32" s="265"/>
      <c r="Y32" s="265"/>
      <c r="Z32" s="265"/>
      <c r="AA32" s="265"/>
      <c r="AB32" s="265"/>
      <c r="AC32" s="265"/>
      <c r="AD32" s="265"/>
      <c r="AE32" s="265"/>
      <c r="AF32" s="53" t="s">
        <v>188</v>
      </c>
      <c r="AG32" s="266" t="s">
        <v>7</v>
      </c>
      <c r="AH32" s="266"/>
      <c r="AI32" s="266"/>
      <c r="AJ32" s="266"/>
      <c r="AK32" s="266"/>
      <c r="AL32" s="266"/>
      <c r="AM32" s="266"/>
      <c r="AN32" s="266"/>
      <c r="AO32" s="266"/>
      <c r="AP32" s="266"/>
      <c r="AQ32" s="266"/>
      <c r="AR32" s="266"/>
      <c r="AS32" s="266"/>
      <c r="AT32" s="266"/>
    </row>
    <row r="33" spans="1:46" s="50" customFormat="1" ht="45" customHeight="1" x14ac:dyDescent="0.25">
      <c r="A33" s="249" t="s">
        <v>1015</v>
      </c>
      <c r="B33" s="249" t="s">
        <v>1015</v>
      </c>
      <c r="C33" s="249" t="s">
        <v>1015</v>
      </c>
      <c r="D33" s="249" t="s">
        <v>1015</v>
      </c>
      <c r="E33" s="249" t="s">
        <v>1015</v>
      </c>
      <c r="F33" s="249" t="s">
        <v>1015</v>
      </c>
      <c r="G33" s="249" t="s">
        <v>1015</v>
      </c>
      <c r="H33" s="249" t="s">
        <v>1015</v>
      </c>
      <c r="I33" s="249" t="s">
        <v>1015</v>
      </c>
      <c r="J33" s="249" t="s">
        <v>1015</v>
      </c>
      <c r="K33" s="249" t="s">
        <v>1015</v>
      </c>
      <c r="L33" s="249" t="s">
        <v>1015</v>
      </c>
      <c r="M33" s="249" t="s">
        <v>1015</v>
      </c>
      <c r="N33" s="249" t="s">
        <v>1015</v>
      </c>
      <c r="O33" s="249" t="s">
        <v>1015</v>
      </c>
      <c r="P33" s="249" t="s">
        <v>1015</v>
      </c>
      <c r="Q33" s="54">
        <v>2</v>
      </c>
      <c r="R33" s="250"/>
      <c r="S33" s="250"/>
      <c r="T33" s="250"/>
      <c r="U33" s="250"/>
      <c r="V33" s="250"/>
      <c r="W33" s="250"/>
      <c r="X33" s="250"/>
      <c r="Y33" s="250"/>
      <c r="Z33" s="250"/>
      <c r="AA33" s="250"/>
      <c r="AB33" s="250"/>
      <c r="AC33" s="250"/>
      <c r="AD33" s="250"/>
      <c r="AE33" s="250"/>
      <c r="AF33" s="54">
        <v>2</v>
      </c>
      <c r="AG33" s="250"/>
      <c r="AH33" s="250"/>
      <c r="AI33" s="250"/>
      <c r="AJ33" s="250"/>
      <c r="AK33" s="250"/>
      <c r="AL33" s="250"/>
      <c r="AM33" s="250"/>
      <c r="AN33" s="250"/>
      <c r="AO33" s="250"/>
      <c r="AP33" s="250"/>
      <c r="AQ33" s="250"/>
      <c r="AR33" s="250"/>
      <c r="AS33" s="250"/>
      <c r="AT33" s="250"/>
    </row>
    <row r="34" spans="1:46" s="50" customFormat="1" ht="45" customHeight="1" x14ac:dyDescent="0.25">
      <c r="A34" s="249" t="s">
        <v>1016</v>
      </c>
      <c r="B34" s="249" t="s">
        <v>1016</v>
      </c>
      <c r="C34" s="249" t="s">
        <v>1016</v>
      </c>
      <c r="D34" s="249" t="s">
        <v>1016</v>
      </c>
      <c r="E34" s="249" t="s">
        <v>1016</v>
      </c>
      <c r="F34" s="249" t="s">
        <v>1016</v>
      </c>
      <c r="G34" s="249" t="s">
        <v>1016</v>
      </c>
      <c r="H34" s="249" t="s">
        <v>1016</v>
      </c>
      <c r="I34" s="249" t="s">
        <v>1016</v>
      </c>
      <c r="J34" s="249" t="s">
        <v>1016</v>
      </c>
      <c r="K34" s="249" t="s">
        <v>1016</v>
      </c>
      <c r="L34" s="249" t="s">
        <v>1016</v>
      </c>
      <c r="M34" s="249" t="s">
        <v>1016</v>
      </c>
      <c r="N34" s="249" t="s">
        <v>1016</v>
      </c>
      <c r="O34" s="249" t="s">
        <v>1016</v>
      </c>
      <c r="P34" s="249" t="s">
        <v>1016</v>
      </c>
      <c r="Q34" s="54">
        <v>0</v>
      </c>
      <c r="R34" s="267" t="s">
        <v>2588</v>
      </c>
      <c r="S34" s="267"/>
      <c r="T34" s="267"/>
      <c r="U34" s="267"/>
      <c r="V34" s="267"/>
      <c r="W34" s="267"/>
      <c r="X34" s="267"/>
      <c r="Y34" s="267"/>
      <c r="Z34" s="267"/>
      <c r="AA34" s="267"/>
      <c r="AB34" s="267"/>
      <c r="AC34" s="267"/>
      <c r="AD34" s="267"/>
      <c r="AE34" s="267"/>
      <c r="AF34" s="54">
        <v>2</v>
      </c>
      <c r="AG34" s="267"/>
      <c r="AH34" s="267"/>
      <c r="AI34" s="267"/>
      <c r="AJ34" s="267"/>
      <c r="AK34" s="267"/>
      <c r="AL34" s="267"/>
      <c r="AM34" s="267"/>
      <c r="AN34" s="267"/>
      <c r="AO34" s="267"/>
      <c r="AP34" s="267"/>
      <c r="AQ34" s="267"/>
      <c r="AR34" s="267"/>
      <c r="AS34" s="267"/>
      <c r="AT34" s="267"/>
    </row>
    <row r="35" spans="1:46" s="50" customFormat="1" ht="45" customHeight="1" x14ac:dyDescent="0.25">
      <c r="A35" s="249" t="s">
        <v>2044</v>
      </c>
      <c r="B35" s="249" t="s">
        <v>2044</v>
      </c>
      <c r="C35" s="249" t="s">
        <v>2044</v>
      </c>
      <c r="D35" s="249" t="s">
        <v>2044</v>
      </c>
      <c r="E35" s="249" t="s">
        <v>2044</v>
      </c>
      <c r="F35" s="249" t="s">
        <v>2044</v>
      </c>
      <c r="G35" s="249" t="s">
        <v>2044</v>
      </c>
      <c r="H35" s="249" t="s">
        <v>2044</v>
      </c>
      <c r="I35" s="249" t="s">
        <v>2044</v>
      </c>
      <c r="J35" s="249" t="s">
        <v>2044</v>
      </c>
      <c r="K35" s="249" t="s">
        <v>2044</v>
      </c>
      <c r="L35" s="249" t="s">
        <v>2044</v>
      </c>
      <c r="M35" s="249" t="s">
        <v>2044</v>
      </c>
      <c r="N35" s="249" t="s">
        <v>2044</v>
      </c>
      <c r="O35" s="249" t="s">
        <v>2044</v>
      </c>
      <c r="P35" s="249" t="s">
        <v>2044</v>
      </c>
      <c r="Q35" s="54">
        <v>2</v>
      </c>
      <c r="R35" s="267"/>
      <c r="S35" s="267"/>
      <c r="T35" s="267"/>
      <c r="U35" s="267"/>
      <c r="V35" s="267"/>
      <c r="W35" s="267"/>
      <c r="X35" s="267"/>
      <c r="Y35" s="267"/>
      <c r="Z35" s="267"/>
      <c r="AA35" s="267"/>
      <c r="AB35" s="267"/>
      <c r="AC35" s="267"/>
      <c r="AD35" s="267"/>
      <c r="AE35" s="267"/>
      <c r="AF35" s="54">
        <v>2</v>
      </c>
      <c r="AG35" s="267"/>
      <c r="AH35" s="267"/>
      <c r="AI35" s="267"/>
      <c r="AJ35" s="267"/>
      <c r="AK35" s="267"/>
      <c r="AL35" s="267"/>
      <c r="AM35" s="267"/>
      <c r="AN35" s="267"/>
      <c r="AO35" s="267"/>
      <c r="AP35" s="267"/>
      <c r="AQ35" s="267"/>
      <c r="AR35" s="267"/>
      <c r="AS35" s="267"/>
      <c r="AT35" s="267"/>
    </row>
    <row r="36" spans="1:46" s="50" customFormat="1" ht="45" customHeight="1" x14ac:dyDescent="0.25">
      <c r="A36" s="249" t="s">
        <v>2045</v>
      </c>
      <c r="B36" s="249" t="s">
        <v>2045</v>
      </c>
      <c r="C36" s="249" t="s">
        <v>2045</v>
      </c>
      <c r="D36" s="249" t="s">
        <v>2045</v>
      </c>
      <c r="E36" s="249" t="s">
        <v>2045</v>
      </c>
      <c r="F36" s="249" t="s">
        <v>2045</v>
      </c>
      <c r="G36" s="249" t="s">
        <v>2045</v>
      </c>
      <c r="H36" s="249" t="s">
        <v>2045</v>
      </c>
      <c r="I36" s="249" t="s">
        <v>2045</v>
      </c>
      <c r="J36" s="249" t="s">
        <v>2045</v>
      </c>
      <c r="K36" s="249" t="s">
        <v>2045</v>
      </c>
      <c r="L36" s="249" t="s">
        <v>2045</v>
      </c>
      <c r="M36" s="249" t="s">
        <v>2045</v>
      </c>
      <c r="N36" s="249" t="s">
        <v>2045</v>
      </c>
      <c r="O36" s="249" t="s">
        <v>2045</v>
      </c>
      <c r="P36" s="249" t="s">
        <v>2045</v>
      </c>
      <c r="Q36" s="54">
        <v>2</v>
      </c>
      <c r="R36" s="267"/>
      <c r="S36" s="267"/>
      <c r="T36" s="267"/>
      <c r="U36" s="267"/>
      <c r="V36" s="267"/>
      <c r="W36" s="267"/>
      <c r="X36" s="267"/>
      <c r="Y36" s="267"/>
      <c r="Z36" s="267"/>
      <c r="AA36" s="267"/>
      <c r="AB36" s="267"/>
      <c r="AC36" s="267"/>
      <c r="AD36" s="267"/>
      <c r="AE36" s="267"/>
      <c r="AF36" s="54">
        <v>2</v>
      </c>
      <c r="AG36" s="267"/>
      <c r="AH36" s="267"/>
      <c r="AI36" s="267"/>
      <c r="AJ36" s="267"/>
      <c r="AK36" s="267"/>
      <c r="AL36" s="267"/>
      <c r="AM36" s="267"/>
      <c r="AN36" s="267"/>
      <c r="AO36" s="267"/>
      <c r="AP36" s="267"/>
      <c r="AQ36" s="267"/>
      <c r="AR36" s="267"/>
      <c r="AS36" s="267"/>
      <c r="AT36" s="267"/>
    </row>
    <row r="37" spans="1:46" s="50" customFormat="1" ht="45" customHeight="1" x14ac:dyDescent="0.25">
      <c r="A37" s="250" t="s">
        <v>2046</v>
      </c>
      <c r="B37" s="250" t="s">
        <v>2046</v>
      </c>
      <c r="C37" s="250" t="s">
        <v>2046</v>
      </c>
      <c r="D37" s="250" t="s">
        <v>2046</v>
      </c>
      <c r="E37" s="250" t="s">
        <v>2046</v>
      </c>
      <c r="F37" s="250" t="s">
        <v>2046</v>
      </c>
      <c r="G37" s="250" t="s">
        <v>2046</v>
      </c>
      <c r="H37" s="250" t="s">
        <v>2046</v>
      </c>
      <c r="I37" s="250" t="s">
        <v>2046</v>
      </c>
      <c r="J37" s="250" t="s">
        <v>2046</v>
      </c>
      <c r="K37" s="250" t="s">
        <v>2046</v>
      </c>
      <c r="L37" s="250" t="s">
        <v>2046</v>
      </c>
      <c r="M37" s="250" t="s">
        <v>2046</v>
      </c>
      <c r="N37" s="250" t="s">
        <v>2046</v>
      </c>
      <c r="O37" s="250" t="s">
        <v>2046</v>
      </c>
      <c r="P37" s="250" t="s">
        <v>2046</v>
      </c>
      <c r="Q37" s="54">
        <v>2</v>
      </c>
      <c r="R37" s="267"/>
      <c r="S37" s="267"/>
      <c r="T37" s="267"/>
      <c r="U37" s="267"/>
      <c r="V37" s="267"/>
      <c r="W37" s="267"/>
      <c r="X37" s="267"/>
      <c r="Y37" s="267"/>
      <c r="Z37" s="267"/>
      <c r="AA37" s="267"/>
      <c r="AB37" s="267"/>
      <c r="AC37" s="267"/>
      <c r="AD37" s="267"/>
      <c r="AE37" s="267"/>
      <c r="AF37" s="54">
        <v>2</v>
      </c>
      <c r="AG37" s="267"/>
      <c r="AH37" s="267"/>
      <c r="AI37" s="267"/>
      <c r="AJ37" s="267"/>
      <c r="AK37" s="267"/>
      <c r="AL37" s="267"/>
      <c r="AM37" s="267"/>
      <c r="AN37" s="267"/>
      <c r="AO37" s="267"/>
      <c r="AP37" s="267"/>
      <c r="AQ37" s="267"/>
      <c r="AR37" s="267"/>
      <c r="AS37" s="267"/>
      <c r="AT37" s="267"/>
    </row>
    <row r="38" spans="1:46" s="50" customFormat="1" ht="45" customHeight="1" x14ac:dyDescent="0.25">
      <c r="A38" s="250" t="s">
        <v>2047</v>
      </c>
      <c r="B38" s="250" t="s">
        <v>2047</v>
      </c>
      <c r="C38" s="250" t="s">
        <v>2047</v>
      </c>
      <c r="D38" s="250" t="s">
        <v>2047</v>
      </c>
      <c r="E38" s="250" t="s">
        <v>2047</v>
      </c>
      <c r="F38" s="250" t="s">
        <v>2047</v>
      </c>
      <c r="G38" s="250" t="s">
        <v>2047</v>
      </c>
      <c r="H38" s="250" t="s">
        <v>2047</v>
      </c>
      <c r="I38" s="250" t="s">
        <v>2047</v>
      </c>
      <c r="J38" s="250" t="s">
        <v>2047</v>
      </c>
      <c r="K38" s="250" t="s">
        <v>2047</v>
      </c>
      <c r="L38" s="250" t="s">
        <v>2047</v>
      </c>
      <c r="M38" s="250" t="s">
        <v>2047</v>
      </c>
      <c r="N38" s="250" t="s">
        <v>2047</v>
      </c>
      <c r="O38" s="250" t="s">
        <v>2047</v>
      </c>
      <c r="P38" s="250" t="s">
        <v>2047</v>
      </c>
      <c r="Q38" s="54">
        <v>2</v>
      </c>
      <c r="R38" s="267"/>
      <c r="S38" s="267"/>
      <c r="T38" s="267"/>
      <c r="U38" s="267"/>
      <c r="V38" s="267"/>
      <c r="W38" s="267"/>
      <c r="X38" s="267"/>
      <c r="Y38" s="267"/>
      <c r="Z38" s="267"/>
      <c r="AA38" s="267"/>
      <c r="AB38" s="267"/>
      <c r="AC38" s="267"/>
      <c r="AD38" s="267"/>
      <c r="AE38" s="267"/>
      <c r="AF38" s="54">
        <v>2</v>
      </c>
      <c r="AG38" s="250"/>
      <c r="AH38" s="250"/>
      <c r="AI38" s="250"/>
      <c r="AJ38" s="250"/>
      <c r="AK38" s="250"/>
      <c r="AL38" s="250"/>
      <c r="AM38" s="250"/>
      <c r="AN38" s="250"/>
      <c r="AO38" s="250"/>
      <c r="AP38" s="250"/>
      <c r="AQ38" s="250"/>
      <c r="AR38" s="250"/>
      <c r="AS38" s="250"/>
      <c r="AT38" s="250"/>
    </row>
    <row r="39" spans="1:46" s="50" customFormat="1" ht="16.5" customHeight="1" x14ac:dyDescent="0.25">
      <c r="Q39" s="55"/>
      <c r="AF39" s="55"/>
    </row>
    <row r="40" spans="1:46" s="50" customFormat="1" ht="45" customHeight="1" x14ac:dyDescent="0.25">
      <c r="A40" s="257" t="s">
        <v>197</v>
      </c>
      <c r="B40" s="257"/>
      <c r="C40" s="257"/>
      <c r="D40" s="257"/>
      <c r="E40" s="257"/>
      <c r="F40" s="257"/>
      <c r="G40" s="257"/>
      <c r="H40" s="257"/>
      <c r="I40" s="257"/>
      <c r="J40" s="257"/>
      <c r="K40" s="257"/>
      <c r="L40" s="257"/>
      <c r="M40" s="257"/>
      <c r="N40" s="257"/>
      <c r="O40" s="257"/>
      <c r="P40" s="257"/>
      <c r="Q40" s="56" t="s">
        <v>188</v>
      </c>
      <c r="R40" s="258" t="s">
        <v>189</v>
      </c>
      <c r="S40" s="258"/>
      <c r="T40" s="258"/>
      <c r="U40" s="258"/>
      <c r="V40" s="258"/>
      <c r="W40" s="258"/>
      <c r="X40" s="258"/>
      <c r="Y40" s="258"/>
      <c r="Z40" s="258"/>
      <c r="AA40" s="258"/>
      <c r="AB40" s="258"/>
      <c r="AC40" s="258"/>
      <c r="AD40" s="258"/>
      <c r="AE40" s="258"/>
      <c r="AF40" s="57" t="s">
        <v>188</v>
      </c>
      <c r="AG40" s="259" t="s">
        <v>7</v>
      </c>
      <c r="AH40" s="259"/>
      <c r="AI40" s="259"/>
      <c r="AJ40" s="259"/>
      <c r="AK40" s="259"/>
      <c r="AL40" s="259"/>
      <c r="AM40" s="259"/>
      <c r="AN40" s="259"/>
      <c r="AO40" s="259"/>
      <c r="AP40" s="259"/>
      <c r="AQ40" s="259"/>
      <c r="AR40" s="259"/>
      <c r="AS40" s="259"/>
      <c r="AT40" s="259"/>
    </row>
    <row r="41" spans="1:46" s="50" customFormat="1" ht="45" customHeight="1" x14ac:dyDescent="0.25">
      <c r="A41" s="249" t="s">
        <v>2048</v>
      </c>
      <c r="B41" s="249" t="s">
        <v>2048</v>
      </c>
      <c r="C41" s="249" t="s">
        <v>2048</v>
      </c>
      <c r="D41" s="249" t="s">
        <v>2048</v>
      </c>
      <c r="E41" s="249" t="s">
        <v>2048</v>
      </c>
      <c r="F41" s="249" t="s">
        <v>2048</v>
      </c>
      <c r="G41" s="249" t="s">
        <v>2048</v>
      </c>
      <c r="H41" s="249" t="s">
        <v>2048</v>
      </c>
      <c r="I41" s="249" t="s">
        <v>2048</v>
      </c>
      <c r="J41" s="249" t="s">
        <v>2048</v>
      </c>
      <c r="K41" s="249" t="s">
        <v>2048</v>
      </c>
      <c r="L41" s="249" t="s">
        <v>2048</v>
      </c>
      <c r="M41" s="249" t="s">
        <v>2048</v>
      </c>
      <c r="N41" s="249" t="s">
        <v>2048</v>
      </c>
      <c r="O41" s="249" t="s">
        <v>2048</v>
      </c>
      <c r="P41" s="249" t="s">
        <v>2048</v>
      </c>
      <c r="Q41" s="54">
        <v>2</v>
      </c>
      <c r="R41" s="267"/>
      <c r="S41" s="267"/>
      <c r="T41" s="267"/>
      <c r="U41" s="267"/>
      <c r="V41" s="267"/>
      <c r="W41" s="267"/>
      <c r="X41" s="267"/>
      <c r="Y41" s="267"/>
      <c r="Z41" s="267"/>
      <c r="AA41" s="267"/>
      <c r="AB41" s="267"/>
      <c r="AC41" s="267"/>
      <c r="AD41" s="267"/>
      <c r="AE41" s="267"/>
      <c r="AF41" s="54">
        <v>2</v>
      </c>
      <c r="AG41" s="250"/>
      <c r="AH41" s="250"/>
      <c r="AI41" s="250"/>
      <c r="AJ41" s="250"/>
      <c r="AK41" s="250"/>
      <c r="AL41" s="250"/>
      <c r="AM41" s="250"/>
      <c r="AN41" s="250"/>
      <c r="AO41" s="250"/>
      <c r="AP41" s="250"/>
      <c r="AQ41" s="250"/>
      <c r="AR41" s="250"/>
      <c r="AS41" s="250"/>
      <c r="AT41" s="250"/>
    </row>
    <row r="42" spans="1:46" s="50" customFormat="1" ht="45" customHeight="1" x14ac:dyDescent="0.25">
      <c r="A42" s="249" t="s">
        <v>2049</v>
      </c>
      <c r="B42" s="249" t="s">
        <v>2049</v>
      </c>
      <c r="C42" s="249" t="s">
        <v>2049</v>
      </c>
      <c r="D42" s="249" t="s">
        <v>2049</v>
      </c>
      <c r="E42" s="249" t="s">
        <v>2049</v>
      </c>
      <c r="F42" s="249" t="s">
        <v>2049</v>
      </c>
      <c r="G42" s="249" t="s">
        <v>2049</v>
      </c>
      <c r="H42" s="249" t="s">
        <v>2049</v>
      </c>
      <c r="I42" s="249" t="s">
        <v>2049</v>
      </c>
      <c r="J42" s="249" t="s">
        <v>2049</v>
      </c>
      <c r="K42" s="249" t="s">
        <v>2049</v>
      </c>
      <c r="L42" s="249" t="s">
        <v>2049</v>
      </c>
      <c r="M42" s="249" t="s">
        <v>2049</v>
      </c>
      <c r="N42" s="249" t="s">
        <v>2049</v>
      </c>
      <c r="O42" s="249" t="s">
        <v>2049</v>
      </c>
      <c r="P42" s="249" t="s">
        <v>2049</v>
      </c>
      <c r="Q42" s="54">
        <v>2</v>
      </c>
      <c r="R42" s="267"/>
      <c r="S42" s="267"/>
      <c r="T42" s="267"/>
      <c r="U42" s="267"/>
      <c r="V42" s="267"/>
      <c r="W42" s="267"/>
      <c r="X42" s="267"/>
      <c r="Y42" s="267"/>
      <c r="Z42" s="267"/>
      <c r="AA42" s="267"/>
      <c r="AB42" s="267"/>
      <c r="AC42" s="267"/>
      <c r="AD42" s="267"/>
      <c r="AE42" s="267"/>
      <c r="AF42" s="54">
        <v>2</v>
      </c>
      <c r="AG42" s="267"/>
      <c r="AH42" s="267"/>
      <c r="AI42" s="267"/>
      <c r="AJ42" s="267"/>
      <c r="AK42" s="267"/>
      <c r="AL42" s="267"/>
      <c r="AM42" s="267"/>
      <c r="AN42" s="267"/>
      <c r="AO42" s="267"/>
      <c r="AP42" s="267"/>
      <c r="AQ42" s="267"/>
      <c r="AR42" s="267"/>
      <c r="AS42" s="267"/>
      <c r="AT42" s="267"/>
    </row>
    <row r="43" spans="1:46" s="50" customFormat="1" ht="45" customHeight="1" x14ac:dyDescent="0.25">
      <c r="A43" s="249" t="s">
        <v>2050</v>
      </c>
      <c r="B43" s="249" t="s">
        <v>2050</v>
      </c>
      <c r="C43" s="249" t="s">
        <v>2050</v>
      </c>
      <c r="D43" s="249" t="s">
        <v>2050</v>
      </c>
      <c r="E43" s="249" t="s">
        <v>2050</v>
      </c>
      <c r="F43" s="249" t="s">
        <v>2050</v>
      </c>
      <c r="G43" s="249" t="s">
        <v>2050</v>
      </c>
      <c r="H43" s="249" t="s">
        <v>2050</v>
      </c>
      <c r="I43" s="249" t="s">
        <v>2050</v>
      </c>
      <c r="J43" s="249" t="s">
        <v>2050</v>
      </c>
      <c r="K43" s="249" t="s">
        <v>2050</v>
      </c>
      <c r="L43" s="249" t="s">
        <v>2050</v>
      </c>
      <c r="M43" s="249" t="s">
        <v>2050</v>
      </c>
      <c r="N43" s="249" t="s">
        <v>2050</v>
      </c>
      <c r="O43" s="249" t="s">
        <v>2050</v>
      </c>
      <c r="P43" s="249" t="s">
        <v>2050</v>
      </c>
      <c r="Q43" s="54">
        <v>2</v>
      </c>
      <c r="R43" s="267"/>
      <c r="S43" s="267"/>
      <c r="T43" s="267"/>
      <c r="U43" s="267"/>
      <c r="V43" s="267"/>
      <c r="W43" s="267"/>
      <c r="X43" s="267"/>
      <c r="Y43" s="267"/>
      <c r="Z43" s="267"/>
      <c r="AA43" s="267"/>
      <c r="AB43" s="267"/>
      <c r="AC43" s="267"/>
      <c r="AD43" s="267"/>
      <c r="AE43" s="267"/>
      <c r="AF43" s="54">
        <v>2</v>
      </c>
      <c r="AG43" s="250"/>
      <c r="AH43" s="250"/>
      <c r="AI43" s="250"/>
      <c r="AJ43" s="250"/>
      <c r="AK43" s="250"/>
      <c r="AL43" s="250"/>
      <c r="AM43" s="250"/>
      <c r="AN43" s="250"/>
      <c r="AO43" s="250"/>
      <c r="AP43" s="250"/>
      <c r="AQ43" s="250"/>
      <c r="AR43" s="250"/>
      <c r="AS43" s="250"/>
      <c r="AT43" s="250"/>
    </row>
    <row r="44" spans="1:46" s="50" customFormat="1" ht="45" customHeight="1" thickTop="1" thickBot="1" x14ac:dyDescent="0.3">
      <c r="A44" s="249" t="s">
        <v>2051</v>
      </c>
      <c r="B44" s="249" t="s">
        <v>2051</v>
      </c>
      <c r="C44" s="249" t="s">
        <v>2051</v>
      </c>
      <c r="D44" s="249" t="s">
        <v>2051</v>
      </c>
      <c r="E44" s="249" t="s">
        <v>2051</v>
      </c>
      <c r="F44" s="249" t="s">
        <v>2051</v>
      </c>
      <c r="G44" s="249" t="s">
        <v>2051</v>
      </c>
      <c r="H44" s="249" t="s">
        <v>2051</v>
      </c>
      <c r="I44" s="249" t="s">
        <v>2051</v>
      </c>
      <c r="J44" s="249" t="s">
        <v>2051</v>
      </c>
      <c r="K44" s="249" t="s">
        <v>2051</v>
      </c>
      <c r="L44" s="249" t="s">
        <v>2051</v>
      </c>
      <c r="M44" s="249" t="s">
        <v>2051</v>
      </c>
      <c r="N44" s="249" t="s">
        <v>2051</v>
      </c>
      <c r="O44" s="249" t="s">
        <v>2051</v>
      </c>
      <c r="P44" s="249" t="s">
        <v>2051</v>
      </c>
      <c r="Q44" s="54">
        <v>1</v>
      </c>
      <c r="R44" s="267" t="s">
        <v>2589</v>
      </c>
      <c r="S44" s="267"/>
      <c r="T44" s="267"/>
      <c r="U44" s="267"/>
      <c r="V44" s="267"/>
      <c r="W44" s="267"/>
      <c r="X44" s="267"/>
      <c r="Y44" s="267"/>
      <c r="Z44" s="267"/>
      <c r="AA44" s="267"/>
      <c r="AB44" s="267"/>
      <c r="AC44" s="267"/>
      <c r="AD44" s="267"/>
      <c r="AE44" s="267"/>
      <c r="AF44" s="54">
        <v>2</v>
      </c>
      <c r="AG44" s="250"/>
      <c r="AH44" s="250"/>
      <c r="AI44" s="250"/>
      <c r="AJ44" s="250"/>
      <c r="AK44" s="250"/>
      <c r="AL44" s="250"/>
      <c r="AM44" s="250"/>
      <c r="AN44" s="250"/>
      <c r="AO44" s="250"/>
      <c r="AP44" s="250"/>
      <c r="AQ44" s="250"/>
      <c r="AR44" s="250"/>
      <c r="AS44" s="250"/>
      <c r="AT44" s="250"/>
    </row>
    <row r="45" spans="1:46" ht="45" customHeight="1" thickTop="1" thickBot="1" x14ac:dyDescent="0.3">
      <c r="A45" s="249" t="s">
        <v>2052</v>
      </c>
      <c r="B45" s="249" t="s">
        <v>2052</v>
      </c>
      <c r="C45" s="249" t="s">
        <v>2052</v>
      </c>
      <c r="D45" s="249" t="s">
        <v>2052</v>
      </c>
      <c r="E45" s="249" t="s">
        <v>2052</v>
      </c>
      <c r="F45" s="249" t="s">
        <v>2052</v>
      </c>
      <c r="G45" s="249" t="s">
        <v>2052</v>
      </c>
      <c r="H45" s="249" t="s">
        <v>2052</v>
      </c>
      <c r="I45" s="249" t="s">
        <v>2052</v>
      </c>
      <c r="J45" s="249" t="s">
        <v>2052</v>
      </c>
      <c r="K45" s="249" t="s">
        <v>2052</v>
      </c>
      <c r="L45" s="249" t="s">
        <v>2052</v>
      </c>
      <c r="M45" s="249" t="s">
        <v>2052</v>
      </c>
      <c r="N45" s="249" t="s">
        <v>2052</v>
      </c>
      <c r="O45" s="249" t="s">
        <v>2052</v>
      </c>
      <c r="P45" s="249" t="s">
        <v>2052</v>
      </c>
      <c r="Q45" s="54">
        <v>0</v>
      </c>
      <c r="R45" s="250" t="s">
        <v>2603</v>
      </c>
      <c r="S45" s="250"/>
      <c r="T45" s="250"/>
      <c r="U45" s="250"/>
      <c r="V45" s="250"/>
      <c r="W45" s="250"/>
      <c r="X45" s="250"/>
      <c r="Y45" s="250"/>
      <c r="Z45" s="250"/>
      <c r="AA45" s="250"/>
      <c r="AB45" s="250"/>
      <c r="AC45" s="250"/>
      <c r="AD45" s="250"/>
      <c r="AE45" s="250"/>
      <c r="AF45" s="54">
        <v>2</v>
      </c>
      <c r="AG45" s="250"/>
      <c r="AH45" s="250"/>
      <c r="AI45" s="250"/>
      <c r="AJ45" s="250"/>
      <c r="AK45" s="250"/>
      <c r="AL45" s="250"/>
      <c r="AM45" s="250"/>
      <c r="AN45" s="250"/>
      <c r="AO45" s="250"/>
      <c r="AP45" s="250"/>
      <c r="AQ45" s="250"/>
      <c r="AR45" s="250"/>
      <c r="AS45" s="250"/>
      <c r="AT45" s="250"/>
    </row>
    <row r="46" spans="1:46" ht="18" customHeight="1" thickTop="1" x14ac:dyDescent="0.25"/>
    <row r="47" spans="1:46" ht="18" customHeight="1" x14ac:dyDescent="0.25"/>
    <row r="48" spans="1:46" s="27" customFormat="1" ht="45" customHeight="1" x14ac:dyDescent="0.25">
      <c r="A48" s="297" t="s">
        <v>2053</v>
      </c>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G48" s="261" t="s">
        <v>185</v>
      </c>
      <c r="AH48" s="261"/>
      <c r="AI48" s="261"/>
      <c r="AJ48" s="261"/>
      <c r="AK48" s="96">
        <f>(('Artículo 129 (resumen PI)'!C13*0.8+'Artículo 129 (resumen PI)'!F13*0.2)+('Artículo 129 (resumen SIPOT)'!C13*0.8+'Artículo 129 (resumen SIPOT)'!F13*0.2))/2</f>
        <v>0</v>
      </c>
    </row>
    <row r="49" spans="1:46" s="27" customFormat="1" ht="15.75" customHeight="1" x14ac:dyDescent="0.25">
      <c r="A49" s="71"/>
      <c r="B49" s="71"/>
      <c r="C49" s="71"/>
      <c r="D49" s="71"/>
      <c r="E49" s="71"/>
      <c r="F49" s="71"/>
      <c r="G49" s="71"/>
      <c r="H49" s="71"/>
      <c r="I49" s="71"/>
      <c r="J49" s="71"/>
      <c r="K49" s="71"/>
      <c r="L49" s="71"/>
      <c r="M49" s="71"/>
      <c r="N49" s="71"/>
      <c r="O49" s="71"/>
      <c r="P49" s="71"/>
      <c r="Q49" s="24"/>
      <c r="R49" s="71"/>
      <c r="S49" s="71"/>
      <c r="T49" s="71"/>
      <c r="U49" s="71"/>
      <c r="V49" s="71"/>
      <c r="W49" s="71"/>
      <c r="X49" s="71"/>
      <c r="Y49" s="71"/>
      <c r="Z49" s="71"/>
      <c r="AA49" s="71"/>
      <c r="AB49" s="71"/>
      <c r="AC49" s="71"/>
      <c r="AD49" s="71"/>
      <c r="AE49" s="71"/>
    </row>
    <row r="50" spans="1:46" s="27" customFormat="1" ht="45" customHeight="1" x14ac:dyDescent="0.25">
      <c r="A50" s="71" t="s">
        <v>186</v>
      </c>
      <c r="B50" s="71"/>
      <c r="C50" s="71"/>
      <c r="D50" s="71"/>
      <c r="E50" s="71"/>
      <c r="F50" s="71"/>
      <c r="G50" s="71"/>
      <c r="H50" s="71"/>
      <c r="I50" s="71"/>
      <c r="J50" s="71"/>
      <c r="K50" s="71"/>
      <c r="L50" s="71"/>
      <c r="M50" s="71"/>
      <c r="N50" s="71"/>
      <c r="O50" s="71"/>
      <c r="P50" s="71"/>
      <c r="Q50" s="24"/>
      <c r="R50" s="71"/>
      <c r="S50" s="71"/>
      <c r="T50" s="71"/>
      <c r="U50" s="71"/>
      <c r="V50" s="71"/>
      <c r="W50" s="71"/>
      <c r="X50" s="71"/>
      <c r="Y50" s="71"/>
      <c r="Z50" s="71"/>
      <c r="AA50" s="71"/>
      <c r="AB50" s="71"/>
      <c r="AC50" s="71"/>
      <c r="AD50" s="71"/>
      <c r="AE50" s="71"/>
    </row>
    <row r="51" spans="1:46" ht="15" customHeight="1" x14ac:dyDescent="0.25">
      <c r="A51" s="50"/>
      <c r="B51" s="50"/>
      <c r="C51" s="50"/>
      <c r="D51" s="50"/>
      <c r="E51" s="50"/>
      <c r="F51" s="50"/>
      <c r="G51" s="50"/>
      <c r="H51" s="50"/>
      <c r="I51" s="50"/>
      <c r="J51" s="50"/>
      <c r="K51" s="50"/>
      <c r="L51" s="50"/>
      <c r="M51" s="50"/>
      <c r="N51" s="50"/>
      <c r="O51" s="50"/>
      <c r="P51" s="50"/>
      <c r="R51" s="50"/>
      <c r="S51" s="50"/>
      <c r="T51" s="50"/>
      <c r="U51" s="50"/>
      <c r="V51" s="50"/>
      <c r="W51" s="50"/>
      <c r="X51" s="50"/>
      <c r="Y51" s="50"/>
      <c r="Z51" s="50"/>
      <c r="AA51" s="50"/>
      <c r="AB51" s="50"/>
      <c r="AC51" s="50"/>
      <c r="AD51" s="50"/>
      <c r="AE51" s="50"/>
      <c r="AF51" s="27"/>
    </row>
    <row r="52" spans="1:46" ht="45" customHeight="1" x14ac:dyDescent="0.25">
      <c r="A52" s="262" t="s">
        <v>187</v>
      </c>
      <c r="B52" s="262"/>
      <c r="C52" s="262"/>
      <c r="D52" s="262"/>
      <c r="E52" s="262"/>
      <c r="F52" s="262"/>
      <c r="G52" s="262"/>
      <c r="H52" s="262"/>
      <c r="I52" s="262"/>
      <c r="J52" s="262"/>
      <c r="K52" s="262"/>
      <c r="L52" s="262"/>
      <c r="M52" s="262"/>
      <c r="N52" s="262"/>
      <c r="O52" s="262"/>
      <c r="P52" s="262"/>
      <c r="Q52" s="11"/>
      <c r="R52" s="50"/>
      <c r="S52" s="50"/>
      <c r="T52" s="50"/>
      <c r="U52" s="50"/>
      <c r="V52" s="263"/>
      <c r="W52" s="263"/>
      <c r="X52" s="263"/>
      <c r="Y52" s="263"/>
      <c r="Z52" s="263"/>
      <c r="AA52" s="263"/>
      <c r="AB52" s="263"/>
      <c r="AC52" s="263"/>
      <c r="AD52" s="263"/>
      <c r="AE52" s="263"/>
      <c r="AF52" s="11"/>
      <c r="AG52" s="50"/>
      <c r="AH52" s="50"/>
      <c r="AI52" s="50"/>
      <c r="AJ52" s="50"/>
      <c r="AK52" s="263"/>
      <c r="AL52" s="263"/>
      <c r="AM52" s="263"/>
      <c r="AN52" s="263"/>
      <c r="AO52" s="263"/>
      <c r="AP52" s="263"/>
      <c r="AQ52" s="263"/>
      <c r="AR52" s="263"/>
      <c r="AS52" s="263"/>
      <c r="AT52" s="263"/>
    </row>
    <row r="53" spans="1:46" ht="45" customHeight="1" x14ac:dyDescent="0.25">
      <c r="A53" s="264" t="s">
        <v>167</v>
      </c>
      <c r="B53" s="264"/>
      <c r="C53" s="264"/>
      <c r="D53" s="264"/>
      <c r="E53" s="264"/>
      <c r="F53" s="264"/>
      <c r="G53" s="264"/>
      <c r="H53" s="264"/>
      <c r="I53" s="264"/>
      <c r="J53" s="264"/>
      <c r="K53" s="264"/>
      <c r="L53" s="264"/>
      <c r="M53" s="264"/>
      <c r="N53" s="264"/>
      <c r="O53" s="264"/>
      <c r="P53" s="264"/>
      <c r="Q53" s="51" t="s">
        <v>188</v>
      </c>
      <c r="R53" s="265" t="s">
        <v>189</v>
      </c>
      <c r="S53" s="265"/>
      <c r="T53" s="265"/>
      <c r="U53" s="265"/>
      <c r="V53" s="265"/>
      <c r="W53" s="265"/>
      <c r="X53" s="265"/>
      <c r="Y53" s="265"/>
      <c r="Z53" s="265"/>
      <c r="AA53" s="265"/>
      <c r="AB53" s="265"/>
      <c r="AC53" s="265"/>
      <c r="AD53" s="265"/>
      <c r="AE53" s="265"/>
      <c r="AF53" s="53" t="s">
        <v>188</v>
      </c>
      <c r="AG53" s="266" t="s">
        <v>7</v>
      </c>
      <c r="AH53" s="266"/>
      <c r="AI53" s="266"/>
      <c r="AJ53" s="266"/>
      <c r="AK53" s="266"/>
      <c r="AL53" s="266"/>
      <c r="AM53" s="266"/>
      <c r="AN53" s="266"/>
      <c r="AO53" s="266"/>
      <c r="AP53" s="266"/>
      <c r="AQ53" s="266"/>
      <c r="AR53" s="266"/>
      <c r="AS53" s="266"/>
      <c r="AT53" s="266"/>
    </row>
    <row r="54" spans="1:46" ht="45" customHeight="1" x14ac:dyDescent="0.25">
      <c r="A54" s="249" t="s">
        <v>1015</v>
      </c>
      <c r="B54" s="249" t="s">
        <v>1015</v>
      </c>
      <c r="C54" s="249" t="s">
        <v>1015</v>
      </c>
      <c r="D54" s="249" t="s">
        <v>1015</v>
      </c>
      <c r="E54" s="249" t="s">
        <v>1015</v>
      </c>
      <c r="F54" s="249" t="s">
        <v>1015</v>
      </c>
      <c r="G54" s="249" t="s">
        <v>1015</v>
      </c>
      <c r="H54" s="249" t="s">
        <v>1015</v>
      </c>
      <c r="I54" s="249" t="s">
        <v>1015</v>
      </c>
      <c r="J54" s="249" t="s">
        <v>1015</v>
      </c>
      <c r="K54" s="249" t="s">
        <v>1015</v>
      </c>
      <c r="L54" s="249" t="s">
        <v>1015</v>
      </c>
      <c r="M54" s="249" t="s">
        <v>1015</v>
      </c>
      <c r="N54" s="249" t="s">
        <v>1015</v>
      </c>
      <c r="O54" s="249" t="s">
        <v>1015</v>
      </c>
      <c r="P54" s="249" t="s">
        <v>1015</v>
      </c>
      <c r="Q54" s="54">
        <v>0</v>
      </c>
      <c r="R54" s="251" t="s">
        <v>2582</v>
      </c>
      <c r="S54" s="252"/>
      <c r="T54" s="252"/>
      <c r="U54" s="252"/>
      <c r="V54" s="252"/>
      <c r="W54" s="252"/>
      <c r="X54" s="252"/>
      <c r="Y54" s="252"/>
      <c r="Z54" s="252"/>
      <c r="AA54" s="252"/>
      <c r="AB54" s="252"/>
      <c r="AC54" s="252"/>
      <c r="AD54" s="252"/>
      <c r="AE54" s="253"/>
      <c r="AF54" s="54">
        <v>0</v>
      </c>
      <c r="AG54" s="251" t="s">
        <v>2583</v>
      </c>
      <c r="AH54" s="252"/>
      <c r="AI54" s="252"/>
      <c r="AJ54" s="252"/>
      <c r="AK54" s="252"/>
      <c r="AL54" s="252"/>
      <c r="AM54" s="252"/>
      <c r="AN54" s="252"/>
      <c r="AO54" s="252"/>
      <c r="AP54" s="252"/>
      <c r="AQ54" s="252"/>
      <c r="AR54" s="252"/>
      <c r="AS54" s="252"/>
      <c r="AT54" s="253"/>
    </row>
    <row r="55" spans="1:46" ht="45" customHeight="1" x14ac:dyDescent="0.25">
      <c r="A55" s="249" t="s">
        <v>2054</v>
      </c>
      <c r="B55" s="249" t="s">
        <v>2054</v>
      </c>
      <c r="C55" s="249" t="s">
        <v>2054</v>
      </c>
      <c r="D55" s="249" t="s">
        <v>2054</v>
      </c>
      <c r="E55" s="249" t="s">
        <v>2054</v>
      </c>
      <c r="F55" s="249" t="s">
        <v>2054</v>
      </c>
      <c r="G55" s="249" t="s">
        <v>2054</v>
      </c>
      <c r="H55" s="249" t="s">
        <v>2054</v>
      </c>
      <c r="I55" s="249" t="s">
        <v>2054</v>
      </c>
      <c r="J55" s="249" t="s">
        <v>2054</v>
      </c>
      <c r="K55" s="249" t="s">
        <v>2054</v>
      </c>
      <c r="L55" s="249" t="s">
        <v>2054</v>
      </c>
      <c r="M55" s="249" t="s">
        <v>2054</v>
      </c>
      <c r="N55" s="249" t="s">
        <v>2054</v>
      </c>
      <c r="O55" s="249" t="s">
        <v>2054</v>
      </c>
      <c r="P55" s="249" t="s">
        <v>2054</v>
      </c>
      <c r="Q55" s="54">
        <v>0</v>
      </c>
      <c r="R55" s="267" t="s">
        <v>2551</v>
      </c>
      <c r="S55" s="267"/>
      <c r="T55" s="267"/>
      <c r="U55" s="267"/>
      <c r="V55" s="267"/>
      <c r="W55" s="267"/>
      <c r="X55" s="267"/>
      <c r="Y55" s="267"/>
      <c r="Z55" s="267"/>
      <c r="AA55" s="267"/>
      <c r="AB55" s="267"/>
      <c r="AC55" s="267"/>
      <c r="AD55" s="267"/>
      <c r="AE55" s="267"/>
      <c r="AF55" s="54">
        <v>0</v>
      </c>
      <c r="AG55" s="267" t="s">
        <v>2551</v>
      </c>
      <c r="AH55" s="267"/>
      <c r="AI55" s="267"/>
      <c r="AJ55" s="267"/>
      <c r="AK55" s="267"/>
      <c r="AL55" s="267"/>
      <c r="AM55" s="267"/>
      <c r="AN55" s="267"/>
      <c r="AO55" s="267"/>
      <c r="AP55" s="267"/>
      <c r="AQ55" s="267"/>
      <c r="AR55" s="267"/>
      <c r="AS55" s="267"/>
      <c r="AT55" s="267"/>
    </row>
    <row r="56" spans="1:46" ht="45" customHeight="1" x14ac:dyDescent="0.25">
      <c r="A56" s="249" t="s">
        <v>2055</v>
      </c>
      <c r="B56" s="249" t="s">
        <v>2055</v>
      </c>
      <c r="C56" s="249" t="s">
        <v>2055</v>
      </c>
      <c r="D56" s="249" t="s">
        <v>2055</v>
      </c>
      <c r="E56" s="249" t="s">
        <v>2055</v>
      </c>
      <c r="F56" s="249" t="s">
        <v>2055</v>
      </c>
      <c r="G56" s="249" t="s">
        <v>2055</v>
      </c>
      <c r="H56" s="249" t="s">
        <v>2055</v>
      </c>
      <c r="I56" s="249" t="s">
        <v>2055</v>
      </c>
      <c r="J56" s="249" t="s">
        <v>2055</v>
      </c>
      <c r="K56" s="249" t="s">
        <v>2055</v>
      </c>
      <c r="L56" s="249" t="s">
        <v>2055</v>
      </c>
      <c r="M56" s="249" t="s">
        <v>2055</v>
      </c>
      <c r="N56" s="249" t="s">
        <v>2055</v>
      </c>
      <c r="O56" s="249" t="s">
        <v>2055</v>
      </c>
      <c r="P56" s="249" t="s">
        <v>2055</v>
      </c>
      <c r="Q56" s="54">
        <v>0</v>
      </c>
      <c r="R56" s="267" t="s">
        <v>2551</v>
      </c>
      <c r="S56" s="267"/>
      <c r="T56" s="267"/>
      <c r="U56" s="267"/>
      <c r="V56" s="267"/>
      <c r="W56" s="267"/>
      <c r="X56" s="267"/>
      <c r="Y56" s="267"/>
      <c r="Z56" s="267"/>
      <c r="AA56" s="267"/>
      <c r="AB56" s="267"/>
      <c r="AC56" s="267"/>
      <c r="AD56" s="267"/>
      <c r="AE56" s="267"/>
      <c r="AF56" s="54">
        <v>0</v>
      </c>
      <c r="AG56" s="267" t="s">
        <v>2551</v>
      </c>
      <c r="AH56" s="267"/>
      <c r="AI56" s="267"/>
      <c r="AJ56" s="267"/>
      <c r="AK56" s="267"/>
      <c r="AL56" s="267"/>
      <c r="AM56" s="267"/>
      <c r="AN56" s="267"/>
      <c r="AO56" s="267"/>
      <c r="AP56" s="267"/>
      <c r="AQ56" s="267"/>
      <c r="AR56" s="267"/>
      <c r="AS56" s="267"/>
      <c r="AT56" s="267"/>
    </row>
    <row r="57" spans="1:46" ht="45" customHeight="1" x14ac:dyDescent="0.25">
      <c r="A57" s="249" t="s">
        <v>2056</v>
      </c>
      <c r="B57" s="249" t="s">
        <v>2056</v>
      </c>
      <c r="C57" s="249" t="s">
        <v>2056</v>
      </c>
      <c r="D57" s="249" t="s">
        <v>2056</v>
      </c>
      <c r="E57" s="249" t="s">
        <v>2056</v>
      </c>
      <c r="F57" s="249" t="s">
        <v>2056</v>
      </c>
      <c r="G57" s="249" t="s">
        <v>2056</v>
      </c>
      <c r="H57" s="249" t="s">
        <v>2056</v>
      </c>
      <c r="I57" s="249" t="s">
        <v>2056</v>
      </c>
      <c r="J57" s="249" t="s">
        <v>2056</v>
      </c>
      <c r="K57" s="249" t="s">
        <v>2056</v>
      </c>
      <c r="L57" s="249" t="s">
        <v>2056</v>
      </c>
      <c r="M57" s="249" t="s">
        <v>2056</v>
      </c>
      <c r="N57" s="249" t="s">
        <v>2056</v>
      </c>
      <c r="O57" s="249" t="s">
        <v>2056</v>
      </c>
      <c r="P57" s="249" t="s">
        <v>2056</v>
      </c>
      <c r="Q57" s="54">
        <v>0</v>
      </c>
      <c r="R57" s="267" t="s">
        <v>2551</v>
      </c>
      <c r="S57" s="267"/>
      <c r="T57" s="267"/>
      <c r="U57" s="267"/>
      <c r="V57" s="267"/>
      <c r="W57" s="267"/>
      <c r="X57" s="267"/>
      <c r="Y57" s="267"/>
      <c r="Z57" s="267"/>
      <c r="AA57" s="267"/>
      <c r="AB57" s="267"/>
      <c r="AC57" s="267"/>
      <c r="AD57" s="267"/>
      <c r="AE57" s="267"/>
      <c r="AF57" s="54">
        <v>0</v>
      </c>
      <c r="AG57" s="267" t="s">
        <v>2551</v>
      </c>
      <c r="AH57" s="267"/>
      <c r="AI57" s="267"/>
      <c r="AJ57" s="267"/>
      <c r="AK57" s="267"/>
      <c r="AL57" s="267"/>
      <c r="AM57" s="267"/>
      <c r="AN57" s="267"/>
      <c r="AO57" s="267"/>
      <c r="AP57" s="267"/>
      <c r="AQ57" s="267"/>
      <c r="AR57" s="267"/>
      <c r="AS57" s="267"/>
      <c r="AT57" s="267"/>
    </row>
    <row r="58" spans="1:46" ht="45" customHeight="1" x14ac:dyDescent="0.25">
      <c r="A58" s="250" t="s">
        <v>2057</v>
      </c>
      <c r="B58" s="250" t="s">
        <v>2057</v>
      </c>
      <c r="C58" s="250" t="s">
        <v>2057</v>
      </c>
      <c r="D58" s="250" t="s">
        <v>2057</v>
      </c>
      <c r="E58" s="250" t="s">
        <v>2057</v>
      </c>
      <c r="F58" s="250" t="s">
        <v>2057</v>
      </c>
      <c r="G58" s="250" t="s">
        <v>2057</v>
      </c>
      <c r="H58" s="250" t="s">
        <v>2057</v>
      </c>
      <c r="I58" s="250" t="s">
        <v>2057</v>
      </c>
      <c r="J58" s="250" t="s">
        <v>2057</v>
      </c>
      <c r="K58" s="250" t="s">
        <v>2057</v>
      </c>
      <c r="L58" s="250" t="s">
        <v>2057</v>
      </c>
      <c r="M58" s="250" t="s">
        <v>2057</v>
      </c>
      <c r="N58" s="250" t="s">
        <v>2057</v>
      </c>
      <c r="O58" s="250" t="s">
        <v>2057</v>
      </c>
      <c r="P58" s="250" t="s">
        <v>2057</v>
      </c>
      <c r="Q58" s="54">
        <v>0</v>
      </c>
      <c r="R58" s="267" t="s">
        <v>2551</v>
      </c>
      <c r="S58" s="267"/>
      <c r="T58" s="267"/>
      <c r="U58" s="267"/>
      <c r="V58" s="267"/>
      <c r="W58" s="267"/>
      <c r="X58" s="267"/>
      <c r="Y58" s="267"/>
      <c r="Z58" s="267"/>
      <c r="AA58" s="267"/>
      <c r="AB58" s="267"/>
      <c r="AC58" s="267"/>
      <c r="AD58" s="267"/>
      <c r="AE58" s="267"/>
      <c r="AF58" s="54">
        <v>0</v>
      </c>
      <c r="AG58" s="267" t="s">
        <v>2551</v>
      </c>
      <c r="AH58" s="267"/>
      <c r="AI58" s="267"/>
      <c r="AJ58" s="267"/>
      <c r="AK58" s="267"/>
      <c r="AL58" s="267"/>
      <c r="AM58" s="267"/>
      <c r="AN58" s="267"/>
      <c r="AO58" s="267"/>
      <c r="AP58" s="267"/>
      <c r="AQ58" s="267"/>
      <c r="AR58" s="267"/>
      <c r="AS58" s="267"/>
      <c r="AT58" s="267"/>
    </row>
    <row r="59" spans="1:46" ht="45" customHeight="1" x14ac:dyDescent="0.25">
      <c r="A59" s="250" t="s">
        <v>2058</v>
      </c>
      <c r="B59" s="250" t="s">
        <v>2058</v>
      </c>
      <c r="C59" s="250" t="s">
        <v>2058</v>
      </c>
      <c r="D59" s="250" t="s">
        <v>2058</v>
      </c>
      <c r="E59" s="250" t="s">
        <v>2058</v>
      </c>
      <c r="F59" s="250" t="s">
        <v>2058</v>
      </c>
      <c r="G59" s="250" t="s">
        <v>2058</v>
      </c>
      <c r="H59" s="250" t="s">
        <v>2058</v>
      </c>
      <c r="I59" s="250" t="s">
        <v>2058</v>
      </c>
      <c r="J59" s="250" t="s">
        <v>2058</v>
      </c>
      <c r="K59" s="250" t="s">
        <v>2058</v>
      </c>
      <c r="L59" s="250" t="s">
        <v>2058</v>
      </c>
      <c r="M59" s="250" t="s">
        <v>2058</v>
      </c>
      <c r="N59" s="250" t="s">
        <v>2058</v>
      </c>
      <c r="O59" s="250" t="s">
        <v>2058</v>
      </c>
      <c r="P59" s="250" t="s">
        <v>2058</v>
      </c>
      <c r="Q59" s="54">
        <v>0</v>
      </c>
      <c r="R59" s="267" t="s">
        <v>2551</v>
      </c>
      <c r="S59" s="267"/>
      <c r="T59" s="267"/>
      <c r="U59" s="267"/>
      <c r="V59" s="267"/>
      <c r="W59" s="267"/>
      <c r="X59" s="267"/>
      <c r="Y59" s="267"/>
      <c r="Z59" s="267"/>
      <c r="AA59" s="267"/>
      <c r="AB59" s="267"/>
      <c r="AC59" s="267"/>
      <c r="AD59" s="267"/>
      <c r="AE59" s="267"/>
      <c r="AF59" s="54">
        <v>0</v>
      </c>
      <c r="AG59" s="267" t="s">
        <v>2551</v>
      </c>
      <c r="AH59" s="267"/>
      <c r="AI59" s="267"/>
      <c r="AJ59" s="267"/>
      <c r="AK59" s="267"/>
      <c r="AL59" s="267"/>
      <c r="AM59" s="267"/>
      <c r="AN59" s="267"/>
      <c r="AO59" s="267"/>
      <c r="AP59" s="267"/>
      <c r="AQ59" s="267"/>
      <c r="AR59" s="267"/>
      <c r="AS59" s="267"/>
      <c r="AT59" s="267"/>
    </row>
    <row r="60" spans="1:46" ht="45" customHeight="1" x14ac:dyDescent="0.25">
      <c r="A60" s="249" t="s">
        <v>2059</v>
      </c>
      <c r="B60" s="249" t="s">
        <v>2059</v>
      </c>
      <c r="C60" s="249" t="s">
        <v>2059</v>
      </c>
      <c r="D60" s="249" t="s">
        <v>2059</v>
      </c>
      <c r="E60" s="249" t="s">
        <v>2059</v>
      </c>
      <c r="F60" s="249" t="s">
        <v>2059</v>
      </c>
      <c r="G60" s="249" t="s">
        <v>2059</v>
      </c>
      <c r="H60" s="249" t="s">
        <v>2059</v>
      </c>
      <c r="I60" s="249" t="s">
        <v>2059</v>
      </c>
      <c r="J60" s="249" t="s">
        <v>2059</v>
      </c>
      <c r="K60" s="249" t="s">
        <v>2059</v>
      </c>
      <c r="L60" s="249" t="s">
        <v>2059</v>
      </c>
      <c r="M60" s="249" t="s">
        <v>2059</v>
      </c>
      <c r="N60" s="249" t="s">
        <v>2059</v>
      </c>
      <c r="O60" s="249" t="s">
        <v>2059</v>
      </c>
      <c r="P60" s="249" t="s">
        <v>2059</v>
      </c>
      <c r="Q60" s="54">
        <v>0</v>
      </c>
      <c r="R60" s="267" t="s">
        <v>2551</v>
      </c>
      <c r="S60" s="267"/>
      <c r="T60" s="267"/>
      <c r="U60" s="267"/>
      <c r="V60" s="267"/>
      <c r="W60" s="267"/>
      <c r="X60" s="267"/>
      <c r="Y60" s="267"/>
      <c r="Z60" s="267"/>
      <c r="AA60" s="267"/>
      <c r="AB60" s="267"/>
      <c r="AC60" s="267"/>
      <c r="AD60" s="267"/>
      <c r="AE60" s="267"/>
      <c r="AF60" s="54">
        <v>0</v>
      </c>
      <c r="AG60" s="267" t="s">
        <v>2551</v>
      </c>
      <c r="AH60" s="267"/>
      <c r="AI60" s="267"/>
      <c r="AJ60" s="267"/>
      <c r="AK60" s="267"/>
      <c r="AL60" s="267"/>
      <c r="AM60" s="267"/>
      <c r="AN60" s="267"/>
      <c r="AO60" s="267"/>
      <c r="AP60" s="267"/>
      <c r="AQ60" s="267"/>
      <c r="AR60" s="267"/>
      <c r="AS60" s="267"/>
      <c r="AT60" s="267"/>
    </row>
    <row r="61" spans="1:46" ht="16.5" customHeight="1" x14ac:dyDescent="0.25">
      <c r="A61" s="50"/>
      <c r="B61" s="50"/>
      <c r="C61" s="50"/>
      <c r="D61" s="50"/>
      <c r="E61" s="50"/>
      <c r="F61" s="50"/>
      <c r="G61" s="50"/>
      <c r="H61" s="50"/>
      <c r="I61" s="50"/>
      <c r="J61" s="50"/>
      <c r="K61" s="50"/>
      <c r="L61" s="50"/>
      <c r="M61" s="50"/>
      <c r="N61" s="50"/>
      <c r="O61" s="50"/>
      <c r="P61" s="50"/>
      <c r="Q61" s="55"/>
      <c r="R61" s="50"/>
      <c r="S61" s="50"/>
      <c r="T61" s="50"/>
      <c r="U61" s="50"/>
      <c r="V61" s="50"/>
      <c r="W61" s="50"/>
      <c r="X61" s="50"/>
      <c r="Y61" s="50"/>
      <c r="Z61" s="50"/>
      <c r="AA61" s="50"/>
      <c r="AB61" s="50"/>
      <c r="AC61" s="50"/>
      <c r="AD61" s="50"/>
      <c r="AE61" s="50"/>
      <c r="AF61" s="55"/>
      <c r="AG61" s="50"/>
      <c r="AH61" s="50"/>
      <c r="AI61" s="50"/>
      <c r="AJ61" s="50"/>
      <c r="AK61" s="50"/>
      <c r="AL61" s="50"/>
      <c r="AM61" s="50"/>
      <c r="AN61" s="50"/>
      <c r="AO61" s="50"/>
      <c r="AP61" s="50"/>
      <c r="AQ61" s="50"/>
      <c r="AR61" s="50"/>
      <c r="AS61" s="50"/>
      <c r="AT61" s="50"/>
    </row>
    <row r="62" spans="1:46" ht="45" customHeight="1" x14ac:dyDescent="0.25">
      <c r="A62" s="257" t="s">
        <v>197</v>
      </c>
      <c r="B62" s="257"/>
      <c r="C62" s="257"/>
      <c r="D62" s="257"/>
      <c r="E62" s="257"/>
      <c r="F62" s="257"/>
      <c r="G62" s="257"/>
      <c r="H62" s="257"/>
      <c r="I62" s="257"/>
      <c r="J62" s="257"/>
      <c r="K62" s="257"/>
      <c r="L62" s="257"/>
      <c r="M62" s="257"/>
      <c r="N62" s="257"/>
      <c r="O62" s="257"/>
      <c r="P62" s="257"/>
      <c r="Q62" s="56" t="s">
        <v>188</v>
      </c>
      <c r="R62" s="258" t="s">
        <v>189</v>
      </c>
      <c r="S62" s="258"/>
      <c r="T62" s="258"/>
      <c r="U62" s="258"/>
      <c r="V62" s="258"/>
      <c r="W62" s="258"/>
      <c r="X62" s="258"/>
      <c r="Y62" s="258"/>
      <c r="Z62" s="258"/>
      <c r="AA62" s="258"/>
      <c r="AB62" s="258"/>
      <c r="AC62" s="258"/>
      <c r="AD62" s="258"/>
      <c r="AE62" s="258"/>
      <c r="AF62" s="57" t="s">
        <v>188</v>
      </c>
      <c r="AG62" s="259" t="s">
        <v>7</v>
      </c>
      <c r="AH62" s="259"/>
      <c r="AI62" s="259"/>
      <c r="AJ62" s="259"/>
      <c r="AK62" s="259"/>
      <c r="AL62" s="259"/>
      <c r="AM62" s="259"/>
      <c r="AN62" s="259"/>
      <c r="AO62" s="259"/>
      <c r="AP62" s="259"/>
      <c r="AQ62" s="259"/>
      <c r="AR62" s="259"/>
      <c r="AS62" s="259"/>
      <c r="AT62" s="259"/>
    </row>
    <row r="63" spans="1:46" ht="45" customHeight="1" x14ac:dyDescent="0.25">
      <c r="A63" s="249" t="s">
        <v>1502</v>
      </c>
      <c r="B63" s="249" t="s">
        <v>1502</v>
      </c>
      <c r="C63" s="249" t="s">
        <v>1502</v>
      </c>
      <c r="D63" s="249" t="s">
        <v>1502</v>
      </c>
      <c r="E63" s="249" t="s">
        <v>1502</v>
      </c>
      <c r="F63" s="249" t="s">
        <v>1502</v>
      </c>
      <c r="G63" s="249" t="s">
        <v>1502</v>
      </c>
      <c r="H63" s="249" t="s">
        <v>1502</v>
      </c>
      <c r="I63" s="249" t="s">
        <v>1502</v>
      </c>
      <c r="J63" s="249" t="s">
        <v>1502</v>
      </c>
      <c r="K63" s="249" t="s">
        <v>1502</v>
      </c>
      <c r="L63" s="249" t="s">
        <v>1502</v>
      </c>
      <c r="M63" s="249" t="s">
        <v>1502</v>
      </c>
      <c r="N63" s="249" t="s">
        <v>1502</v>
      </c>
      <c r="O63" s="249" t="s">
        <v>1502</v>
      </c>
      <c r="P63" s="249" t="s">
        <v>1502</v>
      </c>
      <c r="Q63" s="54">
        <v>0</v>
      </c>
      <c r="R63" s="251" t="s">
        <v>2582</v>
      </c>
      <c r="S63" s="252"/>
      <c r="T63" s="252"/>
      <c r="U63" s="252"/>
      <c r="V63" s="252"/>
      <c r="W63" s="252"/>
      <c r="X63" s="252"/>
      <c r="Y63" s="252"/>
      <c r="Z63" s="252"/>
      <c r="AA63" s="252"/>
      <c r="AB63" s="252"/>
      <c r="AC63" s="252"/>
      <c r="AD63" s="252"/>
      <c r="AE63" s="253"/>
      <c r="AF63" s="54">
        <v>0</v>
      </c>
      <c r="AG63" s="251" t="s">
        <v>2583</v>
      </c>
      <c r="AH63" s="252"/>
      <c r="AI63" s="252"/>
      <c r="AJ63" s="252"/>
      <c r="AK63" s="252"/>
      <c r="AL63" s="252"/>
      <c r="AM63" s="252"/>
      <c r="AN63" s="252"/>
      <c r="AO63" s="252"/>
      <c r="AP63" s="252"/>
      <c r="AQ63" s="252"/>
      <c r="AR63" s="252"/>
      <c r="AS63" s="252"/>
      <c r="AT63" s="253"/>
    </row>
    <row r="64" spans="1:46" ht="45" customHeight="1" x14ac:dyDescent="0.25">
      <c r="A64" s="249" t="s">
        <v>1503</v>
      </c>
      <c r="B64" s="249" t="s">
        <v>1503</v>
      </c>
      <c r="C64" s="249" t="s">
        <v>1503</v>
      </c>
      <c r="D64" s="249" t="s">
        <v>1503</v>
      </c>
      <c r="E64" s="249" t="s">
        <v>1503</v>
      </c>
      <c r="F64" s="249" t="s">
        <v>1503</v>
      </c>
      <c r="G64" s="249" t="s">
        <v>1503</v>
      </c>
      <c r="H64" s="249" t="s">
        <v>1503</v>
      </c>
      <c r="I64" s="249" t="s">
        <v>1503</v>
      </c>
      <c r="J64" s="249" t="s">
        <v>1503</v>
      </c>
      <c r="K64" s="249" t="s">
        <v>1503</v>
      </c>
      <c r="L64" s="249" t="s">
        <v>1503</v>
      </c>
      <c r="M64" s="249" t="s">
        <v>1503</v>
      </c>
      <c r="N64" s="249" t="s">
        <v>1503</v>
      </c>
      <c r="O64" s="249" t="s">
        <v>1503</v>
      </c>
      <c r="P64" s="249" t="s">
        <v>1503</v>
      </c>
      <c r="Q64" s="54">
        <v>0</v>
      </c>
      <c r="R64" s="267" t="s">
        <v>2551</v>
      </c>
      <c r="S64" s="267"/>
      <c r="T64" s="267"/>
      <c r="U64" s="267"/>
      <c r="V64" s="267"/>
      <c r="W64" s="267"/>
      <c r="X64" s="267"/>
      <c r="Y64" s="267"/>
      <c r="Z64" s="267"/>
      <c r="AA64" s="267"/>
      <c r="AB64" s="267"/>
      <c r="AC64" s="267"/>
      <c r="AD64" s="267"/>
      <c r="AE64" s="267"/>
      <c r="AF64" s="54">
        <v>0</v>
      </c>
      <c r="AG64" s="267" t="s">
        <v>2551</v>
      </c>
      <c r="AH64" s="267"/>
      <c r="AI64" s="267"/>
      <c r="AJ64" s="267"/>
      <c r="AK64" s="267"/>
      <c r="AL64" s="267"/>
      <c r="AM64" s="267"/>
      <c r="AN64" s="267"/>
      <c r="AO64" s="267"/>
      <c r="AP64" s="267"/>
      <c r="AQ64" s="267"/>
      <c r="AR64" s="267"/>
      <c r="AS64" s="267"/>
      <c r="AT64" s="267"/>
    </row>
    <row r="65" spans="1:46" ht="45" customHeight="1" x14ac:dyDescent="0.25">
      <c r="A65" s="249" t="s">
        <v>1504</v>
      </c>
      <c r="B65" s="249" t="s">
        <v>1504</v>
      </c>
      <c r="C65" s="249" t="s">
        <v>1504</v>
      </c>
      <c r="D65" s="249" t="s">
        <v>1504</v>
      </c>
      <c r="E65" s="249" t="s">
        <v>1504</v>
      </c>
      <c r="F65" s="249" t="s">
        <v>1504</v>
      </c>
      <c r="G65" s="249" t="s">
        <v>1504</v>
      </c>
      <c r="H65" s="249" t="s">
        <v>1504</v>
      </c>
      <c r="I65" s="249" t="s">
        <v>1504</v>
      </c>
      <c r="J65" s="249" t="s">
        <v>1504</v>
      </c>
      <c r="K65" s="249" t="s">
        <v>1504</v>
      </c>
      <c r="L65" s="249" t="s">
        <v>1504</v>
      </c>
      <c r="M65" s="249" t="s">
        <v>1504</v>
      </c>
      <c r="N65" s="249" t="s">
        <v>1504</v>
      </c>
      <c r="O65" s="249" t="s">
        <v>1504</v>
      </c>
      <c r="P65" s="249" t="s">
        <v>1504</v>
      </c>
      <c r="Q65" s="54">
        <v>0</v>
      </c>
      <c r="R65" s="267" t="s">
        <v>2551</v>
      </c>
      <c r="S65" s="267"/>
      <c r="T65" s="267"/>
      <c r="U65" s="267"/>
      <c r="V65" s="267"/>
      <c r="W65" s="267"/>
      <c r="X65" s="267"/>
      <c r="Y65" s="267"/>
      <c r="Z65" s="267"/>
      <c r="AA65" s="267"/>
      <c r="AB65" s="267"/>
      <c r="AC65" s="267"/>
      <c r="AD65" s="267"/>
      <c r="AE65" s="267"/>
      <c r="AF65" s="54">
        <v>0</v>
      </c>
      <c r="AG65" s="267" t="s">
        <v>2551</v>
      </c>
      <c r="AH65" s="267"/>
      <c r="AI65" s="267"/>
      <c r="AJ65" s="267"/>
      <c r="AK65" s="267"/>
      <c r="AL65" s="267"/>
      <c r="AM65" s="267"/>
      <c r="AN65" s="267"/>
      <c r="AO65" s="267"/>
      <c r="AP65" s="267"/>
      <c r="AQ65" s="267"/>
      <c r="AR65" s="267"/>
      <c r="AS65" s="267"/>
      <c r="AT65" s="267"/>
    </row>
    <row r="66" spans="1:46" ht="45" customHeight="1" thickTop="1" thickBot="1" x14ac:dyDescent="0.3">
      <c r="A66" s="249" t="s">
        <v>1505</v>
      </c>
      <c r="B66" s="249" t="s">
        <v>1505</v>
      </c>
      <c r="C66" s="249" t="s">
        <v>1505</v>
      </c>
      <c r="D66" s="249" t="s">
        <v>1505</v>
      </c>
      <c r="E66" s="249" t="s">
        <v>1505</v>
      </c>
      <c r="F66" s="249" t="s">
        <v>1505</v>
      </c>
      <c r="G66" s="249" t="s">
        <v>1505</v>
      </c>
      <c r="H66" s="249" t="s">
        <v>1505</v>
      </c>
      <c r="I66" s="249" t="s">
        <v>1505</v>
      </c>
      <c r="J66" s="249" t="s">
        <v>1505</v>
      </c>
      <c r="K66" s="249" t="s">
        <v>1505</v>
      </c>
      <c r="L66" s="249" t="s">
        <v>1505</v>
      </c>
      <c r="M66" s="249" t="s">
        <v>1505</v>
      </c>
      <c r="N66" s="249" t="s">
        <v>1505</v>
      </c>
      <c r="O66" s="249" t="s">
        <v>1505</v>
      </c>
      <c r="P66" s="249" t="s">
        <v>1505</v>
      </c>
      <c r="Q66" s="54">
        <v>0</v>
      </c>
      <c r="R66" s="267" t="s">
        <v>2551</v>
      </c>
      <c r="S66" s="267"/>
      <c r="T66" s="267"/>
      <c r="U66" s="267"/>
      <c r="V66" s="267"/>
      <c r="W66" s="267"/>
      <c r="X66" s="267"/>
      <c r="Y66" s="267"/>
      <c r="Z66" s="267"/>
      <c r="AA66" s="267"/>
      <c r="AB66" s="267"/>
      <c r="AC66" s="267"/>
      <c r="AD66" s="267"/>
      <c r="AE66" s="267"/>
      <c r="AF66" s="54">
        <v>0</v>
      </c>
      <c r="AG66" s="267" t="s">
        <v>2551</v>
      </c>
      <c r="AH66" s="267"/>
      <c r="AI66" s="267"/>
      <c r="AJ66" s="267"/>
      <c r="AK66" s="267"/>
      <c r="AL66" s="267"/>
      <c r="AM66" s="267"/>
      <c r="AN66" s="267"/>
      <c r="AO66" s="267"/>
      <c r="AP66" s="267"/>
      <c r="AQ66" s="267"/>
      <c r="AR66" s="267"/>
      <c r="AS66" s="267"/>
      <c r="AT66" s="267"/>
    </row>
    <row r="67" spans="1:46" ht="45" customHeight="1" thickTop="1" thickBot="1" x14ac:dyDescent="0.3">
      <c r="A67" s="249" t="s">
        <v>2060</v>
      </c>
      <c r="B67" s="249" t="s">
        <v>2060</v>
      </c>
      <c r="C67" s="249" t="s">
        <v>2060</v>
      </c>
      <c r="D67" s="249" t="s">
        <v>2060</v>
      </c>
      <c r="E67" s="249" t="s">
        <v>2060</v>
      </c>
      <c r="F67" s="249" t="s">
        <v>2060</v>
      </c>
      <c r="G67" s="249" t="s">
        <v>2060</v>
      </c>
      <c r="H67" s="249" t="s">
        <v>2060</v>
      </c>
      <c r="I67" s="249" t="s">
        <v>2060</v>
      </c>
      <c r="J67" s="249" t="s">
        <v>2060</v>
      </c>
      <c r="K67" s="249" t="s">
        <v>2060</v>
      </c>
      <c r="L67" s="249" t="s">
        <v>2060</v>
      </c>
      <c r="M67" s="249" t="s">
        <v>2060</v>
      </c>
      <c r="N67" s="249" t="s">
        <v>2060</v>
      </c>
      <c r="O67" s="249" t="s">
        <v>2060</v>
      </c>
      <c r="P67" s="249" t="s">
        <v>2060</v>
      </c>
      <c r="Q67" s="54">
        <v>0</v>
      </c>
      <c r="R67" s="250" t="s">
        <v>2603</v>
      </c>
      <c r="S67" s="250"/>
      <c r="T67" s="250"/>
      <c r="U67" s="250"/>
      <c r="V67" s="250"/>
      <c r="W67" s="250"/>
      <c r="X67" s="250"/>
      <c r="Y67" s="250"/>
      <c r="Z67" s="250"/>
      <c r="AA67" s="250"/>
      <c r="AB67" s="250"/>
      <c r="AC67" s="250"/>
      <c r="AD67" s="250"/>
      <c r="AE67" s="250"/>
      <c r="AF67" s="54">
        <v>0</v>
      </c>
      <c r="AG67" s="267" t="s">
        <v>2551</v>
      </c>
      <c r="AH67" s="267"/>
      <c r="AI67" s="267"/>
      <c r="AJ67" s="267"/>
      <c r="AK67" s="267"/>
      <c r="AL67" s="267"/>
      <c r="AM67" s="267"/>
      <c r="AN67" s="267"/>
      <c r="AO67" s="267"/>
      <c r="AP67" s="267"/>
      <c r="AQ67" s="267"/>
      <c r="AR67" s="267"/>
      <c r="AS67" s="267"/>
      <c r="AT67" s="267"/>
    </row>
    <row r="68" spans="1:46" ht="18" customHeight="1" thickTop="1" x14ac:dyDescent="0.25"/>
    <row r="69" spans="1:46" ht="18" customHeight="1" x14ac:dyDescent="0.25"/>
    <row r="70" spans="1:46" s="27" customFormat="1" ht="45" customHeight="1" x14ac:dyDescent="0.25">
      <c r="A70" s="297" t="s">
        <v>2061</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G70" s="261" t="s">
        <v>185</v>
      </c>
      <c r="AH70" s="261"/>
      <c r="AI70" s="261"/>
      <c r="AJ70" s="261"/>
      <c r="AK70" s="96">
        <f>(('Artículo 129 (resumen PI)'!C14*0.8+'Artículo 129 (resumen PI)'!F14*0.2)+('Artículo 129 (resumen SIPOT)'!C14*0.8+'Artículo 129 (resumen SIPOT)'!F14*0.2))/2</f>
        <v>0</v>
      </c>
    </row>
    <row r="71" spans="1:46" s="27" customFormat="1" ht="15.75" customHeight="1" x14ac:dyDescent="0.25">
      <c r="A71" s="71"/>
      <c r="B71" s="71"/>
      <c r="C71" s="71"/>
      <c r="D71" s="71"/>
      <c r="E71" s="71"/>
      <c r="F71" s="71"/>
      <c r="G71" s="71"/>
      <c r="H71" s="71"/>
      <c r="I71" s="71"/>
      <c r="J71" s="71"/>
      <c r="K71" s="71"/>
      <c r="L71" s="71"/>
      <c r="M71" s="71"/>
      <c r="N71" s="71"/>
      <c r="O71" s="71"/>
      <c r="P71" s="71"/>
      <c r="Q71" s="24"/>
      <c r="R71" s="71"/>
      <c r="S71" s="71"/>
      <c r="T71" s="71"/>
      <c r="U71" s="71"/>
      <c r="V71" s="71"/>
      <c r="W71" s="71"/>
      <c r="X71" s="71"/>
      <c r="Y71" s="71"/>
      <c r="Z71" s="71"/>
      <c r="AA71" s="71"/>
      <c r="AB71" s="71"/>
      <c r="AC71" s="71"/>
      <c r="AD71" s="71"/>
      <c r="AE71" s="71"/>
    </row>
    <row r="72" spans="1:46" s="27" customFormat="1" ht="45" customHeight="1" x14ac:dyDescent="0.25">
      <c r="A72" s="71" t="s">
        <v>186</v>
      </c>
      <c r="B72" s="71"/>
      <c r="C72" s="71"/>
      <c r="D72" s="71"/>
      <c r="E72" s="71"/>
      <c r="F72" s="71"/>
      <c r="G72" s="71"/>
      <c r="H72" s="71"/>
      <c r="I72" s="71"/>
      <c r="J72" s="71"/>
      <c r="K72" s="71"/>
      <c r="L72" s="71"/>
      <c r="M72" s="71"/>
      <c r="N72" s="71"/>
      <c r="O72" s="71"/>
      <c r="P72" s="71"/>
      <c r="Q72" s="24"/>
      <c r="R72" s="71"/>
      <c r="S72" s="71"/>
      <c r="T72" s="71"/>
      <c r="U72" s="71"/>
      <c r="V72" s="71"/>
      <c r="W72" s="71"/>
      <c r="X72" s="71"/>
      <c r="Y72" s="71"/>
      <c r="Z72" s="71"/>
      <c r="AA72" s="71"/>
      <c r="AB72" s="71"/>
      <c r="AC72" s="71"/>
      <c r="AD72" s="71"/>
      <c r="AE72" s="71"/>
    </row>
    <row r="73" spans="1:46" ht="15" customHeight="1" x14ac:dyDescent="0.25">
      <c r="A73" s="50"/>
      <c r="B73" s="50"/>
      <c r="C73" s="50"/>
      <c r="D73" s="50"/>
      <c r="E73" s="50"/>
      <c r="F73" s="50"/>
      <c r="G73" s="50"/>
      <c r="H73" s="50"/>
      <c r="I73" s="50"/>
      <c r="J73" s="50"/>
      <c r="K73" s="50"/>
      <c r="L73" s="50"/>
      <c r="M73" s="50"/>
      <c r="N73" s="50"/>
      <c r="O73" s="50"/>
      <c r="P73" s="50"/>
      <c r="R73" s="50"/>
      <c r="S73" s="50"/>
      <c r="T73" s="50"/>
      <c r="U73" s="50"/>
      <c r="V73" s="50"/>
      <c r="W73" s="50"/>
      <c r="X73" s="50"/>
      <c r="Y73" s="50"/>
      <c r="Z73" s="50"/>
      <c r="AA73" s="50"/>
      <c r="AB73" s="50"/>
      <c r="AC73" s="50"/>
      <c r="AD73" s="50"/>
      <c r="AE73" s="50"/>
      <c r="AF73" s="27"/>
    </row>
    <row r="74" spans="1:46" ht="45" customHeight="1" x14ac:dyDescent="0.25">
      <c r="A74" s="262" t="s">
        <v>187</v>
      </c>
      <c r="B74" s="262"/>
      <c r="C74" s="262"/>
      <c r="D74" s="262"/>
      <c r="E74" s="262"/>
      <c r="F74" s="262"/>
      <c r="G74" s="262"/>
      <c r="H74" s="262"/>
      <c r="I74" s="262"/>
      <c r="J74" s="262"/>
      <c r="K74" s="262"/>
      <c r="L74" s="262"/>
      <c r="M74" s="262"/>
      <c r="N74" s="262"/>
      <c r="O74" s="262"/>
      <c r="P74" s="262"/>
      <c r="Q74" s="11"/>
      <c r="R74" s="50"/>
      <c r="S74" s="50"/>
      <c r="T74" s="50"/>
      <c r="U74" s="50"/>
      <c r="V74" s="263"/>
      <c r="W74" s="263"/>
      <c r="X74" s="263"/>
      <c r="Y74" s="263"/>
      <c r="Z74" s="263"/>
      <c r="AA74" s="263"/>
      <c r="AB74" s="263"/>
      <c r="AC74" s="263"/>
      <c r="AD74" s="263"/>
      <c r="AE74" s="263"/>
      <c r="AF74" s="11"/>
      <c r="AG74" s="50"/>
      <c r="AH74" s="50"/>
      <c r="AI74" s="50"/>
      <c r="AJ74" s="50"/>
      <c r="AK74" s="263"/>
      <c r="AL74" s="263"/>
      <c r="AM74" s="263"/>
      <c r="AN74" s="263"/>
      <c r="AO74" s="263"/>
      <c r="AP74" s="263"/>
      <c r="AQ74" s="263"/>
      <c r="AR74" s="263"/>
      <c r="AS74" s="263"/>
      <c r="AT74" s="263"/>
    </row>
    <row r="75" spans="1:46" ht="45" customHeight="1" x14ac:dyDescent="0.25">
      <c r="A75" s="264" t="s">
        <v>167</v>
      </c>
      <c r="B75" s="264"/>
      <c r="C75" s="264"/>
      <c r="D75" s="264"/>
      <c r="E75" s="264"/>
      <c r="F75" s="264"/>
      <c r="G75" s="264"/>
      <c r="H75" s="264"/>
      <c r="I75" s="264"/>
      <c r="J75" s="264"/>
      <c r="K75" s="264"/>
      <c r="L75" s="264"/>
      <c r="M75" s="264"/>
      <c r="N75" s="264"/>
      <c r="O75" s="264"/>
      <c r="P75" s="264"/>
      <c r="Q75" s="51" t="s">
        <v>188</v>
      </c>
      <c r="R75" s="265" t="s">
        <v>189</v>
      </c>
      <c r="S75" s="265"/>
      <c r="T75" s="265"/>
      <c r="U75" s="265"/>
      <c r="V75" s="265"/>
      <c r="W75" s="265"/>
      <c r="X75" s="265"/>
      <c r="Y75" s="265"/>
      <c r="Z75" s="265"/>
      <c r="AA75" s="265"/>
      <c r="AB75" s="265"/>
      <c r="AC75" s="265"/>
      <c r="AD75" s="265"/>
      <c r="AE75" s="265"/>
      <c r="AF75" s="53" t="s">
        <v>188</v>
      </c>
      <c r="AG75" s="266" t="s">
        <v>7</v>
      </c>
      <c r="AH75" s="266"/>
      <c r="AI75" s="266"/>
      <c r="AJ75" s="266"/>
      <c r="AK75" s="266"/>
      <c r="AL75" s="266"/>
      <c r="AM75" s="266"/>
      <c r="AN75" s="266"/>
      <c r="AO75" s="266"/>
      <c r="AP75" s="266"/>
      <c r="AQ75" s="266"/>
      <c r="AR75" s="266"/>
      <c r="AS75" s="266"/>
      <c r="AT75" s="266"/>
    </row>
    <row r="76" spans="1:46" ht="45" customHeight="1" x14ac:dyDescent="0.25">
      <c r="A76" s="249" t="s">
        <v>1015</v>
      </c>
      <c r="B76" s="249" t="s">
        <v>1015</v>
      </c>
      <c r="C76" s="249" t="s">
        <v>1015</v>
      </c>
      <c r="D76" s="249" t="s">
        <v>1015</v>
      </c>
      <c r="E76" s="249" t="s">
        <v>1015</v>
      </c>
      <c r="F76" s="249" t="s">
        <v>1015</v>
      </c>
      <c r="G76" s="249" t="s">
        <v>1015</v>
      </c>
      <c r="H76" s="249" t="s">
        <v>1015</v>
      </c>
      <c r="I76" s="249" t="s">
        <v>1015</v>
      </c>
      <c r="J76" s="249" t="s">
        <v>1015</v>
      </c>
      <c r="K76" s="249" t="s">
        <v>1015</v>
      </c>
      <c r="L76" s="249" t="s">
        <v>1015</v>
      </c>
      <c r="M76" s="249" t="s">
        <v>1015</v>
      </c>
      <c r="N76" s="249" t="s">
        <v>1015</v>
      </c>
      <c r="O76" s="249" t="s">
        <v>1015</v>
      </c>
      <c r="P76" s="249" t="s">
        <v>1015</v>
      </c>
      <c r="Q76" s="54">
        <v>0</v>
      </c>
      <c r="R76" s="251" t="s">
        <v>2590</v>
      </c>
      <c r="S76" s="252"/>
      <c r="T76" s="252"/>
      <c r="U76" s="252"/>
      <c r="V76" s="252"/>
      <c r="W76" s="252"/>
      <c r="X76" s="252"/>
      <c r="Y76" s="252"/>
      <c r="Z76" s="252"/>
      <c r="AA76" s="252"/>
      <c r="AB76" s="252"/>
      <c r="AC76" s="252"/>
      <c r="AD76" s="252"/>
      <c r="AE76" s="253"/>
      <c r="AF76" s="54">
        <v>0</v>
      </c>
      <c r="AG76" s="251" t="s">
        <v>2583</v>
      </c>
      <c r="AH76" s="252"/>
      <c r="AI76" s="252"/>
      <c r="AJ76" s="252"/>
      <c r="AK76" s="252"/>
      <c r="AL76" s="252"/>
      <c r="AM76" s="252"/>
      <c r="AN76" s="252"/>
      <c r="AO76" s="252"/>
      <c r="AP76" s="252"/>
      <c r="AQ76" s="252"/>
      <c r="AR76" s="252"/>
      <c r="AS76" s="252"/>
      <c r="AT76" s="253"/>
    </row>
    <row r="77" spans="1:46" ht="45" customHeight="1" x14ac:dyDescent="0.25">
      <c r="A77" s="249" t="s">
        <v>1016</v>
      </c>
      <c r="B77" s="249" t="s">
        <v>1016</v>
      </c>
      <c r="C77" s="249" t="s">
        <v>1016</v>
      </c>
      <c r="D77" s="249" t="s">
        <v>1016</v>
      </c>
      <c r="E77" s="249" t="s">
        <v>1016</v>
      </c>
      <c r="F77" s="249" t="s">
        <v>1016</v>
      </c>
      <c r="G77" s="249" t="s">
        <v>1016</v>
      </c>
      <c r="H77" s="249" t="s">
        <v>1016</v>
      </c>
      <c r="I77" s="249" t="s">
        <v>1016</v>
      </c>
      <c r="J77" s="249" t="s">
        <v>1016</v>
      </c>
      <c r="K77" s="249" t="s">
        <v>1016</v>
      </c>
      <c r="L77" s="249" t="s">
        <v>1016</v>
      </c>
      <c r="M77" s="249" t="s">
        <v>1016</v>
      </c>
      <c r="N77" s="249" t="s">
        <v>1016</v>
      </c>
      <c r="O77" s="249" t="s">
        <v>1016</v>
      </c>
      <c r="P77" s="249" t="s">
        <v>1016</v>
      </c>
      <c r="Q77" s="54">
        <v>0</v>
      </c>
      <c r="R77" s="267" t="s">
        <v>2551</v>
      </c>
      <c r="S77" s="267"/>
      <c r="T77" s="267"/>
      <c r="U77" s="267"/>
      <c r="V77" s="267"/>
      <c r="W77" s="267"/>
      <c r="X77" s="267"/>
      <c r="Y77" s="267"/>
      <c r="Z77" s="267"/>
      <c r="AA77" s="267"/>
      <c r="AB77" s="267"/>
      <c r="AC77" s="267"/>
      <c r="AD77" s="267"/>
      <c r="AE77" s="267"/>
      <c r="AF77" s="54">
        <v>0</v>
      </c>
      <c r="AG77" s="267" t="s">
        <v>2551</v>
      </c>
      <c r="AH77" s="267"/>
      <c r="AI77" s="267"/>
      <c r="AJ77" s="267"/>
      <c r="AK77" s="267"/>
      <c r="AL77" s="267"/>
      <c r="AM77" s="267"/>
      <c r="AN77" s="267"/>
      <c r="AO77" s="267"/>
      <c r="AP77" s="267"/>
      <c r="AQ77" s="267"/>
      <c r="AR77" s="267"/>
      <c r="AS77" s="267"/>
      <c r="AT77" s="267"/>
    </row>
    <row r="78" spans="1:46" ht="45" customHeight="1" x14ac:dyDescent="0.25">
      <c r="A78" s="249" t="s">
        <v>2062</v>
      </c>
      <c r="B78" s="249" t="s">
        <v>2062</v>
      </c>
      <c r="C78" s="249" t="s">
        <v>2062</v>
      </c>
      <c r="D78" s="249" t="s">
        <v>2062</v>
      </c>
      <c r="E78" s="249" t="s">
        <v>2062</v>
      </c>
      <c r="F78" s="249" t="s">
        <v>2062</v>
      </c>
      <c r="G78" s="249" t="s">
        <v>2062</v>
      </c>
      <c r="H78" s="249" t="s">
        <v>2062</v>
      </c>
      <c r="I78" s="249" t="s">
        <v>2062</v>
      </c>
      <c r="J78" s="249" t="s">
        <v>2062</v>
      </c>
      <c r="K78" s="249" t="s">
        <v>2062</v>
      </c>
      <c r="L78" s="249" t="s">
        <v>2062</v>
      </c>
      <c r="M78" s="249" t="s">
        <v>2062</v>
      </c>
      <c r="N78" s="249" t="s">
        <v>2062</v>
      </c>
      <c r="O78" s="249" t="s">
        <v>2062</v>
      </c>
      <c r="P78" s="249" t="s">
        <v>2062</v>
      </c>
      <c r="Q78" s="54">
        <v>0</v>
      </c>
      <c r="R78" s="267" t="s">
        <v>2551</v>
      </c>
      <c r="S78" s="267"/>
      <c r="T78" s="267"/>
      <c r="U78" s="267"/>
      <c r="V78" s="267"/>
      <c r="W78" s="267"/>
      <c r="X78" s="267"/>
      <c r="Y78" s="267"/>
      <c r="Z78" s="267"/>
      <c r="AA78" s="267"/>
      <c r="AB78" s="267"/>
      <c r="AC78" s="267"/>
      <c r="AD78" s="267"/>
      <c r="AE78" s="267"/>
      <c r="AF78" s="54">
        <v>0</v>
      </c>
      <c r="AG78" s="267" t="s">
        <v>2551</v>
      </c>
      <c r="AH78" s="267"/>
      <c r="AI78" s="267"/>
      <c r="AJ78" s="267"/>
      <c r="AK78" s="267"/>
      <c r="AL78" s="267"/>
      <c r="AM78" s="267"/>
      <c r="AN78" s="267"/>
      <c r="AO78" s="267"/>
      <c r="AP78" s="267"/>
      <c r="AQ78" s="267"/>
      <c r="AR78" s="267"/>
      <c r="AS78" s="267"/>
      <c r="AT78" s="267"/>
    </row>
    <row r="79" spans="1:46" ht="45" customHeight="1" x14ac:dyDescent="0.25">
      <c r="A79" s="249" t="s">
        <v>2063</v>
      </c>
      <c r="B79" s="249" t="s">
        <v>2063</v>
      </c>
      <c r="C79" s="249" t="s">
        <v>2063</v>
      </c>
      <c r="D79" s="249" t="s">
        <v>2063</v>
      </c>
      <c r="E79" s="249" t="s">
        <v>2063</v>
      </c>
      <c r="F79" s="249" t="s">
        <v>2063</v>
      </c>
      <c r="G79" s="249" t="s">
        <v>2063</v>
      </c>
      <c r="H79" s="249" t="s">
        <v>2063</v>
      </c>
      <c r="I79" s="249" t="s">
        <v>2063</v>
      </c>
      <c r="J79" s="249" t="s">
        <v>2063</v>
      </c>
      <c r="K79" s="249" t="s">
        <v>2063</v>
      </c>
      <c r="L79" s="249" t="s">
        <v>2063</v>
      </c>
      <c r="M79" s="249" t="s">
        <v>2063</v>
      </c>
      <c r="N79" s="249" t="s">
        <v>2063</v>
      </c>
      <c r="O79" s="249" t="s">
        <v>2063</v>
      </c>
      <c r="P79" s="249" t="s">
        <v>2063</v>
      </c>
      <c r="Q79" s="54">
        <v>0</v>
      </c>
      <c r="R79" s="267" t="s">
        <v>2551</v>
      </c>
      <c r="S79" s="267"/>
      <c r="T79" s="267"/>
      <c r="U79" s="267"/>
      <c r="V79" s="267"/>
      <c r="W79" s="267"/>
      <c r="X79" s="267"/>
      <c r="Y79" s="267"/>
      <c r="Z79" s="267"/>
      <c r="AA79" s="267"/>
      <c r="AB79" s="267"/>
      <c r="AC79" s="267"/>
      <c r="AD79" s="267"/>
      <c r="AE79" s="267"/>
      <c r="AF79" s="54">
        <v>0</v>
      </c>
      <c r="AG79" s="267" t="s">
        <v>2551</v>
      </c>
      <c r="AH79" s="267"/>
      <c r="AI79" s="267"/>
      <c r="AJ79" s="267"/>
      <c r="AK79" s="267"/>
      <c r="AL79" s="267"/>
      <c r="AM79" s="267"/>
      <c r="AN79" s="267"/>
      <c r="AO79" s="267"/>
      <c r="AP79" s="267"/>
      <c r="AQ79" s="267"/>
      <c r="AR79" s="267"/>
      <c r="AS79" s="267"/>
      <c r="AT79" s="267"/>
    </row>
    <row r="80" spans="1:46" ht="45" customHeight="1" x14ac:dyDescent="0.25">
      <c r="A80" s="250" t="s">
        <v>2064</v>
      </c>
      <c r="B80" s="250" t="s">
        <v>2064</v>
      </c>
      <c r="C80" s="250" t="s">
        <v>2064</v>
      </c>
      <c r="D80" s="250" t="s">
        <v>2064</v>
      </c>
      <c r="E80" s="250" t="s">
        <v>2064</v>
      </c>
      <c r="F80" s="250" t="s">
        <v>2064</v>
      </c>
      <c r="G80" s="250" t="s">
        <v>2064</v>
      </c>
      <c r="H80" s="250" t="s">
        <v>2064</v>
      </c>
      <c r="I80" s="250" t="s">
        <v>2064</v>
      </c>
      <c r="J80" s="250" t="s">
        <v>2064</v>
      </c>
      <c r="K80" s="250" t="s">
        <v>2064</v>
      </c>
      <c r="L80" s="250" t="s">
        <v>2064</v>
      </c>
      <c r="M80" s="250" t="s">
        <v>2064</v>
      </c>
      <c r="N80" s="250" t="s">
        <v>2064</v>
      </c>
      <c r="O80" s="250" t="s">
        <v>2064</v>
      </c>
      <c r="P80" s="250" t="s">
        <v>2064</v>
      </c>
      <c r="Q80" s="54">
        <v>0</v>
      </c>
      <c r="R80" s="267" t="s">
        <v>2551</v>
      </c>
      <c r="S80" s="267"/>
      <c r="T80" s="267"/>
      <c r="U80" s="267"/>
      <c r="V80" s="267"/>
      <c r="W80" s="267"/>
      <c r="X80" s="267"/>
      <c r="Y80" s="267"/>
      <c r="Z80" s="267"/>
      <c r="AA80" s="267"/>
      <c r="AB80" s="267"/>
      <c r="AC80" s="267"/>
      <c r="AD80" s="267"/>
      <c r="AE80" s="267"/>
      <c r="AF80" s="54">
        <v>0</v>
      </c>
      <c r="AG80" s="267" t="s">
        <v>2551</v>
      </c>
      <c r="AH80" s="267"/>
      <c r="AI80" s="267"/>
      <c r="AJ80" s="267"/>
      <c r="AK80" s="267"/>
      <c r="AL80" s="267"/>
      <c r="AM80" s="267"/>
      <c r="AN80" s="267"/>
      <c r="AO80" s="267"/>
      <c r="AP80" s="267"/>
      <c r="AQ80" s="267"/>
      <c r="AR80" s="267"/>
      <c r="AS80" s="267"/>
      <c r="AT80" s="267"/>
    </row>
    <row r="81" spans="1:46" ht="45" customHeight="1" x14ac:dyDescent="0.25">
      <c r="A81" s="250" t="s">
        <v>2065</v>
      </c>
      <c r="B81" s="250" t="s">
        <v>2065</v>
      </c>
      <c r="C81" s="250" t="s">
        <v>2065</v>
      </c>
      <c r="D81" s="250" t="s">
        <v>2065</v>
      </c>
      <c r="E81" s="250" t="s">
        <v>2065</v>
      </c>
      <c r="F81" s="250" t="s">
        <v>2065</v>
      </c>
      <c r="G81" s="250" t="s">
        <v>2065</v>
      </c>
      <c r="H81" s="250" t="s">
        <v>2065</v>
      </c>
      <c r="I81" s="250" t="s">
        <v>2065</v>
      </c>
      <c r="J81" s="250" t="s">
        <v>2065</v>
      </c>
      <c r="K81" s="250" t="s">
        <v>2065</v>
      </c>
      <c r="L81" s="250" t="s">
        <v>2065</v>
      </c>
      <c r="M81" s="250" t="s">
        <v>2065</v>
      </c>
      <c r="N81" s="250" t="s">
        <v>2065</v>
      </c>
      <c r="O81" s="250" t="s">
        <v>2065</v>
      </c>
      <c r="P81" s="250" t="s">
        <v>2065</v>
      </c>
      <c r="Q81" s="54">
        <v>0</v>
      </c>
      <c r="R81" s="267" t="s">
        <v>2551</v>
      </c>
      <c r="S81" s="267"/>
      <c r="T81" s="267"/>
      <c r="U81" s="267"/>
      <c r="V81" s="267"/>
      <c r="W81" s="267"/>
      <c r="X81" s="267"/>
      <c r="Y81" s="267"/>
      <c r="Z81" s="267"/>
      <c r="AA81" s="267"/>
      <c r="AB81" s="267"/>
      <c r="AC81" s="267"/>
      <c r="AD81" s="267"/>
      <c r="AE81" s="267"/>
      <c r="AF81" s="54">
        <v>0</v>
      </c>
      <c r="AG81" s="267" t="s">
        <v>2551</v>
      </c>
      <c r="AH81" s="267"/>
      <c r="AI81" s="267"/>
      <c r="AJ81" s="267"/>
      <c r="AK81" s="267"/>
      <c r="AL81" s="267"/>
      <c r="AM81" s="267"/>
      <c r="AN81" s="267"/>
      <c r="AO81" s="267"/>
      <c r="AP81" s="267"/>
      <c r="AQ81" s="267"/>
      <c r="AR81" s="267"/>
      <c r="AS81" s="267"/>
      <c r="AT81" s="267"/>
    </row>
    <row r="82" spans="1:46" ht="45" customHeight="1" x14ac:dyDescent="0.25">
      <c r="A82" s="249" t="s">
        <v>2066</v>
      </c>
      <c r="B82" s="249" t="s">
        <v>2066</v>
      </c>
      <c r="C82" s="249" t="s">
        <v>2066</v>
      </c>
      <c r="D82" s="249" t="s">
        <v>2066</v>
      </c>
      <c r="E82" s="249" t="s">
        <v>2066</v>
      </c>
      <c r="F82" s="249" t="s">
        <v>2066</v>
      </c>
      <c r="G82" s="249" t="s">
        <v>2066</v>
      </c>
      <c r="H82" s="249" t="s">
        <v>2066</v>
      </c>
      <c r="I82" s="249" t="s">
        <v>2066</v>
      </c>
      <c r="J82" s="249" t="s">
        <v>2066</v>
      </c>
      <c r="K82" s="249" t="s">
        <v>2066</v>
      </c>
      <c r="L82" s="249" t="s">
        <v>2066</v>
      </c>
      <c r="M82" s="249" t="s">
        <v>2066</v>
      </c>
      <c r="N82" s="249" t="s">
        <v>2066</v>
      </c>
      <c r="O82" s="249" t="s">
        <v>2066</v>
      </c>
      <c r="P82" s="249" t="s">
        <v>2066</v>
      </c>
      <c r="Q82" s="54">
        <v>0</v>
      </c>
      <c r="R82" s="267" t="s">
        <v>2551</v>
      </c>
      <c r="S82" s="267"/>
      <c r="T82" s="267"/>
      <c r="U82" s="267"/>
      <c r="V82" s="267"/>
      <c r="W82" s="267"/>
      <c r="X82" s="267"/>
      <c r="Y82" s="267"/>
      <c r="Z82" s="267"/>
      <c r="AA82" s="267"/>
      <c r="AB82" s="267"/>
      <c r="AC82" s="267"/>
      <c r="AD82" s="267"/>
      <c r="AE82" s="267"/>
      <c r="AF82" s="54">
        <v>0</v>
      </c>
      <c r="AG82" s="267" t="s">
        <v>2551</v>
      </c>
      <c r="AH82" s="267"/>
      <c r="AI82" s="267"/>
      <c r="AJ82" s="267"/>
      <c r="AK82" s="267"/>
      <c r="AL82" s="267"/>
      <c r="AM82" s="267"/>
      <c r="AN82" s="267"/>
      <c r="AO82" s="267"/>
      <c r="AP82" s="267"/>
      <c r="AQ82" s="267"/>
      <c r="AR82" s="267"/>
      <c r="AS82" s="267"/>
      <c r="AT82" s="267"/>
    </row>
    <row r="83" spans="1:46" ht="45" customHeight="1" x14ac:dyDescent="0.25">
      <c r="A83" s="249" t="s">
        <v>2067</v>
      </c>
      <c r="B83" s="249" t="s">
        <v>2067</v>
      </c>
      <c r="C83" s="249" t="s">
        <v>2067</v>
      </c>
      <c r="D83" s="249" t="s">
        <v>2067</v>
      </c>
      <c r="E83" s="249" t="s">
        <v>2067</v>
      </c>
      <c r="F83" s="249" t="s">
        <v>2067</v>
      </c>
      <c r="G83" s="249" t="s">
        <v>2067</v>
      </c>
      <c r="H83" s="249" t="s">
        <v>2067</v>
      </c>
      <c r="I83" s="249" t="s">
        <v>2067</v>
      </c>
      <c r="J83" s="249" t="s">
        <v>2067</v>
      </c>
      <c r="K83" s="249" t="s">
        <v>2067</v>
      </c>
      <c r="L83" s="249" t="s">
        <v>2067</v>
      </c>
      <c r="M83" s="249" t="s">
        <v>2067</v>
      </c>
      <c r="N83" s="249" t="s">
        <v>2067</v>
      </c>
      <c r="O83" s="249" t="s">
        <v>2067</v>
      </c>
      <c r="P83" s="249" t="s">
        <v>2067</v>
      </c>
      <c r="Q83" s="54">
        <v>0</v>
      </c>
      <c r="R83" s="267" t="s">
        <v>2551</v>
      </c>
      <c r="S83" s="267"/>
      <c r="T83" s="267"/>
      <c r="U83" s="267"/>
      <c r="V83" s="267"/>
      <c r="W83" s="267"/>
      <c r="X83" s="267"/>
      <c r="Y83" s="267"/>
      <c r="Z83" s="267"/>
      <c r="AA83" s="267"/>
      <c r="AB83" s="267"/>
      <c r="AC83" s="267"/>
      <c r="AD83" s="267"/>
      <c r="AE83" s="267"/>
      <c r="AF83" s="54">
        <v>0</v>
      </c>
      <c r="AG83" s="267" t="s">
        <v>2551</v>
      </c>
      <c r="AH83" s="267"/>
      <c r="AI83" s="267"/>
      <c r="AJ83" s="267"/>
      <c r="AK83" s="267"/>
      <c r="AL83" s="267"/>
      <c r="AM83" s="267"/>
      <c r="AN83" s="267"/>
      <c r="AO83" s="267"/>
      <c r="AP83" s="267"/>
      <c r="AQ83" s="267"/>
      <c r="AR83" s="267"/>
      <c r="AS83" s="267"/>
      <c r="AT83" s="267"/>
    </row>
    <row r="84" spans="1:46" ht="45" customHeight="1" x14ac:dyDescent="0.25">
      <c r="A84" s="250" t="s">
        <v>2068</v>
      </c>
      <c r="B84" s="250" t="s">
        <v>2068</v>
      </c>
      <c r="C84" s="250" t="s">
        <v>2068</v>
      </c>
      <c r="D84" s="250" t="s">
        <v>2068</v>
      </c>
      <c r="E84" s="250" t="s">
        <v>2068</v>
      </c>
      <c r="F84" s="250" t="s">
        <v>2068</v>
      </c>
      <c r="G84" s="250" t="s">
        <v>2068</v>
      </c>
      <c r="H84" s="250" t="s">
        <v>2068</v>
      </c>
      <c r="I84" s="250" t="s">
        <v>2068</v>
      </c>
      <c r="J84" s="250" t="s">
        <v>2068</v>
      </c>
      <c r="K84" s="250" t="s">
        <v>2068</v>
      </c>
      <c r="L84" s="250" t="s">
        <v>2068</v>
      </c>
      <c r="M84" s="250" t="s">
        <v>2068</v>
      </c>
      <c r="N84" s="250" t="s">
        <v>2068</v>
      </c>
      <c r="O84" s="250" t="s">
        <v>2068</v>
      </c>
      <c r="P84" s="250" t="s">
        <v>2068</v>
      </c>
      <c r="Q84" s="54">
        <v>0</v>
      </c>
      <c r="R84" s="267" t="s">
        <v>2551</v>
      </c>
      <c r="S84" s="267"/>
      <c r="T84" s="267"/>
      <c r="U84" s="267"/>
      <c r="V84" s="267"/>
      <c r="W84" s="267"/>
      <c r="X84" s="267"/>
      <c r="Y84" s="267"/>
      <c r="Z84" s="267"/>
      <c r="AA84" s="267"/>
      <c r="AB84" s="267"/>
      <c r="AC84" s="267"/>
      <c r="AD84" s="267"/>
      <c r="AE84" s="267"/>
      <c r="AF84" s="54">
        <v>0</v>
      </c>
      <c r="AG84" s="267" t="s">
        <v>2551</v>
      </c>
      <c r="AH84" s="267"/>
      <c r="AI84" s="267"/>
      <c r="AJ84" s="267"/>
      <c r="AK84" s="267"/>
      <c r="AL84" s="267"/>
      <c r="AM84" s="267"/>
      <c r="AN84" s="267"/>
      <c r="AO84" s="267"/>
      <c r="AP84" s="267"/>
      <c r="AQ84" s="267"/>
      <c r="AR84" s="267"/>
      <c r="AS84" s="267"/>
      <c r="AT84" s="267"/>
    </row>
    <row r="85" spans="1:46" ht="45" customHeight="1" x14ac:dyDescent="0.25">
      <c r="A85" s="50"/>
      <c r="B85" s="50"/>
      <c r="C85" s="50"/>
      <c r="D85" s="50"/>
      <c r="E85" s="50"/>
      <c r="F85" s="50"/>
      <c r="G85" s="50"/>
      <c r="H85" s="50"/>
      <c r="I85" s="50"/>
      <c r="J85" s="50"/>
      <c r="K85" s="50"/>
      <c r="L85" s="50"/>
      <c r="M85" s="50"/>
      <c r="N85" s="50"/>
      <c r="O85" s="50"/>
      <c r="P85" s="50"/>
      <c r="Q85" s="55"/>
      <c r="R85" s="50"/>
      <c r="S85" s="50"/>
      <c r="T85" s="50"/>
      <c r="U85" s="50"/>
      <c r="V85" s="50"/>
      <c r="W85" s="50"/>
      <c r="X85" s="50"/>
      <c r="Y85" s="50"/>
      <c r="Z85" s="50"/>
      <c r="AA85" s="50"/>
      <c r="AB85" s="50"/>
      <c r="AC85" s="50"/>
      <c r="AD85" s="50"/>
      <c r="AE85" s="50"/>
      <c r="AF85" s="55"/>
      <c r="AG85" s="50"/>
      <c r="AH85" s="50"/>
      <c r="AI85" s="50"/>
      <c r="AJ85" s="50"/>
      <c r="AK85" s="50"/>
      <c r="AL85" s="50"/>
      <c r="AM85" s="50"/>
      <c r="AN85" s="50"/>
      <c r="AO85" s="50"/>
      <c r="AP85" s="50"/>
      <c r="AQ85" s="50"/>
      <c r="AR85" s="50"/>
      <c r="AS85" s="50"/>
      <c r="AT85" s="50"/>
    </row>
    <row r="86" spans="1:46" ht="45" customHeight="1" x14ac:dyDescent="0.25">
      <c r="A86" s="257" t="s">
        <v>197</v>
      </c>
      <c r="B86" s="257"/>
      <c r="C86" s="257"/>
      <c r="D86" s="257"/>
      <c r="E86" s="257"/>
      <c r="F86" s="257"/>
      <c r="G86" s="257"/>
      <c r="H86" s="257"/>
      <c r="I86" s="257"/>
      <c r="J86" s="257"/>
      <c r="K86" s="257"/>
      <c r="L86" s="257"/>
      <c r="M86" s="257"/>
      <c r="N86" s="257"/>
      <c r="O86" s="257"/>
      <c r="P86" s="257"/>
      <c r="Q86" s="56" t="s">
        <v>188</v>
      </c>
      <c r="R86" s="258" t="s">
        <v>189</v>
      </c>
      <c r="S86" s="258"/>
      <c r="T86" s="258"/>
      <c r="U86" s="258"/>
      <c r="V86" s="258"/>
      <c r="W86" s="258"/>
      <c r="X86" s="258"/>
      <c r="Y86" s="258"/>
      <c r="Z86" s="258"/>
      <c r="AA86" s="258"/>
      <c r="AB86" s="258"/>
      <c r="AC86" s="258"/>
      <c r="AD86" s="258"/>
      <c r="AE86" s="258"/>
      <c r="AF86" s="57" t="s">
        <v>188</v>
      </c>
      <c r="AG86" s="259" t="s">
        <v>7</v>
      </c>
      <c r="AH86" s="259"/>
      <c r="AI86" s="259"/>
      <c r="AJ86" s="259"/>
      <c r="AK86" s="259"/>
      <c r="AL86" s="259"/>
      <c r="AM86" s="259"/>
      <c r="AN86" s="259"/>
      <c r="AO86" s="259"/>
      <c r="AP86" s="259"/>
      <c r="AQ86" s="259"/>
      <c r="AR86" s="259"/>
      <c r="AS86" s="259"/>
      <c r="AT86" s="259"/>
    </row>
    <row r="87" spans="1:46" ht="45" customHeight="1" x14ac:dyDescent="0.25">
      <c r="A87" s="249" t="s">
        <v>2069</v>
      </c>
      <c r="B87" s="249" t="s">
        <v>2069</v>
      </c>
      <c r="C87" s="249" t="s">
        <v>2069</v>
      </c>
      <c r="D87" s="249" t="s">
        <v>2069</v>
      </c>
      <c r="E87" s="249" t="s">
        <v>2069</v>
      </c>
      <c r="F87" s="249" t="s">
        <v>2069</v>
      </c>
      <c r="G87" s="249" t="s">
        <v>2069</v>
      </c>
      <c r="H87" s="249" t="s">
        <v>2069</v>
      </c>
      <c r="I87" s="249" t="s">
        <v>2069</v>
      </c>
      <c r="J87" s="249" t="s">
        <v>2069</v>
      </c>
      <c r="K87" s="249" t="s">
        <v>2069</v>
      </c>
      <c r="L87" s="249" t="s">
        <v>2069</v>
      </c>
      <c r="M87" s="249" t="s">
        <v>2069</v>
      </c>
      <c r="N87" s="249" t="s">
        <v>2069</v>
      </c>
      <c r="O87" s="249" t="s">
        <v>2069</v>
      </c>
      <c r="P87" s="249" t="s">
        <v>2069</v>
      </c>
      <c r="Q87" s="54">
        <v>0</v>
      </c>
      <c r="R87" s="251" t="s">
        <v>2590</v>
      </c>
      <c r="S87" s="252"/>
      <c r="T87" s="252"/>
      <c r="U87" s="252"/>
      <c r="V87" s="252"/>
      <c r="W87" s="252"/>
      <c r="X87" s="252"/>
      <c r="Y87" s="252"/>
      <c r="Z87" s="252"/>
      <c r="AA87" s="252"/>
      <c r="AB87" s="252"/>
      <c r="AC87" s="252"/>
      <c r="AD87" s="252"/>
      <c r="AE87" s="253"/>
      <c r="AF87" s="54">
        <v>0</v>
      </c>
      <c r="AG87" s="251" t="s">
        <v>2583</v>
      </c>
      <c r="AH87" s="252"/>
      <c r="AI87" s="252"/>
      <c r="AJ87" s="252"/>
      <c r="AK87" s="252"/>
      <c r="AL87" s="252"/>
      <c r="AM87" s="252"/>
      <c r="AN87" s="252"/>
      <c r="AO87" s="252"/>
      <c r="AP87" s="252"/>
      <c r="AQ87" s="252"/>
      <c r="AR87" s="252"/>
      <c r="AS87" s="252"/>
      <c r="AT87" s="253"/>
    </row>
    <row r="88" spans="1:46" ht="45" customHeight="1" x14ac:dyDescent="0.25">
      <c r="A88" s="249" t="s">
        <v>2070</v>
      </c>
      <c r="B88" s="249" t="s">
        <v>2070</v>
      </c>
      <c r="C88" s="249" t="s">
        <v>2070</v>
      </c>
      <c r="D88" s="249" t="s">
        <v>2070</v>
      </c>
      <c r="E88" s="249" t="s">
        <v>2070</v>
      </c>
      <c r="F88" s="249" t="s">
        <v>2070</v>
      </c>
      <c r="G88" s="249" t="s">
        <v>2070</v>
      </c>
      <c r="H88" s="249" t="s">
        <v>2070</v>
      </c>
      <c r="I88" s="249" t="s">
        <v>2070</v>
      </c>
      <c r="J88" s="249" t="s">
        <v>2070</v>
      </c>
      <c r="K88" s="249" t="s">
        <v>2070</v>
      </c>
      <c r="L88" s="249" t="s">
        <v>2070</v>
      </c>
      <c r="M88" s="249" t="s">
        <v>2070</v>
      </c>
      <c r="N88" s="249" t="s">
        <v>2070</v>
      </c>
      <c r="O88" s="249" t="s">
        <v>2070</v>
      </c>
      <c r="P88" s="249" t="s">
        <v>2070</v>
      </c>
      <c r="Q88" s="54">
        <v>0</v>
      </c>
      <c r="R88" s="267" t="s">
        <v>2551</v>
      </c>
      <c r="S88" s="267"/>
      <c r="T88" s="267"/>
      <c r="U88" s="267"/>
      <c r="V88" s="267"/>
      <c r="W88" s="267"/>
      <c r="X88" s="267"/>
      <c r="Y88" s="267"/>
      <c r="Z88" s="267"/>
      <c r="AA88" s="267"/>
      <c r="AB88" s="267"/>
      <c r="AC88" s="267"/>
      <c r="AD88" s="267"/>
      <c r="AE88" s="267"/>
      <c r="AF88" s="54">
        <v>0</v>
      </c>
      <c r="AG88" s="267" t="s">
        <v>2551</v>
      </c>
      <c r="AH88" s="267"/>
      <c r="AI88" s="267"/>
      <c r="AJ88" s="267"/>
      <c r="AK88" s="267"/>
      <c r="AL88" s="267"/>
      <c r="AM88" s="267"/>
      <c r="AN88" s="267"/>
      <c r="AO88" s="267"/>
      <c r="AP88" s="267"/>
      <c r="AQ88" s="267"/>
      <c r="AR88" s="267"/>
      <c r="AS88" s="267"/>
      <c r="AT88" s="267"/>
    </row>
    <row r="89" spans="1:46" ht="45" customHeight="1" x14ac:dyDescent="0.25">
      <c r="A89" s="249" t="s">
        <v>2071</v>
      </c>
      <c r="B89" s="249" t="s">
        <v>2071</v>
      </c>
      <c r="C89" s="249" t="s">
        <v>2071</v>
      </c>
      <c r="D89" s="249" t="s">
        <v>2071</v>
      </c>
      <c r="E89" s="249" t="s">
        <v>2071</v>
      </c>
      <c r="F89" s="249" t="s">
        <v>2071</v>
      </c>
      <c r="G89" s="249" t="s">
        <v>2071</v>
      </c>
      <c r="H89" s="249" t="s">
        <v>2071</v>
      </c>
      <c r="I89" s="249" t="s">
        <v>2071</v>
      </c>
      <c r="J89" s="249" t="s">
        <v>2071</v>
      </c>
      <c r="K89" s="249" t="s">
        <v>2071</v>
      </c>
      <c r="L89" s="249" t="s">
        <v>2071</v>
      </c>
      <c r="M89" s="249" t="s">
        <v>2071</v>
      </c>
      <c r="N89" s="249" t="s">
        <v>2071</v>
      </c>
      <c r="O89" s="249" t="s">
        <v>2071</v>
      </c>
      <c r="P89" s="249" t="s">
        <v>2071</v>
      </c>
      <c r="Q89" s="54">
        <v>0</v>
      </c>
      <c r="R89" s="267" t="s">
        <v>2551</v>
      </c>
      <c r="S89" s="267"/>
      <c r="T89" s="267"/>
      <c r="U89" s="267"/>
      <c r="V89" s="267"/>
      <c r="W89" s="267"/>
      <c r="X89" s="267"/>
      <c r="Y89" s="267"/>
      <c r="Z89" s="267"/>
      <c r="AA89" s="267"/>
      <c r="AB89" s="267"/>
      <c r="AC89" s="267"/>
      <c r="AD89" s="267"/>
      <c r="AE89" s="267"/>
      <c r="AF89" s="54">
        <v>0</v>
      </c>
      <c r="AG89" s="267" t="s">
        <v>2551</v>
      </c>
      <c r="AH89" s="267"/>
      <c r="AI89" s="267"/>
      <c r="AJ89" s="267"/>
      <c r="AK89" s="267"/>
      <c r="AL89" s="267"/>
      <c r="AM89" s="267"/>
      <c r="AN89" s="267"/>
      <c r="AO89" s="267"/>
      <c r="AP89" s="267"/>
      <c r="AQ89" s="267"/>
      <c r="AR89" s="267"/>
      <c r="AS89" s="267"/>
      <c r="AT89" s="267"/>
    </row>
    <row r="90" spans="1:46" ht="45" customHeight="1" thickTop="1" thickBot="1" x14ac:dyDescent="0.3">
      <c r="A90" s="249" t="s">
        <v>2072</v>
      </c>
      <c r="B90" s="249" t="s">
        <v>2072</v>
      </c>
      <c r="C90" s="249" t="s">
        <v>2072</v>
      </c>
      <c r="D90" s="249" t="s">
        <v>2072</v>
      </c>
      <c r="E90" s="249" t="s">
        <v>2072</v>
      </c>
      <c r="F90" s="249" t="s">
        <v>2072</v>
      </c>
      <c r="G90" s="249" t="s">
        <v>2072</v>
      </c>
      <c r="H90" s="249" t="s">
        <v>2072</v>
      </c>
      <c r="I90" s="249" t="s">
        <v>2072</v>
      </c>
      <c r="J90" s="249" t="s">
        <v>2072</v>
      </c>
      <c r="K90" s="249" t="s">
        <v>2072</v>
      </c>
      <c r="L90" s="249" t="s">
        <v>2072</v>
      </c>
      <c r="M90" s="249" t="s">
        <v>2072</v>
      </c>
      <c r="N90" s="249" t="s">
        <v>2072</v>
      </c>
      <c r="O90" s="249" t="s">
        <v>2072</v>
      </c>
      <c r="P90" s="249" t="s">
        <v>2072</v>
      </c>
      <c r="Q90" s="54">
        <v>0</v>
      </c>
      <c r="R90" s="267" t="s">
        <v>2551</v>
      </c>
      <c r="S90" s="267"/>
      <c r="T90" s="267"/>
      <c r="U90" s="267"/>
      <c r="V90" s="267"/>
      <c r="W90" s="267"/>
      <c r="X90" s="267"/>
      <c r="Y90" s="267"/>
      <c r="Z90" s="267"/>
      <c r="AA90" s="267"/>
      <c r="AB90" s="267"/>
      <c r="AC90" s="267"/>
      <c r="AD90" s="267"/>
      <c r="AE90" s="267"/>
      <c r="AF90" s="54">
        <v>0</v>
      </c>
      <c r="AG90" s="267" t="s">
        <v>2551</v>
      </c>
      <c r="AH90" s="267"/>
      <c r="AI90" s="267"/>
      <c r="AJ90" s="267"/>
      <c r="AK90" s="267"/>
      <c r="AL90" s="267"/>
      <c r="AM90" s="267"/>
      <c r="AN90" s="267"/>
      <c r="AO90" s="267"/>
      <c r="AP90" s="267"/>
      <c r="AQ90" s="267"/>
      <c r="AR90" s="267"/>
      <c r="AS90" s="267"/>
      <c r="AT90" s="267"/>
    </row>
    <row r="91" spans="1:46" ht="45" customHeight="1" thickTop="1" thickBot="1" x14ac:dyDescent="0.3">
      <c r="A91" s="249" t="s">
        <v>2073</v>
      </c>
      <c r="B91" s="249" t="s">
        <v>2073</v>
      </c>
      <c r="C91" s="249" t="s">
        <v>2073</v>
      </c>
      <c r="D91" s="249" t="s">
        <v>2073</v>
      </c>
      <c r="E91" s="249" t="s">
        <v>2073</v>
      </c>
      <c r="F91" s="249" t="s">
        <v>2073</v>
      </c>
      <c r="G91" s="249" t="s">
        <v>2073</v>
      </c>
      <c r="H91" s="249" t="s">
        <v>2073</v>
      </c>
      <c r="I91" s="249" t="s">
        <v>2073</v>
      </c>
      <c r="J91" s="249" t="s">
        <v>2073</v>
      </c>
      <c r="K91" s="249" t="s">
        <v>2073</v>
      </c>
      <c r="L91" s="249" t="s">
        <v>2073</v>
      </c>
      <c r="M91" s="249" t="s">
        <v>2073</v>
      </c>
      <c r="N91" s="249" t="s">
        <v>2073</v>
      </c>
      <c r="O91" s="249" t="s">
        <v>2073</v>
      </c>
      <c r="P91" s="249" t="s">
        <v>2073</v>
      </c>
      <c r="Q91" s="54">
        <v>0</v>
      </c>
      <c r="R91" s="250" t="s">
        <v>2603</v>
      </c>
      <c r="S91" s="250"/>
      <c r="T91" s="250"/>
      <c r="U91" s="250"/>
      <c r="V91" s="250"/>
      <c r="W91" s="250"/>
      <c r="X91" s="250"/>
      <c r="Y91" s="250"/>
      <c r="Z91" s="250"/>
      <c r="AA91" s="250"/>
      <c r="AB91" s="250"/>
      <c r="AC91" s="250"/>
      <c r="AD91" s="250"/>
      <c r="AE91" s="250"/>
      <c r="AF91" s="54">
        <v>0</v>
      </c>
      <c r="AG91" s="267" t="s">
        <v>2551</v>
      </c>
      <c r="AH91" s="267"/>
      <c r="AI91" s="267"/>
      <c r="AJ91" s="267"/>
      <c r="AK91" s="267"/>
      <c r="AL91" s="267"/>
      <c r="AM91" s="267"/>
      <c r="AN91" s="267"/>
      <c r="AO91" s="267"/>
      <c r="AP91" s="267"/>
      <c r="AQ91" s="267"/>
      <c r="AR91" s="267"/>
      <c r="AS91" s="267"/>
      <c r="AT91" s="267"/>
    </row>
    <row r="92" spans="1:46" ht="18" customHeight="1" thickTop="1" x14ac:dyDescent="0.25"/>
    <row r="93" spans="1:46" ht="18" customHeight="1" x14ac:dyDescent="0.25"/>
    <row r="94" spans="1:46" s="27" customFormat="1" ht="45" customHeight="1" x14ac:dyDescent="0.25">
      <c r="A94" s="297" t="s">
        <v>2074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297"/>
      <c r="AG94" s="261" t="s">
        <v>185</v>
      </c>
      <c r="AH94" s="261"/>
      <c r="AI94" s="261"/>
      <c r="AJ94" s="261"/>
      <c r="AK94" s="96">
        <f>(('Artículo 129 (resumen PI)'!C15*0.8+'Artículo 129 (resumen PI)'!F15*0.2)+('Artículo 129 (resumen SIPOT)'!C15*0.8+'Artículo 129 (resumen SIPOT)'!F15*0.2))/2</f>
        <v>0</v>
      </c>
    </row>
    <row r="95" spans="1:46" s="27" customFormat="1" ht="15.75" customHeight="1" x14ac:dyDescent="0.25">
      <c r="A95" s="71"/>
      <c r="B95" s="71"/>
      <c r="C95" s="71"/>
      <c r="D95" s="71"/>
      <c r="E95" s="71"/>
      <c r="F95" s="71"/>
      <c r="G95" s="71"/>
      <c r="H95" s="71"/>
      <c r="I95" s="71"/>
      <c r="J95" s="71"/>
      <c r="K95" s="71"/>
      <c r="L95" s="71"/>
      <c r="M95" s="71"/>
      <c r="N95" s="71"/>
      <c r="O95" s="71"/>
      <c r="P95" s="71"/>
      <c r="Q95" s="24"/>
      <c r="R95" s="71"/>
      <c r="S95" s="71"/>
      <c r="T95" s="71"/>
      <c r="U95" s="71"/>
      <c r="V95" s="71"/>
      <c r="W95" s="71"/>
      <c r="X95" s="71"/>
      <c r="Y95" s="71"/>
      <c r="Z95" s="71"/>
      <c r="AA95" s="71"/>
      <c r="AB95" s="71"/>
      <c r="AC95" s="71"/>
      <c r="AD95" s="71"/>
      <c r="AE95" s="71"/>
    </row>
    <row r="96" spans="1:46" s="27" customFormat="1" ht="45" customHeight="1" x14ac:dyDescent="0.25">
      <c r="A96" s="71" t="s">
        <v>186</v>
      </c>
      <c r="B96" s="71"/>
      <c r="C96" s="71"/>
      <c r="D96" s="71"/>
      <c r="E96" s="71"/>
      <c r="F96" s="71"/>
      <c r="G96" s="71"/>
      <c r="H96" s="71"/>
      <c r="I96" s="71"/>
      <c r="J96" s="71"/>
      <c r="K96" s="71"/>
      <c r="L96" s="71"/>
      <c r="M96" s="71"/>
      <c r="N96" s="71"/>
      <c r="O96" s="71"/>
      <c r="P96" s="71"/>
      <c r="Q96" s="24"/>
      <c r="R96" s="71"/>
      <c r="S96" s="71"/>
      <c r="T96" s="71"/>
      <c r="U96" s="71"/>
      <c r="V96" s="71"/>
      <c r="W96" s="71"/>
      <c r="X96" s="71"/>
      <c r="Y96" s="71"/>
      <c r="Z96" s="71"/>
      <c r="AA96" s="71"/>
      <c r="AB96" s="71"/>
      <c r="AC96" s="71"/>
      <c r="AD96" s="71"/>
      <c r="AE96" s="71"/>
    </row>
    <row r="97" spans="1:46" ht="15" customHeight="1" x14ac:dyDescent="0.25">
      <c r="A97" s="50"/>
      <c r="B97" s="50"/>
      <c r="C97" s="50"/>
      <c r="D97" s="50"/>
      <c r="E97" s="50"/>
      <c r="F97" s="50"/>
      <c r="G97" s="50"/>
      <c r="H97" s="50"/>
      <c r="I97" s="50"/>
      <c r="J97" s="50"/>
      <c r="K97" s="50"/>
      <c r="L97" s="50"/>
      <c r="M97" s="50"/>
      <c r="N97" s="50"/>
      <c r="O97" s="50"/>
      <c r="P97" s="50"/>
      <c r="R97" s="50"/>
      <c r="S97" s="50"/>
      <c r="T97" s="50"/>
      <c r="U97" s="50"/>
      <c r="V97" s="50"/>
      <c r="W97" s="50"/>
      <c r="X97" s="50"/>
      <c r="Y97" s="50"/>
      <c r="Z97" s="50"/>
      <c r="AA97" s="50"/>
      <c r="AB97" s="50"/>
      <c r="AC97" s="50"/>
      <c r="AD97" s="50"/>
      <c r="AE97" s="50"/>
      <c r="AF97" s="27"/>
    </row>
    <row r="98" spans="1:46" ht="45" customHeight="1" x14ac:dyDescent="0.25">
      <c r="A98" s="262" t="s">
        <v>187</v>
      </c>
      <c r="B98" s="262"/>
      <c r="C98" s="262"/>
      <c r="D98" s="262"/>
      <c r="E98" s="262"/>
      <c r="F98" s="262"/>
      <c r="G98" s="262"/>
      <c r="H98" s="262"/>
      <c r="I98" s="262"/>
      <c r="J98" s="262"/>
      <c r="K98" s="262"/>
      <c r="L98" s="262"/>
      <c r="M98" s="262"/>
      <c r="N98" s="262"/>
      <c r="O98" s="262"/>
      <c r="P98" s="262"/>
      <c r="Q98" s="11"/>
      <c r="R98" s="50"/>
      <c r="S98" s="50"/>
      <c r="T98" s="50"/>
      <c r="U98" s="50"/>
      <c r="V98" s="263"/>
      <c r="W98" s="263"/>
      <c r="X98" s="263"/>
      <c r="Y98" s="263"/>
      <c r="Z98" s="263"/>
      <c r="AA98" s="263"/>
      <c r="AB98" s="263"/>
      <c r="AC98" s="263"/>
      <c r="AD98" s="263"/>
      <c r="AE98" s="263"/>
      <c r="AF98" s="11"/>
      <c r="AG98" s="50"/>
      <c r="AH98" s="50"/>
      <c r="AI98" s="50"/>
      <c r="AJ98" s="50"/>
      <c r="AK98" s="263"/>
      <c r="AL98" s="263"/>
      <c r="AM98" s="263"/>
      <c r="AN98" s="263"/>
      <c r="AO98" s="263"/>
      <c r="AP98" s="263"/>
      <c r="AQ98" s="263"/>
      <c r="AR98" s="263"/>
      <c r="AS98" s="263"/>
      <c r="AT98" s="263"/>
    </row>
    <row r="99" spans="1:46" ht="45" customHeight="1" x14ac:dyDescent="0.25">
      <c r="A99" s="264" t="s">
        <v>167</v>
      </c>
      <c r="B99" s="264"/>
      <c r="C99" s="264"/>
      <c r="D99" s="264"/>
      <c r="E99" s="264"/>
      <c r="F99" s="264"/>
      <c r="G99" s="264"/>
      <c r="H99" s="264"/>
      <c r="I99" s="264"/>
      <c r="J99" s="264"/>
      <c r="K99" s="264"/>
      <c r="L99" s="264"/>
      <c r="M99" s="264"/>
      <c r="N99" s="264"/>
      <c r="O99" s="264"/>
      <c r="P99" s="264"/>
      <c r="Q99" s="51" t="s">
        <v>188</v>
      </c>
      <c r="R99" s="265" t="s">
        <v>189</v>
      </c>
      <c r="S99" s="265"/>
      <c r="T99" s="265"/>
      <c r="U99" s="265"/>
      <c r="V99" s="265"/>
      <c r="W99" s="265"/>
      <c r="X99" s="265"/>
      <c r="Y99" s="265"/>
      <c r="Z99" s="265"/>
      <c r="AA99" s="265"/>
      <c r="AB99" s="265"/>
      <c r="AC99" s="265"/>
      <c r="AD99" s="265"/>
      <c r="AE99" s="265"/>
      <c r="AF99" s="53" t="s">
        <v>188</v>
      </c>
      <c r="AG99" s="266" t="s">
        <v>7</v>
      </c>
      <c r="AH99" s="266"/>
      <c r="AI99" s="266"/>
      <c r="AJ99" s="266"/>
      <c r="AK99" s="266"/>
      <c r="AL99" s="266"/>
      <c r="AM99" s="266"/>
      <c r="AN99" s="266"/>
      <c r="AO99" s="266"/>
      <c r="AP99" s="266"/>
      <c r="AQ99" s="266"/>
      <c r="AR99" s="266"/>
      <c r="AS99" s="266"/>
      <c r="AT99" s="266"/>
    </row>
    <row r="100" spans="1:46" ht="45" customHeight="1" x14ac:dyDescent="0.25">
      <c r="A100" s="249" t="s">
        <v>1015</v>
      </c>
      <c r="B100" s="249" t="s">
        <v>1015</v>
      </c>
      <c r="C100" s="249" t="s">
        <v>1015</v>
      </c>
      <c r="D100" s="249" t="s">
        <v>1015</v>
      </c>
      <c r="E100" s="249" t="s">
        <v>1015</v>
      </c>
      <c r="F100" s="249" t="s">
        <v>1015</v>
      </c>
      <c r="G100" s="249" t="s">
        <v>1015</v>
      </c>
      <c r="H100" s="249" t="s">
        <v>1015</v>
      </c>
      <c r="I100" s="249" t="s">
        <v>1015</v>
      </c>
      <c r="J100" s="249" t="s">
        <v>1015</v>
      </c>
      <c r="K100" s="249" t="s">
        <v>1015</v>
      </c>
      <c r="L100" s="249" t="s">
        <v>1015</v>
      </c>
      <c r="M100" s="249" t="s">
        <v>1015</v>
      </c>
      <c r="N100" s="249" t="s">
        <v>1015</v>
      </c>
      <c r="O100" s="249" t="s">
        <v>1015</v>
      </c>
      <c r="P100" s="249" t="s">
        <v>1015</v>
      </c>
      <c r="Q100" s="54">
        <v>0</v>
      </c>
      <c r="R100" s="251" t="s">
        <v>2591</v>
      </c>
      <c r="S100" s="252"/>
      <c r="T100" s="252"/>
      <c r="U100" s="252"/>
      <c r="V100" s="252"/>
      <c r="W100" s="252"/>
      <c r="X100" s="252"/>
      <c r="Y100" s="252"/>
      <c r="Z100" s="252"/>
      <c r="AA100" s="252"/>
      <c r="AB100" s="252"/>
      <c r="AC100" s="252"/>
      <c r="AD100" s="252"/>
      <c r="AE100" s="253"/>
      <c r="AF100" s="54">
        <v>0</v>
      </c>
      <c r="AG100" s="251" t="s">
        <v>2583</v>
      </c>
      <c r="AH100" s="252"/>
      <c r="AI100" s="252"/>
      <c r="AJ100" s="252"/>
      <c r="AK100" s="252"/>
      <c r="AL100" s="252"/>
      <c r="AM100" s="252"/>
      <c r="AN100" s="252"/>
      <c r="AO100" s="252"/>
      <c r="AP100" s="252"/>
      <c r="AQ100" s="252"/>
      <c r="AR100" s="252"/>
      <c r="AS100" s="252"/>
      <c r="AT100" s="253"/>
    </row>
    <row r="101" spans="1:46" ht="45" customHeight="1" x14ac:dyDescent="0.25">
      <c r="A101" s="249" t="s">
        <v>2075</v>
      </c>
      <c r="B101" s="249" t="s">
        <v>2075</v>
      </c>
      <c r="C101" s="249" t="s">
        <v>2075</v>
      </c>
      <c r="D101" s="249" t="s">
        <v>2075</v>
      </c>
      <c r="E101" s="249" t="s">
        <v>2075</v>
      </c>
      <c r="F101" s="249" t="s">
        <v>2075</v>
      </c>
      <c r="G101" s="249" t="s">
        <v>2075</v>
      </c>
      <c r="H101" s="249" t="s">
        <v>2075</v>
      </c>
      <c r="I101" s="249" t="s">
        <v>2075</v>
      </c>
      <c r="J101" s="249" t="s">
        <v>2075</v>
      </c>
      <c r="K101" s="249" t="s">
        <v>2075</v>
      </c>
      <c r="L101" s="249" t="s">
        <v>2075</v>
      </c>
      <c r="M101" s="249" t="s">
        <v>2075</v>
      </c>
      <c r="N101" s="249" t="s">
        <v>2075</v>
      </c>
      <c r="O101" s="249" t="s">
        <v>2075</v>
      </c>
      <c r="P101" s="249" t="s">
        <v>2075</v>
      </c>
      <c r="Q101" s="54">
        <v>0</v>
      </c>
      <c r="R101" s="267" t="s">
        <v>2551</v>
      </c>
      <c r="S101" s="267"/>
      <c r="T101" s="267"/>
      <c r="U101" s="267"/>
      <c r="V101" s="267"/>
      <c r="W101" s="267"/>
      <c r="X101" s="267"/>
      <c r="Y101" s="267"/>
      <c r="Z101" s="267"/>
      <c r="AA101" s="267"/>
      <c r="AB101" s="267"/>
      <c r="AC101" s="267"/>
      <c r="AD101" s="267"/>
      <c r="AE101" s="267"/>
      <c r="AF101" s="54">
        <v>0</v>
      </c>
      <c r="AG101" s="267" t="s">
        <v>2551</v>
      </c>
      <c r="AH101" s="267"/>
      <c r="AI101" s="267"/>
      <c r="AJ101" s="267"/>
      <c r="AK101" s="267"/>
      <c r="AL101" s="267"/>
      <c r="AM101" s="267"/>
      <c r="AN101" s="267"/>
      <c r="AO101" s="267"/>
      <c r="AP101" s="267"/>
      <c r="AQ101" s="267"/>
      <c r="AR101" s="267"/>
      <c r="AS101" s="267"/>
      <c r="AT101" s="267"/>
    </row>
    <row r="102" spans="1:46" ht="45" customHeight="1" x14ac:dyDescent="0.25">
      <c r="A102" s="249" t="s">
        <v>2076</v>
      </c>
      <c r="B102" s="249" t="s">
        <v>2076</v>
      </c>
      <c r="C102" s="249" t="s">
        <v>2076</v>
      </c>
      <c r="D102" s="249" t="s">
        <v>2076</v>
      </c>
      <c r="E102" s="249" t="s">
        <v>2076</v>
      </c>
      <c r="F102" s="249" t="s">
        <v>2076</v>
      </c>
      <c r="G102" s="249" t="s">
        <v>2076</v>
      </c>
      <c r="H102" s="249" t="s">
        <v>2076</v>
      </c>
      <c r="I102" s="249" t="s">
        <v>2076</v>
      </c>
      <c r="J102" s="249" t="s">
        <v>2076</v>
      </c>
      <c r="K102" s="249" t="s">
        <v>2076</v>
      </c>
      <c r="L102" s="249" t="s">
        <v>2076</v>
      </c>
      <c r="M102" s="249" t="s">
        <v>2076</v>
      </c>
      <c r="N102" s="249" t="s">
        <v>2076</v>
      </c>
      <c r="O102" s="249" t="s">
        <v>2076</v>
      </c>
      <c r="P102" s="249" t="s">
        <v>2076</v>
      </c>
      <c r="Q102" s="54">
        <v>0</v>
      </c>
      <c r="R102" s="267" t="s">
        <v>2551</v>
      </c>
      <c r="S102" s="267"/>
      <c r="T102" s="267"/>
      <c r="U102" s="267"/>
      <c r="V102" s="267"/>
      <c r="W102" s="267"/>
      <c r="X102" s="267"/>
      <c r="Y102" s="267"/>
      <c r="Z102" s="267"/>
      <c r="AA102" s="267"/>
      <c r="AB102" s="267"/>
      <c r="AC102" s="267"/>
      <c r="AD102" s="267"/>
      <c r="AE102" s="267"/>
      <c r="AF102" s="54">
        <v>0</v>
      </c>
      <c r="AG102" s="267" t="s">
        <v>2551</v>
      </c>
      <c r="AH102" s="267"/>
      <c r="AI102" s="267"/>
      <c r="AJ102" s="267"/>
      <c r="AK102" s="267"/>
      <c r="AL102" s="267"/>
      <c r="AM102" s="267"/>
      <c r="AN102" s="267"/>
      <c r="AO102" s="267"/>
      <c r="AP102" s="267"/>
      <c r="AQ102" s="267"/>
      <c r="AR102" s="267"/>
      <c r="AS102" s="267"/>
      <c r="AT102" s="267"/>
    </row>
    <row r="103" spans="1:46" ht="45" customHeight="1" x14ac:dyDescent="0.25">
      <c r="A103" s="249" t="s">
        <v>2077</v>
      </c>
      <c r="B103" s="249" t="s">
        <v>2077</v>
      </c>
      <c r="C103" s="249" t="s">
        <v>2077</v>
      </c>
      <c r="D103" s="249" t="s">
        <v>2077</v>
      </c>
      <c r="E103" s="249" t="s">
        <v>2077</v>
      </c>
      <c r="F103" s="249" t="s">
        <v>2077</v>
      </c>
      <c r="G103" s="249" t="s">
        <v>2077</v>
      </c>
      <c r="H103" s="249" t="s">
        <v>2077</v>
      </c>
      <c r="I103" s="249" t="s">
        <v>2077</v>
      </c>
      <c r="J103" s="249" t="s">
        <v>2077</v>
      </c>
      <c r="K103" s="249" t="s">
        <v>2077</v>
      </c>
      <c r="L103" s="249" t="s">
        <v>2077</v>
      </c>
      <c r="M103" s="249" t="s">
        <v>2077</v>
      </c>
      <c r="N103" s="249" t="s">
        <v>2077</v>
      </c>
      <c r="O103" s="249" t="s">
        <v>2077</v>
      </c>
      <c r="P103" s="249" t="s">
        <v>2077</v>
      </c>
      <c r="Q103" s="54">
        <v>0</v>
      </c>
      <c r="R103" s="267" t="s">
        <v>2551</v>
      </c>
      <c r="S103" s="267"/>
      <c r="T103" s="267"/>
      <c r="U103" s="267"/>
      <c r="V103" s="267"/>
      <c r="W103" s="267"/>
      <c r="X103" s="267"/>
      <c r="Y103" s="267"/>
      <c r="Z103" s="267"/>
      <c r="AA103" s="267"/>
      <c r="AB103" s="267"/>
      <c r="AC103" s="267"/>
      <c r="AD103" s="267"/>
      <c r="AE103" s="267"/>
      <c r="AF103" s="54">
        <v>0</v>
      </c>
      <c r="AG103" s="267" t="s">
        <v>2551</v>
      </c>
      <c r="AH103" s="267"/>
      <c r="AI103" s="267"/>
      <c r="AJ103" s="267"/>
      <c r="AK103" s="267"/>
      <c r="AL103" s="267"/>
      <c r="AM103" s="267"/>
      <c r="AN103" s="267"/>
      <c r="AO103" s="267"/>
      <c r="AP103" s="267"/>
      <c r="AQ103" s="267"/>
      <c r="AR103" s="267"/>
      <c r="AS103" s="267"/>
      <c r="AT103" s="267"/>
    </row>
    <row r="104" spans="1:46" ht="45" customHeight="1" x14ac:dyDescent="0.25">
      <c r="A104" s="250" t="s">
        <v>2078</v>
      </c>
      <c r="B104" s="250" t="s">
        <v>2078</v>
      </c>
      <c r="C104" s="250" t="s">
        <v>2078</v>
      </c>
      <c r="D104" s="250" t="s">
        <v>2078</v>
      </c>
      <c r="E104" s="250" t="s">
        <v>2078</v>
      </c>
      <c r="F104" s="250" t="s">
        <v>2078</v>
      </c>
      <c r="G104" s="250" t="s">
        <v>2078</v>
      </c>
      <c r="H104" s="250" t="s">
        <v>2078</v>
      </c>
      <c r="I104" s="250" t="s">
        <v>2078</v>
      </c>
      <c r="J104" s="250" t="s">
        <v>2078</v>
      </c>
      <c r="K104" s="250" t="s">
        <v>2078</v>
      </c>
      <c r="L104" s="250" t="s">
        <v>2078</v>
      </c>
      <c r="M104" s="250" t="s">
        <v>2078</v>
      </c>
      <c r="N104" s="250" t="s">
        <v>2078</v>
      </c>
      <c r="O104" s="250" t="s">
        <v>2078</v>
      </c>
      <c r="P104" s="250" t="s">
        <v>2078</v>
      </c>
      <c r="Q104" s="54">
        <v>0</v>
      </c>
      <c r="R104" s="267" t="s">
        <v>2551</v>
      </c>
      <c r="S104" s="267"/>
      <c r="T104" s="267"/>
      <c r="U104" s="267"/>
      <c r="V104" s="267"/>
      <c r="W104" s="267"/>
      <c r="X104" s="267"/>
      <c r="Y104" s="267"/>
      <c r="Z104" s="267"/>
      <c r="AA104" s="267"/>
      <c r="AB104" s="267"/>
      <c r="AC104" s="267"/>
      <c r="AD104" s="267"/>
      <c r="AE104" s="267"/>
      <c r="AF104" s="54">
        <v>0</v>
      </c>
      <c r="AG104" s="267" t="s">
        <v>2551</v>
      </c>
      <c r="AH104" s="267"/>
      <c r="AI104" s="267"/>
      <c r="AJ104" s="267"/>
      <c r="AK104" s="267"/>
      <c r="AL104" s="267"/>
      <c r="AM104" s="267"/>
      <c r="AN104" s="267"/>
      <c r="AO104" s="267"/>
      <c r="AP104" s="267"/>
      <c r="AQ104" s="267"/>
      <c r="AR104" s="267"/>
      <c r="AS104" s="267"/>
      <c r="AT104" s="267"/>
    </row>
    <row r="105" spans="1:46" ht="45" customHeight="1" x14ac:dyDescent="0.25">
      <c r="A105" s="250" t="s">
        <v>2079</v>
      </c>
      <c r="B105" s="250" t="s">
        <v>2079</v>
      </c>
      <c r="C105" s="250" t="s">
        <v>2079</v>
      </c>
      <c r="D105" s="250" t="s">
        <v>2079</v>
      </c>
      <c r="E105" s="250" t="s">
        <v>2079</v>
      </c>
      <c r="F105" s="250" t="s">
        <v>2079</v>
      </c>
      <c r="G105" s="250" t="s">
        <v>2079</v>
      </c>
      <c r="H105" s="250" t="s">
        <v>2079</v>
      </c>
      <c r="I105" s="250" t="s">
        <v>2079</v>
      </c>
      <c r="J105" s="250" t="s">
        <v>2079</v>
      </c>
      <c r="K105" s="250" t="s">
        <v>2079</v>
      </c>
      <c r="L105" s="250" t="s">
        <v>2079</v>
      </c>
      <c r="M105" s="250" t="s">
        <v>2079</v>
      </c>
      <c r="N105" s="250" t="s">
        <v>2079</v>
      </c>
      <c r="O105" s="250" t="s">
        <v>2079</v>
      </c>
      <c r="P105" s="250" t="s">
        <v>2079</v>
      </c>
      <c r="Q105" s="54">
        <v>0</v>
      </c>
      <c r="R105" s="267" t="s">
        <v>2551</v>
      </c>
      <c r="S105" s="267"/>
      <c r="T105" s="267"/>
      <c r="U105" s="267"/>
      <c r="V105" s="267"/>
      <c r="W105" s="267"/>
      <c r="X105" s="267"/>
      <c r="Y105" s="267"/>
      <c r="Z105" s="267"/>
      <c r="AA105" s="267"/>
      <c r="AB105" s="267"/>
      <c r="AC105" s="267"/>
      <c r="AD105" s="267"/>
      <c r="AE105" s="267"/>
      <c r="AF105" s="54">
        <v>0</v>
      </c>
      <c r="AG105" s="267" t="s">
        <v>2551</v>
      </c>
      <c r="AH105" s="267"/>
      <c r="AI105" s="267"/>
      <c r="AJ105" s="267"/>
      <c r="AK105" s="267"/>
      <c r="AL105" s="267"/>
      <c r="AM105" s="267"/>
      <c r="AN105" s="267"/>
      <c r="AO105" s="267"/>
      <c r="AP105" s="267"/>
      <c r="AQ105" s="267"/>
      <c r="AR105" s="267"/>
      <c r="AS105" s="267"/>
      <c r="AT105" s="267"/>
    </row>
    <row r="106" spans="1:46" ht="45" customHeight="1" x14ac:dyDescent="0.25">
      <c r="A106" s="249" t="s">
        <v>2080</v>
      </c>
      <c r="B106" s="249" t="s">
        <v>2080</v>
      </c>
      <c r="C106" s="249" t="s">
        <v>2080</v>
      </c>
      <c r="D106" s="249" t="s">
        <v>2080</v>
      </c>
      <c r="E106" s="249" t="s">
        <v>2080</v>
      </c>
      <c r="F106" s="249" t="s">
        <v>2080</v>
      </c>
      <c r="G106" s="249" t="s">
        <v>2080</v>
      </c>
      <c r="H106" s="249" t="s">
        <v>2080</v>
      </c>
      <c r="I106" s="249" t="s">
        <v>2080</v>
      </c>
      <c r="J106" s="249" t="s">
        <v>2080</v>
      </c>
      <c r="K106" s="249" t="s">
        <v>2080</v>
      </c>
      <c r="L106" s="249" t="s">
        <v>2080</v>
      </c>
      <c r="M106" s="249" t="s">
        <v>2080</v>
      </c>
      <c r="N106" s="249" t="s">
        <v>2080</v>
      </c>
      <c r="O106" s="249" t="s">
        <v>2080</v>
      </c>
      <c r="P106" s="249" t="s">
        <v>2080</v>
      </c>
      <c r="Q106" s="54">
        <v>0</v>
      </c>
      <c r="R106" s="267" t="s">
        <v>2551</v>
      </c>
      <c r="S106" s="267"/>
      <c r="T106" s="267"/>
      <c r="U106" s="267"/>
      <c r="V106" s="267"/>
      <c r="W106" s="267"/>
      <c r="X106" s="267"/>
      <c r="Y106" s="267"/>
      <c r="Z106" s="267"/>
      <c r="AA106" s="267"/>
      <c r="AB106" s="267"/>
      <c r="AC106" s="267"/>
      <c r="AD106" s="267"/>
      <c r="AE106" s="267"/>
      <c r="AF106" s="54">
        <v>0</v>
      </c>
      <c r="AG106" s="267" t="s">
        <v>2551</v>
      </c>
      <c r="AH106" s="267"/>
      <c r="AI106" s="267"/>
      <c r="AJ106" s="267"/>
      <c r="AK106" s="267"/>
      <c r="AL106" s="267"/>
      <c r="AM106" s="267"/>
      <c r="AN106" s="267"/>
      <c r="AO106" s="267"/>
      <c r="AP106" s="267"/>
      <c r="AQ106" s="267"/>
      <c r="AR106" s="267"/>
      <c r="AS106" s="267"/>
      <c r="AT106" s="267"/>
    </row>
    <row r="107" spans="1:46" ht="45" customHeight="1" x14ac:dyDescent="0.25">
      <c r="A107" s="249" t="s">
        <v>2081</v>
      </c>
      <c r="B107" s="249" t="s">
        <v>2081</v>
      </c>
      <c r="C107" s="249" t="s">
        <v>2081</v>
      </c>
      <c r="D107" s="249" t="s">
        <v>2081</v>
      </c>
      <c r="E107" s="249" t="s">
        <v>2081</v>
      </c>
      <c r="F107" s="249" t="s">
        <v>2081</v>
      </c>
      <c r="G107" s="249" t="s">
        <v>2081</v>
      </c>
      <c r="H107" s="249" t="s">
        <v>2081</v>
      </c>
      <c r="I107" s="249" t="s">
        <v>2081</v>
      </c>
      <c r="J107" s="249" t="s">
        <v>2081</v>
      </c>
      <c r="K107" s="249" t="s">
        <v>2081</v>
      </c>
      <c r="L107" s="249" t="s">
        <v>2081</v>
      </c>
      <c r="M107" s="249" t="s">
        <v>2081</v>
      </c>
      <c r="N107" s="249" t="s">
        <v>2081</v>
      </c>
      <c r="O107" s="249" t="s">
        <v>2081</v>
      </c>
      <c r="P107" s="249" t="s">
        <v>2081</v>
      </c>
      <c r="Q107" s="54">
        <v>0</v>
      </c>
      <c r="R107" s="267" t="s">
        <v>2551</v>
      </c>
      <c r="S107" s="267"/>
      <c r="T107" s="267"/>
      <c r="U107" s="267"/>
      <c r="V107" s="267"/>
      <c r="W107" s="267"/>
      <c r="X107" s="267"/>
      <c r="Y107" s="267"/>
      <c r="Z107" s="267"/>
      <c r="AA107" s="267"/>
      <c r="AB107" s="267"/>
      <c r="AC107" s="267"/>
      <c r="AD107" s="267"/>
      <c r="AE107" s="267"/>
      <c r="AF107" s="54">
        <v>0</v>
      </c>
      <c r="AG107" s="267" t="s">
        <v>2551</v>
      </c>
      <c r="AH107" s="267"/>
      <c r="AI107" s="267"/>
      <c r="AJ107" s="267"/>
      <c r="AK107" s="267"/>
      <c r="AL107" s="267"/>
      <c r="AM107" s="267"/>
      <c r="AN107" s="267"/>
      <c r="AO107" s="267"/>
      <c r="AP107" s="267"/>
      <c r="AQ107" s="267"/>
      <c r="AR107" s="267"/>
      <c r="AS107" s="267"/>
      <c r="AT107" s="267"/>
    </row>
    <row r="108" spans="1:46" ht="45" customHeight="1" x14ac:dyDescent="0.25">
      <c r="A108" s="249" t="s">
        <v>2082</v>
      </c>
      <c r="B108" s="249" t="s">
        <v>2082</v>
      </c>
      <c r="C108" s="249" t="s">
        <v>2082</v>
      </c>
      <c r="D108" s="249" t="s">
        <v>2082</v>
      </c>
      <c r="E108" s="249" t="s">
        <v>2082</v>
      </c>
      <c r="F108" s="249" t="s">
        <v>2082</v>
      </c>
      <c r="G108" s="249" t="s">
        <v>2082</v>
      </c>
      <c r="H108" s="249" t="s">
        <v>2082</v>
      </c>
      <c r="I108" s="249" t="s">
        <v>2082</v>
      </c>
      <c r="J108" s="249" t="s">
        <v>2082</v>
      </c>
      <c r="K108" s="249" t="s">
        <v>2082</v>
      </c>
      <c r="L108" s="249" t="s">
        <v>2082</v>
      </c>
      <c r="M108" s="249" t="s">
        <v>2082</v>
      </c>
      <c r="N108" s="249" t="s">
        <v>2082</v>
      </c>
      <c r="O108" s="249" t="s">
        <v>2082</v>
      </c>
      <c r="P108" s="249" t="s">
        <v>2082</v>
      </c>
      <c r="Q108" s="54">
        <v>0</v>
      </c>
      <c r="R108" s="267" t="s">
        <v>2551</v>
      </c>
      <c r="S108" s="267"/>
      <c r="T108" s="267"/>
      <c r="U108" s="267"/>
      <c r="V108" s="267"/>
      <c r="W108" s="267"/>
      <c r="X108" s="267"/>
      <c r="Y108" s="267"/>
      <c r="Z108" s="267"/>
      <c r="AA108" s="267"/>
      <c r="AB108" s="267"/>
      <c r="AC108" s="267"/>
      <c r="AD108" s="267"/>
      <c r="AE108" s="267"/>
      <c r="AF108" s="54">
        <v>0</v>
      </c>
      <c r="AG108" s="267" t="s">
        <v>2551</v>
      </c>
      <c r="AH108" s="267"/>
      <c r="AI108" s="267"/>
      <c r="AJ108" s="267"/>
      <c r="AK108" s="267"/>
      <c r="AL108" s="267"/>
      <c r="AM108" s="267"/>
      <c r="AN108" s="267"/>
      <c r="AO108" s="267"/>
      <c r="AP108" s="267"/>
      <c r="AQ108" s="267"/>
      <c r="AR108" s="267"/>
      <c r="AS108" s="267"/>
      <c r="AT108" s="267"/>
    </row>
    <row r="109" spans="1:46" ht="45" customHeight="1" x14ac:dyDescent="0.25">
      <c r="A109" s="249" t="s">
        <v>2083</v>
      </c>
      <c r="B109" s="249" t="s">
        <v>2083</v>
      </c>
      <c r="C109" s="249" t="s">
        <v>2083</v>
      </c>
      <c r="D109" s="249" t="s">
        <v>2083</v>
      </c>
      <c r="E109" s="249" t="s">
        <v>2083</v>
      </c>
      <c r="F109" s="249" t="s">
        <v>2083</v>
      </c>
      <c r="G109" s="249" t="s">
        <v>2083</v>
      </c>
      <c r="H109" s="249" t="s">
        <v>2083</v>
      </c>
      <c r="I109" s="249" t="s">
        <v>2083</v>
      </c>
      <c r="J109" s="249" t="s">
        <v>2083</v>
      </c>
      <c r="K109" s="249" t="s">
        <v>2083</v>
      </c>
      <c r="L109" s="249" t="s">
        <v>2083</v>
      </c>
      <c r="M109" s="249" t="s">
        <v>2083</v>
      </c>
      <c r="N109" s="249" t="s">
        <v>2083</v>
      </c>
      <c r="O109" s="249" t="s">
        <v>2083</v>
      </c>
      <c r="P109" s="249" t="s">
        <v>2083</v>
      </c>
      <c r="Q109" s="54">
        <v>0</v>
      </c>
      <c r="R109" s="267" t="s">
        <v>2551</v>
      </c>
      <c r="S109" s="267"/>
      <c r="T109" s="267"/>
      <c r="U109" s="267"/>
      <c r="V109" s="267"/>
      <c r="W109" s="267"/>
      <c r="X109" s="267"/>
      <c r="Y109" s="267"/>
      <c r="Z109" s="267"/>
      <c r="AA109" s="267"/>
      <c r="AB109" s="267"/>
      <c r="AC109" s="267"/>
      <c r="AD109" s="267"/>
      <c r="AE109" s="267"/>
      <c r="AF109" s="54">
        <v>0</v>
      </c>
      <c r="AG109" s="267" t="s">
        <v>2551</v>
      </c>
      <c r="AH109" s="267"/>
      <c r="AI109" s="267"/>
      <c r="AJ109" s="267"/>
      <c r="AK109" s="267"/>
      <c r="AL109" s="267"/>
      <c r="AM109" s="267"/>
      <c r="AN109" s="267"/>
      <c r="AO109" s="267"/>
      <c r="AP109" s="267"/>
      <c r="AQ109" s="267"/>
      <c r="AR109" s="267"/>
      <c r="AS109" s="267"/>
      <c r="AT109" s="267"/>
    </row>
    <row r="110" spans="1:46" ht="45" customHeight="1" x14ac:dyDescent="0.25">
      <c r="A110" s="250" t="s">
        <v>2084</v>
      </c>
      <c r="B110" s="250" t="s">
        <v>2084</v>
      </c>
      <c r="C110" s="250" t="s">
        <v>2084</v>
      </c>
      <c r="D110" s="250" t="s">
        <v>2084</v>
      </c>
      <c r="E110" s="250" t="s">
        <v>2084</v>
      </c>
      <c r="F110" s="250" t="s">
        <v>2084</v>
      </c>
      <c r="G110" s="250" t="s">
        <v>2084</v>
      </c>
      <c r="H110" s="250" t="s">
        <v>2084</v>
      </c>
      <c r="I110" s="250" t="s">
        <v>2084</v>
      </c>
      <c r="J110" s="250" t="s">
        <v>2084</v>
      </c>
      <c r="K110" s="250" t="s">
        <v>2084</v>
      </c>
      <c r="L110" s="250" t="s">
        <v>2084</v>
      </c>
      <c r="M110" s="250" t="s">
        <v>2084</v>
      </c>
      <c r="N110" s="250" t="s">
        <v>2084</v>
      </c>
      <c r="O110" s="250" t="s">
        <v>2084</v>
      </c>
      <c r="P110" s="250" t="s">
        <v>2084</v>
      </c>
      <c r="Q110" s="54">
        <v>0</v>
      </c>
      <c r="R110" s="267" t="s">
        <v>2551</v>
      </c>
      <c r="S110" s="267"/>
      <c r="T110" s="267"/>
      <c r="U110" s="267"/>
      <c r="V110" s="267"/>
      <c r="W110" s="267"/>
      <c r="X110" s="267"/>
      <c r="Y110" s="267"/>
      <c r="Z110" s="267"/>
      <c r="AA110" s="267"/>
      <c r="AB110" s="267"/>
      <c r="AC110" s="267"/>
      <c r="AD110" s="267"/>
      <c r="AE110" s="267"/>
      <c r="AF110" s="54">
        <v>0</v>
      </c>
      <c r="AG110" s="267" t="s">
        <v>2551</v>
      </c>
      <c r="AH110" s="267"/>
      <c r="AI110" s="267"/>
      <c r="AJ110" s="267"/>
      <c r="AK110" s="267"/>
      <c r="AL110" s="267"/>
      <c r="AM110" s="267"/>
      <c r="AN110" s="267"/>
      <c r="AO110" s="267"/>
      <c r="AP110" s="267"/>
      <c r="AQ110" s="267"/>
      <c r="AR110" s="267"/>
      <c r="AS110" s="267"/>
      <c r="AT110" s="267"/>
    </row>
    <row r="111" spans="1:46" ht="45" customHeight="1" x14ac:dyDescent="0.25">
      <c r="A111" s="250" t="s">
        <v>2085</v>
      </c>
      <c r="B111" s="250" t="s">
        <v>2085</v>
      </c>
      <c r="C111" s="250" t="s">
        <v>2085</v>
      </c>
      <c r="D111" s="250" t="s">
        <v>2085</v>
      </c>
      <c r="E111" s="250" t="s">
        <v>2085</v>
      </c>
      <c r="F111" s="250" t="s">
        <v>2085</v>
      </c>
      <c r="G111" s="250" t="s">
        <v>2085</v>
      </c>
      <c r="H111" s="250" t="s">
        <v>2085</v>
      </c>
      <c r="I111" s="250" t="s">
        <v>2085</v>
      </c>
      <c r="J111" s="250" t="s">
        <v>2085</v>
      </c>
      <c r="K111" s="250" t="s">
        <v>2085</v>
      </c>
      <c r="L111" s="250" t="s">
        <v>2085</v>
      </c>
      <c r="M111" s="250" t="s">
        <v>2085</v>
      </c>
      <c r="N111" s="250" t="s">
        <v>2085</v>
      </c>
      <c r="O111" s="250" t="s">
        <v>2085</v>
      </c>
      <c r="P111" s="250" t="s">
        <v>2085</v>
      </c>
      <c r="Q111" s="54">
        <v>0</v>
      </c>
      <c r="R111" s="267" t="s">
        <v>2551</v>
      </c>
      <c r="S111" s="267"/>
      <c r="T111" s="267"/>
      <c r="U111" s="267"/>
      <c r="V111" s="267"/>
      <c r="W111" s="267"/>
      <c r="X111" s="267"/>
      <c r="Y111" s="267"/>
      <c r="Z111" s="267"/>
      <c r="AA111" s="267"/>
      <c r="AB111" s="267"/>
      <c r="AC111" s="267"/>
      <c r="AD111" s="267"/>
      <c r="AE111" s="267"/>
      <c r="AF111" s="54">
        <v>0</v>
      </c>
      <c r="AG111" s="267" t="s">
        <v>2551</v>
      </c>
      <c r="AH111" s="267"/>
      <c r="AI111" s="267"/>
      <c r="AJ111" s="267"/>
      <c r="AK111" s="267"/>
      <c r="AL111" s="267"/>
      <c r="AM111" s="267"/>
      <c r="AN111" s="267"/>
      <c r="AO111" s="267"/>
      <c r="AP111" s="267"/>
      <c r="AQ111" s="267"/>
      <c r="AR111" s="267"/>
      <c r="AS111" s="267"/>
      <c r="AT111" s="267"/>
    </row>
    <row r="112" spans="1:46" ht="45" customHeight="1" x14ac:dyDescent="0.25">
      <c r="A112" s="249" t="s">
        <v>2086</v>
      </c>
      <c r="B112" s="249" t="s">
        <v>2086</v>
      </c>
      <c r="C112" s="249" t="s">
        <v>2086</v>
      </c>
      <c r="D112" s="249" t="s">
        <v>2086</v>
      </c>
      <c r="E112" s="249" t="s">
        <v>2086</v>
      </c>
      <c r="F112" s="249" t="s">
        <v>2086</v>
      </c>
      <c r="G112" s="249" t="s">
        <v>2086</v>
      </c>
      <c r="H112" s="249" t="s">
        <v>2086</v>
      </c>
      <c r="I112" s="249" t="s">
        <v>2086</v>
      </c>
      <c r="J112" s="249" t="s">
        <v>2086</v>
      </c>
      <c r="K112" s="249" t="s">
        <v>2086</v>
      </c>
      <c r="L112" s="249" t="s">
        <v>2086</v>
      </c>
      <c r="M112" s="249" t="s">
        <v>2086</v>
      </c>
      <c r="N112" s="249" t="s">
        <v>2086</v>
      </c>
      <c r="O112" s="249" t="s">
        <v>2086</v>
      </c>
      <c r="P112" s="249" t="s">
        <v>2086</v>
      </c>
      <c r="Q112" s="54">
        <v>0</v>
      </c>
      <c r="R112" s="267" t="s">
        <v>2551</v>
      </c>
      <c r="S112" s="267"/>
      <c r="T112" s="267"/>
      <c r="U112" s="267"/>
      <c r="V112" s="267"/>
      <c r="W112" s="267"/>
      <c r="X112" s="267"/>
      <c r="Y112" s="267"/>
      <c r="Z112" s="267"/>
      <c r="AA112" s="267"/>
      <c r="AB112" s="267"/>
      <c r="AC112" s="267"/>
      <c r="AD112" s="267"/>
      <c r="AE112" s="267"/>
      <c r="AF112" s="54">
        <v>0</v>
      </c>
      <c r="AG112" s="267" t="s">
        <v>2551</v>
      </c>
      <c r="AH112" s="267"/>
      <c r="AI112" s="267"/>
      <c r="AJ112" s="267"/>
      <c r="AK112" s="267"/>
      <c r="AL112" s="267"/>
      <c r="AM112" s="267"/>
      <c r="AN112" s="267"/>
      <c r="AO112" s="267"/>
      <c r="AP112" s="267"/>
      <c r="AQ112" s="267"/>
      <c r="AR112" s="267"/>
      <c r="AS112" s="267"/>
      <c r="AT112" s="267"/>
    </row>
    <row r="113" spans="1:46" ht="16.5" customHeight="1" x14ac:dyDescent="0.25">
      <c r="A113" s="50"/>
      <c r="B113" s="50"/>
      <c r="C113" s="50"/>
      <c r="D113" s="50"/>
      <c r="E113" s="50"/>
      <c r="F113" s="50"/>
      <c r="G113" s="50"/>
      <c r="H113" s="50"/>
      <c r="I113" s="50"/>
      <c r="J113" s="50"/>
      <c r="K113" s="50"/>
      <c r="L113" s="50"/>
      <c r="M113" s="50"/>
      <c r="N113" s="50"/>
      <c r="O113" s="50"/>
      <c r="P113" s="50"/>
      <c r="Q113" s="55"/>
      <c r="R113" s="50"/>
      <c r="S113" s="50"/>
      <c r="T113" s="50"/>
      <c r="U113" s="50"/>
      <c r="V113" s="50"/>
      <c r="W113" s="50"/>
      <c r="X113" s="50"/>
      <c r="Y113" s="50"/>
      <c r="Z113" s="50"/>
      <c r="AA113" s="50"/>
      <c r="AB113" s="50"/>
      <c r="AC113" s="50"/>
      <c r="AD113" s="50"/>
      <c r="AE113" s="50"/>
      <c r="AF113" s="55"/>
      <c r="AG113" s="50"/>
      <c r="AH113" s="50"/>
      <c r="AI113" s="50"/>
      <c r="AJ113" s="50"/>
      <c r="AK113" s="50"/>
      <c r="AL113" s="50"/>
      <c r="AM113" s="50"/>
      <c r="AN113" s="50"/>
      <c r="AO113" s="50"/>
      <c r="AP113" s="50"/>
      <c r="AQ113" s="50"/>
      <c r="AR113" s="50"/>
      <c r="AS113" s="50"/>
      <c r="AT113" s="50"/>
    </row>
    <row r="114" spans="1:46" ht="45" customHeight="1" x14ac:dyDescent="0.25">
      <c r="A114" s="257" t="s">
        <v>197</v>
      </c>
      <c r="B114" s="257"/>
      <c r="C114" s="257"/>
      <c r="D114" s="257"/>
      <c r="E114" s="257"/>
      <c r="F114" s="257"/>
      <c r="G114" s="257"/>
      <c r="H114" s="257"/>
      <c r="I114" s="257"/>
      <c r="J114" s="257"/>
      <c r="K114" s="257"/>
      <c r="L114" s="257"/>
      <c r="M114" s="257"/>
      <c r="N114" s="257"/>
      <c r="O114" s="257"/>
      <c r="P114" s="257"/>
      <c r="Q114" s="56" t="s">
        <v>188</v>
      </c>
      <c r="R114" s="258" t="s">
        <v>189</v>
      </c>
      <c r="S114" s="258"/>
      <c r="T114" s="258"/>
      <c r="U114" s="258"/>
      <c r="V114" s="258"/>
      <c r="W114" s="258"/>
      <c r="X114" s="258"/>
      <c r="Y114" s="258"/>
      <c r="Z114" s="258"/>
      <c r="AA114" s="258"/>
      <c r="AB114" s="258"/>
      <c r="AC114" s="258"/>
      <c r="AD114" s="258"/>
      <c r="AE114" s="258"/>
      <c r="AF114" s="57" t="s">
        <v>188</v>
      </c>
      <c r="AG114" s="259" t="s">
        <v>7</v>
      </c>
      <c r="AH114" s="259"/>
      <c r="AI114" s="259"/>
      <c r="AJ114" s="259"/>
      <c r="AK114" s="259"/>
      <c r="AL114" s="259"/>
      <c r="AM114" s="259"/>
      <c r="AN114" s="259"/>
      <c r="AO114" s="259"/>
      <c r="AP114" s="259"/>
      <c r="AQ114" s="259"/>
      <c r="AR114" s="259"/>
      <c r="AS114" s="259"/>
      <c r="AT114" s="259"/>
    </row>
    <row r="115" spans="1:46" ht="45" customHeight="1" x14ac:dyDescent="0.25">
      <c r="A115" s="249" t="s">
        <v>2087</v>
      </c>
      <c r="B115" s="249" t="s">
        <v>2087</v>
      </c>
      <c r="C115" s="249" t="s">
        <v>2087</v>
      </c>
      <c r="D115" s="249" t="s">
        <v>2087</v>
      </c>
      <c r="E115" s="249" t="s">
        <v>2087</v>
      </c>
      <c r="F115" s="249" t="s">
        <v>2087</v>
      </c>
      <c r="G115" s="249" t="s">
        <v>2087</v>
      </c>
      <c r="H115" s="249" t="s">
        <v>2087</v>
      </c>
      <c r="I115" s="249" t="s">
        <v>2087</v>
      </c>
      <c r="J115" s="249" t="s">
        <v>2087</v>
      </c>
      <c r="K115" s="249" t="s">
        <v>2087</v>
      </c>
      <c r="L115" s="249" t="s">
        <v>2087</v>
      </c>
      <c r="M115" s="249" t="s">
        <v>2087</v>
      </c>
      <c r="N115" s="249" t="s">
        <v>2087</v>
      </c>
      <c r="O115" s="249" t="s">
        <v>2087</v>
      </c>
      <c r="P115" s="249" t="s">
        <v>2087</v>
      </c>
      <c r="Q115" s="54">
        <v>0</v>
      </c>
      <c r="R115" s="251" t="s">
        <v>2592</v>
      </c>
      <c r="S115" s="252"/>
      <c r="T115" s="252"/>
      <c r="U115" s="252"/>
      <c r="V115" s="252"/>
      <c r="W115" s="252"/>
      <c r="X115" s="252"/>
      <c r="Y115" s="252"/>
      <c r="Z115" s="252"/>
      <c r="AA115" s="252"/>
      <c r="AB115" s="252"/>
      <c r="AC115" s="252"/>
      <c r="AD115" s="252"/>
      <c r="AE115" s="253"/>
      <c r="AF115" s="54">
        <v>0</v>
      </c>
      <c r="AG115" s="251" t="s">
        <v>2583</v>
      </c>
      <c r="AH115" s="252"/>
      <c r="AI115" s="252"/>
      <c r="AJ115" s="252"/>
      <c r="AK115" s="252"/>
      <c r="AL115" s="252"/>
      <c r="AM115" s="252"/>
      <c r="AN115" s="252"/>
      <c r="AO115" s="252"/>
      <c r="AP115" s="252"/>
      <c r="AQ115" s="252"/>
      <c r="AR115" s="252"/>
      <c r="AS115" s="252"/>
      <c r="AT115" s="253"/>
    </row>
    <row r="116" spans="1:46" ht="45" customHeight="1" x14ac:dyDescent="0.25">
      <c r="A116" s="249" t="s">
        <v>2088</v>
      </c>
      <c r="B116" s="249" t="s">
        <v>2088</v>
      </c>
      <c r="C116" s="249" t="s">
        <v>2088</v>
      </c>
      <c r="D116" s="249" t="s">
        <v>2088</v>
      </c>
      <c r="E116" s="249" t="s">
        <v>2088</v>
      </c>
      <c r="F116" s="249" t="s">
        <v>2088</v>
      </c>
      <c r="G116" s="249" t="s">
        <v>2088</v>
      </c>
      <c r="H116" s="249" t="s">
        <v>2088</v>
      </c>
      <c r="I116" s="249" t="s">
        <v>2088</v>
      </c>
      <c r="J116" s="249" t="s">
        <v>2088</v>
      </c>
      <c r="K116" s="249" t="s">
        <v>2088</v>
      </c>
      <c r="L116" s="249" t="s">
        <v>2088</v>
      </c>
      <c r="M116" s="249" t="s">
        <v>2088</v>
      </c>
      <c r="N116" s="249" t="s">
        <v>2088</v>
      </c>
      <c r="O116" s="249" t="s">
        <v>2088</v>
      </c>
      <c r="P116" s="249" t="s">
        <v>2088</v>
      </c>
      <c r="Q116" s="54">
        <v>0</v>
      </c>
      <c r="R116" s="267" t="s">
        <v>2551</v>
      </c>
      <c r="S116" s="267"/>
      <c r="T116" s="267"/>
      <c r="U116" s="267"/>
      <c r="V116" s="267"/>
      <c r="W116" s="267"/>
      <c r="X116" s="267"/>
      <c r="Y116" s="267"/>
      <c r="Z116" s="267"/>
      <c r="AA116" s="267"/>
      <c r="AB116" s="267"/>
      <c r="AC116" s="267"/>
      <c r="AD116" s="267"/>
      <c r="AE116" s="267"/>
      <c r="AF116" s="54">
        <v>0</v>
      </c>
      <c r="AG116" s="267" t="s">
        <v>2551</v>
      </c>
      <c r="AH116" s="267"/>
      <c r="AI116" s="267"/>
      <c r="AJ116" s="267"/>
      <c r="AK116" s="267"/>
      <c r="AL116" s="267"/>
      <c r="AM116" s="267"/>
      <c r="AN116" s="267"/>
      <c r="AO116" s="267"/>
      <c r="AP116" s="267"/>
      <c r="AQ116" s="267"/>
      <c r="AR116" s="267"/>
      <c r="AS116" s="267"/>
      <c r="AT116" s="267"/>
    </row>
    <row r="117" spans="1:46" ht="45" customHeight="1" x14ac:dyDescent="0.25">
      <c r="A117" s="249" t="s">
        <v>2089</v>
      </c>
      <c r="B117" s="249" t="s">
        <v>2089</v>
      </c>
      <c r="C117" s="249" t="s">
        <v>2089</v>
      </c>
      <c r="D117" s="249" t="s">
        <v>2089</v>
      </c>
      <c r="E117" s="249" t="s">
        <v>2089</v>
      </c>
      <c r="F117" s="249" t="s">
        <v>2089</v>
      </c>
      <c r="G117" s="249" t="s">
        <v>2089</v>
      </c>
      <c r="H117" s="249" t="s">
        <v>2089</v>
      </c>
      <c r="I117" s="249" t="s">
        <v>2089</v>
      </c>
      <c r="J117" s="249" t="s">
        <v>2089</v>
      </c>
      <c r="K117" s="249" t="s">
        <v>2089</v>
      </c>
      <c r="L117" s="249" t="s">
        <v>2089</v>
      </c>
      <c r="M117" s="249" t="s">
        <v>2089</v>
      </c>
      <c r="N117" s="249" t="s">
        <v>2089</v>
      </c>
      <c r="O117" s="249" t="s">
        <v>2089</v>
      </c>
      <c r="P117" s="249" t="s">
        <v>2089</v>
      </c>
      <c r="Q117" s="54">
        <v>0</v>
      </c>
      <c r="R117" s="267" t="s">
        <v>2551</v>
      </c>
      <c r="S117" s="267"/>
      <c r="T117" s="267"/>
      <c r="U117" s="267"/>
      <c r="V117" s="267"/>
      <c r="W117" s="267"/>
      <c r="X117" s="267"/>
      <c r="Y117" s="267"/>
      <c r="Z117" s="267"/>
      <c r="AA117" s="267"/>
      <c r="AB117" s="267"/>
      <c r="AC117" s="267"/>
      <c r="AD117" s="267"/>
      <c r="AE117" s="267"/>
      <c r="AF117" s="54">
        <v>0</v>
      </c>
      <c r="AG117" s="267" t="s">
        <v>2551</v>
      </c>
      <c r="AH117" s="267"/>
      <c r="AI117" s="267"/>
      <c r="AJ117" s="267"/>
      <c r="AK117" s="267"/>
      <c r="AL117" s="267"/>
      <c r="AM117" s="267"/>
      <c r="AN117" s="267"/>
      <c r="AO117" s="267"/>
      <c r="AP117" s="267"/>
      <c r="AQ117" s="267"/>
      <c r="AR117" s="267"/>
      <c r="AS117" s="267"/>
      <c r="AT117" s="267"/>
    </row>
    <row r="118" spans="1:46" ht="45" customHeight="1" thickTop="1" thickBot="1" x14ac:dyDescent="0.3">
      <c r="A118" s="249" t="s">
        <v>2090</v>
      </c>
      <c r="B118" s="249" t="s">
        <v>2090</v>
      </c>
      <c r="C118" s="249" t="s">
        <v>2090</v>
      </c>
      <c r="D118" s="249" t="s">
        <v>2090</v>
      </c>
      <c r="E118" s="249" t="s">
        <v>2090</v>
      </c>
      <c r="F118" s="249" t="s">
        <v>2090</v>
      </c>
      <c r="G118" s="249" t="s">
        <v>2090</v>
      </c>
      <c r="H118" s="249" t="s">
        <v>2090</v>
      </c>
      <c r="I118" s="249" t="s">
        <v>2090</v>
      </c>
      <c r="J118" s="249" t="s">
        <v>2090</v>
      </c>
      <c r="K118" s="249" t="s">
        <v>2090</v>
      </c>
      <c r="L118" s="249" t="s">
        <v>2090</v>
      </c>
      <c r="M118" s="249" t="s">
        <v>2090</v>
      </c>
      <c r="N118" s="249" t="s">
        <v>2090</v>
      </c>
      <c r="O118" s="249" t="s">
        <v>2090</v>
      </c>
      <c r="P118" s="249" t="s">
        <v>2090</v>
      </c>
      <c r="Q118" s="54">
        <v>0</v>
      </c>
      <c r="R118" s="267" t="s">
        <v>2551</v>
      </c>
      <c r="S118" s="267"/>
      <c r="T118" s="267"/>
      <c r="U118" s="267"/>
      <c r="V118" s="267"/>
      <c r="W118" s="267"/>
      <c r="X118" s="267"/>
      <c r="Y118" s="267"/>
      <c r="Z118" s="267"/>
      <c r="AA118" s="267"/>
      <c r="AB118" s="267"/>
      <c r="AC118" s="267"/>
      <c r="AD118" s="267"/>
      <c r="AE118" s="267"/>
      <c r="AF118" s="54">
        <v>0</v>
      </c>
      <c r="AG118" s="267" t="s">
        <v>2551</v>
      </c>
      <c r="AH118" s="267"/>
      <c r="AI118" s="267"/>
      <c r="AJ118" s="267"/>
      <c r="AK118" s="267"/>
      <c r="AL118" s="267"/>
      <c r="AM118" s="267"/>
      <c r="AN118" s="267"/>
      <c r="AO118" s="267"/>
      <c r="AP118" s="267"/>
      <c r="AQ118" s="267"/>
      <c r="AR118" s="267"/>
      <c r="AS118" s="267"/>
      <c r="AT118" s="267"/>
    </row>
    <row r="119" spans="1:46" ht="45" customHeight="1" thickTop="1" thickBot="1" x14ac:dyDescent="0.3">
      <c r="A119" s="249" t="s">
        <v>2091</v>
      </c>
      <c r="B119" s="249" t="s">
        <v>2091</v>
      </c>
      <c r="C119" s="249" t="s">
        <v>2091</v>
      </c>
      <c r="D119" s="249" t="s">
        <v>2091</v>
      </c>
      <c r="E119" s="249" t="s">
        <v>2091</v>
      </c>
      <c r="F119" s="249" t="s">
        <v>2091</v>
      </c>
      <c r="G119" s="249" t="s">
        <v>2091</v>
      </c>
      <c r="H119" s="249" t="s">
        <v>2091</v>
      </c>
      <c r="I119" s="249" t="s">
        <v>2091</v>
      </c>
      <c r="J119" s="249" t="s">
        <v>2091</v>
      </c>
      <c r="K119" s="249" t="s">
        <v>2091</v>
      </c>
      <c r="L119" s="249" t="s">
        <v>2091</v>
      </c>
      <c r="M119" s="249" t="s">
        <v>2091</v>
      </c>
      <c r="N119" s="249" t="s">
        <v>2091</v>
      </c>
      <c r="O119" s="249" t="s">
        <v>2091</v>
      </c>
      <c r="P119" s="249" t="s">
        <v>2091</v>
      </c>
      <c r="Q119" s="54">
        <v>0</v>
      </c>
      <c r="R119" s="250" t="s">
        <v>2603</v>
      </c>
      <c r="S119" s="250"/>
      <c r="T119" s="250"/>
      <c r="U119" s="250"/>
      <c r="V119" s="250"/>
      <c r="W119" s="250"/>
      <c r="X119" s="250"/>
      <c r="Y119" s="250"/>
      <c r="Z119" s="250"/>
      <c r="AA119" s="250"/>
      <c r="AB119" s="250"/>
      <c r="AC119" s="250"/>
      <c r="AD119" s="250"/>
      <c r="AE119" s="250"/>
      <c r="AF119" s="54">
        <v>0</v>
      </c>
      <c r="AG119" s="267" t="s">
        <v>2551</v>
      </c>
      <c r="AH119" s="267"/>
      <c r="AI119" s="267"/>
      <c r="AJ119" s="267"/>
      <c r="AK119" s="267"/>
      <c r="AL119" s="267"/>
      <c r="AM119" s="267"/>
      <c r="AN119" s="267"/>
      <c r="AO119" s="267"/>
      <c r="AP119" s="267"/>
      <c r="AQ119" s="267"/>
      <c r="AR119" s="267"/>
      <c r="AS119" s="267"/>
      <c r="AT119" s="267"/>
    </row>
    <row r="120" spans="1:46" ht="18" customHeight="1" thickTop="1" x14ac:dyDescent="0.25"/>
    <row r="121" spans="1:46" ht="18" customHeight="1" x14ac:dyDescent="0.25"/>
    <row r="122" spans="1:46" s="27" customFormat="1" ht="45" customHeight="1" x14ac:dyDescent="0.25">
      <c r="A122" s="297" t="s">
        <v>2092</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G122" s="261" t="s">
        <v>185</v>
      </c>
      <c r="AH122" s="261"/>
      <c r="AI122" s="261"/>
      <c r="AJ122" s="261"/>
      <c r="AK122" s="96">
        <f>(('Artículo 129 (resumen PI)'!C16*0.8+'Artículo 129 (resumen PI)'!F16*0.2)+('Artículo 129 (resumen SIPOT)'!C16*0.8+'Artículo 129 (resumen SIPOT)'!F16*0.2))/2</f>
        <v>0</v>
      </c>
    </row>
    <row r="123" spans="1:46" s="27" customFormat="1" ht="15.75" customHeight="1" x14ac:dyDescent="0.25">
      <c r="A123" s="71"/>
      <c r="B123" s="71"/>
      <c r="C123" s="71"/>
      <c r="D123" s="71"/>
      <c r="E123" s="71"/>
      <c r="F123" s="71"/>
      <c r="G123" s="71"/>
      <c r="H123" s="71"/>
      <c r="I123" s="71"/>
      <c r="J123" s="71"/>
      <c r="K123" s="71"/>
      <c r="L123" s="71"/>
      <c r="M123" s="71"/>
      <c r="N123" s="71"/>
      <c r="O123" s="71"/>
      <c r="P123" s="71"/>
      <c r="Q123" s="24"/>
      <c r="R123" s="71"/>
      <c r="S123" s="71"/>
      <c r="T123" s="71"/>
      <c r="U123" s="71"/>
      <c r="V123" s="71"/>
      <c r="W123" s="71"/>
      <c r="X123" s="71"/>
      <c r="Y123" s="71"/>
      <c r="Z123" s="71"/>
      <c r="AA123" s="71"/>
      <c r="AB123" s="71"/>
      <c r="AC123" s="71"/>
      <c r="AD123" s="71"/>
      <c r="AE123" s="71"/>
    </row>
    <row r="124" spans="1:46" s="27" customFormat="1" ht="45" customHeight="1" x14ac:dyDescent="0.25">
      <c r="A124" s="71" t="s">
        <v>186</v>
      </c>
      <c r="B124" s="71"/>
      <c r="C124" s="71"/>
      <c r="D124" s="71"/>
      <c r="E124" s="71"/>
      <c r="F124" s="71"/>
      <c r="G124" s="71"/>
      <c r="H124" s="71"/>
      <c r="I124" s="71"/>
      <c r="J124" s="71"/>
      <c r="K124" s="71"/>
      <c r="L124" s="71"/>
      <c r="M124" s="71"/>
      <c r="N124" s="71"/>
      <c r="O124" s="71"/>
      <c r="P124" s="71"/>
      <c r="Q124" s="24"/>
      <c r="R124" s="71"/>
      <c r="S124" s="71"/>
      <c r="T124" s="71"/>
      <c r="U124" s="71"/>
      <c r="V124" s="71"/>
      <c r="W124" s="71"/>
      <c r="X124" s="71"/>
      <c r="Y124" s="71"/>
      <c r="Z124" s="71"/>
      <c r="AA124" s="71"/>
      <c r="AB124" s="71"/>
      <c r="AC124" s="71"/>
      <c r="AD124" s="71"/>
      <c r="AE124" s="71"/>
    </row>
    <row r="125" spans="1:46" ht="15" customHeight="1" x14ac:dyDescent="0.25">
      <c r="A125" s="50"/>
      <c r="B125" s="50"/>
      <c r="C125" s="50"/>
      <c r="D125" s="50"/>
      <c r="E125" s="50"/>
      <c r="F125" s="50"/>
      <c r="G125" s="50"/>
      <c r="H125" s="50"/>
      <c r="I125" s="50"/>
      <c r="J125" s="50"/>
      <c r="K125" s="50"/>
      <c r="L125" s="50"/>
      <c r="M125" s="50"/>
      <c r="N125" s="50"/>
      <c r="O125" s="50"/>
      <c r="P125" s="50"/>
      <c r="R125" s="50"/>
      <c r="S125" s="50"/>
      <c r="T125" s="50"/>
      <c r="U125" s="50"/>
      <c r="V125" s="50"/>
      <c r="W125" s="50"/>
      <c r="X125" s="50"/>
      <c r="Y125" s="50"/>
      <c r="Z125" s="50"/>
      <c r="AA125" s="50"/>
      <c r="AB125" s="50"/>
      <c r="AC125" s="50"/>
      <c r="AD125" s="50"/>
      <c r="AE125" s="50"/>
      <c r="AF125" s="27"/>
    </row>
    <row r="126" spans="1:46" ht="45" customHeight="1" x14ac:dyDescent="0.25">
      <c r="A126" s="262" t="s">
        <v>187</v>
      </c>
      <c r="B126" s="262"/>
      <c r="C126" s="262"/>
      <c r="D126" s="262"/>
      <c r="E126" s="262"/>
      <c r="F126" s="262"/>
      <c r="G126" s="262"/>
      <c r="H126" s="262"/>
      <c r="I126" s="262"/>
      <c r="J126" s="262"/>
      <c r="K126" s="262"/>
      <c r="L126" s="262"/>
      <c r="M126" s="262"/>
      <c r="N126" s="262"/>
      <c r="O126" s="262"/>
      <c r="P126" s="262"/>
      <c r="Q126" s="11"/>
      <c r="R126" s="50"/>
      <c r="S126" s="50"/>
      <c r="T126" s="50"/>
      <c r="U126" s="50"/>
      <c r="V126" s="263"/>
      <c r="W126" s="263"/>
      <c r="X126" s="263"/>
      <c r="Y126" s="263"/>
      <c r="Z126" s="263"/>
      <c r="AA126" s="263"/>
      <c r="AB126" s="263"/>
      <c r="AC126" s="263"/>
      <c r="AD126" s="263"/>
      <c r="AE126" s="263"/>
      <c r="AF126" s="11"/>
      <c r="AG126" s="50"/>
      <c r="AH126" s="50"/>
      <c r="AI126" s="50"/>
      <c r="AJ126" s="50"/>
      <c r="AK126" s="263"/>
      <c r="AL126" s="263"/>
      <c r="AM126" s="263"/>
      <c r="AN126" s="263"/>
      <c r="AO126" s="263"/>
      <c r="AP126" s="263"/>
      <c r="AQ126" s="263"/>
      <c r="AR126" s="263"/>
      <c r="AS126" s="263"/>
      <c r="AT126" s="263"/>
    </row>
    <row r="127" spans="1:46" ht="45" customHeight="1" x14ac:dyDescent="0.25">
      <c r="A127" s="264" t="s">
        <v>167</v>
      </c>
      <c r="B127" s="264"/>
      <c r="C127" s="264"/>
      <c r="D127" s="264"/>
      <c r="E127" s="264"/>
      <c r="F127" s="264"/>
      <c r="G127" s="264"/>
      <c r="H127" s="264"/>
      <c r="I127" s="264"/>
      <c r="J127" s="264"/>
      <c r="K127" s="264"/>
      <c r="L127" s="264"/>
      <c r="M127" s="264"/>
      <c r="N127" s="264"/>
      <c r="O127" s="264"/>
      <c r="P127" s="264"/>
      <c r="Q127" s="51" t="s">
        <v>188</v>
      </c>
      <c r="R127" s="265" t="s">
        <v>189</v>
      </c>
      <c r="S127" s="265"/>
      <c r="T127" s="265"/>
      <c r="U127" s="265"/>
      <c r="V127" s="265"/>
      <c r="W127" s="265"/>
      <c r="X127" s="265"/>
      <c r="Y127" s="265"/>
      <c r="Z127" s="265"/>
      <c r="AA127" s="265"/>
      <c r="AB127" s="265"/>
      <c r="AC127" s="265"/>
      <c r="AD127" s="265"/>
      <c r="AE127" s="265"/>
      <c r="AF127" s="53" t="s">
        <v>188</v>
      </c>
      <c r="AG127" s="266" t="s">
        <v>7</v>
      </c>
      <c r="AH127" s="266"/>
      <c r="AI127" s="266"/>
      <c r="AJ127" s="266"/>
      <c r="AK127" s="266"/>
      <c r="AL127" s="266"/>
      <c r="AM127" s="266"/>
      <c r="AN127" s="266"/>
      <c r="AO127" s="266"/>
      <c r="AP127" s="266"/>
      <c r="AQ127" s="266"/>
      <c r="AR127" s="266"/>
      <c r="AS127" s="266"/>
      <c r="AT127" s="266"/>
    </row>
    <row r="128" spans="1:46" ht="45" customHeight="1" x14ac:dyDescent="0.25">
      <c r="A128" s="249" t="s">
        <v>1015</v>
      </c>
      <c r="B128" s="249" t="s">
        <v>1015</v>
      </c>
      <c r="C128" s="249" t="s">
        <v>1015</v>
      </c>
      <c r="D128" s="249" t="s">
        <v>1015</v>
      </c>
      <c r="E128" s="249" t="s">
        <v>1015</v>
      </c>
      <c r="F128" s="249" t="s">
        <v>1015</v>
      </c>
      <c r="G128" s="249" t="s">
        <v>1015</v>
      </c>
      <c r="H128" s="249" t="s">
        <v>1015</v>
      </c>
      <c r="I128" s="249" t="s">
        <v>1015</v>
      </c>
      <c r="J128" s="249" t="s">
        <v>1015</v>
      </c>
      <c r="K128" s="249" t="s">
        <v>1015</v>
      </c>
      <c r="L128" s="249" t="s">
        <v>1015</v>
      </c>
      <c r="M128" s="249" t="s">
        <v>1015</v>
      </c>
      <c r="N128" s="249" t="s">
        <v>1015</v>
      </c>
      <c r="O128" s="249" t="s">
        <v>1015</v>
      </c>
      <c r="P128" s="249" t="s">
        <v>1015</v>
      </c>
      <c r="Q128" s="54">
        <v>0</v>
      </c>
      <c r="R128" s="251" t="s">
        <v>2569</v>
      </c>
      <c r="S128" s="252"/>
      <c r="T128" s="252"/>
      <c r="U128" s="252"/>
      <c r="V128" s="252"/>
      <c r="W128" s="252"/>
      <c r="X128" s="252"/>
      <c r="Y128" s="252"/>
      <c r="Z128" s="252"/>
      <c r="AA128" s="252"/>
      <c r="AB128" s="252"/>
      <c r="AC128" s="252"/>
      <c r="AD128" s="252"/>
      <c r="AE128" s="253"/>
      <c r="AF128" s="54">
        <v>0</v>
      </c>
      <c r="AG128" s="251" t="s">
        <v>2583</v>
      </c>
      <c r="AH128" s="252"/>
      <c r="AI128" s="252"/>
      <c r="AJ128" s="252"/>
      <c r="AK128" s="252"/>
      <c r="AL128" s="252"/>
      <c r="AM128" s="252"/>
      <c r="AN128" s="252"/>
      <c r="AO128" s="252"/>
      <c r="AP128" s="252"/>
      <c r="AQ128" s="252"/>
      <c r="AR128" s="252"/>
      <c r="AS128" s="252"/>
      <c r="AT128" s="253"/>
    </row>
    <row r="129" spans="1:46" ht="45" customHeight="1" x14ac:dyDescent="0.25">
      <c r="A129" s="249" t="s">
        <v>1016</v>
      </c>
      <c r="B129" s="249" t="s">
        <v>1016</v>
      </c>
      <c r="C129" s="249" t="s">
        <v>1016</v>
      </c>
      <c r="D129" s="249" t="s">
        <v>1016</v>
      </c>
      <c r="E129" s="249" t="s">
        <v>1016</v>
      </c>
      <c r="F129" s="249" t="s">
        <v>1016</v>
      </c>
      <c r="G129" s="249" t="s">
        <v>1016</v>
      </c>
      <c r="H129" s="249" t="s">
        <v>1016</v>
      </c>
      <c r="I129" s="249" t="s">
        <v>1016</v>
      </c>
      <c r="J129" s="249" t="s">
        <v>1016</v>
      </c>
      <c r="K129" s="249" t="s">
        <v>1016</v>
      </c>
      <c r="L129" s="249" t="s">
        <v>1016</v>
      </c>
      <c r="M129" s="249" t="s">
        <v>1016</v>
      </c>
      <c r="N129" s="249" t="s">
        <v>1016</v>
      </c>
      <c r="O129" s="249" t="s">
        <v>1016</v>
      </c>
      <c r="P129" s="249" t="s">
        <v>1016</v>
      </c>
      <c r="Q129" s="54">
        <v>0</v>
      </c>
      <c r="R129" s="267" t="s">
        <v>2551</v>
      </c>
      <c r="S129" s="267"/>
      <c r="T129" s="267"/>
      <c r="U129" s="267"/>
      <c r="V129" s="267"/>
      <c r="W129" s="267"/>
      <c r="X129" s="267"/>
      <c r="Y129" s="267"/>
      <c r="Z129" s="267"/>
      <c r="AA129" s="267"/>
      <c r="AB129" s="267"/>
      <c r="AC129" s="267"/>
      <c r="AD129" s="267"/>
      <c r="AE129" s="267"/>
      <c r="AF129" s="54">
        <v>0</v>
      </c>
      <c r="AG129" s="267" t="s">
        <v>2551</v>
      </c>
      <c r="AH129" s="267"/>
      <c r="AI129" s="267"/>
      <c r="AJ129" s="267"/>
      <c r="AK129" s="267"/>
      <c r="AL129" s="267"/>
      <c r="AM129" s="267"/>
      <c r="AN129" s="267"/>
      <c r="AO129" s="267"/>
      <c r="AP129" s="267"/>
      <c r="AQ129" s="267"/>
      <c r="AR129" s="267"/>
      <c r="AS129" s="267"/>
      <c r="AT129" s="267"/>
    </row>
    <row r="130" spans="1:46" ht="45" customHeight="1" x14ac:dyDescent="0.25">
      <c r="A130" s="249" t="s">
        <v>2093</v>
      </c>
      <c r="B130" s="249" t="s">
        <v>2093</v>
      </c>
      <c r="C130" s="249" t="s">
        <v>2093</v>
      </c>
      <c r="D130" s="249" t="s">
        <v>2093</v>
      </c>
      <c r="E130" s="249" t="s">
        <v>2093</v>
      </c>
      <c r="F130" s="249" t="s">
        <v>2093</v>
      </c>
      <c r="G130" s="249" t="s">
        <v>2093</v>
      </c>
      <c r="H130" s="249" t="s">
        <v>2093</v>
      </c>
      <c r="I130" s="249" t="s">
        <v>2093</v>
      </c>
      <c r="J130" s="249" t="s">
        <v>2093</v>
      </c>
      <c r="K130" s="249" t="s">
        <v>2093</v>
      </c>
      <c r="L130" s="249" t="s">
        <v>2093</v>
      </c>
      <c r="M130" s="249" t="s">
        <v>2093</v>
      </c>
      <c r="N130" s="249" t="s">
        <v>2093</v>
      </c>
      <c r="O130" s="249" t="s">
        <v>2093</v>
      </c>
      <c r="P130" s="249" t="s">
        <v>2093</v>
      </c>
      <c r="Q130" s="54">
        <v>0</v>
      </c>
      <c r="R130" s="267" t="s">
        <v>2551</v>
      </c>
      <c r="S130" s="267"/>
      <c r="T130" s="267"/>
      <c r="U130" s="267"/>
      <c r="V130" s="267"/>
      <c r="W130" s="267"/>
      <c r="X130" s="267"/>
      <c r="Y130" s="267"/>
      <c r="Z130" s="267"/>
      <c r="AA130" s="267"/>
      <c r="AB130" s="267"/>
      <c r="AC130" s="267"/>
      <c r="AD130" s="267"/>
      <c r="AE130" s="267"/>
      <c r="AF130" s="54">
        <v>0</v>
      </c>
      <c r="AG130" s="267" t="s">
        <v>2551</v>
      </c>
      <c r="AH130" s="267"/>
      <c r="AI130" s="267"/>
      <c r="AJ130" s="267"/>
      <c r="AK130" s="267"/>
      <c r="AL130" s="267"/>
      <c r="AM130" s="267"/>
      <c r="AN130" s="267"/>
      <c r="AO130" s="267"/>
      <c r="AP130" s="267"/>
      <c r="AQ130" s="267"/>
      <c r="AR130" s="267"/>
      <c r="AS130" s="267"/>
      <c r="AT130" s="267"/>
    </row>
    <row r="131" spans="1:46" ht="45" customHeight="1" x14ac:dyDescent="0.25">
      <c r="A131" s="249" t="s">
        <v>2094</v>
      </c>
      <c r="B131" s="249" t="s">
        <v>2094</v>
      </c>
      <c r="C131" s="249" t="s">
        <v>2094</v>
      </c>
      <c r="D131" s="249" t="s">
        <v>2094</v>
      </c>
      <c r="E131" s="249" t="s">
        <v>2094</v>
      </c>
      <c r="F131" s="249" t="s">
        <v>2094</v>
      </c>
      <c r="G131" s="249" t="s">
        <v>2094</v>
      </c>
      <c r="H131" s="249" t="s">
        <v>2094</v>
      </c>
      <c r="I131" s="249" t="s">
        <v>2094</v>
      </c>
      <c r="J131" s="249" t="s">
        <v>2094</v>
      </c>
      <c r="K131" s="249" t="s">
        <v>2094</v>
      </c>
      <c r="L131" s="249" t="s">
        <v>2094</v>
      </c>
      <c r="M131" s="249" t="s">
        <v>2094</v>
      </c>
      <c r="N131" s="249" t="s">
        <v>2094</v>
      </c>
      <c r="O131" s="249" t="s">
        <v>2094</v>
      </c>
      <c r="P131" s="249" t="s">
        <v>2094</v>
      </c>
      <c r="Q131" s="54">
        <v>0</v>
      </c>
      <c r="R131" s="267" t="s">
        <v>2551</v>
      </c>
      <c r="S131" s="267"/>
      <c r="T131" s="267"/>
      <c r="U131" s="267"/>
      <c r="V131" s="267"/>
      <c r="W131" s="267"/>
      <c r="X131" s="267"/>
      <c r="Y131" s="267"/>
      <c r="Z131" s="267"/>
      <c r="AA131" s="267"/>
      <c r="AB131" s="267"/>
      <c r="AC131" s="267"/>
      <c r="AD131" s="267"/>
      <c r="AE131" s="267"/>
      <c r="AF131" s="54">
        <v>0</v>
      </c>
      <c r="AG131" s="267" t="s">
        <v>2551</v>
      </c>
      <c r="AH131" s="267"/>
      <c r="AI131" s="267"/>
      <c r="AJ131" s="267"/>
      <c r="AK131" s="267"/>
      <c r="AL131" s="267"/>
      <c r="AM131" s="267"/>
      <c r="AN131" s="267"/>
      <c r="AO131" s="267"/>
      <c r="AP131" s="267"/>
      <c r="AQ131" s="267"/>
      <c r="AR131" s="267"/>
      <c r="AS131" s="267"/>
      <c r="AT131" s="267"/>
    </row>
    <row r="132" spans="1:46" ht="45" customHeight="1" x14ac:dyDescent="0.25">
      <c r="A132" s="250" t="s">
        <v>2095</v>
      </c>
      <c r="B132" s="250" t="s">
        <v>2095</v>
      </c>
      <c r="C132" s="250" t="s">
        <v>2095</v>
      </c>
      <c r="D132" s="250" t="s">
        <v>2095</v>
      </c>
      <c r="E132" s="250" t="s">
        <v>2095</v>
      </c>
      <c r="F132" s="250" t="s">
        <v>2095</v>
      </c>
      <c r="G132" s="250" t="s">
        <v>2095</v>
      </c>
      <c r="H132" s="250" t="s">
        <v>2095</v>
      </c>
      <c r="I132" s="250" t="s">
        <v>2095</v>
      </c>
      <c r="J132" s="250" t="s">
        <v>2095</v>
      </c>
      <c r="K132" s="250" t="s">
        <v>2095</v>
      </c>
      <c r="L132" s="250" t="s">
        <v>2095</v>
      </c>
      <c r="M132" s="250" t="s">
        <v>2095</v>
      </c>
      <c r="N132" s="250" t="s">
        <v>2095</v>
      </c>
      <c r="O132" s="250" t="s">
        <v>2095</v>
      </c>
      <c r="P132" s="250" t="s">
        <v>2095</v>
      </c>
      <c r="Q132" s="54">
        <v>0</v>
      </c>
      <c r="R132" s="267" t="s">
        <v>2551</v>
      </c>
      <c r="S132" s="267"/>
      <c r="T132" s="267"/>
      <c r="U132" s="267"/>
      <c r="V132" s="267"/>
      <c r="W132" s="267"/>
      <c r="X132" s="267"/>
      <c r="Y132" s="267"/>
      <c r="Z132" s="267"/>
      <c r="AA132" s="267"/>
      <c r="AB132" s="267"/>
      <c r="AC132" s="267"/>
      <c r="AD132" s="267"/>
      <c r="AE132" s="267"/>
      <c r="AF132" s="54">
        <v>0</v>
      </c>
      <c r="AG132" s="267" t="s">
        <v>2551</v>
      </c>
      <c r="AH132" s="267"/>
      <c r="AI132" s="267"/>
      <c r="AJ132" s="267"/>
      <c r="AK132" s="267"/>
      <c r="AL132" s="267"/>
      <c r="AM132" s="267"/>
      <c r="AN132" s="267"/>
      <c r="AO132" s="267"/>
      <c r="AP132" s="267"/>
      <c r="AQ132" s="267"/>
      <c r="AR132" s="267"/>
      <c r="AS132" s="267"/>
      <c r="AT132" s="267"/>
    </row>
    <row r="133" spans="1:46" ht="16.5" customHeight="1" x14ac:dyDescent="0.25">
      <c r="A133" s="50"/>
      <c r="B133" s="50"/>
      <c r="C133" s="50"/>
      <c r="D133" s="50"/>
      <c r="E133" s="50"/>
      <c r="F133" s="50"/>
      <c r="G133" s="50"/>
      <c r="H133" s="50"/>
      <c r="I133" s="50"/>
      <c r="J133" s="50"/>
      <c r="K133" s="50"/>
      <c r="L133" s="50"/>
      <c r="M133" s="50"/>
      <c r="N133" s="50"/>
      <c r="O133" s="50"/>
      <c r="P133" s="50"/>
      <c r="Q133" s="55"/>
      <c r="R133" s="50"/>
      <c r="S133" s="50"/>
      <c r="T133" s="50"/>
      <c r="U133" s="50"/>
      <c r="V133" s="50"/>
      <c r="W133" s="50"/>
      <c r="X133" s="50"/>
      <c r="Y133" s="50"/>
      <c r="Z133" s="50"/>
      <c r="AA133" s="50"/>
      <c r="AB133" s="50"/>
      <c r="AC133" s="50"/>
      <c r="AD133" s="50"/>
      <c r="AE133" s="50"/>
      <c r="AF133" s="55"/>
      <c r="AG133" s="50"/>
      <c r="AH133" s="50"/>
      <c r="AI133" s="50"/>
      <c r="AJ133" s="50"/>
      <c r="AK133" s="50"/>
      <c r="AL133" s="50"/>
      <c r="AM133" s="50"/>
      <c r="AN133" s="50"/>
      <c r="AO133" s="50"/>
      <c r="AP133" s="50"/>
      <c r="AQ133" s="50"/>
      <c r="AR133" s="50"/>
      <c r="AS133" s="50"/>
      <c r="AT133" s="50"/>
    </row>
    <row r="134" spans="1:46" ht="45" customHeight="1" x14ac:dyDescent="0.25">
      <c r="A134" s="257" t="s">
        <v>197</v>
      </c>
      <c r="B134" s="257"/>
      <c r="C134" s="257"/>
      <c r="D134" s="257"/>
      <c r="E134" s="257"/>
      <c r="F134" s="257"/>
      <c r="G134" s="257"/>
      <c r="H134" s="257"/>
      <c r="I134" s="257"/>
      <c r="J134" s="257"/>
      <c r="K134" s="257"/>
      <c r="L134" s="257"/>
      <c r="M134" s="257"/>
      <c r="N134" s="257"/>
      <c r="O134" s="257"/>
      <c r="P134" s="257"/>
      <c r="Q134" s="56" t="s">
        <v>188</v>
      </c>
      <c r="R134" s="258" t="s">
        <v>189</v>
      </c>
      <c r="S134" s="258"/>
      <c r="T134" s="258"/>
      <c r="U134" s="258"/>
      <c r="V134" s="258"/>
      <c r="W134" s="258"/>
      <c r="X134" s="258"/>
      <c r="Y134" s="258"/>
      <c r="Z134" s="258"/>
      <c r="AA134" s="258"/>
      <c r="AB134" s="258"/>
      <c r="AC134" s="258"/>
      <c r="AD134" s="258"/>
      <c r="AE134" s="258"/>
      <c r="AF134" s="57" t="s">
        <v>188</v>
      </c>
      <c r="AG134" s="259" t="s">
        <v>7</v>
      </c>
      <c r="AH134" s="259"/>
      <c r="AI134" s="259"/>
      <c r="AJ134" s="259"/>
      <c r="AK134" s="259"/>
      <c r="AL134" s="259"/>
      <c r="AM134" s="259"/>
      <c r="AN134" s="259"/>
      <c r="AO134" s="259"/>
      <c r="AP134" s="259"/>
      <c r="AQ134" s="259"/>
      <c r="AR134" s="259"/>
      <c r="AS134" s="259"/>
      <c r="AT134" s="259"/>
    </row>
    <row r="135" spans="1:46" ht="45" customHeight="1" x14ac:dyDescent="0.25">
      <c r="A135" s="249" t="s">
        <v>2096</v>
      </c>
      <c r="B135" s="249" t="s">
        <v>2096</v>
      </c>
      <c r="C135" s="249" t="s">
        <v>2096</v>
      </c>
      <c r="D135" s="249" t="s">
        <v>2096</v>
      </c>
      <c r="E135" s="249" t="s">
        <v>2096</v>
      </c>
      <c r="F135" s="249" t="s">
        <v>2096</v>
      </c>
      <c r="G135" s="249" t="s">
        <v>2096</v>
      </c>
      <c r="H135" s="249" t="s">
        <v>2096</v>
      </c>
      <c r="I135" s="249" t="s">
        <v>2096</v>
      </c>
      <c r="J135" s="249" t="s">
        <v>2096</v>
      </c>
      <c r="K135" s="249" t="s">
        <v>2096</v>
      </c>
      <c r="L135" s="249" t="s">
        <v>2096</v>
      </c>
      <c r="M135" s="249" t="s">
        <v>2096</v>
      </c>
      <c r="N135" s="249" t="s">
        <v>2096</v>
      </c>
      <c r="O135" s="249" t="s">
        <v>2096</v>
      </c>
      <c r="P135" s="249" t="s">
        <v>2096</v>
      </c>
      <c r="Q135" s="54">
        <v>0</v>
      </c>
      <c r="R135" s="251" t="s">
        <v>2569</v>
      </c>
      <c r="S135" s="252"/>
      <c r="T135" s="252"/>
      <c r="U135" s="252"/>
      <c r="V135" s="252"/>
      <c r="W135" s="252"/>
      <c r="X135" s="252"/>
      <c r="Y135" s="252"/>
      <c r="Z135" s="252"/>
      <c r="AA135" s="252"/>
      <c r="AB135" s="252"/>
      <c r="AC135" s="252"/>
      <c r="AD135" s="252"/>
      <c r="AE135" s="253"/>
      <c r="AF135" s="54">
        <v>0</v>
      </c>
      <c r="AG135" s="251" t="s">
        <v>2583</v>
      </c>
      <c r="AH135" s="252"/>
      <c r="AI135" s="252"/>
      <c r="AJ135" s="252"/>
      <c r="AK135" s="252"/>
      <c r="AL135" s="252"/>
      <c r="AM135" s="252"/>
      <c r="AN135" s="252"/>
      <c r="AO135" s="252"/>
      <c r="AP135" s="252"/>
      <c r="AQ135" s="252"/>
      <c r="AR135" s="252"/>
      <c r="AS135" s="252"/>
      <c r="AT135" s="253"/>
    </row>
    <row r="136" spans="1:46" ht="45" customHeight="1" x14ac:dyDescent="0.25">
      <c r="A136" s="249" t="s">
        <v>2097</v>
      </c>
      <c r="B136" s="249" t="s">
        <v>2097</v>
      </c>
      <c r="C136" s="249" t="s">
        <v>2097</v>
      </c>
      <c r="D136" s="249" t="s">
        <v>2097</v>
      </c>
      <c r="E136" s="249" t="s">
        <v>2097</v>
      </c>
      <c r="F136" s="249" t="s">
        <v>2097</v>
      </c>
      <c r="G136" s="249" t="s">
        <v>2097</v>
      </c>
      <c r="H136" s="249" t="s">
        <v>2097</v>
      </c>
      <c r="I136" s="249" t="s">
        <v>2097</v>
      </c>
      <c r="J136" s="249" t="s">
        <v>2097</v>
      </c>
      <c r="K136" s="249" t="s">
        <v>2097</v>
      </c>
      <c r="L136" s="249" t="s">
        <v>2097</v>
      </c>
      <c r="M136" s="249" t="s">
        <v>2097</v>
      </c>
      <c r="N136" s="249" t="s">
        <v>2097</v>
      </c>
      <c r="O136" s="249" t="s">
        <v>2097</v>
      </c>
      <c r="P136" s="249" t="s">
        <v>2097</v>
      </c>
      <c r="Q136" s="54">
        <v>0</v>
      </c>
      <c r="R136" s="267" t="s">
        <v>2551</v>
      </c>
      <c r="S136" s="267"/>
      <c r="T136" s="267"/>
      <c r="U136" s="267"/>
      <c r="V136" s="267"/>
      <c r="W136" s="267"/>
      <c r="X136" s="267"/>
      <c r="Y136" s="267"/>
      <c r="Z136" s="267"/>
      <c r="AA136" s="267"/>
      <c r="AB136" s="267"/>
      <c r="AC136" s="267"/>
      <c r="AD136" s="267"/>
      <c r="AE136" s="267"/>
      <c r="AF136" s="54">
        <v>0</v>
      </c>
      <c r="AG136" s="267" t="s">
        <v>2551</v>
      </c>
      <c r="AH136" s="267"/>
      <c r="AI136" s="267"/>
      <c r="AJ136" s="267"/>
      <c r="AK136" s="267"/>
      <c r="AL136" s="267"/>
      <c r="AM136" s="267"/>
      <c r="AN136" s="267"/>
      <c r="AO136" s="267"/>
      <c r="AP136" s="267"/>
      <c r="AQ136" s="267"/>
      <c r="AR136" s="267"/>
      <c r="AS136" s="267"/>
      <c r="AT136" s="267"/>
    </row>
    <row r="137" spans="1:46" ht="45" customHeight="1" x14ac:dyDescent="0.25">
      <c r="A137" s="249" t="s">
        <v>2098</v>
      </c>
      <c r="B137" s="249" t="s">
        <v>2098</v>
      </c>
      <c r="C137" s="249" t="s">
        <v>2098</v>
      </c>
      <c r="D137" s="249" t="s">
        <v>2098</v>
      </c>
      <c r="E137" s="249" t="s">
        <v>2098</v>
      </c>
      <c r="F137" s="249" t="s">
        <v>2098</v>
      </c>
      <c r="G137" s="249" t="s">
        <v>2098</v>
      </c>
      <c r="H137" s="249" t="s">
        <v>2098</v>
      </c>
      <c r="I137" s="249" t="s">
        <v>2098</v>
      </c>
      <c r="J137" s="249" t="s">
        <v>2098</v>
      </c>
      <c r="K137" s="249" t="s">
        <v>2098</v>
      </c>
      <c r="L137" s="249" t="s">
        <v>2098</v>
      </c>
      <c r="M137" s="249" t="s">
        <v>2098</v>
      </c>
      <c r="N137" s="249" t="s">
        <v>2098</v>
      </c>
      <c r="O137" s="249" t="s">
        <v>2098</v>
      </c>
      <c r="P137" s="249" t="s">
        <v>2098</v>
      </c>
      <c r="Q137" s="54">
        <v>0</v>
      </c>
      <c r="R137" s="267" t="s">
        <v>2551</v>
      </c>
      <c r="S137" s="267"/>
      <c r="T137" s="267"/>
      <c r="U137" s="267"/>
      <c r="V137" s="267"/>
      <c r="W137" s="267"/>
      <c r="X137" s="267"/>
      <c r="Y137" s="267"/>
      <c r="Z137" s="267"/>
      <c r="AA137" s="267"/>
      <c r="AB137" s="267"/>
      <c r="AC137" s="267"/>
      <c r="AD137" s="267"/>
      <c r="AE137" s="267"/>
      <c r="AF137" s="54">
        <v>0</v>
      </c>
      <c r="AG137" s="267" t="s">
        <v>2551</v>
      </c>
      <c r="AH137" s="267"/>
      <c r="AI137" s="267"/>
      <c r="AJ137" s="267"/>
      <c r="AK137" s="267"/>
      <c r="AL137" s="267"/>
      <c r="AM137" s="267"/>
      <c r="AN137" s="267"/>
      <c r="AO137" s="267"/>
      <c r="AP137" s="267"/>
      <c r="AQ137" s="267"/>
      <c r="AR137" s="267"/>
      <c r="AS137" s="267"/>
      <c r="AT137" s="267"/>
    </row>
    <row r="138" spans="1:46" ht="45" customHeight="1" thickTop="1" thickBot="1" x14ac:dyDescent="0.3">
      <c r="A138" s="249" t="s">
        <v>2099</v>
      </c>
      <c r="B138" s="249" t="s">
        <v>2099</v>
      </c>
      <c r="C138" s="249" t="s">
        <v>2099</v>
      </c>
      <c r="D138" s="249" t="s">
        <v>2099</v>
      </c>
      <c r="E138" s="249" t="s">
        <v>2099</v>
      </c>
      <c r="F138" s="249" t="s">
        <v>2099</v>
      </c>
      <c r="G138" s="249" t="s">
        <v>2099</v>
      </c>
      <c r="H138" s="249" t="s">
        <v>2099</v>
      </c>
      <c r="I138" s="249" t="s">
        <v>2099</v>
      </c>
      <c r="J138" s="249" t="s">
        <v>2099</v>
      </c>
      <c r="K138" s="249" t="s">
        <v>2099</v>
      </c>
      <c r="L138" s="249" t="s">
        <v>2099</v>
      </c>
      <c r="M138" s="249" t="s">
        <v>2099</v>
      </c>
      <c r="N138" s="249" t="s">
        <v>2099</v>
      </c>
      <c r="O138" s="249" t="s">
        <v>2099</v>
      </c>
      <c r="P138" s="249" t="s">
        <v>2099</v>
      </c>
      <c r="Q138" s="54">
        <v>0</v>
      </c>
      <c r="R138" s="267" t="s">
        <v>2551</v>
      </c>
      <c r="S138" s="267"/>
      <c r="T138" s="267"/>
      <c r="U138" s="267"/>
      <c r="V138" s="267"/>
      <c r="W138" s="267"/>
      <c r="X138" s="267"/>
      <c r="Y138" s="267"/>
      <c r="Z138" s="267"/>
      <c r="AA138" s="267"/>
      <c r="AB138" s="267"/>
      <c r="AC138" s="267"/>
      <c r="AD138" s="267"/>
      <c r="AE138" s="267"/>
      <c r="AF138" s="54">
        <v>0</v>
      </c>
      <c r="AG138" s="267" t="s">
        <v>2551</v>
      </c>
      <c r="AH138" s="267"/>
      <c r="AI138" s="267"/>
      <c r="AJ138" s="267"/>
      <c r="AK138" s="267"/>
      <c r="AL138" s="267"/>
      <c r="AM138" s="267"/>
      <c r="AN138" s="267"/>
      <c r="AO138" s="267"/>
      <c r="AP138" s="267"/>
      <c r="AQ138" s="267"/>
      <c r="AR138" s="267"/>
      <c r="AS138" s="267"/>
      <c r="AT138" s="267"/>
    </row>
    <row r="139" spans="1:46" ht="45" customHeight="1" thickTop="1" thickBot="1" x14ac:dyDescent="0.3">
      <c r="A139" s="249" t="s">
        <v>2100</v>
      </c>
      <c r="B139" s="249" t="s">
        <v>2100</v>
      </c>
      <c r="C139" s="249" t="s">
        <v>2100</v>
      </c>
      <c r="D139" s="249" t="s">
        <v>2100</v>
      </c>
      <c r="E139" s="249" t="s">
        <v>2100</v>
      </c>
      <c r="F139" s="249" t="s">
        <v>2100</v>
      </c>
      <c r="G139" s="249" t="s">
        <v>2100</v>
      </c>
      <c r="H139" s="249" t="s">
        <v>2100</v>
      </c>
      <c r="I139" s="249" t="s">
        <v>2100</v>
      </c>
      <c r="J139" s="249" t="s">
        <v>2100</v>
      </c>
      <c r="K139" s="249" t="s">
        <v>2100</v>
      </c>
      <c r="L139" s="249" t="s">
        <v>2100</v>
      </c>
      <c r="M139" s="249" t="s">
        <v>2100</v>
      </c>
      <c r="N139" s="249" t="s">
        <v>2100</v>
      </c>
      <c r="O139" s="249" t="s">
        <v>2100</v>
      </c>
      <c r="P139" s="249" t="s">
        <v>2100</v>
      </c>
      <c r="Q139" s="54">
        <v>0</v>
      </c>
      <c r="R139" s="250" t="s">
        <v>2603</v>
      </c>
      <c r="S139" s="250"/>
      <c r="T139" s="250"/>
      <c r="U139" s="250"/>
      <c r="V139" s="250"/>
      <c r="W139" s="250"/>
      <c r="X139" s="250"/>
      <c r="Y139" s="250"/>
      <c r="Z139" s="250"/>
      <c r="AA139" s="250"/>
      <c r="AB139" s="250"/>
      <c r="AC139" s="250"/>
      <c r="AD139" s="250"/>
      <c r="AE139" s="250"/>
      <c r="AF139" s="54">
        <v>0</v>
      </c>
      <c r="AG139" s="267" t="s">
        <v>2551</v>
      </c>
      <c r="AH139" s="267"/>
      <c r="AI139" s="267"/>
      <c r="AJ139" s="267"/>
      <c r="AK139" s="267"/>
      <c r="AL139" s="267"/>
      <c r="AM139" s="267"/>
      <c r="AN139" s="267"/>
      <c r="AO139" s="267"/>
      <c r="AP139" s="267"/>
      <c r="AQ139" s="267"/>
      <c r="AR139" s="267"/>
      <c r="AS139" s="267"/>
      <c r="AT139" s="267"/>
    </row>
    <row r="140" spans="1:46" ht="18" customHeight="1" thickTop="1" x14ac:dyDescent="0.25"/>
    <row r="141" spans="1:46" ht="18" customHeight="1" x14ac:dyDescent="0.25"/>
    <row r="142" spans="1:46" s="27" customFormat="1" ht="45" customHeight="1" x14ac:dyDescent="0.25">
      <c r="A142" s="297" t="s">
        <v>2101</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297"/>
      <c r="AG142" s="261" t="s">
        <v>185</v>
      </c>
      <c r="AH142" s="261"/>
      <c r="AI142" s="261"/>
      <c r="AJ142" s="261"/>
      <c r="AK142" s="96">
        <f>(('Artículo 129 (resumen PI)'!C17*0.8+'Artículo 129 (resumen PI)'!F17*0.2)+('Artículo 129 (resumen SIPOT)'!C17*0.8+'Artículo 129 (resumen SIPOT)'!F17*0.2))/2</f>
        <v>0</v>
      </c>
    </row>
    <row r="143" spans="1:46" s="27" customFormat="1" ht="15.75" customHeight="1" x14ac:dyDescent="0.25">
      <c r="A143" s="71"/>
      <c r="B143" s="71"/>
      <c r="C143" s="71"/>
      <c r="D143" s="71"/>
      <c r="E143" s="71"/>
      <c r="F143" s="71"/>
      <c r="G143" s="71"/>
      <c r="H143" s="71"/>
      <c r="I143" s="71"/>
      <c r="J143" s="71"/>
      <c r="K143" s="71"/>
      <c r="L143" s="71"/>
      <c r="M143" s="71"/>
      <c r="N143" s="71"/>
      <c r="O143" s="71"/>
      <c r="P143" s="71"/>
      <c r="Q143" s="24"/>
      <c r="R143" s="71"/>
      <c r="S143" s="71"/>
      <c r="T143" s="71"/>
      <c r="U143" s="71"/>
      <c r="V143" s="71"/>
      <c r="W143" s="71"/>
      <c r="X143" s="71"/>
      <c r="Y143" s="71"/>
      <c r="Z143" s="71"/>
      <c r="AA143" s="71"/>
      <c r="AB143" s="71"/>
      <c r="AC143" s="71"/>
      <c r="AD143" s="71"/>
      <c r="AE143" s="71"/>
    </row>
    <row r="144" spans="1:46" s="27" customFormat="1" ht="45" customHeight="1" x14ac:dyDescent="0.25">
      <c r="A144" s="71" t="s">
        <v>186</v>
      </c>
      <c r="B144" s="71"/>
      <c r="C144" s="71"/>
      <c r="D144" s="71"/>
      <c r="E144" s="71"/>
      <c r="F144" s="71"/>
      <c r="G144" s="71"/>
      <c r="H144" s="71"/>
      <c r="I144" s="71"/>
      <c r="J144" s="71"/>
      <c r="K144" s="71"/>
      <c r="L144" s="71"/>
      <c r="M144" s="71"/>
      <c r="N144" s="71"/>
      <c r="O144" s="71"/>
      <c r="P144" s="71"/>
      <c r="Q144" s="24"/>
      <c r="R144" s="71"/>
      <c r="S144" s="71"/>
      <c r="T144" s="71"/>
      <c r="U144" s="71"/>
      <c r="V144" s="71"/>
      <c r="W144" s="71"/>
      <c r="X144" s="71"/>
      <c r="Y144" s="71"/>
      <c r="Z144" s="71"/>
      <c r="AA144" s="71"/>
      <c r="AB144" s="71"/>
      <c r="AC144" s="71"/>
      <c r="AD144" s="71"/>
      <c r="AE144" s="71"/>
    </row>
    <row r="145" spans="1:46" ht="15" customHeight="1" x14ac:dyDescent="0.25">
      <c r="A145" s="50"/>
      <c r="B145" s="50"/>
      <c r="C145" s="50"/>
      <c r="D145" s="50"/>
      <c r="E145" s="50"/>
      <c r="F145" s="50"/>
      <c r="G145" s="50"/>
      <c r="H145" s="50"/>
      <c r="I145" s="50"/>
      <c r="J145" s="50"/>
      <c r="K145" s="50"/>
      <c r="L145" s="50"/>
      <c r="M145" s="50"/>
      <c r="N145" s="50"/>
      <c r="O145" s="50"/>
      <c r="P145" s="50"/>
      <c r="R145" s="50"/>
      <c r="S145" s="50"/>
      <c r="T145" s="50"/>
      <c r="U145" s="50"/>
      <c r="V145" s="50"/>
      <c r="W145" s="50"/>
      <c r="X145" s="50"/>
      <c r="Y145" s="50"/>
      <c r="Z145" s="50"/>
      <c r="AA145" s="50"/>
      <c r="AB145" s="50"/>
      <c r="AC145" s="50"/>
      <c r="AD145" s="50"/>
      <c r="AE145" s="50"/>
      <c r="AF145" s="27"/>
    </row>
    <row r="146" spans="1:46" ht="45" customHeight="1" x14ac:dyDescent="0.25">
      <c r="A146" s="262" t="s">
        <v>187</v>
      </c>
      <c r="B146" s="262"/>
      <c r="C146" s="262"/>
      <c r="D146" s="262"/>
      <c r="E146" s="262"/>
      <c r="F146" s="262"/>
      <c r="G146" s="262"/>
      <c r="H146" s="262"/>
      <c r="I146" s="262"/>
      <c r="J146" s="262"/>
      <c r="K146" s="262"/>
      <c r="L146" s="262"/>
      <c r="M146" s="262"/>
      <c r="N146" s="262"/>
      <c r="O146" s="262"/>
      <c r="P146" s="262"/>
      <c r="Q146" s="11"/>
      <c r="R146" s="50"/>
      <c r="S146" s="50"/>
      <c r="T146" s="50"/>
      <c r="U146" s="50"/>
      <c r="V146" s="263"/>
      <c r="W146" s="263"/>
      <c r="X146" s="263"/>
      <c r="Y146" s="263"/>
      <c r="Z146" s="263"/>
      <c r="AA146" s="263"/>
      <c r="AB146" s="263"/>
      <c r="AC146" s="263"/>
      <c r="AD146" s="263"/>
      <c r="AE146" s="263"/>
      <c r="AF146" s="11"/>
      <c r="AG146" s="50"/>
      <c r="AH146" s="50"/>
      <c r="AI146" s="50"/>
      <c r="AJ146" s="50"/>
      <c r="AK146" s="263"/>
      <c r="AL146" s="263"/>
      <c r="AM146" s="263"/>
      <c r="AN146" s="263"/>
      <c r="AO146" s="263"/>
      <c r="AP146" s="263"/>
      <c r="AQ146" s="263"/>
      <c r="AR146" s="263"/>
      <c r="AS146" s="263"/>
      <c r="AT146" s="263"/>
    </row>
    <row r="147" spans="1:46" ht="45" customHeight="1" x14ac:dyDescent="0.25">
      <c r="A147" s="264" t="s">
        <v>167</v>
      </c>
      <c r="B147" s="264"/>
      <c r="C147" s="264"/>
      <c r="D147" s="264"/>
      <c r="E147" s="264"/>
      <c r="F147" s="264"/>
      <c r="G147" s="264"/>
      <c r="H147" s="264"/>
      <c r="I147" s="264"/>
      <c r="J147" s="264"/>
      <c r="K147" s="264"/>
      <c r="L147" s="264"/>
      <c r="M147" s="264"/>
      <c r="N147" s="264"/>
      <c r="O147" s="264"/>
      <c r="P147" s="264"/>
      <c r="Q147" s="51" t="s">
        <v>188</v>
      </c>
      <c r="R147" s="265" t="s">
        <v>189</v>
      </c>
      <c r="S147" s="265"/>
      <c r="T147" s="265"/>
      <c r="U147" s="265"/>
      <c r="V147" s="265"/>
      <c r="W147" s="265"/>
      <c r="X147" s="265"/>
      <c r="Y147" s="265"/>
      <c r="Z147" s="265"/>
      <c r="AA147" s="265"/>
      <c r="AB147" s="265"/>
      <c r="AC147" s="265"/>
      <c r="AD147" s="265"/>
      <c r="AE147" s="265"/>
      <c r="AF147" s="53" t="s">
        <v>188</v>
      </c>
      <c r="AG147" s="266" t="s">
        <v>7</v>
      </c>
      <c r="AH147" s="266"/>
      <c r="AI147" s="266"/>
      <c r="AJ147" s="266"/>
      <c r="AK147" s="266"/>
      <c r="AL147" s="266"/>
      <c r="AM147" s="266"/>
      <c r="AN147" s="266"/>
      <c r="AO147" s="266"/>
      <c r="AP147" s="266"/>
      <c r="AQ147" s="266"/>
      <c r="AR147" s="266"/>
      <c r="AS147" s="266"/>
      <c r="AT147" s="266"/>
    </row>
    <row r="148" spans="1:46" ht="45" customHeight="1" x14ac:dyDescent="0.25">
      <c r="A148" s="249" t="s">
        <v>1015</v>
      </c>
      <c r="B148" s="249" t="s">
        <v>1015</v>
      </c>
      <c r="C148" s="249" t="s">
        <v>1015</v>
      </c>
      <c r="D148" s="249" t="s">
        <v>1015</v>
      </c>
      <c r="E148" s="249" t="s">
        <v>1015</v>
      </c>
      <c r="F148" s="249" t="s">
        <v>1015</v>
      </c>
      <c r="G148" s="249" t="s">
        <v>1015</v>
      </c>
      <c r="H148" s="249" t="s">
        <v>1015</v>
      </c>
      <c r="I148" s="249" t="s">
        <v>1015</v>
      </c>
      <c r="J148" s="249" t="s">
        <v>1015</v>
      </c>
      <c r="K148" s="249" t="s">
        <v>1015</v>
      </c>
      <c r="L148" s="249" t="s">
        <v>1015</v>
      </c>
      <c r="M148" s="249" t="s">
        <v>1015</v>
      </c>
      <c r="N148" s="249" t="s">
        <v>1015</v>
      </c>
      <c r="O148" s="249" t="s">
        <v>1015</v>
      </c>
      <c r="P148" s="249" t="s">
        <v>1015</v>
      </c>
      <c r="Q148" s="54">
        <v>0</v>
      </c>
      <c r="R148" s="251" t="s">
        <v>2569</v>
      </c>
      <c r="S148" s="252"/>
      <c r="T148" s="252"/>
      <c r="U148" s="252"/>
      <c r="V148" s="252"/>
      <c r="W148" s="252"/>
      <c r="X148" s="252"/>
      <c r="Y148" s="252"/>
      <c r="Z148" s="252"/>
      <c r="AA148" s="252"/>
      <c r="AB148" s="252"/>
      <c r="AC148" s="252"/>
      <c r="AD148" s="252"/>
      <c r="AE148" s="253"/>
      <c r="AF148" s="54">
        <v>0</v>
      </c>
      <c r="AG148" s="251" t="s">
        <v>2583</v>
      </c>
      <c r="AH148" s="252"/>
      <c r="AI148" s="252"/>
      <c r="AJ148" s="252"/>
      <c r="AK148" s="252"/>
      <c r="AL148" s="252"/>
      <c r="AM148" s="252"/>
      <c r="AN148" s="252"/>
      <c r="AO148" s="252"/>
      <c r="AP148" s="252"/>
      <c r="AQ148" s="252"/>
      <c r="AR148" s="252"/>
      <c r="AS148" s="252"/>
      <c r="AT148" s="253"/>
    </row>
    <row r="149" spans="1:46" ht="45" customHeight="1" x14ac:dyDescent="0.25">
      <c r="A149" s="249" t="s">
        <v>1016</v>
      </c>
      <c r="B149" s="249" t="s">
        <v>1016</v>
      </c>
      <c r="C149" s="249" t="s">
        <v>1016</v>
      </c>
      <c r="D149" s="249" t="s">
        <v>1016</v>
      </c>
      <c r="E149" s="249" t="s">
        <v>1016</v>
      </c>
      <c r="F149" s="249" t="s">
        <v>1016</v>
      </c>
      <c r="G149" s="249" t="s">
        <v>1016</v>
      </c>
      <c r="H149" s="249" t="s">
        <v>1016</v>
      </c>
      <c r="I149" s="249" t="s">
        <v>1016</v>
      </c>
      <c r="J149" s="249" t="s">
        <v>1016</v>
      </c>
      <c r="K149" s="249" t="s">
        <v>1016</v>
      </c>
      <c r="L149" s="249" t="s">
        <v>1016</v>
      </c>
      <c r="M149" s="249" t="s">
        <v>1016</v>
      </c>
      <c r="N149" s="249" t="s">
        <v>1016</v>
      </c>
      <c r="O149" s="249" t="s">
        <v>1016</v>
      </c>
      <c r="P149" s="249" t="s">
        <v>1016</v>
      </c>
      <c r="Q149" s="54">
        <v>0</v>
      </c>
      <c r="R149" s="267" t="s">
        <v>2551</v>
      </c>
      <c r="S149" s="267"/>
      <c r="T149" s="267"/>
      <c r="U149" s="267"/>
      <c r="V149" s="267"/>
      <c r="W149" s="267"/>
      <c r="X149" s="267"/>
      <c r="Y149" s="267"/>
      <c r="Z149" s="267"/>
      <c r="AA149" s="267"/>
      <c r="AB149" s="267"/>
      <c r="AC149" s="267"/>
      <c r="AD149" s="267"/>
      <c r="AE149" s="267"/>
      <c r="AF149" s="54">
        <v>0</v>
      </c>
      <c r="AG149" s="267" t="s">
        <v>2551</v>
      </c>
      <c r="AH149" s="267"/>
      <c r="AI149" s="267"/>
      <c r="AJ149" s="267"/>
      <c r="AK149" s="267"/>
      <c r="AL149" s="267"/>
      <c r="AM149" s="267"/>
      <c r="AN149" s="267"/>
      <c r="AO149" s="267"/>
      <c r="AP149" s="267"/>
      <c r="AQ149" s="267"/>
      <c r="AR149" s="267"/>
      <c r="AS149" s="267"/>
      <c r="AT149" s="267"/>
    </row>
    <row r="150" spans="1:46" ht="45" customHeight="1" x14ac:dyDescent="0.25">
      <c r="A150" s="249" t="s">
        <v>2102</v>
      </c>
      <c r="B150" s="249" t="s">
        <v>2102</v>
      </c>
      <c r="C150" s="249" t="s">
        <v>2102</v>
      </c>
      <c r="D150" s="249" t="s">
        <v>2102</v>
      </c>
      <c r="E150" s="249" t="s">
        <v>2102</v>
      </c>
      <c r="F150" s="249" t="s">
        <v>2102</v>
      </c>
      <c r="G150" s="249" t="s">
        <v>2102</v>
      </c>
      <c r="H150" s="249" t="s">
        <v>2102</v>
      </c>
      <c r="I150" s="249" t="s">
        <v>2102</v>
      </c>
      <c r="J150" s="249" t="s">
        <v>2102</v>
      </c>
      <c r="K150" s="249" t="s">
        <v>2102</v>
      </c>
      <c r="L150" s="249" t="s">
        <v>2102</v>
      </c>
      <c r="M150" s="249" t="s">
        <v>2102</v>
      </c>
      <c r="N150" s="249" t="s">
        <v>2102</v>
      </c>
      <c r="O150" s="249" t="s">
        <v>2102</v>
      </c>
      <c r="P150" s="249" t="s">
        <v>2102</v>
      </c>
      <c r="Q150" s="54">
        <v>0</v>
      </c>
      <c r="R150" s="267" t="s">
        <v>2551</v>
      </c>
      <c r="S150" s="267"/>
      <c r="T150" s="267"/>
      <c r="U150" s="267"/>
      <c r="V150" s="267"/>
      <c r="W150" s="267"/>
      <c r="X150" s="267"/>
      <c r="Y150" s="267"/>
      <c r="Z150" s="267"/>
      <c r="AA150" s="267"/>
      <c r="AB150" s="267"/>
      <c r="AC150" s="267"/>
      <c r="AD150" s="267"/>
      <c r="AE150" s="267"/>
      <c r="AF150" s="54">
        <v>0</v>
      </c>
      <c r="AG150" s="267" t="s">
        <v>2551</v>
      </c>
      <c r="AH150" s="267"/>
      <c r="AI150" s="267"/>
      <c r="AJ150" s="267"/>
      <c r="AK150" s="267"/>
      <c r="AL150" s="267"/>
      <c r="AM150" s="267"/>
      <c r="AN150" s="267"/>
      <c r="AO150" s="267"/>
      <c r="AP150" s="267"/>
      <c r="AQ150" s="267"/>
      <c r="AR150" s="267"/>
      <c r="AS150" s="267"/>
      <c r="AT150" s="267"/>
    </row>
    <row r="151" spans="1:46" ht="45" customHeight="1" x14ac:dyDescent="0.25">
      <c r="A151" s="249" t="s">
        <v>2103</v>
      </c>
      <c r="B151" s="249" t="s">
        <v>2103</v>
      </c>
      <c r="C151" s="249" t="s">
        <v>2103</v>
      </c>
      <c r="D151" s="249" t="s">
        <v>2103</v>
      </c>
      <c r="E151" s="249" t="s">
        <v>2103</v>
      </c>
      <c r="F151" s="249" t="s">
        <v>2103</v>
      </c>
      <c r="G151" s="249" t="s">
        <v>2103</v>
      </c>
      <c r="H151" s="249" t="s">
        <v>2103</v>
      </c>
      <c r="I151" s="249" t="s">
        <v>2103</v>
      </c>
      <c r="J151" s="249" t="s">
        <v>2103</v>
      </c>
      <c r="K151" s="249" t="s">
        <v>2103</v>
      </c>
      <c r="L151" s="249" t="s">
        <v>2103</v>
      </c>
      <c r="M151" s="249" t="s">
        <v>2103</v>
      </c>
      <c r="N151" s="249" t="s">
        <v>2103</v>
      </c>
      <c r="O151" s="249" t="s">
        <v>2103</v>
      </c>
      <c r="P151" s="249" t="s">
        <v>2103</v>
      </c>
      <c r="Q151" s="54">
        <v>0</v>
      </c>
      <c r="R151" s="267" t="s">
        <v>2551</v>
      </c>
      <c r="S151" s="267"/>
      <c r="T151" s="267"/>
      <c r="U151" s="267"/>
      <c r="V151" s="267"/>
      <c r="W151" s="267"/>
      <c r="X151" s="267"/>
      <c r="Y151" s="267"/>
      <c r="Z151" s="267"/>
      <c r="AA151" s="267"/>
      <c r="AB151" s="267"/>
      <c r="AC151" s="267"/>
      <c r="AD151" s="267"/>
      <c r="AE151" s="267"/>
      <c r="AF151" s="54">
        <v>0</v>
      </c>
      <c r="AG151" s="267" t="s">
        <v>2551</v>
      </c>
      <c r="AH151" s="267"/>
      <c r="AI151" s="267"/>
      <c r="AJ151" s="267"/>
      <c r="AK151" s="267"/>
      <c r="AL151" s="267"/>
      <c r="AM151" s="267"/>
      <c r="AN151" s="267"/>
      <c r="AO151" s="267"/>
      <c r="AP151" s="267"/>
      <c r="AQ151" s="267"/>
      <c r="AR151" s="267"/>
      <c r="AS151" s="267"/>
      <c r="AT151" s="267"/>
    </row>
    <row r="152" spans="1:46" ht="45" customHeight="1" x14ac:dyDescent="0.25">
      <c r="A152" s="250" t="s">
        <v>2104</v>
      </c>
      <c r="B152" s="250" t="s">
        <v>2104</v>
      </c>
      <c r="C152" s="250" t="s">
        <v>2104</v>
      </c>
      <c r="D152" s="250" t="s">
        <v>2104</v>
      </c>
      <c r="E152" s="250" t="s">
        <v>2104</v>
      </c>
      <c r="F152" s="250" t="s">
        <v>2104</v>
      </c>
      <c r="G152" s="250" t="s">
        <v>2104</v>
      </c>
      <c r="H152" s="250" t="s">
        <v>2104</v>
      </c>
      <c r="I152" s="250" t="s">
        <v>2104</v>
      </c>
      <c r="J152" s="250" t="s">
        <v>2104</v>
      </c>
      <c r="K152" s="250" t="s">
        <v>2104</v>
      </c>
      <c r="L152" s="250" t="s">
        <v>2104</v>
      </c>
      <c r="M152" s="250" t="s">
        <v>2104</v>
      </c>
      <c r="N152" s="250" t="s">
        <v>2104</v>
      </c>
      <c r="O152" s="250" t="s">
        <v>2104</v>
      </c>
      <c r="P152" s="250" t="s">
        <v>2104</v>
      </c>
      <c r="Q152" s="54">
        <v>0</v>
      </c>
      <c r="R152" s="267" t="s">
        <v>2551</v>
      </c>
      <c r="S152" s="267"/>
      <c r="T152" s="267"/>
      <c r="U152" s="267"/>
      <c r="V152" s="267"/>
      <c r="W152" s="267"/>
      <c r="X152" s="267"/>
      <c r="Y152" s="267"/>
      <c r="Z152" s="267"/>
      <c r="AA152" s="267"/>
      <c r="AB152" s="267"/>
      <c r="AC152" s="267"/>
      <c r="AD152" s="267"/>
      <c r="AE152" s="267"/>
      <c r="AF152" s="54">
        <v>0</v>
      </c>
      <c r="AG152" s="267" t="s">
        <v>2551</v>
      </c>
      <c r="AH152" s="267"/>
      <c r="AI152" s="267"/>
      <c r="AJ152" s="267"/>
      <c r="AK152" s="267"/>
      <c r="AL152" s="267"/>
      <c r="AM152" s="267"/>
      <c r="AN152" s="267"/>
      <c r="AO152" s="267"/>
      <c r="AP152" s="267"/>
      <c r="AQ152" s="267"/>
      <c r="AR152" s="267"/>
      <c r="AS152" s="267"/>
      <c r="AT152" s="267"/>
    </row>
    <row r="153" spans="1:46" ht="45" customHeight="1" x14ac:dyDescent="0.25">
      <c r="A153" s="250" t="s">
        <v>2105</v>
      </c>
      <c r="B153" s="250" t="s">
        <v>2105</v>
      </c>
      <c r="C153" s="250" t="s">
        <v>2105</v>
      </c>
      <c r="D153" s="250" t="s">
        <v>2105</v>
      </c>
      <c r="E153" s="250" t="s">
        <v>2105</v>
      </c>
      <c r="F153" s="250" t="s">
        <v>2105</v>
      </c>
      <c r="G153" s="250" t="s">
        <v>2105</v>
      </c>
      <c r="H153" s="250" t="s">
        <v>2105</v>
      </c>
      <c r="I153" s="250" t="s">
        <v>2105</v>
      </c>
      <c r="J153" s="250" t="s">
        <v>2105</v>
      </c>
      <c r="K153" s="250" t="s">
        <v>2105</v>
      </c>
      <c r="L153" s="250" t="s">
        <v>2105</v>
      </c>
      <c r="M153" s="250" t="s">
        <v>2105</v>
      </c>
      <c r="N153" s="250" t="s">
        <v>2105</v>
      </c>
      <c r="O153" s="250" t="s">
        <v>2105</v>
      </c>
      <c r="P153" s="250" t="s">
        <v>2105</v>
      </c>
      <c r="Q153" s="54">
        <v>0</v>
      </c>
      <c r="R153" s="267" t="s">
        <v>2551</v>
      </c>
      <c r="S153" s="267"/>
      <c r="T153" s="267"/>
      <c r="U153" s="267"/>
      <c r="V153" s="267"/>
      <c r="W153" s="267"/>
      <c r="X153" s="267"/>
      <c r="Y153" s="267"/>
      <c r="Z153" s="267"/>
      <c r="AA153" s="267"/>
      <c r="AB153" s="267"/>
      <c r="AC153" s="267"/>
      <c r="AD153" s="267"/>
      <c r="AE153" s="267"/>
      <c r="AF153" s="54">
        <v>0</v>
      </c>
      <c r="AG153" s="267" t="s">
        <v>2551</v>
      </c>
      <c r="AH153" s="267"/>
      <c r="AI153" s="267"/>
      <c r="AJ153" s="267"/>
      <c r="AK153" s="267"/>
      <c r="AL153" s="267"/>
      <c r="AM153" s="267"/>
      <c r="AN153" s="267"/>
      <c r="AO153" s="267"/>
      <c r="AP153" s="267"/>
      <c r="AQ153" s="267"/>
      <c r="AR153" s="267"/>
      <c r="AS153" s="267"/>
      <c r="AT153" s="267"/>
    </row>
    <row r="154" spans="1:46" ht="45" customHeight="1" x14ac:dyDescent="0.25">
      <c r="A154" s="249" t="s">
        <v>2106</v>
      </c>
      <c r="B154" s="249" t="s">
        <v>2106</v>
      </c>
      <c r="C154" s="249" t="s">
        <v>2106</v>
      </c>
      <c r="D154" s="249" t="s">
        <v>2106</v>
      </c>
      <c r="E154" s="249" t="s">
        <v>2106</v>
      </c>
      <c r="F154" s="249" t="s">
        <v>2106</v>
      </c>
      <c r="G154" s="249" t="s">
        <v>2106</v>
      </c>
      <c r="H154" s="249" t="s">
        <v>2106</v>
      </c>
      <c r="I154" s="249" t="s">
        <v>2106</v>
      </c>
      <c r="J154" s="249" t="s">
        <v>2106</v>
      </c>
      <c r="K154" s="249" t="s">
        <v>2106</v>
      </c>
      <c r="L154" s="249" t="s">
        <v>2106</v>
      </c>
      <c r="M154" s="249" t="s">
        <v>2106</v>
      </c>
      <c r="N154" s="249" t="s">
        <v>2106</v>
      </c>
      <c r="O154" s="249" t="s">
        <v>2106</v>
      </c>
      <c r="P154" s="249" t="s">
        <v>2106</v>
      </c>
      <c r="Q154" s="54">
        <v>0</v>
      </c>
      <c r="R154" s="267" t="s">
        <v>2593</v>
      </c>
      <c r="S154" s="267"/>
      <c r="T154" s="267"/>
      <c r="U154" s="267"/>
      <c r="V154" s="267"/>
      <c r="W154" s="267"/>
      <c r="X154" s="267"/>
      <c r="Y154" s="267"/>
      <c r="Z154" s="267"/>
      <c r="AA154" s="267"/>
      <c r="AB154" s="267"/>
      <c r="AC154" s="267"/>
      <c r="AD154" s="267"/>
      <c r="AE154" s="267"/>
      <c r="AF154" s="54">
        <v>0</v>
      </c>
      <c r="AG154" s="267" t="s">
        <v>2551</v>
      </c>
      <c r="AH154" s="267"/>
      <c r="AI154" s="267"/>
      <c r="AJ154" s="267"/>
      <c r="AK154" s="267"/>
      <c r="AL154" s="267"/>
      <c r="AM154" s="267"/>
      <c r="AN154" s="267"/>
      <c r="AO154" s="267"/>
      <c r="AP154" s="267"/>
      <c r="AQ154" s="267"/>
      <c r="AR154" s="267"/>
      <c r="AS154" s="267"/>
      <c r="AT154" s="267"/>
    </row>
    <row r="155" spans="1:46" ht="16.5" customHeight="1" x14ac:dyDescent="0.25">
      <c r="A155" s="50"/>
      <c r="B155" s="50"/>
      <c r="C155" s="50"/>
      <c r="D155" s="50"/>
      <c r="E155" s="50"/>
      <c r="F155" s="50"/>
      <c r="G155" s="50"/>
      <c r="H155" s="50"/>
      <c r="I155" s="50"/>
      <c r="J155" s="50"/>
      <c r="K155" s="50"/>
      <c r="L155" s="50"/>
      <c r="M155" s="50"/>
      <c r="N155" s="50"/>
      <c r="O155" s="50"/>
      <c r="P155" s="50"/>
      <c r="Q155" s="55"/>
      <c r="R155" s="50"/>
      <c r="S155" s="50"/>
      <c r="T155" s="50"/>
      <c r="U155" s="50"/>
      <c r="V155" s="50"/>
      <c r="W155" s="50"/>
      <c r="X155" s="50"/>
      <c r="Y155" s="50"/>
      <c r="Z155" s="50"/>
      <c r="AA155" s="50"/>
      <c r="AB155" s="50"/>
      <c r="AC155" s="50"/>
      <c r="AD155" s="50"/>
      <c r="AE155" s="50"/>
      <c r="AF155" s="55"/>
      <c r="AG155" s="59"/>
      <c r="AH155" s="59"/>
      <c r="AI155" s="59"/>
      <c r="AJ155" s="59"/>
      <c r="AK155" s="59"/>
      <c r="AL155" s="59"/>
      <c r="AM155" s="59"/>
      <c r="AN155" s="59"/>
      <c r="AO155" s="59"/>
      <c r="AP155" s="59"/>
      <c r="AQ155" s="59"/>
      <c r="AR155" s="59"/>
      <c r="AS155" s="59"/>
      <c r="AT155" s="59"/>
    </row>
    <row r="156" spans="1:46" ht="45" customHeight="1" x14ac:dyDescent="0.25">
      <c r="A156" s="257" t="s">
        <v>197</v>
      </c>
      <c r="B156" s="257"/>
      <c r="C156" s="257"/>
      <c r="D156" s="257"/>
      <c r="E156" s="257"/>
      <c r="F156" s="257"/>
      <c r="G156" s="257"/>
      <c r="H156" s="257"/>
      <c r="I156" s="257"/>
      <c r="J156" s="257"/>
      <c r="K156" s="257"/>
      <c r="L156" s="257"/>
      <c r="M156" s="257"/>
      <c r="N156" s="257"/>
      <c r="O156" s="257"/>
      <c r="P156" s="257"/>
      <c r="Q156" s="56" t="s">
        <v>188</v>
      </c>
      <c r="R156" s="258" t="s">
        <v>189</v>
      </c>
      <c r="S156" s="258"/>
      <c r="T156" s="258"/>
      <c r="U156" s="258"/>
      <c r="V156" s="258"/>
      <c r="W156" s="258"/>
      <c r="X156" s="258"/>
      <c r="Y156" s="258"/>
      <c r="Z156" s="258"/>
      <c r="AA156" s="258"/>
      <c r="AB156" s="258"/>
      <c r="AC156" s="258"/>
      <c r="AD156" s="258"/>
      <c r="AE156" s="258"/>
      <c r="AF156" s="57" t="s">
        <v>188</v>
      </c>
      <c r="AG156" s="259" t="s">
        <v>7</v>
      </c>
      <c r="AH156" s="259"/>
      <c r="AI156" s="259"/>
      <c r="AJ156" s="259"/>
      <c r="AK156" s="259"/>
      <c r="AL156" s="259"/>
      <c r="AM156" s="259"/>
      <c r="AN156" s="259"/>
      <c r="AO156" s="259"/>
      <c r="AP156" s="259"/>
      <c r="AQ156" s="259"/>
      <c r="AR156" s="259"/>
      <c r="AS156" s="259"/>
      <c r="AT156" s="259"/>
    </row>
    <row r="157" spans="1:46" ht="45" customHeight="1" x14ac:dyDescent="0.25">
      <c r="A157" s="249" t="s">
        <v>1502</v>
      </c>
      <c r="B157" s="249" t="s">
        <v>1502</v>
      </c>
      <c r="C157" s="249" t="s">
        <v>1502</v>
      </c>
      <c r="D157" s="249" t="s">
        <v>1502</v>
      </c>
      <c r="E157" s="249" t="s">
        <v>1502</v>
      </c>
      <c r="F157" s="249" t="s">
        <v>1502</v>
      </c>
      <c r="G157" s="249" t="s">
        <v>1502</v>
      </c>
      <c r="H157" s="249" t="s">
        <v>1502</v>
      </c>
      <c r="I157" s="249" t="s">
        <v>1502</v>
      </c>
      <c r="J157" s="249" t="s">
        <v>1502</v>
      </c>
      <c r="K157" s="249" t="s">
        <v>1502</v>
      </c>
      <c r="L157" s="249" t="s">
        <v>1502</v>
      </c>
      <c r="M157" s="249" t="s">
        <v>1502</v>
      </c>
      <c r="N157" s="249" t="s">
        <v>1502</v>
      </c>
      <c r="O157" s="249" t="s">
        <v>1502</v>
      </c>
      <c r="P157" s="249" t="s">
        <v>1502</v>
      </c>
      <c r="Q157" s="54">
        <v>0</v>
      </c>
      <c r="R157" s="251" t="s">
        <v>2569</v>
      </c>
      <c r="S157" s="252"/>
      <c r="T157" s="252"/>
      <c r="U157" s="252"/>
      <c r="V157" s="252"/>
      <c r="W157" s="252"/>
      <c r="X157" s="252"/>
      <c r="Y157" s="252"/>
      <c r="Z157" s="252"/>
      <c r="AA157" s="252"/>
      <c r="AB157" s="252"/>
      <c r="AC157" s="252"/>
      <c r="AD157" s="252"/>
      <c r="AE157" s="253"/>
      <c r="AF157" s="54">
        <v>0</v>
      </c>
      <c r="AG157" s="251" t="s">
        <v>2583</v>
      </c>
      <c r="AH157" s="252"/>
      <c r="AI157" s="252"/>
      <c r="AJ157" s="252"/>
      <c r="AK157" s="252"/>
      <c r="AL157" s="252"/>
      <c r="AM157" s="252"/>
      <c r="AN157" s="252"/>
      <c r="AO157" s="252"/>
      <c r="AP157" s="252"/>
      <c r="AQ157" s="252"/>
      <c r="AR157" s="252"/>
      <c r="AS157" s="252"/>
      <c r="AT157" s="253"/>
    </row>
    <row r="158" spans="1:46" ht="45" customHeight="1" x14ac:dyDescent="0.25">
      <c r="A158" s="249" t="s">
        <v>1503</v>
      </c>
      <c r="B158" s="249" t="s">
        <v>1503</v>
      </c>
      <c r="C158" s="249" t="s">
        <v>1503</v>
      </c>
      <c r="D158" s="249" t="s">
        <v>1503</v>
      </c>
      <c r="E158" s="249" t="s">
        <v>1503</v>
      </c>
      <c r="F158" s="249" t="s">
        <v>1503</v>
      </c>
      <c r="G158" s="249" t="s">
        <v>1503</v>
      </c>
      <c r="H158" s="249" t="s">
        <v>1503</v>
      </c>
      <c r="I158" s="249" t="s">
        <v>1503</v>
      </c>
      <c r="J158" s="249" t="s">
        <v>1503</v>
      </c>
      <c r="K158" s="249" t="s">
        <v>1503</v>
      </c>
      <c r="L158" s="249" t="s">
        <v>1503</v>
      </c>
      <c r="M158" s="249" t="s">
        <v>1503</v>
      </c>
      <c r="N158" s="249" t="s">
        <v>1503</v>
      </c>
      <c r="O158" s="249" t="s">
        <v>1503</v>
      </c>
      <c r="P158" s="249" t="s">
        <v>1503</v>
      </c>
      <c r="Q158" s="54">
        <v>0</v>
      </c>
      <c r="R158" s="267" t="s">
        <v>2551</v>
      </c>
      <c r="S158" s="267"/>
      <c r="T158" s="267"/>
      <c r="U158" s="267"/>
      <c r="V158" s="267"/>
      <c r="W158" s="267"/>
      <c r="X158" s="267"/>
      <c r="Y158" s="267"/>
      <c r="Z158" s="267"/>
      <c r="AA158" s="267"/>
      <c r="AB158" s="267"/>
      <c r="AC158" s="267"/>
      <c r="AD158" s="267"/>
      <c r="AE158" s="267"/>
      <c r="AF158" s="54">
        <v>0</v>
      </c>
      <c r="AG158" s="267" t="s">
        <v>2551</v>
      </c>
      <c r="AH158" s="267"/>
      <c r="AI158" s="267"/>
      <c r="AJ158" s="267"/>
      <c r="AK158" s="267"/>
      <c r="AL158" s="267"/>
      <c r="AM158" s="267"/>
      <c r="AN158" s="267"/>
      <c r="AO158" s="267"/>
      <c r="AP158" s="267"/>
      <c r="AQ158" s="267"/>
      <c r="AR158" s="267"/>
      <c r="AS158" s="267"/>
      <c r="AT158" s="267"/>
    </row>
    <row r="159" spans="1:46" ht="45" customHeight="1" x14ac:dyDescent="0.25">
      <c r="A159" s="249" t="s">
        <v>1504</v>
      </c>
      <c r="B159" s="249" t="s">
        <v>1504</v>
      </c>
      <c r="C159" s="249" t="s">
        <v>1504</v>
      </c>
      <c r="D159" s="249" t="s">
        <v>1504</v>
      </c>
      <c r="E159" s="249" t="s">
        <v>1504</v>
      </c>
      <c r="F159" s="249" t="s">
        <v>1504</v>
      </c>
      <c r="G159" s="249" t="s">
        <v>1504</v>
      </c>
      <c r="H159" s="249" t="s">
        <v>1504</v>
      </c>
      <c r="I159" s="249" t="s">
        <v>1504</v>
      </c>
      <c r="J159" s="249" t="s">
        <v>1504</v>
      </c>
      <c r="K159" s="249" t="s">
        <v>1504</v>
      </c>
      <c r="L159" s="249" t="s">
        <v>1504</v>
      </c>
      <c r="M159" s="249" t="s">
        <v>1504</v>
      </c>
      <c r="N159" s="249" t="s">
        <v>1504</v>
      </c>
      <c r="O159" s="249" t="s">
        <v>1504</v>
      </c>
      <c r="P159" s="249" t="s">
        <v>1504</v>
      </c>
      <c r="Q159" s="54">
        <v>0</v>
      </c>
      <c r="R159" s="267" t="s">
        <v>2551</v>
      </c>
      <c r="S159" s="267"/>
      <c r="T159" s="267"/>
      <c r="U159" s="267"/>
      <c r="V159" s="267"/>
      <c r="W159" s="267"/>
      <c r="X159" s="267"/>
      <c r="Y159" s="267"/>
      <c r="Z159" s="267"/>
      <c r="AA159" s="267"/>
      <c r="AB159" s="267"/>
      <c r="AC159" s="267"/>
      <c r="AD159" s="267"/>
      <c r="AE159" s="267"/>
      <c r="AF159" s="54">
        <v>0</v>
      </c>
      <c r="AG159" s="267" t="s">
        <v>2551</v>
      </c>
      <c r="AH159" s="267"/>
      <c r="AI159" s="267"/>
      <c r="AJ159" s="267"/>
      <c r="AK159" s="267"/>
      <c r="AL159" s="267"/>
      <c r="AM159" s="267"/>
      <c r="AN159" s="267"/>
      <c r="AO159" s="267"/>
      <c r="AP159" s="267"/>
      <c r="AQ159" s="267"/>
      <c r="AR159" s="267"/>
      <c r="AS159" s="267"/>
      <c r="AT159" s="267"/>
    </row>
    <row r="160" spans="1:46" ht="45" customHeight="1" thickTop="1" thickBot="1" x14ac:dyDescent="0.3">
      <c r="A160" s="249" t="s">
        <v>1505</v>
      </c>
      <c r="B160" s="249" t="s">
        <v>1505</v>
      </c>
      <c r="C160" s="249" t="s">
        <v>1505</v>
      </c>
      <c r="D160" s="249" t="s">
        <v>1505</v>
      </c>
      <c r="E160" s="249" t="s">
        <v>1505</v>
      </c>
      <c r="F160" s="249" t="s">
        <v>1505</v>
      </c>
      <c r="G160" s="249" t="s">
        <v>1505</v>
      </c>
      <c r="H160" s="249" t="s">
        <v>1505</v>
      </c>
      <c r="I160" s="249" t="s">
        <v>1505</v>
      </c>
      <c r="J160" s="249" t="s">
        <v>1505</v>
      </c>
      <c r="K160" s="249" t="s">
        <v>1505</v>
      </c>
      <c r="L160" s="249" t="s">
        <v>1505</v>
      </c>
      <c r="M160" s="249" t="s">
        <v>1505</v>
      </c>
      <c r="N160" s="249" t="s">
        <v>1505</v>
      </c>
      <c r="O160" s="249" t="s">
        <v>1505</v>
      </c>
      <c r="P160" s="249" t="s">
        <v>1505</v>
      </c>
      <c r="Q160" s="54">
        <v>0</v>
      </c>
      <c r="R160" s="267" t="s">
        <v>2551</v>
      </c>
      <c r="S160" s="267"/>
      <c r="T160" s="267"/>
      <c r="U160" s="267"/>
      <c r="V160" s="267"/>
      <c r="W160" s="267"/>
      <c r="X160" s="267"/>
      <c r="Y160" s="267"/>
      <c r="Z160" s="267"/>
      <c r="AA160" s="267"/>
      <c r="AB160" s="267"/>
      <c r="AC160" s="267"/>
      <c r="AD160" s="267"/>
      <c r="AE160" s="267"/>
      <c r="AF160" s="54">
        <v>0</v>
      </c>
      <c r="AG160" s="267" t="s">
        <v>2551</v>
      </c>
      <c r="AH160" s="267"/>
      <c r="AI160" s="267"/>
      <c r="AJ160" s="267"/>
      <c r="AK160" s="267"/>
      <c r="AL160" s="267"/>
      <c r="AM160" s="267"/>
      <c r="AN160" s="267"/>
      <c r="AO160" s="267"/>
      <c r="AP160" s="267"/>
      <c r="AQ160" s="267"/>
      <c r="AR160" s="267"/>
      <c r="AS160" s="267"/>
      <c r="AT160" s="267"/>
    </row>
    <row r="161" spans="1:46" ht="45" customHeight="1" thickTop="1" thickBot="1" x14ac:dyDescent="0.3">
      <c r="A161" s="249" t="s">
        <v>2107</v>
      </c>
      <c r="B161" s="249" t="s">
        <v>2107</v>
      </c>
      <c r="C161" s="249" t="s">
        <v>2107</v>
      </c>
      <c r="D161" s="249" t="s">
        <v>2107</v>
      </c>
      <c r="E161" s="249" t="s">
        <v>2107</v>
      </c>
      <c r="F161" s="249" t="s">
        <v>2107</v>
      </c>
      <c r="G161" s="249" t="s">
        <v>2107</v>
      </c>
      <c r="H161" s="249" t="s">
        <v>2107</v>
      </c>
      <c r="I161" s="249" t="s">
        <v>2107</v>
      </c>
      <c r="J161" s="249" t="s">
        <v>2107</v>
      </c>
      <c r="K161" s="249" t="s">
        <v>2107</v>
      </c>
      <c r="L161" s="249" t="s">
        <v>2107</v>
      </c>
      <c r="M161" s="249" t="s">
        <v>2107</v>
      </c>
      <c r="N161" s="249" t="s">
        <v>2107</v>
      </c>
      <c r="O161" s="249" t="s">
        <v>2107</v>
      </c>
      <c r="P161" s="249" t="s">
        <v>2107</v>
      </c>
      <c r="Q161" s="54">
        <v>0</v>
      </c>
      <c r="R161" s="250" t="s">
        <v>2603</v>
      </c>
      <c r="S161" s="250"/>
      <c r="T161" s="250"/>
      <c r="U161" s="250"/>
      <c r="V161" s="250"/>
      <c r="W161" s="250"/>
      <c r="X161" s="250"/>
      <c r="Y161" s="250"/>
      <c r="Z161" s="250"/>
      <c r="AA161" s="250"/>
      <c r="AB161" s="250"/>
      <c r="AC161" s="250"/>
      <c r="AD161" s="250"/>
      <c r="AE161" s="250"/>
      <c r="AF161" s="54">
        <v>0</v>
      </c>
      <c r="AG161" s="267" t="s">
        <v>2551</v>
      </c>
      <c r="AH161" s="267"/>
      <c r="AI161" s="267"/>
      <c r="AJ161" s="267"/>
      <c r="AK161" s="267"/>
      <c r="AL161" s="267"/>
      <c r="AM161" s="267"/>
      <c r="AN161" s="267"/>
      <c r="AO161" s="267"/>
      <c r="AP161" s="267"/>
      <c r="AQ161" s="267"/>
      <c r="AR161" s="267"/>
      <c r="AS161" s="267"/>
      <c r="AT161" s="267"/>
    </row>
    <row r="162" spans="1:46" ht="18" customHeight="1" thickTop="1" x14ac:dyDescent="0.25"/>
    <row r="163" spans="1:46" ht="18" customHeight="1" x14ac:dyDescent="0.25"/>
    <row r="164" spans="1:46" s="27" customFormat="1" ht="45" customHeight="1" x14ac:dyDescent="0.25">
      <c r="A164" s="297" t="s">
        <v>2108</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297"/>
      <c r="AG164" s="261" t="s">
        <v>185</v>
      </c>
      <c r="AH164" s="261"/>
      <c r="AI164" s="261"/>
      <c r="AJ164" s="261"/>
      <c r="AK164" s="96">
        <f>(('Artículo 129 (resumen PI)'!C18*0.8+'Artículo 129 (resumen PI)'!F18*0.2)+('Artículo 129 (resumen SIPOT)'!C18*0.8+'Artículo 129 (resumen SIPOT)'!F18*0.2))/2</f>
        <v>0</v>
      </c>
    </row>
    <row r="165" spans="1:46" s="27" customFormat="1" ht="45" customHeight="1" x14ac:dyDescent="0.25">
      <c r="A165" s="71"/>
      <c r="B165" s="71"/>
      <c r="C165" s="71"/>
      <c r="D165" s="71"/>
      <c r="E165" s="71"/>
      <c r="F165" s="71"/>
      <c r="G165" s="71"/>
      <c r="H165" s="71"/>
      <c r="I165" s="71"/>
      <c r="J165" s="71"/>
      <c r="K165" s="71"/>
      <c r="L165" s="71"/>
      <c r="M165" s="71"/>
      <c r="N165" s="71"/>
      <c r="O165" s="71"/>
      <c r="P165" s="71"/>
      <c r="Q165" s="24"/>
      <c r="R165" s="71"/>
      <c r="S165" s="71"/>
      <c r="T165" s="71"/>
      <c r="U165" s="71"/>
      <c r="V165" s="71"/>
      <c r="W165" s="71"/>
      <c r="X165" s="71"/>
      <c r="Y165" s="71"/>
      <c r="Z165" s="71"/>
      <c r="AA165" s="71"/>
      <c r="AB165" s="71"/>
      <c r="AC165" s="71"/>
      <c r="AD165" s="71"/>
      <c r="AE165" s="71"/>
    </row>
    <row r="166" spans="1:46" s="27" customFormat="1" ht="45" customHeight="1" x14ac:dyDescent="0.25">
      <c r="A166" s="71" t="s">
        <v>186</v>
      </c>
      <c r="B166" s="71"/>
      <c r="C166" s="71"/>
      <c r="D166" s="71"/>
      <c r="E166" s="71"/>
      <c r="F166" s="71"/>
      <c r="G166" s="71"/>
      <c r="H166" s="71"/>
      <c r="I166" s="71"/>
      <c r="J166" s="71"/>
      <c r="K166" s="71"/>
      <c r="L166" s="71"/>
      <c r="M166" s="71"/>
      <c r="N166" s="71"/>
      <c r="O166" s="71"/>
      <c r="P166" s="71"/>
      <c r="Q166" s="24"/>
      <c r="R166" s="71"/>
      <c r="S166" s="71"/>
      <c r="T166" s="71"/>
      <c r="U166" s="71"/>
      <c r="V166" s="71"/>
      <c r="W166" s="71"/>
      <c r="X166" s="71"/>
      <c r="Y166" s="71"/>
      <c r="Z166" s="71"/>
      <c r="AA166" s="71"/>
      <c r="AB166" s="71"/>
      <c r="AC166" s="71"/>
      <c r="AD166" s="71"/>
      <c r="AE166" s="71"/>
    </row>
    <row r="167" spans="1:46" ht="45" customHeight="1" x14ac:dyDescent="0.25">
      <c r="A167" s="50"/>
      <c r="B167" s="50"/>
      <c r="C167" s="50"/>
      <c r="D167" s="50"/>
      <c r="E167" s="50"/>
      <c r="F167" s="50"/>
      <c r="G167" s="50"/>
      <c r="H167" s="50"/>
      <c r="I167" s="50"/>
      <c r="J167" s="50"/>
      <c r="K167" s="50"/>
      <c r="L167" s="50"/>
      <c r="M167" s="50"/>
      <c r="N167" s="50"/>
      <c r="O167" s="50"/>
      <c r="P167" s="50"/>
      <c r="R167" s="50"/>
      <c r="S167" s="50"/>
      <c r="T167" s="50"/>
      <c r="U167" s="50"/>
      <c r="V167" s="50"/>
      <c r="W167" s="50"/>
      <c r="X167" s="50"/>
      <c r="Y167" s="50"/>
      <c r="Z167" s="50"/>
      <c r="AA167" s="50"/>
      <c r="AB167" s="50"/>
      <c r="AC167" s="50"/>
      <c r="AD167" s="50"/>
      <c r="AE167" s="50"/>
      <c r="AF167" s="27"/>
    </row>
    <row r="168" spans="1:46" ht="45" customHeight="1" x14ac:dyDescent="0.25">
      <c r="A168" s="262" t="s">
        <v>187</v>
      </c>
      <c r="B168" s="262"/>
      <c r="C168" s="262"/>
      <c r="D168" s="262"/>
      <c r="E168" s="262"/>
      <c r="F168" s="262"/>
      <c r="G168" s="262"/>
      <c r="H168" s="262"/>
      <c r="I168" s="262"/>
      <c r="J168" s="262"/>
      <c r="K168" s="262"/>
      <c r="L168" s="262"/>
      <c r="M168" s="262"/>
      <c r="N168" s="262"/>
      <c r="O168" s="262"/>
      <c r="P168" s="262"/>
      <c r="Q168" s="11"/>
      <c r="R168" s="50"/>
      <c r="S168" s="50"/>
      <c r="T168" s="50"/>
      <c r="U168" s="50"/>
      <c r="V168" s="263"/>
      <c r="W168" s="263"/>
      <c r="X168" s="263"/>
      <c r="Y168" s="263"/>
      <c r="Z168" s="263"/>
      <c r="AA168" s="263"/>
      <c r="AB168" s="263"/>
      <c r="AC168" s="263"/>
      <c r="AD168" s="263"/>
      <c r="AE168" s="263"/>
      <c r="AF168" s="11"/>
      <c r="AG168" s="50"/>
      <c r="AH168" s="50"/>
      <c r="AI168" s="50"/>
      <c r="AJ168" s="50"/>
      <c r="AK168" s="263"/>
      <c r="AL168" s="263"/>
      <c r="AM168" s="263"/>
      <c r="AN168" s="263"/>
      <c r="AO168" s="263"/>
      <c r="AP168" s="263"/>
      <c r="AQ168" s="263"/>
      <c r="AR168" s="263"/>
      <c r="AS168" s="263"/>
      <c r="AT168" s="263"/>
    </row>
    <row r="169" spans="1:46" ht="45" customHeight="1" x14ac:dyDescent="0.25">
      <c r="A169" s="264" t="s">
        <v>167</v>
      </c>
      <c r="B169" s="264"/>
      <c r="C169" s="264"/>
      <c r="D169" s="264"/>
      <c r="E169" s="264"/>
      <c r="F169" s="264"/>
      <c r="G169" s="264"/>
      <c r="H169" s="264"/>
      <c r="I169" s="264"/>
      <c r="J169" s="264"/>
      <c r="K169" s="264"/>
      <c r="L169" s="264"/>
      <c r="M169" s="264"/>
      <c r="N169" s="264"/>
      <c r="O169" s="264"/>
      <c r="P169" s="264"/>
      <c r="Q169" s="51" t="s">
        <v>188</v>
      </c>
      <c r="R169" s="265" t="s">
        <v>189</v>
      </c>
      <c r="S169" s="265"/>
      <c r="T169" s="265"/>
      <c r="U169" s="265"/>
      <c r="V169" s="265"/>
      <c r="W169" s="265"/>
      <c r="X169" s="265"/>
      <c r="Y169" s="265"/>
      <c r="Z169" s="265"/>
      <c r="AA169" s="265"/>
      <c r="AB169" s="265"/>
      <c r="AC169" s="265"/>
      <c r="AD169" s="265"/>
      <c r="AE169" s="265"/>
      <c r="AF169" s="53" t="s">
        <v>188</v>
      </c>
      <c r="AG169" s="266" t="s">
        <v>7</v>
      </c>
      <c r="AH169" s="266"/>
      <c r="AI169" s="266"/>
      <c r="AJ169" s="266"/>
      <c r="AK169" s="266"/>
      <c r="AL169" s="266"/>
      <c r="AM169" s="266"/>
      <c r="AN169" s="266"/>
      <c r="AO169" s="266"/>
      <c r="AP169" s="266"/>
      <c r="AQ169" s="266"/>
      <c r="AR169" s="266"/>
      <c r="AS169" s="266"/>
      <c r="AT169" s="266"/>
    </row>
    <row r="170" spans="1:46" ht="45" customHeight="1" x14ac:dyDescent="0.25">
      <c r="A170" s="249" t="s">
        <v>1015</v>
      </c>
      <c r="B170" s="249" t="s">
        <v>1015</v>
      </c>
      <c r="C170" s="249" t="s">
        <v>1015</v>
      </c>
      <c r="D170" s="249" t="s">
        <v>1015</v>
      </c>
      <c r="E170" s="249" t="s">
        <v>1015</v>
      </c>
      <c r="F170" s="249" t="s">
        <v>1015</v>
      </c>
      <c r="G170" s="249" t="s">
        <v>1015</v>
      </c>
      <c r="H170" s="249" t="s">
        <v>1015</v>
      </c>
      <c r="I170" s="249" t="s">
        <v>1015</v>
      </c>
      <c r="J170" s="249" t="s">
        <v>1015</v>
      </c>
      <c r="K170" s="249" t="s">
        <v>1015</v>
      </c>
      <c r="L170" s="249" t="s">
        <v>1015</v>
      </c>
      <c r="M170" s="249" t="s">
        <v>1015</v>
      </c>
      <c r="N170" s="249" t="s">
        <v>1015</v>
      </c>
      <c r="O170" s="249" t="s">
        <v>1015</v>
      </c>
      <c r="P170" s="249" t="s">
        <v>1015</v>
      </c>
      <c r="Q170" s="54">
        <v>0</v>
      </c>
      <c r="R170" s="251" t="s">
        <v>2594</v>
      </c>
      <c r="S170" s="252"/>
      <c r="T170" s="252"/>
      <c r="U170" s="252"/>
      <c r="V170" s="252"/>
      <c r="W170" s="252"/>
      <c r="X170" s="252"/>
      <c r="Y170" s="252"/>
      <c r="Z170" s="252"/>
      <c r="AA170" s="252"/>
      <c r="AB170" s="252"/>
      <c r="AC170" s="252"/>
      <c r="AD170" s="252"/>
      <c r="AE170" s="253"/>
      <c r="AF170" s="54">
        <v>0</v>
      </c>
      <c r="AG170" s="251" t="s">
        <v>2583</v>
      </c>
      <c r="AH170" s="252"/>
      <c r="AI170" s="252"/>
      <c r="AJ170" s="252"/>
      <c r="AK170" s="252"/>
      <c r="AL170" s="252"/>
      <c r="AM170" s="252"/>
      <c r="AN170" s="252"/>
      <c r="AO170" s="252"/>
      <c r="AP170" s="252"/>
      <c r="AQ170" s="252"/>
      <c r="AR170" s="252"/>
      <c r="AS170" s="252"/>
      <c r="AT170" s="253"/>
    </row>
    <row r="171" spans="1:46" ht="45" customHeight="1" x14ac:dyDescent="0.25">
      <c r="A171" s="249" t="s">
        <v>2109</v>
      </c>
      <c r="B171" s="249" t="s">
        <v>2109</v>
      </c>
      <c r="C171" s="249" t="s">
        <v>2109</v>
      </c>
      <c r="D171" s="249" t="s">
        <v>2109</v>
      </c>
      <c r="E171" s="249" t="s">
        <v>2109</v>
      </c>
      <c r="F171" s="249" t="s">
        <v>2109</v>
      </c>
      <c r="G171" s="249" t="s">
        <v>2109</v>
      </c>
      <c r="H171" s="249" t="s">
        <v>2109</v>
      </c>
      <c r="I171" s="249" t="s">
        <v>2109</v>
      </c>
      <c r="J171" s="249" t="s">
        <v>2109</v>
      </c>
      <c r="K171" s="249" t="s">
        <v>2109</v>
      </c>
      <c r="L171" s="249" t="s">
        <v>2109</v>
      </c>
      <c r="M171" s="249" t="s">
        <v>2109</v>
      </c>
      <c r="N171" s="249" t="s">
        <v>2109</v>
      </c>
      <c r="O171" s="249" t="s">
        <v>2109</v>
      </c>
      <c r="P171" s="249" t="s">
        <v>2109</v>
      </c>
      <c r="Q171" s="54">
        <v>0</v>
      </c>
      <c r="R171" s="251" t="s">
        <v>2551</v>
      </c>
      <c r="S171" s="252"/>
      <c r="T171" s="252"/>
      <c r="U171" s="252"/>
      <c r="V171" s="252"/>
      <c r="W171" s="252"/>
      <c r="X171" s="252"/>
      <c r="Y171" s="252"/>
      <c r="Z171" s="252"/>
      <c r="AA171" s="252"/>
      <c r="AB171" s="252"/>
      <c r="AC171" s="252"/>
      <c r="AD171" s="252"/>
      <c r="AE171" s="253"/>
      <c r="AF171" s="54">
        <v>0</v>
      </c>
      <c r="AG171" s="251" t="s">
        <v>2551</v>
      </c>
      <c r="AH171" s="252"/>
      <c r="AI171" s="252"/>
      <c r="AJ171" s="252"/>
      <c r="AK171" s="252"/>
      <c r="AL171" s="252"/>
      <c r="AM171" s="252"/>
      <c r="AN171" s="252"/>
      <c r="AO171" s="252"/>
      <c r="AP171" s="252"/>
      <c r="AQ171" s="252"/>
      <c r="AR171" s="252"/>
      <c r="AS171" s="252"/>
      <c r="AT171" s="253"/>
    </row>
    <row r="172" spans="1:46" ht="45" customHeight="1" x14ac:dyDescent="0.25">
      <c r="A172" s="249" t="s">
        <v>2110</v>
      </c>
      <c r="B172" s="249" t="s">
        <v>2110</v>
      </c>
      <c r="C172" s="249" t="s">
        <v>2110</v>
      </c>
      <c r="D172" s="249" t="s">
        <v>2110</v>
      </c>
      <c r="E172" s="249" t="s">
        <v>2110</v>
      </c>
      <c r="F172" s="249" t="s">
        <v>2110</v>
      </c>
      <c r="G172" s="249" t="s">
        <v>2110</v>
      </c>
      <c r="H172" s="249" t="s">
        <v>2110</v>
      </c>
      <c r="I172" s="249" t="s">
        <v>2110</v>
      </c>
      <c r="J172" s="249" t="s">
        <v>2110</v>
      </c>
      <c r="K172" s="249" t="s">
        <v>2110</v>
      </c>
      <c r="L172" s="249" t="s">
        <v>2110</v>
      </c>
      <c r="M172" s="249" t="s">
        <v>2110</v>
      </c>
      <c r="N172" s="249" t="s">
        <v>2110</v>
      </c>
      <c r="O172" s="249" t="s">
        <v>2110</v>
      </c>
      <c r="P172" s="249" t="s">
        <v>2110</v>
      </c>
      <c r="Q172" s="54">
        <v>0</v>
      </c>
      <c r="R172" s="251" t="s">
        <v>2551</v>
      </c>
      <c r="S172" s="252"/>
      <c r="T172" s="252"/>
      <c r="U172" s="252"/>
      <c r="V172" s="252"/>
      <c r="W172" s="252"/>
      <c r="X172" s="252"/>
      <c r="Y172" s="252"/>
      <c r="Z172" s="252"/>
      <c r="AA172" s="252"/>
      <c r="AB172" s="252"/>
      <c r="AC172" s="252"/>
      <c r="AD172" s="252"/>
      <c r="AE172" s="253"/>
      <c r="AF172" s="54">
        <v>0</v>
      </c>
      <c r="AG172" s="251" t="s">
        <v>2551</v>
      </c>
      <c r="AH172" s="252"/>
      <c r="AI172" s="252"/>
      <c r="AJ172" s="252"/>
      <c r="AK172" s="252"/>
      <c r="AL172" s="252"/>
      <c r="AM172" s="252"/>
      <c r="AN172" s="252"/>
      <c r="AO172" s="252"/>
      <c r="AP172" s="252"/>
      <c r="AQ172" s="252"/>
      <c r="AR172" s="252"/>
      <c r="AS172" s="252"/>
      <c r="AT172" s="253"/>
    </row>
    <row r="173" spans="1:46" ht="45" customHeight="1" x14ac:dyDescent="0.25">
      <c r="A173" s="249" t="s">
        <v>2111</v>
      </c>
      <c r="B173" s="249" t="s">
        <v>2111</v>
      </c>
      <c r="C173" s="249" t="s">
        <v>2111</v>
      </c>
      <c r="D173" s="249" t="s">
        <v>2111</v>
      </c>
      <c r="E173" s="249" t="s">
        <v>2111</v>
      </c>
      <c r="F173" s="249" t="s">
        <v>2111</v>
      </c>
      <c r="G173" s="249" t="s">
        <v>2111</v>
      </c>
      <c r="H173" s="249" t="s">
        <v>2111</v>
      </c>
      <c r="I173" s="249" t="s">
        <v>2111</v>
      </c>
      <c r="J173" s="249" t="s">
        <v>2111</v>
      </c>
      <c r="K173" s="249" t="s">
        <v>2111</v>
      </c>
      <c r="L173" s="249" t="s">
        <v>2111</v>
      </c>
      <c r="M173" s="249" t="s">
        <v>2111</v>
      </c>
      <c r="N173" s="249" t="s">
        <v>2111</v>
      </c>
      <c r="O173" s="249" t="s">
        <v>2111</v>
      </c>
      <c r="P173" s="249" t="s">
        <v>2111</v>
      </c>
      <c r="Q173" s="54">
        <v>0</v>
      </c>
      <c r="R173" s="251" t="s">
        <v>2551</v>
      </c>
      <c r="S173" s="252"/>
      <c r="T173" s="252"/>
      <c r="U173" s="252"/>
      <c r="V173" s="252"/>
      <c r="W173" s="252"/>
      <c r="X173" s="252"/>
      <c r="Y173" s="252"/>
      <c r="Z173" s="252"/>
      <c r="AA173" s="252"/>
      <c r="AB173" s="252"/>
      <c r="AC173" s="252"/>
      <c r="AD173" s="252"/>
      <c r="AE173" s="253"/>
      <c r="AF173" s="54">
        <v>0</v>
      </c>
      <c r="AG173" s="251" t="s">
        <v>2551</v>
      </c>
      <c r="AH173" s="252"/>
      <c r="AI173" s="252"/>
      <c r="AJ173" s="252"/>
      <c r="AK173" s="252"/>
      <c r="AL173" s="252"/>
      <c r="AM173" s="252"/>
      <c r="AN173" s="252"/>
      <c r="AO173" s="252"/>
      <c r="AP173" s="252"/>
      <c r="AQ173" s="252"/>
      <c r="AR173" s="252"/>
      <c r="AS173" s="252"/>
      <c r="AT173" s="253"/>
    </row>
    <row r="174" spans="1:46" ht="45" customHeight="1" x14ac:dyDescent="0.25">
      <c r="A174" s="250" t="s">
        <v>2112</v>
      </c>
      <c r="B174" s="250" t="s">
        <v>2112</v>
      </c>
      <c r="C174" s="250" t="s">
        <v>2112</v>
      </c>
      <c r="D174" s="250" t="s">
        <v>2112</v>
      </c>
      <c r="E174" s="250" t="s">
        <v>2112</v>
      </c>
      <c r="F174" s="250" t="s">
        <v>2112</v>
      </c>
      <c r="G174" s="250" t="s">
        <v>2112</v>
      </c>
      <c r="H174" s="250" t="s">
        <v>2112</v>
      </c>
      <c r="I174" s="250" t="s">
        <v>2112</v>
      </c>
      <c r="J174" s="250" t="s">
        <v>2112</v>
      </c>
      <c r="K174" s="250" t="s">
        <v>2112</v>
      </c>
      <c r="L174" s="250" t="s">
        <v>2112</v>
      </c>
      <c r="M174" s="250" t="s">
        <v>2112</v>
      </c>
      <c r="N174" s="250" t="s">
        <v>2112</v>
      </c>
      <c r="O174" s="250" t="s">
        <v>2112</v>
      </c>
      <c r="P174" s="250" t="s">
        <v>2112</v>
      </c>
      <c r="Q174" s="54">
        <v>0</v>
      </c>
      <c r="R174" s="267" t="s">
        <v>2551</v>
      </c>
      <c r="S174" s="267"/>
      <c r="T174" s="267"/>
      <c r="U174" s="267"/>
      <c r="V174" s="267"/>
      <c r="W174" s="267"/>
      <c r="X174" s="267"/>
      <c r="Y174" s="267"/>
      <c r="Z174" s="267"/>
      <c r="AA174" s="267"/>
      <c r="AB174" s="267"/>
      <c r="AC174" s="267"/>
      <c r="AD174" s="267"/>
      <c r="AE174" s="267"/>
      <c r="AF174" s="54">
        <v>0</v>
      </c>
      <c r="AG174" s="267" t="s">
        <v>2551</v>
      </c>
      <c r="AH174" s="267"/>
      <c r="AI174" s="267"/>
      <c r="AJ174" s="267"/>
      <c r="AK174" s="267"/>
      <c r="AL174" s="267"/>
      <c r="AM174" s="267"/>
      <c r="AN174" s="267"/>
      <c r="AO174" s="267"/>
      <c r="AP174" s="267"/>
      <c r="AQ174" s="267"/>
      <c r="AR174" s="267"/>
      <c r="AS174" s="267"/>
      <c r="AT174" s="267"/>
    </row>
    <row r="175" spans="1:46" ht="45" customHeight="1" x14ac:dyDescent="0.25">
      <c r="A175" s="250" t="s">
        <v>2113</v>
      </c>
      <c r="B175" s="250" t="s">
        <v>2113</v>
      </c>
      <c r="C175" s="250" t="s">
        <v>2113</v>
      </c>
      <c r="D175" s="250" t="s">
        <v>2113</v>
      </c>
      <c r="E175" s="250" t="s">
        <v>2113</v>
      </c>
      <c r="F175" s="250" t="s">
        <v>2113</v>
      </c>
      <c r="G175" s="250" t="s">
        <v>2113</v>
      </c>
      <c r="H175" s="250" t="s">
        <v>2113</v>
      </c>
      <c r="I175" s="250" t="s">
        <v>2113</v>
      </c>
      <c r="J175" s="250" t="s">
        <v>2113</v>
      </c>
      <c r="K175" s="250" t="s">
        <v>2113</v>
      </c>
      <c r="L175" s="250" t="s">
        <v>2113</v>
      </c>
      <c r="M175" s="250" t="s">
        <v>2113</v>
      </c>
      <c r="N175" s="250" t="s">
        <v>2113</v>
      </c>
      <c r="O175" s="250" t="s">
        <v>2113</v>
      </c>
      <c r="P175" s="250" t="s">
        <v>2113</v>
      </c>
      <c r="Q175" s="54">
        <v>0</v>
      </c>
      <c r="R175" s="267" t="s">
        <v>2551</v>
      </c>
      <c r="S175" s="267"/>
      <c r="T175" s="267"/>
      <c r="U175" s="267"/>
      <c r="V175" s="267"/>
      <c r="W175" s="267"/>
      <c r="X175" s="267"/>
      <c r="Y175" s="267"/>
      <c r="Z175" s="267"/>
      <c r="AA175" s="267"/>
      <c r="AB175" s="267"/>
      <c r="AC175" s="267"/>
      <c r="AD175" s="267"/>
      <c r="AE175" s="267"/>
      <c r="AF175" s="54">
        <v>0</v>
      </c>
      <c r="AG175" s="267" t="s">
        <v>2551</v>
      </c>
      <c r="AH175" s="267"/>
      <c r="AI175" s="267"/>
      <c r="AJ175" s="267"/>
      <c r="AK175" s="267"/>
      <c r="AL175" s="267"/>
      <c r="AM175" s="267"/>
      <c r="AN175" s="267"/>
      <c r="AO175" s="267"/>
      <c r="AP175" s="267"/>
      <c r="AQ175" s="267"/>
      <c r="AR175" s="267"/>
      <c r="AS175" s="267"/>
      <c r="AT175" s="267"/>
    </row>
    <row r="176" spans="1:46" ht="45" customHeight="1" x14ac:dyDescent="0.25">
      <c r="A176" s="249" t="s">
        <v>2114</v>
      </c>
      <c r="B176" s="249" t="s">
        <v>2114</v>
      </c>
      <c r="C176" s="249" t="s">
        <v>2114</v>
      </c>
      <c r="D176" s="249" t="s">
        <v>2114</v>
      </c>
      <c r="E176" s="249" t="s">
        <v>2114</v>
      </c>
      <c r="F176" s="249" t="s">
        <v>2114</v>
      </c>
      <c r="G176" s="249" t="s">
        <v>2114</v>
      </c>
      <c r="H176" s="249" t="s">
        <v>2114</v>
      </c>
      <c r="I176" s="249" t="s">
        <v>2114</v>
      </c>
      <c r="J176" s="249" t="s">
        <v>2114</v>
      </c>
      <c r="K176" s="249" t="s">
        <v>2114</v>
      </c>
      <c r="L176" s="249" t="s">
        <v>2114</v>
      </c>
      <c r="M176" s="249" t="s">
        <v>2114</v>
      </c>
      <c r="N176" s="249" t="s">
        <v>2114</v>
      </c>
      <c r="O176" s="249" t="s">
        <v>2114</v>
      </c>
      <c r="P176" s="249" t="s">
        <v>2114</v>
      </c>
      <c r="Q176" s="54">
        <v>0</v>
      </c>
      <c r="R176" s="267" t="s">
        <v>2551</v>
      </c>
      <c r="S176" s="267"/>
      <c r="T176" s="267"/>
      <c r="U176" s="267"/>
      <c r="V176" s="267"/>
      <c r="W176" s="267"/>
      <c r="X176" s="267"/>
      <c r="Y176" s="267"/>
      <c r="Z176" s="267"/>
      <c r="AA176" s="267"/>
      <c r="AB176" s="267"/>
      <c r="AC176" s="267"/>
      <c r="AD176" s="267"/>
      <c r="AE176" s="267"/>
      <c r="AF176" s="54">
        <v>0</v>
      </c>
      <c r="AG176" s="267" t="s">
        <v>2551</v>
      </c>
      <c r="AH176" s="267"/>
      <c r="AI176" s="267"/>
      <c r="AJ176" s="267"/>
      <c r="AK176" s="267"/>
      <c r="AL176" s="267"/>
      <c r="AM176" s="267"/>
      <c r="AN176" s="267"/>
      <c r="AO176" s="267"/>
      <c r="AP176" s="267"/>
      <c r="AQ176" s="267"/>
      <c r="AR176" s="267"/>
      <c r="AS176" s="267"/>
      <c r="AT176" s="267"/>
    </row>
    <row r="177" spans="1:46" ht="45" customHeight="1" x14ac:dyDescent="0.25">
      <c r="A177" s="50"/>
      <c r="B177" s="50"/>
      <c r="C177" s="50"/>
      <c r="D177" s="50"/>
      <c r="E177" s="50"/>
      <c r="F177" s="50"/>
      <c r="G177" s="50"/>
      <c r="H177" s="50"/>
      <c r="I177" s="50"/>
      <c r="J177" s="50"/>
      <c r="K177" s="50"/>
      <c r="L177" s="50"/>
      <c r="M177" s="50"/>
      <c r="N177" s="50"/>
      <c r="O177" s="50"/>
      <c r="P177" s="50"/>
      <c r="Q177" s="55"/>
      <c r="R177" s="50"/>
      <c r="S177" s="50"/>
      <c r="T177" s="50"/>
      <c r="U177" s="50"/>
      <c r="V177" s="50"/>
      <c r="W177" s="50"/>
      <c r="X177" s="50"/>
      <c r="Y177" s="50"/>
      <c r="Z177" s="50"/>
      <c r="AA177" s="50"/>
      <c r="AB177" s="50"/>
      <c r="AC177" s="50"/>
      <c r="AD177" s="50"/>
      <c r="AE177" s="50"/>
      <c r="AF177" s="55"/>
      <c r="AG177" s="50"/>
      <c r="AH177" s="50"/>
      <c r="AI177" s="50"/>
      <c r="AJ177" s="50"/>
      <c r="AK177" s="50"/>
      <c r="AL177" s="50"/>
      <c r="AM177" s="50"/>
      <c r="AN177" s="50"/>
      <c r="AO177" s="50"/>
      <c r="AP177" s="50"/>
      <c r="AQ177" s="50"/>
      <c r="AR177" s="50"/>
      <c r="AS177" s="50"/>
      <c r="AT177" s="50"/>
    </row>
    <row r="178" spans="1:46" ht="45" customHeight="1" x14ac:dyDescent="0.25">
      <c r="A178" s="257" t="s">
        <v>197</v>
      </c>
      <c r="B178" s="257"/>
      <c r="C178" s="257"/>
      <c r="D178" s="257"/>
      <c r="E178" s="257"/>
      <c r="F178" s="257"/>
      <c r="G178" s="257"/>
      <c r="H178" s="257"/>
      <c r="I178" s="257"/>
      <c r="J178" s="257"/>
      <c r="K178" s="257"/>
      <c r="L178" s="257"/>
      <c r="M178" s="257"/>
      <c r="N178" s="257"/>
      <c r="O178" s="257"/>
      <c r="P178" s="257"/>
      <c r="Q178" s="56" t="s">
        <v>188</v>
      </c>
      <c r="R178" s="258" t="s">
        <v>189</v>
      </c>
      <c r="S178" s="258"/>
      <c r="T178" s="258"/>
      <c r="U178" s="258"/>
      <c r="V178" s="258"/>
      <c r="W178" s="258"/>
      <c r="X178" s="258"/>
      <c r="Y178" s="258"/>
      <c r="Z178" s="258"/>
      <c r="AA178" s="258"/>
      <c r="AB178" s="258"/>
      <c r="AC178" s="258"/>
      <c r="AD178" s="258"/>
      <c r="AE178" s="258"/>
      <c r="AF178" s="57" t="s">
        <v>188</v>
      </c>
      <c r="AG178" s="259" t="s">
        <v>7</v>
      </c>
      <c r="AH178" s="259"/>
      <c r="AI178" s="259"/>
      <c r="AJ178" s="259"/>
      <c r="AK178" s="259"/>
      <c r="AL178" s="259"/>
      <c r="AM178" s="259"/>
      <c r="AN178" s="259"/>
      <c r="AO178" s="259"/>
      <c r="AP178" s="259"/>
      <c r="AQ178" s="259"/>
      <c r="AR178" s="259"/>
      <c r="AS178" s="259"/>
      <c r="AT178" s="259"/>
    </row>
    <row r="179" spans="1:46" ht="45" customHeight="1" x14ac:dyDescent="0.25">
      <c r="A179" s="249" t="s">
        <v>1502</v>
      </c>
      <c r="B179" s="249" t="s">
        <v>1502</v>
      </c>
      <c r="C179" s="249" t="s">
        <v>1502</v>
      </c>
      <c r="D179" s="249" t="s">
        <v>1502</v>
      </c>
      <c r="E179" s="249" t="s">
        <v>1502</v>
      </c>
      <c r="F179" s="249" t="s">
        <v>1502</v>
      </c>
      <c r="G179" s="249" t="s">
        <v>1502</v>
      </c>
      <c r="H179" s="249" t="s">
        <v>1502</v>
      </c>
      <c r="I179" s="249" t="s">
        <v>1502</v>
      </c>
      <c r="J179" s="249" t="s">
        <v>1502</v>
      </c>
      <c r="K179" s="249" t="s">
        <v>1502</v>
      </c>
      <c r="L179" s="249" t="s">
        <v>1502</v>
      </c>
      <c r="M179" s="249" t="s">
        <v>1502</v>
      </c>
      <c r="N179" s="249" t="s">
        <v>1502</v>
      </c>
      <c r="O179" s="249" t="s">
        <v>1502</v>
      </c>
      <c r="P179" s="249" t="s">
        <v>1502</v>
      </c>
      <c r="Q179" s="54">
        <v>0</v>
      </c>
      <c r="R179" s="251" t="s">
        <v>2594</v>
      </c>
      <c r="S179" s="252"/>
      <c r="T179" s="252"/>
      <c r="U179" s="252"/>
      <c r="V179" s="252"/>
      <c r="W179" s="252"/>
      <c r="X179" s="252"/>
      <c r="Y179" s="252"/>
      <c r="Z179" s="252"/>
      <c r="AA179" s="252"/>
      <c r="AB179" s="252"/>
      <c r="AC179" s="252"/>
      <c r="AD179" s="252"/>
      <c r="AE179" s="253"/>
      <c r="AF179" s="54">
        <v>0</v>
      </c>
      <c r="AG179" s="251" t="s">
        <v>2583</v>
      </c>
      <c r="AH179" s="252"/>
      <c r="AI179" s="252"/>
      <c r="AJ179" s="252"/>
      <c r="AK179" s="252"/>
      <c r="AL179" s="252"/>
      <c r="AM179" s="252"/>
      <c r="AN179" s="252"/>
      <c r="AO179" s="252"/>
      <c r="AP179" s="252"/>
      <c r="AQ179" s="252"/>
      <c r="AR179" s="252"/>
      <c r="AS179" s="252"/>
      <c r="AT179" s="253"/>
    </row>
    <row r="180" spans="1:46" ht="45" customHeight="1" x14ac:dyDescent="0.25">
      <c r="A180" s="249" t="s">
        <v>1503</v>
      </c>
      <c r="B180" s="249" t="s">
        <v>1503</v>
      </c>
      <c r="C180" s="249" t="s">
        <v>1503</v>
      </c>
      <c r="D180" s="249" t="s">
        <v>1503</v>
      </c>
      <c r="E180" s="249" t="s">
        <v>1503</v>
      </c>
      <c r="F180" s="249" t="s">
        <v>1503</v>
      </c>
      <c r="G180" s="249" t="s">
        <v>1503</v>
      </c>
      <c r="H180" s="249" t="s">
        <v>1503</v>
      </c>
      <c r="I180" s="249" t="s">
        <v>1503</v>
      </c>
      <c r="J180" s="249" t="s">
        <v>1503</v>
      </c>
      <c r="K180" s="249" t="s">
        <v>1503</v>
      </c>
      <c r="L180" s="249" t="s">
        <v>1503</v>
      </c>
      <c r="M180" s="249" t="s">
        <v>1503</v>
      </c>
      <c r="N180" s="249" t="s">
        <v>1503</v>
      </c>
      <c r="O180" s="249" t="s">
        <v>1503</v>
      </c>
      <c r="P180" s="249" t="s">
        <v>1503</v>
      </c>
      <c r="Q180" s="54">
        <v>0</v>
      </c>
      <c r="R180" s="251" t="s">
        <v>2551</v>
      </c>
      <c r="S180" s="252"/>
      <c r="T180" s="252"/>
      <c r="U180" s="252"/>
      <c r="V180" s="252"/>
      <c r="W180" s="252"/>
      <c r="X180" s="252"/>
      <c r="Y180" s="252"/>
      <c r="Z180" s="252"/>
      <c r="AA180" s="252"/>
      <c r="AB180" s="252"/>
      <c r="AC180" s="252"/>
      <c r="AD180" s="252"/>
      <c r="AE180" s="253"/>
      <c r="AF180" s="54">
        <v>0</v>
      </c>
      <c r="AG180" s="251" t="s">
        <v>2551</v>
      </c>
      <c r="AH180" s="252"/>
      <c r="AI180" s="252"/>
      <c r="AJ180" s="252"/>
      <c r="AK180" s="252"/>
      <c r="AL180" s="252"/>
      <c r="AM180" s="252"/>
      <c r="AN180" s="252"/>
      <c r="AO180" s="252"/>
      <c r="AP180" s="252"/>
      <c r="AQ180" s="252"/>
      <c r="AR180" s="252"/>
      <c r="AS180" s="252"/>
      <c r="AT180" s="253"/>
    </row>
    <row r="181" spans="1:46" ht="45" customHeight="1" x14ac:dyDescent="0.25">
      <c r="A181" s="249" t="s">
        <v>1504</v>
      </c>
      <c r="B181" s="249" t="s">
        <v>1504</v>
      </c>
      <c r="C181" s="249" t="s">
        <v>1504</v>
      </c>
      <c r="D181" s="249" t="s">
        <v>1504</v>
      </c>
      <c r="E181" s="249" t="s">
        <v>1504</v>
      </c>
      <c r="F181" s="249" t="s">
        <v>1504</v>
      </c>
      <c r="G181" s="249" t="s">
        <v>1504</v>
      </c>
      <c r="H181" s="249" t="s">
        <v>1504</v>
      </c>
      <c r="I181" s="249" t="s">
        <v>1504</v>
      </c>
      <c r="J181" s="249" t="s">
        <v>1504</v>
      </c>
      <c r="K181" s="249" t="s">
        <v>1504</v>
      </c>
      <c r="L181" s="249" t="s">
        <v>1504</v>
      </c>
      <c r="M181" s="249" t="s">
        <v>1504</v>
      </c>
      <c r="N181" s="249" t="s">
        <v>1504</v>
      </c>
      <c r="O181" s="249" t="s">
        <v>1504</v>
      </c>
      <c r="P181" s="249" t="s">
        <v>1504</v>
      </c>
      <c r="Q181" s="54">
        <v>0</v>
      </c>
      <c r="R181" s="251" t="s">
        <v>2551</v>
      </c>
      <c r="S181" s="252"/>
      <c r="T181" s="252"/>
      <c r="U181" s="252"/>
      <c r="V181" s="252"/>
      <c r="W181" s="252"/>
      <c r="X181" s="252"/>
      <c r="Y181" s="252"/>
      <c r="Z181" s="252"/>
      <c r="AA181" s="252"/>
      <c r="AB181" s="252"/>
      <c r="AC181" s="252"/>
      <c r="AD181" s="252"/>
      <c r="AE181" s="253"/>
      <c r="AF181" s="54">
        <v>0</v>
      </c>
      <c r="AG181" s="251" t="s">
        <v>2551</v>
      </c>
      <c r="AH181" s="252"/>
      <c r="AI181" s="252"/>
      <c r="AJ181" s="252"/>
      <c r="AK181" s="252"/>
      <c r="AL181" s="252"/>
      <c r="AM181" s="252"/>
      <c r="AN181" s="252"/>
      <c r="AO181" s="252"/>
      <c r="AP181" s="252"/>
      <c r="AQ181" s="252"/>
      <c r="AR181" s="252"/>
      <c r="AS181" s="252"/>
      <c r="AT181" s="253"/>
    </row>
    <row r="182" spans="1:46" ht="45" customHeight="1" thickTop="1" thickBot="1" x14ac:dyDescent="0.3">
      <c r="A182" s="249" t="s">
        <v>1505</v>
      </c>
      <c r="B182" s="249" t="s">
        <v>1505</v>
      </c>
      <c r="C182" s="249" t="s">
        <v>1505</v>
      </c>
      <c r="D182" s="249" t="s">
        <v>1505</v>
      </c>
      <c r="E182" s="249" t="s">
        <v>1505</v>
      </c>
      <c r="F182" s="249" t="s">
        <v>1505</v>
      </c>
      <c r="G182" s="249" t="s">
        <v>1505</v>
      </c>
      <c r="H182" s="249" t="s">
        <v>1505</v>
      </c>
      <c r="I182" s="249" t="s">
        <v>1505</v>
      </c>
      <c r="J182" s="249" t="s">
        <v>1505</v>
      </c>
      <c r="K182" s="249" t="s">
        <v>1505</v>
      </c>
      <c r="L182" s="249" t="s">
        <v>1505</v>
      </c>
      <c r="M182" s="249" t="s">
        <v>1505</v>
      </c>
      <c r="N182" s="249" t="s">
        <v>1505</v>
      </c>
      <c r="O182" s="249" t="s">
        <v>1505</v>
      </c>
      <c r="P182" s="249" t="s">
        <v>1505</v>
      </c>
      <c r="Q182" s="54">
        <v>0</v>
      </c>
      <c r="R182" s="251" t="s">
        <v>2551</v>
      </c>
      <c r="S182" s="252"/>
      <c r="T182" s="252"/>
      <c r="U182" s="252"/>
      <c r="V182" s="252"/>
      <c r="W182" s="252"/>
      <c r="X182" s="252"/>
      <c r="Y182" s="252"/>
      <c r="Z182" s="252"/>
      <c r="AA182" s="252"/>
      <c r="AB182" s="252"/>
      <c r="AC182" s="252"/>
      <c r="AD182" s="252"/>
      <c r="AE182" s="253"/>
      <c r="AF182" s="54">
        <v>0</v>
      </c>
      <c r="AG182" s="251" t="s">
        <v>2551</v>
      </c>
      <c r="AH182" s="252"/>
      <c r="AI182" s="252"/>
      <c r="AJ182" s="252"/>
      <c r="AK182" s="252"/>
      <c r="AL182" s="252"/>
      <c r="AM182" s="252"/>
      <c r="AN182" s="252"/>
      <c r="AO182" s="252"/>
      <c r="AP182" s="252"/>
      <c r="AQ182" s="252"/>
      <c r="AR182" s="252"/>
      <c r="AS182" s="252"/>
      <c r="AT182" s="253"/>
    </row>
    <row r="183" spans="1:46" ht="45" customHeight="1" thickTop="1" thickBot="1" x14ac:dyDescent="0.3">
      <c r="A183" s="249" t="s">
        <v>2115</v>
      </c>
      <c r="B183" s="249" t="s">
        <v>2115</v>
      </c>
      <c r="C183" s="249" t="s">
        <v>2115</v>
      </c>
      <c r="D183" s="249" t="s">
        <v>2115</v>
      </c>
      <c r="E183" s="249" t="s">
        <v>2115</v>
      </c>
      <c r="F183" s="249" t="s">
        <v>2115</v>
      </c>
      <c r="G183" s="249" t="s">
        <v>2115</v>
      </c>
      <c r="H183" s="249" t="s">
        <v>2115</v>
      </c>
      <c r="I183" s="249" t="s">
        <v>2115</v>
      </c>
      <c r="J183" s="249" t="s">
        <v>2115</v>
      </c>
      <c r="K183" s="249" t="s">
        <v>2115</v>
      </c>
      <c r="L183" s="249" t="s">
        <v>2115</v>
      </c>
      <c r="M183" s="249" t="s">
        <v>2115</v>
      </c>
      <c r="N183" s="249" t="s">
        <v>2115</v>
      </c>
      <c r="O183" s="249" t="s">
        <v>2115</v>
      </c>
      <c r="P183" s="249" t="s">
        <v>2115</v>
      </c>
      <c r="Q183" s="54">
        <v>0</v>
      </c>
      <c r="R183" s="250" t="s">
        <v>2603</v>
      </c>
      <c r="S183" s="250"/>
      <c r="T183" s="250"/>
      <c r="U183" s="250"/>
      <c r="V183" s="250"/>
      <c r="W183" s="250"/>
      <c r="X183" s="250"/>
      <c r="Y183" s="250"/>
      <c r="Z183" s="250"/>
      <c r="AA183" s="250"/>
      <c r="AB183" s="250"/>
      <c r="AC183" s="250"/>
      <c r="AD183" s="250"/>
      <c r="AE183" s="250"/>
      <c r="AF183" s="54">
        <v>0</v>
      </c>
      <c r="AG183" s="251" t="s">
        <v>2551</v>
      </c>
      <c r="AH183" s="252"/>
      <c r="AI183" s="252"/>
      <c r="AJ183" s="252"/>
      <c r="AK183" s="252"/>
      <c r="AL183" s="252"/>
      <c r="AM183" s="252"/>
      <c r="AN183" s="252"/>
      <c r="AO183" s="252"/>
      <c r="AP183" s="252"/>
      <c r="AQ183" s="252"/>
      <c r="AR183" s="252"/>
      <c r="AS183" s="252"/>
      <c r="AT183" s="253"/>
    </row>
    <row r="184" spans="1:46" ht="18" customHeight="1" thickTop="1" x14ac:dyDescent="0.25"/>
    <row r="185" spans="1:46" ht="18" customHeight="1" x14ac:dyDescent="0.25"/>
    <row r="186" spans="1:46" s="27" customFormat="1" ht="45" customHeight="1" x14ac:dyDescent="0.25">
      <c r="A186" s="297" t="s">
        <v>2116</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297"/>
      <c r="AG186" s="261" t="s">
        <v>185</v>
      </c>
      <c r="AH186" s="261"/>
      <c r="AI186" s="261"/>
      <c r="AJ186" s="261"/>
      <c r="AK186" s="96">
        <f>(('Artículo 129 (resumen PI)'!C19*0.8+'Artículo 129 (resumen PI)'!F19*0.2)+('Artículo 129 (resumen SIPOT)'!C19*0.8+'Artículo 129 (resumen SIPOT)'!F19*0.2))/2</f>
        <v>0</v>
      </c>
    </row>
    <row r="187" spans="1:46" s="27" customFormat="1" ht="45" customHeight="1" x14ac:dyDescent="0.25">
      <c r="A187" s="71"/>
      <c r="B187" s="71"/>
      <c r="C187" s="71"/>
      <c r="D187" s="71"/>
      <c r="E187" s="71"/>
      <c r="F187" s="71"/>
      <c r="G187" s="71"/>
      <c r="H187" s="71"/>
      <c r="I187" s="71"/>
      <c r="J187" s="71"/>
      <c r="K187" s="71"/>
      <c r="L187" s="71"/>
      <c r="M187" s="71"/>
      <c r="N187" s="71"/>
      <c r="O187" s="71"/>
      <c r="P187" s="71"/>
      <c r="Q187" s="24"/>
      <c r="R187" s="71"/>
      <c r="S187" s="71"/>
      <c r="T187" s="71"/>
      <c r="U187" s="71"/>
      <c r="V187" s="71"/>
      <c r="W187" s="71"/>
      <c r="X187" s="71"/>
      <c r="Y187" s="71"/>
      <c r="Z187" s="71"/>
      <c r="AA187" s="71"/>
      <c r="AB187" s="71"/>
      <c r="AC187" s="71"/>
      <c r="AD187" s="71"/>
      <c r="AE187" s="71"/>
    </row>
    <row r="188" spans="1:46" s="27" customFormat="1" ht="45" customHeight="1" x14ac:dyDescent="0.25">
      <c r="A188" s="71" t="s">
        <v>186</v>
      </c>
      <c r="B188" s="71"/>
      <c r="C188" s="71"/>
      <c r="D188" s="71"/>
      <c r="E188" s="71"/>
      <c r="F188" s="71"/>
      <c r="G188" s="71"/>
      <c r="H188" s="71"/>
      <c r="I188" s="71"/>
      <c r="J188" s="71"/>
      <c r="K188" s="71"/>
      <c r="L188" s="71"/>
      <c r="M188" s="71"/>
      <c r="N188" s="71"/>
      <c r="O188" s="71"/>
      <c r="P188" s="71"/>
      <c r="Q188" s="24"/>
      <c r="R188" s="71"/>
      <c r="S188" s="71"/>
    </row>
    <row r="189" spans="1:46" ht="45" customHeight="1" x14ac:dyDescent="0.25">
      <c r="A189" s="50"/>
      <c r="B189" s="50"/>
      <c r="C189" s="50"/>
      <c r="D189" s="50"/>
      <c r="E189" s="50"/>
      <c r="F189" s="50"/>
      <c r="G189" s="50"/>
      <c r="H189" s="50"/>
      <c r="I189" s="50"/>
      <c r="J189" s="50"/>
      <c r="K189" s="50"/>
      <c r="L189" s="50"/>
      <c r="M189" s="50"/>
      <c r="N189" s="50"/>
      <c r="O189" s="50"/>
      <c r="P189" s="50"/>
      <c r="R189" s="50"/>
      <c r="S189" s="50"/>
      <c r="T189" s="50"/>
      <c r="U189" s="50"/>
      <c r="V189" s="50"/>
      <c r="W189" s="50"/>
      <c r="X189" s="50"/>
      <c r="Y189" s="50"/>
      <c r="Z189" s="50"/>
      <c r="AA189" s="50"/>
      <c r="AB189" s="50"/>
      <c r="AC189" s="50"/>
      <c r="AD189" s="50"/>
      <c r="AE189" s="50"/>
      <c r="AF189" s="27"/>
    </row>
    <row r="190" spans="1:46" ht="45" customHeight="1" x14ac:dyDescent="0.25">
      <c r="A190" s="262" t="s">
        <v>187</v>
      </c>
      <c r="B190" s="262"/>
      <c r="C190" s="262"/>
      <c r="D190" s="262"/>
      <c r="E190" s="262"/>
      <c r="F190" s="262"/>
      <c r="G190" s="262"/>
      <c r="H190" s="262"/>
      <c r="I190" s="262"/>
      <c r="J190" s="262"/>
      <c r="K190" s="262"/>
      <c r="L190" s="262"/>
      <c r="M190" s="262"/>
      <c r="N190" s="262"/>
      <c r="O190" s="262"/>
      <c r="P190" s="262"/>
      <c r="Q190" s="11"/>
      <c r="R190" s="50"/>
      <c r="S190" s="50"/>
      <c r="T190" s="50"/>
      <c r="U190" s="50"/>
      <c r="V190" s="263"/>
      <c r="W190" s="263"/>
      <c r="X190" s="263"/>
      <c r="Y190" s="263"/>
      <c r="Z190" s="263"/>
      <c r="AA190" s="263"/>
      <c r="AB190" s="263"/>
      <c r="AC190" s="263"/>
      <c r="AD190" s="263"/>
      <c r="AE190" s="263"/>
      <c r="AF190" s="11"/>
      <c r="AG190" s="50"/>
      <c r="AH190" s="50"/>
      <c r="AI190" s="50"/>
      <c r="AJ190" s="50"/>
      <c r="AK190" s="263"/>
      <c r="AL190" s="263"/>
      <c r="AM190" s="263"/>
      <c r="AN190" s="263"/>
      <c r="AO190" s="263"/>
      <c r="AP190" s="263"/>
      <c r="AQ190" s="263"/>
      <c r="AR190" s="263"/>
      <c r="AS190" s="263"/>
      <c r="AT190" s="263"/>
    </row>
    <row r="191" spans="1:46" ht="45" customHeight="1" x14ac:dyDescent="0.25">
      <c r="A191" s="264" t="s">
        <v>167</v>
      </c>
      <c r="B191" s="264"/>
      <c r="C191" s="264"/>
      <c r="D191" s="264"/>
      <c r="E191" s="264"/>
      <c r="F191" s="264"/>
      <c r="G191" s="264"/>
      <c r="H191" s="264"/>
      <c r="I191" s="264"/>
      <c r="J191" s="264"/>
      <c r="K191" s="264"/>
      <c r="L191" s="264"/>
      <c r="M191" s="264"/>
      <c r="N191" s="264"/>
      <c r="O191" s="264"/>
      <c r="P191" s="264"/>
      <c r="Q191" s="51" t="s">
        <v>188</v>
      </c>
      <c r="R191" s="265" t="s">
        <v>189</v>
      </c>
      <c r="S191" s="265"/>
      <c r="T191" s="265"/>
      <c r="U191" s="265"/>
      <c r="V191" s="265"/>
      <c r="W191" s="265"/>
      <c r="X191" s="265"/>
      <c r="Y191" s="265"/>
      <c r="Z191" s="265"/>
      <c r="AA191" s="265"/>
      <c r="AB191" s="265"/>
      <c r="AC191" s="265"/>
      <c r="AD191" s="265"/>
      <c r="AE191" s="265"/>
      <c r="AF191" s="53" t="s">
        <v>188</v>
      </c>
      <c r="AG191" s="266" t="s">
        <v>7</v>
      </c>
      <c r="AH191" s="266"/>
      <c r="AI191" s="266"/>
      <c r="AJ191" s="266"/>
      <c r="AK191" s="266"/>
      <c r="AL191" s="266"/>
      <c r="AM191" s="266"/>
      <c r="AN191" s="266"/>
      <c r="AO191" s="266"/>
      <c r="AP191" s="266"/>
      <c r="AQ191" s="266"/>
      <c r="AR191" s="266"/>
      <c r="AS191" s="266"/>
      <c r="AT191" s="266"/>
    </row>
    <row r="192" spans="1:46" ht="45" customHeight="1" x14ac:dyDescent="0.25">
      <c r="A192" s="249" t="s">
        <v>1015</v>
      </c>
      <c r="B192" s="249" t="s">
        <v>1015</v>
      </c>
      <c r="C192" s="249" t="s">
        <v>1015</v>
      </c>
      <c r="D192" s="249" t="s">
        <v>1015</v>
      </c>
      <c r="E192" s="249" t="s">
        <v>1015</v>
      </c>
      <c r="F192" s="249" t="s">
        <v>1015</v>
      </c>
      <c r="G192" s="249" t="s">
        <v>1015</v>
      </c>
      <c r="H192" s="249" t="s">
        <v>1015</v>
      </c>
      <c r="I192" s="249" t="s">
        <v>1015</v>
      </c>
      <c r="J192" s="249" t="s">
        <v>1015</v>
      </c>
      <c r="K192" s="249" t="s">
        <v>1015</v>
      </c>
      <c r="L192" s="249" t="s">
        <v>1015</v>
      </c>
      <c r="M192" s="249" t="s">
        <v>1015</v>
      </c>
      <c r="N192" s="249" t="s">
        <v>1015</v>
      </c>
      <c r="O192" s="249" t="s">
        <v>1015</v>
      </c>
      <c r="P192" s="249" t="s">
        <v>1015</v>
      </c>
      <c r="Q192" s="54">
        <v>0</v>
      </c>
      <c r="R192" s="251" t="s">
        <v>2582</v>
      </c>
      <c r="S192" s="252"/>
      <c r="T192" s="252"/>
      <c r="U192" s="252"/>
      <c r="V192" s="252"/>
      <c r="W192" s="252"/>
      <c r="X192" s="252"/>
      <c r="Y192" s="252"/>
      <c r="Z192" s="252"/>
      <c r="AA192" s="252"/>
      <c r="AB192" s="252"/>
      <c r="AC192" s="252"/>
      <c r="AD192" s="252"/>
      <c r="AE192" s="253"/>
      <c r="AF192" s="54">
        <v>0</v>
      </c>
      <c r="AG192" s="251" t="s">
        <v>2583</v>
      </c>
      <c r="AH192" s="252"/>
      <c r="AI192" s="252"/>
      <c r="AJ192" s="252"/>
      <c r="AK192" s="252"/>
      <c r="AL192" s="252"/>
      <c r="AM192" s="252"/>
      <c r="AN192" s="252"/>
      <c r="AO192" s="252"/>
      <c r="AP192" s="252"/>
      <c r="AQ192" s="252"/>
      <c r="AR192" s="252"/>
      <c r="AS192" s="252"/>
      <c r="AT192" s="253"/>
    </row>
    <row r="193" spans="1:46" ht="45" customHeight="1" x14ac:dyDescent="0.25">
      <c r="A193" s="249" t="s">
        <v>1016</v>
      </c>
      <c r="B193" s="249" t="s">
        <v>1016</v>
      </c>
      <c r="C193" s="249" t="s">
        <v>1016</v>
      </c>
      <c r="D193" s="249" t="s">
        <v>1016</v>
      </c>
      <c r="E193" s="249" t="s">
        <v>1016</v>
      </c>
      <c r="F193" s="249" t="s">
        <v>1016</v>
      </c>
      <c r="G193" s="249" t="s">
        <v>1016</v>
      </c>
      <c r="H193" s="249" t="s">
        <v>1016</v>
      </c>
      <c r="I193" s="249" t="s">
        <v>1016</v>
      </c>
      <c r="J193" s="249" t="s">
        <v>1016</v>
      </c>
      <c r="K193" s="249" t="s">
        <v>1016</v>
      </c>
      <c r="L193" s="249" t="s">
        <v>1016</v>
      </c>
      <c r="M193" s="249" t="s">
        <v>1016</v>
      </c>
      <c r="N193" s="249" t="s">
        <v>1016</v>
      </c>
      <c r="O193" s="249" t="s">
        <v>1016</v>
      </c>
      <c r="P193" s="249" t="s">
        <v>1016</v>
      </c>
      <c r="Q193" s="54">
        <v>0</v>
      </c>
      <c r="R193" s="251" t="s">
        <v>2551</v>
      </c>
      <c r="S193" s="252"/>
      <c r="T193" s="252"/>
      <c r="U193" s="252"/>
      <c r="V193" s="252"/>
      <c r="W193" s="252"/>
      <c r="X193" s="252"/>
      <c r="Y193" s="252"/>
      <c r="Z193" s="252"/>
      <c r="AA193" s="252"/>
      <c r="AB193" s="252"/>
      <c r="AC193" s="252"/>
      <c r="AD193" s="252"/>
      <c r="AE193" s="253"/>
      <c r="AF193" s="54">
        <v>0</v>
      </c>
      <c r="AG193" s="251" t="s">
        <v>2551</v>
      </c>
      <c r="AH193" s="252"/>
      <c r="AI193" s="252"/>
      <c r="AJ193" s="252"/>
      <c r="AK193" s="252"/>
      <c r="AL193" s="252"/>
      <c r="AM193" s="252"/>
      <c r="AN193" s="252"/>
      <c r="AO193" s="252"/>
      <c r="AP193" s="252"/>
      <c r="AQ193" s="252"/>
      <c r="AR193" s="252"/>
      <c r="AS193" s="252"/>
      <c r="AT193" s="253"/>
    </row>
    <row r="194" spans="1:46" ht="45" customHeight="1" x14ac:dyDescent="0.25">
      <c r="A194" s="249" t="s">
        <v>2117</v>
      </c>
      <c r="B194" s="249" t="s">
        <v>2117</v>
      </c>
      <c r="C194" s="249" t="s">
        <v>2117</v>
      </c>
      <c r="D194" s="249" t="s">
        <v>2117</v>
      </c>
      <c r="E194" s="249" t="s">
        <v>2117</v>
      </c>
      <c r="F194" s="249" t="s">
        <v>2117</v>
      </c>
      <c r="G194" s="249" t="s">
        <v>2117</v>
      </c>
      <c r="H194" s="249" t="s">
        <v>2117</v>
      </c>
      <c r="I194" s="249" t="s">
        <v>2117</v>
      </c>
      <c r="J194" s="249" t="s">
        <v>2117</v>
      </c>
      <c r="K194" s="249" t="s">
        <v>2117</v>
      </c>
      <c r="L194" s="249" t="s">
        <v>2117</v>
      </c>
      <c r="M194" s="249" t="s">
        <v>2117</v>
      </c>
      <c r="N194" s="249" t="s">
        <v>2117</v>
      </c>
      <c r="O194" s="249" t="s">
        <v>2117</v>
      </c>
      <c r="P194" s="249" t="s">
        <v>2117</v>
      </c>
      <c r="Q194" s="54">
        <v>0</v>
      </c>
      <c r="R194" s="251" t="s">
        <v>2551</v>
      </c>
      <c r="S194" s="252"/>
      <c r="T194" s="252"/>
      <c r="U194" s="252"/>
      <c r="V194" s="252"/>
      <c r="W194" s="252"/>
      <c r="X194" s="252"/>
      <c r="Y194" s="252"/>
      <c r="Z194" s="252"/>
      <c r="AA194" s="252"/>
      <c r="AB194" s="252"/>
      <c r="AC194" s="252"/>
      <c r="AD194" s="252"/>
      <c r="AE194" s="253"/>
      <c r="AF194" s="54">
        <v>0</v>
      </c>
      <c r="AG194" s="251" t="s">
        <v>2551</v>
      </c>
      <c r="AH194" s="252"/>
      <c r="AI194" s="252"/>
      <c r="AJ194" s="252"/>
      <c r="AK194" s="252"/>
      <c r="AL194" s="252"/>
      <c r="AM194" s="252"/>
      <c r="AN194" s="252"/>
      <c r="AO194" s="252"/>
      <c r="AP194" s="252"/>
      <c r="AQ194" s="252"/>
      <c r="AR194" s="252"/>
      <c r="AS194" s="252"/>
      <c r="AT194" s="253"/>
    </row>
    <row r="195" spans="1:46" ht="45" customHeight="1" x14ac:dyDescent="0.25">
      <c r="A195" s="249" t="s">
        <v>2118</v>
      </c>
      <c r="B195" s="249" t="s">
        <v>2118</v>
      </c>
      <c r="C195" s="249" t="s">
        <v>2118</v>
      </c>
      <c r="D195" s="249" t="s">
        <v>2118</v>
      </c>
      <c r="E195" s="249" t="s">
        <v>2118</v>
      </c>
      <c r="F195" s="249" t="s">
        <v>2118</v>
      </c>
      <c r="G195" s="249" t="s">
        <v>2118</v>
      </c>
      <c r="H195" s="249" t="s">
        <v>2118</v>
      </c>
      <c r="I195" s="249" t="s">
        <v>2118</v>
      </c>
      <c r="J195" s="249" t="s">
        <v>2118</v>
      </c>
      <c r="K195" s="249" t="s">
        <v>2118</v>
      </c>
      <c r="L195" s="249" t="s">
        <v>2118</v>
      </c>
      <c r="M195" s="249" t="s">
        <v>2118</v>
      </c>
      <c r="N195" s="249" t="s">
        <v>2118</v>
      </c>
      <c r="O195" s="249" t="s">
        <v>2118</v>
      </c>
      <c r="P195" s="249" t="s">
        <v>2118</v>
      </c>
      <c r="Q195" s="54">
        <v>0</v>
      </c>
      <c r="R195" s="251" t="s">
        <v>2551</v>
      </c>
      <c r="S195" s="252"/>
      <c r="T195" s="252"/>
      <c r="U195" s="252"/>
      <c r="V195" s="252"/>
      <c r="W195" s="252"/>
      <c r="X195" s="252"/>
      <c r="Y195" s="252"/>
      <c r="Z195" s="252"/>
      <c r="AA195" s="252"/>
      <c r="AB195" s="252"/>
      <c r="AC195" s="252"/>
      <c r="AD195" s="252"/>
      <c r="AE195" s="253"/>
      <c r="AF195" s="54">
        <v>0</v>
      </c>
      <c r="AG195" s="251" t="s">
        <v>2551</v>
      </c>
      <c r="AH195" s="252"/>
      <c r="AI195" s="252"/>
      <c r="AJ195" s="252"/>
      <c r="AK195" s="252"/>
      <c r="AL195" s="252"/>
      <c r="AM195" s="252"/>
      <c r="AN195" s="252"/>
      <c r="AO195" s="252"/>
      <c r="AP195" s="252"/>
      <c r="AQ195" s="252"/>
      <c r="AR195" s="252"/>
      <c r="AS195" s="252"/>
      <c r="AT195" s="253"/>
    </row>
    <row r="196" spans="1:46" ht="45" customHeight="1" x14ac:dyDescent="0.25">
      <c r="A196" s="250" t="s">
        <v>2119</v>
      </c>
      <c r="B196" s="250" t="s">
        <v>2119</v>
      </c>
      <c r="C196" s="250" t="s">
        <v>2119</v>
      </c>
      <c r="D196" s="250" t="s">
        <v>2119</v>
      </c>
      <c r="E196" s="250" t="s">
        <v>2119</v>
      </c>
      <c r="F196" s="250" t="s">
        <v>2119</v>
      </c>
      <c r="G196" s="250" t="s">
        <v>2119</v>
      </c>
      <c r="H196" s="250" t="s">
        <v>2119</v>
      </c>
      <c r="I196" s="250" t="s">
        <v>2119</v>
      </c>
      <c r="J196" s="250" t="s">
        <v>2119</v>
      </c>
      <c r="K196" s="250" t="s">
        <v>2119</v>
      </c>
      <c r="L196" s="250" t="s">
        <v>2119</v>
      </c>
      <c r="M196" s="250" t="s">
        <v>2119</v>
      </c>
      <c r="N196" s="250" t="s">
        <v>2119</v>
      </c>
      <c r="O196" s="250" t="s">
        <v>2119</v>
      </c>
      <c r="P196" s="250" t="s">
        <v>2119</v>
      </c>
      <c r="Q196" s="54">
        <v>0</v>
      </c>
      <c r="R196" s="251" t="s">
        <v>2551</v>
      </c>
      <c r="S196" s="252"/>
      <c r="T196" s="252"/>
      <c r="U196" s="252"/>
      <c r="V196" s="252"/>
      <c r="W196" s="252"/>
      <c r="X196" s="252"/>
      <c r="Y196" s="252"/>
      <c r="Z196" s="252"/>
      <c r="AA196" s="252"/>
      <c r="AB196" s="252"/>
      <c r="AC196" s="252"/>
      <c r="AD196" s="252"/>
      <c r="AE196" s="253"/>
      <c r="AF196" s="54">
        <v>0</v>
      </c>
      <c r="AG196" s="251" t="s">
        <v>2551</v>
      </c>
      <c r="AH196" s="252"/>
      <c r="AI196" s="252"/>
      <c r="AJ196" s="252"/>
      <c r="AK196" s="252"/>
      <c r="AL196" s="252"/>
      <c r="AM196" s="252"/>
      <c r="AN196" s="252"/>
      <c r="AO196" s="252"/>
      <c r="AP196" s="252"/>
      <c r="AQ196" s="252"/>
      <c r="AR196" s="252"/>
      <c r="AS196" s="252"/>
      <c r="AT196" s="253"/>
    </row>
    <row r="197" spans="1:46" ht="45" customHeight="1" x14ac:dyDescent="0.25">
      <c r="A197" s="250" t="s">
        <v>2120</v>
      </c>
      <c r="B197" s="250" t="s">
        <v>2120</v>
      </c>
      <c r="C197" s="250" t="s">
        <v>2120</v>
      </c>
      <c r="D197" s="250" t="s">
        <v>2120</v>
      </c>
      <c r="E197" s="250" t="s">
        <v>2120</v>
      </c>
      <c r="F197" s="250" t="s">
        <v>2120</v>
      </c>
      <c r="G197" s="250" t="s">
        <v>2120</v>
      </c>
      <c r="H197" s="250" t="s">
        <v>2120</v>
      </c>
      <c r="I197" s="250" t="s">
        <v>2120</v>
      </c>
      <c r="J197" s="250" t="s">
        <v>2120</v>
      </c>
      <c r="K197" s="250" t="s">
        <v>2120</v>
      </c>
      <c r="L197" s="250" t="s">
        <v>2120</v>
      </c>
      <c r="M197" s="250" t="s">
        <v>2120</v>
      </c>
      <c r="N197" s="250" t="s">
        <v>2120</v>
      </c>
      <c r="O197" s="250" t="s">
        <v>2120</v>
      </c>
      <c r="P197" s="250" t="s">
        <v>2120</v>
      </c>
      <c r="Q197" s="54">
        <v>0</v>
      </c>
      <c r="R197" s="251" t="s">
        <v>2551</v>
      </c>
      <c r="S197" s="252"/>
      <c r="T197" s="252"/>
      <c r="U197" s="252"/>
      <c r="V197" s="252"/>
      <c r="W197" s="252"/>
      <c r="X197" s="252"/>
      <c r="Y197" s="252"/>
      <c r="Z197" s="252"/>
      <c r="AA197" s="252"/>
      <c r="AB197" s="252"/>
      <c r="AC197" s="252"/>
      <c r="AD197" s="252"/>
      <c r="AE197" s="253"/>
      <c r="AF197" s="54">
        <v>0</v>
      </c>
      <c r="AG197" s="251" t="s">
        <v>2551</v>
      </c>
      <c r="AH197" s="252"/>
      <c r="AI197" s="252"/>
      <c r="AJ197" s="252"/>
      <c r="AK197" s="252"/>
      <c r="AL197" s="252"/>
      <c r="AM197" s="252"/>
      <c r="AN197" s="252"/>
      <c r="AO197" s="252"/>
      <c r="AP197" s="252"/>
      <c r="AQ197" s="252"/>
      <c r="AR197" s="252"/>
      <c r="AS197" s="252"/>
      <c r="AT197" s="253"/>
    </row>
    <row r="198" spans="1:46" ht="45" customHeight="1" x14ac:dyDescent="0.25">
      <c r="A198" s="249" t="s">
        <v>2121</v>
      </c>
      <c r="B198" s="249" t="s">
        <v>2121</v>
      </c>
      <c r="C198" s="249" t="s">
        <v>2121</v>
      </c>
      <c r="D198" s="249" t="s">
        <v>2121</v>
      </c>
      <c r="E198" s="249" t="s">
        <v>2121</v>
      </c>
      <c r="F198" s="249" t="s">
        <v>2121</v>
      </c>
      <c r="G198" s="249" t="s">
        <v>2121</v>
      </c>
      <c r="H198" s="249" t="s">
        <v>2121</v>
      </c>
      <c r="I198" s="249" t="s">
        <v>2121</v>
      </c>
      <c r="J198" s="249" t="s">
        <v>2121</v>
      </c>
      <c r="K198" s="249" t="s">
        <v>2121</v>
      </c>
      <c r="L198" s="249" t="s">
        <v>2121</v>
      </c>
      <c r="M198" s="249" t="s">
        <v>2121</v>
      </c>
      <c r="N198" s="249" t="s">
        <v>2121</v>
      </c>
      <c r="O198" s="249" t="s">
        <v>2121</v>
      </c>
      <c r="P198" s="249" t="s">
        <v>2121</v>
      </c>
      <c r="Q198" s="54">
        <v>0</v>
      </c>
      <c r="R198" s="251" t="s">
        <v>2551</v>
      </c>
      <c r="S198" s="252"/>
      <c r="T198" s="252"/>
      <c r="U198" s="252"/>
      <c r="V198" s="252"/>
      <c r="W198" s="252"/>
      <c r="X198" s="252"/>
      <c r="Y198" s="252"/>
      <c r="Z198" s="252"/>
      <c r="AA198" s="252"/>
      <c r="AB198" s="252"/>
      <c r="AC198" s="252"/>
      <c r="AD198" s="252"/>
      <c r="AE198" s="253"/>
      <c r="AF198" s="54">
        <v>0</v>
      </c>
      <c r="AG198" s="251" t="s">
        <v>2551</v>
      </c>
      <c r="AH198" s="252"/>
      <c r="AI198" s="252"/>
      <c r="AJ198" s="252"/>
      <c r="AK198" s="252"/>
      <c r="AL198" s="252"/>
      <c r="AM198" s="252"/>
      <c r="AN198" s="252"/>
      <c r="AO198" s="252"/>
      <c r="AP198" s="252"/>
      <c r="AQ198" s="252"/>
      <c r="AR198" s="252"/>
      <c r="AS198" s="252"/>
      <c r="AT198" s="253"/>
    </row>
    <row r="199" spans="1:46" ht="45" customHeight="1" x14ac:dyDescent="0.25">
      <c r="A199" s="249" t="s">
        <v>2122</v>
      </c>
      <c r="B199" s="249" t="s">
        <v>2122</v>
      </c>
      <c r="C199" s="249" t="s">
        <v>2122</v>
      </c>
      <c r="D199" s="249" t="s">
        <v>2122</v>
      </c>
      <c r="E199" s="249" t="s">
        <v>2122</v>
      </c>
      <c r="F199" s="249" t="s">
        <v>2122</v>
      </c>
      <c r="G199" s="249" t="s">
        <v>2122</v>
      </c>
      <c r="H199" s="249" t="s">
        <v>2122</v>
      </c>
      <c r="I199" s="249" t="s">
        <v>2122</v>
      </c>
      <c r="J199" s="249" t="s">
        <v>2122</v>
      </c>
      <c r="K199" s="249" t="s">
        <v>2122</v>
      </c>
      <c r="L199" s="249" t="s">
        <v>2122</v>
      </c>
      <c r="M199" s="249" t="s">
        <v>2122</v>
      </c>
      <c r="N199" s="249" t="s">
        <v>2122</v>
      </c>
      <c r="O199" s="249" t="s">
        <v>2122</v>
      </c>
      <c r="P199" s="249" t="s">
        <v>2122</v>
      </c>
      <c r="Q199" s="54">
        <v>0</v>
      </c>
      <c r="R199" s="251" t="s">
        <v>2551</v>
      </c>
      <c r="S199" s="252"/>
      <c r="T199" s="252"/>
      <c r="U199" s="252"/>
      <c r="V199" s="252"/>
      <c r="W199" s="252"/>
      <c r="X199" s="252"/>
      <c r="Y199" s="252"/>
      <c r="Z199" s="252"/>
      <c r="AA199" s="252"/>
      <c r="AB199" s="252"/>
      <c r="AC199" s="252"/>
      <c r="AD199" s="252"/>
      <c r="AE199" s="253"/>
      <c r="AF199" s="54">
        <v>0</v>
      </c>
      <c r="AG199" s="251" t="s">
        <v>2551</v>
      </c>
      <c r="AH199" s="252"/>
      <c r="AI199" s="252"/>
      <c r="AJ199" s="252"/>
      <c r="AK199" s="252"/>
      <c r="AL199" s="252"/>
      <c r="AM199" s="252"/>
      <c r="AN199" s="252"/>
      <c r="AO199" s="252"/>
      <c r="AP199" s="252"/>
      <c r="AQ199" s="252"/>
      <c r="AR199" s="252"/>
      <c r="AS199" s="252"/>
      <c r="AT199" s="253"/>
    </row>
    <row r="200" spans="1:46" ht="45" customHeight="1" x14ac:dyDescent="0.25">
      <c r="A200" s="50"/>
      <c r="B200" s="50"/>
      <c r="C200" s="50"/>
      <c r="D200" s="50"/>
      <c r="E200" s="50"/>
      <c r="F200" s="50"/>
      <c r="G200" s="50"/>
      <c r="H200" s="50"/>
      <c r="I200" s="50"/>
      <c r="J200" s="50"/>
      <c r="K200" s="50"/>
      <c r="L200" s="50"/>
      <c r="M200" s="50"/>
      <c r="N200" s="50"/>
      <c r="O200" s="50"/>
      <c r="P200" s="50"/>
      <c r="Q200" s="55"/>
      <c r="R200" s="50"/>
      <c r="S200" s="50"/>
      <c r="T200" s="50"/>
      <c r="U200" s="50"/>
      <c r="V200" s="50"/>
      <c r="W200" s="50"/>
      <c r="X200" s="50"/>
      <c r="Y200" s="50"/>
      <c r="Z200" s="50"/>
      <c r="AA200" s="50"/>
      <c r="AB200" s="50"/>
      <c r="AC200" s="50"/>
      <c r="AD200" s="50"/>
      <c r="AE200" s="50"/>
      <c r="AF200" s="55"/>
      <c r="AG200" s="50"/>
      <c r="AH200" s="50"/>
      <c r="AI200" s="50"/>
      <c r="AJ200" s="50"/>
      <c r="AK200" s="50"/>
      <c r="AL200" s="50"/>
      <c r="AM200" s="50"/>
      <c r="AN200" s="50"/>
      <c r="AO200" s="50"/>
      <c r="AP200" s="50"/>
      <c r="AQ200" s="50"/>
      <c r="AR200" s="50"/>
      <c r="AS200" s="50"/>
      <c r="AT200" s="50"/>
    </row>
    <row r="201" spans="1:46" ht="45" customHeight="1" x14ac:dyDescent="0.25">
      <c r="A201" s="257" t="s">
        <v>197</v>
      </c>
      <c r="B201" s="257"/>
      <c r="C201" s="257"/>
      <c r="D201" s="257"/>
      <c r="E201" s="257"/>
      <c r="F201" s="257"/>
      <c r="G201" s="257"/>
      <c r="H201" s="257"/>
      <c r="I201" s="257"/>
      <c r="J201" s="257"/>
      <c r="K201" s="257"/>
      <c r="L201" s="257"/>
      <c r="M201" s="257"/>
      <c r="N201" s="257"/>
      <c r="O201" s="257"/>
      <c r="P201" s="257"/>
      <c r="Q201" s="56" t="s">
        <v>188</v>
      </c>
      <c r="R201" s="258" t="s">
        <v>189</v>
      </c>
      <c r="S201" s="258"/>
      <c r="T201" s="258"/>
      <c r="U201" s="258"/>
      <c r="V201" s="258"/>
      <c r="W201" s="258"/>
      <c r="X201" s="258"/>
      <c r="Y201" s="258"/>
      <c r="Z201" s="258"/>
      <c r="AA201" s="258"/>
      <c r="AB201" s="258"/>
      <c r="AC201" s="258"/>
      <c r="AD201" s="258"/>
      <c r="AE201" s="258"/>
      <c r="AF201" s="57" t="s">
        <v>188</v>
      </c>
      <c r="AG201" s="259" t="s">
        <v>7</v>
      </c>
      <c r="AH201" s="259"/>
      <c r="AI201" s="259"/>
      <c r="AJ201" s="259"/>
      <c r="AK201" s="259"/>
      <c r="AL201" s="259"/>
      <c r="AM201" s="259"/>
      <c r="AN201" s="259"/>
      <c r="AO201" s="259"/>
      <c r="AP201" s="259"/>
      <c r="AQ201" s="259"/>
      <c r="AR201" s="259"/>
      <c r="AS201" s="259"/>
      <c r="AT201" s="259"/>
    </row>
    <row r="202" spans="1:46" ht="45" customHeight="1" x14ac:dyDescent="0.25">
      <c r="A202" s="249" t="s">
        <v>1023</v>
      </c>
      <c r="B202" s="249" t="s">
        <v>1023</v>
      </c>
      <c r="C202" s="249" t="s">
        <v>1023</v>
      </c>
      <c r="D202" s="249" t="s">
        <v>1023</v>
      </c>
      <c r="E202" s="249" t="s">
        <v>1023</v>
      </c>
      <c r="F202" s="249" t="s">
        <v>1023</v>
      </c>
      <c r="G202" s="249" t="s">
        <v>1023</v>
      </c>
      <c r="H202" s="249" t="s">
        <v>1023</v>
      </c>
      <c r="I202" s="249" t="s">
        <v>1023</v>
      </c>
      <c r="J202" s="249" t="s">
        <v>1023</v>
      </c>
      <c r="K202" s="249" t="s">
        <v>1023</v>
      </c>
      <c r="L202" s="249" t="s">
        <v>1023</v>
      </c>
      <c r="M202" s="249" t="s">
        <v>1023</v>
      </c>
      <c r="N202" s="249" t="s">
        <v>1023</v>
      </c>
      <c r="O202" s="249" t="s">
        <v>1023</v>
      </c>
      <c r="P202" s="249" t="s">
        <v>1023</v>
      </c>
      <c r="Q202" s="54">
        <v>0</v>
      </c>
      <c r="R202" s="251" t="s">
        <v>2582</v>
      </c>
      <c r="S202" s="252"/>
      <c r="T202" s="252"/>
      <c r="U202" s="252"/>
      <c r="V202" s="252"/>
      <c r="W202" s="252"/>
      <c r="X202" s="252"/>
      <c r="Y202" s="252"/>
      <c r="Z202" s="252"/>
      <c r="AA202" s="252"/>
      <c r="AB202" s="252"/>
      <c r="AC202" s="252"/>
      <c r="AD202" s="252"/>
      <c r="AE202" s="253"/>
      <c r="AF202" s="54">
        <v>0</v>
      </c>
      <c r="AG202" s="251" t="s">
        <v>2583</v>
      </c>
      <c r="AH202" s="252"/>
      <c r="AI202" s="252"/>
      <c r="AJ202" s="252"/>
      <c r="AK202" s="252"/>
      <c r="AL202" s="252"/>
      <c r="AM202" s="252"/>
      <c r="AN202" s="252"/>
      <c r="AO202" s="252"/>
      <c r="AP202" s="252"/>
      <c r="AQ202" s="252"/>
      <c r="AR202" s="252"/>
      <c r="AS202" s="252"/>
      <c r="AT202" s="253"/>
    </row>
    <row r="203" spans="1:46" ht="45" customHeight="1" x14ac:dyDescent="0.25">
      <c r="A203" s="249" t="s">
        <v>1024</v>
      </c>
      <c r="B203" s="249" t="s">
        <v>1024</v>
      </c>
      <c r="C203" s="249" t="s">
        <v>1024</v>
      </c>
      <c r="D203" s="249" t="s">
        <v>1024</v>
      </c>
      <c r="E203" s="249" t="s">
        <v>1024</v>
      </c>
      <c r="F203" s="249" t="s">
        <v>1024</v>
      </c>
      <c r="G203" s="249" t="s">
        <v>1024</v>
      </c>
      <c r="H203" s="249" t="s">
        <v>1024</v>
      </c>
      <c r="I203" s="249" t="s">
        <v>1024</v>
      </c>
      <c r="J203" s="249" t="s">
        <v>1024</v>
      </c>
      <c r="K203" s="249" t="s">
        <v>1024</v>
      </c>
      <c r="L203" s="249" t="s">
        <v>1024</v>
      </c>
      <c r="M203" s="249" t="s">
        <v>1024</v>
      </c>
      <c r="N203" s="249" t="s">
        <v>1024</v>
      </c>
      <c r="O203" s="249" t="s">
        <v>1024</v>
      </c>
      <c r="P203" s="249" t="s">
        <v>1024</v>
      </c>
      <c r="Q203" s="54">
        <v>0</v>
      </c>
      <c r="R203" s="251" t="s">
        <v>2551</v>
      </c>
      <c r="S203" s="252"/>
      <c r="T203" s="252"/>
      <c r="U203" s="252"/>
      <c r="V203" s="252"/>
      <c r="W203" s="252"/>
      <c r="X203" s="252"/>
      <c r="Y203" s="252"/>
      <c r="Z203" s="252"/>
      <c r="AA203" s="252"/>
      <c r="AB203" s="252"/>
      <c r="AC203" s="252"/>
      <c r="AD203" s="252"/>
      <c r="AE203" s="253"/>
      <c r="AF203" s="54">
        <v>0</v>
      </c>
      <c r="AG203" s="251" t="s">
        <v>2551</v>
      </c>
      <c r="AH203" s="252"/>
      <c r="AI203" s="252"/>
      <c r="AJ203" s="252"/>
      <c r="AK203" s="252"/>
      <c r="AL203" s="252"/>
      <c r="AM203" s="252"/>
      <c r="AN203" s="252"/>
      <c r="AO203" s="252"/>
      <c r="AP203" s="252"/>
      <c r="AQ203" s="252"/>
      <c r="AR203" s="252"/>
      <c r="AS203" s="252"/>
      <c r="AT203" s="253"/>
    </row>
    <row r="204" spans="1:46" ht="45" customHeight="1" x14ac:dyDescent="0.25">
      <c r="A204" s="249" t="s">
        <v>1025</v>
      </c>
      <c r="B204" s="249" t="s">
        <v>1025</v>
      </c>
      <c r="C204" s="249" t="s">
        <v>1025</v>
      </c>
      <c r="D204" s="249" t="s">
        <v>1025</v>
      </c>
      <c r="E204" s="249" t="s">
        <v>1025</v>
      </c>
      <c r="F204" s="249" t="s">
        <v>1025</v>
      </c>
      <c r="G204" s="249" t="s">
        <v>1025</v>
      </c>
      <c r="H204" s="249" t="s">
        <v>1025</v>
      </c>
      <c r="I204" s="249" t="s">
        <v>1025</v>
      </c>
      <c r="J204" s="249" t="s">
        <v>1025</v>
      </c>
      <c r="K204" s="249" t="s">
        <v>1025</v>
      </c>
      <c r="L204" s="249" t="s">
        <v>1025</v>
      </c>
      <c r="M204" s="249" t="s">
        <v>1025</v>
      </c>
      <c r="N204" s="249" t="s">
        <v>1025</v>
      </c>
      <c r="O204" s="249" t="s">
        <v>1025</v>
      </c>
      <c r="P204" s="249" t="s">
        <v>1025</v>
      </c>
      <c r="Q204" s="54">
        <v>0</v>
      </c>
      <c r="R204" s="251" t="s">
        <v>2551</v>
      </c>
      <c r="S204" s="252"/>
      <c r="T204" s="252"/>
      <c r="U204" s="252"/>
      <c r="V204" s="252"/>
      <c r="W204" s="252"/>
      <c r="X204" s="252"/>
      <c r="Y204" s="252"/>
      <c r="Z204" s="252"/>
      <c r="AA204" s="252"/>
      <c r="AB204" s="252"/>
      <c r="AC204" s="252"/>
      <c r="AD204" s="252"/>
      <c r="AE204" s="253"/>
      <c r="AF204" s="54">
        <v>0</v>
      </c>
      <c r="AG204" s="251" t="s">
        <v>2551</v>
      </c>
      <c r="AH204" s="252"/>
      <c r="AI204" s="252"/>
      <c r="AJ204" s="252"/>
      <c r="AK204" s="252"/>
      <c r="AL204" s="252"/>
      <c r="AM204" s="252"/>
      <c r="AN204" s="252"/>
      <c r="AO204" s="252"/>
      <c r="AP204" s="252"/>
      <c r="AQ204" s="252"/>
      <c r="AR204" s="252"/>
      <c r="AS204" s="252"/>
      <c r="AT204" s="253"/>
    </row>
    <row r="205" spans="1:46" ht="45" customHeight="1" thickTop="1" thickBot="1" x14ac:dyDescent="0.3">
      <c r="A205" s="249" t="s">
        <v>1026</v>
      </c>
      <c r="B205" s="249" t="s">
        <v>1026</v>
      </c>
      <c r="C205" s="249" t="s">
        <v>1026</v>
      </c>
      <c r="D205" s="249" t="s">
        <v>1026</v>
      </c>
      <c r="E205" s="249" t="s">
        <v>1026</v>
      </c>
      <c r="F205" s="249" t="s">
        <v>1026</v>
      </c>
      <c r="G205" s="249" t="s">
        <v>1026</v>
      </c>
      <c r="H205" s="249" t="s">
        <v>1026</v>
      </c>
      <c r="I205" s="249" t="s">
        <v>1026</v>
      </c>
      <c r="J205" s="249" t="s">
        <v>1026</v>
      </c>
      <c r="K205" s="249" t="s">
        <v>1026</v>
      </c>
      <c r="L205" s="249" t="s">
        <v>1026</v>
      </c>
      <c r="M205" s="249" t="s">
        <v>1026</v>
      </c>
      <c r="N205" s="249" t="s">
        <v>1026</v>
      </c>
      <c r="O205" s="249" t="s">
        <v>1026</v>
      </c>
      <c r="P205" s="249" t="s">
        <v>1026</v>
      </c>
      <c r="Q205" s="54">
        <v>0</v>
      </c>
      <c r="R205" s="251" t="s">
        <v>2551</v>
      </c>
      <c r="S205" s="252"/>
      <c r="T205" s="252"/>
      <c r="U205" s="252"/>
      <c r="V205" s="252"/>
      <c r="W205" s="252"/>
      <c r="X205" s="252"/>
      <c r="Y205" s="252"/>
      <c r="Z205" s="252"/>
      <c r="AA205" s="252"/>
      <c r="AB205" s="252"/>
      <c r="AC205" s="252"/>
      <c r="AD205" s="252"/>
      <c r="AE205" s="253"/>
      <c r="AF205" s="54">
        <v>0</v>
      </c>
      <c r="AG205" s="251" t="s">
        <v>2551</v>
      </c>
      <c r="AH205" s="252"/>
      <c r="AI205" s="252"/>
      <c r="AJ205" s="252"/>
      <c r="AK205" s="252"/>
      <c r="AL205" s="252"/>
      <c r="AM205" s="252"/>
      <c r="AN205" s="252"/>
      <c r="AO205" s="252"/>
      <c r="AP205" s="252"/>
      <c r="AQ205" s="252"/>
      <c r="AR205" s="252"/>
      <c r="AS205" s="252"/>
      <c r="AT205" s="253"/>
    </row>
    <row r="206" spans="1:46" ht="45" customHeight="1" thickTop="1" thickBot="1" x14ac:dyDescent="0.3">
      <c r="A206" s="249" t="s">
        <v>2123</v>
      </c>
      <c r="B206" s="249" t="s">
        <v>2123</v>
      </c>
      <c r="C206" s="249" t="s">
        <v>2123</v>
      </c>
      <c r="D206" s="249" t="s">
        <v>2123</v>
      </c>
      <c r="E206" s="249" t="s">
        <v>2123</v>
      </c>
      <c r="F206" s="249" t="s">
        <v>2123</v>
      </c>
      <c r="G206" s="249" t="s">
        <v>2123</v>
      </c>
      <c r="H206" s="249" t="s">
        <v>2123</v>
      </c>
      <c r="I206" s="249" t="s">
        <v>2123</v>
      </c>
      <c r="J206" s="249" t="s">
        <v>2123</v>
      </c>
      <c r="K206" s="249" t="s">
        <v>2123</v>
      </c>
      <c r="L206" s="249" t="s">
        <v>2123</v>
      </c>
      <c r="M206" s="249" t="s">
        <v>2123</v>
      </c>
      <c r="N206" s="249" t="s">
        <v>2123</v>
      </c>
      <c r="O206" s="249" t="s">
        <v>2123</v>
      </c>
      <c r="P206" s="249" t="s">
        <v>2123</v>
      </c>
      <c r="Q206" s="54">
        <v>0</v>
      </c>
      <c r="R206" s="250" t="s">
        <v>2603</v>
      </c>
      <c r="S206" s="250"/>
      <c r="T206" s="250"/>
      <c r="U206" s="250"/>
      <c r="V206" s="250"/>
      <c r="W206" s="250"/>
      <c r="X206" s="250"/>
      <c r="Y206" s="250"/>
      <c r="Z206" s="250"/>
      <c r="AA206" s="250"/>
      <c r="AB206" s="250"/>
      <c r="AC206" s="250"/>
      <c r="AD206" s="250"/>
      <c r="AE206" s="250"/>
      <c r="AF206" s="54">
        <v>0</v>
      </c>
      <c r="AG206" s="251" t="s">
        <v>2551</v>
      </c>
      <c r="AH206" s="252"/>
      <c r="AI206" s="252"/>
      <c r="AJ206" s="252"/>
      <c r="AK206" s="252"/>
      <c r="AL206" s="252"/>
      <c r="AM206" s="252"/>
      <c r="AN206" s="252"/>
      <c r="AO206" s="252"/>
      <c r="AP206" s="252"/>
      <c r="AQ206" s="252"/>
      <c r="AR206" s="252"/>
      <c r="AS206" s="252"/>
      <c r="AT206" s="253"/>
    </row>
    <row r="207" spans="1:46" ht="18" customHeight="1" thickTop="1" x14ac:dyDescent="0.25"/>
    <row r="208" spans="1:46" ht="18" customHeight="1" x14ac:dyDescent="0.25"/>
    <row r="209" spans="1:46" s="27" customFormat="1" ht="45" customHeight="1" x14ac:dyDescent="0.25">
      <c r="A209" s="297" t="s">
        <v>2124</v>
      </c>
      <c r="B209" s="297"/>
      <c r="C209" s="297"/>
      <c r="D209" s="297"/>
      <c r="E209" s="297"/>
      <c r="F209" s="297"/>
      <c r="G209" s="297"/>
      <c r="H209" s="297"/>
      <c r="I209" s="297"/>
      <c r="J209" s="297"/>
      <c r="K209" s="297"/>
      <c r="L209" s="297"/>
      <c r="M209" s="297"/>
      <c r="N209" s="297"/>
      <c r="O209" s="297"/>
      <c r="P209" s="297"/>
      <c r="Q209" s="297"/>
      <c r="R209" s="297"/>
      <c r="S209" s="297"/>
      <c r="T209" s="297"/>
      <c r="U209" s="297"/>
      <c r="V209" s="297"/>
      <c r="W209" s="297"/>
      <c r="X209" s="297"/>
      <c r="Y209" s="297"/>
      <c r="Z209" s="297"/>
      <c r="AA209" s="297"/>
      <c r="AB209" s="297"/>
      <c r="AC209" s="297"/>
      <c r="AD209" s="297"/>
      <c r="AE209" s="297"/>
      <c r="AG209" s="261" t="s">
        <v>185</v>
      </c>
      <c r="AH209" s="261"/>
      <c r="AI209" s="261"/>
      <c r="AJ209" s="261"/>
      <c r="AK209" s="96">
        <f>(('Artículo 129 (resumen PI)'!C20*0.8+'Artículo 129 (resumen PI)'!F20*0.2)+('Artículo 129 (resumen SIPOT)'!C20*0.8+'Artículo 129 (resumen SIPOT)'!F20*0.2))/2</f>
        <v>0</v>
      </c>
    </row>
    <row r="210" spans="1:46" s="27" customFormat="1" ht="45" customHeight="1" x14ac:dyDescent="0.25">
      <c r="A210" s="71"/>
      <c r="B210" s="71"/>
      <c r="C210" s="71"/>
      <c r="D210" s="71"/>
      <c r="E210" s="71"/>
      <c r="F210" s="71"/>
      <c r="G210" s="71"/>
      <c r="H210" s="71"/>
      <c r="I210" s="71"/>
      <c r="J210" s="71"/>
      <c r="K210" s="71"/>
      <c r="L210" s="71"/>
      <c r="M210" s="71"/>
      <c r="N210" s="71"/>
      <c r="O210" s="71"/>
      <c r="P210" s="71"/>
      <c r="Q210" s="24"/>
      <c r="R210" s="71"/>
      <c r="S210" s="71"/>
      <c r="T210" s="71"/>
      <c r="U210" s="71"/>
      <c r="V210" s="71"/>
      <c r="W210" s="71"/>
      <c r="X210" s="71"/>
      <c r="Y210" s="71"/>
      <c r="Z210" s="71"/>
      <c r="AA210" s="71"/>
      <c r="AB210" s="71"/>
      <c r="AC210" s="71"/>
      <c r="AD210" s="71"/>
      <c r="AE210" s="71"/>
    </row>
    <row r="211" spans="1:46" s="27" customFormat="1" ht="45" customHeight="1" x14ac:dyDescent="0.25">
      <c r="A211" s="71" t="s">
        <v>186</v>
      </c>
      <c r="B211" s="71"/>
      <c r="C211" s="71"/>
      <c r="D211" s="71"/>
      <c r="E211" s="71"/>
      <c r="F211" s="71"/>
      <c r="G211" s="71"/>
      <c r="H211" s="71"/>
      <c r="I211" s="71"/>
      <c r="J211" s="71"/>
      <c r="K211" s="71"/>
      <c r="L211" s="71"/>
      <c r="M211" s="71"/>
      <c r="N211" s="71"/>
      <c r="O211" s="71"/>
      <c r="P211" s="71"/>
      <c r="Q211" s="24"/>
      <c r="R211" s="71"/>
      <c r="S211" s="71"/>
      <c r="T211" s="71"/>
      <c r="U211" s="71"/>
      <c r="V211" s="71"/>
      <c r="W211" s="71"/>
      <c r="X211" s="71"/>
      <c r="Y211" s="71"/>
      <c r="Z211" s="71"/>
      <c r="AA211" s="71"/>
      <c r="AB211" s="71"/>
      <c r="AC211" s="71"/>
      <c r="AD211" s="71"/>
      <c r="AE211" s="71"/>
    </row>
    <row r="212" spans="1:46" ht="45" customHeight="1" x14ac:dyDescent="0.25">
      <c r="A212" s="50"/>
      <c r="B212" s="50"/>
      <c r="C212" s="50"/>
      <c r="D212" s="50"/>
      <c r="E212" s="50"/>
      <c r="F212" s="50"/>
      <c r="G212" s="50"/>
      <c r="H212" s="50"/>
      <c r="I212" s="50"/>
      <c r="J212" s="50"/>
      <c r="K212" s="50"/>
      <c r="L212" s="50"/>
      <c r="M212" s="50"/>
      <c r="N212" s="50"/>
      <c r="O212" s="50"/>
      <c r="P212" s="50"/>
      <c r="R212" s="50"/>
      <c r="S212" s="50"/>
      <c r="T212" s="50"/>
      <c r="U212" s="50"/>
      <c r="V212" s="50"/>
      <c r="W212" s="50"/>
      <c r="X212" s="50"/>
      <c r="Y212" s="50"/>
      <c r="Z212" s="50"/>
      <c r="AA212" s="50"/>
      <c r="AB212" s="50"/>
      <c r="AC212" s="50"/>
      <c r="AD212" s="50"/>
      <c r="AE212" s="50"/>
      <c r="AF212" s="27"/>
    </row>
    <row r="213" spans="1:46" ht="45" customHeight="1" x14ac:dyDescent="0.25">
      <c r="A213" s="262" t="s">
        <v>187</v>
      </c>
      <c r="B213" s="262"/>
      <c r="C213" s="262"/>
      <c r="D213" s="262"/>
      <c r="E213" s="262"/>
      <c r="F213" s="262"/>
      <c r="G213" s="262"/>
      <c r="H213" s="262"/>
      <c r="I213" s="262"/>
      <c r="J213" s="262"/>
      <c r="K213" s="262"/>
      <c r="L213" s="262"/>
      <c r="M213" s="262"/>
      <c r="N213" s="262"/>
      <c r="O213" s="262"/>
      <c r="P213" s="262"/>
      <c r="Q213" s="11"/>
      <c r="R213" s="50"/>
      <c r="S213" s="50"/>
      <c r="T213" s="50"/>
      <c r="U213" s="50"/>
      <c r="V213" s="263"/>
      <c r="W213" s="263"/>
      <c r="X213" s="263"/>
      <c r="Y213" s="263"/>
      <c r="Z213" s="263"/>
      <c r="AA213" s="263"/>
      <c r="AB213" s="263"/>
      <c r="AC213" s="263"/>
      <c r="AD213" s="263"/>
      <c r="AE213" s="263"/>
      <c r="AF213" s="11"/>
      <c r="AG213" s="50"/>
      <c r="AH213" s="50"/>
      <c r="AI213" s="50"/>
      <c r="AJ213" s="50"/>
      <c r="AK213" s="263"/>
      <c r="AL213" s="263"/>
      <c r="AM213" s="263"/>
      <c r="AN213" s="263"/>
      <c r="AO213" s="263"/>
      <c r="AP213" s="263"/>
      <c r="AQ213" s="263"/>
      <c r="AR213" s="263"/>
      <c r="AS213" s="263"/>
      <c r="AT213" s="263"/>
    </row>
    <row r="214" spans="1:46" ht="45" customHeight="1" x14ac:dyDescent="0.25">
      <c r="A214" s="264" t="s">
        <v>167</v>
      </c>
      <c r="B214" s="264"/>
      <c r="C214" s="264"/>
      <c r="D214" s="264"/>
      <c r="E214" s="264"/>
      <c r="F214" s="264"/>
      <c r="G214" s="264"/>
      <c r="H214" s="264"/>
      <c r="I214" s="264"/>
      <c r="J214" s="264"/>
      <c r="K214" s="264"/>
      <c r="L214" s="264"/>
      <c r="M214" s="264"/>
      <c r="N214" s="264"/>
      <c r="O214" s="264"/>
      <c r="P214" s="264"/>
      <c r="Q214" s="51" t="s">
        <v>188</v>
      </c>
      <c r="R214" s="265" t="s">
        <v>189</v>
      </c>
      <c r="S214" s="265"/>
      <c r="T214" s="265"/>
      <c r="U214" s="265"/>
      <c r="V214" s="265"/>
      <c r="W214" s="265"/>
      <c r="X214" s="265"/>
      <c r="Y214" s="265"/>
      <c r="Z214" s="265"/>
      <c r="AA214" s="265"/>
      <c r="AB214" s="265"/>
      <c r="AC214" s="265"/>
      <c r="AD214" s="265"/>
      <c r="AE214" s="265"/>
      <c r="AF214" s="53" t="s">
        <v>188</v>
      </c>
      <c r="AG214" s="266" t="s">
        <v>7</v>
      </c>
      <c r="AH214" s="266"/>
      <c r="AI214" s="266"/>
      <c r="AJ214" s="266"/>
      <c r="AK214" s="266"/>
      <c r="AL214" s="266"/>
      <c r="AM214" s="266"/>
      <c r="AN214" s="266"/>
      <c r="AO214" s="266"/>
      <c r="AP214" s="266"/>
      <c r="AQ214" s="266"/>
      <c r="AR214" s="266"/>
      <c r="AS214" s="266"/>
      <c r="AT214" s="266"/>
    </row>
    <row r="215" spans="1:46" ht="45" customHeight="1" x14ac:dyDescent="0.25">
      <c r="A215" s="249" t="s">
        <v>1015</v>
      </c>
      <c r="B215" s="249" t="s">
        <v>1015</v>
      </c>
      <c r="C215" s="249" t="s">
        <v>1015</v>
      </c>
      <c r="D215" s="249" t="s">
        <v>1015</v>
      </c>
      <c r="E215" s="249" t="s">
        <v>1015</v>
      </c>
      <c r="F215" s="249" t="s">
        <v>1015</v>
      </c>
      <c r="G215" s="249" t="s">
        <v>1015</v>
      </c>
      <c r="H215" s="249" t="s">
        <v>1015</v>
      </c>
      <c r="I215" s="249" t="s">
        <v>1015</v>
      </c>
      <c r="J215" s="249" t="s">
        <v>1015</v>
      </c>
      <c r="K215" s="249" t="s">
        <v>1015</v>
      </c>
      <c r="L215" s="249" t="s">
        <v>1015</v>
      </c>
      <c r="M215" s="249" t="s">
        <v>1015</v>
      </c>
      <c r="N215" s="249" t="s">
        <v>1015</v>
      </c>
      <c r="O215" s="249" t="s">
        <v>1015</v>
      </c>
      <c r="P215" s="249" t="s">
        <v>1015</v>
      </c>
      <c r="Q215" s="54">
        <v>0</v>
      </c>
      <c r="R215" s="251" t="s">
        <v>2594</v>
      </c>
      <c r="S215" s="252"/>
      <c r="T215" s="252"/>
      <c r="U215" s="252"/>
      <c r="V215" s="252"/>
      <c r="W215" s="252"/>
      <c r="X215" s="252"/>
      <c r="Y215" s="252"/>
      <c r="Z215" s="252"/>
      <c r="AA215" s="252"/>
      <c r="AB215" s="252"/>
      <c r="AC215" s="252"/>
      <c r="AD215" s="252"/>
      <c r="AE215" s="253"/>
      <c r="AF215" s="54">
        <v>0</v>
      </c>
      <c r="AG215" s="251" t="s">
        <v>2583</v>
      </c>
      <c r="AH215" s="252"/>
      <c r="AI215" s="252"/>
      <c r="AJ215" s="252"/>
      <c r="AK215" s="252"/>
      <c r="AL215" s="252"/>
      <c r="AM215" s="252"/>
      <c r="AN215" s="252"/>
      <c r="AO215" s="252"/>
      <c r="AP215" s="252"/>
      <c r="AQ215" s="252"/>
      <c r="AR215" s="252"/>
      <c r="AS215" s="252"/>
      <c r="AT215" s="253"/>
    </row>
    <row r="216" spans="1:46" ht="45" customHeight="1" x14ac:dyDescent="0.25">
      <c r="A216" s="249" t="s">
        <v>1016</v>
      </c>
      <c r="B216" s="249" t="s">
        <v>1016</v>
      </c>
      <c r="C216" s="249" t="s">
        <v>1016</v>
      </c>
      <c r="D216" s="249" t="s">
        <v>1016</v>
      </c>
      <c r="E216" s="249" t="s">
        <v>1016</v>
      </c>
      <c r="F216" s="249" t="s">
        <v>1016</v>
      </c>
      <c r="G216" s="249" t="s">
        <v>1016</v>
      </c>
      <c r="H216" s="249" t="s">
        <v>1016</v>
      </c>
      <c r="I216" s="249" t="s">
        <v>1016</v>
      </c>
      <c r="J216" s="249" t="s">
        <v>1016</v>
      </c>
      <c r="K216" s="249" t="s">
        <v>1016</v>
      </c>
      <c r="L216" s="249" t="s">
        <v>1016</v>
      </c>
      <c r="M216" s="249" t="s">
        <v>1016</v>
      </c>
      <c r="N216" s="249" t="s">
        <v>1016</v>
      </c>
      <c r="O216" s="249" t="s">
        <v>1016</v>
      </c>
      <c r="P216" s="249" t="s">
        <v>1016</v>
      </c>
      <c r="Q216" s="54">
        <v>0</v>
      </c>
      <c r="R216" s="251" t="s">
        <v>2551</v>
      </c>
      <c r="S216" s="252"/>
      <c r="T216" s="252"/>
      <c r="U216" s="252"/>
      <c r="V216" s="252"/>
      <c r="W216" s="252"/>
      <c r="X216" s="252"/>
      <c r="Y216" s="252"/>
      <c r="Z216" s="252"/>
      <c r="AA216" s="252"/>
      <c r="AB216" s="252"/>
      <c r="AC216" s="252"/>
      <c r="AD216" s="252"/>
      <c r="AE216" s="253"/>
      <c r="AF216" s="54">
        <v>0</v>
      </c>
      <c r="AG216" s="251" t="s">
        <v>2551</v>
      </c>
      <c r="AH216" s="252"/>
      <c r="AI216" s="252"/>
      <c r="AJ216" s="252"/>
      <c r="AK216" s="252"/>
      <c r="AL216" s="252"/>
      <c r="AM216" s="252"/>
      <c r="AN216" s="252"/>
      <c r="AO216" s="252"/>
      <c r="AP216" s="252"/>
      <c r="AQ216" s="252"/>
      <c r="AR216" s="252"/>
      <c r="AS216" s="252"/>
      <c r="AT216" s="253"/>
    </row>
    <row r="217" spans="1:46" ht="45" customHeight="1" x14ac:dyDescent="0.25">
      <c r="A217" s="249" t="s">
        <v>2125</v>
      </c>
      <c r="B217" s="249" t="s">
        <v>2125</v>
      </c>
      <c r="C217" s="249" t="s">
        <v>2125</v>
      </c>
      <c r="D217" s="249" t="s">
        <v>2125</v>
      </c>
      <c r="E217" s="249" t="s">
        <v>2125</v>
      </c>
      <c r="F217" s="249" t="s">
        <v>2125</v>
      </c>
      <c r="G217" s="249" t="s">
        <v>2125</v>
      </c>
      <c r="H217" s="249" t="s">
        <v>2125</v>
      </c>
      <c r="I217" s="249" t="s">
        <v>2125</v>
      </c>
      <c r="J217" s="249" t="s">
        <v>2125</v>
      </c>
      <c r="K217" s="249" t="s">
        <v>2125</v>
      </c>
      <c r="L217" s="249" t="s">
        <v>2125</v>
      </c>
      <c r="M217" s="249" t="s">
        <v>2125</v>
      </c>
      <c r="N217" s="249" t="s">
        <v>2125</v>
      </c>
      <c r="O217" s="249" t="s">
        <v>2125</v>
      </c>
      <c r="P217" s="249" t="s">
        <v>2125</v>
      </c>
      <c r="Q217" s="54">
        <v>0</v>
      </c>
      <c r="R217" s="251" t="s">
        <v>2551</v>
      </c>
      <c r="S217" s="252"/>
      <c r="T217" s="252"/>
      <c r="U217" s="252"/>
      <c r="V217" s="252"/>
      <c r="W217" s="252"/>
      <c r="X217" s="252"/>
      <c r="Y217" s="252"/>
      <c r="Z217" s="252"/>
      <c r="AA217" s="252"/>
      <c r="AB217" s="252"/>
      <c r="AC217" s="252"/>
      <c r="AD217" s="252"/>
      <c r="AE217" s="253"/>
      <c r="AF217" s="54">
        <v>0</v>
      </c>
      <c r="AG217" s="251" t="s">
        <v>2551</v>
      </c>
      <c r="AH217" s="252"/>
      <c r="AI217" s="252"/>
      <c r="AJ217" s="252"/>
      <c r="AK217" s="252"/>
      <c r="AL217" s="252"/>
      <c r="AM217" s="252"/>
      <c r="AN217" s="252"/>
      <c r="AO217" s="252"/>
      <c r="AP217" s="252"/>
      <c r="AQ217" s="252"/>
      <c r="AR217" s="252"/>
      <c r="AS217" s="252"/>
      <c r="AT217" s="253"/>
    </row>
    <row r="218" spans="1:46" ht="45" customHeight="1" x14ac:dyDescent="0.25">
      <c r="A218" s="249" t="s">
        <v>2126</v>
      </c>
      <c r="B218" s="249" t="s">
        <v>2126</v>
      </c>
      <c r="C218" s="249" t="s">
        <v>2126</v>
      </c>
      <c r="D218" s="249" t="s">
        <v>2126</v>
      </c>
      <c r="E218" s="249" t="s">
        <v>2126</v>
      </c>
      <c r="F218" s="249" t="s">
        <v>2126</v>
      </c>
      <c r="G218" s="249" t="s">
        <v>2126</v>
      </c>
      <c r="H218" s="249" t="s">
        <v>2126</v>
      </c>
      <c r="I218" s="249" t="s">
        <v>2126</v>
      </c>
      <c r="J218" s="249" t="s">
        <v>2126</v>
      </c>
      <c r="K218" s="249" t="s">
        <v>2126</v>
      </c>
      <c r="L218" s="249" t="s">
        <v>2126</v>
      </c>
      <c r="M218" s="249" t="s">
        <v>2126</v>
      </c>
      <c r="N218" s="249" t="s">
        <v>2126</v>
      </c>
      <c r="O218" s="249" t="s">
        <v>2126</v>
      </c>
      <c r="P218" s="249" t="s">
        <v>2126</v>
      </c>
      <c r="Q218" s="54">
        <v>0</v>
      </c>
      <c r="R218" s="251" t="s">
        <v>2551</v>
      </c>
      <c r="S218" s="252"/>
      <c r="T218" s="252"/>
      <c r="U218" s="252"/>
      <c r="V218" s="252"/>
      <c r="W218" s="252"/>
      <c r="X218" s="252"/>
      <c r="Y218" s="252"/>
      <c r="Z218" s="252"/>
      <c r="AA218" s="252"/>
      <c r="AB218" s="252"/>
      <c r="AC218" s="252"/>
      <c r="AD218" s="252"/>
      <c r="AE218" s="253"/>
      <c r="AF218" s="54">
        <v>0</v>
      </c>
      <c r="AG218" s="251" t="s">
        <v>2551</v>
      </c>
      <c r="AH218" s="252"/>
      <c r="AI218" s="252"/>
      <c r="AJ218" s="252"/>
      <c r="AK218" s="252"/>
      <c r="AL218" s="252"/>
      <c r="AM218" s="252"/>
      <c r="AN218" s="252"/>
      <c r="AO218" s="252"/>
      <c r="AP218" s="252"/>
      <c r="AQ218" s="252"/>
      <c r="AR218" s="252"/>
      <c r="AS218" s="252"/>
      <c r="AT218" s="253"/>
    </row>
    <row r="219" spans="1:46" ht="45" customHeight="1" x14ac:dyDescent="0.25">
      <c r="A219" s="249" t="s">
        <v>2127</v>
      </c>
      <c r="B219" s="249" t="s">
        <v>2127</v>
      </c>
      <c r="C219" s="249" t="s">
        <v>2127</v>
      </c>
      <c r="D219" s="249" t="s">
        <v>2127</v>
      </c>
      <c r="E219" s="249" t="s">
        <v>2127</v>
      </c>
      <c r="F219" s="249" t="s">
        <v>2127</v>
      </c>
      <c r="G219" s="249" t="s">
        <v>2127</v>
      </c>
      <c r="H219" s="249" t="s">
        <v>2127</v>
      </c>
      <c r="I219" s="249" t="s">
        <v>2127</v>
      </c>
      <c r="J219" s="249" t="s">
        <v>2127</v>
      </c>
      <c r="K219" s="249" t="s">
        <v>2127</v>
      </c>
      <c r="L219" s="249" t="s">
        <v>2127</v>
      </c>
      <c r="M219" s="249" t="s">
        <v>2127</v>
      </c>
      <c r="N219" s="249" t="s">
        <v>2127</v>
      </c>
      <c r="O219" s="249" t="s">
        <v>2127</v>
      </c>
      <c r="P219" s="249" t="s">
        <v>2127</v>
      </c>
      <c r="Q219" s="54">
        <v>0</v>
      </c>
      <c r="R219" s="251" t="s">
        <v>2551</v>
      </c>
      <c r="S219" s="252"/>
      <c r="T219" s="252"/>
      <c r="U219" s="252"/>
      <c r="V219" s="252"/>
      <c r="W219" s="252"/>
      <c r="X219" s="252"/>
      <c r="Y219" s="252"/>
      <c r="Z219" s="252"/>
      <c r="AA219" s="252"/>
      <c r="AB219" s="252"/>
      <c r="AC219" s="252"/>
      <c r="AD219" s="252"/>
      <c r="AE219" s="253"/>
      <c r="AF219" s="54">
        <v>0</v>
      </c>
      <c r="AG219" s="251" t="s">
        <v>2551</v>
      </c>
      <c r="AH219" s="252"/>
      <c r="AI219" s="252"/>
      <c r="AJ219" s="252"/>
      <c r="AK219" s="252"/>
      <c r="AL219" s="252"/>
      <c r="AM219" s="252"/>
      <c r="AN219" s="252"/>
      <c r="AO219" s="252"/>
      <c r="AP219" s="252"/>
      <c r="AQ219" s="252"/>
      <c r="AR219" s="252"/>
      <c r="AS219" s="252"/>
      <c r="AT219" s="253"/>
    </row>
    <row r="220" spans="1:46" ht="45" customHeight="1" x14ac:dyDescent="0.25">
      <c r="A220" s="249" t="s">
        <v>2128</v>
      </c>
      <c r="B220" s="249" t="s">
        <v>2128</v>
      </c>
      <c r="C220" s="249" t="s">
        <v>2128</v>
      </c>
      <c r="D220" s="249" t="s">
        <v>2128</v>
      </c>
      <c r="E220" s="249" t="s">
        <v>2128</v>
      </c>
      <c r="F220" s="249" t="s">
        <v>2128</v>
      </c>
      <c r="G220" s="249" t="s">
        <v>2128</v>
      </c>
      <c r="H220" s="249" t="s">
        <v>2128</v>
      </c>
      <c r="I220" s="249" t="s">
        <v>2128</v>
      </c>
      <c r="J220" s="249" t="s">
        <v>2128</v>
      </c>
      <c r="K220" s="249" t="s">
        <v>2128</v>
      </c>
      <c r="L220" s="249" t="s">
        <v>2128</v>
      </c>
      <c r="M220" s="249" t="s">
        <v>2128</v>
      </c>
      <c r="N220" s="249" t="s">
        <v>2128</v>
      </c>
      <c r="O220" s="249" t="s">
        <v>2128</v>
      </c>
      <c r="P220" s="249" t="s">
        <v>2128</v>
      </c>
      <c r="Q220" s="54">
        <v>0</v>
      </c>
      <c r="R220" s="251" t="s">
        <v>2551</v>
      </c>
      <c r="S220" s="252"/>
      <c r="T220" s="252"/>
      <c r="U220" s="252"/>
      <c r="V220" s="252"/>
      <c r="W220" s="252"/>
      <c r="X220" s="252"/>
      <c r="Y220" s="252"/>
      <c r="Z220" s="252"/>
      <c r="AA220" s="252"/>
      <c r="AB220" s="252"/>
      <c r="AC220" s="252"/>
      <c r="AD220" s="252"/>
      <c r="AE220" s="253"/>
      <c r="AF220" s="54">
        <v>0</v>
      </c>
      <c r="AG220" s="251" t="s">
        <v>2551</v>
      </c>
      <c r="AH220" s="252"/>
      <c r="AI220" s="252"/>
      <c r="AJ220" s="252"/>
      <c r="AK220" s="252"/>
      <c r="AL220" s="252"/>
      <c r="AM220" s="252"/>
      <c r="AN220" s="252"/>
      <c r="AO220" s="252"/>
      <c r="AP220" s="252"/>
      <c r="AQ220" s="252"/>
      <c r="AR220" s="252"/>
      <c r="AS220" s="252"/>
      <c r="AT220" s="253"/>
    </row>
    <row r="221" spans="1:46" ht="45" customHeight="1" x14ac:dyDescent="0.25">
      <c r="A221" s="249" t="s">
        <v>2129</v>
      </c>
      <c r="B221" s="249" t="s">
        <v>2129</v>
      </c>
      <c r="C221" s="249" t="s">
        <v>2129</v>
      </c>
      <c r="D221" s="249" t="s">
        <v>2129</v>
      </c>
      <c r="E221" s="249" t="s">
        <v>2129</v>
      </c>
      <c r="F221" s="249" t="s">
        <v>2129</v>
      </c>
      <c r="G221" s="249" t="s">
        <v>2129</v>
      </c>
      <c r="H221" s="249" t="s">
        <v>2129</v>
      </c>
      <c r="I221" s="249" t="s">
        <v>2129</v>
      </c>
      <c r="J221" s="249" t="s">
        <v>2129</v>
      </c>
      <c r="K221" s="249" t="s">
        <v>2129</v>
      </c>
      <c r="L221" s="249" t="s">
        <v>2129</v>
      </c>
      <c r="M221" s="249" t="s">
        <v>2129</v>
      </c>
      <c r="N221" s="249" t="s">
        <v>2129</v>
      </c>
      <c r="O221" s="249" t="s">
        <v>2129</v>
      </c>
      <c r="P221" s="249" t="s">
        <v>2129</v>
      </c>
      <c r="Q221" s="54">
        <v>0</v>
      </c>
      <c r="R221" s="251" t="s">
        <v>2551</v>
      </c>
      <c r="S221" s="252"/>
      <c r="T221" s="252"/>
      <c r="U221" s="252"/>
      <c r="V221" s="252"/>
      <c r="W221" s="252"/>
      <c r="X221" s="252"/>
      <c r="Y221" s="252"/>
      <c r="Z221" s="252"/>
      <c r="AA221" s="252"/>
      <c r="AB221" s="252"/>
      <c r="AC221" s="252"/>
      <c r="AD221" s="252"/>
      <c r="AE221" s="253"/>
      <c r="AF221" s="54">
        <v>0</v>
      </c>
      <c r="AG221" s="251" t="s">
        <v>2551</v>
      </c>
      <c r="AH221" s="252"/>
      <c r="AI221" s="252"/>
      <c r="AJ221" s="252"/>
      <c r="AK221" s="252"/>
      <c r="AL221" s="252"/>
      <c r="AM221" s="252"/>
      <c r="AN221" s="252"/>
      <c r="AO221" s="252"/>
      <c r="AP221" s="252"/>
      <c r="AQ221" s="252"/>
      <c r="AR221" s="252"/>
      <c r="AS221" s="252"/>
      <c r="AT221" s="253"/>
    </row>
    <row r="222" spans="1:46" ht="45" customHeight="1" x14ac:dyDescent="0.25">
      <c r="A222" s="249" t="s">
        <v>2130</v>
      </c>
      <c r="B222" s="249" t="s">
        <v>2130</v>
      </c>
      <c r="C222" s="249" t="s">
        <v>2130</v>
      </c>
      <c r="D222" s="249" t="s">
        <v>2130</v>
      </c>
      <c r="E222" s="249" t="s">
        <v>2130</v>
      </c>
      <c r="F222" s="249" t="s">
        <v>2130</v>
      </c>
      <c r="G222" s="249" t="s">
        <v>2130</v>
      </c>
      <c r="H222" s="249" t="s">
        <v>2130</v>
      </c>
      <c r="I222" s="249" t="s">
        <v>2130</v>
      </c>
      <c r="J222" s="249" t="s">
        <v>2130</v>
      </c>
      <c r="K222" s="249" t="s">
        <v>2130</v>
      </c>
      <c r="L222" s="249" t="s">
        <v>2130</v>
      </c>
      <c r="M222" s="249" t="s">
        <v>2130</v>
      </c>
      <c r="N222" s="249" t="s">
        <v>2130</v>
      </c>
      <c r="O222" s="249" t="s">
        <v>2130</v>
      </c>
      <c r="P222" s="249" t="s">
        <v>2130</v>
      </c>
      <c r="Q222" s="54">
        <v>0</v>
      </c>
      <c r="R222" s="251" t="s">
        <v>2551</v>
      </c>
      <c r="S222" s="252"/>
      <c r="T222" s="252"/>
      <c r="U222" s="252"/>
      <c r="V222" s="252"/>
      <c r="W222" s="252"/>
      <c r="X222" s="252"/>
      <c r="Y222" s="252"/>
      <c r="Z222" s="252"/>
      <c r="AA222" s="252"/>
      <c r="AB222" s="252"/>
      <c r="AC222" s="252"/>
      <c r="AD222" s="252"/>
      <c r="AE222" s="253"/>
      <c r="AF222" s="54">
        <v>0</v>
      </c>
      <c r="AG222" s="251" t="s">
        <v>2551</v>
      </c>
      <c r="AH222" s="252"/>
      <c r="AI222" s="252"/>
      <c r="AJ222" s="252"/>
      <c r="AK222" s="252"/>
      <c r="AL222" s="252"/>
      <c r="AM222" s="252"/>
      <c r="AN222" s="252"/>
      <c r="AO222" s="252"/>
      <c r="AP222" s="252"/>
      <c r="AQ222" s="252"/>
      <c r="AR222" s="252"/>
      <c r="AS222" s="252"/>
      <c r="AT222" s="253"/>
    </row>
    <row r="223" spans="1:46" ht="45" customHeight="1" x14ac:dyDescent="0.25">
      <c r="A223" s="249" t="s">
        <v>2131</v>
      </c>
      <c r="B223" s="249" t="s">
        <v>2131</v>
      </c>
      <c r="C223" s="249" t="s">
        <v>2131</v>
      </c>
      <c r="D223" s="249" t="s">
        <v>2131</v>
      </c>
      <c r="E223" s="249" t="s">
        <v>2131</v>
      </c>
      <c r="F223" s="249" t="s">
        <v>2131</v>
      </c>
      <c r="G223" s="249" t="s">
        <v>2131</v>
      </c>
      <c r="H223" s="249" t="s">
        <v>2131</v>
      </c>
      <c r="I223" s="249" t="s">
        <v>2131</v>
      </c>
      <c r="J223" s="249" t="s">
        <v>2131</v>
      </c>
      <c r="K223" s="249" t="s">
        <v>2131</v>
      </c>
      <c r="L223" s="249" t="s">
        <v>2131</v>
      </c>
      <c r="M223" s="249" t="s">
        <v>2131</v>
      </c>
      <c r="N223" s="249" t="s">
        <v>2131</v>
      </c>
      <c r="O223" s="249" t="s">
        <v>2131</v>
      </c>
      <c r="P223" s="249" t="s">
        <v>2131</v>
      </c>
      <c r="Q223" s="54">
        <v>0</v>
      </c>
      <c r="R223" s="251" t="s">
        <v>2551</v>
      </c>
      <c r="S223" s="252"/>
      <c r="T223" s="252"/>
      <c r="U223" s="252"/>
      <c r="V223" s="252"/>
      <c r="W223" s="252"/>
      <c r="X223" s="252"/>
      <c r="Y223" s="252"/>
      <c r="Z223" s="252"/>
      <c r="AA223" s="252"/>
      <c r="AB223" s="252"/>
      <c r="AC223" s="252"/>
      <c r="AD223" s="252"/>
      <c r="AE223" s="253"/>
      <c r="AF223" s="54">
        <v>0</v>
      </c>
      <c r="AG223" s="251" t="s">
        <v>2551</v>
      </c>
      <c r="AH223" s="252"/>
      <c r="AI223" s="252"/>
      <c r="AJ223" s="252"/>
      <c r="AK223" s="252"/>
      <c r="AL223" s="252"/>
      <c r="AM223" s="252"/>
      <c r="AN223" s="252"/>
      <c r="AO223" s="252"/>
      <c r="AP223" s="252"/>
      <c r="AQ223" s="252"/>
      <c r="AR223" s="252"/>
      <c r="AS223" s="252"/>
      <c r="AT223" s="253"/>
    </row>
    <row r="224" spans="1:46" ht="45" customHeight="1" x14ac:dyDescent="0.25">
      <c r="A224" s="249" t="s">
        <v>2132</v>
      </c>
      <c r="B224" s="249" t="s">
        <v>2132</v>
      </c>
      <c r="C224" s="249" t="s">
        <v>2132</v>
      </c>
      <c r="D224" s="249" t="s">
        <v>2132</v>
      </c>
      <c r="E224" s="249" t="s">
        <v>2132</v>
      </c>
      <c r="F224" s="249" t="s">
        <v>2132</v>
      </c>
      <c r="G224" s="249" t="s">
        <v>2132</v>
      </c>
      <c r="H224" s="249" t="s">
        <v>2132</v>
      </c>
      <c r="I224" s="249" t="s">
        <v>2132</v>
      </c>
      <c r="J224" s="249" t="s">
        <v>2132</v>
      </c>
      <c r="K224" s="249" t="s">
        <v>2132</v>
      </c>
      <c r="L224" s="249" t="s">
        <v>2132</v>
      </c>
      <c r="M224" s="249" t="s">
        <v>2132</v>
      </c>
      <c r="N224" s="249" t="s">
        <v>2132</v>
      </c>
      <c r="O224" s="249" t="s">
        <v>2132</v>
      </c>
      <c r="P224" s="249" t="s">
        <v>2132</v>
      </c>
      <c r="Q224" s="54">
        <v>0</v>
      </c>
      <c r="R224" s="251" t="s">
        <v>2551</v>
      </c>
      <c r="S224" s="252"/>
      <c r="T224" s="252"/>
      <c r="U224" s="252"/>
      <c r="V224" s="252"/>
      <c r="W224" s="252"/>
      <c r="X224" s="252"/>
      <c r="Y224" s="252"/>
      <c r="Z224" s="252"/>
      <c r="AA224" s="252"/>
      <c r="AB224" s="252"/>
      <c r="AC224" s="252"/>
      <c r="AD224" s="252"/>
      <c r="AE224" s="253"/>
      <c r="AF224" s="54">
        <v>0</v>
      </c>
      <c r="AG224" s="251" t="s">
        <v>2551</v>
      </c>
      <c r="AH224" s="252"/>
      <c r="AI224" s="252"/>
      <c r="AJ224" s="252"/>
      <c r="AK224" s="252"/>
      <c r="AL224" s="252"/>
      <c r="AM224" s="252"/>
      <c r="AN224" s="252"/>
      <c r="AO224" s="252"/>
      <c r="AP224" s="252"/>
      <c r="AQ224" s="252"/>
      <c r="AR224" s="252"/>
      <c r="AS224" s="252"/>
      <c r="AT224" s="253"/>
    </row>
    <row r="225" spans="1:46" ht="16.5" customHeight="1" x14ac:dyDescent="0.25">
      <c r="A225" s="50"/>
      <c r="B225" s="50"/>
      <c r="C225" s="50"/>
      <c r="D225" s="50"/>
      <c r="E225" s="50"/>
      <c r="F225" s="50"/>
      <c r="G225" s="50"/>
      <c r="H225" s="50"/>
      <c r="I225" s="50"/>
      <c r="J225" s="50"/>
      <c r="K225" s="50"/>
      <c r="L225" s="50"/>
      <c r="M225" s="50"/>
      <c r="N225" s="50"/>
      <c r="O225" s="50"/>
      <c r="P225" s="50"/>
      <c r="Q225" s="55"/>
      <c r="R225" s="50"/>
      <c r="S225" s="50"/>
      <c r="T225" s="50"/>
      <c r="U225" s="50"/>
      <c r="V225" s="50"/>
      <c r="W225" s="50"/>
      <c r="X225" s="50"/>
      <c r="Y225" s="50"/>
      <c r="Z225" s="50"/>
      <c r="AA225" s="50"/>
      <c r="AB225" s="50"/>
      <c r="AC225" s="50"/>
      <c r="AD225" s="50"/>
      <c r="AE225" s="50"/>
      <c r="AF225" s="55"/>
      <c r="AG225" s="50"/>
      <c r="AH225" s="50"/>
      <c r="AI225" s="50"/>
      <c r="AJ225" s="50"/>
      <c r="AK225" s="50"/>
      <c r="AL225" s="50"/>
      <c r="AM225" s="50"/>
      <c r="AN225" s="50"/>
      <c r="AO225" s="50"/>
      <c r="AP225" s="50"/>
      <c r="AQ225" s="50"/>
      <c r="AR225" s="50"/>
      <c r="AS225" s="50"/>
      <c r="AT225" s="50"/>
    </row>
    <row r="226" spans="1:46" ht="45" customHeight="1" x14ac:dyDescent="0.25">
      <c r="A226" s="257" t="s">
        <v>197</v>
      </c>
      <c r="B226" s="257"/>
      <c r="C226" s="257"/>
      <c r="D226" s="257"/>
      <c r="E226" s="257"/>
      <c r="F226" s="257"/>
      <c r="G226" s="257"/>
      <c r="H226" s="257"/>
      <c r="I226" s="257"/>
      <c r="J226" s="257"/>
      <c r="K226" s="257"/>
      <c r="L226" s="257"/>
      <c r="M226" s="257"/>
      <c r="N226" s="257"/>
      <c r="O226" s="257"/>
      <c r="P226" s="257"/>
      <c r="Q226" s="56" t="s">
        <v>188</v>
      </c>
      <c r="R226" s="258" t="s">
        <v>189</v>
      </c>
      <c r="S226" s="258"/>
      <c r="T226" s="258"/>
      <c r="U226" s="258"/>
      <c r="V226" s="258"/>
      <c r="W226" s="258"/>
      <c r="X226" s="258"/>
      <c r="Y226" s="258"/>
      <c r="Z226" s="258"/>
      <c r="AA226" s="258"/>
      <c r="AB226" s="258"/>
      <c r="AC226" s="258"/>
      <c r="AD226" s="258"/>
      <c r="AE226" s="258"/>
      <c r="AF226" s="57" t="s">
        <v>188</v>
      </c>
      <c r="AG226" s="259" t="s">
        <v>7</v>
      </c>
      <c r="AH226" s="259"/>
      <c r="AI226" s="259"/>
      <c r="AJ226" s="259"/>
      <c r="AK226" s="259"/>
      <c r="AL226" s="259"/>
      <c r="AM226" s="259"/>
      <c r="AN226" s="259"/>
      <c r="AO226" s="259"/>
      <c r="AP226" s="259"/>
      <c r="AQ226" s="259"/>
      <c r="AR226" s="259"/>
      <c r="AS226" s="259"/>
      <c r="AT226" s="259"/>
    </row>
    <row r="227" spans="1:46" ht="45" customHeight="1" x14ac:dyDescent="0.25">
      <c r="A227" s="249" t="s">
        <v>1037</v>
      </c>
      <c r="B227" s="249" t="s">
        <v>1037</v>
      </c>
      <c r="C227" s="249" t="s">
        <v>1037</v>
      </c>
      <c r="D227" s="249" t="s">
        <v>1037</v>
      </c>
      <c r="E227" s="249" t="s">
        <v>1037</v>
      </c>
      <c r="F227" s="249" t="s">
        <v>1037</v>
      </c>
      <c r="G227" s="249" t="s">
        <v>1037</v>
      </c>
      <c r="H227" s="249" t="s">
        <v>1037</v>
      </c>
      <c r="I227" s="249" t="s">
        <v>1037</v>
      </c>
      <c r="J227" s="249" t="s">
        <v>1037</v>
      </c>
      <c r="K227" s="249" t="s">
        <v>1037</v>
      </c>
      <c r="L227" s="249" t="s">
        <v>1037</v>
      </c>
      <c r="M227" s="249" t="s">
        <v>1037</v>
      </c>
      <c r="N227" s="249" t="s">
        <v>1037</v>
      </c>
      <c r="O227" s="249" t="s">
        <v>1037</v>
      </c>
      <c r="P227" s="249" t="s">
        <v>1037</v>
      </c>
      <c r="Q227" s="54">
        <v>0</v>
      </c>
      <c r="R227" s="251" t="s">
        <v>2594</v>
      </c>
      <c r="S227" s="252"/>
      <c r="T227" s="252"/>
      <c r="U227" s="252"/>
      <c r="V227" s="252"/>
      <c r="W227" s="252"/>
      <c r="X227" s="252"/>
      <c r="Y227" s="252"/>
      <c r="Z227" s="252"/>
      <c r="AA227" s="252"/>
      <c r="AB227" s="252"/>
      <c r="AC227" s="252"/>
      <c r="AD227" s="252"/>
      <c r="AE227" s="253"/>
      <c r="AF227" s="54">
        <v>0</v>
      </c>
      <c r="AG227" s="251" t="s">
        <v>2583</v>
      </c>
      <c r="AH227" s="252"/>
      <c r="AI227" s="252"/>
      <c r="AJ227" s="252"/>
      <c r="AK227" s="252"/>
      <c r="AL227" s="252"/>
      <c r="AM227" s="252"/>
      <c r="AN227" s="252"/>
      <c r="AO227" s="252"/>
      <c r="AP227" s="252"/>
      <c r="AQ227" s="252"/>
      <c r="AR227" s="252"/>
      <c r="AS227" s="252"/>
      <c r="AT227" s="253"/>
    </row>
    <row r="228" spans="1:46" ht="45" customHeight="1" x14ac:dyDescent="0.25">
      <c r="A228" s="249" t="s">
        <v>1038</v>
      </c>
      <c r="B228" s="249" t="s">
        <v>1038</v>
      </c>
      <c r="C228" s="249" t="s">
        <v>1038</v>
      </c>
      <c r="D228" s="249" t="s">
        <v>1038</v>
      </c>
      <c r="E228" s="249" t="s">
        <v>1038</v>
      </c>
      <c r="F228" s="249" t="s">
        <v>1038</v>
      </c>
      <c r="G228" s="249" t="s">
        <v>1038</v>
      </c>
      <c r="H228" s="249" t="s">
        <v>1038</v>
      </c>
      <c r="I228" s="249" t="s">
        <v>1038</v>
      </c>
      <c r="J228" s="249" t="s">
        <v>1038</v>
      </c>
      <c r="K228" s="249" t="s">
        <v>1038</v>
      </c>
      <c r="L228" s="249" t="s">
        <v>1038</v>
      </c>
      <c r="M228" s="249" t="s">
        <v>1038</v>
      </c>
      <c r="N228" s="249" t="s">
        <v>1038</v>
      </c>
      <c r="O228" s="249" t="s">
        <v>1038</v>
      </c>
      <c r="P228" s="249" t="s">
        <v>1038</v>
      </c>
      <c r="Q228" s="54">
        <v>0</v>
      </c>
      <c r="R228" s="251" t="s">
        <v>2551</v>
      </c>
      <c r="S228" s="252"/>
      <c r="T228" s="252"/>
      <c r="U228" s="252"/>
      <c r="V228" s="252"/>
      <c r="W228" s="252"/>
      <c r="X228" s="252"/>
      <c r="Y228" s="252"/>
      <c r="Z228" s="252"/>
      <c r="AA228" s="252"/>
      <c r="AB228" s="252"/>
      <c r="AC228" s="252"/>
      <c r="AD228" s="252"/>
      <c r="AE228" s="253"/>
      <c r="AF228" s="54">
        <v>0</v>
      </c>
      <c r="AG228" s="251" t="s">
        <v>2551</v>
      </c>
      <c r="AH228" s="252"/>
      <c r="AI228" s="252"/>
      <c r="AJ228" s="252"/>
      <c r="AK228" s="252"/>
      <c r="AL228" s="252"/>
      <c r="AM228" s="252"/>
      <c r="AN228" s="252"/>
      <c r="AO228" s="252"/>
      <c r="AP228" s="252"/>
      <c r="AQ228" s="252"/>
      <c r="AR228" s="252"/>
      <c r="AS228" s="252"/>
      <c r="AT228" s="253"/>
    </row>
    <row r="229" spans="1:46" ht="45" customHeight="1" x14ac:dyDescent="0.25">
      <c r="A229" s="249" t="s">
        <v>1039</v>
      </c>
      <c r="B229" s="249" t="s">
        <v>1039</v>
      </c>
      <c r="C229" s="249" t="s">
        <v>1039</v>
      </c>
      <c r="D229" s="249" t="s">
        <v>1039</v>
      </c>
      <c r="E229" s="249" t="s">
        <v>1039</v>
      </c>
      <c r="F229" s="249" t="s">
        <v>1039</v>
      </c>
      <c r="G229" s="249" t="s">
        <v>1039</v>
      </c>
      <c r="H229" s="249" t="s">
        <v>1039</v>
      </c>
      <c r="I229" s="249" t="s">
        <v>1039</v>
      </c>
      <c r="J229" s="249" t="s">
        <v>1039</v>
      </c>
      <c r="K229" s="249" t="s">
        <v>1039</v>
      </c>
      <c r="L229" s="249" t="s">
        <v>1039</v>
      </c>
      <c r="M229" s="249" t="s">
        <v>1039</v>
      </c>
      <c r="N229" s="249" t="s">
        <v>1039</v>
      </c>
      <c r="O229" s="249" t="s">
        <v>1039</v>
      </c>
      <c r="P229" s="249" t="s">
        <v>1039</v>
      </c>
      <c r="Q229" s="54">
        <v>0</v>
      </c>
      <c r="R229" s="251" t="s">
        <v>2551</v>
      </c>
      <c r="S229" s="252"/>
      <c r="T229" s="252"/>
      <c r="U229" s="252"/>
      <c r="V229" s="252"/>
      <c r="W229" s="252"/>
      <c r="X229" s="252"/>
      <c r="Y229" s="252"/>
      <c r="Z229" s="252"/>
      <c r="AA229" s="252"/>
      <c r="AB229" s="252"/>
      <c r="AC229" s="252"/>
      <c r="AD229" s="252"/>
      <c r="AE229" s="253"/>
      <c r="AF229" s="54">
        <v>0</v>
      </c>
      <c r="AG229" s="251" t="s">
        <v>2551</v>
      </c>
      <c r="AH229" s="252"/>
      <c r="AI229" s="252"/>
      <c r="AJ229" s="252"/>
      <c r="AK229" s="252"/>
      <c r="AL229" s="252"/>
      <c r="AM229" s="252"/>
      <c r="AN229" s="252"/>
      <c r="AO229" s="252"/>
      <c r="AP229" s="252"/>
      <c r="AQ229" s="252"/>
      <c r="AR229" s="252"/>
      <c r="AS229" s="252"/>
      <c r="AT229" s="253"/>
    </row>
    <row r="230" spans="1:46" ht="45" customHeight="1" thickTop="1" thickBot="1" x14ac:dyDescent="0.3">
      <c r="A230" s="249" t="s">
        <v>1040</v>
      </c>
      <c r="B230" s="249" t="s">
        <v>1040</v>
      </c>
      <c r="C230" s="249" t="s">
        <v>1040</v>
      </c>
      <c r="D230" s="249" t="s">
        <v>1040</v>
      </c>
      <c r="E230" s="249" t="s">
        <v>1040</v>
      </c>
      <c r="F230" s="249" t="s">
        <v>1040</v>
      </c>
      <c r="G230" s="249" t="s">
        <v>1040</v>
      </c>
      <c r="H230" s="249" t="s">
        <v>1040</v>
      </c>
      <c r="I230" s="249" t="s">
        <v>1040</v>
      </c>
      <c r="J230" s="249" t="s">
        <v>1040</v>
      </c>
      <c r="K230" s="249" t="s">
        <v>1040</v>
      </c>
      <c r="L230" s="249" t="s">
        <v>1040</v>
      </c>
      <c r="M230" s="249" t="s">
        <v>1040</v>
      </c>
      <c r="N230" s="249" t="s">
        <v>1040</v>
      </c>
      <c r="O230" s="249" t="s">
        <v>1040</v>
      </c>
      <c r="P230" s="249" t="s">
        <v>1040</v>
      </c>
      <c r="Q230" s="54">
        <v>0</v>
      </c>
      <c r="R230" s="251" t="s">
        <v>2551</v>
      </c>
      <c r="S230" s="252"/>
      <c r="T230" s="252"/>
      <c r="U230" s="252"/>
      <c r="V230" s="252"/>
      <c r="W230" s="252"/>
      <c r="X230" s="252"/>
      <c r="Y230" s="252"/>
      <c r="Z230" s="252"/>
      <c r="AA230" s="252"/>
      <c r="AB230" s="252"/>
      <c r="AC230" s="252"/>
      <c r="AD230" s="252"/>
      <c r="AE230" s="253"/>
      <c r="AF230" s="54">
        <v>0</v>
      </c>
      <c r="AG230" s="251" t="s">
        <v>2551</v>
      </c>
      <c r="AH230" s="252"/>
      <c r="AI230" s="252"/>
      <c r="AJ230" s="252"/>
      <c r="AK230" s="252"/>
      <c r="AL230" s="252"/>
      <c r="AM230" s="252"/>
      <c r="AN230" s="252"/>
      <c r="AO230" s="252"/>
      <c r="AP230" s="252"/>
      <c r="AQ230" s="252"/>
      <c r="AR230" s="252"/>
      <c r="AS230" s="252"/>
      <c r="AT230" s="253"/>
    </row>
    <row r="231" spans="1:46" ht="45" customHeight="1" thickTop="1" thickBot="1" x14ac:dyDescent="0.3">
      <c r="A231" s="249" t="s">
        <v>2133</v>
      </c>
      <c r="B231" s="249" t="s">
        <v>2133</v>
      </c>
      <c r="C231" s="249" t="s">
        <v>2133</v>
      </c>
      <c r="D231" s="249" t="s">
        <v>2133</v>
      </c>
      <c r="E231" s="249" t="s">
        <v>2133</v>
      </c>
      <c r="F231" s="249" t="s">
        <v>2133</v>
      </c>
      <c r="G231" s="249" t="s">
        <v>2133</v>
      </c>
      <c r="H231" s="249" t="s">
        <v>2133</v>
      </c>
      <c r="I231" s="249" t="s">
        <v>2133</v>
      </c>
      <c r="J231" s="249" t="s">
        <v>2133</v>
      </c>
      <c r="K231" s="249" t="s">
        <v>2133</v>
      </c>
      <c r="L231" s="249" t="s">
        <v>2133</v>
      </c>
      <c r="M231" s="249" t="s">
        <v>2133</v>
      </c>
      <c r="N231" s="249" t="s">
        <v>2133</v>
      </c>
      <c r="O231" s="249" t="s">
        <v>2133</v>
      </c>
      <c r="P231" s="249" t="s">
        <v>2133</v>
      </c>
      <c r="Q231" s="54">
        <v>0</v>
      </c>
      <c r="R231" s="250" t="s">
        <v>2603</v>
      </c>
      <c r="S231" s="250"/>
      <c r="T231" s="250"/>
      <c r="U231" s="250"/>
      <c r="V231" s="250"/>
      <c r="W231" s="250"/>
      <c r="X231" s="250"/>
      <c r="Y231" s="250"/>
      <c r="Z231" s="250"/>
      <c r="AA231" s="250"/>
      <c r="AB231" s="250"/>
      <c r="AC231" s="250"/>
      <c r="AD231" s="250"/>
      <c r="AE231" s="250"/>
      <c r="AF231" s="54">
        <v>0</v>
      </c>
      <c r="AG231" s="251" t="s">
        <v>2551</v>
      </c>
      <c r="AH231" s="252"/>
      <c r="AI231" s="252"/>
      <c r="AJ231" s="252"/>
      <c r="AK231" s="252"/>
      <c r="AL231" s="252"/>
      <c r="AM231" s="252"/>
      <c r="AN231" s="252"/>
      <c r="AO231" s="252"/>
      <c r="AP231" s="252"/>
      <c r="AQ231" s="252"/>
      <c r="AR231" s="252"/>
      <c r="AS231" s="252"/>
      <c r="AT231" s="253"/>
    </row>
    <row r="232" spans="1:46" ht="18" customHeight="1" thickTop="1" x14ac:dyDescent="0.25"/>
    <row r="233" spans="1:46" ht="18" customHeight="1" x14ac:dyDescent="0.25"/>
    <row r="234" spans="1:46" s="27" customFormat="1" ht="45" customHeight="1" x14ac:dyDescent="0.25">
      <c r="A234" s="297" t="s">
        <v>2134</v>
      </c>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c r="AA234" s="297"/>
      <c r="AB234" s="297"/>
      <c r="AC234" s="297"/>
      <c r="AD234" s="297"/>
      <c r="AE234" s="297"/>
      <c r="AG234" s="261" t="s">
        <v>185</v>
      </c>
      <c r="AH234" s="261"/>
      <c r="AI234" s="261"/>
      <c r="AJ234" s="261"/>
      <c r="AK234" s="96">
        <f>(('Artículo 129 (resumen PI)'!C21*0.8+'Artículo 129 (resumen PI)'!F21*0.2)+('Artículo 129 (resumen SIPOT)'!C21*0.8+'Artículo 129 (resumen SIPOT)'!F21*0.2))/2</f>
        <v>0</v>
      </c>
    </row>
    <row r="235" spans="1:46" s="27" customFormat="1" ht="15.75" customHeight="1" x14ac:dyDescent="0.25">
      <c r="A235" s="71"/>
      <c r="B235" s="71"/>
      <c r="C235" s="71"/>
      <c r="D235" s="71"/>
      <c r="E235" s="71"/>
      <c r="F235" s="71"/>
      <c r="G235" s="71"/>
      <c r="H235" s="71"/>
      <c r="I235" s="71"/>
      <c r="J235" s="71"/>
      <c r="K235" s="71"/>
      <c r="L235" s="71"/>
      <c r="M235" s="71"/>
      <c r="N235" s="71"/>
      <c r="O235" s="71"/>
      <c r="P235" s="71"/>
      <c r="Q235" s="24"/>
      <c r="R235" s="71"/>
      <c r="S235" s="71"/>
      <c r="T235" s="71"/>
      <c r="U235" s="71"/>
      <c r="V235" s="71"/>
      <c r="W235" s="71"/>
      <c r="X235" s="71"/>
      <c r="Y235" s="71"/>
      <c r="Z235" s="71"/>
      <c r="AA235" s="71"/>
      <c r="AB235" s="71"/>
      <c r="AC235" s="71"/>
      <c r="AD235" s="71"/>
      <c r="AE235" s="71"/>
    </row>
    <row r="236" spans="1:46" s="27" customFormat="1" ht="45" customHeight="1" x14ac:dyDescent="0.25">
      <c r="A236" s="71" t="s">
        <v>186</v>
      </c>
      <c r="B236" s="71"/>
      <c r="C236" s="71"/>
      <c r="D236" s="71"/>
      <c r="E236" s="71"/>
      <c r="F236" s="71"/>
      <c r="G236" s="71"/>
      <c r="H236" s="71"/>
      <c r="I236" s="71"/>
      <c r="J236" s="71"/>
      <c r="K236" s="71"/>
      <c r="L236" s="71"/>
      <c r="M236" s="71"/>
      <c r="N236" s="71"/>
      <c r="O236" s="71"/>
      <c r="P236" s="71"/>
      <c r="Q236" s="24"/>
      <c r="R236" s="71"/>
      <c r="S236" s="71"/>
      <c r="T236" s="71"/>
      <c r="U236" s="71"/>
      <c r="V236" s="71"/>
      <c r="W236" s="71"/>
      <c r="X236" s="71"/>
      <c r="Y236" s="71"/>
      <c r="Z236" s="71"/>
      <c r="AA236" s="71"/>
      <c r="AB236" s="71"/>
      <c r="AC236" s="71"/>
      <c r="AD236" s="71"/>
      <c r="AE236" s="71"/>
    </row>
    <row r="237" spans="1:46" ht="15" customHeight="1" x14ac:dyDescent="0.25">
      <c r="A237" s="50"/>
      <c r="B237" s="50"/>
      <c r="C237" s="50"/>
      <c r="D237" s="50"/>
      <c r="E237" s="50"/>
      <c r="F237" s="50"/>
      <c r="G237" s="50"/>
      <c r="H237" s="50"/>
      <c r="I237" s="50"/>
      <c r="J237" s="50"/>
      <c r="K237" s="50"/>
      <c r="L237" s="50"/>
      <c r="M237" s="50"/>
      <c r="N237" s="50"/>
      <c r="O237" s="50"/>
      <c r="P237" s="50"/>
      <c r="R237" s="50"/>
      <c r="S237" s="50"/>
      <c r="T237" s="50"/>
      <c r="U237" s="50"/>
      <c r="V237" s="50"/>
      <c r="W237" s="50"/>
      <c r="X237" s="50"/>
      <c r="Y237" s="50"/>
      <c r="Z237" s="50"/>
      <c r="AA237" s="50"/>
      <c r="AB237" s="50"/>
      <c r="AC237" s="50"/>
      <c r="AD237" s="50"/>
      <c r="AE237" s="50"/>
      <c r="AF237" s="27"/>
    </row>
    <row r="238" spans="1:46" ht="45" customHeight="1" x14ac:dyDescent="0.25">
      <c r="A238" s="262" t="s">
        <v>187</v>
      </c>
      <c r="B238" s="262"/>
      <c r="C238" s="262"/>
      <c r="D238" s="262"/>
      <c r="E238" s="262"/>
      <c r="F238" s="262"/>
      <c r="G238" s="262"/>
      <c r="H238" s="262"/>
      <c r="I238" s="262"/>
      <c r="J238" s="262"/>
      <c r="K238" s="262"/>
      <c r="L238" s="262"/>
      <c r="M238" s="262"/>
      <c r="N238" s="262"/>
      <c r="O238" s="262"/>
      <c r="P238" s="262"/>
      <c r="Q238" s="11"/>
      <c r="R238" s="50"/>
      <c r="S238" s="50"/>
      <c r="T238" s="50"/>
      <c r="U238" s="50"/>
      <c r="V238" s="263"/>
      <c r="W238" s="263"/>
      <c r="X238" s="263"/>
      <c r="Y238" s="263"/>
      <c r="Z238" s="263"/>
      <c r="AA238" s="263"/>
      <c r="AB238" s="263"/>
      <c r="AC238" s="263"/>
      <c r="AD238" s="263"/>
      <c r="AE238" s="263"/>
      <c r="AF238" s="11"/>
      <c r="AG238" s="50"/>
      <c r="AH238" s="50"/>
      <c r="AI238" s="50"/>
      <c r="AJ238" s="50"/>
      <c r="AK238" s="263"/>
      <c r="AL238" s="263"/>
      <c r="AM238" s="263"/>
      <c r="AN238" s="263"/>
      <c r="AO238" s="263"/>
      <c r="AP238" s="263"/>
      <c r="AQ238" s="263"/>
      <c r="AR238" s="263"/>
      <c r="AS238" s="263"/>
      <c r="AT238" s="263"/>
    </row>
    <row r="239" spans="1:46" ht="45" customHeight="1" x14ac:dyDescent="0.25">
      <c r="A239" s="264" t="s">
        <v>167</v>
      </c>
      <c r="B239" s="264"/>
      <c r="C239" s="264"/>
      <c r="D239" s="264"/>
      <c r="E239" s="264"/>
      <c r="F239" s="264"/>
      <c r="G239" s="264"/>
      <c r="H239" s="264"/>
      <c r="I239" s="264"/>
      <c r="J239" s="264"/>
      <c r="K239" s="264"/>
      <c r="L239" s="264"/>
      <c r="M239" s="264"/>
      <c r="N239" s="264"/>
      <c r="O239" s="264"/>
      <c r="P239" s="264"/>
      <c r="Q239" s="51" t="s">
        <v>188</v>
      </c>
      <c r="R239" s="265" t="s">
        <v>189</v>
      </c>
      <c r="S239" s="265"/>
      <c r="T239" s="265"/>
      <c r="U239" s="265"/>
      <c r="V239" s="265"/>
      <c r="W239" s="265"/>
      <c r="X239" s="265"/>
      <c r="Y239" s="265"/>
      <c r="Z239" s="265"/>
      <c r="AA239" s="265"/>
      <c r="AB239" s="265"/>
      <c r="AC239" s="265"/>
      <c r="AD239" s="265"/>
      <c r="AE239" s="265"/>
      <c r="AF239" s="53" t="s">
        <v>188</v>
      </c>
      <c r="AG239" s="266" t="s">
        <v>7</v>
      </c>
      <c r="AH239" s="266"/>
      <c r="AI239" s="266"/>
      <c r="AJ239" s="266"/>
      <c r="AK239" s="266"/>
      <c r="AL239" s="266"/>
      <c r="AM239" s="266"/>
      <c r="AN239" s="266"/>
      <c r="AO239" s="266"/>
      <c r="AP239" s="266"/>
      <c r="AQ239" s="266"/>
      <c r="AR239" s="266"/>
      <c r="AS239" s="266"/>
      <c r="AT239" s="266"/>
    </row>
    <row r="240" spans="1:46" ht="45" customHeight="1" x14ac:dyDescent="0.25">
      <c r="A240" s="249" t="s">
        <v>1015</v>
      </c>
      <c r="B240" s="249" t="s">
        <v>1015</v>
      </c>
      <c r="C240" s="249" t="s">
        <v>1015</v>
      </c>
      <c r="D240" s="249" t="s">
        <v>1015</v>
      </c>
      <c r="E240" s="249" t="s">
        <v>1015</v>
      </c>
      <c r="F240" s="249" t="s">
        <v>1015</v>
      </c>
      <c r="G240" s="249" t="s">
        <v>1015</v>
      </c>
      <c r="H240" s="249" t="s">
        <v>1015</v>
      </c>
      <c r="I240" s="249" t="s">
        <v>1015</v>
      </c>
      <c r="J240" s="249" t="s">
        <v>1015</v>
      </c>
      <c r="K240" s="249" t="s">
        <v>1015</v>
      </c>
      <c r="L240" s="249" t="s">
        <v>1015</v>
      </c>
      <c r="M240" s="249" t="s">
        <v>1015</v>
      </c>
      <c r="N240" s="249" t="s">
        <v>1015</v>
      </c>
      <c r="O240" s="249" t="s">
        <v>1015</v>
      </c>
      <c r="P240" s="249" t="s">
        <v>1015</v>
      </c>
      <c r="Q240" s="54">
        <v>0</v>
      </c>
      <c r="R240" s="251" t="s">
        <v>2595</v>
      </c>
      <c r="S240" s="252"/>
      <c r="T240" s="252"/>
      <c r="U240" s="252"/>
      <c r="V240" s="252"/>
      <c r="W240" s="252"/>
      <c r="X240" s="252"/>
      <c r="Y240" s="252"/>
      <c r="Z240" s="252"/>
      <c r="AA240" s="252"/>
      <c r="AB240" s="252"/>
      <c r="AC240" s="252"/>
      <c r="AD240" s="252"/>
      <c r="AE240" s="253"/>
      <c r="AF240" s="54">
        <v>0</v>
      </c>
      <c r="AG240" s="251" t="s">
        <v>2583</v>
      </c>
      <c r="AH240" s="252"/>
      <c r="AI240" s="252"/>
      <c r="AJ240" s="252"/>
      <c r="AK240" s="252"/>
      <c r="AL240" s="252"/>
      <c r="AM240" s="252"/>
      <c r="AN240" s="252"/>
      <c r="AO240" s="252"/>
      <c r="AP240" s="252"/>
      <c r="AQ240" s="252"/>
      <c r="AR240" s="252"/>
      <c r="AS240" s="252"/>
      <c r="AT240" s="253"/>
    </row>
    <row r="241" spans="1:46" ht="45" customHeight="1" x14ac:dyDescent="0.25">
      <c r="A241" s="249" t="s">
        <v>1016</v>
      </c>
      <c r="B241" s="249" t="s">
        <v>1016</v>
      </c>
      <c r="C241" s="249" t="s">
        <v>1016</v>
      </c>
      <c r="D241" s="249" t="s">
        <v>1016</v>
      </c>
      <c r="E241" s="249" t="s">
        <v>1016</v>
      </c>
      <c r="F241" s="249" t="s">
        <v>1016</v>
      </c>
      <c r="G241" s="249" t="s">
        <v>1016</v>
      </c>
      <c r="H241" s="249" t="s">
        <v>1016</v>
      </c>
      <c r="I241" s="249" t="s">
        <v>1016</v>
      </c>
      <c r="J241" s="249" t="s">
        <v>1016</v>
      </c>
      <c r="K241" s="249" t="s">
        <v>1016</v>
      </c>
      <c r="L241" s="249" t="s">
        <v>1016</v>
      </c>
      <c r="M241" s="249" t="s">
        <v>1016</v>
      </c>
      <c r="N241" s="249" t="s">
        <v>1016</v>
      </c>
      <c r="O241" s="249" t="s">
        <v>1016</v>
      </c>
      <c r="P241" s="249" t="s">
        <v>1016</v>
      </c>
      <c r="Q241" s="54">
        <v>0</v>
      </c>
      <c r="R241" s="251" t="s">
        <v>2551</v>
      </c>
      <c r="S241" s="252"/>
      <c r="T241" s="252"/>
      <c r="U241" s="252"/>
      <c r="V241" s="252"/>
      <c r="W241" s="252"/>
      <c r="X241" s="252"/>
      <c r="Y241" s="252"/>
      <c r="Z241" s="252"/>
      <c r="AA241" s="252"/>
      <c r="AB241" s="252"/>
      <c r="AC241" s="252"/>
      <c r="AD241" s="252"/>
      <c r="AE241" s="253"/>
      <c r="AF241" s="54">
        <v>0</v>
      </c>
      <c r="AG241" s="251" t="s">
        <v>2551</v>
      </c>
      <c r="AH241" s="252"/>
      <c r="AI241" s="252"/>
      <c r="AJ241" s="252"/>
      <c r="AK241" s="252"/>
      <c r="AL241" s="252"/>
      <c r="AM241" s="252"/>
      <c r="AN241" s="252"/>
      <c r="AO241" s="252"/>
      <c r="AP241" s="252"/>
      <c r="AQ241" s="252"/>
      <c r="AR241" s="252"/>
      <c r="AS241" s="252"/>
      <c r="AT241" s="253"/>
    </row>
    <row r="242" spans="1:46" ht="45" customHeight="1" x14ac:dyDescent="0.25">
      <c r="A242" s="249" t="s">
        <v>2135</v>
      </c>
      <c r="B242" s="249" t="s">
        <v>2135</v>
      </c>
      <c r="C242" s="249" t="s">
        <v>2135</v>
      </c>
      <c r="D242" s="249" t="s">
        <v>2135</v>
      </c>
      <c r="E242" s="249" t="s">
        <v>2135</v>
      </c>
      <c r="F242" s="249" t="s">
        <v>2135</v>
      </c>
      <c r="G242" s="249" t="s">
        <v>2135</v>
      </c>
      <c r="H242" s="249" t="s">
        <v>2135</v>
      </c>
      <c r="I242" s="249" t="s">
        <v>2135</v>
      </c>
      <c r="J242" s="249" t="s">
        <v>2135</v>
      </c>
      <c r="K242" s="249" t="s">
        <v>2135</v>
      </c>
      <c r="L242" s="249" t="s">
        <v>2135</v>
      </c>
      <c r="M242" s="249" t="s">
        <v>2135</v>
      </c>
      <c r="N242" s="249" t="s">
        <v>2135</v>
      </c>
      <c r="O242" s="249" t="s">
        <v>2135</v>
      </c>
      <c r="P242" s="249" t="s">
        <v>2135</v>
      </c>
      <c r="Q242" s="54">
        <v>0</v>
      </c>
      <c r="R242" s="251" t="s">
        <v>2551</v>
      </c>
      <c r="S242" s="252"/>
      <c r="T242" s="252"/>
      <c r="U242" s="252"/>
      <c r="V242" s="252"/>
      <c r="W242" s="252"/>
      <c r="X242" s="252"/>
      <c r="Y242" s="252"/>
      <c r="Z242" s="252"/>
      <c r="AA242" s="252"/>
      <c r="AB242" s="252"/>
      <c r="AC242" s="252"/>
      <c r="AD242" s="252"/>
      <c r="AE242" s="253"/>
      <c r="AF242" s="54">
        <v>0</v>
      </c>
      <c r="AG242" s="251" t="s">
        <v>2551</v>
      </c>
      <c r="AH242" s="252"/>
      <c r="AI242" s="252"/>
      <c r="AJ242" s="252"/>
      <c r="AK242" s="252"/>
      <c r="AL242" s="252"/>
      <c r="AM242" s="252"/>
      <c r="AN242" s="252"/>
      <c r="AO242" s="252"/>
      <c r="AP242" s="252"/>
      <c r="AQ242" s="252"/>
      <c r="AR242" s="252"/>
      <c r="AS242" s="252"/>
      <c r="AT242" s="253"/>
    </row>
    <row r="243" spans="1:46" ht="45" customHeight="1" x14ac:dyDescent="0.25">
      <c r="A243" s="249" t="s">
        <v>2136</v>
      </c>
      <c r="B243" s="249" t="s">
        <v>2136</v>
      </c>
      <c r="C243" s="249" t="s">
        <v>2136</v>
      </c>
      <c r="D243" s="249" t="s">
        <v>2136</v>
      </c>
      <c r="E243" s="249" t="s">
        <v>2136</v>
      </c>
      <c r="F243" s="249" t="s">
        <v>2136</v>
      </c>
      <c r="G243" s="249" t="s">
        <v>2136</v>
      </c>
      <c r="H243" s="249" t="s">
        <v>2136</v>
      </c>
      <c r="I243" s="249" t="s">
        <v>2136</v>
      </c>
      <c r="J243" s="249" t="s">
        <v>2136</v>
      </c>
      <c r="K243" s="249" t="s">
        <v>2136</v>
      </c>
      <c r="L243" s="249" t="s">
        <v>2136</v>
      </c>
      <c r="M243" s="249" t="s">
        <v>2136</v>
      </c>
      <c r="N243" s="249" t="s">
        <v>2136</v>
      </c>
      <c r="O243" s="249" t="s">
        <v>2136</v>
      </c>
      <c r="P243" s="249" t="s">
        <v>2136</v>
      </c>
      <c r="Q243" s="54">
        <v>0</v>
      </c>
      <c r="R243" s="251" t="s">
        <v>2551</v>
      </c>
      <c r="S243" s="252"/>
      <c r="T243" s="252"/>
      <c r="U243" s="252"/>
      <c r="V243" s="252"/>
      <c r="W243" s="252"/>
      <c r="X243" s="252"/>
      <c r="Y243" s="252"/>
      <c r="Z243" s="252"/>
      <c r="AA243" s="252"/>
      <c r="AB243" s="252"/>
      <c r="AC243" s="252"/>
      <c r="AD243" s="252"/>
      <c r="AE243" s="253"/>
      <c r="AF243" s="54">
        <v>0</v>
      </c>
      <c r="AG243" s="251" t="s">
        <v>2551</v>
      </c>
      <c r="AH243" s="252"/>
      <c r="AI243" s="252"/>
      <c r="AJ243" s="252"/>
      <c r="AK243" s="252"/>
      <c r="AL243" s="252"/>
      <c r="AM243" s="252"/>
      <c r="AN243" s="252"/>
      <c r="AO243" s="252"/>
      <c r="AP243" s="252"/>
      <c r="AQ243" s="252"/>
      <c r="AR243" s="252"/>
      <c r="AS243" s="252"/>
      <c r="AT243" s="253"/>
    </row>
    <row r="244" spans="1:46" ht="45" customHeight="1" x14ac:dyDescent="0.25">
      <c r="A244" s="249" t="s">
        <v>2137</v>
      </c>
      <c r="B244" s="249" t="s">
        <v>2137</v>
      </c>
      <c r="C244" s="249" t="s">
        <v>2137</v>
      </c>
      <c r="D244" s="249" t="s">
        <v>2137</v>
      </c>
      <c r="E244" s="249" t="s">
        <v>2137</v>
      </c>
      <c r="F244" s="249" t="s">
        <v>2137</v>
      </c>
      <c r="G244" s="249" t="s">
        <v>2137</v>
      </c>
      <c r="H244" s="249" t="s">
        <v>2137</v>
      </c>
      <c r="I244" s="249" t="s">
        <v>2137</v>
      </c>
      <c r="J244" s="249" t="s">
        <v>2137</v>
      </c>
      <c r="K244" s="249" t="s">
        <v>2137</v>
      </c>
      <c r="L244" s="249" t="s">
        <v>2137</v>
      </c>
      <c r="M244" s="249" t="s">
        <v>2137</v>
      </c>
      <c r="N244" s="249" t="s">
        <v>2137</v>
      </c>
      <c r="O244" s="249" t="s">
        <v>2137</v>
      </c>
      <c r="P244" s="249" t="s">
        <v>2137</v>
      </c>
      <c r="Q244" s="54">
        <v>0</v>
      </c>
      <c r="R244" s="251" t="s">
        <v>2551</v>
      </c>
      <c r="S244" s="252"/>
      <c r="T244" s="252"/>
      <c r="U244" s="252"/>
      <c r="V244" s="252"/>
      <c r="W244" s="252"/>
      <c r="X244" s="252"/>
      <c r="Y244" s="252"/>
      <c r="Z244" s="252"/>
      <c r="AA244" s="252"/>
      <c r="AB244" s="252"/>
      <c r="AC244" s="252"/>
      <c r="AD244" s="252"/>
      <c r="AE244" s="253"/>
      <c r="AF244" s="54">
        <v>0</v>
      </c>
      <c r="AG244" s="251" t="s">
        <v>2551</v>
      </c>
      <c r="AH244" s="252"/>
      <c r="AI244" s="252"/>
      <c r="AJ244" s="252"/>
      <c r="AK244" s="252"/>
      <c r="AL244" s="252"/>
      <c r="AM244" s="252"/>
      <c r="AN244" s="252"/>
      <c r="AO244" s="252"/>
      <c r="AP244" s="252"/>
      <c r="AQ244" s="252"/>
      <c r="AR244" s="252"/>
      <c r="AS244" s="252"/>
      <c r="AT244" s="253"/>
    </row>
    <row r="245" spans="1:46" ht="45" customHeight="1" x14ac:dyDescent="0.25">
      <c r="A245" s="249" t="s">
        <v>2138</v>
      </c>
      <c r="B245" s="249" t="s">
        <v>2138</v>
      </c>
      <c r="C245" s="249" t="s">
        <v>2138</v>
      </c>
      <c r="D245" s="249" t="s">
        <v>2138</v>
      </c>
      <c r="E245" s="249" t="s">
        <v>2138</v>
      </c>
      <c r="F245" s="249" t="s">
        <v>2138</v>
      </c>
      <c r="G245" s="249" t="s">
        <v>2138</v>
      </c>
      <c r="H245" s="249" t="s">
        <v>2138</v>
      </c>
      <c r="I245" s="249" t="s">
        <v>2138</v>
      </c>
      <c r="J245" s="249" t="s">
        <v>2138</v>
      </c>
      <c r="K245" s="249" t="s">
        <v>2138</v>
      </c>
      <c r="L245" s="249" t="s">
        <v>2138</v>
      </c>
      <c r="M245" s="249" t="s">
        <v>2138</v>
      </c>
      <c r="N245" s="249" t="s">
        <v>2138</v>
      </c>
      <c r="O245" s="249" t="s">
        <v>2138</v>
      </c>
      <c r="P245" s="249" t="s">
        <v>2138</v>
      </c>
      <c r="Q245" s="54">
        <v>0</v>
      </c>
      <c r="R245" s="251" t="s">
        <v>2551</v>
      </c>
      <c r="S245" s="252"/>
      <c r="T245" s="252"/>
      <c r="U245" s="252"/>
      <c r="V245" s="252"/>
      <c r="W245" s="252"/>
      <c r="X245" s="252"/>
      <c r="Y245" s="252"/>
      <c r="Z245" s="252"/>
      <c r="AA245" s="252"/>
      <c r="AB245" s="252"/>
      <c r="AC245" s="252"/>
      <c r="AD245" s="252"/>
      <c r="AE245" s="253"/>
      <c r="AF245" s="54">
        <v>0</v>
      </c>
      <c r="AG245" s="251" t="s">
        <v>2551</v>
      </c>
      <c r="AH245" s="252"/>
      <c r="AI245" s="252"/>
      <c r="AJ245" s="252"/>
      <c r="AK245" s="252"/>
      <c r="AL245" s="252"/>
      <c r="AM245" s="252"/>
      <c r="AN245" s="252"/>
      <c r="AO245" s="252"/>
      <c r="AP245" s="252"/>
      <c r="AQ245" s="252"/>
      <c r="AR245" s="252"/>
      <c r="AS245" s="252"/>
      <c r="AT245" s="253"/>
    </row>
    <row r="246" spans="1:46" ht="45" customHeight="1" x14ac:dyDescent="0.25">
      <c r="A246" s="249" t="s">
        <v>2139</v>
      </c>
      <c r="B246" s="249" t="s">
        <v>2139</v>
      </c>
      <c r="C246" s="249" t="s">
        <v>2139</v>
      </c>
      <c r="D246" s="249" t="s">
        <v>2139</v>
      </c>
      <c r="E246" s="249" t="s">
        <v>2139</v>
      </c>
      <c r="F246" s="249" t="s">
        <v>2139</v>
      </c>
      <c r="G246" s="249" t="s">
        <v>2139</v>
      </c>
      <c r="H246" s="249" t="s">
        <v>2139</v>
      </c>
      <c r="I246" s="249" t="s">
        <v>2139</v>
      </c>
      <c r="J246" s="249" t="s">
        <v>2139</v>
      </c>
      <c r="K246" s="249" t="s">
        <v>2139</v>
      </c>
      <c r="L246" s="249" t="s">
        <v>2139</v>
      </c>
      <c r="M246" s="249" t="s">
        <v>2139</v>
      </c>
      <c r="N246" s="249" t="s">
        <v>2139</v>
      </c>
      <c r="O246" s="249" t="s">
        <v>2139</v>
      </c>
      <c r="P246" s="249" t="s">
        <v>2139</v>
      </c>
      <c r="Q246" s="54">
        <v>0</v>
      </c>
      <c r="R246" s="251" t="s">
        <v>2551</v>
      </c>
      <c r="S246" s="252"/>
      <c r="T246" s="252"/>
      <c r="U246" s="252"/>
      <c r="V246" s="252"/>
      <c r="W246" s="252"/>
      <c r="X246" s="252"/>
      <c r="Y246" s="252"/>
      <c r="Z246" s="252"/>
      <c r="AA246" s="252"/>
      <c r="AB246" s="252"/>
      <c r="AC246" s="252"/>
      <c r="AD246" s="252"/>
      <c r="AE246" s="253"/>
      <c r="AF246" s="54">
        <v>0</v>
      </c>
      <c r="AG246" s="251" t="s">
        <v>2551</v>
      </c>
      <c r="AH246" s="252"/>
      <c r="AI246" s="252"/>
      <c r="AJ246" s="252"/>
      <c r="AK246" s="252"/>
      <c r="AL246" s="252"/>
      <c r="AM246" s="252"/>
      <c r="AN246" s="252"/>
      <c r="AO246" s="252"/>
      <c r="AP246" s="252"/>
      <c r="AQ246" s="252"/>
      <c r="AR246" s="252"/>
      <c r="AS246" s="252"/>
      <c r="AT246" s="253"/>
    </row>
    <row r="247" spans="1:46" ht="45" customHeight="1" x14ac:dyDescent="0.25">
      <c r="A247" s="249" t="s">
        <v>2140</v>
      </c>
      <c r="B247" s="249" t="s">
        <v>2140</v>
      </c>
      <c r="C247" s="249" t="s">
        <v>2140</v>
      </c>
      <c r="D247" s="249" t="s">
        <v>2140</v>
      </c>
      <c r="E247" s="249" t="s">
        <v>2140</v>
      </c>
      <c r="F247" s="249" t="s">
        <v>2140</v>
      </c>
      <c r="G247" s="249" t="s">
        <v>2140</v>
      </c>
      <c r="H247" s="249" t="s">
        <v>2140</v>
      </c>
      <c r="I247" s="249" t="s">
        <v>2140</v>
      </c>
      <c r="J247" s="249" t="s">
        <v>2140</v>
      </c>
      <c r="K247" s="249" t="s">
        <v>2140</v>
      </c>
      <c r="L247" s="249" t="s">
        <v>2140</v>
      </c>
      <c r="M247" s="249" t="s">
        <v>2140</v>
      </c>
      <c r="N247" s="249" t="s">
        <v>2140</v>
      </c>
      <c r="O247" s="249" t="s">
        <v>2140</v>
      </c>
      <c r="P247" s="249" t="s">
        <v>2140</v>
      </c>
      <c r="Q247" s="54">
        <v>0</v>
      </c>
      <c r="R247" s="251" t="s">
        <v>2551</v>
      </c>
      <c r="S247" s="252"/>
      <c r="T247" s="252"/>
      <c r="U247" s="252"/>
      <c r="V247" s="252"/>
      <c r="W247" s="252"/>
      <c r="X247" s="252"/>
      <c r="Y247" s="252"/>
      <c r="Z247" s="252"/>
      <c r="AA247" s="252"/>
      <c r="AB247" s="252"/>
      <c r="AC247" s="252"/>
      <c r="AD247" s="252"/>
      <c r="AE247" s="253"/>
      <c r="AF247" s="54">
        <v>0</v>
      </c>
      <c r="AG247" s="251" t="s">
        <v>2551</v>
      </c>
      <c r="AH247" s="252"/>
      <c r="AI247" s="252"/>
      <c r="AJ247" s="252"/>
      <c r="AK247" s="252"/>
      <c r="AL247" s="252"/>
      <c r="AM247" s="252"/>
      <c r="AN247" s="252"/>
      <c r="AO247" s="252"/>
      <c r="AP247" s="252"/>
      <c r="AQ247" s="252"/>
      <c r="AR247" s="252"/>
      <c r="AS247" s="252"/>
      <c r="AT247" s="253"/>
    </row>
    <row r="248" spans="1:46" ht="45" customHeight="1" x14ac:dyDescent="0.25">
      <c r="A248" s="249" t="s">
        <v>2141</v>
      </c>
      <c r="B248" s="249" t="s">
        <v>2141</v>
      </c>
      <c r="C248" s="249" t="s">
        <v>2141</v>
      </c>
      <c r="D248" s="249" t="s">
        <v>2141</v>
      </c>
      <c r="E248" s="249" t="s">
        <v>2141</v>
      </c>
      <c r="F248" s="249" t="s">
        <v>2141</v>
      </c>
      <c r="G248" s="249" t="s">
        <v>2141</v>
      </c>
      <c r="H248" s="249" t="s">
        <v>2141</v>
      </c>
      <c r="I248" s="249" t="s">
        <v>2141</v>
      </c>
      <c r="J248" s="249" t="s">
        <v>2141</v>
      </c>
      <c r="K248" s="249" t="s">
        <v>2141</v>
      </c>
      <c r="L248" s="249" t="s">
        <v>2141</v>
      </c>
      <c r="M248" s="249" t="s">
        <v>2141</v>
      </c>
      <c r="N248" s="249" t="s">
        <v>2141</v>
      </c>
      <c r="O248" s="249" t="s">
        <v>2141</v>
      </c>
      <c r="P248" s="249" t="s">
        <v>2141</v>
      </c>
      <c r="Q248" s="54">
        <v>0</v>
      </c>
      <c r="R248" s="251" t="s">
        <v>2551</v>
      </c>
      <c r="S248" s="252"/>
      <c r="T248" s="252"/>
      <c r="U248" s="252"/>
      <c r="V248" s="252"/>
      <c r="W248" s="252"/>
      <c r="X248" s="252"/>
      <c r="Y248" s="252"/>
      <c r="Z248" s="252"/>
      <c r="AA248" s="252"/>
      <c r="AB248" s="252"/>
      <c r="AC248" s="252"/>
      <c r="AD248" s="252"/>
      <c r="AE248" s="253"/>
      <c r="AF248" s="54">
        <v>0</v>
      </c>
      <c r="AG248" s="251" t="s">
        <v>2551</v>
      </c>
      <c r="AH248" s="252"/>
      <c r="AI248" s="252"/>
      <c r="AJ248" s="252"/>
      <c r="AK248" s="252"/>
      <c r="AL248" s="252"/>
      <c r="AM248" s="252"/>
      <c r="AN248" s="252"/>
      <c r="AO248" s="252"/>
      <c r="AP248" s="252"/>
      <c r="AQ248" s="252"/>
      <c r="AR248" s="252"/>
      <c r="AS248" s="252"/>
      <c r="AT248" s="253"/>
    </row>
    <row r="249" spans="1:46" ht="45" customHeight="1" x14ac:dyDescent="0.25">
      <c r="A249" s="249" t="s">
        <v>2142</v>
      </c>
      <c r="B249" s="249" t="s">
        <v>2142</v>
      </c>
      <c r="C249" s="249" t="s">
        <v>2142</v>
      </c>
      <c r="D249" s="249" t="s">
        <v>2142</v>
      </c>
      <c r="E249" s="249" t="s">
        <v>2142</v>
      </c>
      <c r="F249" s="249" t="s">
        <v>2142</v>
      </c>
      <c r="G249" s="249" t="s">
        <v>2142</v>
      </c>
      <c r="H249" s="249" t="s">
        <v>2142</v>
      </c>
      <c r="I249" s="249" t="s">
        <v>2142</v>
      </c>
      <c r="J249" s="249" t="s">
        <v>2142</v>
      </c>
      <c r="K249" s="249" t="s">
        <v>2142</v>
      </c>
      <c r="L249" s="249" t="s">
        <v>2142</v>
      </c>
      <c r="M249" s="249" t="s">
        <v>2142</v>
      </c>
      <c r="N249" s="249" t="s">
        <v>2142</v>
      </c>
      <c r="O249" s="249" t="s">
        <v>2142</v>
      </c>
      <c r="P249" s="249" t="s">
        <v>2142</v>
      </c>
      <c r="Q249" s="54">
        <v>0</v>
      </c>
      <c r="R249" s="251" t="s">
        <v>2551</v>
      </c>
      <c r="S249" s="252"/>
      <c r="T249" s="252"/>
      <c r="U249" s="252"/>
      <c r="V249" s="252"/>
      <c r="W249" s="252"/>
      <c r="X249" s="252"/>
      <c r="Y249" s="252"/>
      <c r="Z249" s="252"/>
      <c r="AA249" s="252"/>
      <c r="AB249" s="252"/>
      <c r="AC249" s="252"/>
      <c r="AD249" s="252"/>
      <c r="AE249" s="253"/>
      <c r="AF249" s="54">
        <v>0</v>
      </c>
      <c r="AG249" s="251" t="s">
        <v>2551</v>
      </c>
      <c r="AH249" s="252"/>
      <c r="AI249" s="252"/>
      <c r="AJ249" s="252"/>
      <c r="AK249" s="252"/>
      <c r="AL249" s="252"/>
      <c r="AM249" s="252"/>
      <c r="AN249" s="252"/>
      <c r="AO249" s="252"/>
      <c r="AP249" s="252"/>
      <c r="AQ249" s="252"/>
      <c r="AR249" s="252"/>
      <c r="AS249" s="252"/>
      <c r="AT249" s="253"/>
    </row>
    <row r="250" spans="1:46" ht="16.5" customHeight="1" x14ac:dyDescent="0.25">
      <c r="A250" s="50"/>
      <c r="B250" s="50"/>
      <c r="C250" s="50"/>
      <c r="D250" s="50"/>
      <c r="E250" s="50"/>
      <c r="F250" s="50"/>
      <c r="G250" s="50"/>
      <c r="H250" s="50"/>
      <c r="I250" s="50"/>
      <c r="J250" s="50"/>
      <c r="K250" s="50"/>
      <c r="L250" s="50"/>
      <c r="M250" s="50"/>
      <c r="N250" s="50"/>
      <c r="O250" s="50"/>
      <c r="P250" s="50"/>
      <c r="Q250" s="55"/>
      <c r="R250" s="50"/>
      <c r="S250" s="50"/>
      <c r="T250" s="50"/>
      <c r="U250" s="50"/>
      <c r="V250" s="50"/>
      <c r="W250" s="50"/>
      <c r="X250" s="50"/>
      <c r="Y250" s="50"/>
      <c r="Z250" s="50"/>
      <c r="AA250" s="50"/>
      <c r="AB250" s="50"/>
      <c r="AC250" s="50"/>
      <c r="AD250" s="50"/>
      <c r="AE250" s="50"/>
      <c r="AF250" s="55"/>
      <c r="AG250" s="50"/>
      <c r="AH250" s="50"/>
      <c r="AI250" s="50"/>
      <c r="AJ250" s="50"/>
      <c r="AK250" s="50"/>
      <c r="AL250" s="50"/>
      <c r="AM250" s="50"/>
      <c r="AN250" s="50"/>
      <c r="AO250" s="50"/>
      <c r="AP250" s="50"/>
      <c r="AQ250" s="50"/>
      <c r="AR250" s="50"/>
      <c r="AS250" s="50"/>
      <c r="AT250" s="50"/>
    </row>
    <row r="251" spans="1:46" ht="45" customHeight="1" x14ac:dyDescent="0.25">
      <c r="A251" s="257" t="s">
        <v>197</v>
      </c>
      <c r="B251" s="257"/>
      <c r="C251" s="257"/>
      <c r="D251" s="257"/>
      <c r="E251" s="257"/>
      <c r="F251" s="257"/>
      <c r="G251" s="257"/>
      <c r="H251" s="257"/>
      <c r="I251" s="257"/>
      <c r="J251" s="257"/>
      <c r="K251" s="257"/>
      <c r="L251" s="257"/>
      <c r="M251" s="257"/>
      <c r="N251" s="257"/>
      <c r="O251" s="257"/>
      <c r="P251" s="257"/>
      <c r="Q251" s="56" t="s">
        <v>188</v>
      </c>
      <c r="R251" s="258" t="s">
        <v>189</v>
      </c>
      <c r="S251" s="258"/>
      <c r="T251" s="258"/>
      <c r="U251" s="258"/>
      <c r="V251" s="258"/>
      <c r="W251" s="258"/>
      <c r="X251" s="258"/>
      <c r="Y251" s="258"/>
      <c r="Z251" s="258"/>
      <c r="AA251" s="258"/>
      <c r="AB251" s="258"/>
      <c r="AC251" s="258"/>
      <c r="AD251" s="258"/>
      <c r="AE251" s="258"/>
      <c r="AF251" s="57" t="s">
        <v>188</v>
      </c>
      <c r="AG251" s="259" t="s">
        <v>7</v>
      </c>
      <c r="AH251" s="259"/>
      <c r="AI251" s="259"/>
      <c r="AJ251" s="259"/>
      <c r="AK251" s="259"/>
      <c r="AL251" s="259"/>
      <c r="AM251" s="259"/>
      <c r="AN251" s="259"/>
      <c r="AO251" s="259"/>
      <c r="AP251" s="259"/>
      <c r="AQ251" s="259"/>
      <c r="AR251" s="259"/>
      <c r="AS251" s="259"/>
      <c r="AT251" s="259"/>
    </row>
    <row r="252" spans="1:46" ht="45" customHeight="1" x14ac:dyDescent="0.25">
      <c r="A252" s="249" t="s">
        <v>1037</v>
      </c>
      <c r="B252" s="249" t="s">
        <v>1037</v>
      </c>
      <c r="C252" s="249" t="s">
        <v>1037</v>
      </c>
      <c r="D252" s="249" t="s">
        <v>1037</v>
      </c>
      <c r="E252" s="249" t="s">
        <v>1037</v>
      </c>
      <c r="F252" s="249" t="s">
        <v>1037</v>
      </c>
      <c r="G252" s="249" t="s">
        <v>1037</v>
      </c>
      <c r="H252" s="249" t="s">
        <v>1037</v>
      </c>
      <c r="I252" s="249" t="s">
        <v>1037</v>
      </c>
      <c r="J252" s="249" t="s">
        <v>1037</v>
      </c>
      <c r="K252" s="249" t="s">
        <v>1037</v>
      </c>
      <c r="L252" s="249" t="s">
        <v>1037</v>
      </c>
      <c r="M252" s="249" t="s">
        <v>1037</v>
      </c>
      <c r="N252" s="249" t="s">
        <v>1037</v>
      </c>
      <c r="O252" s="249" t="s">
        <v>1037</v>
      </c>
      <c r="P252" s="249" t="s">
        <v>1037</v>
      </c>
      <c r="Q252" s="54">
        <v>0</v>
      </c>
      <c r="R252" s="251" t="s">
        <v>2595</v>
      </c>
      <c r="S252" s="252"/>
      <c r="T252" s="252"/>
      <c r="U252" s="252"/>
      <c r="V252" s="252"/>
      <c r="W252" s="252"/>
      <c r="X252" s="252"/>
      <c r="Y252" s="252"/>
      <c r="Z252" s="252"/>
      <c r="AA252" s="252"/>
      <c r="AB252" s="252"/>
      <c r="AC252" s="252"/>
      <c r="AD252" s="252"/>
      <c r="AE252" s="253"/>
      <c r="AF252" s="54">
        <v>0</v>
      </c>
      <c r="AG252" s="251" t="s">
        <v>2583</v>
      </c>
      <c r="AH252" s="252"/>
      <c r="AI252" s="252"/>
      <c r="AJ252" s="252"/>
      <c r="AK252" s="252"/>
      <c r="AL252" s="252"/>
      <c r="AM252" s="252"/>
      <c r="AN252" s="252"/>
      <c r="AO252" s="252"/>
      <c r="AP252" s="252"/>
      <c r="AQ252" s="252"/>
      <c r="AR252" s="252"/>
      <c r="AS252" s="252"/>
      <c r="AT252" s="253"/>
    </row>
    <row r="253" spans="1:46" ht="45" customHeight="1" x14ac:dyDescent="0.25">
      <c r="A253" s="249" t="s">
        <v>1038</v>
      </c>
      <c r="B253" s="249" t="s">
        <v>1038</v>
      </c>
      <c r="C253" s="249" t="s">
        <v>1038</v>
      </c>
      <c r="D253" s="249" t="s">
        <v>1038</v>
      </c>
      <c r="E253" s="249" t="s">
        <v>1038</v>
      </c>
      <c r="F253" s="249" t="s">
        <v>1038</v>
      </c>
      <c r="G253" s="249" t="s">
        <v>1038</v>
      </c>
      <c r="H253" s="249" t="s">
        <v>1038</v>
      </c>
      <c r="I253" s="249" t="s">
        <v>1038</v>
      </c>
      <c r="J253" s="249" t="s">
        <v>1038</v>
      </c>
      <c r="K253" s="249" t="s">
        <v>1038</v>
      </c>
      <c r="L253" s="249" t="s">
        <v>1038</v>
      </c>
      <c r="M253" s="249" t="s">
        <v>1038</v>
      </c>
      <c r="N253" s="249" t="s">
        <v>1038</v>
      </c>
      <c r="O253" s="249" t="s">
        <v>1038</v>
      </c>
      <c r="P253" s="249" t="s">
        <v>1038</v>
      </c>
      <c r="Q253" s="54">
        <v>0</v>
      </c>
      <c r="R253" s="251" t="s">
        <v>2551</v>
      </c>
      <c r="S253" s="252"/>
      <c r="T253" s="252"/>
      <c r="U253" s="252"/>
      <c r="V253" s="252"/>
      <c r="W253" s="252"/>
      <c r="X253" s="252"/>
      <c r="Y253" s="252"/>
      <c r="Z253" s="252"/>
      <c r="AA253" s="252"/>
      <c r="AB253" s="252"/>
      <c r="AC253" s="252"/>
      <c r="AD253" s="252"/>
      <c r="AE253" s="253"/>
      <c r="AF253" s="54">
        <v>0</v>
      </c>
      <c r="AG253" s="251" t="s">
        <v>2551</v>
      </c>
      <c r="AH253" s="252"/>
      <c r="AI253" s="252"/>
      <c r="AJ253" s="252"/>
      <c r="AK253" s="252"/>
      <c r="AL253" s="252"/>
      <c r="AM253" s="252"/>
      <c r="AN253" s="252"/>
      <c r="AO253" s="252"/>
      <c r="AP253" s="252"/>
      <c r="AQ253" s="252"/>
      <c r="AR253" s="252"/>
      <c r="AS253" s="252"/>
      <c r="AT253" s="253"/>
    </row>
    <row r="254" spans="1:46" ht="45" customHeight="1" x14ac:dyDescent="0.25">
      <c r="A254" s="249" t="s">
        <v>1039</v>
      </c>
      <c r="B254" s="249" t="s">
        <v>1039</v>
      </c>
      <c r="C254" s="249" t="s">
        <v>1039</v>
      </c>
      <c r="D254" s="249" t="s">
        <v>1039</v>
      </c>
      <c r="E254" s="249" t="s">
        <v>1039</v>
      </c>
      <c r="F254" s="249" t="s">
        <v>1039</v>
      </c>
      <c r="G254" s="249" t="s">
        <v>1039</v>
      </c>
      <c r="H254" s="249" t="s">
        <v>1039</v>
      </c>
      <c r="I254" s="249" t="s">
        <v>1039</v>
      </c>
      <c r="J254" s="249" t="s">
        <v>1039</v>
      </c>
      <c r="K254" s="249" t="s">
        <v>1039</v>
      </c>
      <c r="L254" s="249" t="s">
        <v>1039</v>
      </c>
      <c r="M254" s="249" t="s">
        <v>1039</v>
      </c>
      <c r="N254" s="249" t="s">
        <v>1039</v>
      </c>
      <c r="O254" s="249" t="s">
        <v>1039</v>
      </c>
      <c r="P254" s="249" t="s">
        <v>1039</v>
      </c>
      <c r="Q254" s="54">
        <v>0</v>
      </c>
      <c r="R254" s="251" t="s">
        <v>2551</v>
      </c>
      <c r="S254" s="252"/>
      <c r="T254" s="252"/>
      <c r="U254" s="252"/>
      <c r="V254" s="252"/>
      <c r="W254" s="252"/>
      <c r="X254" s="252"/>
      <c r="Y254" s="252"/>
      <c r="Z254" s="252"/>
      <c r="AA254" s="252"/>
      <c r="AB254" s="252"/>
      <c r="AC254" s="252"/>
      <c r="AD254" s="252"/>
      <c r="AE254" s="253"/>
      <c r="AF254" s="54">
        <v>0</v>
      </c>
      <c r="AG254" s="251" t="s">
        <v>2551</v>
      </c>
      <c r="AH254" s="252"/>
      <c r="AI254" s="252"/>
      <c r="AJ254" s="252"/>
      <c r="AK254" s="252"/>
      <c r="AL254" s="252"/>
      <c r="AM254" s="252"/>
      <c r="AN254" s="252"/>
      <c r="AO254" s="252"/>
      <c r="AP254" s="252"/>
      <c r="AQ254" s="252"/>
      <c r="AR254" s="252"/>
      <c r="AS254" s="252"/>
      <c r="AT254" s="253"/>
    </row>
    <row r="255" spans="1:46" ht="45" customHeight="1" thickTop="1" thickBot="1" x14ac:dyDescent="0.3">
      <c r="A255" s="249" t="s">
        <v>1040</v>
      </c>
      <c r="B255" s="249" t="s">
        <v>1040</v>
      </c>
      <c r="C255" s="249" t="s">
        <v>1040</v>
      </c>
      <c r="D255" s="249" t="s">
        <v>1040</v>
      </c>
      <c r="E255" s="249" t="s">
        <v>1040</v>
      </c>
      <c r="F255" s="249" t="s">
        <v>1040</v>
      </c>
      <c r="G255" s="249" t="s">
        <v>1040</v>
      </c>
      <c r="H255" s="249" t="s">
        <v>1040</v>
      </c>
      <c r="I255" s="249" t="s">
        <v>1040</v>
      </c>
      <c r="J255" s="249" t="s">
        <v>1040</v>
      </c>
      <c r="K255" s="249" t="s">
        <v>1040</v>
      </c>
      <c r="L255" s="249" t="s">
        <v>1040</v>
      </c>
      <c r="M255" s="249" t="s">
        <v>1040</v>
      </c>
      <c r="N255" s="249" t="s">
        <v>1040</v>
      </c>
      <c r="O255" s="249" t="s">
        <v>1040</v>
      </c>
      <c r="P255" s="249" t="s">
        <v>1040</v>
      </c>
      <c r="Q255" s="54">
        <v>0</v>
      </c>
      <c r="R255" s="251" t="s">
        <v>2551</v>
      </c>
      <c r="S255" s="252"/>
      <c r="T255" s="252"/>
      <c r="U255" s="252"/>
      <c r="V255" s="252"/>
      <c r="W255" s="252"/>
      <c r="X255" s="252"/>
      <c r="Y255" s="252"/>
      <c r="Z255" s="252"/>
      <c r="AA255" s="252"/>
      <c r="AB255" s="252"/>
      <c r="AC255" s="252"/>
      <c r="AD255" s="252"/>
      <c r="AE255" s="253"/>
      <c r="AF255" s="54">
        <v>0</v>
      </c>
      <c r="AG255" s="251" t="s">
        <v>2551</v>
      </c>
      <c r="AH255" s="252"/>
      <c r="AI255" s="252"/>
      <c r="AJ255" s="252"/>
      <c r="AK255" s="252"/>
      <c r="AL255" s="252"/>
      <c r="AM255" s="252"/>
      <c r="AN255" s="252"/>
      <c r="AO255" s="252"/>
      <c r="AP255" s="252"/>
      <c r="AQ255" s="252"/>
      <c r="AR255" s="252"/>
      <c r="AS255" s="252"/>
      <c r="AT255" s="253"/>
    </row>
    <row r="256" spans="1:46" ht="45" customHeight="1" thickTop="1" thickBot="1" x14ac:dyDescent="0.3">
      <c r="A256" s="249" t="s">
        <v>2143</v>
      </c>
      <c r="B256" s="249" t="s">
        <v>2143</v>
      </c>
      <c r="C256" s="249" t="s">
        <v>2143</v>
      </c>
      <c r="D256" s="249" t="s">
        <v>2143</v>
      </c>
      <c r="E256" s="249" t="s">
        <v>2143</v>
      </c>
      <c r="F256" s="249" t="s">
        <v>2143</v>
      </c>
      <c r="G256" s="249" t="s">
        <v>2143</v>
      </c>
      <c r="H256" s="249" t="s">
        <v>2143</v>
      </c>
      <c r="I256" s="249" t="s">
        <v>2143</v>
      </c>
      <c r="J256" s="249" t="s">
        <v>2143</v>
      </c>
      <c r="K256" s="249" t="s">
        <v>2143</v>
      </c>
      <c r="L256" s="249" t="s">
        <v>2143</v>
      </c>
      <c r="M256" s="249" t="s">
        <v>2143</v>
      </c>
      <c r="N256" s="249" t="s">
        <v>2143</v>
      </c>
      <c r="O256" s="249" t="s">
        <v>2143</v>
      </c>
      <c r="P256" s="249" t="s">
        <v>2143</v>
      </c>
      <c r="Q256" s="54">
        <v>0</v>
      </c>
      <c r="R256" s="250" t="s">
        <v>2603</v>
      </c>
      <c r="S256" s="250"/>
      <c r="T256" s="250"/>
      <c r="U256" s="250"/>
      <c r="V256" s="250"/>
      <c r="W256" s="250"/>
      <c r="X256" s="250"/>
      <c r="Y256" s="250"/>
      <c r="Z256" s="250"/>
      <c r="AA256" s="250"/>
      <c r="AB256" s="250"/>
      <c r="AC256" s="250"/>
      <c r="AD256" s="250"/>
      <c r="AE256" s="250"/>
      <c r="AF256" s="54">
        <v>0</v>
      </c>
      <c r="AG256" s="251" t="s">
        <v>2551</v>
      </c>
      <c r="AH256" s="252"/>
      <c r="AI256" s="252"/>
      <c r="AJ256" s="252"/>
      <c r="AK256" s="252"/>
      <c r="AL256" s="252"/>
      <c r="AM256" s="252"/>
      <c r="AN256" s="252"/>
      <c r="AO256" s="252"/>
      <c r="AP256" s="252"/>
      <c r="AQ256" s="252"/>
      <c r="AR256" s="252"/>
      <c r="AS256" s="252"/>
      <c r="AT256" s="253"/>
    </row>
    <row r="257" spans="1:46" ht="18" customHeight="1" thickTop="1" x14ac:dyDescent="0.25"/>
    <row r="258" spans="1:46" ht="18" customHeight="1" x14ac:dyDescent="0.25"/>
    <row r="259" spans="1:46" s="27" customFormat="1" ht="45" customHeight="1" x14ac:dyDescent="0.25">
      <c r="A259" s="297" t="s">
        <v>2144</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297"/>
      <c r="AG259" s="261" t="s">
        <v>185</v>
      </c>
      <c r="AH259" s="261"/>
      <c r="AI259" s="261"/>
      <c r="AJ259" s="261"/>
      <c r="AK259" s="96">
        <f>(('Artículo 129 (resumen PI)'!C22*0.8+'Artículo 129 (resumen PI)'!F22*0.2)+('Artículo 129 (resumen SIPOT)'!C22*0.8+'Artículo 129 (resumen SIPOT)'!F22*0.2))/2</f>
        <v>50</v>
      </c>
    </row>
    <row r="260" spans="1:46" s="27" customFormat="1" ht="45" customHeight="1" x14ac:dyDescent="0.25">
      <c r="A260" s="71"/>
      <c r="B260" s="71"/>
      <c r="C260" s="71"/>
      <c r="D260" s="71"/>
      <c r="E260" s="71"/>
      <c r="F260" s="71"/>
      <c r="G260" s="71"/>
      <c r="H260" s="71"/>
      <c r="I260" s="71"/>
      <c r="J260" s="71"/>
      <c r="K260" s="71"/>
      <c r="L260" s="71"/>
      <c r="M260" s="71"/>
      <c r="N260" s="71"/>
      <c r="O260" s="71"/>
      <c r="P260" s="71"/>
      <c r="Q260" s="24"/>
      <c r="R260" s="71"/>
      <c r="S260" s="71"/>
      <c r="T260" s="71"/>
      <c r="U260" s="71"/>
      <c r="V260" s="71"/>
      <c r="W260" s="71"/>
      <c r="X260" s="71"/>
      <c r="Y260" s="71"/>
      <c r="Z260" s="71"/>
      <c r="AA260" s="71"/>
      <c r="AB260" s="71"/>
      <c r="AC260" s="71"/>
      <c r="AD260" s="71"/>
      <c r="AE260" s="71"/>
    </row>
    <row r="261" spans="1:46" s="27" customFormat="1" ht="45" customHeight="1" x14ac:dyDescent="0.25">
      <c r="A261" s="71" t="s">
        <v>186</v>
      </c>
      <c r="B261" s="71"/>
      <c r="C261" s="71"/>
      <c r="D261" s="71"/>
      <c r="E261" s="71"/>
      <c r="F261" s="71"/>
      <c r="G261" s="71"/>
      <c r="H261" s="71"/>
      <c r="I261" s="71"/>
      <c r="J261" s="71"/>
      <c r="K261" s="71"/>
      <c r="L261" s="71"/>
      <c r="M261" s="71"/>
      <c r="N261" s="71"/>
      <c r="O261" s="71"/>
      <c r="P261" s="71"/>
      <c r="Q261" s="24"/>
      <c r="R261" s="71"/>
      <c r="S261" s="71"/>
      <c r="T261" s="71"/>
      <c r="U261" s="71"/>
      <c r="V261" s="71"/>
      <c r="W261" s="71"/>
      <c r="X261" s="71"/>
      <c r="Y261" s="71"/>
      <c r="Z261" s="71"/>
      <c r="AA261" s="71"/>
      <c r="AB261" s="71"/>
      <c r="AC261" s="71"/>
      <c r="AD261" s="71"/>
      <c r="AE261" s="71"/>
    </row>
    <row r="262" spans="1:46" ht="45" customHeight="1" x14ac:dyDescent="0.25">
      <c r="A262" s="50"/>
      <c r="B262" s="50"/>
      <c r="C262" s="50"/>
      <c r="D262" s="50"/>
      <c r="E262" s="50"/>
      <c r="F262" s="50"/>
      <c r="G262" s="50"/>
      <c r="H262" s="50"/>
      <c r="I262" s="50"/>
      <c r="J262" s="50"/>
      <c r="K262" s="50"/>
      <c r="L262" s="50"/>
      <c r="M262" s="50"/>
      <c r="N262" s="50"/>
      <c r="O262" s="50"/>
      <c r="P262" s="50"/>
      <c r="R262" s="50"/>
      <c r="S262" s="50"/>
      <c r="T262" s="50"/>
      <c r="U262" s="50"/>
      <c r="V262" s="50"/>
      <c r="W262" s="50"/>
      <c r="X262" s="50"/>
      <c r="Y262" s="50"/>
      <c r="Z262" s="50"/>
      <c r="AA262" s="50"/>
      <c r="AB262" s="50"/>
      <c r="AC262" s="50"/>
      <c r="AD262" s="50"/>
      <c r="AE262" s="50"/>
      <c r="AF262" s="27"/>
    </row>
    <row r="263" spans="1:46" ht="45" customHeight="1" x14ac:dyDescent="0.25">
      <c r="A263" s="262" t="s">
        <v>187</v>
      </c>
      <c r="B263" s="262"/>
      <c r="C263" s="262"/>
      <c r="D263" s="262"/>
      <c r="E263" s="262"/>
      <c r="F263" s="262"/>
      <c r="G263" s="262"/>
      <c r="H263" s="262"/>
      <c r="I263" s="262"/>
      <c r="J263" s="262"/>
      <c r="K263" s="262"/>
      <c r="L263" s="262"/>
      <c r="M263" s="262"/>
      <c r="N263" s="262"/>
      <c r="O263" s="262"/>
      <c r="P263" s="262"/>
      <c r="Q263" s="11"/>
      <c r="R263" s="50"/>
      <c r="S263" s="50"/>
      <c r="T263" s="50"/>
      <c r="U263" s="50"/>
      <c r="V263" s="263"/>
      <c r="W263" s="263"/>
      <c r="X263" s="263"/>
      <c r="Y263" s="263"/>
      <c r="Z263" s="263"/>
      <c r="AA263" s="263"/>
      <c r="AB263" s="263"/>
      <c r="AC263" s="263"/>
      <c r="AD263" s="263"/>
      <c r="AE263" s="263"/>
      <c r="AF263" s="11"/>
      <c r="AG263" s="50"/>
      <c r="AH263" s="50"/>
      <c r="AI263" s="50"/>
      <c r="AJ263" s="50"/>
      <c r="AK263" s="263"/>
      <c r="AL263" s="263"/>
      <c r="AM263" s="263"/>
      <c r="AN263" s="263"/>
      <c r="AO263" s="263"/>
      <c r="AP263" s="263"/>
      <c r="AQ263" s="263"/>
      <c r="AR263" s="263"/>
      <c r="AS263" s="263"/>
      <c r="AT263" s="263"/>
    </row>
    <row r="264" spans="1:46" ht="45" customHeight="1" thickTop="1" thickBot="1" x14ac:dyDescent="0.3">
      <c r="A264" s="264" t="s">
        <v>167</v>
      </c>
      <c r="B264" s="264"/>
      <c r="C264" s="264"/>
      <c r="D264" s="264"/>
      <c r="E264" s="264"/>
      <c r="F264" s="264"/>
      <c r="G264" s="264"/>
      <c r="H264" s="264"/>
      <c r="I264" s="264"/>
      <c r="J264" s="264"/>
      <c r="K264" s="264"/>
      <c r="L264" s="264"/>
      <c r="M264" s="264"/>
      <c r="N264" s="264"/>
      <c r="O264" s="264"/>
      <c r="P264" s="264"/>
      <c r="Q264" s="51" t="s">
        <v>188</v>
      </c>
      <c r="R264" s="265" t="s">
        <v>189</v>
      </c>
      <c r="S264" s="265"/>
      <c r="T264" s="265"/>
      <c r="U264" s="265"/>
      <c r="V264" s="265"/>
      <c r="W264" s="265"/>
      <c r="X264" s="265"/>
      <c r="Y264" s="265"/>
      <c r="Z264" s="265"/>
      <c r="AA264" s="265"/>
      <c r="AB264" s="265"/>
      <c r="AC264" s="265"/>
      <c r="AD264" s="265"/>
      <c r="AE264" s="265"/>
      <c r="AF264" s="53" t="s">
        <v>188</v>
      </c>
      <c r="AG264" s="266" t="s">
        <v>7</v>
      </c>
      <c r="AH264" s="266"/>
      <c r="AI264" s="266"/>
      <c r="AJ264" s="266"/>
      <c r="AK264" s="266"/>
      <c r="AL264" s="266"/>
      <c r="AM264" s="266"/>
      <c r="AN264" s="266"/>
      <c r="AO264" s="266"/>
      <c r="AP264" s="266"/>
      <c r="AQ264" s="266"/>
      <c r="AR264" s="266"/>
      <c r="AS264" s="266"/>
      <c r="AT264" s="266"/>
    </row>
    <row r="265" spans="1:46" ht="45" customHeight="1" thickTop="1" thickBot="1" x14ac:dyDescent="0.3">
      <c r="A265" s="249" t="s">
        <v>1015</v>
      </c>
      <c r="B265" s="249" t="s">
        <v>1015</v>
      </c>
      <c r="C265" s="249" t="s">
        <v>1015</v>
      </c>
      <c r="D265" s="249" t="s">
        <v>1015</v>
      </c>
      <c r="E265" s="249" t="s">
        <v>1015</v>
      </c>
      <c r="F265" s="249" t="s">
        <v>1015</v>
      </c>
      <c r="G265" s="249" t="s">
        <v>1015</v>
      </c>
      <c r="H265" s="249" t="s">
        <v>1015</v>
      </c>
      <c r="I265" s="249" t="s">
        <v>1015</v>
      </c>
      <c r="J265" s="249" t="s">
        <v>1015</v>
      </c>
      <c r="K265" s="249" t="s">
        <v>1015</v>
      </c>
      <c r="L265" s="249" t="s">
        <v>1015</v>
      </c>
      <c r="M265" s="249" t="s">
        <v>1015</v>
      </c>
      <c r="N265" s="249" t="s">
        <v>1015</v>
      </c>
      <c r="O265" s="249" t="s">
        <v>1015</v>
      </c>
      <c r="P265" s="249" t="s">
        <v>1015</v>
      </c>
      <c r="Q265" s="54">
        <v>0</v>
      </c>
      <c r="R265" s="251" t="s">
        <v>2596</v>
      </c>
      <c r="S265" s="252"/>
      <c r="T265" s="252"/>
      <c r="U265" s="252"/>
      <c r="V265" s="252"/>
      <c r="W265" s="252"/>
      <c r="X265" s="252"/>
      <c r="Y265" s="252"/>
      <c r="Z265" s="252"/>
      <c r="AA265" s="252"/>
      <c r="AB265" s="252"/>
      <c r="AC265" s="252"/>
      <c r="AD265" s="252"/>
      <c r="AE265" s="253"/>
      <c r="AF265" s="54">
        <v>2</v>
      </c>
      <c r="AG265" s="251"/>
      <c r="AH265" s="252"/>
      <c r="AI265" s="252"/>
      <c r="AJ265" s="252"/>
      <c r="AK265" s="252"/>
      <c r="AL265" s="252"/>
      <c r="AM265" s="252"/>
      <c r="AN265" s="252"/>
      <c r="AO265" s="252"/>
      <c r="AP265" s="252"/>
      <c r="AQ265" s="252"/>
      <c r="AR265" s="252"/>
      <c r="AS265" s="252"/>
      <c r="AT265" s="253"/>
    </row>
    <row r="266" spans="1:46" ht="45" customHeight="1" thickTop="1" thickBot="1" x14ac:dyDescent="0.3">
      <c r="A266" s="249" t="s">
        <v>1016</v>
      </c>
      <c r="B266" s="249" t="s">
        <v>1016</v>
      </c>
      <c r="C266" s="249" t="s">
        <v>1016</v>
      </c>
      <c r="D266" s="249" t="s">
        <v>1016</v>
      </c>
      <c r="E266" s="249" t="s">
        <v>1016</v>
      </c>
      <c r="F266" s="249" t="s">
        <v>1016</v>
      </c>
      <c r="G266" s="249" t="s">
        <v>1016</v>
      </c>
      <c r="H266" s="249" t="s">
        <v>1016</v>
      </c>
      <c r="I266" s="249" t="s">
        <v>1016</v>
      </c>
      <c r="J266" s="249" t="s">
        <v>1016</v>
      </c>
      <c r="K266" s="249" t="s">
        <v>1016</v>
      </c>
      <c r="L266" s="249" t="s">
        <v>1016</v>
      </c>
      <c r="M266" s="249" t="s">
        <v>1016</v>
      </c>
      <c r="N266" s="249" t="s">
        <v>1016</v>
      </c>
      <c r="O266" s="249" t="s">
        <v>1016</v>
      </c>
      <c r="P266" s="249" t="s">
        <v>1016</v>
      </c>
      <c r="Q266" s="54">
        <v>0</v>
      </c>
      <c r="R266" s="251" t="s">
        <v>2551</v>
      </c>
      <c r="S266" s="252"/>
      <c r="T266" s="252"/>
      <c r="U266" s="252"/>
      <c r="V266" s="252"/>
      <c r="W266" s="252"/>
      <c r="X266" s="252"/>
      <c r="Y266" s="252"/>
      <c r="Z266" s="252"/>
      <c r="AA266" s="252"/>
      <c r="AB266" s="252"/>
      <c r="AC266" s="252"/>
      <c r="AD266" s="252"/>
      <c r="AE266" s="253"/>
      <c r="AF266" s="54">
        <v>2</v>
      </c>
      <c r="AG266" s="251"/>
      <c r="AH266" s="252"/>
      <c r="AI266" s="252"/>
      <c r="AJ266" s="252"/>
      <c r="AK266" s="252"/>
      <c r="AL266" s="252"/>
      <c r="AM266" s="252"/>
      <c r="AN266" s="252"/>
      <c r="AO266" s="252"/>
      <c r="AP266" s="252"/>
      <c r="AQ266" s="252"/>
      <c r="AR266" s="252"/>
      <c r="AS266" s="252"/>
      <c r="AT266" s="253"/>
    </row>
    <row r="267" spans="1:46" ht="45" customHeight="1" thickTop="1" thickBot="1" x14ac:dyDescent="0.3">
      <c r="A267" s="249" t="s">
        <v>2145</v>
      </c>
      <c r="B267" s="249" t="s">
        <v>2145</v>
      </c>
      <c r="C267" s="249" t="s">
        <v>2145</v>
      </c>
      <c r="D267" s="249" t="s">
        <v>2145</v>
      </c>
      <c r="E267" s="249" t="s">
        <v>2145</v>
      </c>
      <c r="F267" s="249" t="s">
        <v>2145</v>
      </c>
      <c r="G267" s="249" t="s">
        <v>2145</v>
      </c>
      <c r="H267" s="249" t="s">
        <v>2145</v>
      </c>
      <c r="I267" s="249" t="s">
        <v>2145</v>
      </c>
      <c r="J267" s="249" t="s">
        <v>2145</v>
      </c>
      <c r="K267" s="249" t="s">
        <v>2145</v>
      </c>
      <c r="L267" s="249" t="s">
        <v>2145</v>
      </c>
      <c r="M267" s="249" t="s">
        <v>2145</v>
      </c>
      <c r="N267" s="249" t="s">
        <v>2145</v>
      </c>
      <c r="O267" s="249" t="s">
        <v>2145</v>
      </c>
      <c r="P267" s="249" t="s">
        <v>2145</v>
      </c>
      <c r="Q267" s="54">
        <v>0</v>
      </c>
      <c r="R267" s="251" t="s">
        <v>2551</v>
      </c>
      <c r="S267" s="252"/>
      <c r="T267" s="252"/>
      <c r="U267" s="252"/>
      <c r="V267" s="252"/>
      <c r="W267" s="252"/>
      <c r="X267" s="252"/>
      <c r="Y267" s="252"/>
      <c r="Z267" s="252"/>
      <c r="AA267" s="252"/>
      <c r="AB267" s="252"/>
      <c r="AC267" s="252"/>
      <c r="AD267" s="252"/>
      <c r="AE267" s="253"/>
      <c r="AF267" s="54">
        <v>2</v>
      </c>
      <c r="AG267" s="251"/>
      <c r="AH267" s="252"/>
      <c r="AI267" s="252"/>
      <c r="AJ267" s="252"/>
      <c r="AK267" s="252"/>
      <c r="AL267" s="252"/>
      <c r="AM267" s="252"/>
      <c r="AN267" s="252"/>
      <c r="AO267" s="252"/>
      <c r="AP267" s="252"/>
      <c r="AQ267" s="252"/>
      <c r="AR267" s="252"/>
      <c r="AS267" s="252"/>
      <c r="AT267" s="253"/>
    </row>
    <row r="268" spans="1:46" ht="45" customHeight="1" thickTop="1" thickBot="1" x14ac:dyDescent="0.3">
      <c r="A268" s="249" t="s">
        <v>2146</v>
      </c>
      <c r="B268" s="249" t="s">
        <v>2146</v>
      </c>
      <c r="C268" s="249" t="s">
        <v>2146</v>
      </c>
      <c r="D268" s="249" t="s">
        <v>2146</v>
      </c>
      <c r="E268" s="249" t="s">
        <v>2146</v>
      </c>
      <c r="F268" s="249" t="s">
        <v>2146</v>
      </c>
      <c r="G268" s="249" t="s">
        <v>2146</v>
      </c>
      <c r="H268" s="249" t="s">
        <v>2146</v>
      </c>
      <c r="I268" s="249" t="s">
        <v>2146</v>
      </c>
      <c r="J268" s="249" t="s">
        <v>2146</v>
      </c>
      <c r="K268" s="249" t="s">
        <v>2146</v>
      </c>
      <c r="L268" s="249" t="s">
        <v>2146</v>
      </c>
      <c r="M268" s="249" t="s">
        <v>2146</v>
      </c>
      <c r="N268" s="249" t="s">
        <v>2146</v>
      </c>
      <c r="O268" s="249" t="s">
        <v>2146</v>
      </c>
      <c r="P268" s="249" t="s">
        <v>2146</v>
      </c>
      <c r="Q268" s="54">
        <v>0</v>
      </c>
      <c r="R268" s="251" t="s">
        <v>2593</v>
      </c>
      <c r="S268" s="252"/>
      <c r="T268" s="252"/>
      <c r="U268" s="252"/>
      <c r="V268" s="252"/>
      <c r="W268" s="252"/>
      <c r="X268" s="252"/>
      <c r="Y268" s="252"/>
      <c r="Z268" s="252"/>
      <c r="AA268" s="252"/>
      <c r="AB268" s="252"/>
      <c r="AC268" s="252"/>
      <c r="AD268" s="252"/>
      <c r="AE268" s="253"/>
      <c r="AF268" s="54">
        <v>2</v>
      </c>
      <c r="AG268" s="251"/>
      <c r="AH268" s="252"/>
      <c r="AI268" s="252"/>
      <c r="AJ268" s="252"/>
      <c r="AK268" s="252"/>
      <c r="AL268" s="252"/>
      <c r="AM268" s="252"/>
      <c r="AN268" s="252"/>
      <c r="AO268" s="252"/>
      <c r="AP268" s="252"/>
      <c r="AQ268" s="252"/>
      <c r="AR268" s="252"/>
      <c r="AS268" s="252"/>
      <c r="AT268" s="253"/>
    </row>
    <row r="269" spans="1:46" ht="45" customHeight="1" thickTop="1" thickBot="1" x14ac:dyDescent="0.3">
      <c r="A269" s="50"/>
      <c r="B269" s="50"/>
      <c r="C269" s="50"/>
      <c r="D269" s="50"/>
      <c r="E269" s="50"/>
      <c r="F269" s="50"/>
      <c r="G269" s="50"/>
      <c r="H269" s="50"/>
      <c r="I269" s="50"/>
      <c r="J269" s="50"/>
      <c r="K269" s="50"/>
      <c r="L269" s="50"/>
      <c r="M269" s="50"/>
      <c r="N269" s="50"/>
      <c r="O269" s="50"/>
      <c r="P269" s="50"/>
      <c r="Q269" s="55"/>
      <c r="R269" s="50"/>
      <c r="S269" s="50"/>
      <c r="T269" s="50"/>
      <c r="U269" s="50"/>
      <c r="V269" s="50"/>
      <c r="W269" s="50"/>
      <c r="X269" s="50"/>
      <c r="Y269" s="50"/>
      <c r="Z269" s="50"/>
      <c r="AA269" s="50"/>
      <c r="AB269" s="50"/>
      <c r="AC269" s="50"/>
      <c r="AD269" s="50"/>
      <c r="AE269" s="50"/>
      <c r="AF269" s="55"/>
      <c r="AG269" s="50"/>
      <c r="AH269" s="50"/>
      <c r="AI269" s="50"/>
      <c r="AJ269" s="50"/>
      <c r="AK269" s="50"/>
      <c r="AL269" s="50"/>
      <c r="AM269" s="50"/>
      <c r="AN269" s="50"/>
      <c r="AO269" s="50"/>
      <c r="AP269" s="50"/>
      <c r="AQ269" s="50"/>
      <c r="AR269" s="50"/>
      <c r="AS269" s="50"/>
      <c r="AT269" s="50"/>
    </row>
    <row r="270" spans="1:46" ht="45" customHeight="1" thickTop="1" thickBot="1" x14ac:dyDescent="0.3">
      <c r="A270" s="257" t="s">
        <v>197</v>
      </c>
      <c r="B270" s="257"/>
      <c r="C270" s="257"/>
      <c r="D270" s="257"/>
      <c r="E270" s="257"/>
      <c r="F270" s="257"/>
      <c r="G270" s="257"/>
      <c r="H270" s="257"/>
      <c r="I270" s="257"/>
      <c r="J270" s="257"/>
      <c r="K270" s="257"/>
      <c r="L270" s="257"/>
      <c r="M270" s="257"/>
      <c r="N270" s="257"/>
      <c r="O270" s="257"/>
      <c r="P270" s="257"/>
      <c r="Q270" s="56" t="s">
        <v>188</v>
      </c>
      <c r="R270" s="258" t="s">
        <v>189</v>
      </c>
      <c r="S270" s="258"/>
      <c r="T270" s="258"/>
      <c r="U270" s="258"/>
      <c r="V270" s="258"/>
      <c r="W270" s="258"/>
      <c r="X270" s="258"/>
      <c r="Y270" s="258"/>
      <c r="Z270" s="258"/>
      <c r="AA270" s="258"/>
      <c r="AB270" s="258"/>
      <c r="AC270" s="258"/>
      <c r="AD270" s="258"/>
      <c r="AE270" s="258"/>
      <c r="AF270" s="57" t="s">
        <v>188</v>
      </c>
      <c r="AG270" s="259" t="s">
        <v>7</v>
      </c>
      <c r="AH270" s="259"/>
      <c r="AI270" s="259"/>
      <c r="AJ270" s="259"/>
      <c r="AK270" s="259"/>
      <c r="AL270" s="259"/>
      <c r="AM270" s="259"/>
      <c r="AN270" s="259"/>
      <c r="AO270" s="259"/>
      <c r="AP270" s="259"/>
      <c r="AQ270" s="259"/>
      <c r="AR270" s="259"/>
      <c r="AS270" s="259"/>
      <c r="AT270" s="259"/>
    </row>
    <row r="271" spans="1:46" ht="45" customHeight="1" thickTop="1" thickBot="1" x14ac:dyDescent="0.3">
      <c r="A271" s="249" t="s">
        <v>2147</v>
      </c>
      <c r="B271" s="249" t="s">
        <v>2147</v>
      </c>
      <c r="C271" s="249" t="s">
        <v>2147</v>
      </c>
      <c r="D271" s="249" t="s">
        <v>2147</v>
      </c>
      <c r="E271" s="249" t="s">
        <v>2147</v>
      </c>
      <c r="F271" s="249" t="s">
        <v>2147</v>
      </c>
      <c r="G271" s="249" t="s">
        <v>2147</v>
      </c>
      <c r="H271" s="249" t="s">
        <v>2147</v>
      </c>
      <c r="I271" s="249" t="s">
        <v>2147</v>
      </c>
      <c r="J271" s="249" t="s">
        <v>2147</v>
      </c>
      <c r="K271" s="249" t="s">
        <v>2147</v>
      </c>
      <c r="L271" s="249" t="s">
        <v>2147</v>
      </c>
      <c r="M271" s="249" t="s">
        <v>2147</v>
      </c>
      <c r="N271" s="249" t="s">
        <v>2147</v>
      </c>
      <c r="O271" s="249" t="s">
        <v>2147</v>
      </c>
      <c r="P271" s="249" t="s">
        <v>2147</v>
      </c>
      <c r="Q271" s="54">
        <v>0</v>
      </c>
      <c r="R271" s="251" t="s">
        <v>2596</v>
      </c>
      <c r="S271" s="252"/>
      <c r="T271" s="252"/>
      <c r="U271" s="252"/>
      <c r="V271" s="252"/>
      <c r="W271" s="252"/>
      <c r="X271" s="252"/>
      <c r="Y271" s="252"/>
      <c r="Z271" s="252"/>
      <c r="AA271" s="252"/>
      <c r="AB271" s="252"/>
      <c r="AC271" s="252"/>
      <c r="AD271" s="252"/>
      <c r="AE271" s="253"/>
      <c r="AF271" s="54">
        <v>2</v>
      </c>
      <c r="AG271" s="251"/>
      <c r="AH271" s="252"/>
      <c r="AI271" s="252"/>
      <c r="AJ271" s="252"/>
      <c r="AK271" s="252"/>
      <c r="AL271" s="252"/>
      <c r="AM271" s="252"/>
      <c r="AN271" s="252"/>
      <c r="AO271" s="252"/>
      <c r="AP271" s="252"/>
      <c r="AQ271" s="252"/>
      <c r="AR271" s="252"/>
      <c r="AS271" s="252"/>
      <c r="AT271" s="253"/>
    </row>
    <row r="272" spans="1:46" ht="45" customHeight="1" thickTop="1" thickBot="1" x14ac:dyDescent="0.3">
      <c r="A272" s="249" t="s">
        <v>2148</v>
      </c>
      <c r="B272" s="249" t="s">
        <v>2148</v>
      </c>
      <c r="C272" s="249" t="s">
        <v>2148</v>
      </c>
      <c r="D272" s="249" t="s">
        <v>2148</v>
      </c>
      <c r="E272" s="249" t="s">
        <v>2148</v>
      </c>
      <c r="F272" s="249" t="s">
        <v>2148</v>
      </c>
      <c r="G272" s="249" t="s">
        <v>2148</v>
      </c>
      <c r="H272" s="249" t="s">
        <v>2148</v>
      </c>
      <c r="I272" s="249" t="s">
        <v>2148</v>
      </c>
      <c r="J272" s="249" t="s">
        <v>2148</v>
      </c>
      <c r="K272" s="249" t="s">
        <v>2148</v>
      </c>
      <c r="L272" s="249" t="s">
        <v>2148</v>
      </c>
      <c r="M272" s="249" t="s">
        <v>2148</v>
      </c>
      <c r="N272" s="249" t="s">
        <v>2148</v>
      </c>
      <c r="O272" s="249" t="s">
        <v>2148</v>
      </c>
      <c r="P272" s="249" t="s">
        <v>2148</v>
      </c>
      <c r="Q272" s="54">
        <v>0</v>
      </c>
      <c r="R272" s="251" t="s">
        <v>2551</v>
      </c>
      <c r="S272" s="252"/>
      <c r="T272" s="252"/>
      <c r="U272" s="252"/>
      <c r="V272" s="252"/>
      <c r="W272" s="252"/>
      <c r="X272" s="252"/>
      <c r="Y272" s="252"/>
      <c r="Z272" s="252"/>
      <c r="AA272" s="252"/>
      <c r="AB272" s="252"/>
      <c r="AC272" s="252"/>
      <c r="AD272" s="252"/>
      <c r="AE272" s="253"/>
      <c r="AF272" s="54">
        <v>2</v>
      </c>
      <c r="AG272" s="251"/>
      <c r="AH272" s="252"/>
      <c r="AI272" s="252"/>
      <c r="AJ272" s="252"/>
      <c r="AK272" s="252"/>
      <c r="AL272" s="252"/>
      <c r="AM272" s="252"/>
      <c r="AN272" s="252"/>
      <c r="AO272" s="252"/>
      <c r="AP272" s="252"/>
      <c r="AQ272" s="252"/>
      <c r="AR272" s="252"/>
      <c r="AS272" s="252"/>
      <c r="AT272" s="253"/>
    </row>
    <row r="273" spans="1:46" ht="45" customHeight="1" thickTop="1" thickBot="1" x14ac:dyDescent="0.3">
      <c r="A273" s="249" t="s">
        <v>2149</v>
      </c>
      <c r="B273" s="249" t="s">
        <v>2149</v>
      </c>
      <c r="C273" s="249" t="s">
        <v>2149</v>
      </c>
      <c r="D273" s="249" t="s">
        <v>2149</v>
      </c>
      <c r="E273" s="249" t="s">
        <v>2149</v>
      </c>
      <c r="F273" s="249" t="s">
        <v>2149</v>
      </c>
      <c r="G273" s="249" t="s">
        <v>2149</v>
      </c>
      <c r="H273" s="249" t="s">
        <v>2149</v>
      </c>
      <c r="I273" s="249" t="s">
        <v>2149</v>
      </c>
      <c r="J273" s="249" t="s">
        <v>2149</v>
      </c>
      <c r="K273" s="249" t="s">
        <v>2149</v>
      </c>
      <c r="L273" s="249" t="s">
        <v>2149</v>
      </c>
      <c r="M273" s="249" t="s">
        <v>2149</v>
      </c>
      <c r="N273" s="249" t="s">
        <v>2149</v>
      </c>
      <c r="O273" s="249" t="s">
        <v>2149</v>
      </c>
      <c r="P273" s="249" t="s">
        <v>2149</v>
      </c>
      <c r="Q273" s="54">
        <v>0</v>
      </c>
      <c r="R273" s="251" t="s">
        <v>2551</v>
      </c>
      <c r="S273" s="252"/>
      <c r="T273" s="252"/>
      <c r="U273" s="252"/>
      <c r="V273" s="252"/>
      <c r="W273" s="252"/>
      <c r="X273" s="252"/>
      <c r="Y273" s="252"/>
      <c r="Z273" s="252"/>
      <c r="AA273" s="252"/>
      <c r="AB273" s="252"/>
      <c r="AC273" s="252"/>
      <c r="AD273" s="252"/>
      <c r="AE273" s="253"/>
      <c r="AF273" s="54">
        <v>2</v>
      </c>
      <c r="AG273" s="251"/>
      <c r="AH273" s="252"/>
      <c r="AI273" s="252"/>
      <c r="AJ273" s="252"/>
      <c r="AK273" s="252"/>
      <c r="AL273" s="252"/>
      <c r="AM273" s="252"/>
      <c r="AN273" s="252"/>
      <c r="AO273" s="252"/>
      <c r="AP273" s="252"/>
      <c r="AQ273" s="252"/>
      <c r="AR273" s="252"/>
      <c r="AS273" s="252"/>
      <c r="AT273" s="253"/>
    </row>
    <row r="274" spans="1:46" ht="45" customHeight="1" thickTop="1" thickBot="1" x14ac:dyDescent="0.3">
      <c r="A274" s="249" t="s">
        <v>2150</v>
      </c>
      <c r="B274" s="249" t="s">
        <v>2150</v>
      </c>
      <c r="C274" s="249" t="s">
        <v>2150</v>
      </c>
      <c r="D274" s="249" t="s">
        <v>2150</v>
      </c>
      <c r="E274" s="249" t="s">
        <v>2150</v>
      </c>
      <c r="F274" s="249" t="s">
        <v>2150</v>
      </c>
      <c r="G274" s="249" t="s">
        <v>2150</v>
      </c>
      <c r="H274" s="249" t="s">
        <v>2150</v>
      </c>
      <c r="I274" s="249" t="s">
        <v>2150</v>
      </c>
      <c r="J274" s="249" t="s">
        <v>2150</v>
      </c>
      <c r="K274" s="249" t="s">
        <v>2150</v>
      </c>
      <c r="L274" s="249" t="s">
        <v>2150</v>
      </c>
      <c r="M274" s="249" t="s">
        <v>2150</v>
      </c>
      <c r="N274" s="249" t="s">
        <v>2150</v>
      </c>
      <c r="O274" s="249" t="s">
        <v>2150</v>
      </c>
      <c r="P274" s="249" t="s">
        <v>2150</v>
      </c>
      <c r="Q274" s="54">
        <v>0</v>
      </c>
      <c r="R274" s="251" t="s">
        <v>2551</v>
      </c>
      <c r="S274" s="252"/>
      <c r="T274" s="252"/>
      <c r="U274" s="252"/>
      <c r="V274" s="252"/>
      <c r="W274" s="252"/>
      <c r="X274" s="252"/>
      <c r="Y274" s="252"/>
      <c r="Z274" s="252"/>
      <c r="AA274" s="252"/>
      <c r="AB274" s="252"/>
      <c r="AC274" s="252"/>
      <c r="AD274" s="252"/>
      <c r="AE274" s="253"/>
      <c r="AF274" s="54">
        <v>2</v>
      </c>
      <c r="AG274" s="251"/>
      <c r="AH274" s="252"/>
      <c r="AI274" s="252"/>
      <c r="AJ274" s="252"/>
      <c r="AK274" s="252"/>
      <c r="AL274" s="252"/>
      <c r="AM274" s="252"/>
      <c r="AN274" s="252"/>
      <c r="AO274" s="252"/>
      <c r="AP274" s="252"/>
      <c r="AQ274" s="252"/>
      <c r="AR274" s="252"/>
      <c r="AS274" s="252"/>
      <c r="AT274" s="253"/>
    </row>
    <row r="275" spans="1:46" ht="45" customHeight="1" thickTop="1" thickBot="1" x14ac:dyDescent="0.3">
      <c r="A275" s="249" t="s">
        <v>2151</v>
      </c>
      <c r="B275" s="249" t="s">
        <v>2151</v>
      </c>
      <c r="C275" s="249" t="s">
        <v>2151</v>
      </c>
      <c r="D275" s="249" t="s">
        <v>2151</v>
      </c>
      <c r="E275" s="249" t="s">
        <v>2151</v>
      </c>
      <c r="F275" s="249" t="s">
        <v>2151</v>
      </c>
      <c r="G275" s="249" t="s">
        <v>2151</v>
      </c>
      <c r="H275" s="249" t="s">
        <v>2151</v>
      </c>
      <c r="I275" s="249" t="s">
        <v>2151</v>
      </c>
      <c r="J275" s="249" t="s">
        <v>2151</v>
      </c>
      <c r="K275" s="249" t="s">
        <v>2151</v>
      </c>
      <c r="L275" s="249" t="s">
        <v>2151</v>
      </c>
      <c r="M275" s="249" t="s">
        <v>2151</v>
      </c>
      <c r="N275" s="249" t="s">
        <v>2151</v>
      </c>
      <c r="O275" s="249" t="s">
        <v>2151</v>
      </c>
      <c r="P275" s="249" t="s">
        <v>2151</v>
      </c>
      <c r="Q275" s="54">
        <v>0</v>
      </c>
      <c r="R275" s="250" t="s">
        <v>2603</v>
      </c>
      <c r="S275" s="250"/>
      <c r="T275" s="250"/>
      <c r="U275" s="250"/>
      <c r="V275" s="250"/>
      <c r="W275" s="250"/>
      <c r="X275" s="250"/>
      <c r="Y275" s="250"/>
      <c r="Z275" s="250"/>
      <c r="AA275" s="250"/>
      <c r="AB275" s="250"/>
      <c r="AC275" s="250"/>
      <c r="AD275" s="250"/>
      <c r="AE275" s="250"/>
      <c r="AF275" s="54">
        <v>2</v>
      </c>
      <c r="AG275" s="251"/>
      <c r="AH275" s="252"/>
      <c r="AI275" s="252"/>
      <c r="AJ275" s="252"/>
      <c r="AK275" s="252"/>
      <c r="AL275" s="252"/>
      <c r="AM275" s="252"/>
      <c r="AN275" s="252"/>
      <c r="AO275" s="252"/>
      <c r="AP275" s="252"/>
      <c r="AQ275" s="252"/>
      <c r="AR275" s="252"/>
      <c r="AS275" s="252"/>
      <c r="AT275" s="253"/>
    </row>
    <row r="276" spans="1:46" ht="18" customHeight="1" thickTop="1" x14ac:dyDescent="0.25"/>
    <row r="277" spans="1:46" ht="18" customHeight="1" x14ac:dyDescent="0.25"/>
    <row r="278" spans="1:46" s="27" customFormat="1" ht="45" customHeight="1" x14ac:dyDescent="0.25">
      <c r="A278" s="297" t="s">
        <v>2152</v>
      </c>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c r="AA278" s="297"/>
      <c r="AB278" s="297"/>
      <c r="AC278" s="297"/>
      <c r="AD278" s="297"/>
      <c r="AE278" s="297"/>
      <c r="AG278" s="261" t="s">
        <v>185</v>
      </c>
      <c r="AH278" s="261"/>
      <c r="AI278" s="261"/>
      <c r="AJ278" s="261"/>
      <c r="AK278" s="96">
        <f>(('Artículo 129 (resumen PI)'!C23*0.8+'Artículo 129 (resumen PI)'!F23*0.2)+('Artículo 129 (resumen SIPOT)'!C23*0.8+'Artículo 129 (resumen SIPOT)'!F23*0.2))/2</f>
        <v>0</v>
      </c>
    </row>
    <row r="279" spans="1:46" s="27" customFormat="1" ht="15.75" customHeight="1" x14ac:dyDescent="0.25">
      <c r="A279" s="71"/>
      <c r="B279" s="71"/>
      <c r="C279" s="71"/>
      <c r="D279" s="71"/>
      <c r="E279" s="71"/>
      <c r="F279" s="71"/>
      <c r="G279" s="71"/>
      <c r="H279" s="71"/>
      <c r="I279" s="71"/>
      <c r="J279" s="71"/>
      <c r="K279" s="71"/>
      <c r="L279" s="71"/>
      <c r="M279" s="71"/>
      <c r="N279" s="71"/>
      <c r="O279" s="71"/>
      <c r="P279" s="71"/>
      <c r="Q279" s="24"/>
      <c r="R279" s="71"/>
      <c r="S279" s="71"/>
      <c r="T279" s="71"/>
      <c r="U279" s="71"/>
      <c r="V279" s="71"/>
      <c r="W279" s="71"/>
      <c r="X279" s="71"/>
      <c r="Y279" s="71"/>
      <c r="Z279" s="71"/>
      <c r="AA279" s="71"/>
      <c r="AB279" s="71"/>
      <c r="AC279" s="71"/>
      <c r="AD279" s="71"/>
      <c r="AE279" s="71"/>
    </row>
    <row r="280" spans="1:46" s="27" customFormat="1" ht="45" customHeight="1" x14ac:dyDescent="0.25">
      <c r="A280" s="71" t="s">
        <v>186</v>
      </c>
      <c r="B280" s="71"/>
      <c r="C280" s="71"/>
      <c r="D280" s="71"/>
      <c r="E280" s="71"/>
      <c r="F280" s="71"/>
      <c r="G280" s="71"/>
      <c r="H280" s="71"/>
      <c r="I280" s="71"/>
      <c r="J280" s="71"/>
      <c r="K280" s="71"/>
      <c r="L280" s="71"/>
      <c r="M280" s="71"/>
      <c r="N280" s="71"/>
      <c r="O280" s="71"/>
      <c r="P280" s="71"/>
      <c r="Q280" s="24"/>
      <c r="R280" s="71"/>
      <c r="S280" s="71"/>
      <c r="T280" s="71"/>
      <c r="U280" s="71"/>
      <c r="V280" s="71"/>
      <c r="W280" s="71"/>
      <c r="X280" s="71"/>
      <c r="Y280" s="71"/>
      <c r="Z280" s="71"/>
      <c r="AA280" s="71"/>
      <c r="AB280" s="71"/>
      <c r="AC280" s="71"/>
      <c r="AD280" s="71"/>
      <c r="AE280" s="71"/>
    </row>
    <row r="281" spans="1:46" ht="15" customHeight="1" x14ac:dyDescent="0.25">
      <c r="A281" s="50"/>
      <c r="B281" s="50"/>
      <c r="C281" s="50"/>
      <c r="D281" s="50"/>
      <c r="E281" s="50"/>
      <c r="F281" s="50"/>
      <c r="G281" s="50"/>
      <c r="H281" s="50"/>
      <c r="I281" s="50"/>
      <c r="J281" s="50"/>
      <c r="K281" s="50"/>
      <c r="L281" s="50"/>
      <c r="M281" s="50"/>
      <c r="N281" s="50"/>
      <c r="O281" s="50"/>
      <c r="P281" s="50"/>
      <c r="R281" s="50"/>
      <c r="S281" s="50"/>
      <c r="T281" s="50"/>
      <c r="U281" s="50"/>
      <c r="V281" s="50"/>
      <c r="W281" s="50"/>
      <c r="X281" s="50"/>
      <c r="Y281" s="50"/>
      <c r="Z281" s="50"/>
      <c r="AA281" s="50"/>
      <c r="AB281" s="50"/>
      <c r="AC281" s="50"/>
      <c r="AD281" s="50"/>
      <c r="AE281" s="50"/>
      <c r="AF281" s="27"/>
    </row>
    <row r="282" spans="1:46" ht="45" customHeight="1" x14ac:dyDescent="0.25">
      <c r="A282" s="262" t="s">
        <v>187</v>
      </c>
      <c r="B282" s="262"/>
      <c r="C282" s="262"/>
      <c r="D282" s="262"/>
      <c r="E282" s="262"/>
      <c r="F282" s="262"/>
      <c r="G282" s="262"/>
      <c r="H282" s="262"/>
      <c r="I282" s="262"/>
      <c r="J282" s="262"/>
      <c r="K282" s="262"/>
      <c r="L282" s="262"/>
      <c r="M282" s="262"/>
      <c r="N282" s="262"/>
      <c r="O282" s="262"/>
      <c r="P282" s="262"/>
      <c r="Q282" s="11"/>
      <c r="R282" s="50"/>
      <c r="S282" s="50"/>
      <c r="T282" s="50"/>
      <c r="U282" s="50"/>
      <c r="V282" s="263"/>
      <c r="W282" s="263"/>
      <c r="X282" s="263"/>
      <c r="Y282" s="263"/>
      <c r="Z282" s="263"/>
      <c r="AA282" s="263"/>
      <c r="AB282" s="263"/>
      <c r="AC282" s="263"/>
      <c r="AD282" s="263"/>
      <c r="AE282" s="263"/>
      <c r="AF282" s="11"/>
      <c r="AG282" s="50"/>
      <c r="AH282" s="50"/>
      <c r="AI282" s="50"/>
      <c r="AJ282" s="50"/>
      <c r="AK282" s="263"/>
      <c r="AL282" s="263"/>
      <c r="AM282" s="263"/>
      <c r="AN282" s="263"/>
      <c r="AO282" s="263"/>
      <c r="AP282" s="263"/>
      <c r="AQ282" s="263"/>
      <c r="AR282" s="263"/>
      <c r="AS282" s="263"/>
      <c r="AT282" s="263"/>
    </row>
    <row r="283" spans="1:46" ht="45" customHeight="1" thickTop="1" thickBot="1" x14ac:dyDescent="0.3">
      <c r="A283" s="264" t="s">
        <v>167</v>
      </c>
      <c r="B283" s="264"/>
      <c r="C283" s="264"/>
      <c r="D283" s="264"/>
      <c r="E283" s="264"/>
      <c r="F283" s="264"/>
      <c r="G283" s="264"/>
      <c r="H283" s="264"/>
      <c r="I283" s="264"/>
      <c r="J283" s="264"/>
      <c r="K283" s="264"/>
      <c r="L283" s="264"/>
      <c r="M283" s="264"/>
      <c r="N283" s="264"/>
      <c r="O283" s="264"/>
      <c r="P283" s="264"/>
      <c r="Q283" s="51" t="s">
        <v>188</v>
      </c>
      <c r="R283" s="265" t="s">
        <v>189</v>
      </c>
      <c r="S283" s="265"/>
      <c r="T283" s="265"/>
      <c r="U283" s="265"/>
      <c r="V283" s="265"/>
      <c r="W283" s="265"/>
      <c r="X283" s="265"/>
      <c r="Y283" s="265"/>
      <c r="Z283" s="265"/>
      <c r="AA283" s="265"/>
      <c r="AB283" s="265"/>
      <c r="AC283" s="265"/>
      <c r="AD283" s="265"/>
      <c r="AE283" s="265"/>
      <c r="AF283" s="53" t="s">
        <v>188</v>
      </c>
      <c r="AG283" s="266" t="s">
        <v>7</v>
      </c>
      <c r="AH283" s="266"/>
      <c r="AI283" s="266"/>
      <c r="AJ283" s="266"/>
      <c r="AK283" s="266"/>
      <c r="AL283" s="266"/>
      <c r="AM283" s="266"/>
      <c r="AN283" s="266"/>
      <c r="AO283" s="266"/>
      <c r="AP283" s="266"/>
      <c r="AQ283" s="266"/>
      <c r="AR283" s="266"/>
      <c r="AS283" s="266"/>
      <c r="AT283" s="266"/>
    </row>
    <row r="284" spans="1:46" ht="45" customHeight="1" thickTop="1" thickBot="1" x14ac:dyDescent="0.3">
      <c r="A284" s="249" t="s">
        <v>1015</v>
      </c>
      <c r="B284" s="249" t="s">
        <v>1015</v>
      </c>
      <c r="C284" s="249" t="s">
        <v>1015</v>
      </c>
      <c r="D284" s="249" t="s">
        <v>1015</v>
      </c>
      <c r="E284" s="249" t="s">
        <v>1015</v>
      </c>
      <c r="F284" s="249" t="s">
        <v>1015</v>
      </c>
      <c r="G284" s="249" t="s">
        <v>1015</v>
      </c>
      <c r="H284" s="249" t="s">
        <v>1015</v>
      </c>
      <c r="I284" s="249" t="s">
        <v>1015</v>
      </c>
      <c r="J284" s="249" t="s">
        <v>1015</v>
      </c>
      <c r="K284" s="249" t="s">
        <v>1015</v>
      </c>
      <c r="L284" s="249" t="s">
        <v>1015</v>
      </c>
      <c r="M284" s="249" t="s">
        <v>1015</v>
      </c>
      <c r="N284" s="249" t="s">
        <v>1015</v>
      </c>
      <c r="O284" s="249" t="s">
        <v>1015</v>
      </c>
      <c r="P284" s="249" t="s">
        <v>1015</v>
      </c>
      <c r="Q284" s="54">
        <v>0</v>
      </c>
      <c r="R284" s="251" t="s">
        <v>2595</v>
      </c>
      <c r="S284" s="252"/>
      <c r="T284" s="252"/>
      <c r="U284" s="252"/>
      <c r="V284" s="252"/>
      <c r="W284" s="252"/>
      <c r="X284" s="252"/>
      <c r="Y284" s="252"/>
      <c r="Z284" s="252"/>
      <c r="AA284" s="252"/>
      <c r="AB284" s="252"/>
      <c r="AC284" s="252"/>
      <c r="AD284" s="252"/>
      <c r="AE284" s="253"/>
      <c r="AF284" s="54">
        <v>0</v>
      </c>
      <c r="AG284" s="251" t="s">
        <v>2583</v>
      </c>
      <c r="AH284" s="252"/>
      <c r="AI284" s="252"/>
      <c r="AJ284" s="252"/>
      <c r="AK284" s="252"/>
      <c r="AL284" s="252"/>
      <c r="AM284" s="252"/>
      <c r="AN284" s="252"/>
      <c r="AO284" s="252"/>
      <c r="AP284" s="252"/>
      <c r="AQ284" s="252"/>
      <c r="AR284" s="252"/>
      <c r="AS284" s="252"/>
      <c r="AT284" s="253"/>
    </row>
    <row r="285" spans="1:46" ht="45" customHeight="1" thickTop="1" thickBot="1" x14ac:dyDescent="0.3">
      <c r="A285" s="249" t="s">
        <v>1016</v>
      </c>
      <c r="B285" s="249" t="s">
        <v>1016</v>
      </c>
      <c r="C285" s="249" t="s">
        <v>1016</v>
      </c>
      <c r="D285" s="249" t="s">
        <v>1016</v>
      </c>
      <c r="E285" s="249" t="s">
        <v>1016</v>
      </c>
      <c r="F285" s="249" t="s">
        <v>1016</v>
      </c>
      <c r="G285" s="249" t="s">
        <v>1016</v>
      </c>
      <c r="H285" s="249" t="s">
        <v>1016</v>
      </c>
      <c r="I285" s="249" t="s">
        <v>1016</v>
      </c>
      <c r="J285" s="249" t="s">
        <v>1016</v>
      </c>
      <c r="K285" s="249" t="s">
        <v>1016</v>
      </c>
      <c r="L285" s="249" t="s">
        <v>1016</v>
      </c>
      <c r="M285" s="249" t="s">
        <v>1016</v>
      </c>
      <c r="N285" s="249" t="s">
        <v>1016</v>
      </c>
      <c r="O285" s="249" t="s">
        <v>1016</v>
      </c>
      <c r="P285" s="249" t="s">
        <v>1016</v>
      </c>
      <c r="Q285" s="54">
        <v>0</v>
      </c>
      <c r="R285" s="251" t="s">
        <v>2551</v>
      </c>
      <c r="S285" s="252"/>
      <c r="T285" s="252"/>
      <c r="U285" s="252"/>
      <c r="V285" s="252"/>
      <c r="W285" s="252"/>
      <c r="X285" s="252"/>
      <c r="Y285" s="252"/>
      <c r="Z285" s="252"/>
      <c r="AA285" s="252"/>
      <c r="AB285" s="252"/>
      <c r="AC285" s="252"/>
      <c r="AD285" s="252"/>
      <c r="AE285" s="253"/>
      <c r="AF285" s="54">
        <v>0</v>
      </c>
      <c r="AG285" s="251" t="s">
        <v>2551</v>
      </c>
      <c r="AH285" s="252"/>
      <c r="AI285" s="252"/>
      <c r="AJ285" s="252"/>
      <c r="AK285" s="252"/>
      <c r="AL285" s="252"/>
      <c r="AM285" s="252"/>
      <c r="AN285" s="252"/>
      <c r="AO285" s="252"/>
      <c r="AP285" s="252"/>
      <c r="AQ285" s="252"/>
      <c r="AR285" s="252"/>
      <c r="AS285" s="252"/>
      <c r="AT285" s="253"/>
    </row>
    <row r="286" spans="1:46" ht="45" customHeight="1" thickTop="1" thickBot="1" x14ac:dyDescent="0.3">
      <c r="A286" s="249" t="s">
        <v>2153</v>
      </c>
      <c r="B286" s="249" t="s">
        <v>2153</v>
      </c>
      <c r="C286" s="249" t="s">
        <v>2153</v>
      </c>
      <c r="D286" s="249" t="s">
        <v>2153</v>
      </c>
      <c r="E286" s="249" t="s">
        <v>2153</v>
      </c>
      <c r="F286" s="249" t="s">
        <v>2153</v>
      </c>
      <c r="G286" s="249" t="s">
        <v>2153</v>
      </c>
      <c r="H286" s="249" t="s">
        <v>2153</v>
      </c>
      <c r="I286" s="249" t="s">
        <v>2153</v>
      </c>
      <c r="J286" s="249" t="s">
        <v>2153</v>
      </c>
      <c r="K286" s="249" t="s">
        <v>2153</v>
      </c>
      <c r="L286" s="249" t="s">
        <v>2153</v>
      </c>
      <c r="M286" s="249" t="s">
        <v>2153</v>
      </c>
      <c r="N286" s="249" t="s">
        <v>2153</v>
      </c>
      <c r="O286" s="249" t="s">
        <v>2153</v>
      </c>
      <c r="P286" s="249" t="s">
        <v>2153</v>
      </c>
      <c r="Q286" s="54">
        <v>0</v>
      </c>
      <c r="R286" s="251" t="s">
        <v>2551</v>
      </c>
      <c r="S286" s="252"/>
      <c r="T286" s="252"/>
      <c r="U286" s="252"/>
      <c r="V286" s="252"/>
      <c r="W286" s="252"/>
      <c r="X286" s="252"/>
      <c r="Y286" s="252"/>
      <c r="Z286" s="252"/>
      <c r="AA286" s="252"/>
      <c r="AB286" s="252"/>
      <c r="AC286" s="252"/>
      <c r="AD286" s="252"/>
      <c r="AE286" s="253"/>
      <c r="AF286" s="54">
        <v>0</v>
      </c>
      <c r="AG286" s="251" t="s">
        <v>2551</v>
      </c>
      <c r="AH286" s="252"/>
      <c r="AI286" s="252"/>
      <c r="AJ286" s="252"/>
      <c r="AK286" s="252"/>
      <c r="AL286" s="252"/>
      <c r="AM286" s="252"/>
      <c r="AN286" s="252"/>
      <c r="AO286" s="252"/>
      <c r="AP286" s="252"/>
      <c r="AQ286" s="252"/>
      <c r="AR286" s="252"/>
      <c r="AS286" s="252"/>
      <c r="AT286" s="253"/>
    </row>
    <row r="287" spans="1:46" ht="45" customHeight="1" thickTop="1" thickBot="1" x14ac:dyDescent="0.3">
      <c r="A287" s="249" t="s">
        <v>2154</v>
      </c>
      <c r="B287" s="249" t="s">
        <v>2154</v>
      </c>
      <c r="C287" s="249" t="s">
        <v>2154</v>
      </c>
      <c r="D287" s="249" t="s">
        <v>2154</v>
      </c>
      <c r="E287" s="249" t="s">
        <v>2154</v>
      </c>
      <c r="F287" s="249" t="s">
        <v>2154</v>
      </c>
      <c r="G287" s="249" t="s">
        <v>2154</v>
      </c>
      <c r="H287" s="249" t="s">
        <v>2154</v>
      </c>
      <c r="I287" s="249" t="s">
        <v>2154</v>
      </c>
      <c r="J287" s="249" t="s">
        <v>2154</v>
      </c>
      <c r="K287" s="249" t="s">
        <v>2154</v>
      </c>
      <c r="L287" s="249" t="s">
        <v>2154</v>
      </c>
      <c r="M287" s="249" t="s">
        <v>2154</v>
      </c>
      <c r="N287" s="249" t="s">
        <v>2154</v>
      </c>
      <c r="O287" s="249" t="s">
        <v>2154</v>
      </c>
      <c r="P287" s="249" t="s">
        <v>2154</v>
      </c>
      <c r="Q287" s="54">
        <v>0</v>
      </c>
      <c r="R287" s="251" t="s">
        <v>2551</v>
      </c>
      <c r="S287" s="252"/>
      <c r="T287" s="252"/>
      <c r="U287" s="252"/>
      <c r="V287" s="252"/>
      <c r="W287" s="252"/>
      <c r="X287" s="252"/>
      <c r="Y287" s="252"/>
      <c r="Z287" s="252"/>
      <c r="AA287" s="252"/>
      <c r="AB287" s="252"/>
      <c r="AC287" s="252"/>
      <c r="AD287" s="252"/>
      <c r="AE287" s="253"/>
      <c r="AF287" s="54">
        <v>0</v>
      </c>
      <c r="AG287" s="251" t="s">
        <v>2551</v>
      </c>
      <c r="AH287" s="252"/>
      <c r="AI287" s="252"/>
      <c r="AJ287" s="252"/>
      <c r="AK287" s="252"/>
      <c r="AL287" s="252"/>
      <c r="AM287" s="252"/>
      <c r="AN287" s="252"/>
      <c r="AO287" s="252"/>
      <c r="AP287" s="252"/>
      <c r="AQ287" s="252"/>
      <c r="AR287" s="252"/>
      <c r="AS287" s="252"/>
      <c r="AT287" s="253"/>
    </row>
    <row r="288" spans="1:46" ht="45" customHeight="1" thickTop="1" thickBot="1" x14ac:dyDescent="0.3">
      <c r="A288" s="250" t="s">
        <v>2155</v>
      </c>
      <c r="B288" s="250" t="s">
        <v>2155</v>
      </c>
      <c r="C288" s="250" t="s">
        <v>2155</v>
      </c>
      <c r="D288" s="250" t="s">
        <v>2155</v>
      </c>
      <c r="E288" s="250" t="s">
        <v>2155</v>
      </c>
      <c r="F288" s="250" t="s">
        <v>2155</v>
      </c>
      <c r="G288" s="250" t="s">
        <v>2155</v>
      </c>
      <c r="H288" s="250" t="s">
        <v>2155</v>
      </c>
      <c r="I288" s="250" t="s">
        <v>2155</v>
      </c>
      <c r="J288" s="250" t="s">
        <v>2155</v>
      </c>
      <c r="K288" s="250" t="s">
        <v>2155</v>
      </c>
      <c r="L288" s="250" t="s">
        <v>2155</v>
      </c>
      <c r="M288" s="250" t="s">
        <v>2155</v>
      </c>
      <c r="N288" s="250" t="s">
        <v>2155</v>
      </c>
      <c r="O288" s="250" t="s">
        <v>2155</v>
      </c>
      <c r="P288" s="250" t="s">
        <v>2155</v>
      </c>
      <c r="Q288" s="54">
        <v>0</v>
      </c>
      <c r="R288" s="251" t="s">
        <v>2551</v>
      </c>
      <c r="S288" s="252"/>
      <c r="T288" s="252"/>
      <c r="U288" s="252"/>
      <c r="V288" s="252"/>
      <c r="W288" s="252"/>
      <c r="X288" s="252"/>
      <c r="Y288" s="252"/>
      <c r="Z288" s="252"/>
      <c r="AA288" s="252"/>
      <c r="AB288" s="252"/>
      <c r="AC288" s="252"/>
      <c r="AD288" s="252"/>
      <c r="AE288" s="253"/>
      <c r="AF288" s="54">
        <v>0</v>
      </c>
      <c r="AG288" s="251" t="s">
        <v>2551</v>
      </c>
      <c r="AH288" s="252"/>
      <c r="AI288" s="252"/>
      <c r="AJ288" s="252"/>
      <c r="AK288" s="252"/>
      <c r="AL288" s="252"/>
      <c r="AM288" s="252"/>
      <c r="AN288" s="252"/>
      <c r="AO288" s="252"/>
      <c r="AP288" s="252"/>
      <c r="AQ288" s="252"/>
      <c r="AR288" s="252"/>
      <c r="AS288" s="252"/>
      <c r="AT288" s="253"/>
    </row>
    <row r="289" spans="1:46" ht="45" customHeight="1" thickTop="1" thickBot="1" x14ac:dyDescent="0.3">
      <c r="A289" s="250" t="s">
        <v>2156</v>
      </c>
      <c r="B289" s="250" t="s">
        <v>2156</v>
      </c>
      <c r="C289" s="250" t="s">
        <v>2156</v>
      </c>
      <c r="D289" s="250" t="s">
        <v>2156</v>
      </c>
      <c r="E289" s="250" t="s">
        <v>2156</v>
      </c>
      <c r="F289" s="250" t="s">
        <v>2156</v>
      </c>
      <c r="G289" s="250" t="s">
        <v>2156</v>
      </c>
      <c r="H289" s="250" t="s">
        <v>2156</v>
      </c>
      <c r="I289" s="250" t="s">
        <v>2156</v>
      </c>
      <c r="J289" s="250" t="s">
        <v>2156</v>
      </c>
      <c r="K289" s="250" t="s">
        <v>2156</v>
      </c>
      <c r="L289" s="250" t="s">
        <v>2156</v>
      </c>
      <c r="M289" s="250" t="s">
        <v>2156</v>
      </c>
      <c r="N289" s="250" t="s">
        <v>2156</v>
      </c>
      <c r="O289" s="250" t="s">
        <v>2156</v>
      </c>
      <c r="P289" s="250" t="s">
        <v>2156</v>
      </c>
      <c r="Q289" s="54">
        <v>0</v>
      </c>
      <c r="R289" s="251" t="s">
        <v>2551</v>
      </c>
      <c r="S289" s="252"/>
      <c r="T289" s="252"/>
      <c r="U289" s="252"/>
      <c r="V289" s="252"/>
      <c r="W289" s="252"/>
      <c r="X289" s="252"/>
      <c r="Y289" s="252"/>
      <c r="Z289" s="252"/>
      <c r="AA289" s="252"/>
      <c r="AB289" s="252"/>
      <c r="AC289" s="252"/>
      <c r="AD289" s="252"/>
      <c r="AE289" s="253"/>
      <c r="AF289" s="54">
        <v>0</v>
      </c>
      <c r="AG289" s="251" t="s">
        <v>2551</v>
      </c>
      <c r="AH289" s="252"/>
      <c r="AI289" s="252"/>
      <c r="AJ289" s="252"/>
      <c r="AK289" s="252"/>
      <c r="AL289" s="252"/>
      <c r="AM289" s="252"/>
      <c r="AN289" s="252"/>
      <c r="AO289" s="252"/>
      <c r="AP289" s="252"/>
      <c r="AQ289" s="252"/>
      <c r="AR289" s="252"/>
      <c r="AS289" s="252"/>
      <c r="AT289" s="253"/>
    </row>
    <row r="290" spans="1:46" ht="45" customHeight="1" thickTop="1" thickBot="1" x14ac:dyDescent="0.3">
      <c r="A290" s="249" t="s">
        <v>2157</v>
      </c>
      <c r="B290" s="249" t="s">
        <v>2157</v>
      </c>
      <c r="C290" s="249" t="s">
        <v>2157</v>
      </c>
      <c r="D290" s="249" t="s">
        <v>2157</v>
      </c>
      <c r="E290" s="249" t="s">
        <v>2157</v>
      </c>
      <c r="F290" s="249" t="s">
        <v>2157</v>
      </c>
      <c r="G290" s="249" t="s">
        <v>2157</v>
      </c>
      <c r="H290" s="249" t="s">
        <v>2157</v>
      </c>
      <c r="I290" s="249" t="s">
        <v>2157</v>
      </c>
      <c r="J290" s="249" t="s">
        <v>2157</v>
      </c>
      <c r="K290" s="249" t="s">
        <v>2157</v>
      </c>
      <c r="L290" s="249" t="s">
        <v>2157</v>
      </c>
      <c r="M290" s="249" t="s">
        <v>2157</v>
      </c>
      <c r="N290" s="249" t="s">
        <v>2157</v>
      </c>
      <c r="O290" s="249" t="s">
        <v>2157</v>
      </c>
      <c r="P290" s="249" t="s">
        <v>2157</v>
      </c>
      <c r="Q290" s="54">
        <v>0</v>
      </c>
      <c r="R290" s="251" t="s">
        <v>2551</v>
      </c>
      <c r="S290" s="252"/>
      <c r="T290" s="252"/>
      <c r="U290" s="252"/>
      <c r="V290" s="252"/>
      <c r="W290" s="252"/>
      <c r="X290" s="252"/>
      <c r="Y290" s="252"/>
      <c r="Z290" s="252"/>
      <c r="AA290" s="252"/>
      <c r="AB290" s="252"/>
      <c r="AC290" s="252"/>
      <c r="AD290" s="252"/>
      <c r="AE290" s="253"/>
      <c r="AF290" s="54">
        <v>0</v>
      </c>
      <c r="AG290" s="251" t="s">
        <v>2551</v>
      </c>
      <c r="AH290" s="252"/>
      <c r="AI290" s="252"/>
      <c r="AJ290" s="252"/>
      <c r="AK290" s="252"/>
      <c r="AL290" s="252"/>
      <c r="AM290" s="252"/>
      <c r="AN290" s="252"/>
      <c r="AO290" s="252"/>
      <c r="AP290" s="252"/>
      <c r="AQ290" s="252"/>
      <c r="AR290" s="252"/>
      <c r="AS290" s="252"/>
      <c r="AT290" s="253"/>
    </row>
    <row r="291" spans="1:46" ht="45" customHeight="1" thickTop="1" thickBot="1" x14ac:dyDescent="0.3">
      <c r="A291" s="249" t="s">
        <v>2158</v>
      </c>
      <c r="B291" s="249" t="s">
        <v>2158</v>
      </c>
      <c r="C291" s="249" t="s">
        <v>2158</v>
      </c>
      <c r="D291" s="249" t="s">
        <v>2158</v>
      </c>
      <c r="E291" s="249" t="s">
        <v>2158</v>
      </c>
      <c r="F291" s="249" t="s">
        <v>2158</v>
      </c>
      <c r="G291" s="249" t="s">
        <v>2158</v>
      </c>
      <c r="H291" s="249" t="s">
        <v>2158</v>
      </c>
      <c r="I291" s="249" t="s">
        <v>2158</v>
      </c>
      <c r="J291" s="249" t="s">
        <v>2158</v>
      </c>
      <c r="K291" s="249" t="s">
        <v>2158</v>
      </c>
      <c r="L291" s="249" t="s">
        <v>2158</v>
      </c>
      <c r="M291" s="249" t="s">
        <v>2158</v>
      </c>
      <c r="N291" s="249" t="s">
        <v>2158</v>
      </c>
      <c r="O291" s="249" t="s">
        <v>2158</v>
      </c>
      <c r="P291" s="249" t="s">
        <v>2158</v>
      </c>
      <c r="Q291" s="54">
        <v>0</v>
      </c>
      <c r="R291" s="251" t="s">
        <v>2551</v>
      </c>
      <c r="S291" s="252"/>
      <c r="T291" s="252"/>
      <c r="U291" s="252"/>
      <c r="V291" s="252"/>
      <c r="W291" s="252"/>
      <c r="X291" s="252"/>
      <c r="Y291" s="252"/>
      <c r="Z291" s="252"/>
      <c r="AA291" s="252"/>
      <c r="AB291" s="252"/>
      <c r="AC291" s="252"/>
      <c r="AD291" s="252"/>
      <c r="AE291" s="253"/>
      <c r="AF291" s="54">
        <v>0</v>
      </c>
      <c r="AG291" s="251" t="s">
        <v>2551</v>
      </c>
      <c r="AH291" s="252"/>
      <c r="AI291" s="252"/>
      <c r="AJ291" s="252"/>
      <c r="AK291" s="252"/>
      <c r="AL291" s="252"/>
      <c r="AM291" s="252"/>
      <c r="AN291" s="252"/>
      <c r="AO291" s="252"/>
      <c r="AP291" s="252"/>
      <c r="AQ291" s="252"/>
      <c r="AR291" s="252"/>
      <c r="AS291" s="252"/>
      <c r="AT291" s="253"/>
    </row>
    <row r="292" spans="1:46" ht="45" customHeight="1" thickTop="1" thickBot="1" x14ac:dyDescent="0.3">
      <c r="A292" s="249" t="s">
        <v>2159</v>
      </c>
      <c r="B292" s="249" t="s">
        <v>2159</v>
      </c>
      <c r="C292" s="249" t="s">
        <v>2159</v>
      </c>
      <c r="D292" s="249" t="s">
        <v>2159</v>
      </c>
      <c r="E292" s="249" t="s">
        <v>2159</v>
      </c>
      <c r="F292" s="249" t="s">
        <v>2159</v>
      </c>
      <c r="G292" s="249" t="s">
        <v>2159</v>
      </c>
      <c r="H292" s="249" t="s">
        <v>2159</v>
      </c>
      <c r="I292" s="249" t="s">
        <v>2159</v>
      </c>
      <c r="J292" s="249" t="s">
        <v>2159</v>
      </c>
      <c r="K292" s="249" t="s">
        <v>2159</v>
      </c>
      <c r="L292" s="249" t="s">
        <v>2159</v>
      </c>
      <c r="M292" s="249" t="s">
        <v>2159</v>
      </c>
      <c r="N292" s="249" t="s">
        <v>2159</v>
      </c>
      <c r="O292" s="249" t="s">
        <v>2159</v>
      </c>
      <c r="P292" s="249" t="s">
        <v>2159</v>
      </c>
      <c r="Q292" s="54">
        <v>0</v>
      </c>
      <c r="R292" s="251" t="s">
        <v>2551</v>
      </c>
      <c r="S292" s="252"/>
      <c r="T292" s="252"/>
      <c r="U292" s="252"/>
      <c r="V292" s="252"/>
      <c r="W292" s="252"/>
      <c r="X292" s="252"/>
      <c r="Y292" s="252"/>
      <c r="Z292" s="252"/>
      <c r="AA292" s="252"/>
      <c r="AB292" s="252"/>
      <c r="AC292" s="252"/>
      <c r="AD292" s="252"/>
      <c r="AE292" s="253"/>
      <c r="AF292" s="54">
        <v>0</v>
      </c>
      <c r="AG292" s="251" t="s">
        <v>2551</v>
      </c>
      <c r="AH292" s="252"/>
      <c r="AI292" s="252"/>
      <c r="AJ292" s="252"/>
      <c r="AK292" s="252"/>
      <c r="AL292" s="252"/>
      <c r="AM292" s="252"/>
      <c r="AN292" s="252"/>
      <c r="AO292" s="252"/>
      <c r="AP292" s="252"/>
      <c r="AQ292" s="252"/>
      <c r="AR292" s="252"/>
      <c r="AS292" s="252"/>
      <c r="AT292" s="253"/>
    </row>
    <row r="293" spans="1:46" ht="45" customHeight="1" thickTop="1" thickBot="1" x14ac:dyDescent="0.3">
      <c r="A293" s="50"/>
      <c r="B293" s="50"/>
      <c r="C293" s="50"/>
      <c r="D293" s="50"/>
      <c r="E293" s="50"/>
      <c r="F293" s="50"/>
      <c r="G293" s="50"/>
      <c r="H293" s="50"/>
      <c r="I293" s="50"/>
      <c r="J293" s="50"/>
      <c r="K293" s="50"/>
      <c r="L293" s="50"/>
      <c r="M293" s="50"/>
      <c r="N293" s="50"/>
      <c r="O293" s="50"/>
      <c r="P293" s="50"/>
      <c r="Q293" s="55"/>
      <c r="R293" s="50"/>
      <c r="S293" s="50"/>
      <c r="T293" s="50"/>
      <c r="U293" s="50"/>
      <c r="V293" s="50"/>
      <c r="W293" s="50"/>
      <c r="X293" s="50"/>
      <c r="Y293" s="50"/>
      <c r="Z293" s="50"/>
      <c r="AA293" s="50"/>
      <c r="AB293" s="50"/>
      <c r="AC293" s="50"/>
      <c r="AD293" s="50"/>
      <c r="AE293" s="50"/>
      <c r="AF293" s="55"/>
      <c r="AG293" s="50"/>
      <c r="AH293" s="50"/>
      <c r="AI293" s="50"/>
      <c r="AJ293" s="50"/>
      <c r="AK293" s="50"/>
      <c r="AL293" s="50"/>
      <c r="AM293" s="50"/>
      <c r="AN293" s="50"/>
      <c r="AO293" s="50"/>
      <c r="AP293" s="50"/>
      <c r="AQ293" s="50"/>
      <c r="AR293" s="50"/>
      <c r="AS293" s="50"/>
      <c r="AT293" s="50"/>
    </row>
    <row r="294" spans="1:46" ht="45" customHeight="1" thickTop="1" thickBot="1" x14ac:dyDescent="0.3">
      <c r="A294" s="257" t="s">
        <v>197</v>
      </c>
      <c r="B294" s="257"/>
      <c r="C294" s="257"/>
      <c r="D294" s="257"/>
      <c r="E294" s="257"/>
      <c r="F294" s="257"/>
      <c r="G294" s="257"/>
      <c r="H294" s="257"/>
      <c r="I294" s="257"/>
      <c r="J294" s="257"/>
      <c r="K294" s="257"/>
      <c r="L294" s="257"/>
      <c r="M294" s="257"/>
      <c r="N294" s="257"/>
      <c r="O294" s="257"/>
      <c r="P294" s="257"/>
      <c r="Q294" s="56" t="s">
        <v>188</v>
      </c>
      <c r="R294" s="258" t="s">
        <v>189</v>
      </c>
      <c r="S294" s="258"/>
      <c r="T294" s="258"/>
      <c r="U294" s="258"/>
      <c r="V294" s="258"/>
      <c r="W294" s="258"/>
      <c r="X294" s="258"/>
      <c r="Y294" s="258"/>
      <c r="Z294" s="258"/>
      <c r="AA294" s="258"/>
      <c r="AB294" s="258"/>
      <c r="AC294" s="258"/>
      <c r="AD294" s="258"/>
      <c r="AE294" s="258"/>
      <c r="AF294" s="57" t="s">
        <v>188</v>
      </c>
      <c r="AG294" s="259" t="s">
        <v>7</v>
      </c>
      <c r="AH294" s="259"/>
      <c r="AI294" s="259"/>
      <c r="AJ294" s="259"/>
      <c r="AK294" s="259"/>
      <c r="AL294" s="259"/>
      <c r="AM294" s="259"/>
      <c r="AN294" s="259"/>
      <c r="AO294" s="259"/>
      <c r="AP294" s="259"/>
      <c r="AQ294" s="259"/>
      <c r="AR294" s="259"/>
      <c r="AS294" s="259"/>
      <c r="AT294" s="259"/>
    </row>
    <row r="295" spans="1:46" ht="45" customHeight="1" thickTop="1" thickBot="1" x14ac:dyDescent="0.3">
      <c r="A295" s="249" t="s">
        <v>2069</v>
      </c>
      <c r="B295" s="249" t="s">
        <v>2069</v>
      </c>
      <c r="C295" s="249" t="s">
        <v>2069</v>
      </c>
      <c r="D295" s="249" t="s">
        <v>2069</v>
      </c>
      <c r="E295" s="249" t="s">
        <v>2069</v>
      </c>
      <c r="F295" s="249" t="s">
        <v>2069</v>
      </c>
      <c r="G295" s="249" t="s">
        <v>2069</v>
      </c>
      <c r="H295" s="249" t="s">
        <v>2069</v>
      </c>
      <c r="I295" s="249" t="s">
        <v>2069</v>
      </c>
      <c r="J295" s="249" t="s">
        <v>2069</v>
      </c>
      <c r="K295" s="249" t="s">
        <v>2069</v>
      </c>
      <c r="L295" s="249" t="s">
        <v>2069</v>
      </c>
      <c r="M295" s="249" t="s">
        <v>2069</v>
      </c>
      <c r="N295" s="249" t="s">
        <v>2069</v>
      </c>
      <c r="O295" s="249" t="s">
        <v>2069</v>
      </c>
      <c r="P295" s="249" t="s">
        <v>2069</v>
      </c>
      <c r="Q295" s="54">
        <v>0</v>
      </c>
      <c r="R295" s="251" t="s">
        <v>2595</v>
      </c>
      <c r="S295" s="252"/>
      <c r="T295" s="252"/>
      <c r="U295" s="252"/>
      <c r="V295" s="252"/>
      <c r="W295" s="252"/>
      <c r="X295" s="252"/>
      <c r="Y295" s="252"/>
      <c r="Z295" s="252"/>
      <c r="AA295" s="252"/>
      <c r="AB295" s="252"/>
      <c r="AC295" s="252"/>
      <c r="AD295" s="252"/>
      <c r="AE295" s="253"/>
      <c r="AF295" s="54">
        <v>0</v>
      </c>
      <c r="AG295" s="251" t="s">
        <v>2583</v>
      </c>
      <c r="AH295" s="252"/>
      <c r="AI295" s="252"/>
      <c r="AJ295" s="252"/>
      <c r="AK295" s="252"/>
      <c r="AL295" s="252"/>
      <c r="AM295" s="252"/>
      <c r="AN295" s="252"/>
      <c r="AO295" s="252"/>
      <c r="AP295" s="252"/>
      <c r="AQ295" s="252"/>
      <c r="AR295" s="252"/>
      <c r="AS295" s="252"/>
      <c r="AT295" s="253"/>
    </row>
    <row r="296" spans="1:46" ht="45" customHeight="1" thickTop="1" thickBot="1" x14ac:dyDescent="0.3">
      <c r="A296" s="249" t="s">
        <v>2070</v>
      </c>
      <c r="B296" s="249" t="s">
        <v>2070</v>
      </c>
      <c r="C296" s="249" t="s">
        <v>2070</v>
      </c>
      <c r="D296" s="249" t="s">
        <v>2070</v>
      </c>
      <c r="E296" s="249" t="s">
        <v>2070</v>
      </c>
      <c r="F296" s="249" t="s">
        <v>2070</v>
      </c>
      <c r="G296" s="249" t="s">
        <v>2070</v>
      </c>
      <c r="H296" s="249" t="s">
        <v>2070</v>
      </c>
      <c r="I296" s="249" t="s">
        <v>2070</v>
      </c>
      <c r="J296" s="249" t="s">
        <v>2070</v>
      </c>
      <c r="K296" s="249" t="s">
        <v>2070</v>
      </c>
      <c r="L296" s="249" t="s">
        <v>2070</v>
      </c>
      <c r="M296" s="249" t="s">
        <v>2070</v>
      </c>
      <c r="N296" s="249" t="s">
        <v>2070</v>
      </c>
      <c r="O296" s="249" t="s">
        <v>2070</v>
      </c>
      <c r="P296" s="249" t="s">
        <v>2070</v>
      </c>
      <c r="Q296" s="54">
        <v>0</v>
      </c>
      <c r="R296" s="251" t="s">
        <v>2551</v>
      </c>
      <c r="S296" s="252"/>
      <c r="T296" s="252"/>
      <c r="U296" s="252"/>
      <c r="V296" s="252"/>
      <c r="W296" s="252"/>
      <c r="X296" s="252"/>
      <c r="Y296" s="252"/>
      <c r="Z296" s="252"/>
      <c r="AA296" s="252"/>
      <c r="AB296" s="252"/>
      <c r="AC296" s="252"/>
      <c r="AD296" s="252"/>
      <c r="AE296" s="253"/>
      <c r="AF296" s="54">
        <v>0</v>
      </c>
      <c r="AG296" s="251" t="s">
        <v>2551</v>
      </c>
      <c r="AH296" s="252"/>
      <c r="AI296" s="252"/>
      <c r="AJ296" s="252"/>
      <c r="AK296" s="252"/>
      <c r="AL296" s="252"/>
      <c r="AM296" s="252"/>
      <c r="AN296" s="252"/>
      <c r="AO296" s="252"/>
      <c r="AP296" s="252"/>
      <c r="AQ296" s="252"/>
      <c r="AR296" s="252"/>
      <c r="AS296" s="252"/>
      <c r="AT296" s="253"/>
    </row>
    <row r="297" spans="1:46" ht="45" customHeight="1" thickTop="1" thickBot="1" x14ac:dyDescent="0.3">
      <c r="A297" s="249" t="s">
        <v>2071</v>
      </c>
      <c r="B297" s="249" t="s">
        <v>2071</v>
      </c>
      <c r="C297" s="249" t="s">
        <v>2071</v>
      </c>
      <c r="D297" s="249" t="s">
        <v>2071</v>
      </c>
      <c r="E297" s="249" t="s">
        <v>2071</v>
      </c>
      <c r="F297" s="249" t="s">
        <v>2071</v>
      </c>
      <c r="G297" s="249" t="s">
        <v>2071</v>
      </c>
      <c r="H297" s="249" t="s">
        <v>2071</v>
      </c>
      <c r="I297" s="249" t="s">
        <v>2071</v>
      </c>
      <c r="J297" s="249" t="s">
        <v>2071</v>
      </c>
      <c r="K297" s="249" t="s">
        <v>2071</v>
      </c>
      <c r="L297" s="249" t="s">
        <v>2071</v>
      </c>
      <c r="M297" s="249" t="s">
        <v>2071</v>
      </c>
      <c r="N297" s="249" t="s">
        <v>2071</v>
      </c>
      <c r="O297" s="249" t="s">
        <v>2071</v>
      </c>
      <c r="P297" s="249" t="s">
        <v>2071</v>
      </c>
      <c r="Q297" s="54">
        <v>0</v>
      </c>
      <c r="R297" s="251" t="s">
        <v>2551</v>
      </c>
      <c r="S297" s="252"/>
      <c r="T297" s="252"/>
      <c r="U297" s="252"/>
      <c r="V297" s="252"/>
      <c r="W297" s="252"/>
      <c r="X297" s="252"/>
      <c r="Y297" s="252"/>
      <c r="Z297" s="252"/>
      <c r="AA297" s="252"/>
      <c r="AB297" s="252"/>
      <c r="AC297" s="252"/>
      <c r="AD297" s="252"/>
      <c r="AE297" s="253"/>
      <c r="AF297" s="54">
        <v>0</v>
      </c>
      <c r="AG297" s="251" t="s">
        <v>2551</v>
      </c>
      <c r="AH297" s="252"/>
      <c r="AI297" s="252"/>
      <c r="AJ297" s="252"/>
      <c r="AK297" s="252"/>
      <c r="AL297" s="252"/>
      <c r="AM297" s="252"/>
      <c r="AN297" s="252"/>
      <c r="AO297" s="252"/>
      <c r="AP297" s="252"/>
      <c r="AQ297" s="252"/>
      <c r="AR297" s="252"/>
      <c r="AS297" s="252"/>
      <c r="AT297" s="253"/>
    </row>
    <row r="298" spans="1:46" ht="45" customHeight="1" thickTop="1" thickBot="1" x14ac:dyDescent="0.3">
      <c r="A298" s="249" t="s">
        <v>2072</v>
      </c>
      <c r="B298" s="249" t="s">
        <v>2072</v>
      </c>
      <c r="C298" s="249" t="s">
        <v>2072</v>
      </c>
      <c r="D298" s="249" t="s">
        <v>2072</v>
      </c>
      <c r="E298" s="249" t="s">
        <v>2072</v>
      </c>
      <c r="F298" s="249" t="s">
        <v>2072</v>
      </c>
      <c r="G298" s="249" t="s">
        <v>2072</v>
      </c>
      <c r="H298" s="249" t="s">
        <v>2072</v>
      </c>
      <c r="I298" s="249" t="s">
        <v>2072</v>
      </c>
      <c r="J298" s="249" t="s">
        <v>2072</v>
      </c>
      <c r="K298" s="249" t="s">
        <v>2072</v>
      </c>
      <c r="L298" s="249" t="s">
        <v>2072</v>
      </c>
      <c r="M298" s="249" t="s">
        <v>2072</v>
      </c>
      <c r="N298" s="249" t="s">
        <v>2072</v>
      </c>
      <c r="O298" s="249" t="s">
        <v>2072</v>
      </c>
      <c r="P298" s="249" t="s">
        <v>2072</v>
      </c>
      <c r="Q298" s="54">
        <v>0</v>
      </c>
      <c r="R298" s="251" t="s">
        <v>2551</v>
      </c>
      <c r="S298" s="252"/>
      <c r="T298" s="252"/>
      <c r="U298" s="252"/>
      <c r="V298" s="252"/>
      <c r="W298" s="252"/>
      <c r="X298" s="252"/>
      <c r="Y298" s="252"/>
      <c r="Z298" s="252"/>
      <c r="AA298" s="252"/>
      <c r="AB298" s="252"/>
      <c r="AC298" s="252"/>
      <c r="AD298" s="252"/>
      <c r="AE298" s="253"/>
      <c r="AF298" s="54">
        <v>0</v>
      </c>
      <c r="AG298" s="251" t="s">
        <v>2551</v>
      </c>
      <c r="AH298" s="252"/>
      <c r="AI298" s="252"/>
      <c r="AJ298" s="252"/>
      <c r="AK298" s="252"/>
      <c r="AL298" s="252"/>
      <c r="AM298" s="252"/>
      <c r="AN298" s="252"/>
      <c r="AO298" s="252"/>
      <c r="AP298" s="252"/>
      <c r="AQ298" s="252"/>
      <c r="AR298" s="252"/>
      <c r="AS298" s="252"/>
      <c r="AT298" s="253"/>
    </row>
    <row r="299" spans="1:46" ht="45" customHeight="1" thickTop="1" thickBot="1" x14ac:dyDescent="0.3">
      <c r="A299" s="249" t="s">
        <v>2160</v>
      </c>
      <c r="B299" s="249" t="s">
        <v>2160</v>
      </c>
      <c r="C299" s="249" t="s">
        <v>2160</v>
      </c>
      <c r="D299" s="249" t="s">
        <v>2160</v>
      </c>
      <c r="E299" s="249" t="s">
        <v>2160</v>
      </c>
      <c r="F299" s="249" t="s">
        <v>2160</v>
      </c>
      <c r="G299" s="249" t="s">
        <v>2160</v>
      </c>
      <c r="H299" s="249" t="s">
        <v>2160</v>
      </c>
      <c r="I299" s="249" t="s">
        <v>2160</v>
      </c>
      <c r="J299" s="249" t="s">
        <v>2160</v>
      </c>
      <c r="K299" s="249" t="s">
        <v>2160</v>
      </c>
      <c r="L299" s="249" t="s">
        <v>2160</v>
      </c>
      <c r="M299" s="249" t="s">
        <v>2160</v>
      </c>
      <c r="N299" s="249" t="s">
        <v>2160</v>
      </c>
      <c r="O299" s="249" t="s">
        <v>2160</v>
      </c>
      <c r="P299" s="249" t="s">
        <v>2160</v>
      </c>
      <c r="Q299" s="54">
        <v>0</v>
      </c>
      <c r="R299" s="250" t="s">
        <v>2603</v>
      </c>
      <c r="S299" s="250"/>
      <c r="T299" s="250"/>
      <c r="U299" s="250"/>
      <c r="V299" s="250"/>
      <c r="W299" s="250"/>
      <c r="X299" s="250"/>
      <c r="Y299" s="250"/>
      <c r="Z299" s="250"/>
      <c r="AA299" s="250"/>
      <c r="AB299" s="250"/>
      <c r="AC299" s="250"/>
      <c r="AD299" s="250"/>
      <c r="AE299" s="250"/>
      <c r="AF299" s="54">
        <v>0</v>
      </c>
      <c r="AG299" s="251" t="s">
        <v>2551</v>
      </c>
      <c r="AH299" s="252"/>
      <c r="AI299" s="252"/>
      <c r="AJ299" s="252"/>
      <c r="AK299" s="252"/>
      <c r="AL299" s="252"/>
      <c r="AM299" s="252"/>
      <c r="AN299" s="252"/>
      <c r="AO299" s="252"/>
      <c r="AP299" s="252"/>
      <c r="AQ299" s="252"/>
      <c r="AR299" s="252"/>
      <c r="AS299" s="252"/>
      <c r="AT299" s="253"/>
    </row>
    <row r="300" spans="1:46" ht="18" customHeight="1" thickTop="1" x14ac:dyDescent="0.25"/>
    <row r="301" spans="1:46" ht="18" customHeight="1" x14ac:dyDescent="0.25"/>
    <row r="302" spans="1:46" s="27" customFormat="1" ht="45" customHeight="1" x14ac:dyDescent="0.25">
      <c r="A302" s="297" t="s">
        <v>2161</v>
      </c>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c r="AA302" s="297"/>
      <c r="AB302" s="297"/>
      <c r="AC302" s="297"/>
      <c r="AD302" s="297"/>
      <c r="AE302" s="297"/>
      <c r="AG302" s="261" t="s">
        <v>185</v>
      </c>
      <c r="AH302" s="261"/>
      <c r="AI302" s="261"/>
      <c r="AJ302" s="261"/>
      <c r="AK302" s="96">
        <f>(('Artículo 129 (resumen PI)'!C24*0.8+'Artículo 129 (resumen PI)'!F24*0.2)+('Artículo 129 (resumen SIPOT)'!C24*0.8+'Artículo 129 (resumen SIPOT)'!F24*0.2))/2</f>
        <v>0</v>
      </c>
    </row>
    <row r="303" spans="1:46" s="27" customFormat="1" ht="15.75" customHeight="1" x14ac:dyDescent="0.25">
      <c r="A303" s="71"/>
      <c r="B303" s="71"/>
      <c r="C303" s="71"/>
      <c r="D303" s="71"/>
      <c r="E303" s="71"/>
      <c r="F303" s="71"/>
      <c r="G303" s="71"/>
      <c r="H303" s="71"/>
      <c r="I303" s="71"/>
      <c r="J303" s="71"/>
      <c r="K303" s="71"/>
      <c r="L303" s="71"/>
      <c r="M303" s="71"/>
      <c r="N303" s="71"/>
      <c r="O303" s="71"/>
      <c r="P303" s="71"/>
      <c r="Q303" s="24"/>
      <c r="R303" s="71"/>
      <c r="S303" s="71"/>
      <c r="T303" s="71"/>
      <c r="U303" s="71"/>
      <c r="V303" s="71"/>
      <c r="W303" s="71"/>
      <c r="X303" s="71"/>
      <c r="Y303" s="71"/>
      <c r="Z303" s="71"/>
      <c r="AA303" s="71"/>
      <c r="AB303" s="71"/>
      <c r="AC303" s="71"/>
      <c r="AD303" s="71"/>
      <c r="AE303" s="71"/>
    </row>
    <row r="304" spans="1:46" s="27" customFormat="1" ht="45" customHeight="1" x14ac:dyDescent="0.25">
      <c r="A304" s="71" t="s">
        <v>186</v>
      </c>
      <c r="B304" s="71"/>
      <c r="C304" s="71"/>
      <c r="D304" s="71"/>
      <c r="E304" s="71"/>
      <c r="F304" s="71"/>
      <c r="G304" s="71"/>
      <c r="H304" s="71"/>
      <c r="I304" s="71"/>
      <c r="J304" s="71"/>
      <c r="K304" s="71"/>
      <c r="L304" s="71"/>
      <c r="M304" s="71"/>
      <c r="N304" s="71"/>
      <c r="O304" s="71"/>
      <c r="P304" s="71"/>
      <c r="Q304" s="24"/>
      <c r="R304" s="71"/>
      <c r="S304" s="71"/>
      <c r="T304" s="71"/>
      <c r="U304" s="71"/>
      <c r="V304" s="71"/>
      <c r="W304" s="71"/>
      <c r="X304" s="71"/>
      <c r="Y304" s="71"/>
      <c r="Z304" s="71"/>
      <c r="AA304" s="71"/>
      <c r="AB304" s="71"/>
      <c r="AC304" s="71"/>
      <c r="AD304" s="71"/>
      <c r="AE304" s="71"/>
    </row>
    <row r="305" spans="1:46" ht="15" customHeight="1" x14ac:dyDescent="0.25">
      <c r="A305" s="50"/>
      <c r="B305" s="50"/>
      <c r="C305" s="50"/>
      <c r="D305" s="50"/>
      <c r="E305" s="50"/>
      <c r="F305" s="50"/>
      <c r="G305" s="50"/>
      <c r="H305" s="50"/>
      <c r="I305" s="50"/>
      <c r="J305" s="50"/>
      <c r="K305" s="50"/>
      <c r="L305" s="50"/>
      <c r="M305" s="50"/>
      <c r="N305" s="50"/>
      <c r="O305" s="50"/>
      <c r="P305" s="50"/>
      <c r="R305" s="50"/>
      <c r="S305" s="50"/>
      <c r="T305" s="50"/>
      <c r="U305" s="50"/>
      <c r="V305" s="50"/>
      <c r="W305" s="50"/>
      <c r="X305" s="50"/>
      <c r="Y305" s="50"/>
      <c r="Z305" s="50"/>
      <c r="AA305" s="50"/>
      <c r="AB305" s="50"/>
      <c r="AC305" s="50"/>
      <c r="AD305" s="50"/>
      <c r="AE305" s="50"/>
      <c r="AF305" s="27"/>
    </row>
    <row r="306" spans="1:46" ht="45" customHeight="1" x14ac:dyDescent="0.25">
      <c r="A306" s="262" t="s">
        <v>187</v>
      </c>
      <c r="B306" s="262"/>
      <c r="C306" s="262"/>
      <c r="D306" s="262"/>
      <c r="E306" s="262"/>
      <c r="F306" s="262"/>
      <c r="G306" s="262"/>
      <c r="H306" s="262"/>
      <c r="I306" s="262"/>
      <c r="J306" s="262"/>
      <c r="K306" s="262"/>
      <c r="L306" s="262"/>
      <c r="M306" s="262"/>
      <c r="N306" s="262"/>
      <c r="O306" s="262"/>
      <c r="P306" s="262"/>
      <c r="Q306" s="11"/>
      <c r="R306" s="50"/>
      <c r="S306" s="50"/>
      <c r="T306" s="50"/>
      <c r="U306" s="50"/>
      <c r="V306" s="263"/>
      <c r="W306" s="263"/>
      <c r="X306" s="263"/>
      <c r="Y306" s="263"/>
      <c r="Z306" s="263"/>
      <c r="AA306" s="263"/>
      <c r="AB306" s="263"/>
      <c r="AC306" s="263"/>
      <c r="AD306" s="263"/>
      <c r="AE306" s="263"/>
      <c r="AF306" s="11"/>
      <c r="AG306" s="50"/>
      <c r="AH306" s="50"/>
      <c r="AI306" s="50"/>
      <c r="AJ306" s="50"/>
      <c r="AK306" s="263"/>
      <c r="AL306" s="263"/>
      <c r="AM306" s="263"/>
      <c r="AN306" s="263"/>
      <c r="AO306" s="263"/>
      <c r="AP306" s="263"/>
      <c r="AQ306" s="263"/>
      <c r="AR306" s="263"/>
      <c r="AS306" s="263"/>
      <c r="AT306" s="263"/>
    </row>
    <row r="307" spans="1:46" ht="45" customHeight="1" thickTop="1" thickBot="1" x14ac:dyDescent="0.3">
      <c r="A307" s="264" t="s">
        <v>167</v>
      </c>
      <c r="B307" s="264"/>
      <c r="C307" s="264"/>
      <c r="D307" s="264"/>
      <c r="E307" s="264"/>
      <c r="F307" s="264"/>
      <c r="G307" s="264"/>
      <c r="H307" s="264"/>
      <c r="I307" s="264"/>
      <c r="J307" s="264"/>
      <c r="K307" s="264"/>
      <c r="L307" s="264"/>
      <c r="M307" s="264"/>
      <c r="N307" s="264"/>
      <c r="O307" s="264"/>
      <c r="P307" s="264"/>
      <c r="Q307" s="51" t="s">
        <v>188</v>
      </c>
      <c r="R307" s="265" t="s">
        <v>189</v>
      </c>
      <c r="S307" s="265"/>
      <c r="T307" s="265"/>
      <c r="U307" s="265"/>
      <c r="V307" s="265"/>
      <c r="W307" s="265"/>
      <c r="X307" s="265"/>
      <c r="Y307" s="265"/>
      <c r="Z307" s="265"/>
      <c r="AA307" s="265"/>
      <c r="AB307" s="265"/>
      <c r="AC307" s="265"/>
      <c r="AD307" s="265"/>
      <c r="AE307" s="265"/>
      <c r="AF307" s="53" t="s">
        <v>188</v>
      </c>
      <c r="AG307" s="266" t="s">
        <v>7</v>
      </c>
      <c r="AH307" s="266"/>
      <c r="AI307" s="266"/>
      <c r="AJ307" s="266"/>
      <c r="AK307" s="266"/>
      <c r="AL307" s="266"/>
      <c r="AM307" s="266"/>
      <c r="AN307" s="266"/>
      <c r="AO307" s="266"/>
      <c r="AP307" s="266"/>
      <c r="AQ307" s="266"/>
      <c r="AR307" s="266"/>
      <c r="AS307" s="266"/>
      <c r="AT307" s="266"/>
    </row>
    <row r="308" spans="1:46" ht="45" customHeight="1" thickTop="1" thickBot="1" x14ac:dyDescent="0.3">
      <c r="A308" s="249" t="s">
        <v>2162</v>
      </c>
      <c r="B308" s="249"/>
      <c r="C308" s="249"/>
      <c r="D308" s="249"/>
      <c r="E308" s="249"/>
      <c r="F308" s="249"/>
      <c r="G308" s="249"/>
      <c r="H308" s="249"/>
      <c r="I308" s="249"/>
      <c r="J308" s="249"/>
      <c r="K308" s="249"/>
      <c r="L308" s="249"/>
      <c r="M308" s="249"/>
      <c r="N308" s="249"/>
      <c r="O308" s="249"/>
      <c r="P308" s="249"/>
      <c r="Q308" s="54">
        <v>0</v>
      </c>
      <c r="R308" s="251" t="s">
        <v>2597</v>
      </c>
      <c r="S308" s="252"/>
      <c r="T308" s="252"/>
      <c r="U308" s="252"/>
      <c r="V308" s="252"/>
      <c r="W308" s="252"/>
      <c r="X308" s="252"/>
      <c r="Y308" s="252"/>
      <c r="Z308" s="252"/>
      <c r="AA308" s="252"/>
      <c r="AB308" s="252"/>
      <c r="AC308" s="252"/>
      <c r="AD308" s="252"/>
      <c r="AE308" s="253"/>
      <c r="AF308" s="54">
        <v>0</v>
      </c>
      <c r="AG308" s="251" t="s">
        <v>2583</v>
      </c>
      <c r="AH308" s="252"/>
      <c r="AI308" s="252"/>
      <c r="AJ308" s="252"/>
      <c r="AK308" s="252"/>
      <c r="AL308" s="252"/>
      <c r="AM308" s="252"/>
      <c r="AN308" s="252"/>
      <c r="AO308" s="252"/>
      <c r="AP308" s="252"/>
      <c r="AQ308" s="252"/>
      <c r="AR308" s="252"/>
      <c r="AS308" s="252"/>
      <c r="AT308" s="253"/>
    </row>
    <row r="309" spans="1:46" ht="45" customHeight="1" thickTop="1" thickBot="1" x14ac:dyDescent="0.3">
      <c r="A309" s="249" t="s">
        <v>1016</v>
      </c>
      <c r="B309" s="249" t="s">
        <v>1016</v>
      </c>
      <c r="C309" s="249" t="s">
        <v>1016</v>
      </c>
      <c r="D309" s="249" t="s">
        <v>1016</v>
      </c>
      <c r="E309" s="249" t="s">
        <v>1016</v>
      </c>
      <c r="F309" s="249" t="s">
        <v>1016</v>
      </c>
      <c r="G309" s="249" t="s">
        <v>1016</v>
      </c>
      <c r="H309" s="249" t="s">
        <v>1016</v>
      </c>
      <c r="I309" s="249" t="s">
        <v>1016</v>
      </c>
      <c r="J309" s="249" t="s">
        <v>1016</v>
      </c>
      <c r="K309" s="249" t="s">
        <v>1016</v>
      </c>
      <c r="L309" s="249" t="s">
        <v>1016</v>
      </c>
      <c r="M309" s="249" t="s">
        <v>1016</v>
      </c>
      <c r="N309" s="249" t="s">
        <v>1016</v>
      </c>
      <c r="O309" s="249" t="s">
        <v>1016</v>
      </c>
      <c r="P309" s="249" t="s">
        <v>1016</v>
      </c>
      <c r="Q309" s="54">
        <v>0</v>
      </c>
      <c r="R309" s="251" t="s">
        <v>2551</v>
      </c>
      <c r="S309" s="252"/>
      <c r="T309" s="252"/>
      <c r="U309" s="252"/>
      <c r="V309" s="252"/>
      <c r="W309" s="252"/>
      <c r="X309" s="252"/>
      <c r="Y309" s="252"/>
      <c r="Z309" s="252"/>
      <c r="AA309" s="252"/>
      <c r="AB309" s="252"/>
      <c r="AC309" s="252"/>
      <c r="AD309" s="252"/>
      <c r="AE309" s="253"/>
      <c r="AF309" s="54">
        <v>0</v>
      </c>
      <c r="AG309" s="251" t="s">
        <v>2551</v>
      </c>
      <c r="AH309" s="252"/>
      <c r="AI309" s="252"/>
      <c r="AJ309" s="252"/>
      <c r="AK309" s="252"/>
      <c r="AL309" s="252"/>
      <c r="AM309" s="252"/>
      <c r="AN309" s="252"/>
      <c r="AO309" s="252"/>
      <c r="AP309" s="252"/>
      <c r="AQ309" s="252"/>
      <c r="AR309" s="252"/>
      <c r="AS309" s="252"/>
      <c r="AT309" s="253"/>
    </row>
    <row r="310" spans="1:46" ht="45" customHeight="1" thickTop="1" thickBot="1" x14ac:dyDescent="0.3">
      <c r="A310" s="249" t="s">
        <v>2163</v>
      </c>
      <c r="B310" s="249" t="s">
        <v>2163</v>
      </c>
      <c r="C310" s="249" t="s">
        <v>2163</v>
      </c>
      <c r="D310" s="249" t="s">
        <v>2163</v>
      </c>
      <c r="E310" s="249" t="s">
        <v>2163</v>
      </c>
      <c r="F310" s="249" t="s">
        <v>2163</v>
      </c>
      <c r="G310" s="249" t="s">
        <v>2163</v>
      </c>
      <c r="H310" s="249" t="s">
        <v>2163</v>
      </c>
      <c r="I310" s="249" t="s">
        <v>2163</v>
      </c>
      <c r="J310" s="249" t="s">
        <v>2163</v>
      </c>
      <c r="K310" s="249" t="s">
        <v>2163</v>
      </c>
      <c r="L310" s="249" t="s">
        <v>2163</v>
      </c>
      <c r="M310" s="249" t="s">
        <v>2163</v>
      </c>
      <c r="N310" s="249" t="s">
        <v>2163</v>
      </c>
      <c r="O310" s="249" t="s">
        <v>2163</v>
      </c>
      <c r="P310" s="249" t="s">
        <v>2163</v>
      </c>
      <c r="Q310" s="54">
        <v>0</v>
      </c>
      <c r="R310" s="251" t="s">
        <v>2551</v>
      </c>
      <c r="S310" s="252"/>
      <c r="T310" s="252"/>
      <c r="U310" s="252"/>
      <c r="V310" s="252"/>
      <c r="W310" s="252"/>
      <c r="X310" s="252"/>
      <c r="Y310" s="252"/>
      <c r="Z310" s="252"/>
      <c r="AA310" s="252"/>
      <c r="AB310" s="252"/>
      <c r="AC310" s="252"/>
      <c r="AD310" s="252"/>
      <c r="AE310" s="253"/>
      <c r="AF310" s="54">
        <v>0</v>
      </c>
      <c r="AG310" s="251" t="s">
        <v>2551</v>
      </c>
      <c r="AH310" s="252"/>
      <c r="AI310" s="252"/>
      <c r="AJ310" s="252"/>
      <c r="AK310" s="252"/>
      <c r="AL310" s="252"/>
      <c r="AM310" s="252"/>
      <c r="AN310" s="252"/>
      <c r="AO310" s="252"/>
      <c r="AP310" s="252"/>
      <c r="AQ310" s="252"/>
      <c r="AR310" s="252"/>
      <c r="AS310" s="252"/>
      <c r="AT310" s="253"/>
    </row>
    <row r="311" spans="1:46" ht="45" customHeight="1" thickTop="1" thickBot="1" x14ac:dyDescent="0.3">
      <c r="A311" s="249" t="s">
        <v>2164</v>
      </c>
      <c r="B311" s="249" t="s">
        <v>2164</v>
      </c>
      <c r="C311" s="249" t="s">
        <v>2164</v>
      </c>
      <c r="D311" s="249" t="s">
        <v>2164</v>
      </c>
      <c r="E311" s="249" t="s">
        <v>2164</v>
      </c>
      <c r="F311" s="249" t="s">
        <v>2164</v>
      </c>
      <c r="G311" s="249" t="s">
        <v>2164</v>
      </c>
      <c r="H311" s="249" t="s">
        <v>2164</v>
      </c>
      <c r="I311" s="249" t="s">
        <v>2164</v>
      </c>
      <c r="J311" s="249" t="s">
        <v>2164</v>
      </c>
      <c r="K311" s="249" t="s">
        <v>2164</v>
      </c>
      <c r="L311" s="249" t="s">
        <v>2164</v>
      </c>
      <c r="M311" s="249" t="s">
        <v>2164</v>
      </c>
      <c r="N311" s="249" t="s">
        <v>2164</v>
      </c>
      <c r="O311" s="249" t="s">
        <v>2164</v>
      </c>
      <c r="P311" s="249" t="s">
        <v>2164</v>
      </c>
      <c r="Q311" s="54">
        <v>0</v>
      </c>
      <c r="R311" s="251" t="s">
        <v>2551</v>
      </c>
      <c r="S311" s="252"/>
      <c r="T311" s="252"/>
      <c r="U311" s="252"/>
      <c r="V311" s="252"/>
      <c r="W311" s="252"/>
      <c r="X311" s="252"/>
      <c r="Y311" s="252"/>
      <c r="Z311" s="252"/>
      <c r="AA311" s="252"/>
      <c r="AB311" s="252"/>
      <c r="AC311" s="252"/>
      <c r="AD311" s="252"/>
      <c r="AE311" s="253"/>
      <c r="AF311" s="54">
        <v>0</v>
      </c>
      <c r="AG311" s="251" t="s">
        <v>2551</v>
      </c>
      <c r="AH311" s="252"/>
      <c r="AI311" s="252"/>
      <c r="AJ311" s="252"/>
      <c r="AK311" s="252"/>
      <c r="AL311" s="252"/>
      <c r="AM311" s="252"/>
      <c r="AN311" s="252"/>
      <c r="AO311" s="252"/>
      <c r="AP311" s="252"/>
      <c r="AQ311" s="252"/>
      <c r="AR311" s="252"/>
      <c r="AS311" s="252"/>
      <c r="AT311" s="253"/>
    </row>
    <row r="312" spans="1:46" ht="45" customHeight="1" thickTop="1" thickBot="1" x14ac:dyDescent="0.3">
      <c r="A312" s="250" t="s">
        <v>2165</v>
      </c>
      <c r="B312" s="250" t="s">
        <v>2165</v>
      </c>
      <c r="C312" s="250" t="s">
        <v>2165</v>
      </c>
      <c r="D312" s="250" t="s">
        <v>2165</v>
      </c>
      <c r="E312" s="250" t="s">
        <v>2165</v>
      </c>
      <c r="F312" s="250" t="s">
        <v>2165</v>
      </c>
      <c r="G312" s="250" t="s">
        <v>2165</v>
      </c>
      <c r="H312" s="250" t="s">
        <v>2165</v>
      </c>
      <c r="I312" s="250" t="s">
        <v>2165</v>
      </c>
      <c r="J312" s="250" t="s">
        <v>2165</v>
      </c>
      <c r="K312" s="250" t="s">
        <v>2165</v>
      </c>
      <c r="L312" s="250" t="s">
        <v>2165</v>
      </c>
      <c r="M312" s="250" t="s">
        <v>2165</v>
      </c>
      <c r="N312" s="250" t="s">
        <v>2165</v>
      </c>
      <c r="O312" s="250" t="s">
        <v>2165</v>
      </c>
      <c r="P312" s="250" t="s">
        <v>2165</v>
      </c>
      <c r="Q312" s="54">
        <v>0</v>
      </c>
      <c r="R312" s="251" t="s">
        <v>2551</v>
      </c>
      <c r="S312" s="252"/>
      <c r="T312" s="252"/>
      <c r="U312" s="252"/>
      <c r="V312" s="252"/>
      <c r="W312" s="252"/>
      <c r="X312" s="252"/>
      <c r="Y312" s="252"/>
      <c r="Z312" s="252"/>
      <c r="AA312" s="252"/>
      <c r="AB312" s="252"/>
      <c r="AC312" s="252"/>
      <c r="AD312" s="252"/>
      <c r="AE312" s="253"/>
      <c r="AF312" s="54">
        <v>0</v>
      </c>
      <c r="AG312" s="251" t="s">
        <v>2551</v>
      </c>
      <c r="AH312" s="252"/>
      <c r="AI312" s="252"/>
      <c r="AJ312" s="252"/>
      <c r="AK312" s="252"/>
      <c r="AL312" s="252"/>
      <c r="AM312" s="252"/>
      <c r="AN312" s="252"/>
      <c r="AO312" s="252"/>
      <c r="AP312" s="252"/>
      <c r="AQ312" s="252"/>
      <c r="AR312" s="252"/>
      <c r="AS312" s="252"/>
      <c r="AT312" s="253"/>
    </row>
    <row r="313" spans="1:46" ht="45" customHeight="1" thickTop="1" thickBot="1" x14ac:dyDescent="0.3">
      <c r="A313" s="250" t="s">
        <v>2166</v>
      </c>
      <c r="B313" s="250" t="s">
        <v>2166</v>
      </c>
      <c r="C313" s="250" t="s">
        <v>2166</v>
      </c>
      <c r="D313" s="250" t="s">
        <v>2166</v>
      </c>
      <c r="E313" s="250" t="s">
        <v>2166</v>
      </c>
      <c r="F313" s="250" t="s">
        <v>2166</v>
      </c>
      <c r="G313" s="250" t="s">
        <v>2166</v>
      </c>
      <c r="H313" s="250" t="s">
        <v>2166</v>
      </c>
      <c r="I313" s="250" t="s">
        <v>2166</v>
      </c>
      <c r="J313" s="250" t="s">
        <v>2166</v>
      </c>
      <c r="K313" s="250" t="s">
        <v>2166</v>
      </c>
      <c r="L313" s="250" t="s">
        <v>2166</v>
      </c>
      <c r="M313" s="250" t="s">
        <v>2166</v>
      </c>
      <c r="N313" s="250" t="s">
        <v>2166</v>
      </c>
      <c r="O313" s="250" t="s">
        <v>2166</v>
      </c>
      <c r="P313" s="250" t="s">
        <v>2166</v>
      </c>
      <c r="Q313" s="54">
        <v>0</v>
      </c>
      <c r="R313" s="251" t="s">
        <v>2551</v>
      </c>
      <c r="S313" s="252"/>
      <c r="T313" s="252"/>
      <c r="U313" s="252"/>
      <c r="V313" s="252"/>
      <c r="W313" s="252"/>
      <c r="X313" s="252"/>
      <c r="Y313" s="252"/>
      <c r="Z313" s="252"/>
      <c r="AA313" s="252"/>
      <c r="AB313" s="252"/>
      <c r="AC313" s="252"/>
      <c r="AD313" s="252"/>
      <c r="AE313" s="253"/>
      <c r="AF313" s="54">
        <v>0</v>
      </c>
      <c r="AG313" s="251" t="s">
        <v>2551</v>
      </c>
      <c r="AH313" s="252"/>
      <c r="AI313" s="252"/>
      <c r="AJ313" s="252"/>
      <c r="AK313" s="252"/>
      <c r="AL313" s="252"/>
      <c r="AM313" s="252"/>
      <c r="AN313" s="252"/>
      <c r="AO313" s="252"/>
      <c r="AP313" s="252"/>
      <c r="AQ313" s="252"/>
      <c r="AR313" s="252"/>
      <c r="AS313" s="252"/>
      <c r="AT313" s="253"/>
    </row>
    <row r="314" spans="1:46" ht="45" customHeight="1" thickTop="1" thickBot="1" x14ac:dyDescent="0.3">
      <c r="A314" s="249" t="s">
        <v>2167</v>
      </c>
      <c r="B314" s="249" t="s">
        <v>2167</v>
      </c>
      <c r="C314" s="249" t="s">
        <v>2167</v>
      </c>
      <c r="D314" s="249" t="s">
        <v>2167</v>
      </c>
      <c r="E314" s="249" t="s">
        <v>2167</v>
      </c>
      <c r="F314" s="249" t="s">
        <v>2167</v>
      </c>
      <c r="G314" s="249" t="s">
        <v>2167</v>
      </c>
      <c r="H314" s="249" t="s">
        <v>2167</v>
      </c>
      <c r="I314" s="249" t="s">
        <v>2167</v>
      </c>
      <c r="J314" s="249" t="s">
        <v>2167</v>
      </c>
      <c r="K314" s="249" t="s">
        <v>2167</v>
      </c>
      <c r="L314" s="249" t="s">
        <v>2167</v>
      </c>
      <c r="M314" s="249" t="s">
        <v>2167</v>
      </c>
      <c r="N314" s="249" t="s">
        <v>2167</v>
      </c>
      <c r="O314" s="249" t="s">
        <v>2167</v>
      </c>
      <c r="P314" s="249" t="s">
        <v>2167</v>
      </c>
      <c r="Q314" s="54">
        <v>0</v>
      </c>
      <c r="R314" s="251" t="s">
        <v>2551</v>
      </c>
      <c r="S314" s="252"/>
      <c r="T314" s="252"/>
      <c r="U314" s="252"/>
      <c r="V314" s="252"/>
      <c r="W314" s="252"/>
      <c r="X314" s="252"/>
      <c r="Y314" s="252"/>
      <c r="Z314" s="252"/>
      <c r="AA314" s="252"/>
      <c r="AB314" s="252"/>
      <c r="AC314" s="252"/>
      <c r="AD314" s="252"/>
      <c r="AE314" s="253"/>
      <c r="AF314" s="54">
        <v>0</v>
      </c>
      <c r="AG314" s="251" t="s">
        <v>2551</v>
      </c>
      <c r="AH314" s="252"/>
      <c r="AI314" s="252"/>
      <c r="AJ314" s="252"/>
      <c r="AK314" s="252"/>
      <c r="AL314" s="252"/>
      <c r="AM314" s="252"/>
      <c r="AN314" s="252"/>
      <c r="AO314" s="252"/>
      <c r="AP314" s="252"/>
      <c r="AQ314" s="252"/>
      <c r="AR314" s="252"/>
      <c r="AS314" s="252"/>
      <c r="AT314" s="253"/>
    </row>
    <row r="315" spans="1:46" ht="45" customHeight="1" thickTop="1" thickBot="1" x14ac:dyDescent="0.3">
      <c r="A315" s="249" t="s">
        <v>2168</v>
      </c>
      <c r="B315" s="249" t="s">
        <v>2168</v>
      </c>
      <c r="C315" s="249" t="s">
        <v>2168</v>
      </c>
      <c r="D315" s="249" t="s">
        <v>2168</v>
      </c>
      <c r="E315" s="249" t="s">
        <v>2168</v>
      </c>
      <c r="F315" s="249" t="s">
        <v>2168</v>
      </c>
      <c r="G315" s="249" t="s">
        <v>2168</v>
      </c>
      <c r="H315" s="249" t="s">
        <v>2168</v>
      </c>
      <c r="I315" s="249" t="s">
        <v>2168</v>
      </c>
      <c r="J315" s="249" t="s">
        <v>2168</v>
      </c>
      <c r="K315" s="249" t="s">
        <v>2168</v>
      </c>
      <c r="L315" s="249" t="s">
        <v>2168</v>
      </c>
      <c r="M315" s="249" t="s">
        <v>2168</v>
      </c>
      <c r="N315" s="249" t="s">
        <v>2168</v>
      </c>
      <c r="O315" s="249" t="s">
        <v>2168</v>
      </c>
      <c r="P315" s="249" t="s">
        <v>2168</v>
      </c>
      <c r="Q315" s="54">
        <v>0</v>
      </c>
      <c r="R315" s="251" t="s">
        <v>2551</v>
      </c>
      <c r="S315" s="252"/>
      <c r="T315" s="252"/>
      <c r="U315" s="252"/>
      <c r="V315" s="252"/>
      <c r="W315" s="252"/>
      <c r="X315" s="252"/>
      <c r="Y315" s="252"/>
      <c r="Z315" s="252"/>
      <c r="AA315" s="252"/>
      <c r="AB315" s="252"/>
      <c r="AC315" s="252"/>
      <c r="AD315" s="252"/>
      <c r="AE315" s="253"/>
      <c r="AF315" s="54">
        <v>0</v>
      </c>
      <c r="AG315" s="251" t="s">
        <v>2551</v>
      </c>
      <c r="AH315" s="252"/>
      <c r="AI315" s="252"/>
      <c r="AJ315" s="252"/>
      <c r="AK315" s="252"/>
      <c r="AL315" s="252"/>
      <c r="AM315" s="252"/>
      <c r="AN315" s="252"/>
      <c r="AO315" s="252"/>
      <c r="AP315" s="252"/>
      <c r="AQ315" s="252"/>
      <c r="AR315" s="252"/>
      <c r="AS315" s="252"/>
      <c r="AT315" s="253"/>
    </row>
    <row r="316" spans="1:46" ht="45" customHeight="1" thickTop="1" thickBot="1" x14ac:dyDescent="0.3">
      <c r="A316" s="249" t="s">
        <v>2169</v>
      </c>
      <c r="B316" s="249" t="s">
        <v>2169</v>
      </c>
      <c r="C316" s="249" t="s">
        <v>2169</v>
      </c>
      <c r="D316" s="249" t="s">
        <v>2169</v>
      </c>
      <c r="E316" s="249" t="s">
        <v>2169</v>
      </c>
      <c r="F316" s="249" t="s">
        <v>2169</v>
      </c>
      <c r="G316" s="249" t="s">
        <v>2169</v>
      </c>
      <c r="H316" s="249" t="s">
        <v>2169</v>
      </c>
      <c r="I316" s="249" t="s">
        <v>2169</v>
      </c>
      <c r="J316" s="249" t="s">
        <v>2169</v>
      </c>
      <c r="K316" s="249" t="s">
        <v>2169</v>
      </c>
      <c r="L316" s="249" t="s">
        <v>2169</v>
      </c>
      <c r="M316" s="249" t="s">
        <v>2169</v>
      </c>
      <c r="N316" s="249" t="s">
        <v>2169</v>
      </c>
      <c r="O316" s="249" t="s">
        <v>2169</v>
      </c>
      <c r="P316" s="249" t="s">
        <v>2169</v>
      </c>
      <c r="Q316" s="54">
        <v>0</v>
      </c>
      <c r="R316" s="251" t="s">
        <v>2551</v>
      </c>
      <c r="S316" s="252"/>
      <c r="T316" s="252"/>
      <c r="U316" s="252"/>
      <c r="V316" s="252"/>
      <c r="W316" s="252"/>
      <c r="X316" s="252"/>
      <c r="Y316" s="252"/>
      <c r="Z316" s="252"/>
      <c r="AA316" s="252"/>
      <c r="AB316" s="252"/>
      <c r="AC316" s="252"/>
      <c r="AD316" s="252"/>
      <c r="AE316" s="253"/>
      <c r="AF316" s="54">
        <v>0</v>
      </c>
      <c r="AG316" s="251" t="s">
        <v>2551</v>
      </c>
      <c r="AH316" s="252"/>
      <c r="AI316" s="252"/>
      <c r="AJ316" s="252"/>
      <c r="AK316" s="252"/>
      <c r="AL316" s="252"/>
      <c r="AM316" s="252"/>
      <c r="AN316" s="252"/>
      <c r="AO316" s="252"/>
      <c r="AP316" s="252"/>
      <c r="AQ316" s="252"/>
      <c r="AR316" s="252"/>
      <c r="AS316" s="252"/>
      <c r="AT316" s="253"/>
    </row>
    <row r="317" spans="1:46" ht="45" customHeight="1" thickTop="1" thickBot="1" x14ac:dyDescent="0.3">
      <c r="A317" s="249" t="s">
        <v>2170</v>
      </c>
      <c r="B317" s="249" t="s">
        <v>2170</v>
      </c>
      <c r="C317" s="249" t="s">
        <v>2170</v>
      </c>
      <c r="D317" s="249" t="s">
        <v>2170</v>
      </c>
      <c r="E317" s="249" t="s">
        <v>2170</v>
      </c>
      <c r="F317" s="249" t="s">
        <v>2170</v>
      </c>
      <c r="G317" s="249" t="s">
        <v>2170</v>
      </c>
      <c r="H317" s="249" t="s">
        <v>2170</v>
      </c>
      <c r="I317" s="249" t="s">
        <v>2170</v>
      </c>
      <c r="J317" s="249" t="s">
        <v>2170</v>
      </c>
      <c r="K317" s="249" t="s">
        <v>2170</v>
      </c>
      <c r="L317" s="249" t="s">
        <v>2170</v>
      </c>
      <c r="M317" s="249" t="s">
        <v>2170</v>
      </c>
      <c r="N317" s="249" t="s">
        <v>2170</v>
      </c>
      <c r="O317" s="249" t="s">
        <v>2170</v>
      </c>
      <c r="P317" s="249" t="s">
        <v>2170</v>
      </c>
      <c r="Q317" s="54">
        <v>0</v>
      </c>
      <c r="R317" s="251" t="s">
        <v>2551</v>
      </c>
      <c r="S317" s="252"/>
      <c r="T317" s="252"/>
      <c r="U317" s="252"/>
      <c r="V317" s="252"/>
      <c r="W317" s="252"/>
      <c r="X317" s="252"/>
      <c r="Y317" s="252"/>
      <c r="Z317" s="252"/>
      <c r="AA317" s="252"/>
      <c r="AB317" s="252"/>
      <c r="AC317" s="252"/>
      <c r="AD317" s="252"/>
      <c r="AE317" s="253"/>
      <c r="AF317" s="54">
        <v>0</v>
      </c>
      <c r="AG317" s="251" t="s">
        <v>2551</v>
      </c>
      <c r="AH317" s="252"/>
      <c r="AI317" s="252"/>
      <c r="AJ317" s="252"/>
      <c r="AK317" s="252"/>
      <c r="AL317" s="252"/>
      <c r="AM317" s="252"/>
      <c r="AN317" s="252"/>
      <c r="AO317" s="252"/>
      <c r="AP317" s="252"/>
      <c r="AQ317" s="252"/>
      <c r="AR317" s="252"/>
      <c r="AS317" s="252"/>
      <c r="AT317" s="253"/>
    </row>
    <row r="318" spans="1:46" ht="16.5" customHeight="1" thickTop="1" thickBot="1" x14ac:dyDescent="0.3">
      <c r="A318" s="50"/>
      <c r="B318" s="50"/>
      <c r="C318" s="50"/>
      <c r="D318" s="50"/>
      <c r="E318" s="50"/>
      <c r="F318" s="50"/>
      <c r="G318" s="50"/>
      <c r="H318" s="50"/>
      <c r="I318" s="50"/>
      <c r="J318" s="50"/>
      <c r="K318" s="50"/>
      <c r="L318" s="50"/>
      <c r="M318" s="50"/>
      <c r="N318" s="50"/>
      <c r="O318" s="50"/>
      <c r="P318" s="50"/>
      <c r="Q318" s="55"/>
      <c r="R318" s="50"/>
      <c r="S318" s="50"/>
      <c r="T318" s="50"/>
      <c r="U318" s="50"/>
      <c r="V318" s="50"/>
      <c r="W318" s="50"/>
      <c r="X318" s="50"/>
      <c r="Y318" s="50"/>
      <c r="Z318" s="50"/>
      <c r="AA318" s="50"/>
      <c r="AB318" s="50"/>
      <c r="AC318" s="50"/>
      <c r="AD318" s="50"/>
      <c r="AE318" s="50"/>
      <c r="AF318" s="55"/>
      <c r="AG318" s="50"/>
      <c r="AH318" s="50"/>
      <c r="AI318" s="50"/>
      <c r="AJ318" s="50"/>
      <c r="AK318" s="50"/>
      <c r="AL318" s="50"/>
      <c r="AM318" s="50"/>
      <c r="AN318" s="50"/>
      <c r="AO318" s="50"/>
      <c r="AP318" s="50"/>
      <c r="AQ318" s="50"/>
      <c r="AR318" s="50"/>
      <c r="AS318" s="50"/>
      <c r="AT318" s="50"/>
    </row>
    <row r="319" spans="1:46" ht="45" customHeight="1" thickTop="1" thickBot="1" x14ac:dyDescent="0.3">
      <c r="A319" s="257" t="s">
        <v>197</v>
      </c>
      <c r="B319" s="257"/>
      <c r="C319" s="257"/>
      <c r="D319" s="257"/>
      <c r="E319" s="257"/>
      <c r="F319" s="257"/>
      <c r="G319" s="257"/>
      <c r="H319" s="257"/>
      <c r="I319" s="257"/>
      <c r="J319" s="257"/>
      <c r="K319" s="257"/>
      <c r="L319" s="257"/>
      <c r="M319" s="257"/>
      <c r="N319" s="257"/>
      <c r="O319" s="257"/>
      <c r="P319" s="257"/>
      <c r="Q319" s="56" t="s">
        <v>188</v>
      </c>
      <c r="R319" s="258" t="s">
        <v>189</v>
      </c>
      <c r="S319" s="258"/>
      <c r="T319" s="258"/>
      <c r="U319" s="258"/>
      <c r="V319" s="258"/>
      <c r="W319" s="258"/>
      <c r="X319" s="258"/>
      <c r="Y319" s="258"/>
      <c r="Z319" s="258"/>
      <c r="AA319" s="258"/>
      <c r="AB319" s="258"/>
      <c r="AC319" s="258"/>
      <c r="AD319" s="258"/>
      <c r="AE319" s="258"/>
      <c r="AF319" s="57" t="s">
        <v>188</v>
      </c>
      <c r="AG319" s="259" t="s">
        <v>7</v>
      </c>
      <c r="AH319" s="259"/>
      <c r="AI319" s="259"/>
      <c r="AJ319" s="259"/>
      <c r="AK319" s="259"/>
      <c r="AL319" s="259"/>
      <c r="AM319" s="259"/>
      <c r="AN319" s="259"/>
      <c r="AO319" s="259"/>
      <c r="AP319" s="259"/>
      <c r="AQ319" s="259"/>
      <c r="AR319" s="259"/>
      <c r="AS319" s="259"/>
      <c r="AT319" s="259"/>
    </row>
    <row r="320" spans="1:46" ht="45" customHeight="1" thickTop="1" thickBot="1" x14ac:dyDescent="0.3">
      <c r="A320" s="249" t="s">
        <v>1037</v>
      </c>
      <c r="B320" s="249" t="s">
        <v>1037</v>
      </c>
      <c r="C320" s="249" t="s">
        <v>1037</v>
      </c>
      <c r="D320" s="249" t="s">
        <v>1037</v>
      </c>
      <c r="E320" s="249" t="s">
        <v>1037</v>
      </c>
      <c r="F320" s="249" t="s">
        <v>1037</v>
      </c>
      <c r="G320" s="249" t="s">
        <v>1037</v>
      </c>
      <c r="H320" s="249" t="s">
        <v>1037</v>
      </c>
      <c r="I320" s="249" t="s">
        <v>1037</v>
      </c>
      <c r="J320" s="249" t="s">
        <v>1037</v>
      </c>
      <c r="K320" s="249" t="s">
        <v>1037</v>
      </c>
      <c r="L320" s="249" t="s">
        <v>1037</v>
      </c>
      <c r="M320" s="249" t="s">
        <v>1037</v>
      </c>
      <c r="N320" s="249" t="s">
        <v>1037</v>
      </c>
      <c r="O320" s="249" t="s">
        <v>1037</v>
      </c>
      <c r="P320" s="249" t="s">
        <v>1037</v>
      </c>
      <c r="Q320" s="54">
        <v>0</v>
      </c>
      <c r="R320" s="251" t="s">
        <v>2597</v>
      </c>
      <c r="S320" s="252"/>
      <c r="T320" s="252"/>
      <c r="U320" s="252"/>
      <c r="V320" s="252"/>
      <c r="W320" s="252"/>
      <c r="X320" s="252"/>
      <c r="Y320" s="252"/>
      <c r="Z320" s="252"/>
      <c r="AA320" s="252"/>
      <c r="AB320" s="252"/>
      <c r="AC320" s="252"/>
      <c r="AD320" s="252"/>
      <c r="AE320" s="253"/>
      <c r="AF320" s="54">
        <v>0</v>
      </c>
      <c r="AG320" s="251" t="s">
        <v>2583</v>
      </c>
      <c r="AH320" s="252"/>
      <c r="AI320" s="252"/>
      <c r="AJ320" s="252"/>
      <c r="AK320" s="252"/>
      <c r="AL320" s="252"/>
      <c r="AM320" s="252"/>
      <c r="AN320" s="252"/>
      <c r="AO320" s="252"/>
      <c r="AP320" s="252"/>
      <c r="AQ320" s="252"/>
      <c r="AR320" s="252"/>
      <c r="AS320" s="252"/>
      <c r="AT320" s="253"/>
    </row>
    <row r="321" spans="1:46" ht="45" customHeight="1" thickTop="1" thickBot="1" x14ac:dyDescent="0.3">
      <c r="A321" s="249" t="s">
        <v>1038</v>
      </c>
      <c r="B321" s="249" t="s">
        <v>1038</v>
      </c>
      <c r="C321" s="249" t="s">
        <v>1038</v>
      </c>
      <c r="D321" s="249" t="s">
        <v>1038</v>
      </c>
      <c r="E321" s="249" t="s">
        <v>1038</v>
      </c>
      <c r="F321" s="249" t="s">
        <v>1038</v>
      </c>
      <c r="G321" s="249" t="s">
        <v>1038</v>
      </c>
      <c r="H321" s="249" t="s">
        <v>1038</v>
      </c>
      <c r="I321" s="249" t="s">
        <v>1038</v>
      </c>
      <c r="J321" s="249" t="s">
        <v>1038</v>
      </c>
      <c r="K321" s="249" t="s">
        <v>1038</v>
      </c>
      <c r="L321" s="249" t="s">
        <v>1038</v>
      </c>
      <c r="M321" s="249" t="s">
        <v>1038</v>
      </c>
      <c r="N321" s="249" t="s">
        <v>1038</v>
      </c>
      <c r="O321" s="249" t="s">
        <v>1038</v>
      </c>
      <c r="P321" s="249" t="s">
        <v>1038</v>
      </c>
      <c r="Q321" s="54">
        <v>0</v>
      </c>
      <c r="R321" s="251" t="s">
        <v>2551</v>
      </c>
      <c r="S321" s="252"/>
      <c r="T321" s="252"/>
      <c r="U321" s="252"/>
      <c r="V321" s="252"/>
      <c r="W321" s="252"/>
      <c r="X321" s="252"/>
      <c r="Y321" s="252"/>
      <c r="Z321" s="252"/>
      <c r="AA321" s="252"/>
      <c r="AB321" s="252"/>
      <c r="AC321" s="252"/>
      <c r="AD321" s="252"/>
      <c r="AE321" s="253"/>
      <c r="AF321" s="54">
        <v>0</v>
      </c>
      <c r="AG321" s="251" t="s">
        <v>2551</v>
      </c>
      <c r="AH321" s="252"/>
      <c r="AI321" s="252"/>
      <c r="AJ321" s="252"/>
      <c r="AK321" s="252"/>
      <c r="AL321" s="252"/>
      <c r="AM321" s="252"/>
      <c r="AN321" s="252"/>
      <c r="AO321" s="252"/>
      <c r="AP321" s="252"/>
      <c r="AQ321" s="252"/>
      <c r="AR321" s="252"/>
      <c r="AS321" s="252"/>
      <c r="AT321" s="253"/>
    </row>
    <row r="322" spans="1:46" ht="45" customHeight="1" thickTop="1" thickBot="1" x14ac:dyDescent="0.3">
      <c r="A322" s="249" t="s">
        <v>1039</v>
      </c>
      <c r="B322" s="249" t="s">
        <v>1039</v>
      </c>
      <c r="C322" s="249" t="s">
        <v>1039</v>
      </c>
      <c r="D322" s="249" t="s">
        <v>1039</v>
      </c>
      <c r="E322" s="249" t="s">
        <v>1039</v>
      </c>
      <c r="F322" s="249" t="s">
        <v>1039</v>
      </c>
      <c r="G322" s="249" t="s">
        <v>1039</v>
      </c>
      <c r="H322" s="249" t="s">
        <v>1039</v>
      </c>
      <c r="I322" s="249" t="s">
        <v>1039</v>
      </c>
      <c r="J322" s="249" t="s">
        <v>1039</v>
      </c>
      <c r="K322" s="249" t="s">
        <v>1039</v>
      </c>
      <c r="L322" s="249" t="s">
        <v>1039</v>
      </c>
      <c r="M322" s="249" t="s">
        <v>1039</v>
      </c>
      <c r="N322" s="249" t="s">
        <v>1039</v>
      </c>
      <c r="O322" s="249" t="s">
        <v>1039</v>
      </c>
      <c r="P322" s="249" t="s">
        <v>1039</v>
      </c>
      <c r="Q322" s="54">
        <v>0</v>
      </c>
      <c r="R322" s="251" t="s">
        <v>2551</v>
      </c>
      <c r="S322" s="252"/>
      <c r="T322" s="252"/>
      <c r="U322" s="252"/>
      <c r="V322" s="252"/>
      <c r="W322" s="252"/>
      <c r="X322" s="252"/>
      <c r="Y322" s="252"/>
      <c r="Z322" s="252"/>
      <c r="AA322" s="252"/>
      <c r="AB322" s="252"/>
      <c r="AC322" s="252"/>
      <c r="AD322" s="252"/>
      <c r="AE322" s="253"/>
      <c r="AF322" s="54">
        <v>0</v>
      </c>
      <c r="AG322" s="251" t="s">
        <v>2551</v>
      </c>
      <c r="AH322" s="252"/>
      <c r="AI322" s="252"/>
      <c r="AJ322" s="252"/>
      <c r="AK322" s="252"/>
      <c r="AL322" s="252"/>
      <c r="AM322" s="252"/>
      <c r="AN322" s="252"/>
      <c r="AO322" s="252"/>
      <c r="AP322" s="252"/>
      <c r="AQ322" s="252"/>
      <c r="AR322" s="252"/>
      <c r="AS322" s="252"/>
      <c r="AT322" s="253"/>
    </row>
    <row r="323" spans="1:46" ht="45" customHeight="1" thickTop="1" thickBot="1" x14ac:dyDescent="0.3">
      <c r="A323" s="249" t="s">
        <v>1040</v>
      </c>
      <c r="B323" s="249" t="s">
        <v>1040</v>
      </c>
      <c r="C323" s="249" t="s">
        <v>1040</v>
      </c>
      <c r="D323" s="249" t="s">
        <v>1040</v>
      </c>
      <c r="E323" s="249" t="s">
        <v>1040</v>
      </c>
      <c r="F323" s="249" t="s">
        <v>1040</v>
      </c>
      <c r="G323" s="249" t="s">
        <v>1040</v>
      </c>
      <c r="H323" s="249" t="s">
        <v>1040</v>
      </c>
      <c r="I323" s="249" t="s">
        <v>1040</v>
      </c>
      <c r="J323" s="249" t="s">
        <v>1040</v>
      </c>
      <c r="K323" s="249" t="s">
        <v>1040</v>
      </c>
      <c r="L323" s="249" t="s">
        <v>1040</v>
      </c>
      <c r="M323" s="249" t="s">
        <v>1040</v>
      </c>
      <c r="N323" s="249" t="s">
        <v>1040</v>
      </c>
      <c r="O323" s="249" t="s">
        <v>1040</v>
      </c>
      <c r="P323" s="249" t="s">
        <v>1040</v>
      </c>
      <c r="Q323" s="54">
        <v>0</v>
      </c>
      <c r="R323" s="251" t="s">
        <v>2551</v>
      </c>
      <c r="S323" s="252"/>
      <c r="T323" s="252"/>
      <c r="U323" s="252"/>
      <c r="V323" s="252"/>
      <c r="W323" s="252"/>
      <c r="X323" s="252"/>
      <c r="Y323" s="252"/>
      <c r="Z323" s="252"/>
      <c r="AA323" s="252"/>
      <c r="AB323" s="252"/>
      <c r="AC323" s="252"/>
      <c r="AD323" s="252"/>
      <c r="AE323" s="253"/>
      <c r="AF323" s="54">
        <v>0</v>
      </c>
      <c r="AG323" s="251" t="s">
        <v>2551</v>
      </c>
      <c r="AH323" s="252"/>
      <c r="AI323" s="252"/>
      <c r="AJ323" s="252"/>
      <c r="AK323" s="252"/>
      <c r="AL323" s="252"/>
      <c r="AM323" s="252"/>
      <c r="AN323" s="252"/>
      <c r="AO323" s="252"/>
      <c r="AP323" s="252"/>
      <c r="AQ323" s="252"/>
      <c r="AR323" s="252"/>
      <c r="AS323" s="252"/>
      <c r="AT323" s="253"/>
    </row>
    <row r="324" spans="1:46" ht="45" customHeight="1" thickTop="1" thickBot="1" x14ac:dyDescent="0.3">
      <c r="A324" s="249" t="s">
        <v>2171</v>
      </c>
      <c r="B324" s="249" t="s">
        <v>2171</v>
      </c>
      <c r="C324" s="249" t="s">
        <v>2171</v>
      </c>
      <c r="D324" s="249" t="s">
        <v>2171</v>
      </c>
      <c r="E324" s="249" t="s">
        <v>2171</v>
      </c>
      <c r="F324" s="249" t="s">
        <v>2171</v>
      </c>
      <c r="G324" s="249" t="s">
        <v>2171</v>
      </c>
      <c r="H324" s="249" t="s">
        <v>2171</v>
      </c>
      <c r="I324" s="249" t="s">
        <v>2171</v>
      </c>
      <c r="J324" s="249" t="s">
        <v>2171</v>
      </c>
      <c r="K324" s="249" t="s">
        <v>2171</v>
      </c>
      <c r="L324" s="249" t="s">
        <v>2171</v>
      </c>
      <c r="M324" s="249" t="s">
        <v>2171</v>
      </c>
      <c r="N324" s="249" t="s">
        <v>2171</v>
      </c>
      <c r="O324" s="249" t="s">
        <v>2171</v>
      </c>
      <c r="P324" s="249" t="s">
        <v>2171</v>
      </c>
      <c r="Q324" s="54">
        <v>0</v>
      </c>
      <c r="R324" s="250" t="s">
        <v>2603</v>
      </c>
      <c r="S324" s="250"/>
      <c r="T324" s="250"/>
      <c r="U324" s="250"/>
      <c r="V324" s="250"/>
      <c r="W324" s="250"/>
      <c r="X324" s="250"/>
      <c r="Y324" s="250"/>
      <c r="Z324" s="250"/>
      <c r="AA324" s="250"/>
      <c r="AB324" s="250"/>
      <c r="AC324" s="250"/>
      <c r="AD324" s="250"/>
      <c r="AE324" s="250"/>
      <c r="AF324" s="54">
        <v>0</v>
      </c>
      <c r="AG324" s="251" t="s">
        <v>2551</v>
      </c>
      <c r="AH324" s="252"/>
      <c r="AI324" s="252"/>
      <c r="AJ324" s="252"/>
      <c r="AK324" s="252"/>
      <c r="AL324" s="252"/>
      <c r="AM324" s="252"/>
      <c r="AN324" s="252"/>
      <c r="AO324" s="252"/>
      <c r="AP324" s="252"/>
      <c r="AQ324" s="252"/>
      <c r="AR324" s="252"/>
      <c r="AS324" s="252"/>
      <c r="AT324" s="253"/>
    </row>
    <row r="325" spans="1:46" ht="18" customHeight="1" thickTop="1" x14ac:dyDescent="0.25"/>
    <row r="326" spans="1:46" ht="18" customHeight="1" x14ac:dyDescent="0.25"/>
    <row r="327" spans="1:46" s="27" customFormat="1" ht="45" customHeight="1" x14ac:dyDescent="0.25">
      <c r="A327" s="297" t="s">
        <v>2172</v>
      </c>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c r="AA327" s="297"/>
      <c r="AB327" s="297"/>
      <c r="AC327" s="297"/>
      <c r="AD327" s="297"/>
      <c r="AE327" s="297"/>
      <c r="AG327" s="261" t="s">
        <v>185</v>
      </c>
      <c r="AH327" s="261"/>
      <c r="AI327" s="261"/>
      <c r="AJ327" s="261"/>
      <c r="AK327" s="96">
        <f>(('Artículo 129 (resumen PI)'!C25*0.8+'Artículo 129 (resumen PI)'!F25*0.2)+('Artículo 129 (resumen SIPOT)'!C25*0.8+'Artículo 129 (resumen SIPOT)'!F25*0.2))/2</f>
        <v>50</v>
      </c>
    </row>
    <row r="328" spans="1:46" s="27" customFormat="1" ht="15.75" customHeight="1" x14ac:dyDescent="0.25">
      <c r="A328" s="71"/>
      <c r="B328" s="71"/>
      <c r="C328" s="71"/>
      <c r="D328" s="71"/>
      <c r="E328" s="71"/>
      <c r="F328" s="71"/>
      <c r="G328" s="71"/>
      <c r="H328" s="71"/>
      <c r="I328" s="71"/>
      <c r="J328" s="71"/>
      <c r="K328" s="71"/>
      <c r="L328" s="71"/>
      <c r="M328" s="71"/>
      <c r="N328" s="71"/>
      <c r="O328" s="71"/>
      <c r="P328" s="71"/>
      <c r="Q328" s="24"/>
      <c r="R328" s="71"/>
      <c r="S328" s="71"/>
      <c r="T328" s="71"/>
      <c r="U328" s="71"/>
      <c r="V328" s="71"/>
      <c r="W328" s="71"/>
      <c r="X328" s="71"/>
      <c r="Y328" s="71"/>
      <c r="Z328" s="71"/>
      <c r="AA328" s="71"/>
      <c r="AB328" s="71"/>
      <c r="AC328" s="71"/>
      <c r="AD328" s="71"/>
      <c r="AE328" s="71"/>
    </row>
    <row r="329" spans="1:46" s="27" customFormat="1" ht="45" customHeight="1" x14ac:dyDescent="0.25">
      <c r="A329" s="71" t="s">
        <v>186</v>
      </c>
      <c r="B329" s="71"/>
      <c r="C329" s="71"/>
      <c r="D329" s="71"/>
      <c r="E329" s="71"/>
      <c r="F329" s="71"/>
      <c r="G329" s="71"/>
      <c r="H329" s="71"/>
      <c r="I329" s="71"/>
      <c r="J329" s="71"/>
      <c r="K329" s="71"/>
      <c r="L329" s="71"/>
      <c r="M329" s="71"/>
      <c r="N329" s="71"/>
      <c r="O329" s="71"/>
      <c r="P329" s="71"/>
      <c r="Q329" s="24"/>
      <c r="R329" s="71"/>
      <c r="S329" s="71"/>
      <c r="T329" s="71"/>
      <c r="U329" s="71"/>
      <c r="V329" s="71"/>
      <c r="W329" s="71"/>
      <c r="X329" s="71"/>
      <c r="Y329" s="71"/>
      <c r="Z329" s="71"/>
      <c r="AA329" s="71"/>
      <c r="AB329" s="71"/>
      <c r="AC329" s="71"/>
      <c r="AD329" s="71"/>
      <c r="AE329" s="71"/>
    </row>
    <row r="330" spans="1:46" ht="15" customHeight="1" x14ac:dyDescent="0.25">
      <c r="A330" s="50"/>
      <c r="B330" s="50"/>
      <c r="C330" s="50"/>
      <c r="D330" s="50"/>
      <c r="E330" s="50"/>
      <c r="F330" s="50"/>
      <c r="G330" s="50"/>
      <c r="H330" s="50"/>
      <c r="I330" s="50"/>
      <c r="J330" s="50"/>
      <c r="K330" s="50"/>
      <c r="L330" s="50"/>
      <c r="M330" s="50"/>
      <c r="N330" s="50"/>
      <c r="O330" s="50"/>
      <c r="P330" s="50"/>
      <c r="R330" s="50"/>
      <c r="S330" s="50"/>
      <c r="T330" s="50"/>
      <c r="U330" s="50"/>
      <c r="V330" s="50"/>
      <c r="W330" s="50"/>
      <c r="X330" s="50"/>
      <c r="Y330" s="50"/>
      <c r="Z330" s="50"/>
      <c r="AA330" s="50"/>
      <c r="AB330" s="50"/>
      <c r="AC330" s="50"/>
      <c r="AD330" s="50"/>
      <c r="AE330" s="50"/>
      <c r="AF330" s="27"/>
    </row>
    <row r="331" spans="1:46" ht="45" customHeight="1" x14ac:dyDescent="0.25">
      <c r="A331" s="262" t="s">
        <v>187</v>
      </c>
      <c r="B331" s="262"/>
      <c r="C331" s="262"/>
      <c r="D331" s="262"/>
      <c r="E331" s="262"/>
      <c r="F331" s="262"/>
      <c r="G331" s="262"/>
      <c r="H331" s="262"/>
      <c r="I331" s="262"/>
      <c r="J331" s="262"/>
      <c r="K331" s="262"/>
      <c r="L331" s="262"/>
      <c r="M331" s="262"/>
      <c r="N331" s="262"/>
      <c r="O331" s="262"/>
      <c r="P331" s="262"/>
      <c r="Q331" s="11"/>
      <c r="R331" s="50"/>
      <c r="S331" s="50"/>
      <c r="T331" s="50"/>
      <c r="U331" s="50"/>
      <c r="V331" s="263"/>
      <c r="W331" s="263"/>
      <c r="X331" s="263"/>
      <c r="Y331" s="263"/>
      <c r="Z331" s="263"/>
      <c r="AA331" s="263"/>
      <c r="AB331" s="263"/>
      <c r="AC331" s="263"/>
      <c r="AD331" s="263"/>
      <c r="AE331" s="263"/>
      <c r="AF331" s="11"/>
      <c r="AG331" s="50"/>
      <c r="AH331" s="50"/>
      <c r="AI331" s="50"/>
      <c r="AJ331" s="50"/>
      <c r="AK331" s="263"/>
      <c r="AL331" s="263"/>
      <c r="AM331" s="263"/>
      <c r="AN331" s="263"/>
      <c r="AO331" s="263"/>
      <c r="AP331" s="263"/>
      <c r="AQ331" s="263"/>
      <c r="AR331" s="263"/>
      <c r="AS331" s="263"/>
      <c r="AT331" s="263"/>
    </row>
    <row r="332" spans="1:46" ht="45" customHeight="1" thickTop="1" thickBot="1" x14ac:dyDescent="0.3">
      <c r="A332" s="264" t="s">
        <v>167</v>
      </c>
      <c r="B332" s="264"/>
      <c r="C332" s="264"/>
      <c r="D332" s="264"/>
      <c r="E332" s="264"/>
      <c r="F332" s="264"/>
      <c r="G332" s="264"/>
      <c r="H332" s="264"/>
      <c r="I332" s="264"/>
      <c r="J332" s="264"/>
      <c r="K332" s="264"/>
      <c r="L332" s="264"/>
      <c r="M332" s="264"/>
      <c r="N332" s="264"/>
      <c r="O332" s="264"/>
      <c r="P332" s="264"/>
      <c r="Q332" s="51" t="s">
        <v>188</v>
      </c>
      <c r="R332" s="265" t="s">
        <v>189</v>
      </c>
      <c r="S332" s="265"/>
      <c r="T332" s="265"/>
      <c r="U332" s="265"/>
      <c r="V332" s="265"/>
      <c r="W332" s="265"/>
      <c r="X332" s="265"/>
      <c r="Y332" s="265"/>
      <c r="Z332" s="265"/>
      <c r="AA332" s="265"/>
      <c r="AB332" s="265"/>
      <c r="AC332" s="265"/>
      <c r="AD332" s="265"/>
      <c r="AE332" s="265"/>
      <c r="AF332" s="53" t="s">
        <v>188</v>
      </c>
      <c r="AG332" s="266" t="s">
        <v>7</v>
      </c>
      <c r="AH332" s="266"/>
      <c r="AI332" s="266"/>
      <c r="AJ332" s="266"/>
      <c r="AK332" s="266"/>
      <c r="AL332" s="266"/>
      <c r="AM332" s="266"/>
      <c r="AN332" s="266"/>
      <c r="AO332" s="266"/>
      <c r="AP332" s="266"/>
      <c r="AQ332" s="266"/>
      <c r="AR332" s="266"/>
      <c r="AS332" s="266"/>
      <c r="AT332" s="266"/>
    </row>
    <row r="333" spans="1:46" ht="45" customHeight="1" thickTop="1" thickBot="1" x14ac:dyDescent="0.3">
      <c r="A333" s="249" t="s">
        <v>1015</v>
      </c>
      <c r="B333" s="249" t="s">
        <v>1015</v>
      </c>
      <c r="C333" s="249" t="s">
        <v>1015</v>
      </c>
      <c r="D333" s="249" t="s">
        <v>1015</v>
      </c>
      <c r="E333" s="249" t="s">
        <v>1015</v>
      </c>
      <c r="F333" s="249" t="s">
        <v>1015</v>
      </c>
      <c r="G333" s="249" t="s">
        <v>1015</v>
      </c>
      <c r="H333" s="249" t="s">
        <v>1015</v>
      </c>
      <c r="I333" s="249" t="s">
        <v>1015</v>
      </c>
      <c r="J333" s="249" t="s">
        <v>1015</v>
      </c>
      <c r="K333" s="249" t="s">
        <v>1015</v>
      </c>
      <c r="L333" s="249" t="s">
        <v>1015</v>
      </c>
      <c r="M333" s="249" t="s">
        <v>1015</v>
      </c>
      <c r="N333" s="249" t="s">
        <v>1015</v>
      </c>
      <c r="O333" s="249" t="s">
        <v>1015</v>
      </c>
      <c r="P333" s="249" t="s">
        <v>1015</v>
      </c>
      <c r="Q333" s="54">
        <v>0</v>
      </c>
      <c r="R333" s="251" t="s">
        <v>2597</v>
      </c>
      <c r="S333" s="252"/>
      <c r="T333" s="252"/>
      <c r="U333" s="252"/>
      <c r="V333" s="252"/>
      <c r="W333" s="252"/>
      <c r="X333" s="252"/>
      <c r="Y333" s="252"/>
      <c r="Z333" s="252"/>
      <c r="AA333" s="252"/>
      <c r="AB333" s="252"/>
      <c r="AC333" s="252"/>
      <c r="AD333" s="252"/>
      <c r="AE333" s="253"/>
      <c r="AF333" s="54">
        <v>2</v>
      </c>
      <c r="AG333" s="251"/>
      <c r="AH333" s="252"/>
      <c r="AI333" s="252"/>
      <c r="AJ333" s="252"/>
      <c r="AK333" s="252"/>
      <c r="AL333" s="252"/>
      <c r="AM333" s="252"/>
      <c r="AN333" s="252"/>
      <c r="AO333" s="252"/>
      <c r="AP333" s="252"/>
      <c r="AQ333" s="252"/>
      <c r="AR333" s="252"/>
      <c r="AS333" s="252"/>
      <c r="AT333" s="253"/>
    </row>
    <row r="334" spans="1:46" ht="45" customHeight="1" thickTop="1" thickBot="1" x14ac:dyDescent="0.3">
      <c r="A334" s="249" t="s">
        <v>1016</v>
      </c>
      <c r="B334" s="249" t="s">
        <v>1016</v>
      </c>
      <c r="C334" s="249" t="s">
        <v>1016</v>
      </c>
      <c r="D334" s="249" t="s">
        <v>1016</v>
      </c>
      <c r="E334" s="249" t="s">
        <v>1016</v>
      </c>
      <c r="F334" s="249" t="s">
        <v>1016</v>
      </c>
      <c r="G334" s="249" t="s">
        <v>1016</v>
      </c>
      <c r="H334" s="249" t="s">
        <v>1016</v>
      </c>
      <c r="I334" s="249" t="s">
        <v>1016</v>
      </c>
      <c r="J334" s="249" t="s">
        <v>1016</v>
      </c>
      <c r="K334" s="249" t="s">
        <v>1016</v>
      </c>
      <c r="L334" s="249" t="s">
        <v>1016</v>
      </c>
      <c r="M334" s="249" t="s">
        <v>1016</v>
      </c>
      <c r="N334" s="249" t="s">
        <v>1016</v>
      </c>
      <c r="O334" s="249" t="s">
        <v>1016</v>
      </c>
      <c r="P334" s="249" t="s">
        <v>1016</v>
      </c>
      <c r="Q334" s="54">
        <v>0</v>
      </c>
      <c r="R334" s="251" t="s">
        <v>2551</v>
      </c>
      <c r="S334" s="252"/>
      <c r="T334" s="252"/>
      <c r="U334" s="252"/>
      <c r="V334" s="252"/>
      <c r="W334" s="252"/>
      <c r="X334" s="252"/>
      <c r="Y334" s="252"/>
      <c r="Z334" s="252"/>
      <c r="AA334" s="252"/>
      <c r="AB334" s="252"/>
      <c r="AC334" s="252"/>
      <c r="AD334" s="252"/>
      <c r="AE334" s="253"/>
      <c r="AF334" s="54">
        <v>2</v>
      </c>
      <c r="AG334" s="251"/>
      <c r="AH334" s="252"/>
      <c r="AI334" s="252"/>
      <c r="AJ334" s="252"/>
      <c r="AK334" s="252"/>
      <c r="AL334" s="252"/>
      <c r="AM334" s="252"/>
      <c r="AN334" s="252"/>
      <c r="AO334" s="252"/>
      <c r="AP334" s="252"/>
      <c r="AQ334" s="252"/>
      <c r="AR334" s="252"/>
      <c r="AS334" s="252"/>
      <c r="AT334" s="253"/>
    </row>
    <row r="335" spans="1:46" ht="45" customHeight="1" thickTop="1" thickBot="1" x14ac:dyDescent="0.3">
      <c r="A335" s="249" t="s">
        <v>2173</v>
      </c>
      <c r="B335" s="249" t="s">
        <v>2173</v>
      </c>
      <c r="C335" s="249" t="s">
        <v>2173</v>
      </c>
      <c r="D335" s="249" t="s">
        <v>2173</v>
      </c>
      <c r="E335" s="249" t="s">
        <v>2173</v>
      </c>
      <c r="F335" s="249" t="s">
        <v>2173</v>
      </c>
      <c r="G335" s="249" t="s">
        <v>2173</v>
      </c>
      <c r="H335" s="249" t="s">
        <v>2173</v>
      </c>
      <c r="I335" s="249" t="s">
        <v>2173</v>
      </c>
      <c r="J335" s="249" t="s">
        <v>2173</v>
      </c>
      <c r="K335" s="249" t="s">
        <v>2173</v>
      </c>
      <c r="L335" s="249" t="s">
        <v>2173</v>
      </c>
      <c r="M335" s="249" t="s">
        <v>2173</v>
      </c>
      <c r="N335" s="249" t="s">
        <v>2173</v>
      </c>
      <c r="O335" s="249" t="s">
        <v>2173</v>
      </c>
      <c r="P335" s="249" t="s">
        <v>2173</v>
      </c>
      <c r="Q335" s="54">
        <v>0</v>
      </c>
      <c r="R335" s="251" t="s">
        <v>2551</v>
      </c>
      <c r="S335" s="252"/>
      <c r="T335" s="252"/>
      <c r="U335" s="252"/>
      <c r="V335" s="252"/>
      <c r="W335" s="252"/>
      <c r="X335" s="252"/>
      <c r="Y335" s="252"/>
      <c r="Z335" s="252"/>
      <c r="AA335" s="252"/>
      <c r="AB335" s="252"/>
      <c r="AC335" s="252"/>
      <c r="AD335" s="252"/>
      <c r="AE335" s="253"/>
      <c r="AF335" s="54">
        <v>2</v>
      </c>
      <c r="AG335" s="251"/>
      <c r="AH335" s="252"/>
      <c r="AI335" s="252"/>
      <c r="AJ335" s="252"/>
      <c r="AK335" s="252"/>
      <c r="AL335" s="252"/>
      <c r="AM335" s="252"/>
      <c r="AN335" s="252"/>
      <c r="AO335" s="252"/>
      <c r="AP335" s="252"/>
      <c r="AQ335" s="252"/>
      <c r="AR335" s="252"/>
      <c r="AS335" s="252"/>
      <c r="AT335" s="253"/>
    </row>
    <row r="336" spans="1:46" ht="45" customHeight="1" thickTop="1" thickBot="1" x14ac:dyDescent="0.3">
      <c r="A336" s="249" t="s">
        <v>2174</v>
      </c>
      <c r="B336" s="249" t="s">
        <v>2174</v>
      </c>
      <c r="C336" s="249" t="s">
        <v>2174</v>
      </c>
      <c r="D336" s="249" t="s">
        <v>2174</v>
      </c>
      <c r="E336" s="249" t="s">
        <v>2174</v>
      </c>
      <c r="F336" s="249" t="s">
        <v>2174</v>
      </c>
      <c r="G336" s="249" t="s">
        <v>2174</v>
      </c>
      <c r="H336" s="249" t="s">
        <v>2174</v>
      </c>
      <c r="I336" s="249" t="s">
        <v>2174</v>
      </c>
      <c r="J336" s="249" t="s">
        <v>2174</v>
      </c>
      <c r="K336" s="249" t="s">
        <v>2174</v>
      </c>
      <c r="L336" s="249" t="s">
        <v>2174</v>
      </c>
      <c r="M336" s="249" t="s">
        <v>2174</v>
      </c>
      <c r="N336" s="249" t="s">
        <v>2174</v>
      </c>
      <c r="O336" s="249" t="s">
        <v>2174</v>
      </c>
      <c r="P336" s="249" t="s">
        <v>2174</v>
      </c>
      <c r="Q336" s="54">
        <v>0</v>
      </c>
      <c r="R336" s="251" t="s">
        <v>2551</v>
      </c>
      <c r="S336" s="252"/>
      <c r="T336" s="252"/>
      <c r="U336" s="252"/>
      <c r="V336" s="252"/>
      <c r="W336" s="252"/>
      <c r="X336" s="252"/>
      <c r="Y336" s="252"/>
      <c r="Z336" s="252"/>
      <c r="AA336" s="252"/>
      <c r="AB336" s="252"/>
      <c r="AC336" s="252"/>
      <c r="AD336" s="252"/>
      <c r="AE336" s="253"/>
      <c r="AF336" s="54">
        <v>2</v>
      </c>
      <c r="AG336" s="251"/>
      <c r="AH336" s="252"/>
      <c r="AI336" s="252"/>
      <c r="AJ336" s="252"/>
      <c r="AK336" s="252"/>
      <c r="AL336" s="252"/>
      <c r="AM336" s="252"/>
      <c r="AN336" s="252"/>
      <c r="AO336" s="252"/>
      <c r="AP336" s="252"/>
      <c r="AQ336" s="252"/>
      <c r="AR336" s="252"/>
      <c r="AS336" s="252"/>
      <c r="AT336" s="253"/>
    </row>
    <row r="337" spans="1:46" ht="45" customHeight="1" thickTop="1" thickBot="1" x14ac:dyDescent="0.3">
      <c r="A337" s="250" t="s">
        <v>2175</v>
      </c>
      <c r="B337" s="250" t="s">
        <v>2175</v>
      </c>
      <c r="C337" s="250" t="s">
        <v>2175</v>
      </c>
      <c r="D337" s="250" t="s">
        <v>2175</v>
      </c>
      <c r="E337" s="250" t="s">
        <v>2175</v>
      </c>
      <c r="F337" s="250" t="s">
        <v>2175</v>
      </c>
      <c r="G337" s="250" t="s">
        <v>2175</v>
      </c>
      <c r="H337" s="250" t="s">
        <v>2175</v>
      </c>
      <c r="I337" s="250" t="s">
        <v>2175</v>
      </c>
      <c r="J337" s="250" t="s">
        <v>2175</v>
      </c>
      <c r="K337" s="250" t="s">
        <v>2175</v>
      </c>
      <c r="L337" s="250" t="s">
        <v>2175</v>
      </c>
      <c r="M337" s="250" t="s">
        <v>2175</v>
      </c>
      <c r="N337" s="250" t="s">
        <v>2175</v>
      </c>
      <c r="O337" s="250" t="s">
        <v>2175</v>
      </c>
      <c r="P337" s="250" t="s">
        <v>2175</v>
      </c>
      <c r="Q337" s="54">
        <v>0</v>
      </c>
      <c r="R337" s="251" t="s">
        <v>2551</v>
      </c>
      <c r="S337" s="252"/>
      <c r="T337" s="252"/>
      <c r="U337" s="252"/>
      <c r="V337" s="252"/>
      <c r="W337" s="252"/>
      <c r="X337" s="252"/>
      <c r="Y337" s="252"/>
      <c r="Z337" s="252"/>
      <c r="AA337" s="252"/>
      <c r="AB337" s="252"/>
      <c r="AC337" s="252"/>
      <c r="AD337" s="252"/>
      <c r="AE337" s="253"/>
      <c r="AF337" s="54">
        <v>2</v>
      </c>
      <c r="AG337" s="251"/>
      <c r="AH337" s="252"/>
      <c r="AI337" s="252"/>
      <c r="AJ337" s="252"/>
      <c r="AK337" s="252"/>
      <c r="AL337" s="252"/>
      <c r="AM337" s="252"/>
      <c r="AN337" s="252"/>
      <c r="AO337" s="252"/>
      <c r="AP337" s="252"/>
      <c r="AQ337" s="252"/>
      <c r="AR337" s="252"/>
      <c r="AS337" s="252"/>
      <c r="AT337" s="253"/>
    </row>
    <row r="338" spans="1:46" ht="45" customHeight="1" thickTop="1" thickBot="1" x14ac:dyDescent="0.3">
      <c r="A338" s="250" t="s">
        <v>2176</v>
      </c>
      <c r="B338" s="250" t="s">
        <v>2176</v>
      </c>
      <c r="C338" s="250" t="s">
        <v>2176</v>
      </c>
      <c r="D338" s="250" t="s">
        <v>2176</v>
      </c>
      <c r="E338" s="250" t="s">
        <v>2176</v>
      </c>
      <c r="F338" s="250" t="s">
        <v>2176</v>
      </c>
      <c r="G338" s="250" t="s">
        <v>2176</v>
      </c>
      <c r="H338" s="250" t="s">
        <v>2176</v>
      </c>
      <c r="I338" s="250" t="s">
        <v>2176</v>
      </c>
      <c r="J338" s="250" t="s">
        <v>2176</v>
      </c>
      <c r="K338" s="250" t="s">
        <v>2176</v>
      </c>
      <c r="L338" s="250" t="s">
        <v>2176</v>
      </c>
      <c r="M338" s="250" t="s">
        <v>2176</v>
      </c>
      <c r="N338" s="250" t="s">
        <v>2176</v>
      </c>
      <c r="O338" s="250" t="s">
        <v>2176</v>
      </c>
      <c r="P338" s="250" t="s">
        <v>2176</v>
      </c>
      <c r="Q338" s="54">
        <v>0</v>
      </c>
      <c r="R338" s="251" t="s">
        <v>2551</v>
      </c>
      <c r="S338" s="252"/>
      <c r="T338" s="252"/>
      <c r="U338" s="252"/>
      <c r="V338" s="252"/>
      <c r="W338" s="252"/>
      <c r="X338" s="252"/>
      <c r="Y338" s="252"/>
      <c r="Z338" s="252"/>
      <c r="AA338" s="252"/>
      <c r="AB338" s="252"/>
      <c r="AC338" s="252"/>
      <c r="AD338" s="252"/>
      <c r="AE338" s="253"/>
      <c r="AF338" s="54">
        <v>2</v>
      </c>
      <c r="AG338" s="251"/>
      <c r="AH338" s="252"/>
      <c r="AI338" s="252"/>
      <c r="AJ338" s="252"/>
      <c r="AK338" s="252"/>
      <c r="AL338" s="252"/>
      <c r="AM338" s="252"/>
      <c r="AN338" s="252"/>
      <c r="AO338" s="252"/>
      <c r="AP338" s="252"/>
      <c r="AQ338" s="252"/>
      <c r="AR338" s="252"/>
      <c r="AS338" s="252"/>
      <c r="AT338" s="253"/>
    </row>
    <row r="339" spans="1:46" ht="45" customHeight="1" thickTop="1" thickBot="1" x14ac:dyDescent="0.3">
      <c r="A339" s="249" t="s">
        <v>2177</v>
      </c>
      <c r="B339" s="249" t="s">
        <v>2177</v>
      </c>
      <c r="C339" s="249" t="s">
        <v>2177</v>
      </c>
      <c r="D339" s="249" t="s">
        <v>2177</v>
      </c>
      <c r="E339" s="249" t="s">
        <v>2177</v>
      </c>
      <c r="F339" s="249" t="s">
        <v>2177</v>
      </c>
      <c r="G339" s="249" t="s">
        <v>2177</v>
      </c>
      <c r="H339" s="249" t="s">
        <v>2177</v>
      </c>
      <c r="I339" s="249" t="s">
        <v>2177</v>
      </c>
      <c r="J339" s="249" t="s">
        <v>2177</v>
      </c>
      <c r="K339" s="249" t="s">
        <v>2177</v>
      </c>
      <c r="L339" s="249" t="s">
        <v>2177</v>
      </c>
      <c r="M339" s="249" t="s">
        <v>2177</v>
      </c>
      <c r="N339" s="249" t="s">
        <v>2177</v>
      </c>
      <c r="O339" s="249" t="s">
        <v>2177</v>
      </c>
      <c r="P339" s="249" t="s">
        <v>2177</v>
      </c>
      <c r="Q339" s="54">
        <v>0</v>
      </c>
      <c r="R339" s="251" t="s">
        <v>2551</v>
      </c>
      <c r="S339" s="252"/>
      <c r="T339" s="252"/>
      <c r="U339" s="252"/>
      <c r="V339" s="252"/>
      <c r="W339" s="252"/>
      <c r="X339" s="252"/>
      <c r="Y339" s="252"/>
      <c r="Z339" s="252"/>
      <c r="AA339" s="252"/>
      <c r="AB339" s="252"/>
      <c r="AC339" s="252"/>
      <c r="AD339" s="252"/>
      <c r="AE339" s="253"/>
      <c r="AF339" s="54">
        <v>2</v>
      </c>
      <c r="AG339" s="251"/>
      <c r="AH339" s="252"/>
      <c r="AI339" s="252"/>
      <c r="AJ339" s="252"/>
      <c r="AK339" s="252"/>
      <c r="AL339" s="252"/>
      <c r="AM339" s="252"/>
      <c r="AN339" s="252"/>
      <c r="AO339" s="252"/>
      <c r="AP339" s="252"/>
      <c r="AQ339" s="252"/>
      <c r="AR339" s="252"/>
      <c r="AS339" s="252"/>
      <c r="AT339" s="253"/>
    </row>
    <row r="340" spans="1:46" ht="45" customHeight="1" thickTop="1" thickBot="1" x14ac:dyDescent="0.3">
      <c r="A340" s="50"/>
      <c r="B340" s="50"/>
      <c r="C340" s="50"/>
      <c r="D340" s="50"/>
      <c r="E340" s="50"/>
      <c r="F340" s="50"/>
      <c r="G340" s="50"/>
      <c r="H340" s="50"/>
      <c r="I340" s="50"/>
      <c r="J340" s="50"/>
      <c r="K340" s="50"/>
      <c r="L340" s="50"/>
      <c r="M340" s="50"/>
      <c r="N340" s="50"/>
      <c r="O340" s="50"/>
      <c r="P340" s="50"/>
      <c r="Q340" s="55"/>
      <c r="R340" s="50"/>
      <c r="S340" s="50"/>
      <c r="T340" s="50"/>
      <c r="U340" s="50"/>
      <c r="V340" s="50"/>
      <c r="W340" s="50"/>
      <c r="X340" s="50"/>
      <c r="Y340" s="50"/>
      <c r="Z340" s="50"/>
      <c r="AA340" s="50"/>
      <c r="AB340" s="50"/>
      <c r="AC340" s="50"/>
      <c r="AD340" s="50"/>
      <c r="AE340" s="50"/>
      <c r="AF340" s="55"/>
      <c r="AG340" s="50"/>
      <c r="AH340" s="50"/>
      <c r="AI340" s="50"/>
      <c r="AJ340" s="50"/>
      <c r="AK340" s="50"/>
      <c r="AL340" s="50"/>
      <c r="AM340" s="50"/>
      <c r="AN340" s="50"/>
      <c r="AO340" s="50"/>
      <c r="AP340" s="50"/>
      <c r="AQ340" s="50"/>
      <c r="AR340" s="50"/>
      <c r="AS340" s="50"/>
      <c r="AT340" s="50"/>
    </row>
    <row r="341" spans="1:46" ht="45" customHeight="1" thickTop="1" thickBot="1" x14ac:dyDescent="0.3">
      <c r="A341" s="257" t="s">
        <v>197</v>
      </c>
      <c r="B341" s="257"/>
      <c r="C341" s="257"/>
      <c r="D341" s="257"/>
      <c r="E341" s="257"/>
      <c r="F341" s="257"/>
      <c r="G341" s="257"/>
      <c r="H341" s="257"/>
      <c r="I341" s="257"/>
      <c r="J341" s="257"/>
      <c r="K341" s="257"/>
      <c r="L341" s="257"/>
      <c r="M341" s="257"/>
      <c r="N341" s="257"/>
      <c r="O341" s="257"/>
      <c r="P341" s="257"/>
      <c r="Q341" s="56" t="s">
        <v>188</v>
      </c>
      <c r="R341" s="258" t="s">
        <v>189</v>
      </c>
      <c r="S341" s="258"/>
      <c r="T341" s="258"/>
      <c r="U341" s="258"/>
      <c r="V341" s="258"/>
      <c r="W341" s="258"/>
      <c r="X341" s="258"/>
      <c r="Y341" s="258"/>
      <c r="Z341" s="258"/>
      <c r="AA341" s="258"/>
      <c r="AB341" s="258"/>
      <c r="AC341" s="258"/>
      <c r="AD341" s="258"/>
      <c r="AE341" s="258"/>
      <c r="AF341" s="57" t="s">
        <v>188</v>
      </c>
      <c r="AG341" s="259" t="s">
        <v>7</v>
      </c>
      <c r="AH341" s="259"/>
      <c r="AI341" s="259"/>
      <c r="AJ341" s="259"/>
      <c r="AK341" s="259"/>
      <c r="AL341" s="259"/>
      <c r="AM341" s="259"/>
      <c r="AN341" s="259"/>
      <c r="AO341" s="259"/>
      <c r="AP341" s="259"/>
      <c r="AQ341" s="259"/>
      <c r="AR341" s="259"/>
      <c r="AS341" s="259"/>
      <c r="AT341" s="259"/>
    </row>
    <row r="342" spans="1:46" ht="45" customHeight="1" thickTop="1" thickBot="1" x14ac:dyDescent="0.3">
      <c r="A342" s="249" t="s">
        <v>1502</v>
      </c>
      <c r="B342" s="249" t="s">
        <v>1502</v>
      </c>
      <c r="C342" s="249" t="s">
        <v>1502</v>
      </c>
      <c r="D342" s="249" t="s">
        <v>1502</v>
      </c>
      <c r="E342" s="249" t="s">
        <v>1502</v>
      </c>
      <c r="F342" s="249" t="s">
        <v>1502</v>
      </c>
      <c r="G342" s="249" t="s">
        <v>1502</v>
      </c>
      <c r="H342" s="249" t="s">
        <v>1502</v>
      </c>
      <c r="I342" s="249" t="s">
        <v>1502</v>
      </c>
      <c r="J342" s="249" t="s">
        <v>1502</v>
      </c>
      <c r="K342" s="249" t="s">
        <v>1502</v>
      </c>
      <c r="L342" s="249" t="s">
        <v>1502</v>
      </c>
      <c r="M342" s="249" t="s">
        <v>1502</v>
      </c>
      <c r="N342" s="249" t="s">
        <v>1502</v>
      </c>
      <c r="O342" s="249" t="s">
        <v>1502</v>
      </c>
      <c r="P342" s="249" t="s">
        <v>1502</v>
      </c>
      <c r="Q342" s="54">
        <v>0</v>
      </c>
      <c r="R342" s="251" t="s">
        <v>2597</v>
      </c>
      <c r="S342" s="252"/>
      <c r="T342" s="252"/>
      <c r="U342" s="252"/>
      <c r="V342" s="252"/>
      <c r="W342" s="252"/>
      <c r="X342" s="252"/>
      <c r="Y342" s="252"/>
      <c r="Z342" s="252"/>
      <c r="AA342" s="252"/>
      <c r="AB342" s="252"/>
      <c r="AC342" s="252"/>
      <c r="AD342" s="252"/>
      <c r="AE342" s="253"/>
      <c r="AF342" s="54">
        <v>2</v>
      </c>
      <c r="AG342" s="251"/>
      <c r="AH342" s="252"/>
      <c r="AI342" s="252"/>
      <c r="AJ342" s="252"/>
      <c r="AK342" s="252"/>
      <c r="AL342" s="252"/>
      <c r="AM342" s="252"/>
      <c r="AN342" s="252"/>
      <c r="AO342" s="252"/>
      <c r="AP342" s="252"/>
      <c r="AQ342" s="252"/>
      <c r="AR342" s="252"/>
      <c r="AS342" s="252"/>
      <c r="AT342" s="253"/>
    </row>
    <row r="343" spans="1:46" ht="45" customHeight="1" thickTop="1" thickBot="1" x14ac:dyDescent="0.3">
      <c r="A343" s="249" t="s">
        <v>1503</v>
      </c>
      <c r="B343" s="249" t="s">
        <v>1503</v>
      </c>
      <c r="C343" s="249" t="s">
        <v>1503</v>
      </c>
      <c r="D343" s="249" t="s">
        <v>1503</v>
      </c>
      <c r="E343" s="249" t="s">
        <v>1503</v>
      </c>
      <c r="F343" s="249" t="s">
        <v>1503</v>
      </c>
      <c r="G343" s="249" t="s">
        <v>1503</v>
      </c>
      <c r="H343" s="249" t="s">
        <v>1503</v>
      </c>
      <c r="I343" s="249" t="s">
        <v>1503</v>
      </c>
      <c r="J343" s="249" t="s">
        <v>1503</v>
      </c>
      <c r="K343" s="249" t="s">
        <v>1503</v>
      </c>
      <c r="L343" s="249" t="s">
        <v>1503</v>
      </c>
      <c r="M343" s="249" t="s">
        <v>1503</v>
      </c>
      <c r="N343" s="249" t="s">
        <v>1503</v>
      </c>
      <c r="O343" s="249" t="s">
        <v>1503</v>
      </c>
      <c r="P343" s="249" t="s">
        <v>1503</v>
      </c>
      <c r="Q343" s="54">
        <v>0</v>
      </c>
      <c r="R343" s="251" t="s">
        <v>2551</v>
      </c>
      <c r="S343" s="252"/>
      <c r="T343" s="252"/>
      <c r="U343" s="252"/>
      <c r="V343" s="252"/>
      <c r="W343" s="252"/>
      <c r="X343" s="252"/>
      <c r="Y343" s="252"/>
      <c r="Z343" s="252"/>
      <c r="AA343" s="252"/>
      <c r="AB343" s="252"/>
      <c r="AC343" s="252"/>
      <c r="AD343" s="252"/>
      <c r="AE343" s="253"/>
      <c r="AF343" s="54">
        <v>2</v>
      </c>
      <c r="AG343" s="251"/>
      <c r="AH343" s="252"/>
      <c r="AI343" s="252"/>
      <c r="AJ343" s="252"/>
      <c r="AK343" s="252"/>
      <c r="AL343" s="252"/>
      <c r="AM343" s="252"/>
      <c r="AN343" s="252"/>
      <c r="AO343" s="252"/>
      <c r="AP343" s="252"/>
      <c r="AQ343" s="252"/>
      <c r="AR343" s="252"/>
      <c r="AS343" s="252"/>
      <c r="AT343" s="253"/>
    </row>
    <row r="344" spans="1:46" ht="45" customHeight="1" thickTop="1" thickBot="1" x14ac:dyDescent="0.3">
      <c r="A344" s="249" t="s">
        <v>1504</v>
      </c>
      <c r="B344" s="249" t="s">
        <v>1504</v>
      </c>
      <c r="C344" s="249" t="s">
        <v>1504</v>
      </c>
      <c r="D344" s="249" t="s">
        <v>1504</v>
      </c>
      <c r="E344" s="249" t="s">
        <v>1504</v>
      </c>
      <c r="F344" s="249" t="s">
        <v>1504</v>
      </c>
      <c r="G344" s="249" t="s">
        <v>1504</v>
      </c>
      <c r="H344" s="249" t="s">
        <v>1504</v>
      </c>
      <c r="I344" s="249" t="s">
        <v>1504</v>
      </c>
      <c r="J344" s="249" t="s">
        <v>1504</v>
      </c>
      <c r="K344" s="249" t="s">
        <v>1504</v>
      </c>
      <c r="L344" s="249" t="s">
        <v>1504</v>
      </c>
      <c r="M344" s="249" t="s">
        <v>1504</v>
      </c>
      <c r="N344" s="249" t="s">
        <v>1504</v>
      </c>
      <c r="O344" s="249" t="s">
        <v>1504</v>
      </c>
      <c r="P344" s="249" t="s">
        <v>1504</v>
      </c>
      <c r="Q344" s="54">
        <v>0</v>
      </c>
      <c r="R344" s="251" t="s">
        <v>2551</v>
      </c>
      <c r="S344" s="252"/>
      <c r="T344" s="252"/>
      <c r="U344" s="252"/>
      <c r="V344" s="252"/>
      <c r="W344" s="252"/>
      <c r="X344" s="252"/>
      <c r="Y344" s="252"/>
      <c r="Z344" s="252"/>
      <c r="AA344" s="252"/>
      <c r="AB344" s="252"/>
      <c r="AC344" s="252"/>
      <c r="AD344" s="252"/>
      <c r="AE344" s="253"/>
      <c r="AF344" s="54">
        <v>2</v>
      </c>
      <c r="AG344" s="251"/>
      <c r="AH344" s="252"/>
      <c r="AI344" s="252"/>
      <c r="AJ344" s="252"/>
      <c r="AK344" s="252"/>
      <c r="AL344" s="252"/>
      <c r="AM344" s="252"/>
      <c r="AN344" s="252"/>
      <c r="AO344" s="252"/>
      <c r="AP344" s="252"/>
      <c r="AQ344" s="252"/>
      <c r="AR344" s="252"/>
      <c r="AS344" s="252"/>
      <c r="AT344" s="253"/>
    </row>
    <row r="345" spans="1:46" ht="45" customHeight="1" thickTop="1" thickBot="1" x14ac:dyDescent="0.3">
      <c r="A345" s="249" t="s">
        <v>1505</v>
      </c>
      <c r="B345" s="249" t="s">
        <v>1505</v>
      </c>
      <c r="C345" s="249" t="s">
        <v>1505</v>
      </c>
      <c r="D345" s="249" t="s">
        <v>1505</v>
      </c>
      <c r="E345" s="249" t="s">
        <v>1505</v>
      </c>
      <c r="F345" s="249" t="s">
        <v>1505</v>
      </c>
      <c r="G345" s="249" t="s">
        <v>1505</v>
      </c>
      <c r="H345" s="249" t="s">
        <v>1505</v>
      </c>
      <c r="I345" s="249" t="s">
        <v>1505</v>
      </c>
      <c r="J345" s="249" t="s">
        <v>1505</v>
      </c>
      <c r="K345" s="249" t="s">
        <v>1505</v>
      </c>
      <c r="L345" s="249" t="s">
        <v>1505</v>
      </c>
      <c r="M345" s="249" t="s">
        <v>1505</v>
      </c>
      <c r="N345" s="249" t="s">
        <v>1505</v>
      </c>
      <c r="O345" s="249" t="s">
        <v>1505</v>
      </c>
      <c r="P345" s="249" t="s">
        <v>1505</v>
      </c>
      <c r="Q345" s="54">
        <v>0</v>
      </c>
      <c r="R345" s="251" t="s">
        <v>2551</v>
      </c>
      <c r="S345" s="252"/>
      <c r="T345" s="252"/>
      <c r="U345" s="252"/>
      <c r="V345" s="252"/>
      <c r="W345" s="252"/>
      <c r="X345" s="252"/>
      <c r="Y345" s="252"/>
      <c r="Z345" s="252"/>
      <c r="AA345" s="252"/>
      <c r="AB345" s="252"/>
      <c r="AC345" s="252"/>
      <c r="AD345" s="252"/>
      <c r="AE345" s="253"/>
      <c r="AF345" s="54">
        <v>2</v>
      </c>
      <c r="AG345" s="251"/>
      <c r="AH345" s="252"/>
      <c r="AI345" s="252"/>
      <c r="AJ345" s="252"/>
      <c r="AK345" s="252"/>
      <c r="AL345" s="252"/>
      <c r="AM345" s="252"/>
      <c r="AN345" s="252"/>
      <c r="AO345" s="252"/>
      <c r="AP345" s="252"/>
      <c r="AQ345" s="252"/>
      <c r="AR345" s="252"/>
      <c r="AS345" s="252"/>
      <c r="AT345" s="253"/>
    </row>
    <row r="346" spans="1:46" ht="45" customHeight="1" thickTop="1" thickBot="1" x14ac:dyDescent="0.3">
      <c r="A346" s="249" t="s">
        <v>2178</v>
      </c>
      <c r="B346" s="249" t="s">
        <v>2178</v>
      </c>
      <c r="C346" s="249" t="s">
        <v>2178</v>
      </c>
      <c r="D346" s="249" t="s">
        <v>2178</v>
      </c>
      <c r="E346" s="249" t="s">
        <v>2178</v>
      </c>
      <c r="F346" s="249" t="s">
        <v>2178</v>
      </c>
      <c r="G346" s="249" t="s">
        <v>2178</v>
      </c>
      <c r="H346" s="249" t="s">
        <v>2178</v>
      </c>
      <c r="I346" s="249" t="s">
        <v>2178</v>
      </c>
      <c r="J346" s="249" t="s">
        <v>2178</v>
      </c>
      <c r="K346" s="249" t="s">
        <v>2178</v>
      </c>
      <c r="L346" s="249" t="s">
        <v>2178</v>
      </c>
      <c r="M346" s="249" t="s">
        <v>2178</v>
      </c>
      <c r="N346" s="249" t="s">
        <v>2178</v>
      </c>
      <c r="O346" s="249" t="s">
        <v>2178</v>
      </c>
      <c r="P346" s="249" t="s">
        <v>2178</v>
      </c>
      <c r="Q346" s="54">
        <v>0</v>
      </c>
      <c r="R346" s="250" t="s">
        <v>2603</v>
      </c>
      <c r="S346" s="250"/>
      <c r="T346" s="250"/>
      <c r="U346" s="250"/>
      <c r="V346" s="250"/>
      <c r="W346" s="250"/>
      <c r="X346" s="250"/>
      <c r="Y346" s="250"/>
      <c r="Z346" s="250"/>
      <c r="AA346" s="250"/>
      <c r="AB346" s="250"/>
      <c r="AC346" s="250"/>
      <c r="AD346" s="250"/>
      <c r="AE346" s="250"/>
      <c r="AF346" s="54">
        <v>2</v>
      </c>
      <c r="AG346" s="251"/>
      <c r="AH346" s="252"/>
      <c r="AI346" s="252"/>
      <c r="AJ346" s="252"/>
      <c r="AK346" s="252"/>
      <c r="AL346" s="252"/>
      <c r="AM346" s="252"/>
      <c r="AN346" s="252"/>
      <c r="AO346" s="252"/>
      <c r="AP346" s="252"/>
      <c r="AQ346" s="252"/>
      <c r="AR346" s="252"/>
      <c r="AS346" s="252"/>
      <c r="AT346" s="253"/>
    </row>
    <row r="347" spans="1:46" ht="18" customHeight="1" thickTop="1" x14ac:dyDescent="0.25"/>
    <row r="348" spans="1:46" ht="18" customHeight="1" x14ac:dyDescent="0.25"/>
    <row r="349" spans="1:46" s="27" customFormat="1" ht="45" customHeight="1" x14ac:dyDescent="0.25">
      <c r="A349" s="297" t="s">
        <v>2179</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297"/>
      <c r="AG349" s="261" t="s">
        <v>185</v>
      </c>
      <c r="AH349" s="261"/>
      <c r="AI349" s="261"/>
      <c r="AJ349" s="261"/>
      <c r="AK349" s="96">
        <f>(('Artículo 129 (resumen PI)'!C26*0.8+'Artículo 129 (resumen PI)'!F26*0.2)+('Artículo 129 (resumen SIPOT)'!C26*0.8+'Artículo 129 (resumen SIPOT)'!F26*0.2))/2</f>
        <v>50.000000000000014</v>
      </c>
    </row>
    <row r="350" spans="1:46" s="27" customFormat="1" ht="45" customHeight="1" x14ac:dyDescent="0.25">
      <c r="A350" s="71"/>
      <c r="B350" s="71"/>
      <c r="C350" s="71"/>
      <c r="D350" s="71"/>
      <c r="E350" s="71"/>
      <c r="F350" s="71"/>
      <c r="G350" s="71"/>
      <c r="H350" s="71"/>
      <c r="I350" s="71"/>
      <c r="J350" s="71"/>
      <c r="K350" s="71"/>
      <c r="L350" s="71"/>
      <c r="M350" s="71"/>
      <c r="N350" s="71"/>
      <c r="O350" s="71"/>
      <c r="P350" s="71"/>
      <c r="Q350" s="24"/>
      <c r="R350" s="71"/>
      <c r="S350" s="71"/>
      <c r="T350" s="71"/>
      <c r="U350" s="71"/>
      <c r="V350" s="71"/>
      <c r="W350" s="71"/>
      <c r="X350" s="71"/>
      <c r="Y350" s="71"/>
      <c r="Z350" s="71"/>
      <c r="AA350" s="71"/>
      <c r="AB350" s="71"/>
      <c r="AC350" s="71"/>
      <c r="AD350" s="71"/>
      <c r="AE350" s="71"/>
    </row>
    <row r="351" spans="1:46" s="27" customFormat="1" ht="45" customHeight="1" x14ac:dyDescent="0.25">
      <c r="A351" s="71" t="s">
        <v>186</v>
      </c>
      <c r="B351" s="71"/>
      <c r="C351" s="71"/>
      <c r="D351" s="71"/>
      <c r="E351" s="71"/>
      <c r="F351" s="71"/>
      <c r="G351" s="71"/>
      <c r="H351" s="71"/>
      <c r="I351" s="71"/>
      <c r="J351" s="71"/>
      <c r="K351" s="71"/>
      <c r="L351" s="71"/>
      <c r="M351" s="71"/>
      <c r="N351" s="71"/>
      <c r="O351" s="71"/>
      <c r="P351" s="71"/>
      <c r="Q351" s="24"/>
      <c r="R351" s="71"/>
      <c r="S351" s="71"/>
      <c r="T351" s="71"/>
      <c r="U351" s="71"/>
      <c r="V351" s="71"/>
      <c r="W351" s="71"/>
      <c r="X351" s="71"/>
      <c r="Y351" s="71"/>
      <c r="Z351" s="71"/>
      <c r="AA351" s="71"/>
      <c r="AB351" s="71"/>
      <c r="AC351" s="71"/>
      <c r="AD351" s="71"/>
      <c r="AE351" s="71"/>
    </row>
    <row r="352" spans="1:46" ht="45" customHeight="1" x14ac:dyDescent="0.25">
      <c r="A352" s="50"/>
      <c r="B352" s="50"/>
      <c r="C352" s="50"/>
      <c r="D352" s="50"/>
      <c r="E352" s="50"/>
      <c r="F352" s="50"/>
      <c r="G352" s="50"/>
      <c r="H352" s="50"/>
      <c r="I352" s="50"/>
      <c r="J352" s="50"/>
      <c r="K352" s="50"/>
      <c r="L352" s="50"/>
      <c r="M352" s="50"/>
      <c r="N352" s="50"/>
      <c r="O352" s="50"/>
      <c r="P352" s="50"/>
      <c r="R352" s="50"/>
      <c r="S352" s="50"/>
      <c r="T352" s="50"/>
      <c r="U352" s="50"/>
      <c r="V352" s="50"/>
      <c r="W352" s="50"/>
      <c r="X352" s="50"/>
      <c r="Y352" s="50"/>
      <c r="Z352" s="50"/>
      <c r="AA352" s="50"/>
      <c r="AB352" s="50"/>
      <c r="AC352" s="50"/>
      <c r="AD352" s="50"/>
      <c r="AE352" s="50"/>
      <c r="AF352" s="27"/>
    </row>
    <row r="353" spans="1:46" ht="45" customHeight="1" x14ac:dyDescent="0.25">
      <c r="A353" s="262" t="s">
        <v>187</v>
      </c>
      <c r="B353" s="262"/>
      <c r="C353" s="262"/>
      <c r="D353" s="262"/>
      <c r="E353" s="262"/>
      <c r="F353" s="262"/>
      <c r="G353" s="262"/>
      <c r="H353" s="262"/>
      <c r="I353" s="262"/>
      <c r="J353" s="262"/>
      <c r="K353" s="262"/>
      <c r="L353" s="262"/>
      <c r="M353" s="262"/>
      <c r="N353" s="262"/>
      <c r="O353" s="262"/>
      <c r="P353" s="262"/>
      <c r="Q353" s="11"/>
      <c r="R353" s="50"/>
      <c r="S353" s="50"/>
      <c r="T353" s="50"/>
      <c r="U353" s="50"/>
      <c r="V353" s="263"/>
      <c r="W353" s="263"/>
      <c r="X353" s="263"/>
      <c r="Y353" s="263"/>
      <c r="Z353" s="263"/>
      <c r="AA353" s="263"/>
      <c r="AB353" s="263"/>
      <c r="AC353" s="263"/>
      <c r="AD353" s="263"/>
      <c r="AE353" s="263"/>
      <c r="AF353" s="11"/>
      <c r="AG353" s="50"/>
      <c r="AH353" s="50"/>
      <c r="AI353" s="50"/>
      <c r="AJ353" s="50"/>
      <c r="AK353" s="263"/>
      <c r="AL353" s="263"/>
      <c r="AM353" s="263"/>
      <c r="AN353" s="263"/>
      <c r="AO353" s="263"/>
      <c r="AP353" s="263"/>
      <c r="AQ353" s="263"/>
      <c r="AR353" s="263"/>
      <c r="AS353" s="263"/>
      <c r="AT353" s="263"/>
    </row>
    <row r="354" spans="1:46" ht="45" customHeight="1" thickTop="1" thickBot="1" x14ac:dyDescent="0.3">
      <c r="A354" s="264" t="s">
        <v>167</v>
      </c>
      <c r="B354" s="264"/>
      <c r="C354" s="264"/>
      <c r="D354" s="264"/>
      <c r="E354" s="264"/>
      <c r="F354" s="264"/>
      <c r="G354" s="264"/>
      <c r="H354" s="264"/>
      <c r="I354" s="264"/>
      <c r="J354" s="264"/>
      <c r="K354" s="264"/>
      <c r="L354" s="264"/>
      <c r="M354" s="264"/>
      <c r="N354" s="264"/>
      <c r="O354" s="264"/>
      <c r="P354" s="264"/>
      <c r="Q354" s="51" t="s">
        <v>188</v>
      </c>
      <c r="R354" s="265" t="s">
        <v>189</v>
      </c>
      <c r="S354" s="265"/>
      <c r="T354" s="265"/>
      <c r="U354" s="265"/>
      <c r="V354" s="265"/>
      <c r="W354" s="265"/>
      <c r="X354" s="265"/>
      <c r="Y354" s="265"/>
      <c r="Z354" s="265"/>
      <c r="AA354" s="265"/>
      <c r="AB354" s="265"/>
      <c r="AC354" s="265"/>
      <c r="AD354" s="265"/>
      <c r="AE354" s="265"/>
      <c r="AF354" s="53" t="s">
        <v>188</v>
      </c>
      <c r="AG354" s="266" t="s">
        <v>7</v>
      </c>
      <c r="AH354" s="266"/>
      <c r="AI354" s="266"/>
      <c r="AJ354" s="266"/>
      <c r="AK354" s="266"/>
      <c r="AL354" s="266"/>
      <c r="AM354" s="266"/>
      <c r="AN354" s="266"/>
      <c r="AO354" s="266"/>
      <c r="AP354" s="266"/>
      <c r="AQ354" s="266"/>
      <c r="AR354" s="266"/>
      <c r="AS354" s="266"/>
      <c r="AT354" s="266"/>
    </row>
    <row r="355" spans="1:46" ht="45" customHeight="1" thickTop="1" thickBot="1" x14ac:dyDescent="0.3">
      <c r="A355" s="249" t="s">
        <v>1015</v>
      </c>
      <c r="B355" s="249" t="s">
        <v>1015</v>
      </c>
      <c r="C355" s="249" t="s">
        <v>1015</v>
      </c>
      <c r="D355" s="249" t="s">
        <v>1015</v>
      </c>
      <c r="E355" s="249" t="s">
        <v>1015</v>
      </c>
      <c r="F355" s="249" t="s">
        <v>1015</v>
      </c>
      <c r="G355" s="249" t="s">
        <v>1015</v>
      </c>
      <c r="H355" s="249" t="s">
        <v>1015</v>
      </c>
      <c r="I355" s="249" t="s">
        <v>1015</v>
      </c>
      <c r="J355" s="249" t="s">
        <v>1015</v>
      </c>
      <c r="K355" s="249" t="s">
        <v>1015</v>
      </c>
      <c r="L355" s="249" t="s">
        <v>1015</v>
      </c>
      <c r="M355" s="249" t="s">
        <v>1015</v>
      </c>
      <c r="N355" s="249" t="s">
        <v>1015</v>
      </c>
      <c r="O355" s="249" t="s">
        <v>1015</v>
      </c>
      <c r="P355" s="249" t="s">
        <v>1015</v>
      </c>
      <c r="Q355" s="54">
        <v>0</v>
      </c>
      <c r="R355" s="251" t="s">
        <v>2597</v>
      </c>
      <c r="S355" s="252"/>
      <c r="T355" s="252"/>
      <c r="U355" s="252"/>
      <c r="V355" s="252"/>
      <c r="W355" s="252"/>
      <c r="X355" s="252"/>
      <c r="Y355" s="252"/>
      <c r="Z355" s="252"/>
      <c r="AA355" s="252"/>
      <c r="AB355" s="252"/>
      <c r="AC355" s="252"/>
      <c r="AD355" s="252"/>
      <c r="AE355" s="253"/>
      <c r="AF355" s="54">
        <v>2</v>
      </c>
      <c r="AG355" s="250" t="s">
        <v>2573</v>
      </c>
      <c r="AH355" s="250"/>
      <c r="AI355" s="250"/>
      <c r="AJ355" s="250"/>
      <c r="AK355" s="250"/>
      <c r="AL355" s="250"/>
      <c r="AM355" s="250"/>
      <c r="AN355" s="250"/>
      <c r="AO355" s="250"/>
      <c r="AP355" s="250"/>
      <c r="AQ355" s="250"/>
      <c r="AR355" s="250"/>
      <c r="AS355" s="250"/>
      <c r="AT355" s="250"/>
    </row>
    <row r="356" spans="1:46" ht="45" customHeight="1" thickTop="1" thickBot="1" x14ac:dyDescent="0.3">
      <c r="A356" s="249" t="s">
        <v>1016</v>
      </c>
      <c r="B356" s="249" t="s">
        <v>1016</v>
      </c>
      <c r="C356" s="249" t="s">
        <v>1016</v>
      </c>
      <c r="D356" s="249" t="s">
        <v>1016</v>
      </c>
      <c r="E356" s="249" t="s">
        <v>1016</v>
      </c>
      <c r="F356" s="249" t="s">
        <v>1016</v>
      </c>
      <c r="G356" s="249" t="s">
        <v>1016</v>
      </c>
      <c r="H356" s="249" t="s">
        <v>1016</v>
      </c>
      <c r="I356" s="249" t="s">
        <v>1016</v>
      </c>
      <c r="J356" s="249" t="s">
        <v>1016</v>
      </c>
      <c r="K356" s="249" t="s">
        <v>1016</v>
      </c>
      <c r="L356" s="249" t="s">
        <v>1016</v>
      </c>
      <c r="M356" s="249" t="s">
        <v>1016</v>
      </c>
      <c r="N356" s="249" t="s">
        <v>1016</v>
      </c>
      <c r="O356" s="249" t="s">
        <v>1016</v>
      </c>
      <c r="P356" s="249" t="s">
        <v>1016</v>
      </c>
      <c r="Q356" s="54">
        <v>0</v>
      </c>
      <c r="R356" s="251" t="s">
        <v>2551</v>
      </c>
      <c r="S356" s="252"/>
      <c r="T356" s="252"/>
      <c r="U356" s="252"/>
      <c r="V356" s="252"/>
      <c r="W356" s="252"/>
      <c r="X356" s="252"/>
      <c r="Y356" s="252"/>
      <c r="Z356" s="252"/>
      <c r="AA356" s="252"/>
      <c r="AB356" s="252"/>
      <c r="AC356" s="252"/>
      <c r="AD356" s="252"/>
      <c r="AE356" s="253"/>
      <c r="AF356" s="54">
        <v>2</v>
      </c>
      <c r="AG356" s="267"/>
      <c r="AH356" s="267"/>
      <c r="AI356" s="267"/>
      <c r="AJ356" s="267"/>
      <c r="AK356" s="267"/>
      <c r="AL356" s="267"/>
      <c r="AM356" s="267"/>
      <c r="AN356" s="267"/>
      <c r="AO356" s="267"/>
      <c r="AP356" s="267"/>
      <c r="AQ356" s="267"/>
      <c r="AR356" s="267"/>
      <c r="AS356" s="267"/>
      <c r="AT356" s="267"/>
    </row>
    <row r="357" spans="1:46" ht="45" customHeight="1" thickTop="1" thickBot="1" x14ac:dyDescent="0.3">
      <c r="A357" s="249" t="s">
        <v>2180</v>
      </c>
      <c r="B357" s="249" t="s">
        <v>2180</v>
      </c>
      <c r="C357" s="249" t="s">
        <v>2180</v>
      </c>
      <c r="D357" s="249" t="s">
        <v>2180</v>
      </c>
      <c r="E357" s="249" t="s">
        <v>2180</v>
      </c>
      <c r="F357" s="249" t="s">
        <v>2180</v>
      </c>
      <c r="G357" s="249" t="s">
        <v>2180</v>
      </c>
      <c r="H357" s="249" t="s">
        <v>2180</v>
      </c>
      <c r="I357" s="249" t="s">
        <v>2180</v>
      </c>
      <c r="J357" s="249" t="s">
        <v>2180</v>
      </c>
      <c r="K357" s="249" t="s">
        <v>2180</v>
      </c>
      <c r="L357" s="249" t="s">
        <v>2180</v>
      </c>
      <c r="M357" s="249" t="s">
        <v>2180</v>
      </c>
      <c r="N357" s="249" t="s">
        <v>2180</v>
      </c>
      <c r="O357" s="249" t="s">
        <v>2180</v>
      </c>
      <c r="P357" s="249" t="s">
        <v>2180</v>
      </c>
      <c r="Q357" s="54">
        <v>0</v>
      </c>
      <c r="R357" s="251" t="s">
        <v>2551</v>
      </c>
      <c r="S357" s="252"/>
      <c r="T357" s="252"/>
      <c r="U357" s="252"/>
      <c r="V357" s="252"/>
      <c r="W357" s="252"/>
      <c r="X357" s="252"/>
      <c r="Y357" s="252"/>
      <c r="Z357" s="252"/>
      <c r="AA357" s="252"/>
      <c r="AB357" s="252"/>
      <c r="AC357" s="252"/>
      <c r="AD357" s="252"/>
      <c r="AE357" s="253"/>
      <c r="AF357" s="54">
        <v>2</v>
      </c>
      <c r="AG357" s="267"/>
      <c r="AH357" s="267"/>
      <c r="AI357" s="267"/>
      <c r="AJ357" s="267"/>
      <c r="AK357" s="267"/>
      <c r="AL357" s="267"/>
      <c r="AM357" s="267"/>
      <c r="AN357" s="267"/>
      <c r="AO357" s="267"/>
      <c r="AP357" s="267"/>
      <c r="AQ357" s="267"/>
      <c r="AR357" s="267"/>
      <c r="AS357" s="267"/>
      <c r="AT357" s="267"/>
    </row>
    <row r="358" spans="1:46" ht="45" customHeight="1" thickTop="1" thickBot="1" x14ac:dyDescent="0.3">
      <c r="A358" s="249" t="s">
        <v>2181</v>
      </c>
      <c r="B358" s="249" t="s">
        <v>2181</v>
      </c>
      <c r="C358" s="249" t="s">
        <v>2181</v>
      </c>
      <c r="D358" s="249" t="s">
        <v>2181</v>
      </c>
      <c r="E358" s="249" t="s">
        <v>2181</v>
      </c>
      <c r="F358" s="249" t="s">
        <v>2181</v>
      </c>
      <c r="G358" s="249" t="s">
        <v>2181</v>
      </c>
      <c r="H358" s="249" t="s">
        <v>2181</v>
      </c>
      <c r="I358" s="249" t="s">
        <v>2181</v>
      </c>
      <c r="J358" s="249" t="s">
        <v>2181</v>
      </c>
      <c r="K358" s="249" t="s">
        <v>2181</v>
      </c>
      <c r="L358" s="249" t="s">
        <v>2181</v>
      </c>
      <c r="M358" s="249" t="s">
        <v>2181</v>
      </c>
      <c r="N358" s="249" t="s">
        <v>2181</v>
      </c>
      <c r="O358" s="249" t="s">
        <v>2181</v>
      </c>
      <c r="P358" s="249" t="s">
        <v>2181</v>
      </c>
      <c r="Q358" s="54">
        <v>0</v>
      </c>
      <c r="R358" s="251" t="s">
        <v>2551</v>
      </c>
      <c r="S358" s="252"/>
      <c r="T358" s="252"/>
      <c r="U358" s="252"/>
      <c r="V358" s="252"/>
      <c r="W358" s="252"/>
      <c r="X358" s="252"/>
      <c r="Y358" s="252"/>
      <c r="Z358" s="252"/>
      <c r="AA358" s="252"/>
      <c r="AB358" s="252"/>
      <c r="AC358" s="252"/>
      <c r="AD358" s="252"/>
      <c r="AE358" s="253"/>
      <c r="AF358" s="54">
        <v>2</v>
      </c>
      <c r="AG358" s="267"/>
      <c r="AH358" s="267"/>
      <c r="AI358" s="267"/>
      <c r="AJ358" s="267"/>
      <c r="AK358" s="267"/>
      <c r="AL358" s="267"/>
      <c r="AM358" s="267"/>
      <c r="AN358" s="267"/>
      <c r="AO358" s="267"/>
      <c r="AP358" s="267"/>
      <c r="AQ358" s="267"/>
      <c r="AR358" s="267"/>
      <c r="AS358" s="267"/>
      <c r="AT358" s="267"/>
    </row>
    <row r="359" spans="1:46" ht="45" customHeight="1" thickTop="1" thickBot="1" x14ac:dyDescent="0.3">
      <c r="A359" s="250" t="s">
        <v>2182</v>
      </c>
      <c r="B359" s="250" t="s">
        <v>2182</v>
      </c>
      <c r="C359" s="250" t="s">
        <v>2182</v>
      </c>
      <c r="D359" s="250" t="s">
        <v>2182</v>
      </c>
      <c r="E359" s="250" t="s">
        <v>2182</v>
      </c>
      <c r="F359" s="250" t="s">
        <v>2182</v>
      </c>
      <c r="G359" s="250" t="s">
        <v>2182</v>
      </c>
      <c r="H359" s="250" t="s">
        <v>2182</v>
      </c>
      <c r="I359" s="250" t="s">
        <v>2182</v>
      </c>
      <c r="J359" s="250" t="s">
        <v>2182</v>
      </c>
      <c r="K359" s="250" t="s">
        <v>2182</v>
      </c>
      <c r="L359" s="250" t="s">
        <v>2182</v>
      </c>
      <c r="M359" s="250" t="s">
        <v>2182</v>
      </c>
      <c r="N359" s="250" t="s">
        <v>2182</v>
      </c>
      <c r="O359" s="250" t="s">
        <v>2182</v>
      </c>
      <c r="P359" s="250" t="s">
        <v>2182</v>
      </c>
      <c r="Q359" s="54">
        <v>0</v>
      </c>
      <c r="R359" s="251" t="s">
        <v>2551</v>
      </c>
      <c r="S359" s="252"/>
      <c r="T359" s="252"/>
      <c r="U359" s="252"/>
      <c r="V359" s="252"/>
      <c r="W359" s="252"/>
      <c r="X359" s="252"/>
      <c r="Y359" s="252"/>
      <c r="Z359" s="252"/>
      <c r="AA359" s="252"/>
      <c r="AB359" s="252"/>
      <c r="AC359" s="252"/>
      <c r="AD359" s="252"/>
      <c r="AE359" s="253"/>
      <c r="AF359" s="54">
        <v>2</v>
      </c>
      <c r="AG359" s="267"/>
      <c r="AH359" s="267"/>
      <c r="AI359" s="267"/>
      <c r="AJ359" s="267"/>
      <c r="AK359" s="267"/>
      <c r="AL359" s="267"/>
      <c r="AM359" s="267"/>
      <c r="AN359" s="267"/>
      <c r="AO359" s="267"/>
      <c r="AP359" s="267"/>
      <c r="AQ359" s="267"/>
      <c r="AR359" s="267"/>
      <c r="AS359" s="267"/>
      <c r="AT359" s="267"/>
    </row>
    <row r="360" spans="1:46" ht="45" customHeight="1" thickTop="1" thickBot="1" x14ac:dyDescent="0.3">
      <c r="A360" s="250" t="s">
        <v>2183</v>
      </c>
      <c r="B360" s="250" t="s">
        <v>2183</v>
      </c>
      <c r="C360" s="250" t="s">
        <v>2183</v>
      </c>
      <c r="D360" s="250" t="s">
        <v>2183</v>
      </c>
      <c r="E360" s="250" t="s">
        <v>2183</v>
      </c>
      <c r="F360" s="250" t="s">
        <v>2183</v>
      </c>
      <c r="G360" s="250" t="s">
        <v>2183</v>
      </c>
      <c r="H360" s="250" t="s">
        <v>2183</v>
      </c>
      <c r="I360" s="250" t="s">
        <v>2183</v>
      </c>
      <c r="J360" s="250" t="s">
        <v>2183</v>
      </c>
      <c r="K360" s="250" t="s">
        <v>2183</v>
      </c>
      <c r="L360" s="250" t="s">
        <v>2183</v>
      </c>
      <c r="M360" s="250" t="s">
        <v>2183</v>
      </c>
      <c r="N360" s="250" t="s">
        <v>2183</v>
      </c>
      <c r="O360" s="250" t="s">
        <v>2183</v>
      </c>
      <c r="P360" s="250" t="s">
        <v>2183</v>
      </c>
      <c r="Q360" s="54">
        <v>0</v>
      </c>
      <c r="R360" s="251" t="s">
        <v>2551</v>
      </c>
      <c r="S360" s="252"/>
      <c r="T360" s="252"/>
      <c r="U360" s="252"/>
      <c r="V360" s="252"/>
      <c r="W360" s="252"/>
      <c r="X360" s="252"/>
      <c r="Y360" s="252"/>
      <c r="Z360" s="252"/>
      <c r="AA360" s="252"/>
      <c r="AB360" s="252"/>
      <c r="AC360" s="252"/>
      <c r="AD360" s="252"/>
      <c r="AE360" s="253"/>
      <c r="AF360" s="54">
        <v>2</v>
      </c>
      <c r="AG360" s="267"/>
      <c r="AH360" s="267"/>
      <c r="AI360" s="267"/>
      <c r="AJ360" s="267"/>
      <c r="AK360" s="267"/>
      <c r="AL360" s="267"/>
      <c r="AM360" s="267"/>
      <c r="AN360" s="267"/>
      <c r="AO360" s="267"/>
      <c r="AP360" s="267"/>
      <c r="AQ360" s="267"/>
      <c r="AR360" s="267"/>
      <c r="AS360" s="267"/>
      <c r="AT360" s="267"/>
    </row>
    <row r="361" spans="1:46" ht="45" customHeight="1" thickTop="1" thickBot="1" x14ac:dyDescent="0.3">
      <c r="A361" s="249" t="s">
        <v>2184</v>
      </c>
      <c r="B361" s="249" t="s">
        <v>2184</v>
      </c>
      <c r="C361" s="249" t="s">
        <v>2184</v>
      </c>
      <c r="D361" s="249" t="s">
        <v>2184</v>
      </c>
      <c r="E361" s="249" t="s">
        <v>2184</v>
      </c>
      <c r="F361" s="249" t="s">
        <v>2184</v>
      </c>
      <c r="G361" s="249" t="s">
        <v>2184</v>
      </c>
      <c r="H361" s="249" t="s">
        <v>2184</v>
      </c>
      <c r="I361" s="249" t="s">
        <v>2184</v>
      </c>
      <c r="J361" s="249" t="s">
        <v>2184</v>
      </c>
      <c r="K361" s="249" t="s">
        <v>2184</v>
      </c>
      <c r="L361" s="249" t="s">
        <v>2184</v>
      </c>
      <c r="M361" s="249" t="s">
        <v>2184</v>
      </c>
      <c r="N361" s="249" t="s">
        <v>2184</v>
      </c>
      <c r="O361" s="249" t="s">
        <v>2184</v>
      </c>
      <c r="P361" s="249" t="s">
        <v>2184</v>
      </c>
      <c r="Q361" s="54">
        <v>0</v>
      </c>
      <c r="R361" s="251" t="s">
        <v>2551</v>
      </c>
      <c r="S361" s="252"/>
      <c r="T361" s="252"/>
      <c r="U361" s="252"/>
      <c r="V361" s="252"/>
      <c r="W361" s="252"/>
      <c r="X361" s="252"/>
      <c r="Y361" s="252"/>
      <c r="Z361" s="252"/>
      <c r="AA361" s="252"/>
      <c r="AB361" s="252"/>
      <c r="AC361" s="252"/>
      <c r="AD361" s="252"/>
      <c r="AE361" s="253"/>
      <c r="AF361" s="54">
        <v>2</v>
      </c>
      <c r="AG361" s="267"/>
      <c r="AH361" s="267"/>
      <c r="AI361" s="267"/>
      <c r="AJ361" s="267"/>
      <c r="AK361" s="267"/>
      <c r="AL361" s="267"/>
      <c r="AM361" s="267"/>
      <c r="AN361" s="267"/>
      <c r="AO361" s="267"/>
      <c r="AP361" s="267"/>
      <c r="AQ361" s="267"/>
      <c r="AR361" s="267"/>
      <c r="AS361" s="267"/>
      <c r="AT361" s="267"/>
    </row>
    <row r="362" spans="1:46" ht="45" customHeight="1" thickTop="1" thickBot="1" x14ac:dyDescent="0.3">
      <c r="A362" s="249" t="s">
        <v>2185</v>
      </c>
      <c r="B362" s="249" t="s">
        <v>2185</v>
      </c>
      <c r="C362" s="249" t="s">
        <v>2185</v>
      </c>
      <c r="D362" s="249" t="s">
        <v>2185</v>
      </c>
      <c r="E362" s="249" t="s">
        <v>2185</v>
      </c>
      <c r="F362" s="249" t="s">
        <v>2185</v>
      </c>
      <c r="G362" s="249" t="s">
        <v>2185</v>
      </c>
      <c r="H362" s="249" t="s">
        <v>2185</v>
      </c>
      <c r="I362" s="249" t="s">
        <v>2185</v>
      </c>
      <c r="J362" s="249" t="s">
        <v>2185</v>
      </c>
      <c r="K362" s="249" t="s">
        <v>2185</v>
      </c>
      <c r="L362" s="249" t="s">
        <v>2185</v>
      </c>
      <c r="M362" s="249" t="s">
        <v>2185</v>
      </c>
      <c r="N362" s="249" t="s">
        <v>2185</v>
      </c>
      <c r="O362" s="249" t="s">
        <v>2185</v>
      </c>
      <c r="P362" s="249" t="s">
        <v>2185</v>
      </c>
      <c r="Q362" s="54">
        <v>0</v>
      </c>
      <c r="R362" s="251" t="s">
        <v>2551</v>
      </c>
      <c r="S362" s="252"/>
      <c r="T362" s="252"/>
      <c r="U362" s="252"/>
      <c r="V362" s="252"/>
      <c r="W362" s="252"/>
      <c r="X362" s="252"/>
      <c r="Y362" s="252"/>
      <c r="Z362" s="252"/>
      <c r="AA362" s="252"/>
      <c r="AB362" s="252"/>
      <c r="AC362" s="252"/>
      <c r="AD362" s="252"/>
      <c r="AE362" s="253"/>
      <c r="AF362" s="54">
        <v>2</v>
      </c>
      <c r="AG362" s="267"/>
      <c r="AH362" s="267"/>
      <c r="AI362" s="267"/>
      <c r="AJ362" s="267"/>
      <c r="AK362" s="267"/>
      <c r="AL362" s="267"/>
      <c r="AM362" s="267"/>
      <c r="AN362" s="267"/>
      <c r="AO362" s="267"/>
      <c r="AP362" s="267"/>
      <c r="AQ362" s="267"/>
      <c r="AR362" s="267"/>
      <c r="AS362" s="267"/>
      <c r="AT362" s="267"/>
    </row>
    <row r="363" spans="1:46" ht="45" customHeight="1" thickTop="1" thickBot="1" x14ac:dyDescent="0.3">
      <c r="A363" s="249" t="s">
        <v>2186</v>
      </c>
      <c r="B363" s="249" t="s">
        <v>2186</v>
      </c>
      <c r="C363" s="249" t="s">
        <v>2186</v>
      </c>
      <c r="D363" s="249" t="s">
        <v>2186</v>
      </c>
      <c r="E363" s="249" t="s">
        <v>2186</v>
      </c>
      <c r="F363" s="249" t="s">
        <v>2186</v>
      </c>
      <c r="G363" s="249" t="s">
        <v>2186</v>
      </c>
      <c r="H363" s="249" t="s">
        <v>2186</v>
      </c>
      <c r="I363" s="249" t="s">
        <v>2186</v>
      </c>
      <c r="J363" s="249" t="s">
        <v>2186</v>
      </c>
      <c r="K363" s="249" t="s">
        <v>2186</v>
      </c>
      <c r="L363" s="249" t="s">
        <v>2186</v>
      </c>
      <c r="M363" s="249" t="s">
        <v>2186</v>
      </c>
      <c r="N363" s="249" t="s">
        <v>2186</v>
      </c>
      <c r="O363" s="249" t="s">
        <v>2186</v>
      </c>
      <c r="P363" s="249" t="s">
        <v>2186</v>
      </c>
      <c r="Q363" s="54">
        <v>0</v>
      </c>
      <c r="R363" s="251" t="s">
        <v>2551</v>
      </c>
      <c r="S363" s="252"/>
      <c r="T363" s="252"/>
      <c r="U363" s="252"/>
      <c r="V363" s="252"/>
      <c r="W363" s="252"/>
      <c r="X363" s="252"/>
      <c r="Y363" s="252"/>
      <c r="Z363" s="252"/>
      <c r="AA363" s="252"/>
      <c r="AB363" s="252"/>
      <c r="AC363" s="252"/>
      <c r="AD363" s="252"/>
      <c r="AE363" s="253"/>
      <c r="AF363" s="54">
        <v>2</v>
      </c>
      <c r="AG363" s="267"/>
      <c r="AH363" s="267"/>
      <c r="AI363" s="267"/>
      <c r="AJ363" s="267"/>
      <c r="AK363" s="267"/>
      <c r="AL363" s="267"/>
      <c r="AM363" s="267"/>
      <c r="AN363" s="267"/>
      <c r="AO363" s="267"/>
      <c r="AP363" s="267"/>
      <c r="AQ363" s="267"/>
      <c r="AR363" s="267"/>
      <c r="AS363" s="267"/>
      <c r="AT363" s="267"/>
    </row>
    <row r="364" spans="1:46" ht="45" customHeight="1" thickTop="1" thickBot="1" x14ac:dyDescent="0.3">
      <c r="A364" s="249" t="s">
        <v>2187</v>
      </c>
      <c r="B364" s="249" t="s">
        <v>2187</v>
      </c>
      <c r="C364" s="249" t="s">
        <v>2187</v>
      </c>
      <c r="D364" s="249" t="s">
        <v>2187</v>
      </c>
      <c r="E364" s="249" t="s">
        <v>2187</v>
      </c>
      <c r="F364" s="249" t="s">
        <v>2187</v>
      </c>
      <c r="G364" s="249" t="s">
        <v>2187</v>
      </c>
      <c r="H364" s="249" t="s">
        <v>2187</v>
      </c>
      <c r="I364" s="249" t="s">
        <v>2187</v>
      </c>
      <c r="J364" s="249" t="s">
        <v>2187</v>
      </c>
      <c r="K364" s="249" t="s">
        <v>2187</v>
      </c>
      <c r="L364" s="249" t="s">
        <v>2187</v>
      </c>
      <c r="M364" s="249" t="s">
        <v>2187</v>
      </c>
      <c r="N364" s="249" t="s">
        <v>2187</v>
      </c>
      <c r="O364" s="249" t="s">
        <v>2187</v>
      </c>
      <c r="P364" s="249" t="s">
        <v>2187</v>
      </c>
      <c r="Q364" s="54">
        <v>0</v>
      </c>
      <c r="R364" s="251" t="s">
        <v>2551</v>
      </c>
      <c r="S364" s="252"/>
      <c r="T364" s="252"/>
      <c r="U364" s="252"/>
      <c r="V364" s="252"/>
      <c r="W364" s="252"/>
      <c r="X364" s="252"/>
      <c r="Y364" s="252"/>
      <c r="Z364" s="252"/>
      <c r="AA364" s="252"/>
      <c r="AB364" s="252"/>
      <c r="AC364" s="252"/>
      <c r="AD364" s="252"/>
      <c r="AE364" s="253"/>
      <c r="AF364" s="54">
        <v>2</v>
      </c>
      <c r="AG364" s="267"/>
      <c r="AH364" s="267"/>
      <c r="AI364" s="267"/>
      <c r="AJ364" s="267"/>
      <c r="AK364" s="267"/>
      <c r="AL364" s="267"/>
      <c r="AM364" s="267"/>
      <c r="AN364" s="267"/>
      <c r="AO364" s="267"/>
      <c r="AP364" s="267"/>
      <c r="AQ364" s="267"/>
      <c r="AR364" s="267"/>
      <c r="AS364" s="267"/>
      <c r="AT364" s="267"/>
    </row>
    <row r="365" spans="1:46" ht="45" customHeight="1" thickTop="1" thickBot="1" x14ac:dyDescent="0.3">
      <c r="A365" s="50"/>
      <c r="B365" s="50"/>
      <c r="C365" s="50"/>
      <c r="D365" s="50"/>
      <c r="E365" s="50"/>
      <c r="F365" s="50"/>
      <c r="G365" s="50"/>
      <c r="H365" s="50"/>
      <c r="I365" s="50"/>
      <c r="J365" s="50"/>
      <c r="K365" s="50"/>
      <c r="L365" s="50"/>
      <c r="M365" s="50"/>
      <c r="N365" s="50"/>
      <c r="O365" s="50"/>
      <c r="P365" s="50"/>
      <c r="Q365" s="55"/>
      <c r="R365" s="50"/>
      <c r="S365" s="50"/>
      <c r="T365" s="50"/>
      <c r="U365" s="50"/>
      <c r="V365" s="50"/>
      <c r="W365" s="50"/>
      <c r="X365" s="50"/>
      <c r="Y365" s="50"/>
      <c r="Z365" s="50"/>
      <c r="AA365" s="50"/>
      <c r="AB365" s="50"/>
      <c r="AC365" s="50"/>
      <c r="AD365" s="50"/>
      <c r="AE365" s="50"/>
      <c r="AF365" s="55"/>
      <c r="AG365" s="50"/>
      <c r="AH365" s="50"/>
      <c r="AI365" s="50"/>
      <c r="AJ365" s="50"/>
      <c r="AK365" s="50"/>
      <c r="AL365" s="50"/>
      <c r="AM365" s="50"/>
      <c r="AN365" s="50"/>
      <c r="AO365" s="50"/>
      <c r="AP365" s="50"/>
      <c r="AQ365" s="50"/>
      <c r="AR365" s="50"/>
      <c r="AS365" s="50"/>
      <c r="AT365" s="50"/>
    </row>
    <row r="366" spans="1:46" ht="45" customHeight="1" thickTop="1" thickBot="1" x14ac:dyDescent="0.3">
      <c r="A366" s="257" t="s">
        <v>197</v>
      </c>
      <c r="B366" s="257"/>
      <c r="C366" s="257"/>
      <c r="D366" s="257"/>
      <c r="E366" s="257"/>
      <c r="F366" s="257"/>
      <c r="G366" s="257"/>
      <c r="H366" s="257"/>
      <c r="I366" s="257"/>
      <c r="J366" s="257"/>
      <c r="K366" s="257"/>
      <c r="L366" s="257"/>
      <c r="M366" s="257"/>
      <c r="N366" s="257"/>
      <c r="O366" s="257"/>
      <c r="P366" s="257"/>
      <c r="Q366" s="56" t="s">
        <v>188</v>
      </c>
      <c r="R366" s="258" t="s">
        <v>189</v>
      </c>
      <c r="S366" s="258"/>
      <c r="T366" s="258"/>
      <c r="U366" s="258"/>
      <c r="V366" s="258"/>
      <c r="W366" s="258"/>
      <c r="X366" s="258"/>
      <c r="Y366" s="258"/>
      <c r="Z366" s="258"/>
      <c r="AA366" s="258"/>
      <c r="AB366" s="258"/>
      <c r="AC366" s="258"/>
      <c r="AD366" s="258"/>
      <c r="AE366" s="258"/>
      <c r="AF366" s="57" t="s">
        <v>188</v>
      </c>
      <c r="AG366" s="259" t="s">
        <v>7</v>
      </c>
      <c r="AH366" s="259"/>
      <c r="AI366" s="259"/>
      <c r="AJ366" s="259"/>
      <c r="AK366" s="259"/>
      <c r="AL366" s="259"/>
      <c r="AM366" s="259"/>
      <c r="AN366" s="259"/>
      <c r="AO366" s="259"/>
      <c r="AP366" s="259"/>
      <c r="AQ366" s="259"/>
      <c r="AR366" s="259"/>
      <c r="AS366" s="259"/>
      <c r="AT366" s="259"/>
    </row>
    <row r="367" spans="1:46" ht="45" customHeight="1" thickTop="1" thickBot="1" x14ac:dyDescent="0.3">
      <c r="A367" s="249" t="s">
        <v>1037</v>
      </c>
      <c r="B367" s="249" t="s">
        <v>1037</v>
      </c>
      <c r="C367" s="249" t="s">
        <v>1037</v>
      </c>
      <c r="D367" s="249" t="s">
        <v>1037</v>
      </c>
      <c r="E367" s="249" t="s">
        <v>1037</v>
      </c>
      <c r="F367" s="249" t="s">
        <v>1037</v>
      </c>
      <c r="G367" s="249" t="s">
        <v>1037</v>
      </c>
      <c r="H367" s="249" t="s">
        <v>1037</v>
      </c>
      <c r="I367" s="249" t="s">
        <v>1037</v>
      </c>
      <c r="J367" s="249" t="s">
        <v>1037</v>
      </c>
      <c r="K367" s="249" t="s">
        <v>1037</v>
      </c>
      <c r="L367" s="249" t="s">
        <v>1037</v>
      </c>
      <c r="M367" s="249" t="s">
        <v>1037</v>
      </c>
      <c r="N367" s="249" t="s">
        <v>1037</v>
      </c>
      <c r="O367" s="249" t="s">
        <v>1037</v>
      </c>
      <c r="P367" s="249" t="s">
        <v>1037</v>
      </c>
      <c r="Q367" s="54">
        <v>0</v>
      </c>
      <c r="R367" s="251" t="s">
        <v>2597</v>
      </c>
      <c r="S367" s="252"/>
      <c r="T367" s="252"/>
      <c r="U367" s="252"/>
      <c r="V367" s="252"/>
      <c r="W367" s="252"/>
      <c r="X367" s="252"/>
      <c r="Y367" s="252"/>
      <c r="Z367" s="252"/>
      <c r="AA367" s="252"/>
      <c r="AB367" s="252"/>
      <c r="AC367" s="252"/>
      <c r="AD367" s="252"/>
      <c r="AE367" s="253"/>
      <c r="AF367" s="54">
        <v>2</v>
      </c>
      <c r="AG367" s="250" t="s">
        <v>2573</v>
      </c>
      <c r="AH367" s="250"/>
      <c r="AI367" s="250"/>
      <c r="AJ367" s="250"/>
      <c r="AK367" s="250"/>
      <c r="AL367" s="250"/>
      <c r="AM367" s="250"/>
      <c r="AN367" s="250"/>
      <c r="AO367" s="250"/>
      <c r="AP367" s="250"/>
      <c r="AQ367" s="250"/>
      <c r="AR367" s="250"/>
      <c r="AS367" s="250"/>
      <c r="AT367" s="250"/>
    </row>
    <row r="368" spans="1:46" ht="45" customHeight="1" thickTop="1" thickBot="1" x14ac:dyDescent="0.3">
      <c r="A368" s="249" t="s">
        <v>1038</v>
      </c>
      <c r="B368" s="249" t="s">
        <v>1038</v>
      </c>
      <c r="C368" s="249" t="s">
        <v>1038</v>
      </c>
      <c r="D368" s="249" t="s">
        <v>1038</v>
      </c>
      <c r="E368" s="249" t="s">
        <v>1038</v>
      </c>
      <c r="F368" s="249" t="s">
        <v>1038</v>
      </c>
      <c r="G368" s="249" t="s">
        <v>1038</v>
      </c>
      <c r="H368" s="249" t="s">
        <v>1038</v>
      </c>
      <c r="I368" s="249" t="s">
        <v>1038</v>
      </c>
      <c r="J368" s="249" t="s">
        <v>1038</v>
      </c>
      <c r="K368" s="249" t="s">
        <v>1038</v>
      </c>
      <c r="L368" s="249" t="s">
        <v>1038</v>
      </c>
      <c r="M368" s="249" t="s">
        <v>1038</v>
      </c>
      <c r="N368" s="249" t="s">
        <v>1038</v>
      </c>
      <c r="O368" s="249" t="s">
        <v>1038</v>
      </c>
      <c r="P368" s="249" t="s">
        <v>1038</v>
      </c>
      <c r="Q368" s="54">
        <v>0</v>
      </c>
      <c r="R368" s="251" t="s">
        <v>2551</v>
      </c>
      <c r="S368" s="252"/>
      <c r="T368" s="252"/>
      <c r="U368" s="252"/>
      <c r="V368" s="252"/>
      <c r="W368" s="252"/>
      <c r="X368" s="252"/>
      <c r="Y368" s="252"/>
      <c r="Z368" s="252"/>
      <c r="AA368" s="252"/>
      <c r="AB368" s="252"/>
      <c r="AC368" s="252"/>
      <c r="AD368" s="252"/>
      <c r="AE368" s="253"/>
      <c r="AF368" s="54">
        <v>2</v>
      </c>
      <c r="AG368" s="267"/>
      <c r="AH368" s="267"/>
      <c r="AI368" s="267"/>
      <c r="AJ368" s="267"/>
      <c r="AK368" s="267"/>
      <c r="AL368" s="267"/>
      <c r="AM368" s="267"/>
      <c r="AN368" s="267"/>
      <c r="AO368" s="267"/>
      <c r="AP368" s="267"/>
      <c r="AQ368" s="267"/>
      <c r="AR368" s="267"/>
      <c r="AS368" s="267"/>
      <c r="AT368" s="267"/>
    </row>
    <row r="369" spans="1:46" ht="45" customHeight="1" thickTop="1" thickBot="1" x14ac:dyDescent="0.3">
      <c r="A369" s="249" t="s">
        <v>1039</v>
      </c>
      <c r="B369" s="249" t="s">
        <v>1039</v>
      </c>
      <c r="C369" s="249" t="s">
        <v>1039</v>
      </c>
      <c r="D369" s="249" t="s">
        <v>1039</v>
      </c>
      <c r="E369" s="249" t="s">
        <v>1039</v>
      </c>
      <c r="F369" s="249" t="s">
        <v>1039</v>
      </c>
      <c r="G369" s="249" t="s">
        <v>1039</v>
      </c>
      <c r="H369" s="249" t="s">
        <v>1039</v>
      </c>
      <c r="I369" s="249" t="s">
        <v>1039</v>
      </c>
      <c r="J369" s="249" t="s">
        <v>1039</v>
      </c>
      <c r="K369" s="249" t="s">
        <v>1039</v>
      </c>
      <c r="L369" s="249" t="s">
        <v>1039</v>
      </c>
      <c r="M369" s="249" t="s">
        <v>1039</v>
      </c>
      <c r="N369" s="249" t="s">
        <v>1039</v>
      </c>
      <c r="O369" s="249" t="s">
        <v>1039</v>
      </c>
      <c r="P369" s="249" t="s">
        <v>1039</v>
      </c>
      <c r="Q369" s="54">
        <v>0</v>
      </c>
      <c r="R369" s="251" t="s">
        <v>2551</v>
      </c>
      <c r="S369" s="252"/>
      <c r="T369" s="252"/>
      <c r="U369" s="252"/>
      <c r="V369" s="252"/>
      <c r="W369" s="252"/>
      <c r="X369" s="252"/>
      <c r="Y369" s="252"/>
      <c r="Z369" s="252"/>
      <c r="AA369" s="252"/>
      <c r="AB369" s="252"/>
      <c r="AC369" s="252"/>
      <c r="AD369" s="252"/>
      <c r="AE369" s="253"/>
      <c r="AF369" s="54">
        <v>2</v>
      </c>
      <c r="AG369" s="267"/>
      <c r="AH369" s="267"/>
      <c r="AI369" s="267"/>
      <c r="AJ369" s="267"/>
      <c r="AK369" s="267"/>
      <c r="AL369" s="267"/>
      <c r="AM369" s="267"/>
      <c r="AN369" s="267"/>
      <c r="AO369" s="267"/>
      <c r="AP369" s="267"/>
      <c r="AQ369" s="267"/>
      <c r="AR369" s="267"/>
      <c r="AS369" s="267"/>
      <c r="AT369" s="267"/>
    </row>
    <row r="370" spans="1:46" ht="45" customHeight="1" thickTop="1" thickBot="1" x14ac:dyDescent="0.3">
      <c r="A370" s="249" t="s">
        <v>1040</v>
      </c>
      <c r="B370" s="249" t="s">
        <v>1040</v>
      </c>
      <c r="C370" s="249" t="s">
        <v>1040</v>
      </c>
      <c r="D370" s="249" t="s">
        <v>1040</v>
      </c>
      <c r="E370" s="249" t="s">
        <v>1040</v>
      </c>
      <c r="F370" s="249" t="s">
        <v>1040</v>
      </c>
      <c r="G370" s="249" t="s">
        <v>1040</v>
      </c>
      <c r="H370" s="249" t="s">
        <v>1040</v>
      </c>
      <c r="I370" s="249" t="s">
        <v>1040</v>
      </c>
      <c r="J370" s="249" t="s">
        <v>1040</v>
      </c>
      <c r="K370" s="249" t="s">
        <v>1040</v>
      </c>
      <c r="L370" s="249" t="s">
        <v>1040</v>
      </c>
      <c r="M370" s="249" t="s">
        <v>1040</v>
      </c>
      <c r="N370" s="249" t="s">
        <v>1040</v>
      </c>
      <c r="O370" s="249" t="s">
        <v>1040</v>
      </c>
      <c r="P370" s="249" t="s">
        <v>1040</v>
      </c>
      <c r="Q370" s="54">
        <v>0</v>
      </c>
      <c r="R370" s="251" t="s">
        <v>2551</v>
      </c>
      <c r="S370" s="252"/>
      <c r="T370" s="252"/>
      <c r="U370" s="252"/>
      <c r="V370" s="252"/>
      <c r="W370" s="252"/>
      <c r="X370" s="252"/>
      <c r="Y370" s="252"/>
      <c r="Z370" s="252"/>
      <c r="AA370" s="252"/>
      <c r="AB370" s="252"/>
      <c r="AC370" s="252"/>
      <c r="AD370" s="252"/>
      <c r="AE370" s="253"/>
      <c r="AF370" s="54">
        <v>2</v>
      </c>
      <c r="AG370" s="267"/>
      <c r="AH370" s="267"/>
      <c r="AI370" s="267"/>
      <c r="AJ370" s="267"/>
      <c r="AK370" s="267"/>
      <c r="AL370" s="267"/>
      <c r="AM370" s="267"/>
      <c r="AN370" s="267"/>
      <c r="AO370" s="267"/>
      <c r="AP370" s="267"/>
      <c r="AQ370" s="267"/>
      <c r="AR370" s="267"/>
      <c r="AS370" s="267"/>
      <c r="AT370" s="267"/>
    </row>
    <row r="371" spans="1:46" ht="45" customHeight="1" thickTop="1" thickBot="1" x14ac:dyDescent="0.3">
      <c r="A371" s="249" t="s">
        <v>2188</v>
      </c>
      <c r="B371" s="249" t="s">
        <v>2188</v>
      </c>
      <c r="C371" s="249" t="s">
        <v>2188</v>
      </c>
      <c r="D371" s="249" t="s">
        <v>2188</v>
      </c>
      <c r="E371" s="249" t="s">
        <v>2188</v>
      </c>
      <c r="F371" s="249" t="s">
        <v>2188</v>
      </c>
      <c r="G371" s="249" t="s">
        <v>2188</v>
      </c>
      <c r="H371" s="249" t="s">
        <v>2188</v>
      </c>
      <c r="I371" s="249" t="s">
        <v>2188</v>
      </c>
      <c r="J371" s="249" t="s">
        <v>2188</v>
      </c>
      <c r="K371" s="249" t="s">
        <v>2188</v>
      </c>
      <c r="L371" s="249" t="s">
        <v>2188</v>
      </c>
      <c r="M371" s="249" t="s">
        <v>2188</v>
      </c>
      <c r="N371" s="249" t="s">
        <v>2188</v>
      </c>
      <c r="O371" s="249" t="s">
        <v>2188</v>
      </c>
      <c r="P371" s="249" t="s">
        <v>2188</v>
      </c>
      <c r="Q371" s="54">
        <v>0</v>
      </c>
      <c r="R371" s="250" t="s">
        <v>2603</v>
      </c>
      <c r="S371" s="250"/>
      <c r="T371" s="250"/>
      <c r="U371" s="250"/>
      <c r="V371" s="250"/>
      <c r="W371" s="250"/>
      <c r="X371" s="250"/>
      <c r="Y371" s="250"/>
      <c r="Z371" s="250"/>
      <c r="AA371" s="250"/>
      <c r="AB371" s="250"/>
      <c r="AC371" s="250"/>
      <c r="AD371" s="250"/>
      <c r="AE371" s="250"/>
      <c r="AF371" s="54">
        <v>2</v>
      </c>
      <c r="AG371" s="267"/>
      <c r="AH371" s="267"/>
      <c r="AI371" s="267"/>
      <c r="AJ371" s="267"/>
      <c r="AK371" s="267"/>
      <c r="AL371" s="267"/>
      <c r="AM371" s="267"/>
      <c r="AN371" s="267"/>
      <c r="AO371" s="267"/>
      <c r="AP371" s="267"/>
      <c r="AQ371" s="267"/>
      <c r="AR371" s="267"/>
      <c r="AS371" s="267"/>
      <c r="AT371" s="267"/>
    </row>
    <row r="372" spans="1:46" ht="18" customHeight="1" thickTop="1" x14ac:dyDescent="0.25"/>
    <row r="373" spans="1:46" ht="18" customHeight="1" x14ac:dyDescent="0.25"/>
    <row r="374" spans="1:46" s="27" customFormat="1" ht="45" customHeight="1" x14ac:dyDescent="0.25">
      <c r="A374" s="297" t="s">
        <v>2189</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297"/>
      <c r="AG374" s="261" t="s">
        <v>185</v>
      </c>
      <c r="AH374" s="261"/>
      <c r="AI374" s="261"/>
      <c r="AJ374" s="261"/>
      <c r="AK374" s="96">
        <f>(('Artículo 129 (resumen PI)'!C27*0.8+'Artículo 129 (resumen PI)'!F27*0.2)+('Artículo 129 (resumen SIPOT)'!C27*0.8+'Artículo 129 (resumen SIPOT)'!F27*0.2))/2</f>
        <v>50.000000000000007</v>
      </c>
    </row>
    <row r="375" spans="1:46" s="27" customFormat="1" ht="45" customHeight="1" x14ac:dyDescent="0.25">
      <c r="A375" s="71"/>
      <c r="B375" s="71"/>
      <c r="C375" s="71"/>
      <c r="D375" s="71"/>
      <c r="E375" s="71"/>
      <c r="F375" s="71"/>
      <c r="G375" s="71"/>
      <c r="H375" s="71"/>
      <c r="I375" s="71"/>
      <c r="J375" s="71"/>
      <c r="K375" s="71"/>
      <c r="L375" s="71"/>
      <c r="M375" s="71"/>
      <c r="N375" s="71"/>
      <c r="O375" s="71"/>
      <c r="P375" s="71"/>
      <c r="Q375" s="24"/>
      <c r="R375" s="71"/>
      <c r="S375" s="71"/>
      <c r="T375" s="71"/>
      <c r="U375" s="71"/>
      <c r="V375" s="71"/>
      <c r="W375" s="71"/>
      <c r="X375" s="71"/>
      <c r="Y375" s="71"/>
      <c r="Z375" s="71"/>
      <c r="AA375" s="71"/>
      <c r="AB375" s="71"/>
      <c r="AC375" s="71"/>
      <c r="AD375" s="71"/>
      <c r="AE375" s="71"/>
    </row>
    <row r="376" spans="1:46" s="27" customFormat="1" ht="45" customHeight="1" x14ac:dyDescent="0.25">
      <c r="A376" s="71" t="s">
        <v>186</v>
      </c>
      <c r="B376" s="71"/>
      <c r="C376" s="71"/>
      <c r="D376" s="71"/>
      <c r="E376" s="71"/>
      <c r="F376" s="71"/>
      <c r="G376" s="71"/>
      <c r="H376" s="71"/>
      <c r="I376" s="71"/>
      <c r="J376" s="71"/>
      <c r="K376" s="71"/>
      <c r="L376" s="71"/>
      <c r="M376" s="71"/>
      <c r="N376" s="71"/>
      <c r="O376" s="71"/>
      <c r="P376" s="71"/>
      <c r="Q376" s="24"/>
      <c r="R376" s="71"/>
      <c r="S376" s="71"/>
      <c r="T376" s="71"/>
      <c r="U376" s="71"/>
      <c r="V376" s="71"/>
      <c r="W376" s="71"/>
      <c r="X376" s="71"/>
      <c r="Y376" s="71"/>
      <c r="Z376" s="71"/>
      <c r="AA376" s="71"/>
      <c r="AB376" s="71"/>
      <c r="AC376" s="71"/>
      <c r="AD376" s="71"/>
      <c r="AE376" s="71"/>
    </row>
    <row r="377" spans="1:46" ht="45" customHeight="1" x14ac:dyDescent="0.25">
      <c r="A377" s="50"/>
      <c r="B377" s="50"/>
      <c r="C377" s="50"/>
      <c r="D377" s="50"/>
      <c r="E377" s="50"/>
      <c r="F377" s="50"/>
      <c r="G377" s="50"/>
      <c r="H377" s="50"/>
      <c r="I377" s="50"/>
      <c r="J377" s="50"/>
      <c r="K377" s="50"/>
      <c r="L377" s="50"/>
      <c r="M377" s="50"/>
      <c r="N377" s="50"/>
      <c r="O377" s="50"/>
      <c r="P377" s="50"/>
      <c r="R377" s="50"/>
      <c r="S377" s="50"/>
      <c r="T377" s="50"/>
      <c r="U377" s="50"/>
      <c r="V377" s="50"/>
      <c r="W377" s="50"/>
      <c r="X377" s="50"/>
      <c r="Y377" s="50"/>
      <c r="Z377" s="50"/>
      <c r="AA377" s="50"/>
      <c r="AB377" s="50"/>
      <c r="AC377" s="50"/>
      <c r="AD377" s="50"/>
      <c r="AE377" s="50"/>
      <c r="AF377" s="27"/>
    </row>
    <row r="378" spans="1:46" ht="45" customHeight="1" x14ac:dyDescent="0.25">
      <c r="A378" s="262" t="s">
        <v>187</v>
      </c>
      <c r="B378" s="262"/>
      <c r="C378" s="262"/>
      <c r="D378" s="262"/>
      <c r="E378" s="262"/>
      <c r="F378" s="262"/>
      <c r="G378" s="262"/>
      <c r="H378" s="262"/>
      <c r="I378" s="262"/>
      <c r="J378" s="262"/>
      <c r="K378" s="262"/>
      <c r="L378" s="262"/>
      <c r="M378" s="262"/>
      <c r="N378" s="262"/>
      <c r="O378" s="262"/>
      <c r="P378" s="262"/>
      <c r="Q378" s="11"/>
      <c r="R378" s="50"/>
      <c r="S378" s="50"/>
      <c r="T378" s="50"/>
      <c r="U378" s="50"/>
      <c r="V378" s="263"/>
      <c r="W378" s="263"/>
      <c r="X378" s="263"/>
      <c r="Y378" s="263"/>
      <c r="Z378" s="263"/>
      <c r="AA378" s="263"/>
      <c r="AB378" s="263"/>
      <c r="AC378" s="263"/>
      <c r="AD378" s="263"/>
      <c r="AE378" s="263"/>
      <c r="AF378" s="11"/>
      <c r="AG378" s="50"/>
      <c r="AH378" s="50"/>
      <c r="AI378" s="50"/>
      <c r="AJ378" s="50"/>
      <c r="AK378" s="263"/>
      <c r="AL378" s="263"/>
      <c r="AM378" s="263"/>
      <c r="AN378" s="263"/>
      <c r="AO378" s="263"/>
      <c r="AP378" s="263"/>
      <c r="AQ378" s="263"/>
      <c r="AR378" s="263"/>
      <c r="AS378" s="263"/>
      <c r="AT378" s="263"/>
    </row>
    <row r="379" spans="1:46" ht="45" customHeight="1" thickTop="1" thickBot="1" x14ac:dyDescent="0.3">
      <c r="A379" s="264" t="s">
        <v>167</v>
      </c>
      <c r="B379" s="264"/>
      <c r="C379" s="264"/>
      <c r="D379" s="264"/>
      <c r="E379" s="264"/>
      <c r="F379" s="264"/>
      <c r="G379" s="264"/>
      <c r="H379" s="264"/>
      <c r="I379" s="264"/>
      <c r="J379" s="264"/>
      <c r="K379" s="264"/>
      <c r="L379" s="264"/>
      <c r="M379" s="264"/>
      <c r="N379" s="264"/>
      <c r="O379" s="264"/>
      <c r="P379" s="264"/>
      <c r="Q379" s="51" t="s">
        <v>188</v>
      </c>
      <c r="R379" s="265" t="s">
        <v>189</v>
      </c>
      <c r="S379" s="265"/>
      <c r="T379" s="265"/>
      <c r="U379" s="265"/>
      <c r="V379" s="265"/>
      <c r="W379" s="265"/>
      <c r="X379" s="265"/>
      <c r="Y379" s="265"/>
      <c r="Z379" s="265"/>
      <c r="AA379" s="265"/>
      <c r="AB379" s="265"/>
      <c r="AC379" s="265"/>
      <c r="AD379" s="265"/>
      <c r="AE379" s="265"/>
      <c r="AF379" s="53" t="s">
        <v>188</v>
      </c>
      <c r="AG379" s="266" t="s">
        <v>7</v>
      </c>
      <c r="AH379" s="266"/>
      <c r="AI379" s="266"/>
      <c r="AJ379" s="266"/>
      <c r="AK379" s="266"/>
      <c r="AL379" s="266"/>
      <c r="AM379" s="266"/>
      <c r="AN379" s="266"/>
      <c r="AO379" s="266"/>
      <c r="AP379" s="266"/>
      <c r="AQ379" s="266"/>
      <c r="AR379" s="266"/>
      <c r="AS379" s="266"/>
      <c r="AT379" s="266"/>
    </row>
    <row r="380" spans="1:46" ht="45" customHeight="1" thickTop="1" thickBot="1" x14ac:dyDescent="0.3">
      <c r="A380" s="249" t="s">
        <v>1015</v>
      </c>
      <c r="B380" s="249" t="s">
        <v>1015</v>
      </c>
      <c r="C380" s="249" t="s">
        <v>1015</v>
      </c>
      <c r="D380" s="249" t="s">
        <v>1015</v>
      </c>
      <c r="E380" s="249" t="s">
        <v>1015</v>
      </c>
      <c r="F380" s="249" t="s">
        <v>1015</v>
      </c>
      <c r="G380" s="249" t="s">
        <v>1015</v>
      </c>
      <c r="H380" s="249" t="s">
        <v>1015</v>
      </c>
      <c r="I380" s="249" t="s">
        <v>1015</v>
      </c>
      <c r="J380" s="249" t="s">
        <v>1015</v>
      </c>
      <c r="K380" s="249" t="s">
        <v>1015</v>
      </c>
      <c r="L380" s="249" t="s">
        <v>1015</v>
      </c>
      <c r="M380" s="249" t="s">
        <v>1015</v>
      </c>
      <c r="N380" s="249" t="s">
        <v>1015</v>
      </c>
      <c r="O380" s="249" t="s">
        <v>1015</v>
      </c>
      <c r="P380" s="249" t="s">
        <v>1015</v>
      </c>
      <c r="Q380" s="54">
        <v>0</v>
      </c>
      <c r="R380" s="251" t="s">
        <v>2598</v>
      </c>
      <c r="S380" s="252"/>
      <c r="T380" s="252"/>
      <c r="U380" s="252"/>
      <c r="V380" s="252"/>
      <c r="W380" s="252"/>
      <c r="X380" s="252"/>
      <c r="Y380" s="252"/>
      <c r="Z380" s="252"/>
      <c r="AA380" s="252"/>
      <c r="AB380" s="252"/>
      <c r="AC380" s="252"/>
      <c r="AD380" s="252"/>
      <c r="AE380" s="253"/>
      <c r="AF380" s="54">
        <v>2</v>
      </c>
      <c r="AG380" s="250"/>
      <c r="AH380" s="250"/>
      <c r="AI380" s="250"/>
      <c r="AJ380" s="250"/>
      <c r="AK380" s="250"/>
      <c r="AL380" s="250"/>
      <c r="AM380" s="250"/>
      <c r="AN380" s="250"/>
      <c r="AO380" s="250"/>
      <c r="AP380" s="250"/>
      <c r="AQ380" s="250"/>
      <c r="AR380" s="250"/>
      <c r="AS380" s="250"/>
      <c r="AT380" s="250"/>
    </row>
    <row r="381" spans="1:46" ht="45" customHeight="1" thickTop="1" thickBot="1" x14ac:dyDescent="0.3">
      <c r="A381" s="249" t="s">
        <v>1016</v>
      </c>
      <c r="B381" s="249" t="s">
        <v>1016</v>
      </c>
      <c r="C381" s="249" t="s">
        <v>1016</v>
      </c>
      <c r="D381" s="249" t="s">
        <v>1016</v>
      </c>
      <c r="E381" s="249" t="s">
        <v>1016</v>
      </c>
      <c r="F381" s="249" t="s">
        <v>1016</v>
      </c>
      <c r="G381" s="249" t="s">
        <v>1016</v>
      </c>
      <c r="H381" s="249" t="s">
        <v>1016</v>
      </c>
      <c r="I381" s="249" t="s">
        <v>1016</v>
      </c>
      <c r="J381" s="249" t="s">
        <v>1016</v>
      </c>
      <c r="K381" s="249" t="s">
        <v>1016</v>
      </c>
      <c r="L381" s="249" t="s">
        <v>1016</v>
      </c>
      <c r="M381" s="249" t="s">
        <v>1016</v>
      </c>
      <c r="N381" s="249" t="s">
        <v>1016</v>
      </c>
      <c r="O381" s="249" t="s">
        <v>1016</v>
      </c>
      <c r="P381" s="249" t="s">
        <v>1016</v>
      </c>
      <c r="Q381" s="54">
        <v>0</v>
      </c>
      <c r="R381" s="251" t="s">
        <v>2551</v>
      </c>
      <c r="S381" s="252"/>
      <c r="T381" s="252"/>
      <c r="U381" s="252"/>
      <c r="V381" s="252"/>
      <c r="W381" s="252"/>
      <c r="X381" s="252"/>
      <c r="Y381" s="252"/>
      <c r="Z381" s="252"/>
      <c r="AA381" s="252"/>
      <c r="AB381" s="252"/>
      <c r="AC381" s="252"/>
      <c r="AD381" s="252"/>
      <c r="AE381" s="253"/>
      <c r="AF381" s="54">
        <v>2</v>
      </c>
      <c r="AG381" s="267"/>
      <c r="AH381" s="267"/>
      <c r="AI381" s="267"/>
      <c r="AJ381" s="267"/>
      <c r="AK381" s="267"/>
      <c r="AL381" s="267"/>
      <c r="AM381" s="267"/>
      <c r="AN381" s="267"/>
      <c r="AO381" s="267"/>
      <c r="AP381" s="267"/>
      <c r="AQ381" s="267"/>
      <c r="AR381" s="267"/>
      <c r="AS381" s="267"/>
      <c r="AT381" s="267"/>
    </row>
    <row r="382" spans="1:46" ht="45" customHeight="1" thickTop="1" thickBot="1" x14ac:dyDescent="0.3">
      <c r="A382" s="249" t="s">
        <v>2180</v>
      </c>
      <c r="B382" s="249" t="s">
        <v>2180</v>
      </c>
      <c r="C382" s="249" t="s">
        <v>2180</v>
      </c>
      <c r="D382" s="249" t="s">
        <v>2180</v>
      </c>
      <c r="E382" s="249" t="s">
        <v>2180</v>
      </c>
      <c r="F382" s="249" t="s">
        <v>2180</v>
      </c>
      <c r="G382" s="249" t="s">
        <v>2180</v>
      </c>
      <c r="H382" s="249" t="s">
        <v>2180</v>
      </c>
      <c r="I382" s="249" t="s">
        <v>2180</v>
      </c>
      <c r="J382" s="249" t="s">
        <v>2180</v>
      </c>
      <c r="K382" s="249" t="s">
        <v>2180</v>
      </c>
      <c r="L382" s="249" t="s">
        <v>2180</v>
      </c>
      <c r="M382" s="249" t="s">
        <v>2180</v>
      </c>
      <c r="N382" s="249" t="s">
        <v>2180</v>
      </c>
      <c r="O382" s="249" t="s">
        <v>2180</v>
      </c>
      <c r="P382" s="249" t="s">
        <v>2180</v>
      </c>
      <c r="Q382" s="54">
        <v>0</v>
      </c>
      <c r="R382" s="251" t="s">
        <v>2551</v>
      </c>
      <c r="S382" s="252"/>
      <c r="T382" s="252"/>
      <c r="U382" s="252"/>
      <c r="V382" s="252"/>
      <c r="W382" s="252"/>
      <c r="X382" s="252"/>
      <c r="Y382" s="252"/>
      <c r="Z382" s="252"/>
      <c r="AA382" s="252"/>
      <c r="AB382" s="252"/>
      <c r="AC382" s="252"/>
      <c r="AD382" s="252"/>
      <c r="AE382" s="253"/>
      <c r="AF382" s="54">
        <v>2</v>
      </c>
      <c r="AG382" s="267"/>
      <c r="AH382" s="267"/>
      <c r="AI382" s="267"/>
      <c r="AJ382" s="267"/>
      <c r="AK382" s="267"/>
      <c r="AL382" s="267"/>
      <c r="AM382" s="267"/>
      <c r="AN382" s="267"/>
      <c r="AO382" s="267"/>
      <c r="AP382" s="267"/>
      <c r="AQ382" s="267"/>
      <c r="AR382" s="267"/>
      <c r="AS382" s="267"/>
      <c r="AT382" s="267"/>
    </row>
    <row r="383" spans="1:46" ht="45" customHeight="1" thickTop="1" thickBot="1" x14ac:dyDescent="0.3">
      <c r="A383" s="249" t="s">
        <v>2190</v>
      </c>
      <c r="B383" s="249" t="s">
        <v>2190</v>
      </c>
      <c r="C383" s="249" t="s">
        <v>2190</v>
      </c>
      <c r="D383" s="249" t="s">
        <v>2190</v>
      </c>
      <c r="E383" s="249" t="s">
        <v>2190</v>
      </c>
      <c r="F383" s="249" t="s">
        <v>2190</v>
      </c>
      <c r="G383" s="249" t="s">
        <v>2190</v>
      </c>
      <c r="H383" s="249" t="s">
        <v>2190</v>
      </c>
      <c r="I383" s="249" t="s">
        <v>2190</v>
      </c>
      <c r="J383" s="249" t="s">
        <v>2190</v>
      </c>
      <c r="K383" s="249" t="s">
        <v>2190</v>
      </c>
      <c r="L383" s="249" t="s">
        <v>2190</v>
      </c>
      <c r="M383" s="249" t="s">
        <v>2190</v>
      </c>
      <c r="N383" s="249" t="s">
        <v>2190</v>
      </c>
      <c r="O383" s="249" t="s">
        <v>2190</v>
      </c>
      <c r="P383" s="249" t="s">
        <v>2190</v>
      </c>
      <c r="Q383" s="54">
        <v>0</v>
      </c>
      <c r="R383" s="251" t="s">
        <v>2551</v>
      </c>
      <c r="S383" s="252"/>
      <c r="T383" s="252"/>
      <c r="U383" s="252"/>
      <c r="V383" s="252"/>
      <c r="W383" s="252"/>
      <c r="X383" s="252"/>
      <c r="Y383" s="252"/>
      <c r="Z383" s="252"/>
      <c r="AA383" s="252"/>
      <c r="AB383" s="252"/>
      <c r="AC383" s="252"/>
      <c r="AD383" s="252"/>
      <c r="AE383" s="253"/>
      <c r="AF383" s="54">
        <v>2</v>
      </c>
      <c r="AG383" s="267"/>
      <c r="AH383" s="267"/>
      <c r="AI383" s="267"/>
      <c r="AJ383" s="267"/>
      <c r="AK383" s="267"/>
      <c r="AL383" s="267"/>
      <c r="AM383" s="267"/>
      <c r="AN383" s="267"/>
      <c r="AO383" s="267"/>
      <c r="AP383" s="267"/>
      <c r="AQ383" s="267"/>
      <c r="AR383" s="267"/>
      <c r="AS383" s="267"/>
      <c r="AT383" s="267"/>
    </row>
    <row r="384" spans="1:46" ht="45" customHeight="1" thickTop="1" thickBot="1" x14ac:dyDescent="0.3">
      <c r="A384" s="250" t="s">
        <v>2182</v>
      </c>
      <c r="B384" s="250" t="s">
        <v>2182</v>
      </c>
      <c r="C384" s="250" t="s">
        <v>2182</v>
      </c>
      <c r="D384" s="250" t="s">
        <v>2182</v>
      </c>
      <c r="E384" s="250" t="s">
        <v>2182</v>
      </c>
      <c r="F384" s="250" t="s">
        <v>2182</v>
      </c>
      <c r="G384" s="250" t="s">
        <v>2182</v>
      </c>
      <c r="H384" s="250" t="s">
        <v>2182</v>
      </c>
      <c r="I384" s="250" t="s">
        <v>2182</v>
      </c>
      <c r="J384" s="250" t="s">
        <v>2182</v>
      </c>
      <c r="K384" s="250" t="s">
        <v>2182</v>
      </c>
      <c r="L384" s="250" t="s">
        <v>2182</v>
      </c>
      <c r="M384" s="250" t="s">
        <v>2182</v>
      </c>
      <c r="N384" s="250" t="s">
        <v>2182</v>
      </c>
      <c r="O384" s="250" t="s">
        <v>2182</v>
      </c>
      <c r="P384" s="250" t="s">
        <v>2182</v>
      </c>
      <c r="Q384" s="54">
        <v>0</v>
      </c>
      <c r="R384" s="251" t="s">
        <v>2551</v>
      </c>
      <c r="S384" s="252"/>
      <c r="T384" s="252"/>
      <c r="U384" s="252"/>
      <c r="V384" s="252"/>
      <c r="W384" s="252"/>
      <c r="X384" s="252"/>
      <c r="Y384" s="252"/>
      <c r="Z384" s="252"/>
      <c r="AA384" s="252"/>
      <c r="AB384" s="252"/>
      <c r="AC384" s="252"/>
      <c r="AD384" s="252"/>
      <c r="AE384" s="253"/>
      <c r="AF384" s="54">
        <v>2</v>
      </c>
      <c r="AG384" s="267"/>
      <c r="AH384" s="267"/>
      <c r="AI384" s="267"/>
      <c r="AJ384" s="267"/>
      <c r="AK384" s="267"/>
      <c r="AL384" s="267"/>
      <c r="AM384" s="267"/>
      <c r="AN384" s="267"/>
      <c r="AO384" s="267"/>
      <c r="AP384" s="267"/>
      <c r="AQ384" s="267"/>
      <c r="AR384" s="267"/>
      <c r="AS384" s="267"/>
      <c r="AT384" s="267"/>
    </row>
    <row r="385" spans="1:46" ht="45" customHeight="1" thickTop="1" thickBot="1" x14ac:dyDescent="0.3">
      <c r="A385" s="250" t="s">
        <v>2183</v>
      </c>
      <c r="B385" s="250" t="s">
        <v>2183</v>
      </c>
      <c r="C385" s="250" t="s">
        <v>2183</v>
      </c>
      <c r="D385" s="250" t="s">
        <v>2183</v>
      </c>
      <c r="E385" s="250" t="s">
        <v>2183</v>
      </c>
      <c r="F385" s="250" t="s">
        <v>2183</v>
      </c>
      <c r="G385" s="250" t="s">
        <v>2183</v>
      </c>
      <c r="H385" s="250" t="s">
        <v>2183</v>
      </c>
      <c r="I385" s="250" t="s">
        <v>2183</v>
      </c>
      <c r="J385" s="250" t="s">
        <v>2183</v>
      </c>
      <c r="K385" s="250" t="s">
        <v>2183</v>
      </c>
      <c r="L385" s="250" t="s">
        <v>2183</v>
      </c>
      <c r="M385" s="250" t="s">
        <v>2183</v>
      </c>
      <c r="N385" s="250" t="s">
        <v>2183</v>
      </c>
      <c r="O385" s="250" t="s">
        <v>2183</v>
      </c>
      <c r="P385" s="250" t="s">
        <v>2183</v>
      </c>
      <c r="Q385" s="54">
        <v>0</v>
      </c>
      <c r="R385" s="251" t="s">
        <v>2551</v>
      </c>
      <c r="S385" s="252"/>
      <c r="T385" s="252"/>
      <c r="U385" s="252"/>
      <c r="V385" s="252"/>
      <c r="W385" s="252"/>
      <c r="X385" s="252"/>
      <c r="Y385" s="252"/>
      <c r="Z385" s="252"/>
      <c r="AA385" s="252"/>
      <c r="AB385" s="252"/>
      <c r="AC385" s="252"/>
      <c r="AD385" s="252"/>
      <c r="AE385" s="253"/>
      <c r="AF385" s="54">
        <v>2</v>
      </c>
      <c r="AG385" s="250"/>
      <c r="AH385" s="250"/>
      <c r="AI385" s="250"/>
      <c r="AJ385" s="250"/>
      <c r="AK385" s="250"/>
      <c r="AL385" s="250"/>
      <c r="AM385" s="250"/>
      <c r="AN385" s="250"/>
      <c r="AO385" s="250"/>
      <c r="AP385" s="250"/>
      <c r="AQ385" s="250"/>
      <c r="AR385" s="250"/>
      <c r="AS385" s="250"/>
      <c r="AT385" s="250"/>
    </row>
    <row r="386" spans="1:46" ht="45" customHeight="1" thickTop="1" thickBot="1" x14ac:dyDescent="0.3">
      <c r="A386" s="249" t="s">
        <v>2191</v>
      </c>
      <c r="B386" s="249" t="s">
        <v>2191</v>
      </c>
      <c r="C386" s="249" t="s">
        <v>2191</v>
      </c>
      <c r="D386" s="249" t="s">
        <v>2191</v>
      </c>
      <c r="E386" s="249" t="s">
        <v>2191</v>
      </c>
      <c r="F386" s="249" t="s">
        <v>2191</v>
      </c>
      <c r="G386" s="249" t="s">
        <v>2191</v>
      </c>
      <c r="H386" s="249" t="s">
        <v>2191</v>
      </c>
      <c r="I386" s="249" t="s">
        <v>2191</v>
      </c>
      <c r="J386" s="249" t="s">
        <v>2191</v>
      </c>
      <c r="K386" s="249" t="s">
        <v>2191</v>
      </c>
      <c r="L386" s="249" t="s">
        <v>2191</v>
      </c>
      <c r="M386" s="249" t="s">
        <v>2191</v>
      </c>
      <c r="N386" s="249" t="s">
        <v>2191</v>
      </c>
      <c r="O386" s="249" t="s">
        <v>2191</v>
      </c>
      <c r="P386" s="249" t="s">
        <v>2191</v>
      </c>
      <c r="Q386" s="54">
        <v>0</v>
      </c>
      <c r="R386" s="251" t="s">
        <v>2551</v>
      </c>
      <c r="S386" s="252"/>
      <c r="T386" s="252"/>
      <c r="U386" s="252"/>
      <c r="V386" s="252"/>
      <c r="W386" s="252"/>
      <c r="X386" s="252"/>
      <c r="Y386" s="252"/>
      <c r="Z386" s="252"/>
      <c r="AA386" s="252"/>
      <c r="AB386" s="252"/>
      <c r="AC386" s="252"/>
      <c r="AD386" s="252"/>
      <c r="AE386" s="253"/>
      <c r="AF386" s="54">
        <v>2</v>
      </c>
      <c r="AG386" s="250"/>
      <c r="AH386" s="250"/>
      <c r="AI386" s="250"/>
      <c r="AJ386" s="250"/>
      <c r="AK386" s="250"/>
      <c r="AL386" s="250"/>
      <c r="AM386" s="250"/>
      <c r="AN386" s="250"/>
      <c r="AO386" s="250"/>
      <c r="AP386" s="250"/>
      <c r="AQ386" s="250"/>
      <c r="AR386" s="250"/>
      <c r="AS386" s="250"/>
      <c r="AT386" s="250"/>
    </row>
    <row r="387" spans="1:46" ht="45" customHeight="1" thickTop="1" thickBot="1" x14ac:dyDescent="0.3">
      <c r="A387" s="249" t="s">
        <v>2192</v>
      </c>
      <c r="B387" s="249" t="s">
        <v>2192</v>
      </c>
      <c r="C387" s="249" t="s">
        <v>2192</v>
      </c>
      <c r="D387" s="249" t="s">
        <v>2192</v>
      </c>
      <c r="E387" s="249" t="s">
        <v>2192</v>
      </c>
      <c r="F387" s="249" t="s">
        <v>2192</v>
      </c>
      <c r="G387" s="249" t="s">
        <v>2192</v>
      </c>
      <c r="H387" s="249" t="s">
        <v>2192</v>
      </c>
      <c r="I387" s="249" t="s">
        <v>2192</v>
      </c>
      <c r="J387" s="249" t="s">
        <v>2192</v>
      </c>
      <c r="K387" s="249" t="s">
        <v>2192</v>
      </c>
      <c r="L387" s="249" t="s">
        <v>2192</v>
      </c>
      <c r="M387" s="249" t="s">
        <v>2192</v>
      </c>
      <c r="N387" s="249" t="s">
        <v>2192</v>
      </c>
      <c r="O387" s="249" t="s">
        <v>2192</v>
      </c>
      <c r="P387" s="249" t="s">
        <v>2192</v>
      </c>
      <c r="Q387" s="54">
        <v>0</v>
      </c>
      <c r="R387" s="251" t="s">
        <v>2551</v>
      </c>
      <c r="S387" s="252"/>
      <c r="T387" s="252"/>
      <c r="U387" s="252"/>
      <c r="V387" s="252"/>
      <c r="W387" s="252"/>
      <c r="X387" s="252"/>
      <c r="Y387" s="252"/>
      <c r="Z387" s="252"/>
      <c r="AA387" s="252"/>
      <c r="AB387" s="252"/>
      <c r="AC387" s="252"/>
      <c r="AD387" s="252"/>
      <c r="AE387" s="253"/>
      <c r="AF387" s="54">
        <v>2</v>
      </c>
      <c r="AG387" s="250"/>
      <c r="AH387" s="250"/>
      <c r="AI387" s="250"/>
      <c r="AJ387" s="250"/>
      <c r="AK387" s="250"/>
      <c r="AL387" s="250"/>
      <c r="AM387" s="250"/>
      <c r="AN387" s="250"/>
      <c r="AO387" s="250"/>
      <c r="AP387" s="250"/>
      <c r="AQ387" s="250"/>
      <c r="AR387" s="250"/>
      <c r="AS387" s="250"/>
      <c r="AT387" s="250"/>
    </row>
    <row r="388" spans="1:46" ht="45" customHeight="1" thickTop="1" thickBot="1" x14ac:dyDescent="0.3">
      <c r="A388" s="249" t="s">
        <v>2193</v>
      </c>
      <c r="B388" s="249" t="s">
        <v>2193</v>
      </c>
      <c r="C388" s="249" t="s">
        <v>2193</v>
      </c>
      <c r="D388" s="249" t="s">
        <v>2193</v>
      </c>
      <c r="E388" s="249" t="s">
        <v>2193</v>
      </c>
      <c r="F388" s="249" t="s">
        <v>2193</v>
      </c>
      <c r="G388" s="249" t="s">
        <v>2193</v>
      </c>
      <c r="H388" s="249" t="s">
        <v>2193</v>
      </c>
      <c r="I388" s="249" t="s">
        <v>2193</v>
      </c>
      <c r="J388" s="249" t="s">
        <v>2193</v>
      </c>
      <c r="K388" s="249" t="s">
        <v>2193</v>
      </c>
      <c r="L388" s="249" t="s">
        <v>2193</v>
      </c>
      <c r="M388" s="249" t="s">
        <v>2193</v>
      </c>
      <c r="N388" s="249" t="s">
        <v>2193</v>
      </c>
      <c r="O388" s="249" t="s">
        <v>2193</v>
      </c>
      <c r="P388" s="249" t="s">
        <v>2193</v>
      </c>
      <c r="Q388" s="54">
        <v>0</v>
      </c>
      <c r="R388" s="251" t="s">
        <v>2551</v>
      </c>
      <c r="S388" s="252"/>
      <c r="T388" s="252"/>
      <c r="U388" s="252"/>
      <c r="V388" s="252"/>
      <c r="W388" s="252"/>
      <c r="X388" s="252"/>
      <c r="Y388" s="252"/>
      <c r="Z388" s="252"/>
      <c r="AA388" s="252"/>
      <c r="AB388" s="252"/>
      <c r="AC388" s="252"/>
      <c r="AD388" s="252"/>
      <c r="AE388" s="253"/>
      <c r="AF388" s="54">
        <v>2</v>
      </c>
      <c r="AG388" s="267"/>
      <c r="AH388" s="267"/>
      <c r="AI388" s="267"/>
      <c r="AJ388" s="267"/>
      <c r="AK388" s="267"/>
      <c r="AL388" s="267"/>
      <c r="AM388" s="267"/>
      <c r="AN388" s="267"/>
      <c r="AO388" s="267"/>
      <c r="AP388" s="267"/>
      <c r="AQ388" s="267"/>
      <c r="AR388" s="267"/>
      <c r="AS388" s="267"/>
      <c r="AT388" s="267"/>
    </row>
    <row r="389" spans="1:46" ht="45" customHeight="1" thickTop="1" thickBot="1" x14ac:dyDescent="0.3">
      <c r="A389" s="249" t="s">
        <v>2194</v>
      </c>
      <c r="B389" s="249" t="s">
        <v>2195</v>
      </c>
      <c r="C389" s="249" t="s">
        <v>2195</v>
      </c>
      <c r="D389" s="249" t="s">
        <v>2195</v>
      </c>
      <c r="E389" s="249" t="s">
        <v>2195</v>
      </c>
      <c r="F389" s="249" t="s">
        <v>2195</v>
      </c>
      <c r="G389" s="249" t="s">
        <v>2195</v>
      </c>
      <c r="H389" s="249" t="s">
        <v>2195</v>
      </c>
      <c r="I389" s="249" t="s">
        <v>2195</v>
      </c>
      <c r="J389" s="249" t="s">
        <v>2195</v>
      </c>
      <c r="K389" s="249" t="s">
        <v>2195</v>
      </c>
      <c r="L389" s="249" t="s">
        <v>2195</v>
      </c>
      <c r="M389" s="249" t="s">
        <v>2195</v>
      </c>
      <c r="N389" s="249" t="s">
        <v>2195</v>
      </c>
      <c r="O389" s="249" t="s">
        <v>2195</v>
      </c>
      <c r="P389" s="249" t="s">
        <v>2195</v>
      </c>
      <c r="Q389" s="54">
        <v>0</v>
      </c>
      <c r="R389" s="251" t="s">
        <v>2551</v>
      </c>
      <c r="S389" s="252"/>
      <c r="T389" s="252"/>
      <c r="U389" s="252"/>
      <c r="V389" s="252"/>
      <c r="W389" s="252"/>
      <c r="X389" s="252"/>
      <c r="Y389" s="252"/>
      <c r="Z389" s="252"/>
      <c r="AA389" s="252"/>
      <c r="AB389" s="252"/>
      <c r="AC389" s="252"/>
      <c r="AD389" s="252"/>
      <c r="AE389" s="253"/>
      <c r="AF389" s="54">
        <v>2</v>
      </c>
      <c r="AG389" s="267"/>
      <c r="AH389" s="267"/>
      <c r="AI389" s="267"/>
      <c r="AJ389" s="267"/>
      <c r="AK389" s="267"/>
      <c r="AL389" s="267"/>
      <c r="AM389" s="267"/>
      <c r="AN389" s="267"/>
      <c r="AO389" s="267"/>
      <c r="AP389" s="267"/>
      <c r="AQ389" s="267"/>
      <c r="AR389" s="267"/>
      <c r="AS389" s="267"/>
      <c r="AT389" s="267"/>
    </row>
    <row r="390" spans="1:46" ht="45" customHeight="1" thickTop="1" thickBot="1" x14ac:dyDescent="0.3">
      <c r="A390" s="249" t="s">
        <v>2196</v>
      </c>
      <c r="B390" s="249" t="s">
        <v>2197</v>
      </c>
      <c r="C390" s="249" t="s">
        <v>2197</v>
      </c>
      <c r="D390" s="249" t="s">
        <v>2197</v>
      </c>
      <c r="E390" s="249" t="s">
        <v>2197</v>
      </c>
      <c r="F390" s="249" t="s">
        <v>2197</v>
      </c>
      <c r="G390" s="249" t="s">
        <v>2197</v>
      </c>
      <c r="H390" s="249" t="s">
        <v>2197</v>
      </c>
      <c r="I390" s="249" t="s">
        <v>2197</v>
      </c>
      <c r="J390" s="249" t="s">
        <v>2197</v>
      </c>
      <c r="K390" s="249" t="s">
        <v>2197</v>
      </c>
      <c r="L390" s="249" t="s">
        <v>2197</v>
      </c>
      <c r="M390" s="249" t="s">
        <v>2197</v>
      </c>
      <c r="N390" s="249" t="s">
        <v>2197</v>
      </c>
      <c r="O390" s="249" t="s">
        <v>2197</v>
      </c>
      <c r="P390" s="249" t="s">
        <v>2197</v>
      </c>
      <c r="Q390" s="54">
        <v>0</v>
      </c>
      <c r="R390" s="251" t="s">
        <v>2551</v>
      </c>
      <c r="S390" s="252"/>
      <c r="T390" s="252"/>
      <c r="U390" s="252"/>
      <c r="V390" s="252"/>
      <c r="W390" s="252"/>
      <c r="X390" s="252"/>
      <c r="Y390" s="252"/>
      <c r="Z390" s="252"/>
      <c r="AA390" s="252"/>
      <c r="AB390" s="252"/>
      <c r="AC390" s="252"/>
      <c r="AD390" s="252"/>
      <c r="AE390" s="253"/>
      <c r="AF390" s="54">
        <v>2</v>
      </c>
      <c r="AG390" s="267"/>
      <c r="AH390" s="267"/>
      <c r="AI390" s="267"/>
      <c r="AJ390" s="267"/>
      <c r="AK390" s="267"/>
      <c r="AL390" s="267"/>
      <c r="AM390" s="267"/>
      <c r="AN390" s="267"/>
      <c r="AO390" s="267"/>
      <c r="AP390" s="267"/>
      <c r="AQ390" s="267"/>
      <c r="AR390" s="267"/>
      <c r="AS390" s="267"/>
      <c r="AT390" s="267"/>
    </row>
    <row r="391" spans="1:46" ht="45" customHeight="1" thickTop="1" thickBot="1" x14ac:dyDescent="0.3">
      <c r="A391" s="50"/>
      <c r="B391" s="50"/>
      <c r="C391" s="50"/>
      <c r="D391" s="50"/>
      <c r="E391" s="50"/>
      <c r="F391" s="50"/>
      <c r="G391" s="50"/>
      <c r="H391" s="50"/>
      <c r="I391" s="50"/>
      <c r="J391" s="50"/>
      <c r="K391" s="50"/>
      <c r="L391" s="50"/>
      <c r="M391" s="50"/>
      <c r="N391" s="50"/>
      <c r="O391" s="50"/>
      <c r="P391" s="50"/>
      <c r="Q391" s="55"/>
      <c r="R391" s="50"/>
      <c r="S391" s="50"/>
      <c r="T391" s="50"/>
      <c r="U391" s="50"/>
      <c r="V391" s="50"/>
      <c r="W391" s="50"/>
      <c r="X391" s="50"/>
      <c r="Y391" s="50"/>
      <c r="Z391" s="50"/>
      <c r="AA391" s="50"/>
      <c r="AB391" s="50"/>
      <c r="AC391" s="50"/>
      <c r="AD391" s="50"/>
      <c r="AE391" s="50"/>
      <c r="AF391" s="55"/>
      <c r="AG391" s="50"/>
      <c r="AH391" s="50"/>
      <c r="AI391" s="50"/>
      <c r="AJ391" s="50"/>
      <c r="AK391" s="50"/>
      <c r="AL391" s="50"/>
      <c r="AM391" s="50"/>
      <c r="AN391" s="50"/>
      <c r="AO391" s="50"/>
      <c r="AP391" s="50"/>
      <c r="AQ391" s="50"/>
      <c r="AR391" s="50"/>
      <c r="AS391" s="50"/>
      <c r="AT391" s="50"/>
    </row>
    <row r="392" spans="1:46" ht="45" customHeight="1" thickTop="1" thickBot="1" x14ac:dyDescent="0.3">
      <c r="A392" s="257" t="s">
        <v>197</v>
      </c>
      <c r="B392" s="257"/>
      <c r="C392" s="257"/>
      <c r="D392" s="257"/>
      <c r="E392" s="257"/>
      <c r="F392" s="257"/>
      <c r="G392" s="257"/>
      <c r="H392" s="257"/>
      <c r="I392" s="257"/>
      <c r="J392" s="257"/>
      <c r="K392" s="257"/>
      <c r="L392" s="257"/>
      <c r="M392" s="257"/>
      <c r="N392" s="257"/>
      <c r="O392" s="257"/>
      <c r="P392" s="257"/>
      <c r="Q392" s="56" t="s">
        <v>188</v>
      </c>
      <c r="R392" s="258" t="s">
        <v>189</v>
      </c>
      <c r="S392" s="258"/>
      <c r="T392" s="258"/>
      <c r="U392" s="258"/>
      <c r="V392" s="258"/>
      <c r="W392" s="258"/>
      <c r="X392" s="258"/>
      <c r="Y392" s="258"/>
      <c r="Z392" s="258"/>
      <c r="AA392" s="258"/>
      <c r="AB392" s="258"/>
      <c r="AC392" s="258"/>
      <c r="AD392" s="258"/>
      <c r="AE392" s="258"/>
      <c r="AF392" s="57" t="s">
        <v>188</v>
      </c>
      <c r="AG392" s="259" t="s">
        <v>7</v>
      </c>
      <c r="AH392" s="259"/>
      <c r="AI392" s="259"/>
      <c r="AJ392" s="259"/>
      <c r="AK392" s="259"/>
      <c r="AL392" s="259"/>
      <c r="AM392" s="259"/>
      <c r="AN392" s="259"/>
      <c r="AO392" s="259"/>
      <c r="AP392" s="259"/>
      <c r="AQ392" s="259"/>
      <c r="AR392" s="259"/>
      <c r="AS392" s="259"/>
      <c r="AT392" s="259"/>
    </row>
    <row r="393" spans="1:46" ht="45" customHeight="1" thickTop="1" thickBot="1" x14ac:dyDescent="0.3">
      <c r="A393" s="249" t="s">
        <v>1412</v>
      </c>
      <c r="B393" s="249" t="s">
        <v>1412</v>
      </c>
      <c r="C393" s="249" t="s">
        <v>1412</v>
      </c>
      <c r="D393" s="249" t="s">
        <v>1412</v>
      </c>
      <c r="E393" s="249" t="s">
        <v>1412</v>
      </c>
      <c r="F393" s="249" t="s">
        <v>1412</v>
      </c>
      <c r="G393" s="249" t="s">
        <v>1412</v>
      </c>
      <c r="H393" s="249" t="s">
        <v>1412</v>
      </c>
      <c r="I393" s="249" t="s">
        <v>1412</v>
      </c>
      <c r="J393" s="249" t="s">
        <v>1412</v>
      </c>
      <c r="K393" s="249" t="s">
        <v>1412</v>
      </c>
      <c r="L393" s="249" t="s">
        <v>1412</v>
      </c>
      <c r="M393" s="249" t="s">
        <v>1412</v>
      </c>
      <c r="N393" s="249" t="s">
        <v>1412</v>
      </c>
      <c r="O393" s="249" t="s">
        <v>1412</v>
      </c>
      <c r="P393" s="249" t="s">
        <v>1412</v>
      </c>
      <c r="Q393" s="54">
        <v>0</v>
      </c>
      <c r="R393" s="251" t="s">
        <v>2598</v>
      </c>
      <c r="S393" s="252"/>
      <c r="T393" s="252"/>
      <c r="U393" s="252"/>
      <c r="V393" s="252"/>
      <c r="W393" s="252"/>
      <c r="X393" s="252"/>
      <c r="Y393" s="252"/>
      <c r="Z393" s="252"/>
      <c r="AA393" s="252"/>
      <c r="AB393" s="252"/>
      <c r="AC393" s="252"/>
      <c r="AD393" s="252"/>
      <c r="AE393" s="253"/>
      <c r="AF393" s="54">
        <v>2</v>
      </c>
      <c r="AG393" s="250"/>
      <c r="AH393" s="250"/>
      <c r="AI393" s="250"/>
      <c r="AJ393" s="250"/>
      <c r="AK393" s="250"/>
      <c r="AL393" s="250"/>
      <c r="AM393" s="250"/>
      <c r="AN393" s="250"/>
      <c r="AO393" s="250"/>
      <c r="AP393" s="250"/>
      <c r="AQ393" s="250"/>
      <c r="AR393" s="250"/>
      <c r="AS393" s="250"/>
      <c r="AT393" s="250"/>
    </row>
    <row r="394" spans="1:46" ht="45" customHeight="1" thickTop="1" thickBot="1" x14ac:dyDescent="0.3">
      <c r="A394" s="249" t="s">
        <v>1413</v>
      </c>
      <c r="B394" s="249" t="s">
        <v>1413</v>
      </c>
      <c r="C394" s="249" t="s">
        <v>1413</v>
      </c>
      <c r="D394" s="249" t="s">
        <v>1413</v>
      </c>
      <c r="E394" s="249" t="s">
        <v>1413</v>
      </c>
      <c r="F394" s="249" t="s">
        <v>1413</v>
      </c>
      <c r="G394" s="249" t="s">
        <v>1413</v>
      </c>
      <c r="H394" s="249" t="s">
        <v>1413</v>
      </c>
      <c r="I394" s="249" t="s">
        <v>1413</v>
      </c>
      <c r="J394" s="249" t="s">
        <v>1413</v>
      </c>
      <c r="K394" s="249" t="s">
        <v>1413</v>
      </c>
      <c r="L394" s="249" t="s">
        <v>1413</v>
      </c>
      <c r="M394" s="249" t="s">
        <v>1413</v>
      </c>
      <c r="N394" s="249" t="s">
        <v>1413</v>
      </c>
      <c r="O394" s="249" t="s">
        <v>1413</v>
      </c>
      <c r="P394" s="249" t="s">
        <v>1413</v>
      </c>
      <c r="Q394" s="54">
        <v>0</v>
      </c>
      <c r="R394" s="251" t="s">
        <v>2551</v>
      </c>
      <c r="S394" s="252"/>
      <c r="T394" s="252"/>
      <c r="U394" s="252"/>
      <c r="V394" s="252"/>
      <c r="W394" s="252"/>
      <c r="X394" s="252"/>
      <c r="Y394" s="252"/>
      <c r="Z394" s="252"/>
      <c r="AA394" s="252"/>
      <c r="AB394" s="252"/>
      <c r="AC394" s="252"/>
      <c r="AD394" s="252"/>
      <c r="AE394" s="253"/>
      <c r="AF394" s="54">
        <v>2</v>
      </c>
      <c r="AG394" s="267"/>
      <c r="AH394" s="267"/>
      <c r="AI394" s="267"/>
      <c r="AJ394" s="267"/>
      <c r="AK394" s="267"/>
      <c r="AL394" s="267"/>
      <c r="AM394" s="267"/>
      <c r="AN394" s="267"/>
      <c r="AO394" s="267"/>
      <c r="AP394" s="267"/>
      <c r="AQ394" s="267"/>
      <c r="AR394" s="267"/>
      <c r="AS394" s="267"/>
      <c r="AT394" s="267"/>
    </row>
    <row r="395" spans="1:46" ht="45" customHeight="1" thickTop="1" thickBot="1" x14ac:dyDescent="0.3">
      <c r="A395" s="249" t="s">
        <v>1414</v>
      </c>
      <c r="B395" s="249" t="s">
        <v>1414</v>
      </c>
      <c r="C395" s="249" t="s">
        <v>1414</v>
      </c>
      <c r="D395" s="249" t="s">
        <v>1414</v>
      </c>
      <c r="E395" s="249" t="s">
        <v>1414</v>
      </c>
      <c r="F395" s="249" t="s">
        <v>1414</v>
      </c>
      <c r="G395" s="249" t="s">
        <v>1414</v>
      </c>
      <c r="H395" s="249" t="s">
        <v>1414</v>
      </c>
      <c r="I395" s="249" t="s">
        <v>1414</v>
      </c>
      <c r="J395" s="249" t="s">
        <v>1414</v>
      </c>
      <c r="K395" s="249" t="s">
        <v>1414</v>
      </c>
      <c r="L395" s="249" t="s">
        <v>1414</v>
      </c>
      <c r="M395" s="249" t="s">
        <v>1414</v>
      </c>
      <c r="N395" s="249" t="s">
        <v>1414</v>
      </c>
      <c r="O395" s="249" t="s">
        <v>1414</v>
      </c>
      <c r="P395" s="249" t="s">
        <v>1414</v>
      </c>
      <c r="Q395" s="54">
        <v>0</v>
      </c>
      <c r="R395" s="251" t="s">
        <v>2551</v>
      </c>
      <c r="S395" s="252"/>
      <c r="T395" s="252"/>
      <c r="U395" s="252"/>
      <c r="V395" s="252"/>
      <c r="W395" s="252"/>
      <c r="X395" s="252"/>
      <c r="Y395" s="252"/>
      <c r="Z395" s="252"/>
      <c r="AA395" s="252"/>
      <c r="AB395" s="252"/>
      <c r="AC395" s="252"/>
      <c r="AD395" s="252"/>
      <c r="AE395" s="253"/>
      <c r="AF395" s="54">
        <v>2</v>
      </c>
      <c r="AG395" s="250"/>
      <c r="AH395" s="250"/>
      <c r="AI395" s="250"/>
      <c r="AJ395" s="250"/>
      <c r="AK395" s="250"/>
      <c r="AL395" s="250"/>
      <c r="AM395" s="250"/>
      <c r="AN395" s="250"/>
      <c r="AO395" s="250"/>
      <c r="AP395" s="250"/>
      <c r="AQ395" s="250"/>
      <c r="AR395" s="250"/>
      <c r="AS395" s="250"/>
      <c r="AT395" s="250"/>
    </row>
    <row r="396" spans="1:46" ht="45" customHeight="1" thickTop="1" thickBot="1" x14ac:dyDescent="0.3">
      <c r="A396" s="249" t="s">
        <v>1415</v>
      </c>
      <c r="B396" s="249" t="s">
        <v>1415</v>
      </c>
      <c r="C396" s="249" t="s">
        <v>1415</v>
      </c>
      <c r="D396" s="249" t="s">
        <v>1415</v>
      </c>
      <c r="E396" s="249" t="s">
        <v>1415</v>
      </c>
      <c r="F396" s="249" t="s">
        <v>1415</v>
      </c>
      <c r="G396" s="249" t="s">
        <v>1415</v>
      </c>
      <c r="H396" s="249" t="s">
        <v>1415</v>
      </c>
      <c r="I396" s="249" t="s">
        <v>1415</v>
      </c>
      <c r="J396" s="249" t="s">
        <v>1415</v>
      </c>
      <c r="K396" s="249" t="s">
        <v>1415</v>
      </c>
      <c r="L396" s="249" t="s">
        <v>1415</v>
      </c>
      <c r="M396" s="249" t="s">
        <v>1415</v>
      </c>
      <c r="N396" s="249" t="s">
        <v>1415</v>
      </c>
      <c r="O396" s="249" t="s">
        <v>1415</v>
      </c>
      <c r="P396" s="249" t="s">
        <v>1415</v>
      </c>
      <c r="Q396" s="54">
        <v>0</v>
      </c>
      <c r="R396" s="251" t="s">
        <v>2551</v>
      </c>
      <c r="S396" s="252"/>
      <c r="T396" s="252"/>
      <c r="U396" s="252"/>
      <c r="V396" s="252"/>
      <c r="W396" s="252"/>
      <c r="X396" s="252"/>
      <c r="Y396" s="252"/>
      <c r="Z396" s="252"/>
      <c r="AA396" s="252"/>
      <c r="AB396" s="252"/>
      <c r="AC396" s="252"/>
      <c r="AD396" s="252"/>
      <c r="AE396" s="253"/>
      <c r="AF396" s="54">
        <v>2</v>
      </c>
      <c r="AG396" s="250"/>
      <c r="AH396" s="250"/>
      <c r="AI396" s="250"/>
      <c r="AJ396" s="250"/>
      <c r="AK396" s="250"/>
      <c r="AL396" s="250"/>
      <c r="AM396" s="250"/>
      <c r="AN396" s="250"/>
      <c r="AO396" s="250"/>
      <c r="AP396" s="250"/>
      <c r="AQ396" s="250"/>
      <c r="AR396" s="250"/>
      <c r="AS396" s="250"/>
      <c r="AT396" s="250"/>
    </row>
    <row r="397" spans="1:46" ht="45" customHeight="1" thickTop="1" thickBot="1" x14ac:dyDescent="0.3">
      <c r="A397" s="249" t="s">
        <v>2198</v>
      </c>
      <c r="B397" s="249" t="s">
        <v>2198</v>
      </c>
      <c r="C397" s="249" t="s">
        <v>2198</v>
      </c>
      <c r="D397" s="249" t="s">
        <v>2198</v>
      </c>
      <c r="E397" s="249" t="s">
        <v>2198</v>
      </c>
      <c r="F397" s="249" t="s">
        <v>2198</v>
      </c>
      <c r="G397" s="249" t="s">
        <v>2198</v>
      </c>
      <c r="H397" s="249" t="s">
        <v>2198</v>
      </c>
      <c r="I397" s="249" t="s">
        <v>2198</v>
      </c>
      <c r="J397" s="249" t="s">
        <v>2198</v>
      </c>
      <c r="K397" s="249" t="s">
        <v>2198</v>
      </c>
      <c r="L397" s="249" t="s">
        <v>2198</v>
      </c>
      <c r="M397" s="249" t="s">
        <v>2198</v>
      </c>
      <c r="N397" s="249" t="s">
        <v>2198</v>
      </c>
      <c r="O397" s="249" t="s">
        <v>2198</v>
      </c>
      <c r="P397" s="249" t="s">
        <v>2198</v>
      </c>
      <c r="Q397" s="54">
        <v>0</v>
      </c>
      <c r="R397" s="250" t="s">
        <v>2603</v>
      </c>
      <c r="S397" s="250"/>
      <c r="T397" s="250"/>
      <c r="U397" s="250"/>
      <c r="V397" s="250"/>
      <c r="W397" s="250"/>
      <c r="X397" s="250"/>
      <c r="Y397" s="250"/>
      <c r="Z397" s="250"/>
      <c r="AA397" s="250"/>
      <c r="AB397" s="250"/>
      <c r="AC397" s="250"/>
      <c r="AD397" s="250"/>
      <c r="AE397" s="250"/>
      <c r="AF397" s="54">
        <v>2</v>
      </c>
      <c r="AG397" s="250"/>
      <c r="AH397" s="250"/>
      <c r="AI397" s="250"/>
      <c r="AJ397" s="250"/>
      <c r="AK397" s="250"/>
      <c r="AL397" s="250"/>
      <c r="AM397" s="250"/>
      <c r="AN397" s="250"/>
      <c r="AO397" s="250"/>
      <c r="AP397" s="250"/>
      <c r="AQ397" s="250"/>
      <c r="AR397" s="250"/>
      <c r="AS397" s="250"/>
      <c r="AT397" s="250"/>
    </row>
    <row r="398" spans="1:46" ht="18" customHeight="1" thickTop="1" x14ac:dyDescent="0.25"/>
    <row r="399" spans="1:46" ht="18" customHeight="1" x14ac:dyDescent="0.25"/>
    <row r="400" spans="1:46" s="27" customFormat="1" ht="45" customHeight="1" x14ac:dyDescent="0.25">
      <c r="A400" s="297" t="s">
        <v>2199</v>
      </c>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c r="AA400" s="297"/>
      <c r="AB400" s="297"/>
      <c r="AC400" s="297"/>
      <c r="AD400" s="297"/>
      <c r="AE400" s="297"/>
      <c r="AG400" s="261" t="s">
        <v>185</v>
      </c>
      <c r="AH400" s="261"/>
      <c r="AI400" s="261"/>
      <c r="AJ400" s="261"/>
      <c r="AK400" s="96">
        <f>(('Artículo 129 (resumen PI)'!C28*0.8+'Artículo 129 (resumen PI)'!F28*0.2)+('Artículo 129 (resumen SIPOT)'!C28*0.8+'Artículo 129 (resumen SIPOT)'!F28*0.2))/2</f>
        <v>0</v>
      </c>
    </row>
    <row r="401" spans="1:46" s="27" customFormat="1" ht="15.75" customHeight="1" x14ac:dyDescent="0.25">
      <c r="A401" s="71"/>
      <c r="B401" s="71"/>
      <c r="C401" s="71"/>
      <c r="D401" s="71"/>
      <c r="E401" s="71"/>
      <c r="F401" s="71"/>
      <c r="G401" s="71"/>
      <c r="H401" s="71"/>
      <c r="I401" s="71"/>
      <c r="J401" s="71"/>
      <c r="K401" s="71"/>
      <c r="L401" s="71"/>
      <c r="M401" s="71"/>
      <c r="N401" s="71"/>
      <c r="O401" s="71"/>
      <c r="P401" s="71"/>
      <c r="Q401" s="24"/>
      <c r="R401" s="71"/>
      <c r="S401" s="71"/>
      <c r="T401" s="71"/>
      <c r="U401" s="71"/>
      <c r="V401" s="71"/>
      <c r="W401" s="71"/>
      <c r="X401" s="71"/>
      <c r="Y401" s="71"/>
      <c r="Z401" s="71"/>
      <c r="AA401" s="71"/>
      <c r="AB401" s="71"/>
      <c r="AC401" s="71"/>
      <c r="AD401" s="71"/>
      <c r="AE401" s="71"/>
    </row>
    <row r="402" spans="1:46" s="27" customFormat="1" ht="45" customHeight="1" x14ac:dyDescent="0.25">
      <c r="A402" s="71" t="s">
        <v>186</v>
      </c>
      <c r="B402" s="71"/>
      <c r="C402" s="71"/>
      <c r="D402" s="71"/>
      <c r="E402" s="71"/>
      <c r="F402" s="71"/>
      <c r="G402" s="71"/>
      <c r="H402" s="71"/>
      <c r="I402" s="71"/>
      <c r="J402" s="71"/>
      <c r="K402" s="71"/>
      <c r="L402" s="71"/>
      <c r="M402" s="71"/>
      <c r="N402" s="71"/>
      <c r="O402" s="71"/>
      <c r="P402" s="71"/>
      <c r="Q402" s="24"/>
      <c r="R402" s="71"/>
      <c r="S402" s="71"/>
      <c r="T402" s="71"/>
      <c r="U402" s="71"/>
      <c r="V402" s="71"/>
      <c r="W402" s="71"/>
      <c r="X402" s="71"/>
      <c r="Y402" s="71"/>
      <c r="Z402" s="71"/>
      <c r="AA402" s="71"/>
      <c r="AB402" s="71"/>
      <c r="AC402" s="71"/>
      <c r="AD402" s="71"/>
      <c r="AE402" s="71"/>
    </row>
    <row r="403" spans="1:46" ht="15" customHeight="1" x14ac:dyDescent="0.25">
      <c r="A403" s="50"/>
      <c r="B403" s="50"/>
      <c r="C403" s="50"/>
      <c r="D403" s="50"/>
      <c r="E403" s="50"/>
      <c r="F403" s="50"/>
      <c r="G403" s="50"/>
      <c r="H403" s="50"/>
      <c r="I403" s="50"/>
      <c r="J403" s="50"/>
      <c r="K403" s="50"/>
      <c r="L403" s="50"/>
      <c r="M403" s="50"/>
      <c r="N403" s="50"/>
      <c r="O403" s="50"/>
      <c r="P403" s="50"/>
      <c r="R403" s="50"/>
      <c r="S403" s="50"/>
      <c r="T403" s="50"/>
      <c r="U403" s="50"/>
      <c r="V403" s="50"/>
      <c r="W403" s="50"/>
      <c r="X403" s="50"/>
      <c r="Y403" s="50"/>
      <c r="Z403" s="50"/>
      <c r="AA403" s="50"/>
      <c r="AB403" s="50"/>
      <c r="AC403" s="50"/>
      <c r="AD403" s="50"/>
      <c r="AE403" s="50"/>
      <c r="AF403" s="27"/>
    </row>
    <row r="404" spans="1:46" ht="45" customHeight="1" x14ac:dyDescent="0.25">
      <c r="A404" s="262" t="s">
        <v>187</v>
      </c>
      <c r="B404" s="262"/>
      <c r="C404" s="262"/>
      <c r="D404" s="262"/>
      <c r="E404" s="262"/>
      <c r="F404" s="262"/>
      <c r="G404" s="262"/>
      <c r="H404" s="262"/>
      <c r="I404" s="262"/>
      <c r="J404" s="262"/>
      <c r="K404" s="262"/>
      <c r="L404" s="262"/>
      <c r="M404" s="262"/>
      <c r="N404" s="262"/>
      <c r="O404" s="262"/>
      <c r="P404" s="262"/>
      <c r="Q404" s="11"/>
      <c r="R404" s="50"/>
      <c r="S404" s="50"/>
      <c r="T404" s="50"/>
      <c r="U404" s="50"/>
      <c r="V404" s="263"/>
      <c r="W404" s="263"/>
      <c r="X404" s="263"/>
      <c r="Y404" s="263"/>
      <c r="Z404" s="263"/>
      <c r="AA404" s="263"/>
      <c r="AB404" s="263"/>
      <c r="AC404" s="263"/>
      <c r="AD404" s="263"/>
      <c r="AE404" s="263"/>
      <c r="AF404" s="11"/>
      <c r="AG404" s="50"/>
      <c r="AH404" s="50"/>
      <c r="AI404" s="50"/>
      <c r="AJ404" s="50"/>
      <c r="AK404" s="263"/>
      <c r="AL404" s="263"/>
      <c r="AM404" s="263"/>
      <c r="AN404" s="263"/>
      <c r="AO404" s="263"/>
      <c r="AP404" s="263"/>
      <c r="AQ404" s="263"/>
      <c r="AR404" s="263"/>
      <c r="AS404" s="263"/>
      <c r="AT404" s="263"/>
    </row>
    <row r="405" spans="1:46" ht="45" customHeight="1" thickTop="1" thickBot="1" x14ac:dyDescent="0.3">
      <c r="A405" s="264" t="s">
        <v>167</v>
      </c>
      <c r="B405" s="264"/>
      <c r="C405" s="264"/>
      <c r="D405" s="264"/>
      <c r="E405" s="264"/>
      <c r="F405" s="264"/>
      <c r="G405" s="264"/>
      <c r="H405" s="264"/>
      <c r="I405" s="264"/>
      <c r="J405" s="264"/>
      <c r="K405" s="264"/>
      <c r="L405" s="264"/>
      <c r="M405" s="264"/>
      <c r="N405" s="264"/>
      <c r="O405" s="264"/>
      <c r="P405" s="264"/>
      <c r="Q405" s="51" t="s">
        <v>188</v>
      </c>
      <c r="R405" s="265" t="s">
        <v>189</v>
      </c>
      <c r="S405" s="265"/>
      <c r="T405" s="265"/>
      <c r="U405" s="265"/>
      <c r="V405" s="265"/>
      <c r="W405" s="265"/>
      <c r="X405" s="265"/>
      <c r="Y405" s="265"/>
      <c r="Z405" s="265"/>
      <c r="AA405" s="265"/>
      <c r="AB405" s="265"/>
      <c r="AC405" s="265"/>
      <c r="AD405" s="265"/>
      <c r="AE405" s="265"/>
      <c r="AF405" s="53" t="s">
        <v>188</v>
      </c>
      <c r="AG405" s="266" t="s">
        <v>7</v>
      </c>
      <c r="AH405" s="266"/>
      <c r="AI405" s="266"/>
      <c r="AJ405" s="266"/>
      <c r="AK405" s="266"/>
      <c r="AL405" s="266"/>
      <c r="AM405" s="266"/>
      <c r="AN405" s="266"/>
      <c r="AO405" s="266"/>
      <c r="AP405" s="266"/>
      <c r="AQ405" s="266"/>
      <c r="AR405" s="266"/>
      <c r="AS405" s="266"/>
      <c r="AT405" s="266"/>
    </row>
    <row r="406" spans="1:46" ht="45" customHeight="1" thickTop="1" thickBot="1" x14ac:dyDescent="0.3">
      <c r="A406" s="249" t="s">
        <v>1015</v>
      </c>
      <c r="B406" s="249" t="s">
        <v>1015</v>
      </c>
      <c r="C406" s="249" t="s">
        <v>1015</v>
      </c>
      <c r="D406" s="249" t="s">
        <v>1015</v>
      </c>
      <c r="E406" s="249" t="s">
        <v>1015</v>
      </c>
      <c r="F406" s="249" t="s">
        <v>1015</v>
      </c>
      <c r="G406" s="249" t="s">
        <v>1015</v>
      </c>
      <c r="H406" s="249" t="s">
        <v>1015</v>
      </c>
      <c r="I406" s="249" t="s">
        <v>1015</v>
      </c>
      <c r="J406" s="249" t="s">
        <v>1015</v>
      </c>
      <c r="K406" s="249" t="s">
        <v>1015</v>
      </c>
      <c r="L406" s="249" t="s">
        <v>1015</v>
      </c>
      <c r="M406" s="249" t="s">
        <v>1015</v>
      </c>
      <c r="N406" s="249" t="s">
        <v>1015</v>
      </c>
      <c r="O406" s="249" t="s">
        <v>1015</v>
      </c>
      <c r="P406" s="249" t="s">
        <v>1015</v>
      </c>
      <c r="Q406" s="54">
        <v>0</v>
      </c>
      <c r="R406" s="251" t="s">
        <v>2598</v>
      </c>
      <c r="S406" s="252"/>
      <c r="T406" s="252"/>
      <c r="U406" s="252"/>
      <c r="V406" s="252"/>
      <c r="W406" s="252"/>
      <c r="X406" s="252"/>
      <c r="Y406" s="252"/>
      <c r="Z406" s="252"/>
      <c r="AA406" s="252"/>
      <c r="AB406" s="252"/>
      <c r="AC406" s="252"/>
      <c r="AD406" s="252"/>
      <c r="AE406" s="253"/>
      <c r="AF406" s="54">
        <v>0</v>
      </c>
      <c r="AG406" s="251" t="s">
        <v>2583</v>
      </c>
      <c r="AH406" s="252"/>
      <c r="AI406" s="252"/>
      <c r="AJ406" s="252"/>
      <c r="AK406" s="252"/>
      <c r="AL406" s="252"/>
      <c r="AM406" s="252"/>
      <c r="AN406" s="252"/>
      <c r="AO406" s="252"/>
      <c r="AP406" s="252"/>
      <c r="AQ406" s="252"/>
      <c r="AR406" s="252"/>
      <c r="AS406" s="252"/>
      <c r="AT406" s="253"/>
    </row>
    <row r="407" spans="1:46" ht="45" customHeight="1" thickTop="1" thickBot="1" x14ac:dyDescent="0.3">
      <c r="A407" s="249" t="s">
        <v>1016</v>
      </c>
      <c r="B407" s="249" t="s">
        <v>1016</v>
      </c>
      <c r="C407" s="249" t="s">
        <v>1016</v>
      </c>
      <c r="D407" s="249" t="s">
        <v>1016</v>
      </c>
      <c r="E407" s="249" t="s">
        <v>1016</v>
      </c>
      <c r="F407" s="249" t="s">
        <v>1016</v>
      </c>
      <c r="G407" s="249" t="s">
        <v>1016</v>
      </c>
      <c r="H407" s="249" t="s">
        <v>1016</v>
      </c>
      <c r="I407" s="249" t="s">
        <v>1016</v>
      </c>
      <c r="J407" s="249" t="s">
        <v>1016</v>
      </c>
      <c r="K407" s="249" t="s">
        <v>1016</v>
      </c>
      <c r="L407" s="249" t="s">
        <v>1016</v>
      </c>
      <c r="M407" s="249" t="s">
        <v>1016</v>
      </c>
      <c r="N407" s="249" t="s">
        <v>1016</v>
      </c>
      <c r="O407" s="249" t="s">
        <v>1016</v>
      </c>
      <c r="P407" s="249" t="s">
        <v>1016</v>
      </c>
      <c r="Q407" s="54">
        <v>0</v>
      </c>
      <c r="R407" s="251" t="s">
        <v>2551</v>
      </c>
      <c r="S407" s="252"/>
      <c r="T407" s="252"/>
      <c r="U407" s="252"/>
      <c r="V407" s="252"/>
      <c r="W407" s="252"/>
      <c r="X407" s="252"/>
      <c r="Y407" s="252"/>
      <c r="Z407" s="252"/>
      <c r="AA407" s="252"/>
      <c r="AB407" s="252"/>
      <c r="AC407" s="252"/>
      <c r="AD407" s="252"/>
      <c r="AE407" s="253"/>
      <c r="AF407" s="54">
        <v>0</v>
      </c>
      <c r="AG407" s="251" t="s">
        <v>2551</v>
      </c>
      <c r="AH407" s="252"/>
      <c r="AI407" s="252"/>
      <c r="AJ407" s="252"/>
      <c r="AK407" s="252"/>
      <c r="AL407" s="252"/>
      <c r="AM407" s="252"/>
      <c r="AN407" s="252"/>
      <c r="AO407" s="252"/>
      <c r="AP407" s="252"/>
      <c r="AQ407" s="252"/>
      <c r="AR407" s="252"/>
      <c r="AS407" s="252"/>
      <c r="AT407" s="253"/>
    </row>
    <row r="408" spans="1:46" ht="45" customHeight="1" thickTop="1" thickBot="1" x14ac:dyDescent="0.3">
      <c r="A408" s="249" t="s">
        <v>2200</v>
      </c>
      <c r="B408" s="249" t="s">
        <v>2200</v>
      </c>
      <c r="C408" s="249" t="s">
        <v>2200</v>
      </c>
      <c r="D408" s="249" t="s">
        <v>2200</v>
      </c>
      <c r="E408" s="249" t="s">
        <v>2200</v>
      </c>
      <c r="F408" s="249" t="s">
        <v>2200</v>
      </c>
      <c r="G408" s="249" t="s">
        <v>2200</v>
      </c>
      <c r="H408" s="249" t="s">
        <v>2200</v>
      </c>
      <c r="I408" s="249" t="s">
        <v>2200</v>
      </c>
      <c r="J408" s="249" t="s">
        <v>2200</v>
      </c>
      <c r="K408" s="249" t="s">
        <v>2200</v>
      </c>
      <c r="L408" s="249" t="s">
        <v>2200</v>
      </c>
      <c r="M408" s="249" t="s">
        <v>2200</v>
      </c>
      <c r="N408" s="249" t="s">
        <v>2200</v>
      </c>
      <c r="O408" s="249" t="s">
        <v>2200</v>
      </c>
      <c r="P408" s="249" t="s">
        <v>2200</v>
      </c>
      <c r="Q408" s="54">
        <v>0</v>
      </c>
      <c r="R408" s="251" t="s">
        <v>2551</v>
      </c>
      <c r="S408" s="252"/>
      <c r="T408" s="252"/>
      <c r="U408" s="252"/>
      <c r="V408" s="252"/>
      <c r="W408" s="252"/>
      <c r="X408" s="252"/>
      <c r="Y408" s="252"/>
      <c r="Z408" s="252"/>
      <c r="AA408" s="252"/>
      <c r="AB408" s="252"/>
      <c r="AC408" s="252"/>
      <c r="AD408" s="252"/>
      <c r="AE408" s="253"/>
      <c r="AF408" s="54">
        <v>0</v>
      </c>
      <c r="AG408" s="251" t="s">
        <v>2551</v>
      </c>
      <c r="AH408" s="252"/>
      <c r="AI408" s="252"/>
      <c r="AJ408" s="252"/>
      <c r="AK408" s="252"/>
      <c r="AL408" s="252"/>
      <c r="AM408" s="252"/>
      <c r="AN408" s="252"/>
      <c r="AO408" s="252"/>
      <c r="AP408" s="252"/>
      <c r="AQ408" s="252"/>
      <c r="AR408" s="252"/>
      <c r="AS408" s="252"/>
      <c r="AT408" s="253"/>
    </row>
    <row r="409" spans="1:46" ht="45" customHeight="1" thickTop="1" thickBot="1" x14ac:dyDescent="0.3">
      <c r="A409" s="249" t="s">
        <v>2201</v>
      </c>
      <c r="B409" s="249" t="s">
        <v>2201</v>
      </c>
      <c r="C409" s="249" t="s">
        <v>2201</v>
      </c>
      <c r="D409" s="249" t="s">
        <v>2201</v>
      </c>
      <c r="E409" s="249" t="s">
        <v>2201</v>
      </c>
      <c r="F409" s="249" t="s">
        <v>2201</v>
      </c>
      <c r="G409" s="249" t="s">
        <v>2201</v>
      </c>
      <c r="H409" s="249" t="s">
        <v>2201</v>
      </c>
      <c r="I409" s="249" t="s">
        <v>2201</v>
      </c>
      <c r="J409" s="249" t="s">
        <v>2201</v>
      </c>
      <c r="K409" s="249" t="s">
        <v>2201</v>
      </c>
      <c r="L409" s="249" t="s">
        <v>2201</v>
      </c>
      <c r="M409" s="249" t="s">
        <v>2201</v>
      </c>
      <c r="N409" s="249" t="s">
        <v>2201</v>
      </c>
      <c r="O409" s="249" t="s">
        <v>2201</v>
      </c>
      <c r="P409" s="249" t="s">
        <v>2201</v>
      </c>
      <c r="Q409" s="54">
        <v>0</v>
      </c>
      <c r="R409" s="251" t="s">
        <v>2551</v>
      </c>
      <c r="S409" s="252"/>
      <c r="T409" s="252"/>
      <c r="U409" s="252"/>
      <c r="V409" s="252"/>
      <c r="W409" s="252"/>
      <c r="X409" s="252"/>
      <c r="Y409" s="252"/>
      <c r="Z409" s="252"/>
      <c r="AA409" s="252"/>
      <c r="AB409" s="252"/>
      <c r="AC409" s="252"/>
      <c r="AD409" s="252"/>
      <c r="AE409" s="253"/>
      <c r="AF409" s="54">
        <v>0</v>
      </c>
      <c r="AG409" s="251" t="s">
        <v>2551</v>
      </c>
      <c r="AH409" s="252"/>
      <c r="AI409" s="252"/>
      <c r="AJ409" s="252"/>
      <c r="AK409" s="252"/>
      <c r="AL409" s="252"/>
      <c r="AM409" s="252"/>
      <c r="AN409" s="252"/>
      <c r="AO409" s="252"/>
      <c r="AP409" s="252"/>
      <c r="AQ409" s="252"/>
      <c r="AR409" s="252"/>
      <c r="AS409" s="252"/>
      <c r="AT409" s="253"/>
    </row>
    <row r="410" spans="1:46" ht="45" customHeight="1" thickTop="1" thickBot="1" x14ac:dyDescent="0.3">
      <c r="A410" s="250" t="s">
        <v>2202</v>
      </c>
      <c r="B410" s="250" t="s">
        <v>2202</v>
      </c>
      <c r="C410" s="250" t="s">
        <v>2202</v>
      </c>
      <c r="D410" s="250" t="s">
        <v>2202</v>
      </c>
      <c r="E410" s="250" t="s">
        <v>2202</v>
      </c>
      <c r="F410" s="250" t="s">
        <v>2202</v>
      </c>
      <c r="G410" s="250" t="s">
        <v>2202</v>
      </c>
      <c r="H410" s="250" t="s">
        <v>2202</v>
      </c>
      <c r="I410" s="250" t="s">
        <v>2202</v>
      </c>
      <c r="J410" s="250" t="s">
        <v>2202</v>
      </c>
      <c r="K410" s="250" t="s">
        <v>2202</v>
      </c>
      <c r="L410" s="250" t="s">
        <v>2202</v>
      </c>
      <c r="M410" s="250" t="s">
        <v>2202</v>
      </c>
      <c r="N410" s="250" t="s">
        <v>2202</v>
      </c>
      <c r="O410" s="250" t="s">
        <v>2202</v>
      </c>
      <c r="P410" s="250" t="s">
        <v>2202</v>
      </c>
      <c r="Q410" s="54">
        <v>0</v>
      </c>
      <c r="R410" s="251" t="s">
        <v>2551</v>
      </c>
      <c r="S410" s="252"/>
      <c r="T410" s="252"/>
      <c r="U410" s="252"/>
      <c r="V410" s="252"/>
      <c r="W410" s="252"/>
      <c r="X410" s="252"/>
      <c r="Y410" s="252"/>
      <c r="Z410" s="252"/>
      <c r="AA410" s="252"/>
      <c r="AB410" s="252"/>
      <c r="AC410" s="252"/>
      <c r="AD410" s="252"/>
      <c r="AE410" s="253"/>
      <c r="AF410" s="54">
        <v>0</v>
      </c>
      <c r="AG410" s="251" t="s">
        <v>2551</v>
      </c>
      <c r="AH410" s="252"/>
      <c r="AI410" s="252"/>
      <c r="AJ410" s="252"/>
      <c r="AK410" s="252"/>
      <c r="AL410" s="252"/>
      <c r="AM410" s="252"/>
      <c r="AN410" s="252"/>
      <c r="AO410" s="252"/>
      <c r="AP410" s="252"/>
      <c r="AQ410" s="252"/>
      <c r="AR410" s="252"/>
      <c r="AS410" s="252"/>
      <c r="AT410" s="253"/>
    </row>
    <row r="411" spans="1:46" ht="45" customHeight="1" thickTop="1" thickBot="1" x14ac:dyDescent="0.3">
      <c r="A411" s="250" t="s">
        <v>2203</v>
      </c>
      <c r="B411" s="250" t="s">
        <v>2203</v>
      </c>
      <c r="C411" s="250" t="s">
        <v>2203</v>
      </c>
      <c r="D411" s="250" t="s">
        <v>2203</v>
      </c>
      <c r="E411" s="250" t="s">
        <v>2203</v>
      </c>
      <c r="F411" s="250" t="s">
        <v>2203</v>
      </c>
      <c r="G411" s="250" t="s">
        <v>2203</v>
      </c>
      <c r="H411" s="250" t="s">
        <v>2203</v>
      </c>
      <c r="I411" s="250" t="s">
        <v>2203</v>
      </c>
      <c r="J411" s="250" t="s">
        <v>2203</v>
      </c>
      <c r="K411" s="250" t="s">
        <v>2203</v>
      </c>
      <c r="L411" s="250" t="s">
        <v>2203</v>
      </c>
      <c r="M411" s="250" t="s">
        <v>2203</v>
      </c>
      <c r="N411" s="250" t="s">
        <v>2203</v>
      </c>
      <c r="O411" s="250" t="s">
        <v>2203</v>
      </c>
      <c r="P411" s="250" t="s">
        <v>2203</v>
      </c>
      <c r="Q411" s="54">
        <v>0</v>
      </c>
      <c r="R411" s="251" t="s">
        <v>2551</v>
      </c>
      <c r="S411" s="252"/>
      <c r="T411" s="252"/>
      <c r="U411" s="252"/>
      <c r="V411" s="252"/>
      <c r="W411" s="252"/>
      <c r="X411" s="252"/>
      <c r="Y411" s="252"/>
      <c r="Z411" s="252"/>
      <c r="AA411" s="252"/>
      <c r="AB411" s="252"/>
      <c r="AC411" s="252"/>
      <c r="AD411" s="252"/>
      <c r="AE411" s="253"/>
      <c r="AF411" s="54">
        <v>0</v>
      </c>
      <c r="AG411" s="251" t="s">
        <v>2551</v>
      </c>
      <c r="AH411" s="252"/>
      <c r="AI411" s="252"/>
      <c r="AJ411" s="252"/>
      <c r="AK411" s="252"/>
      <c r="AL411" s="252"/>
      <c r="AM411" s="252"/>
      <c r="AN411" s="252"/>
      <c r="AO411" s="252"/>
      <c r="AP411" s="252"/>
      <c r="AQ411" s="252"/>
      <c r="AR411" s="252"/>
      <c r="AS411" s="252"/>
      <c r="AT411" s="253"/>
    </row>
    <row r="412" spans="1:46" ht="45" customHeight="1" thickTop="1" thickBot="1" x14ac:dyDescent="0.3">
      <c r="A412" s="249" t="s">
        <v>2204</v>
      </c>
      <c r="B412" s="249" t="s">
        <v>2204</v>
      </c>
      <c r="C412" s="249" t="s">
        <v>2204</v>
      </c>
      <c r="D412" s="249" t="s">
        <v>2204</v>
      </c>
      <c r="E412" s="249" t="s">
        <v>2204</v>
      </c>
      <c r="F412" s="249" t="s">
        <v>2204</v>
      </c>
      <c r="G412" s="249" t="s">
        <v>2204</v>
      </c>
      <c r="H412" s="249" t="s">
        <v>2204</v>
      </c>
      <c r="I412" s="249" t="s">
        <v>2204</v>
      </c>
      <c r="J412" s="249" t="s">
        <v>2204</v>
      </c>
      <c r="K412" s="249" t="s">
        <v>2204</v>
      </c>
      <c r="L412" s="249" t="s">
        <v>2204</v>
      </c>
      <c r="M412" s="249" t="s">
        <v>2204</v>
      </c>
      <c r="N412" s="249" t="s">
        <v>2204</v>
      </c>
      <c r="O412" s="249" t="s">
        <v>2204</v>
      </c>
      <c r="P412" s="249" t="s">
        <v>2204</v>
      </c>
      <c r="Q412" s="54">
        <v>0</v>
      </c>
      <c r="R412" s="251" t="s">
        <v>2551</v>
      </c>
      <c r="S412" s="252"/>
      <c r="T412" s="252"/>
      <c r="U412" s="252"/>
      <c r="V412" s="252"/>
      <c r="W412" s="252"/>
      <c r="X412" s="252"/>
      <c r="Y412" s="252"/>
      <c r="Z412" s="252"/>
      <c r="AA412" s="252"/>
      <c r="AB412" s="252"/>
      <c r="AC412" s="252"/>
      <c r="AD412" s="252"/>
      <c r="AE412" s="253"/>
      <c r="AF412" s="54">
        <v>0</v>
      </c>
      <c r="AG412" s="251" t="s">
        <v>2551</v>
      </c>
      <c r="AH412" s="252"/>
      <c r="AI412" s="252"/>
      <c r="AJ412" s="252"/>
      <c r="AK412" s="252"/>
      <c r="AL412" s="252"/>
      <c r="AM412" s="252"/>
      <c r="AN412" s="252"/>
      <c r="AO412" s="252"/>
      <c r="AP412" s="252"/>
      <c r="AQ412" s="252"/>
      <c r="AR412" s="252"/>
      <c r="AS412" s="252"/>
      <c r="AT412" s="253"/>
    </row>
    <row r="413" spans="1:46" ht="45" customHeight="1" thickTop="1" thickBot="1" x14ac:dyDescent="0.3">
      <c r="A413" s="249" t="s">
        <v>2205</v>
      </c>
      <c r="B413" s="249" t="s">
        <v>2205</v>
      </c>
      <c r="C413" s="249" t="s">
        <v>2205</v>
      </c>
      <c r="D413" s="249" t="s">
        <v>2205</v>
      </c>
      <c r="E413" s="249" t="s">
        <v>2205</v>
      </c>
      <c r="F413" s="249" t="s">
        <v>2205</v>
      </c>
      <c r="G413" s="249" t="s">
        <v>2205</v>
      </c>
      <c r="H413" s="249" t="s">
        <v>2205</v>
      </c>
      <c r="I413" s="249" t="s">
        <v>2205</v>
      </c>
      <c r="J413" s="249" t="s">
        <v>2205</v>
      </c>
      <c r="K413" s="249" t="s">
        <v>2205</v>
      </c>
      <c r="L413" s="249" t="s">
        <v>2205</v>
      </c>
      <c r="M413" s="249" t="s">
        <v>2205</v>
      </c>
      <c r="N413" s="249" t="s">
        <v>2205</v>
      </c>
      <c r="O413" s="249" t="s">
        <v>2205</v>
      </c>
      <c r="P413" s="249" t="s">
        <v>2205</v>
      </c>
      <c r="Q413" s="54">
        <v>0</v>
      </c>
      <c r="R413" s="251" t="s">
        <v>2551</v>
      </c>
      <c r="S413" s="252"/>
      <c r="T413" s="252"/>
      <c r="U413" s="252"/>
      <c r="V413" s="252"/>
      <c r="W413" s="252"/>
      <c r="X413" s="252"/>
      <c r="Y413" s="252"/>
      <c r="Z413" s="252"/>
      <c r="AA413" s="252"/>
      <c r="AB413" s="252"/>
      <c r="AC413" s="252"/>
      <c r="AD413" s="252"/>
      <c r="AE413" s="253"/>
      <c r="AF413" s="54">
        <v>0</v>
      </c>
      <c r="AG413" s="251" t="s">
        <v>2551</v>
      </c>
      <c r="AH413" s="252"/>
      <c r="AI413" s="252"/>
      <c r="AJ413" s="252"/>
      <c r="AK413" s="252"/>
      <c r="AL413" s="252"/>
      <c r="AM413" s="252"/>
      <c r="AN413" s="252"/>
      <c r="AO413" s="252"/>
      <c r="AP413" s="252"/>
      <c r="AQ413" s="252"/>
      <c r="AR413" s="252"/>
      <c r="AS413" s="252"/>
      <c r="AT413" s="253"/>
    </row>
    <row r="414" spans="1:46" ht="45" customHeight="1" thickTop="1" thickBot="1" x14ac:dyDescent="0.3">
      <c r="A414" s="249" t="s">
        <v>2206</v>
      </c>
      <c r="B414" s="249" t="s">
        <v>2206</v>
      </c>
      <c r="C414" s="249" t="s">
        <v>2206</v>
      </c>
      <c r="D414" s="249" t="s">
        <v>2206</v>
      </c>
      <c r="E414" s="249" t="s">
        <v>2206</v>
      </c>
      <c r="F414" s="249" t="s">
        <v>2206</v>
      </c>
      <c r="G414" s="249" t="s">
        <v>2206</v>
      </c>
      <c r="H414" s="249" t="s">
        <v>2206</v>
      </c>
      <c r="I414" s="249" t="s">
        <v>2206</v>
      </c>
      <c r="J414" s="249" t="s">
        <v>2206</v>
      </c>
      <c r="K414" s="249" t="s">
        <v>2206</v>
      </c>
      <c r="L414" s="249" t="s">
        <v>2206</v>
      </c>
      <c r="M414" s="249" t="s">
        <v>2206</v>
      </c>
      <c r="N414" s="249" t="s">
        <v>2206</v>
      </c>
      <c r="O414" s="249" t="s">
        <v>2206</v>
      </c>
      <c r="P414" s="249" t="s">
        <v>2206</v>
      </c>
      <c r="Q414" s="54">
        <v>0</v>
      </c>
      <c r="R414" s="251" t="s">
        <v>2551</v>
      </c>
      <c r="S414" s="252"/>
      <c r="T414" s="252"/>
      <c r="U414" s="252"/>
      <c r="V414" s="252"/>
      <c r="W414" s="252"/>
      <c r="X414" s="252"/>
      <c r="Y414" s="252"/>
      <c r="Z414" s="252"/>
      <c r="AA414" s="252"/>
      <c r="AB414" s="252"/>
      <c r="AC414" s="252"/>
      <c r="AD414" s="252"/>
      <c r="AE414" s="253"/>
      <c r="AF414" s="54">
        <v>0</v>
      </c>
      <c r="AG414" s="251" t="s">
        <v>2551</v>
      </c>
      <c r="AH414" s="252"/>
      <c r="AI414" s="252"/>
      <c r="AJ414" s="252"/>
      <c r="AK414" s="252"/>
      <c r="AL414" s="252"/>
      <c r="AM414" s="252"/>
      <c r="AN414" s="252"/>
      <c r="AO414" s="252"/>
      <c r="AP414" s="252"/>
      <c r="AQ414" s="252"/>
      <c r="AR414" s="252"/>
      <c r="AS414" s="252"/>
      <c r="AT414" s="253"/>
    </row>
    <row r="415" spans="1:46" ht="45" customHeight="1" thickTop="1" thickBot="1" x14ac:dyDescent="0.3">
      <c r="A415" s="249" t="s">
        <v>2207</v>
      </c>
      <c r="B415" s="249"/>
      <c r="C415" s="249"/>
      <c r="D415" s="249"/>
      <c r="E415" s="249"/>
      <c r="F415" s="249"/>
      <c r="G415" s="249"/>
      <c r="H415" s="249"/>
      <c r="I415" s="249"/>
      <c r="J415" s="249"/>
      <c r="K415" s="249"/>
      <c r="L415" s="249"/>
      <c r="M415" s="249"/>
      <c r="N415" s="249"/>
      <c r="O415" s="249"/>
      <c r="P415" s="249"/>
      <c r="Q415" s="54">
        <v>0</v>
      </c>
      <c r="R415" s="251" t="s">
        <v>2551</v>
      </c>
      <c r="S415" s="252"/>
      <c r="T415" s="252"/>
      <c r="U415" s="252"/>
      <c r="V415" s="252"/>
      <c r="W415" s="252"/>
      <c r="X415" s="252"/>
      <c r="Y415" s="252"/>
      <c r="Z415" s="252"/>
      <c r="AA415" s="252"/>
      <c r="AB415" s="252"/>
      <c r="AC415" s="252"/>
      <c r="AD415" s="252"/>
      <c r="AE415" s="253"/>
      <c r="AF415" s="54">
        <v>0</v>
      </c>
      <c r="AG415" s="251" t="s">
        <v>2551</v>
      </c>
      <c r="AH415" s="252"/>
      <c r="AI415" s="252"/>
      <c r="AJ415" s="252"/>
      <c r="AK415" s="252"/>
      <c r="AL415" s="252"/>
      <c r="AM415" s="252"/>
      <c r="AN415" s="252"/>
      <c r="AO415" s="252"/>
      <c r="AP415" s="252"/>
      <c r="AQ415" s="252"/>
      <c r="AR415" s="252"/>
      <c r="AS415" s="252"/>
      <c r="AT415" s="253"/>
    </row>
    <row r="416" spans="1:46" ht="45" customHeight="1" thickTop="1" thickBot="1" x14ac:dyDescent="0.3">
      <c r="A416" s="249" t="s">
        <v>2208</v>
      </c>
      <c r="B416" s="249"/>
      <c r="C416" s="249"/>
      <c r="D416" s="249"/>
      <c r="E416" s="249"/>
      <c r="F416" s="249"/>
      <c r="G416" s="249"/>
      <c r="H416" s="249"/>
      <c r="I416" s="249"/>
      <c r="J416" s="249"/>
      <c r="K416" s="249"/>
      <c r="L416" s="249"/>
      <c r="M416" s="249"/>
      <c r="N416" s="249"/>
      <c r="O416" s="249"/>
      <c r="P416" s="249"/>
      <c r="Q416" s="54">
        <v>0</v>
      </c>
      <c r="R416" s="251" t="s">
        <v>2551</v>
      </c>
      <c r="S416" s="252"/>
      <c r="T416" s="252"/>
      <c r="U416" s="252"/>
      <c r="V416" s="252"/>
      <c r="W416" s="252"/>
      <c r="X416" s="252"/>
      <c r="Y416" s="252"/>
      <c r="Z416" s="252"/>
      <c r="AA416" s="252"/>
      <c r="AB416" s="252"/>
      <c r="AC416" s="252"/>
      <c r="AD416" s="252"/>
      <c r="AE416" s="253"/>
      <c r="AF416" s="54">
        <v>0</v>
      </c>
      <c r="AG416" s="251" t="s">
        <v>2551</v>
      </c>
      <c r="AH416" s="252"/>
      <c r="AI416" s="252"/>
      <c r="AJ416" s="252"/>
      <c r="AK416" s="252"/>
      <c r="AL416" s="252"/>
      <c r="AM416" s="252"/>
      <c r="AN416" s="252"/>
      <c r="AO416" s="252"/>
      <c r="AP416" s="252"/>
      <c r="AQ416" s="252"/>
      <c r="AR416" s="252"/>
      <c r="AS416" s="252"/>
      <c r="AT416" s="253"/>
    </row>
    <row r="417" spans="1:46" ht="45" customHeight="1" thickTop="1" thickBot="1" x14ac:dyDescent="0.3">
      <c r="A417" s="250" t="s">
        <v>2209</v>
      </c>
      <c r="B417" s="250"/>
      <c r="C417" s="250"/>
      <c r="D417" s="250"/>
      <c r="E417" s="250"/>
      <c r="F417" s="250"/>
      <c r="G417" s="250"/>
      <c r="H417" s="250"/>
      <c r="I417" s="250"/>
      <c r="J417" s="250"/>
      <c r="K417" s="250"/>
      <c r="L417" s="250"/>
      <c r="M417" s="250"/>
      <c r="N417" s="250"/>
      <c r="O417" s="250"/>
      <c r="P417" s="250"/>
      <c r="Q417" s="54">
        <v>0</v>
      </c>
      <c r="R417" s="251" t="s">
        <v>2551</v>
      </c>
      <c r="S417" s="252"/>
      <c r="T417" s="252"/>
      <c r="U417" s="252"/>
      <c r="V417" s="252"/>
      <c r="W417" s="252"/>
      <c r="X417" s="252"/>
      <c r="Y417" s="252"/>
      <c r="Z417" s="252"/>
      <c r="AA417" s="252"/>
      <c r="AB417" s="252"/>
      <c r="AC417" s="252"/>
      <c r="AD417" s="252"/>
      <c r="AE417" s="253"/>
      <c r="AF417" s="54">
        <v>0</v>
      </c>
      <c r="AG417" s="251" t="s">
        <v>2551</v>
      </c>
      <c r="AH417" s="252"/>
      <c r="AI417" s="252"/>
      <c r="AJ417" s="252"/>
      <c r="AK417" s="252"/>
      <c r="AL417" s="252"/>
      <c r="AM417" s="252"/>
      <c r="AN417" s="252"/>
      <c r="AO417" s="252"/>
      <c r="AP417" s="252"/>
      <c r="AQ417" s="252"/>
      <c r="AR417" s="252"/>
      <c r="AS417" s="252"/>
      <c r="AT417" s="253"/>
    </row>
    <row r="418" spans="1:46" ht="45" customHeight="1" thickTop="1" thickBot="1" x14ac:dyDescent="0.3">
      <c r="A418" s="250" t="s">
        <v>2210</v>
      </c>
      <c r="B418" s="250" t="s">
        <v>2210</v>
      </c>
      <c r="C418" s="250" t="s">
        <v>2210</v>
      </c>
      <c r="D418" s="250" t="s">
        <v>2210</v>
      </c>
      <c r="E418" s="250" t="s">
        <v>2210</v>
      </c>
      <c r="F418" s="250" t="s">
        <v>2210</v>
      </c>
      <c r="G418" s="250" t="s">
        <v>2210</v>
      </c>
      <c r="H418" s="250" t="s">
        <v>2210</v>
      </c>
      <c r="I418" s="250" t="s">
        <v>2210</v>
      </c>
      <c r="J418" s="250" t="s">
        <v>2210</v>
      </c>
      <c r="K418" s="250" t="s">
        <v>2210</v>
      </c>
      <c r="L418" s="250" t="s">
        <v>2210</v>
      </c>
      <c r="M418" s="250" t="s">
        <v>2210</v>
      </c>
      <c r="N418" s="250" t="s">
        <v>2210</v>
      </c>
      <c r="O418" s="250" t="s">
        <v>2210</v>
      </c>
      <c r="P418" s="250" t="s">
        <v>2210</v>
      </c>
      <c r="Q418" s="54">
        <v>0</v>
      </c>
      <c r="R418" s="251" t="s">
        <v>2551</v>
      </c>
      <c r="S418" s="252"/>
      <c r="T418" s="252"/>
      <c r="U418" s="252"/>
      <c r="V418" s="252"/>
      <c r="W418" s="252"/>
      <c r="X418" s="252"/>
      <c r="Y418" s="252"/>
      <c r="Z418" s="252"/>
      <c r="AA418" s="252"/>
      <c r="AB418" s="252"/>
      <c r="AC418" s="252"/>
      <c r="AD418" s="252"/>
      <c r="AE418" s="253"/>
      <c r="AF418" s="54">
        <v>0</v>
      </c>
      <c r="AG418" s="251" t="s">
        <v>2551</v>
      </c>
      <c r="AH418" s="252"/>
      <c r="AI418" s="252"/>
      <c r="AJ418" s="252"/>
      <c r="AK418" s="252"/>
      <c r="AL418" s="252"/>
      <c r="AM418" s="252"/>
      <c r="AN418" s="252"/>
      <c r="AO418" s="252"/>
      <c r="AP418" s="252"/>
      <c r="AQ418" s="252"/>
      <c r="AR418" s="252"/>
      <c r="AS418" s="252"/>
      <c r="AT418" s="253"/>
    </row>
    <row r="419" spans="1:46" ht="45" customHeight="1" thickTop="1" thickBot="1" x14ac:dyDescent="0.3">
      <c r="A419" s="249" t="s">
        <v>2211</v>
      </c>
      <c r="B419" s="249" t="s">
        <v>2211</v>
      </c>
      <c r="C419" s="249" t="s">
        <v>2211</v>
      </c>
      <c r="D419" s="249" t="s">
        <v>2211</v>
      </c>
      <c r="E419" s="249" t="s">
        <v>2211</v>
      </c>
      <c r="F419" s="249" t="s">
        <v>2211</v>
      </c>
      <c r="G419" s="249" t="s">
        <v>2211</v>
      </c>
      <c r="H419" s="249" t="s">
        <v>2211</v>
      </c>
      <c r="I419" s="249" t="s">
        <v>2211</v>
      </c>
      <c r="J419" s="249" t="s">
        <v>2211</v>
      </c>
      <c r="K419" s="249" t="s">
        <v>2211</v>
      </c>
      <c r="L419" s="249" t="s">
        <v>2211</v>
      </c>
      <c r="M419" s="249" t="s">
        <v>2211</v>
      </c>
      <c r="N419" s="249" t="s">
        <v>2211</v>
      </c>
      <c r="O419" s="249" t="s">
        <v>2211</v>
      </c>
      <c r="P419" s="249" t="s">
        <v>2211</v>
      </c>
      <c r="Q419" s="54">
        <v>0</v>
      </c>
      <c r="R419" s="251" t="s">
        <v>2551</v>
      </c>
      <c r="S419" s="252"/>
      <c r="T419" s="252"/>
      <c r="U419" s="252"/>
      <c r="V419" s="252"/>
      <c r="W419" s="252"/>
      <c r="X419" s="252"/>
      <c r="Y419" s="252"/>
      <c r="Z419" s="252"/>
      <c r="AA419" s="252"/>
      <c r="AB419" s="252"/>
      <c r="AC419" s="252"/>
      <c r="AD419" s="252"/>
      <c r="AE419" s="253"/>
      <c r="AF419" s="54">
        <v>0</v>
      </c>
      <c r="AG419" s="251" t="s">
        <v>2551</v>
      </c>
      <c r="AH419" s="252"/>
      <c r="AI419" s="252"/>
      <c r="AJ419" s="252"/>
      <c r="AK419" s="252"/>
      <c r="AL419" s="252"/>
      <c r="AM419" s="252"/>
      <c r="AN419" s="252"/>
      <c r="AO419" s="252"/>
      <c r="AP419" s="252"/>
      <c r="AQ419" s="252"/>
      <c r="AR419" s="252"/>
      <c r="AS419" s="252"/>
      <c r="AT419" s="253"/>
    </row>
    <row r="420" spans="1:46" ht="45" customHeight="1" thickTop="1" thickBot="1" x14ac:dyDescent="0.3">
      <c r="A420" s="249" t="s">
        <v>2212</v>
      </c>
      <c r="B420" s="249" t="s">
        <v>2212</v>
      </c>
      <c r="C420" s="249" t="s">
        <v>2212</v>
      </c>
      <c r="D420" s="249" t="s">
        <v>2212</v>
      </c>
      <c r="E420" s="249" t="s">
        <v>2212</v>
      </c>
      <c r="F420" s="249" t="s">
        <v>2212</v>
      </c>
      <c r="G420" s="249" t="s">
        <v>2212</v>
      </c>
      <c r="H420" s="249" t="s">
        <v>2212</v>
      </c>
      <c r="I420" s="249" t="s">
        <v>2212</v>
      </c>
      <c r="J420" s="249" t="s">
        <v>2212</v>
      </c>
      <c r="K420" s="249" t="s">
        <v>2212</v>
      </c>
      <c r="L420" s="249" t="s">
        <v>2212</v>
      </c>
      <c r="M420" s="249" t="s">
        <v>2212</v>
      </c>
      <c r="N420" s="249" t="s">
        <v>2212</v>
      </c>
      <c r="O420" s="249" t="s">
        <v>2212</v>
      </c>
      <c r="P420" s="249" t="s">
        <v>2212</v>
      </c>
      <c r="Q420" s="54">
        <v>0</v>
      </c>
      <c r="R420" s="251" t="s">
        <v>2551</v>
      </c>
      <c r="S420" s="252"/>
      <c r="T420" s="252"/>
      <c r="U420" s="252"/>
      <c r="V420" s="252"/>
      <c r="W420" s="252"/>
      <c r="X420" s="252"/>
      <c r="Y420" s="252"/>
      <c r="Z420" s="252"/>
      <c r="AA420" s="252"/>
      <c r="AB420" s="252"/>
      <c r="AC420" s="252"/>
      <c r="AD420" s="252"/>
      <c r="AE420" s="253"/>
      <c r="AF420" s="54">
        <v>0</v>
      </c>
      <c r="AG420" s="251" t="s">
        <v>2551</v>
      </c>
      <c r="AH420" s="252"/>
      <c r="AI420" s="252"/>
      <c r="AJ420" s="252"/>
      <c r="AK420" s="252"/>
      <c r="AL420" s="252"/>
      <c r="AM420" s="252"/>
      <c r="AN420" s="252"/>
      <c r="AO420" s="252"/>
      <c r="AP420" s="252"/>
      <c r="AQ420" s="252"/>
      <c r="AR420" s="252"/>
      <c r="AS420" s="252"/>
      <c r="AT420" s="253"/>
    </row>
    <row r="421" spans="1:46" ht="45" customHeight="1" thickTop="1" thickBot="1" x14ac:dyDescent="0.3">
      <c r="A421" s="249" t="s">
        <v>2213</v>
      </c>
      <c r="B421" s="249" t="s">
        <v>2213</v>
      </c>
      <c r="C421" s="249" t="s">
        <v>2213</v>
      </c>
      <c r="D421" s="249" t="s">
        <v>2213</v>
      </c>
      <c r="E421" s="249" t="s">
        <v>2213</v>
      </c>
      <c r="F421" s="249" t="s">
        <v>2213</v>
      </c>
      <c r="G421" s="249" t="s">
        <v>2213</v>
      </c>
      <c r="H421" s="249" t="s">
        <v>2213</v>
      </c>
      <c r="I421" s="249" t="s">
        <v>2213</v>
      </c>
      <c r="J421" s="249" t="s">
        <v>2213</v>
      </c>
      <c r="K421" s="249" t="s">
        <v>2213</v>
      </c>
      <c r="L421" s="249" t="s">
        <v>2213</v>
      </c>
      <c r="M421" s="249" t="s">
        <v>2213</v>
      </c>
      <c r="N421" s="249" t="s">
        <v>2213</v>
      </c>
      <c r="O421" s="249" t="s">
        <v>2213</v>
      </c>
      <c r="P421" s="249" t="s">
        <v>2213</v>
      </c>
      <c r="Q421" s="54">
        <v>0</v>
      </c>
      <c r="R421" s="251" t="s">
        <v>2551</v>
      </c>
      <c r="S421" s="252"/>
      <c r="T421" s="252"/>
      <c r="U421" s="252"/>
      <c r="V421" s="252"/>
      <c r="W421" s="252"/>
      <c r="X421" s="252"/>
      <c r="Y421" s="252"/>
      <c r="Z421" s="252"/>
      <c r="AA421" s="252"/>
      <c r="AB421" s="252"/>
      <c r="AC421" s="252"/>
      <c r="AD421" s="252"/>
      <c r="AE421" s="253"/>
      <c r="AF421" s="54">
        <v>0</v>
      </c>
      <c r="AG421" s="251" t="s">
        <v>2551</v>
      </c>
      <c r="AH421" s="252"/>
      <c r="AI421" s="252"/>
      <c r="AJ421" s="252"/>
      <c r="AK421" s="252"/>
      <c r="AL421" s="252"/>
      <c r="AM421" s="252"/>
      <c r="AN421" s="252"/>
      <c r="AO421" s="252"/>
      <c r="AP421" s="252"/>
      <c r="AQ421" s="252"/>
      <c r="AR421" s="252"/>
      <c r="AS421" s="252"/>
      <c r="AT421" s="253"/>
    </row>
    <row r="422" spans="1:46" ht="45" customHeight="1" thickTop="1" thickBot="1" x14ac:dyDescent="0.3">
      <c r="A422" s="250" t="s">
        <v>2214</v>
      </c>
      <c r="B422" s="250" t="s">
        <v>2214</v>
      </c>
      <c r="C422" s="250" t="s">
        <v>2214</v>
      </c>
      <c r="D422" s="250" t="s">
        <v>2214</v>
      </c>
      <c r="E422" s="250" t="s">
        <v>2214</v>
      </c>
      <c r="F422" s="250" t="s">
        <v>2214</v>
      </c>
      <c r="G422" s="250" t="s">
        <v>2214</v>
      </c>
      <c r="H422" s="250" t="s">
        <v>2214</v>
      </c>
      <c r="I422" s="250" t="s">
        <v>2214</v>
      </c>
      <c r="J422" s="250" t="s">
        <v>2214</v>
      </c>
      <c r="K422" s="250" t="s">
        <v>2214</v>
      </c>
      <c r="L422" s="250" t="s">
        <v>2214</v>
      </c>
      <c r="M422" s="250" t="s">
        <v>2214</v>
      </c>
      <c r="N422" s="250" t="s">
        <v>2214</v>
      </c>
      <c r="O422" s="250" t="s">
        <v>2214</v>
      </c>
      <c r="P422" s="250" t="s">
        <v>2214</v>
      </c>
      <c r="Q422" s="54">
        <v>0</v>
      </c>
      <c r="R422" s="251" t="s">
        <v>2551</v>
      </c>
      <c r="S422" s="252"/>
      <c r="T422" s="252"/>
      <c r="U422" s="252"/>
      <c r="V422" s="252"/>
      <c r="W422" s="252"/>
      <c r="X422" s="252"/>
      <c r="Y422" s="252"/>
      <c r="Z422" s="252"/>
      <c r="AA422" s="252"/>
      <c r="AB422" s="252"/>
      <c r="AC422" s="252"/>
      <c r="AD422" s="252"/>
      <c r="AE422" s="253"/>
      <c r="AF422" s="54">
        <v>0</v>
      </c>
      <c r="AG422" s="251" t="s">
        <v>2551</v>
      </c>
      <c r="AH422" s="252"/>
      <c r="AI422" s="252"/>
      <c r="AJ422" s="252"/>
      <c r="AK422" s="252"/>
      <c r="AL422" s="252"/>
      <c r="AM422" s="252"/>
      <c r="AN422" s="252"/>
      <c r="AO422" s="252"/>
      <c r="AP422" s="252"/>
      <c r="AQ422" s="252"/>
      <c r="AR422" s="252"/>
      <c r="AS422" s="252"/>
      <c r="AT422" s="253"/>
    </row>
    <row r="423" spans="1:46" ht="16.5" customHeight="1" thickTop="1" thickBot="1" x14ac:dyDescent="0.3">
      <c r="A423" s="50"/>
      <c r="B423" s="50"/>
      <c r="C423" s="50"/>
      <c r="D423" s="50"/>
      <c r="E423" s="50"/>
      <c r="F423" s="50"/>
      <c r="G423" s="50"/>
      <c r="H423" s="50"/>
      <c r="I423" s="50"/>
      <c r="J423" s="50"/>
      <c r="K423" s="50"/>
      <c r="L423" s="50"/>
      <c r="M423" s="50"/>
      <c r="N423" s="50"/>
      <c r="O423" s="50"/>
      <c r="P423" s="50"/>
      <c r="Q423" s="55"/>
      <c r="R423" s="50"/>
      <c r="S423" s="50"/>
      <c r="T423" s="50"/>
      <c r="U423" s="50"/>
      <c r="V423" s="50"/>
      <c r="W423" s="50"/>
      <c r="X423" s="50"/>
      <c r="Y423" s="50"/>
      <c r="Z423" s="50"/>
      <c r="AA423" s="50"/>
      <c r="AB423" s="50"/>
      <c r="AC423" s="50"/>
      <c r="AD423" s="50"/>
      <c r="AE423" s="50"/>
      <c r="AF423" s="55"/>
      <c r="AG423" s="50"/>
      <c r="AH423" s="50"/>
      <c r="AI423" s="50"/>
      <c r="AJ423" s="50"/>
      <c r="AK423" s="50"/>
      <c r="AL423" s="50"/>
      <c r="AM423" s="50"/>
      <c r="AN423" s="50"/>
      <c r="AO423" s="50"/>
      <c r="AP423" s="50"/>
      <c r="AQ423" s="50"/>
      <c r="AR423" s="50"/>
      <c r="AS423" s="50"/>
      <c r="AT423" s="50"/>
    </row>
    <row r="424" spans="1:46" ht="45" customHeight="1" thickTop="1" thickBot="1" x14ac:dyDescent="0.3">
      <c r="A424" s="257" t="s">
        <v>197</v>
      </c>
      <c r="B424" s="257"/>
      <c r="C424" s="257"/>
      <c r="D424" s="257"/>
      <c r="E424" s="257"/>
      <c r="F424" s="257"/>
      <c r="G424" s="257"/>
      <c r="H424" s="257"/>
      <c r="I424" s="257"/>
      <c r="J424" s="257"/>
      <c r="K424" s="257"/>
      <c r="L424" s="257"/>
      <c r="M424" s="257"/>
      <c r="N424" s="257"/>
      <c r="O424" s="257"/>
      <c r="P424" s="257"/>
      <c r="Q424" s="56" t="s">
        <v>188</v>
      </c>
      <c r="R424" s="258" t="s">
        <v>189</v>
      </c>
      <c r="S424" s="258"/>
      <c r="T424" s="258"/>
      <c r="U424" s="258"/>
      <c r="V424" s="258"/>
      <c r="W424" s="258"/>
      <c r="X424" s="258"/>
      <c r="Y424" s="258"/>
      <c r="Z424" s="258"/>
      <c r="AA424" s="258"/>
      <c r="AB424" s="258"/>
      <c r="AC424" s="258"/>
      <c r="AD424" s="258"/>
      <c r="AE424" s="258"/>
      <c r="AF424" s="57" t="s">
        <v>188</v>
      </c>
      <c r="AG424" s="259" t="s">
        <v>7</v>
      </c>
      <c r="AH424" s="259"/>
      <c r="AI424" s="259"/>
      <c r="AJ424" s="259"/>
      <c r="AK424" s="259"/>
      <c r="AL424" s="259"/>
      <c r="AM424" s="259"/>
      <c r="AN424" s="259"/>
      <c r="AO424" s="259"/>
      <c r="AP424" s="259"/>
      <c r="AQ424" s="259"/>
      <c r="AR424" s="259"/>
      <c r="AS424" s="259"/>
      <c r="AT424" s="259"/>
    </row>
    <row r="425" spans="1:46" ht="45" customHeight="1" thickTop="1" thickBot="1" x14ac:dyDescent="0.3">
      <c r="A425" s="249" t="s">
        <v>1468</v>
      </c>
      <c r="B425" s="249" t="s">
        <v>1468</v>
      </c>
      <c r="C425" s="249" t="s">
        <v>1468</v>
      </c>
      <c r="D425" s="249" t="s">
        <v>1468</v>
      </c>
      <c r="E425" s="249" t="s">
        <v>1468</v>
      </c>
      <c r="F425" s="249" t="s">
        <v>1468</v>
      </c>
      <c r="G425" s="249" t="s">
        <v>1468</v>
      </c>
      <c r="H425" s="249" t="s">
        <v>1468</v>
      </c>
      <c r="I425" s="249" t="s">
        <v>1468</v>
      </c>
      <c r="J425" s="249" t="s">
        <v>1468</v>
      </c>
      <c r="K425" s="249" t="s">
        <v>1468</v>
      </c>
      <c r="L425" s="249" t="s">
        <v>1468</v>
      </c>
      <c r="M425" s="249" t="s">
        <v>1468</v>
      </c>
      <c r="N425" s="249" t="s">
        <v>1468</v>
      </c>
      <c r="O425" s="249" t="s">
        <v>1468</v>
      </c>
      <c r="P425" s="249" t="s">
        <v>1468</v>
      </c>
      <c r="Q425" s="54">
        <v>0</v>
      </c>
      <c r="R425" s="251" t="s">
        <v>2598</v>
      </c>
      <c r="S425" s="252"/>
      <c r="T425" s="252"/>
      <c r="U425" s="252"/>
      <c r="V425" s="252"/>
      <c r="W425" s="252"/>
      <c r="X425" s="252"/>
      <c r="Y425" s="252"/>
      <c r="Z425" s="252"/>
      <c r="AA425" s="252"/>
      <c r="AB425" s="252"/>
      <c r="AC425" s="252"/>
      <c r="AD425" s="252"/>
      <c r="AE425" s="253"/>
      <c r="AF425" s="54">
        <v>0</v>
      </c>
      <c r="AG425" s="251" t="s">
        <v>2583</v>
      </c>
      <c r="AH425" s="252"/>
      <c r="AI425" s="252"/>
      <c r="AJ425" s="252"/>
      <c r="AK425" s="252"/>
      <c r="AL425" s="252"/>
      <c r="AM425" s="252"/>
      <c r="AN425" s="252"/>
      <c r="AO425" s="252"/>
      <c r="AP425" s="252"/>
      <c r="AQ425" s="252"/>
      <c r="AR425" s="252"/>
      <c r="AS425" s="252"/>
      <c r="AT425" s="253"/>
    </row>
    <row r="426" spans="1:46" ht="45" customHeight="1" thickTop="1" thickBot="1" x14ac:dyDescent="0.3">
      <c r="A426" s="249" t="s">
        <v>1469</v>
      </c>
      <c r="B426" s="249" t="s">
        <v>1469</v>
      </c>
      <c r="C426" s="249" t="s">
        <v>1469</v>
      </c>
      <c r="D426" s="249" t="s">
        <v>1469</v>
      </c>
      <c r="E426" s="249" t="s">
        <v>1469</v>
      </c>
      <c r="F426" s="249" t="s">
        <v>1469</v>
      </c>
      <c r="G426" s="249" t="s">
        <v>1469</v>
      </c>
      <c r="H426" s="249" t="s">
        <v>1469</v>
      </c>
      <c r="I426" s="249" t="s">
        <v>1469</v>
      </c>
      <c r="J426" s="249" t="s">
        <v>1469</v>
      </c>
      <c r="K426" s="249" t="s">
        <v>1469</v>
      </c>
      <c r="L426" s="249" t="s">
        <v>1469</v>
      </c>
      <c r="M426" s="249" t="s">
        <v>1469</v>
      </c>
      <c r="N426" s="249" t="s">
        <v>1469</v>
      </c>
      <c r="O426" s="249" t="s">
        <v>1469</v>
      </c>
      <c r="P426" s="249" t="s">
        <v>1469</v>
      </c>
      <c r="Q426" s="54">
        <v>0</v>
      </c>
      <c r="R426" s="251" t="s">
        <v>2551</v>
      </c>
      <c r="S426" s="252"/>
      <c r="T426" s="252"/>
      <c r="U426" s="252"/>
      <c r="V426" s="252"/>
      <c r="W426" s="252"/>
      <c r="X426" s="252"/>
      <c r="Y426" s="252"/>
      <c r="Z426" s="252"/>
      <c r="AA426" s="252"/>
      <c r="AB426" s="252"/>
      <c r="AC426" s="252"/>
      <c r="AD426" s="252"/>
      <c r="AE426" s="253"/>
      <c r="AF426" s="54">
        <v>0</v>
      </c>
      <c r="AG426" s="251" t="s">
        <v>2551</v>
      </c>
      <c r="AH426" s="252"/>
      <c r="AI426" s="252"/>
      <c r="AJ426" s="252"/>
      <c r="AK426" s="252"/>
      <c r="AL426" s="252"/>
      <c r="AM426" s="252"/>
      <c r="AN426" s="252"/>
      <c r="AO426" s="252"/>
      <c r="AP426" s="252"/>
      <c r="AQ426" s="252"/>
      <c r="AR426" s="252"/>
      <c r="AS426" s="252"/>
      <c r="AT426" s="253"/>
    </row>
    <row r="427" spans="1:46" ht="45" customHeight="1" thickTop="1" thickBot="1" x14ac:dyDescent="0.3">
      <c r="A427" s="249" t="s">
        <v>1470</v>
      </c>
      <c r="B427" s="249" t="s">
        <v>1470</v>
      </c>
      <c r="C427" s="249" t="s">
        <v>1470</v>
      </c>
      <c r="D427" s="249" t="s">
        <v>1470</v>
      </c>
      <c r="E427" s="249" t="s">
        <v>1470</v>
      </c>
      <c r="F427" s="249" t="s">
        <v>1470</v>
      </c>
      <c r="G427" s="249" t="s">
        <v>1470</v>
      </c>
      <c r="H427" s="249" t="s">
        <v>1470</v>
      </c>
      <c r="I427" s="249" t="s">
        <v>1470</v>
      </c>
      <c r="J427" s="249" t="s">
        <v>1470</v>
      </c>
      <c r="K427" s="249" t="s">
        <v>1470</v>
      </c>
      <c r="L427" s="249" t="s">
        <v>1470</v>
      </c>
      <c r="M427" s="249" t="s">
        <v>1470</v>
      </c>
      <c r="N427" s="249" t="s">
        <v>1470</v>
      </c>
      <c r="O427" s="249" t="s">
        <v>1470</v>
      </c>
      <c r="P427" s="249" t="s">
        <v>1470</v>
      </c>
      <c r="Q427" s="54">
        <v>0</v>
      </c>
      <c r="R427" s="251" t="s">
        <v>2551</v>
      </c>
      <c r="S427" s="252"/>
      <c r="T427" s="252"/>
      <c r="U427" s="252"/>
      <c r="V427" s="252"/>
      <c r="W427" s="252"/>
      <c r="X427" s="252"/>
      <c r="Y427" s="252"/>
      <c r="Z427" s="252"/>
      <c r="AA427" s="252"/>
      <c r="AB427" s="252"/>
      <c r="AC427" s="252"/>
      <c r="AD427" s="252"/>
      <c r="AE427" s="253"/>
      <c r="AF427" s="54">
        <v>0</v>
      </c>
      <c r="AG427" s="251" t="s">
        <v>2551</v>
      </c>
      <c r="AH427" s="252"/>
      <c r="AI427" s="252"/>
      <c r="AJ427" s="252"/>
      <c r="AK427" s="252"/>
      <c r="AL427" s="252"/>
      <c r="AM427" s="252"/>
      <c r="AN427" s="252"/>
      <c r="AO427" s="252"/>
      <c r="AP427" s="252"/>
      <c r="AQ427" s="252"/>
      <c r="AR427" s="252"/>
      <c r="AS427" s="252"/>
      <c r="AT427" s="253"/>
    </row>
    <row r="428" spans="1:46" ht="45" customHeight="1" thickTop="1" thickBot="1" x14ac:dyDescent="0.3">
      <c r="A428" s="249" t="s">
        <v>1471</v>
      </c>
      <c r="B428" s="249" t="s">
        <v>1471</v>
      </c>
      <c r="C428" s="249" t="s">
        <v>1471</v>
      </c>
      <c r="D428" s="249" t="s">
        <v>1471</v>
      </c>
      <c r="E428" s="249" t="s">
        <v>1471</v>
      </c>
      <c r="F428" s="249" t="s">
        <v>1471</v>
      </c>
      <c r="G428" s="249" t="s">
        <v>1471</v>
      </c>
      <c r="H428" s="249" t="s">
        <v>1471</v>
      </c>
      <c r="I428" s="249" t="s">
        <v>1471</v>
      </c>
      <c r="J428" s="249" t="s">
        <v>1471</v>
      </c>
      <c r="K428" s="249" t="s">
        <v>1471</v>
      </c>
      <c r="L428" s="249" t="s">
        <v>1471</v>
      </c>
      <c r="M428" s="249" t="s">
        <v>1471</v>
      </c>
      <c r="N428" s="249" t="s">
        <v>1471</v>
      </c>
      <c r="O428" s="249" t="s">
        <v>1471</v>
      </c>
      <c r="P428" s="249" t="s">
        <v>1471</v>
      </c>
      <c r="Q428" s="54">
        <v>0</v>
      </c>
      <c r="R428" s="251" t="s">
        <v>2551</v>
      </c>
      <c r="S428" s="252"/>
      <c r="T428" s="252"/>
      <c r="U428" s="252"/>
      <c r="V428" s="252"/>
      <c r="W428" s="252"/>
      <c r="X428" s="252"/>
      <c r="Y428" s="252"/>
      <c r="Z428" s="252"/>
      <c r="AA428" s="252"/>
      <c r="AB428" s="252"/>
      <c r="AC428" s="252"/>
      <c r="AD428" s="252"/>
      <c r="AE428" s="253"/>
      <c r="AF428" s="54">
        <v>0</v>
      </c>
      <c r="AG428" s="251" t="s">
        <v>2551</v>
      </c>
      <c r="AH428" s="252"/>
      <c r="AI428" s="252"/>
      <c r="AJ428" s="252"/>
      <c r="AK428" s="252"/>
      <c r="AL428" s="252"/>
      <c r="AM428" s="252"/>
      <c r="AN428" s="252"/>
      <c r="AO428" s="252"/>
      <c r="AP428" s="252"/>
      <c r="AQ428" s="252"/>
      <c r="AR428" s="252"/>
      <c r="AS428" s="252"/>
      <c r="AT428" s="253"/>
    </row>
    <row r="429" spans="1:46" ht="45" customHeight="1" thickTop="1" thickBot="1" x14ac:dyDescent="0.3">
      <c r="A429" s="249" t="s">
        <v>2215</v>
      </c>
      <c r="B429" s="249" t="s">
        <v>2215</v>
      </c>
      <c r="C429" s="249" t="s">
        <v>2215</v>
      </c>
      <c r="D429" s="249" t="s">
        <v>2215</v>
      </c>
      <c r="E429" s="249" t="s">
        <v>2215</v>
      </c>
      <c r="F429" s="249" t="s">
        <v>2215</v>
      </c>
      <c r="G429" s="249" t="s">
        <v>2215</v>
      </c>
      <c r="H429" s="249" t="s">
        <v>2215</v>
      </c>
      <c r="I429" s="249" t="s">
        <v>2215</v>
      </c>
      <c r="J429" s="249" t="s">
        <v>2215</v>
      </c>
      <c r="K429" s="249" t="s">
        <v>2215</v>
      </c>
      <c r="L429" s="249" t="s">
        <v>2215</v>
      </c>
      <c r="M429" s="249" t="s">
        <v>2215</v>
      </c>
      <c r="N429" s="249" t="s">
        <v>2215</v>
      </c>
      <c r="O429" s="249" t="s">
        <v>2215</v>
      </c>
      <c r="P429" s="249" t="s">
        <v>2215</v>
      </c>
      <c r="Q429" s="54">
        <v>0</v>
      </c>
      <c r="R429" s="250" t="s">
        <v>2603</v>
      </c>
      <c r="S429" s="250"/>
      <c r="T429" s="250"/>
      <c r="U429" s="250"/>
      <c r="V429" s="250"/>
      <c r="W429" s="250"/>
      <c r="X429" s="250"/>
      <c r="Y429" s="250"/>
      <c r="Z429" s="250"/>
      <c r="AA429" s="250"/>
      <c r="AB429" s="250"/>
      <c r="AC429" s="250"/>
      <c r="AD429" s="250"/>
      <c r="AE429" s="250"/>
      <c r="AF429" s="54">
        <v>0</v>
      </c>
      <c r="AG429" s="251" t="s">
        <v>2551</v>
      </c>
      <c r="AH429" s="252"/>
      <c r="AI429" s="252"/>
      <c r="AJ429" s="252"/>
      <c r="AK429" s="252"/>
      <c r="AL429" s="252"/>
      <c r="AM429" s="252"/>
      <c r="AN429" s="252"/>
      <c r="AO429" s="252"/>
      <c r="AP429" s="252"/>
      <c r="AQ429" s="252"/>
      <c r="AR429" s="252"/>
      <c r="AS429" s="252"/>
      <c r="AT429" s="253"/>
    </row>
    <row r="430" spans="1:46" ht="18" customHeight="1" thickTop="1" x14ac:dyDescent="0.25"/>
    <row r="431" spans="1:46" ht="18" customHeight="1" x14ac:dyDescent="0.25"/>
    <row r="432" spans="1:46" s="27" customFormat="1" ht="45" customHeight="1" x14ac:dyDescent="0.25">
      <c r="A432" s="297" t="s">
        <v>2216</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297"/>
      <c r="AG432" s="261" t="s">
        <v>185</v>
      </c>
      <c r="AH432" s="261"/>
      <c r="AI432" s="261"/>
      <c r="AJ432" s="261"/>
      <c r="AK432" s="96">
        <f>(('Artículo 129 (resumen PI)'!C29*0.8+'Artículo 129 (resumen PI)'!F29*0.2)+('Artículo 129 (resumen SIPOT)'!C29*0.8+'Artículo 129 (resumen SIPOT)'!F29*0.2))/2</f>
        <v>0</v>
      </c>
    </row>
    <row r="433" spans="1:46" s="27" customFormat="1" ht="15.75" customHeight="1" x14ac:dyDescent="0.25">
      <c r="A433" s="71"/>
      <c r="B433" s="71"/>
      <c r="C433" s="71"/>
      <c r="D433" s="71"/>
      <c r="E433" s="71"/>
      <c r="F433" s="71"/>
      <c r="G433" s="71"/>
      <c r="H433" s="71"/>
      <c r="I433" s="71"/>
      <c r="J433" s="71"/>
      <c r="K433" s="71"/>
      <c r="L433" s="71"/>
      <c r="M433" s="71"/>
      <c r="N433" s="71"/>
      <c r="O433" s="71"/>
      <c r="P433" s="71"/>
      <c r="Q433" s="24"/>
      <c r="R433" s="71"/>
      <c r="S433" s="71"/>
      <c r="T433" s="71"/>
      <c r="U433" s="71"/>
      <c r="V433" s="71"/>
      <c r="W433" s="71"/>
      <c r="X433" s="71"/>
      <c r="Y433" s="71"/>
      <c r="Z433" s="71"/>
      <c r="AA433" s="71"/>
      <c r="AB433" s="71"/>
      <c r="AC433" s="71"/>
      <c r="AD433" s="71"/>
      <c r="AE433" s="71"/>
    </row>
    <row r="434" spans="1:46" s="27" customFormat="1" ht="45" customHeight="1" x14ac:dyDescent="0.25">
      <c r="A434" s="71" t="s">
        <v>186</v>
      </c>
      <c r="B434" s="71"/>
      <c r="C434" s="71"/>
      <c r="D434" s="71"/>
      <c r="E434" s="71"/>
      <c r="F434" s="71"/>
      <c r="G434" s="71"/>
      <c r="H434" s="71"/>
      <c r="I434" s="71"/>
      <c r="J434" s="71"/>
      <c r="K434" s="71"/>
      <c r="L434" s="71"/>
      <c r="M434" s="71"/>
      <c r="N434" s="71"/>
      <c r="O434" s="71"/>
      <c r="P434" s="71"/>
      <c r="Q434" s="24"/>
      <c r="R434" s="71"/>
      <c r="S434" s="71"/>
      <c r="T434" s="71"/>
      <c r="U434" s="71"/>
      <c r="V434" s="71"/>
      <c r="W434" s="71"/>
      <c r="X434" s="71"/>
      <c r="Y434" s="71"/>
      <c r="Z434" s="71"/>
      <c r="AA434" s="71"/>
      <c r="AB434" s="71"/>
      <c r="AC434" s="71"/>
      <c r="AD434" s="71"/>
      <c r="AE434" s="71"/>
    </row>
    <row r="435" spans="1:46" ht="15" customHeight="1" x14ac:dyDescent="0.25">
      <c r="A435" s="50"/>
      <c r="B435" s="50"/>
      <c r="C435" s="50"/>
      <c r="D435" s="50"/>
      <c r="E435" s="50"/>
      <c r="F435" s="50"/>
      <c r="G435" s="50"/>
      <c r="H435" s="50"/>
      <c r="I435" s="50"/>
      <c r="J435" s="50"/>
      <c r="K435" s="50"/>
      <c r="L435" s="50"/>
      <c r="M435" s="50"/>
      <c r="N435" s="50"/>
      <c r="O435" s="50"/>
      <c r="P435" s="50"/>
      <c r="R435" s="50"/>
      <c r="S435" s="50"/>
      <c r="T435" s="50"/>
      <c r="U435" s="50"/>
      <c r="V435" s="50"/>
      <c r="W435" s="50"/>
      <c r="X435" s="50"/>
      <c r="Y435" s="50"/>
      <c r="Z435" s="50"/>
      <c r="AA435" s="50"/>
      <c r="AB435" s="50"/>
      <c r="AC435" s="50"/>
      <c r="AD435" s="50"/>
      <c r="AE435" s="50"/>
      <c r="AF435" s="27"/>
    </row>
    <row r="436" spans="1:46" ht="45" customHeight="1" x14ac:dyDescent="0.25">
      <c r="A436" s="262" t="s">
        <v>187</v>
      </c>
      <c r="B436" s="262"/>
      <c r="C436" s="262"/>
      <c r="D436" s="262"/>
      <c r="E436" s="262"/>
      <c r="F436" s="262"/>
      <c r="G436" s="262"/>
      <c r="H436" s="262"/>
      <c r="I436" s="262"/>
      <c r="J436" s="262"/>
      <c r="K436" s="262"/>
      <c r="L436" s="262"/>
      <c r="M436" s="262"/>
      <c r="N436" s="262"/>
      <c r="O436" s="262"/>
      <c r="P436" s="262"/>
      <c r="Q436" s="11"/>
      <c r="R436" s="50"/>
      <c r="S436" s="50"/>
      <c r="T436" s="50"/>
      <c r="U436" s="50"/>
      <c r="V436" s="263"/>
      <c r="W436" s="263"/>
      <c r="X436" s="263"/>
      <c r="Y436" s="263"/>
      <c r="Z436" s="263"/>
      <c r="AA436" s="263"/>
      <c r="AB436" s="263"/>
      <c r="AC436" s="263"/>
      <c r="AD436" s="263"/>
      <c r="AE436" s="263"/>
      <c r="AF436" s="11"/>
      <c r="AG436" s="50"/>
      <c r="AH436" s="50"/>
      <c r="AI436" s="50"/>
      <c r="AJ436" s="50"/>
      <c r="AK436" s="263"/>
      <c r="AL436" s="263"/>
      <c r="AM436" s="263"/>
      <c r="AN436" s="263"/>
      <c r="AO436" s="263"/>
      <c r="AP436" s="263"/>
      <c r="AQ436" s="263"/>
      <c r="AR436" s="263"/>
      <c r="AS436" s="263"/>
      <c r="AT436" s="263"/>
    </row>
    <row r="437" spans="1:46" ht="45" customHeight="1" thickTop="1" thickBot="1" x14ac:dyDescent="0.3">
      <c r="A437" s="264" t="s">
        <v>167</v>
      </c>
      <c r="B437" s="264"/>
      <c r="C437" s="264"/>
      <c r="D437" s="264"/>
      <c r="E437" s="264"/>
      <c r="F437" s="264"/>
      <c r="G437" s="264"/>
      <c r="H437" s="264"/>
      <c r="I437" s="264"/>
      <c r="J437" s="264"/>
      <c r="K437" s="264"/>
      <c r="L437" s="264"/>
      <c r="M437" s="264"/>
      <c r="N437" s="264"/>
      <c r="O437" s="264"/>
      <c r="P437" s="264"/>
      <c r="Q437" s="51" t="s">
        <v>188</v>
      </c>
      <c r="R437" s="265" t="s">
        <v>189</v>
      </c>
      <c r="S437" s="265"/>
      <c r="T437" s="265"/>
      <c r="U437" s="265"/>
      <c r="V437" s="265"/>
      <c r="W437" s="265"/>
      <c r="X437" s="265"/>
      <c r="Y437" s="265"/>
      <c r="Z437" s="265"/>
      <c r="AA437" s="265"/>
      <c r="AB437" s="265"/>
      <c r="AC437" s="265"/>
      <c r="AD437" s="265"/>
      <c r="AE437" s="265"/>
      <c r="AF437" s="53" t="s">
        <v>188</v>
      </c>
      <c r="AG437" s="266" t="s">
        <v>7</v>
      </c>
      <c r="AH437" s="266"/>
      <c r="AI437" s="266"/>
      <c r="AJ437" s="266"/>
      <c r="AK437" s="266"/>
      <c r="AL437" s="266"/>
      <c r="AM437" s="266"/>
      <c r="AN437" s="266"/>
      <c r="AO437" s="266"/>
      <c r="AP437" s="266"/>
      <c r="AQ437" s="266"/>
      <c r="AR437" s="266"/>
      <c r="AS437" s="266"/>
      <c r="AT437" s="266"/>
    </row>
    <row r="438" spans="1:46" ht="45" customHeight="1" thickTop="1" thickBot="1" x14ac:dyDescent="0.3">
      <c r="A438" s="249" t="s">
        <v>1015</v>
      </c>
      <c r="B438" s="249" t="s">
        <v>1015</v>
      </c>
      <c r="C438" s="249" t="s">
        <v>1015</v>
      </c>
      <c r="D438" s="249" t="s">
        <v>1015</v>
      </c>
      <c r="E438" s="249" t="s">
        <v>1015</v>
      </c>
      <c r="F438" s="249" t="s">
        <v>1015</v>
      </c>
      <c r="G438" s="249" t="s">
        <v>1015</v>
      </c>
      <c r="H438" s="249" t="s">
        <v>1015</v>
      </c>
      <c r="I438" s="249" t="s">
        <v>1015</v>
      </c>
      <c r="J438" s="249" t="s">
        <v>1015</v>
      </c>
      <c r="K438" s="249" t="s">
        <v>1015</v>
      </c>
      <c r="L438" s="249" t="s">
        <v>1015</v>
      </c>
      <c r="M438" s="249" t="s">
        <v>1015</v>
      </c>
      <c r="N438" s="249" t="s">
        <v>1015</v>
      </c>
      <c r="O438" s="249" t="s">
        <v>1015</v>
      </c>
      <c r="P438" s="249" t="s">
        <v>1015</v>
      </c>
      <c r="Q438" s="54">
        <v>0</v>
      </c>
      <c r="R438" s="251" t="s">
        <v>2598</v>
      </c>
      <c r="S438" s="252"/>
      <c r="T438" s="252"/>
      <c r="U438" s="252"/>
      <c r="V438" s="252"/>
      <c r="W438" s="252"/>
      <c r="X438" s="252"/>
      <c r="Y438" s="252"/>
      <c r="Z438" s="252"/>
      <c r="AA438" s="252"/>
      <c r="AB438" s="252"/>
      <c r="AC438" s="252"/>
      <c r="AD438" s="252"/>
      <c r="AE438" s="253"/>
      <c r="AF438" s="54">
        <v>0</v>
      </c>
      <c r="AG438" s="251" t="s">
        <v>2583</v>
      </c>
      <c r="AH438" s="252"/>
      <c r="AI438" s="252"/>
      <c r="AJ438" s="252"/>
      <c r="AK438" s="252"/>
      <c r="AL438" s="252"/>
      <c r="AM438" s="252"/>
      <c r="AN438" s="252"/>
      <c r="AO438" s="252"/>
      <c r="AP438" s="252"/>
      <c r="AQ438" s="252"/>
      <c r="AR438" s="252"/>
      <c r="AS438" s="252"/>
      <c r="AT438" s="253"/>
    </row>
    <row r="439" spans="1:46" ht="45" customHeight="1" thickTop="1" thickBot="1" x14ac:dyDescent="0.3">
      <c r="A439" s="249" t="s">
        <v>1016</v>
      </c>
      <c r="B439" s="249" t="s">
        <v>1016</v>
      </c>
      <c r="C439" s="249" t="s">
        <v>1016</v>
      </c>
      <c r="D439" s="249" t="s">
        <v>1016</v>
      </c>
      <c r="E439" s="249" t="s">
        <v>1016</v>
      </c>
      <c r="F439" s="249" t="s">
        <v>1016</v>
      </c>
      <c r="G439" s="249" t="s">
        <v>1016</v>
      </c>
      <c r="H439" s="249" t="s">
        <v>1016</v>
      </c>
      <c r="I439" s="249" t="s">
        <v>1016</v>
      </c>
      <c r="J439" s="249" t="s">
        <v>1016</v>
      </c>
      <c r="K439" s="249" t="s">
        <v>1016</v>
      </c>
      <c r="L439" s="249" t="s">
        <v>1016</v>
      </c>
      <c r="M439" s="249" t="s">
        <v>1016</v>
      </c>
      <c r="N439" s="249" t="s">
        <v>1016</v>
      </c>
      <c r="O439" s="249" t="s">
        <v>1016</v>
      </c>
      <c r="P439" s="249" t="s">
        <v>1016</v>
      </c>
      <c r="Q439" s="54">
        <v>0</v>
      </c>
      <c r="R439" s="251" t="s">
        <v>2551</v>
      </c>
      <c r="S439" s="252"/>
      <c r="T439" s="252"/>
      <c r="U439" s="252"/>
      <c r="V439" s="252"/>
      <c r="W439" s="252"/>
      <c r="X439" s="252"/>
      <c r="Y439" s="252"/>
      <c r="Z439" s="252"/>
      <c r="AA439" s="252"/>
      <c r="AB439" s="252"/>
      <c r="AC439" s="252"/>
      <c r="AD439" s="252"/>
      <c r="AE439" s="253"/>
      <c r="AF439" s="54">
        <v>0</v>
      </c>
      <c r="AG439" s="251" t="s">
        <v>2551</v>
      </c>
      <c r="AH439" s="252"/>
      <c r="AI439" s="252"/>
      <c r="AJ439" s="252"/>
      <c r="AK439" s="252"/>
      <c r="AL439" s="252"/>
      <c r="AM439" s="252"/>
      <c r="AN439" s="252"/>
      <c r="AO439" s="252"/>
      <c r="AP439" s="252"/>
      <c r="AQ439" s="252"/>
      <c r="AR439" s="252"/>
      <c r="AS439" s="252"/>
      <c r="AT439" s="253"/>
    </row>
    <row r="440" spans="1:46" ht="45" customHeight="1" thickTop="1" thickBot="1" x14ac:dyDescent="0.3">
      <c r="A440" s="249" t="s">
        <v>2217</v>
      </c>
      <c r="B440" s="249" t="s">
        <v>2217</v>
      </c>
      <c r="C440" s="249" t="s">
        <v>2217</v>
      </c>
      <c r="D440" s="249" t="s">
        <v>2217</v>
      </c>
      <c r="E440" s="249" t="s">
        <v>2217</v>
      </c>
      <c r="F440" s="249" t="s">
        <v>2217</v>
      </c>
      <c r="G440" s="249" t="s">
        <v>2217</v>
      </c>
      <c r="H440" s="249" t="s">
        <v>2217</v>
      </c>
      <c r="I440" s="249" t="s">
        <v>2217</v>
      </c>
      <c r="J440" s="249" t="s">
        <v>2217</v>
      </c>
      <c r="K440" s="249" t="s">
        <v>2217</v>
      </c>
      <c r="L440" s="249" t="s">
        <v>2217</v>
      </c>
      <c r="M440" s="249" t="s">
        <v>2217</v>
      </c>
      <c r="N440" s="249" t="s">
        <v>2217</v>
      </c>
      <c r="O440" s="249" t="s">
        <v>2217</v>
      </c>
      <c r="P440" s="249" t="s">
        <v>2217</v>
      </c>
      <c r="Q440" s="54">
        <v>0</v>
      </c>
      <c r="R440" s="251" t="s">
        <v>2551</v>
      </c>
      <c r="S440" s="252"/>
      <c r="T440" s="252"/>
      <c r="U440" s="252"/>
      <c r="V440" s="252"/>
      <c r="W440" s="252"/>
      <c r="X440" s="252"/>
      <c r="Y440" s="252"/>
      <c r="Z440" s="252"/>
      <c r="AA440" s="252"/>
      <c r="AB440" s="252"/>
      <c r="AC440" s="252"/>
      <c r="AD440" s="252"/>
      <c r="AE440" s="253"/>
      <c r="AF440" s="54">
        <v>0</v>
      </c>
      <c r="AG440" s="251" t="s">
        <v>2551</v>
      </c>
      <c r="AH440" s="252"/>
      <c r="AI440" s="252"/>
      <c r="AJ440" s="252"/>
      <c r="AK440" s="252"/>
      <c r="AL440" s="252"/>
      <c r="AM440" s="252"/>
      <c r="AN440" s="252"/>
      <c r="AO440" s="252"/>
      <c r="AP440" s="252"/>
      <c r="AQ440" s="252"/>
      <c r="AR440" s="252"/>
      <c r="AS440" s="252"/>
      <c r="AT440" s="253"/>
    </row>
    <row r="441" spans="1:46" ht="45" customHeight="1" thickTop="1" thickBot="1" x14ac:dyDescent="0.3">
      <c r="A441" s="249" t="s">
        <v>2218</v>
      </c>
      <c r="B441" s="249" t="s">
        <v>2218</v>
      </c>
      <c r="C441" s="249" t="s">
        <v>2218</v>
      </c>
      <c r="D441" s="249" t="s">
        <v>2218</v>
      </c>
      <c r="E441" s="249" t="s">
        <v>2218</v>
      </c>
      <c r="F441" s="249" t="s">
        <v>2218</v>
      </c>
      <c r="G441" s="249" t="s">
        <v>2218</v>
      </c>
      <c r="H441" s="249" t="s">
        <v>2218</v>
      </c>
      <c r="I441" s="249" t="s">
        <v>2218</v>
      </c>
      <c r="J441" s="249" t="s">
        <v>2218</v>
      </c>
      <c r="K441" s="249" t="s">
        <v>2218</v>
      </c>
      <c r="L441" s="249" t="s">
        <v>2218</v>
      </c>
      <c r="M441" s="249" t="s">
        <v>2218</v>
      </c>
      <c r="N441" s="249" t="s">
        <v>2218</v>
      </c>
      <c r="O441" s="249" t="s">
        <v>2218</v>
      </c>
      <c r="P441" s="249" t="s">
        <v>2218</v>
      </c>
      <c r="Q441" s="54">
        <v>0</v>
      </c>
      <c r="R441" s="251" t="s">
        <v>2551</v>
      </c>
      <c r="S441" s="252"/>
      <c r="T441" s="252"/>
      <c r="U441" s="252"/>
      <c r="V441" s="252"/>
      <c r="W441" s="252"/>
      <c r="X441" s="252"/>
      <c r="Y441" s="252"/>
      <c r="Z441" s="252"/>
      <c r="AA441" s="252"/>
      <c r="AB441" s="252"/>
      <c r="AC441" s="252"/>
      <c r="AD441" s="252"/>
      <c r="AE441" s="253"/>
      <c r="AF441" s="54">
        <v>0</v>
      </c>
      <c r="AG441" s="251" t="s">
        <v>2551</v>
      </c>
      <c r="AH441" s="252"/>
      <c r="AI441" s="252"/>
      <c r="AJ441" s="252"/>
      <c r="AK441" s="252"/>
      <c r="AL441" s="252"/>
      <c r="AM441" s="252"/>
      <c r="AN441" s="252"/>
      <c r="AO441" s="252"/>
      <c r="AP441" s="252"/>
      <c r="AQ441" s="252"/>
      <c r="AR441" s="252"/>
      <c r="AS441" s="252"/>
      <c r="AT441" s="253"/>
    </row>
    <row r="442" spans="1:46" ht="45" customHeight="1" thickTop="1" thickBot="1" x14ac:dyDescent="0.3">
      <c r="A442" s="250" t="s">
        <v>2219</v>
      </c>
      <c r="B442" s="250" t="s">
        <v>2219</v>
      </c>
      <c r="C442" s="250" t="s">
        <v>2219</v>
      </c>
      <c r="D442" s="250" t="s">
        <v>2219</v>
      </c>
      <c r="E442" s="250" t="s">
        <v>2219</v>
      </c>
      <c r="F442" s="250" t="s">
        <v>2219</v>
      </c>
      <c r="G442" s="250" t="s">
        <v>2219</v>
      </c>
      <c r="H442" s="250" t="s">
        <v>2219</v>
      </c>
      <c r="I442" s="250" t="s">
        <v>2219</v>
      </c>
      <c r="J442" s="250" t="s">
        <v>2219</v>
      </c>
      <c r="K442" s="250" t="s">
        <v>2219</v>
      </c>
      <c r="L442" s="250" t="s">
        <v>2219</v>
      </c>
      <c r="M442" s="250" t="s">
        <v>2219</v>
      </c>
      <c r="N442" s="250" t="s">
        <v>2219</v>
      </c>
      <c r="O442" s="250" t="s">
        <v>2219</v>
      </c>
      <c r="P442" s="250" t="s">
        <v>2219</v>
      </c>
      <c r="Q442" s="54">
        <v>0</v>
      </c>
      <c r="R442" s="251" t="s">
        <v>2551</v>
      </c>
      <c r="S442" s="252"/>
      <c r="T442" s="252"/>
      <c r="U442" s="252"/>
      <c r="V442" s="252"/>
      <c r="W442" s="252"/>
      <c r="X442" s="252"/>
      <c r="Y442" s="252"/>
      <c r="Z442" s="252"/>
      <c r="AA442" s="252"/>
      <c r="AB442" s="252"/>
      <c r="AC442" s="252"/>
      <c r="AD442" s="252"/>
      <c r="AE442" s="253"/>
      <c r="AF442" s="54">
        <v>0</v>
      </c>
      <c r="AG442" s="251" t="s">
        <v>2551</v>
      </c>
      <c r="AH442" s="252"/>
      <c r="AI442" s="252"/>
      <c r="AJ442" s="252"/>
      <c r="AK442" s="252"/>
      <c r="AL442" s="252"/>
      <c r="AM442" s="252"/>
      <c r="AN442" s="252"/>
      <c r="AO442" s="252"/>
      <c r="AP442" s="252"/>
      <c r="AQ442" s="252"/>
      <c r="AR442" s="252"/>
      <c r="AS442" s="252"/>
      <c r="AT442" s="253"/>
    </row>
    <row r="443" spans="1:46" ht="45" customHeight="1" thickTop="1" thickBot="1" x14ac:dyDescent="0.3">
      <c r="A443" s="250" t="s">
        <v>2220</v>
      </c>
      <c r="B443" s="250" t="s">
        <v>2220</v>
      </c>
      <c r="C443" s="250" t="s">
        <v>2220</v>
      </c>
      <c r="D443" s="250" t="s">
        <v>2220</v>
      </c>
      <c r="E443" s="250" t="s">
        <v>2220</v>
      </c>
      <c r="F443" s="250" t="s">
        <v>2220</v>
      </c>
      <c r="G443" s="250" t="s">
        <v>2220</v>
      </c>
      <c r="H443" s="250" t="s">
        <v>2220</v>
      </c>
      <c r="I443" s="250" t="s">
        <v>2220</v>
      </c>
      <c r="J443" s="250" t="s">
        <v>2220</v>
      </c>
      <c r="K443" s="250" t="s">
        <v>2220</v>
      </c>
      <c r="L443" s="250" t="s">
        <v>2220</v>
      </c>
      <c r="M443" s="250" t="s">
        <v>2220</v>
      </c>
      <c r="N443" s="250" t="s">
        <v>2220</v>
      </c>
      <c r="O443" s="250" t="s">
        <v>2220</v>
      </c>
      <c r="P443" s="250" t="s">
        <v>2220</v>
      </c>
      <c r="Q443" s="54">
        <v>0</v>
      </c>
      <c r="R443" s="251" t="s">
        <v>2551</v>
      </c>
      <c r="S443" s="252"/>
      <c r="T443" s="252"/>
      <c r="U443" s="252"/>
      <c r="V443" s="252"/>
      <c r="W443" s="252"/>
      <c r="X443" s="252"/>
      <c r="Y443" s="252"/>
      <c r="Z443" s="252"/>
      <c r="AA443" s="252"/>
      <c r="AB443" s="252"/>
      <c r="AC443" s="252"/>
      <c r="AD443" s="252"/>
      <c r="AE443" s="253"/>
      <c r="AF443" s="54">
        <v>0</v>
      </c>
      <c r="AG443" s="251" t="s">
        <v>2551</v>
      </c>
      <c r="AH443" s="252"/>
      <c r="AI443" s="252"/>
      <c r="AJ443" s="252"/>
      <c r="AK443" s="252"/>
      <c r="AL443" s="252"/>
      <c r="AM443" s="252"/>
      <c r="AN443" s="252"/>
      <c r="AO443" s="252"/>
      <c r="AP443" s="252"/>
      <c r="AQ443" s="252"/>
      <c r="AR443" s="252"/>
      <c r="AS443" s="252"/>
      <c r="AT443" s="253"/>
    </row>
    <row r="444" spans="1:46" ht="45" customHeight="1" thickTop="1" thickBot="1" x14ac:dyDescent="0.3">
      <c r="A444" s="249" t="s">
        <v>2221</v>
      </c>
      <c r="B444" s="249" t="s">
        <v>2221</v>
      </c>
      <c r="C444" s="249" t="s">
        <v>2221</v>
      </c>
      <c r="D444" s="249" t="s">
        <v>2221</v>
      </c>
      <c r="E444" s="249" t="s">
        <v>2221</v>
      </c>
      <c r="F444" s="249" t="s">
        <v>2221</v>
      </c>
      <c r="G444" s="249" t="s">
        <v>2221</v>
      </c>
      <c r="H444" s="249" t="s">
        <v>2221</v>
      </c>
      <c r="I444" s="249" t="s">
        <v>2221</v>
      </c>
      <c r="J444" s="249" t="s">
        <v>2221</v>
      </c>
      <c r="K444" s="249" t="s">
        <v>2221</v>
      </c>
      <c r="L444" s="249" t="s">
        <v>2221</v>
      </c>
      <c r="M444" s="249" t="s">
        <v>2221</v>
      </c>
      <c r="N444" s="249" t="s">
        <v>2221</v>
      </c>
      <c r="O444" s="249" t="s">
        <v>2221</v>
      </c>
      <c r="P444" s="249" t="s">
        <v>2221</v>
      </c>
      <c r="Q444" s="54">
        <v>0</v>
      </c>
      <c r="R444" s="251" t="s">
        <v>2551</v>
      </c>
      <c r="S444" s="252"/>
      <c r="T444" s="252"/>
      <c r="U444" s="252"/>
      <c r="V444" s="252"/>
      <c r="W444" s="252"/>
      <c r="X444" s="252"/>
      <c r="Y444" s="252"/>
      <c r="Z444" s="252"/>
      <c r="AA444" s="252"/>
      <c r="AB444" s="252"/>
      <c r="AC444" s="252"/>
      <c r="AD444" s="252"/>
      <c r="AE444" s="253"/>
      <c r="AF444" s="54">
        <v>0</v>
      </c>
      <c r="AG444" s="251" t="s">
        <v>2551</v>
      </c>
      <c r="AH444" s="252"/>
      <c r="AI444" s="252"/>
      <c r="AJ444" s="252"/>
      <c r="AK444" s="252"/>
      <c r="AL444" s="252"/>
      <c r="AM444" s="252"/>
      <c r="AN444" s="252"/>
      <c r="AO444" s="252"/>
      <c r="AP444" s="252"/>
      <c r="AQ444" s="252"/>
      <c r="AR444" s="252"/>
      <c r="AS444" s="252"/>
      <c r="AT444" s="253"/>
    </row>
    <row r="445" spans="1:46" ht="45" customHeight="1" thickTop="1" thickBot="1" x14ac:dyDescent="0.3">
      <c r="A445" s="249" t="s">
        <v>2222</v>
      </c>
      <c r="B445" s="249" t="s">
        <v>2222</v>
      </c>
      <c r="C445" s="249" t="s">
        <v>2222</v>
      </c>
      <c r="D445" s="249" t="s">
        <v>2222</v>
      </c>
      <c r="E445" s="249" t="s">
        <v>2222</v>
      </c>
      <c r="F445" s="249" t="s">
        <v>2222</v>
      </c>
      <c r="G445" s="249" t="s">
        <v>2222</v>
      </c>
      <c r="H445" s="249" t="s">
        <v>2222</v>
      </c>
      <c r="I445" s="249" t="s">
        <v>2222</v>
      </c>
      <c r="J445" s="249" t="s">
        <v>2222</v>
      </c>
      <c r="K445" s="249" t="s">
        <v>2222</v>
      </c>
      <c r="L445" s="249" t="s">
        <v>2222</v>
      </c>
      <c r="M445" s="249" t="s">
        <v>2222</v>
      </c>
      <c r="N445" s="249" t="s">
        <v>2222</v>
      </c>
      <c r="O445" s="249" t="s">
        <v>2222</v>
      </c>
      <c r="P445" s="249" t="s">
        <v>2222</v>
      </c>
      <c r="Q445" s="54">
        <v>0</v>
      </c>
      <c r="R445" s="251" t="s">
        <v>2551</v>
      </c>
      <c r="S445" s="252"/>
      <c r="T445" s="252"/>
      <c r="U445" s="252"/>
      <c r="V445" s="252"/>
      <c r="W445" s="252"/>
      <c r="X445" s="252"/>
      <c r="Y445" s="252"/>
      <c r="Z445" s="252"/>
      <c r="AA445" s="252"/>
      <c r="AB445" s="252"/>
      <c r="AC445" s="252"/>
      <c r="AD445" s="252"/>
      <c r="AE445" s="253"/>
      <c r="AF445" s="54">
        <v>0</v>
      </c>
      <c r="AG445" s="251" t="s">
        <v>2551</v>
      </c>
      <c r="AH445" s="252"/>
      <c r="AI445" s="252"/>
      <c r="AJ445" s="252"/>
      <c r="AK445" s="252"/>
      <c r="AL445" s="252"/>
      <c r="AM445" s="252"/>
      <c r="AN445" s="252"/>
      <c r="AO445" s="252"/>
      <c r="AP445" s="252"/>
      <c r="AQ445" s="252"/>
      <c r="AR445" s="252"/>
      <c r="AS445" s="252"/>
      <c r="AT445" s="253"/>
    </row>
    <row r="446" spans="1:46" ht="45" customHeight="1" thickTop="1" thickBot="1" x14ac:dyDescent="0.3">
      <c r="A446" s="249" t="s">
        <v>2223</v>
      </c>
      <c r="B446" s="249" t="s">
        <v>2223</v>
      </c>
      <c r="C446" s="249" t="s">
        <v>2223</v>
      </c>
      <c r="D446" s="249" t="s">
        <v>2223</v>
      </c>
      <c r="E446" s="249" t="s">
        <v>2223</v>
      </c>
      <c r="F446" s="249" t="s">
        <v>2223</v>
      </c>
      <c r="G446" s="249" t="s">
        <v>2223</v>
      </c>
      <c r="H446" s="249" t="s">
        <v>2223</v>
      </c>
      <c r="I446" s="249" t="s">
        <v>2223</v>
      </c>
      <c r="J446" s="249" t="s">
        <v>2223</v>
      </c>
      <c r="K446" s="249" t="s">
        <v>2223</v>
      </c>
      <c r="L446" s="249" t="s">
        <v>2223</v>
      </c>
      <c r="M446" s="249" t="s">
        <v>2223</v>
      </c>
      <c r="N446" s="249" t="s">
        <v>2223</v>
      </c>
      <c r="O446" s="249" t="s">
        <v>2223</v>
      </c>
      <c r="P446" s="249" t="s">
        <v>2223</v>
      </c>
      <c r="Q446" s="54">
        <v>0</v>
      </c>
      <c r="R446" s="251" t="s">
        <v>2551</v>
      </c>
      <c r="S446" s="252"/>
      <c r="T446" s="252"/>
      <c r="U446" s="252"/>
      <c r="V446" s="252"/>
      <c r="W446" s="252"/>
      <c r="X446" s="252"/>
      <c r="Y446" s="252"/>
      <c r="Z446" s="252"/>
      <c r="AA446" s="252"/>
      <c r="AB446" s="252"/>
      <c r="AC446" s="252"/>
      <c r="AD446" s="252"/>
      <c r="AE446" s="253"/>
      <c r="AF446" s="54">
        <v>0</v>
      </c>
      <c r="AG446" s="251" t="s">
        <v>2551</v>
      </c>
      <c r="AH446" s="252"/>
      <c r="AI446" s="252"/>
      <c r="AJ446" s="252"/>
      <c r="AK446" s="252"/>
      <c r="AL446" s="252"/>
      <c r="AM446" s="252"/>
      <c r="AN446" s="252"/>
      <c r="AO446" s="252"/>
      <c r="AP446" s="252"/>
      <c r="AQ446" s="252"/>
      <c r="AR446" s="252"/>
      <c r="AS446" s="252"/>
      <c r="AT446" s="253"/>
    </row>
    <row r="447" spans="1:46" ht="45" customHeight="1" thickTop="1" thickBot="1" x14ac:dyDescent="0.3">
      <c r="A447" s="249" t="s">
        <v>2224</v>
      </c>
      <c r="B447" s="249" t="s">
        <v>2225</v>
      </c>
      <c r="C447" s="249" t="s">
        <v>2225</v>
      </c>
      <c r="D447" s="249" t="s">
        <v>2225</v>
      </c>
      <c r="E447" s="249" t="s">
        <v>2225</v>
      </c>
      <c r="F447" s="249" t="s">
        <v>2225</v>
      </c>
      <c r="G447" s="249" t="s">
        <v>2225</v>
      </c>
      <c r="H447" s="249" t="s">
        <v>2225</v>
      </c>
      <c r="I447" s="249" t="s">
        <v>2225</v>
      </c>
      <c r="J447" s="249" t="s">
        <v>2225</v>
      </c>
      <c r="K447" s="249" t="s">
        <v>2225</v>
      </c>
      <c r="L447" s="249" t="s">
        <v>2225</v>
      </c>
      <c r="M447" s="249" t="s">
        <v>2225</v>
      </c>
      <c r="N447" s="249" t="s">
        <v>2225</v>
      </c>
      <c r="O447" s="249" t="s">
        <v>2225</v>
      </c>
      <c r="P447" s="249" t="s">
        <v>2225</v>
      </c>
      <c r="Q447" s="54">
        <v>0</v>
      </c>
      <c r="R447" s="251" t="s">
        <v>2551</v>
      </c>
      <c r="S447" s="252"/>
      <c r="T447" s="252"/>
      <c r="U447" s="252"/>
      <c r="V447" s="252"/>
      <c r="W447" s="252"/>
      <c r="X447" s="252"/>
      <c r="Y447" s="252"/>
      <c r="Z447" s="252"/>
      <c r="AA447" s="252"/>
      <c r="AB447" s="252"/>
      <c r="AC447" s="252"/>
      <c r="AD447" s="252"/>
      <c r="AE447" s="253"/>
      <c r="AF447" s="54">
        <v>0</v>
      </c>
      <c r="AG447" s="251" t="s">
        <v>2551</v>
      </c>
      <c r="AH447" s="252"/>
      <c r="AI447" s="252"/>
      <c r="AJ447" s="252"/>
      <c r="AK447" s="252"/>
      <c r="AL447" s="252"/>
      <c r="AM447" s="252"/>
      <c r="AN447" s="252"/>
      <c r="AO447" s="252"/>
      <c r="AP447" s="252"/>
      <c r="AQ447" s="252"/>
      <c r="AR447" s="252"/>
      <c r="AS447" s="252"/>
      <c r="AT447" s="253"/>
    </row>
    <row r="448" spans="1:46" ht="45" customHeight="1" thickTop="1" thickBot="1" x14ac:dyDescent="0.3">
      <c r="A448" s="249" t="s">
        <v>2226</v>
      </c>
      <c r="B448" s="249"/>
      <c r="C448" s="249"/>
      <c r="D448" s="249"/>
      <c r="E448" s="249"/>
      <c r="F448" s="249"/>
      <c r="G448" s="249"/>
      <c r="H448" s="249"/>
      <c r="I448" s="249"/>
      <c r="J448" s="249"/>
      <c r="K448" s="249"/>
      <c r="L448" s="249"/>
      <c r="M448" s="249"/>
      <c r="N448" s="249"/>
      <c r="O448" s="249"/>
      <c r="P448" s="249"/>
      <c r="Q448" s="54">
        <v>0</v>
      </c>
      <c r="R448" s="251" t="s">
        <v>2551</v>
      </c>
      <c r="S448" s="252"/>
      <c r="T448" s="252"/>
      <c r="U448" s="252"/>
      <c r="V448" s="252"/>
      <c r="W448" s="252"/>
      <c r="X448" s="252"/>
      <c r="Y448" s="252"/>
      <c r="Z448" s="252"/>
      <c r="AA448" s="252"/>
      <c r="AB448" s="252"/>
      <c r="AC448" s="252"/>
      <c r="AD448" s="252"/>
      <c r="AE448" s="253"/>
      <c r="AF448" s="54">
        <v>0</v>
      </c>
      <c r="AG448" s="251" t="s">
        <v>2551</v>
      </c>
      <c r="AH448" s="252"/>
      <c r="AI448" s="252"/>
      <c r="AJ448" s="252"/>
      <c r="AK448" s="252"/>
      <c r="AL448" s="252"/>
      <c r="AM448" s="252"/>
      <c r="AN448" s="252"/>
      <c r="AO448" s="252"/>
      <c r="AP448" s="252"/>
      <c r="AQ448" s="252"/>
      <c r="AR448" s="252"/>
      <c r="AS448" s="252"/>
      <c r="AT448" s="253"/>
    </row>
    <row r="449" spans="1:46" ht="45" customHeight="1" thickTop="1" thickBot="1" x14ac:dyDescent="0.3">
      <c r="A449" s="250" t="s">
        <v>2227</v>
      </c>
      <c r="B449" s="250"/>
      <c r="C449" s="250"/>
      <c r="D449" s="250"/>
      <c r="E449" s="250"/>
      <c r="F449" s="250"/>
      <c r="G449" s="250"/>
      <c r="H449" s="250"/>
      <c r="I449" s="250"/>
      <c r="J449" s="250"/>
      <c r="K449" s="250"/>
      <c r="L449" s="250"/>
      <c r="M449" s="250"/>
      <c r="N449" s="250"/>
      <c r="O449" s="250"/>
      <c r="P449" s="250"/>
      <c r="Q449" s="54">
        <v>0</v>
      </c>
      <c r="R449" s="251" t="s">
        <v>2551</v>
      </c>
      <c r="S449" s="252"/>
      <c r="T449" s="252"/>
      <c r="U449" s="252"/>
      <c r="V449" s="252"/>
      <c r="W449" s="252"/>
      <c r="X449" s="252"/>
      <c r="Y449" s="252"/>
      <c r="Z449" s="252"/>
      <c r="AA449" s="252"/>
      <c r="AB449" s="252"/>
      <c r="AC449" s="252"/>
      <c r="AD449" s="252"/>
      <c r="AE449" s="253"/>
      <c r="AF449" s="54">
        <v>0</v>
      </c>
      <c r="AG449" s="251" t="s">
        <v>2551</v>
      </c>
      <c r="AH449" s="252"/>
      <c r="AI449" s="252"/>
      <c r="AJ449" s="252"/>
      <c r="AK449" s="252"/>
      <c r="AL449" s="252"/>
      <c r="AM449" s="252"/>
      <c r="AN449" s="252"/>
      <c r="AO449" s="252"/>
      <c r="AP449" s="252"/>
      <c r="AQ449" s="252"/>
      <c r="AR449" s="252"/>
      <c r="AS449" s="252"/>
      <c r="AT449" s="253"/>
    </row>
    <row r="450" spans="1:46" ht="45" customHeight="1" thickTop="1" thickBot="1" x14ac:dyDescent="0.3">
      <c r="A450" s="250" t="s">
        <v>2228</v>
      </c>
      <c r="B450" s="250"/>
      <c r="C450" s="250"/>
      <c r="D450" s="250"/>
      <c r="E450" s="250"/>
      <c r="F450" s="250"/>
      <c r="G450" s="250"/>
      <c r="H450" s="250"/>
      <c r="I450" s="250"/>
      <c r="J450" s="250"/>
      <c r="K450" s="250"/>
      <c r="L450" s="250"/>
      <c r="M450" s="250"/>
      <c r="N450" s="250"/>
      <c r="O450" s="250"/>
      <c r="P450" s="250"/>
      <c r="Q450" s="54">
        <v>0</v>
      </c>
      <c r="R450" s="251" t="s">
        <v>2551</v>
      </c>
      <c r="S450" s="252"/>
      <c r="T450" s="252"/>
      <c r="U450" s="252"/>
      <c r="V450" s="252"/>
      <c r="W450" s="252"/>
      <c r="X450" s="252"/>
      <c r="Y450" s="252"/>
      <c r="Z450" s="252"/>
      <c r="AA450" s="252"/>
      <c r="AB450" s="252"/>
      <c r="AC450" s="252"/>
      <c r="AD450" s="252"/>
      <c r="AE450" s="253"/>
      <c r="AF450" s="54">
        <v>0</v>
      </c>
      <c r="AG450" s="251" t="s">
        <v>2551</v>
      </c>
      <c r="AH450" s="252"/>
      <c r="AI450" s="252"/>
      <c r="AJ450" s="252"/>
      <c r="AK450" s="252"/>
      <c r="AL450" s="252"/>
      <c r="AM450" s="252"/>
      <c r="AN450" s="252"/>
      <c r="AO450" s="252"/>
      <c r="AP450" s="252"/>
      <c r="AQ450" s="252"/>
      <c r="AR450" s="252"/>
      <c r="AS450" s="252"/>
      <c r="AT450" s="253"/>
    </row>
    <row r="451" spans="1:46" ht="45" customHeight="1" thickTop="1" thickBot="1" x14ac:dyDescent="0.3">
      <c r="A451" s="249" t="s">
        <v>2229</v>
      </c>
      <c r="B451" s="249" t="s">
        <v>2229</v>
      </c>
      <c r="C451" s="249" t="s">
        <v>2229</v>
      </c>
      <c r="D451" s="249" t="s">
        <v>2229</v>
      </c>
      <c r="E451" s="249" t="s">
        <v>2229</v>
      </c>
      <c r="F451" s="249" t="s">
        <v>2229</v>
      </c>
      <c r="G451" s="249" t="s">
        <v>2229</v>
      </c>
      <c r="H451" s="249" t="s">
        <v>2229</v>
      </c>
      <c r="I451" s="249" t="s">
        <v>2229</v>
      </c>
      <c r="J451" s="249" t="s">
        <v>2229</v>
      </c>
      <c r="K451" s="249" t="s">
        <v>2229</v>
      </c>
      <c r="L451" s="249" t="s">
        <v>2229</v>
      </c>
      <c r="M451" s="249" t="s">
        <v>2229</v>
      </c>
      <c r="N451" s="249" t="s">
        <v>2229</v>
      </c>
      <c r="O451" s="249" t="s">
        <v>2229</v>
      </c>
      <c r="P451" s="249" t="s">
        <v>2229</v>
      </c>
      <c r="Q451" s="54">
        <v>0</v>
      </c>
      <c r="R451" s="251" t="s">
        <v>2551</v>
      </c>
      <c r="S451" s="252"/>
      <c r="T451" s="252"/>
      <c r="U451" s="252"/>
      <c r="V451" s="252"/>
      <c r="W451" s="252"/>
      <c r="X451" s="252"/>
      <c r="Y451" s="252"/>
      <c r="Z451" s="252"/>
      <c r="AA451" s="252"/>
      <c r="AB451" s="252"/>
      <c r="AC451" s="252"/>
      <c r="AD451" s="252"/>
      <c r="AE451" s="253"/>
      <c r="AF451" s="54">
        <v>0</v>
      </c>
      <c r="AG451" s="251" t="s">
        <v>2551</v>
      </c>
      <c r="AH451" s="252"/>
      <c r="AI451" s="252"/>
      <c r="AJ451" s="252"/>
      <c r="AK451" s="252"/>
      <c r="AL451" s="252"/>
      <c r="AM451" s="252"/>
      <c r="AN451" s="252"/>
      <c r="AO451" s="252"/>
      <c r="AP451" s="252"/>
      <c r="AQ451" s="252"/>
      <c r="AR451" s="252"/>
      <c r="AS451" s="252"/>
      <c r="AT451" s="253"/>
    </row>
    <row r="452" spans="1:46" ht="45" customHeight="1" thickTop="1" thickBot="1" x14ac:dyDescent="0.3">
      <c r="A452" s="249" t="s">
        <v>2230</v>
      </c>
      <c r="B452" s="249" t="s">
        <v>2230</v>
      </c>
      <c r="C452" s="249" t="s">
        <v>2230</v>
      </c>
      <c r="D452" s="249" t="s">
        <v>2230</v>
      </c>
      <c r="E452" s="249" t="s">
        <v>2230</v>
      </c>
      <c r="F452" s="249" t="s">
        <v>2230</v>
      </c>
      <c r="G452" s="249" t="s">
        <v>2230</v>
      </c>
      <c r="H452" s="249" t="s">
        <v>2230</v>
      </c>
      <c r="I452" s="249" t="s">
        <v>2230</v>
      </c>
      <c r="J452" s="249" t="s">
        <v>2230</v>
      </c>
      <c r="K452" s="249" t="s">
        <v>2230</v>
      </c>
      <c r="L452" s="249" t="s">
        <v>2230</v>
      </c>
      <c r="M452" s="249" t="s">
        <v>2230</v>
      </c>
      <c r="N452" s="249" t="s">
        <v>2230</v>
      </c>
      <c r="O452" s="249" t="s">
        <v>2230</v>
      </c>
      <c r="P452" s="249" t="s">
        <v>2230</v>
      </c>
      <c r="Q452" s="54">
        <v>0</v>
      </c>
      <c r="R452" s="251" t="s">
        <v>2551</v>
      </c>
      <c r="S452" s="252"/>
      <c r="T452" s="252"/>
      <c r="U452" s="252"/>
      <c r="V452" s="252"/>
      <c r="W452" s="252"/>
      <c r="X452" s="252"/>
      <c r="Y452" s="252"/>
      <c r="Z452" s="252"/>
      <c r="AA452" s="252"/>
      <c r="AB452" s="252"/>
      <c r="AC452" s="252"/>
      <c r="AD452" s="252"/>
      <c r="AE452" s="253"/>
      <c r="AF452" s="54">
        <v>0</v>
      </c>
      <c r="AG452" s="251" t="s">
        <v>2551</v>
      </c>
      <c r="AH452" s="252"/>
      <c r="AI452" s="252"/>
      <c r="AJ452" s="252"/>
      <c r="AK452" s="252"/>
      <c r="AL452" s="252"/>
      <c r="AM452" s="252"/>
      <c r="AN452" s="252"/>
      <c r="AO452" s="252"/>
      <c r="AP452" s="252"/>
      <c r="AQ452" s="252"/>
      <c r="AR452" s="252"/>
      <c r="AS452" s="252"/>
      <c r="AT452" s="253"/>
    </row>
    <row r="453" spans="1:46" ht="45" customHeight="1" thickTop="1" thickBot="1" x14ac:dyDescent="0.3">
      <c r="A453" s="249" t="s">
        <v>2231</v>
      </c>
      <c r="B453" s="249" t="s">
        <v>2231</v>
      </c>
      <c r="C453" s="249" t="s">
        <v>2231</v>
      </c>
      <c r="D453" s="249" t="s">
        <v>2231</v>
      </c>
      <c r="E453" s="249" t="s">
        <v>2231</v>
      </c>
      <c r="F453" s="249" t="s">
        <v>2231</v>
      </c>
      <c r="G453" s="249" t="s">
        <v>2231</v>
      </c>
      <c r="H453" s="249" t="s">
        <v>2231</v>
      </c>
      <c r="I453" s="249" t="s">
        <v>2231</v>
      </c>
      <c r="J453" s="249" t="s">
        <v>2231</v>
      </c>
      <c r="K453" s="249" t="s">
        <v>2231</v>
      </c>
      <c r="L453" s="249" t="s">
        <v>2231</v>
      </c>
      <c r="M453" s="249" t="s">
        <v>2231</v>
      </c>
      <c r="N453" s="249" t="s">
        <v>2231</v>
      </c>
      <c r="O453" s="249" t="s">
        <v>2231</v>
      </c>
      <c r="P453" s="249" t="s">
        <v>2231</v>
      </c>
      <c r="Q453" s="54">
        <v>0</v>
      </c>
      <c r="R453" s="251" t="s">
        <v>2551</v>
      </c>
      <c r="S453" s="252"/>
      <c r="T453" s="252"/>
      <c r="U453" s="252"/>
      <c r="V453" s="252"/>
      <c r="W453" s="252"/>
      <c r="X453" s="252"/>
      <c r="Y453" s="252"/>
      <c r="Z453" s="252"/>
      <c r="AA453" s="252"/>
      <c r="AB453" s="252"/>
      <c r="AC453" s="252"/>
      <c r="AD453" s="252"/>
      <c r="AE453" s="253"/>
      <c r="AF453" s="54">
        <v>0</v>
      </c>
      <c r="AG453" s="251" t="s">
        <v>2551</v>
      </c>
      <c r="AH453" s="252"/>
      <c r="AI453" s="252"/>
      <c r="AJ453" s="252"/>
      <c r="AK453" s="252"/>
      <c r="AL453" s="252"/>
      <c r="AM453" s="252"/>
      <c r="AN453" s="252"/>
      <c r="AO453" s="252"/>
      <c r="AP453" s="252"/>
      <c r="AQ453" s="252"/>
      <c r="AR453" s="252"/>
      <c r="AS453" s="252"/>
      <c r="AT453" s="253"/>
    </row>
    <row r="454" spans="1:46" ht="45" customHeight="1" thickTop="1" thickBot="1" x14ac:dyDescent="0.3">
      <c r="A454" s="249" t="s">
        <v>2232</v>
      </c>
      <c r="B454" s="249" t="s">
        <v>2232</v>
      </c>
      <c r="C454" s="249" t="s">
        <v>2232</v>
      </c>
      <c r="D454" s="249" t="s">
        <v>2232</v>
      </c>
      <c r="E454" s="249" t="s">
        <v>2232</v>
      </c>
      <c r="F454" s="249" t="s">
        <v>2232</v>
      </c>
      <c r="G454" s="249" t="s">
        <v>2232</v>
      </c>
      <c r="H454" s="249" t="s">
        <v>2232</v>
      </c>
      <c r="I454" s="249" t="s">
        <v>2232</v>
      </c>
      <c r="J454" s="249" t="s">
        <v>2232</v>
      </c>
      <c r="K454" s="249" t="s">
        <v>2232</v>
      </c>
      <c r="L454" s="249" t="s">
        <v>2232</v>
      </c>
      <c r="M454" s="249" t="s">
        <v>2232</v>
      </c>
      <c r="N454" s="249" t="s">
        <v>2232</v>
      </c>
      <c r="O454" s="249" t="s">
        <v>2232</v>
      </c>
      <c r="P454" s="249" t="s">
        <v>2232</v>
      </c>
      <c r="Q454" s="54">
        <v>0</v>
      </c>
      <c r="R454" s="251" t="s">
        <v>2551</v>
      </c>
      <c r="S454" s="252"/>
      <c r="T454" s="252"/>
      <c r="U454" s="252"/>
      <c r="V454" s="252"/>
      <c r="W454" s="252"/>
      <c r="X454" s="252"/>
      <c r="Y454" s="252"/>
      <c r="Z454" s="252"/>
      <c r="AA454" s="252"/>
      <c r="AB454" s="252"/>
      <c r="AC454" s="252"/>
      <c r="AD454" s="252"/>
      <c r="AE454" s="253"/>
      <c r="AF454" s="54">
        <v>0</v>
      </c>
      <c r="AG454" s="251" t="s">
        <v>2551</v>
      </c>
      <c r="AH454" s="252"/>
      <c r="AI454" s="252"/>
      <c r="AJ454" s="252"/>
      <c r="AK454" s="252"/>
      <c r="AL454" s="252"/>
      <c r="AM454" s="252"/>
      <c r="AN454" s="252"/>
      <c r="AO454" s="252"/>
      <c r="AP454" s="252"/>
      <c r="AQ454" s="252"/>
      <c r="AR454" s="252"/>
      <c r="AS454" s="252"/>
      <c r="AT454" s="253"/>
    </row>
    <row r="455" spans="1:46" ht="45" customHeight="1" thickTop="1" thickBot="1" x14ac:dyDescent="0.3">
      <c r="A455" s="250" t="s">
        <v>2233</v>
      </c>
      <c r="B455" s="250" t="s">
        <v>2233</v>
      </c>
      <c r="C455" s="250" t="s">
        <v>2233</v>
      </c>
      <c r="D455" s="250" t="s">
        <v>2233</v>
      </c>
      <c r="E455" s="250" t="s">
        <v>2233</v>
      </c>
      <c r="F455" s="250" t="s">
        <v>2233</v>
      </c>
      <c r="G455" s="250" t="s">
        <v>2233</v>
      </c>
      <c r="H455" s="250" t="s">
        <v>2233</v>
      </c>
      <c r="I455" s="250" t="s">
        <v>2233</v>
      </c>
      <c r="J455" s="250" t="s">
        <v>2233</v>
      </c>
      <c r="K455" s="250" t="s">
        <v>2233</v>
      </c>
      <c r="L455" s="250" t="s">
        <v>2233</v>
      </c>
      <c r="M455" s="250" t="s">
        <v>2233</v>
      </c>
      <c r="N455" s="250" t="s">
        <v>2233</v>
      </c>
      <c r="O455" s="250" t="s">
        <v>2233</v>
      </c>
      <c r="P455" s="250" t="s">
        <v>2233</v>
      </c>
      <c r="Q455" s="54">
        <v>0</v>
      </c>
      <c r="R455" s="251" t="s">
        <v>2551</v>
      </c>
      <c r="S455" s="252"/>
      <c r="T455" s="252"/>
      <c r="U455" s="252"/>
      <c r="V455" s="252"/>
      <c r="W455" s="252"/>
      <c r="X455" s="252"/>
      <c r="Y455" s="252"/>
      <c r="Z455" s="252"/>
      <c r="AA455" s="252"/>
      <c r="AB455" s="252"/>
      <c r="AC455" s="252"/>
      <c r="AD455" s="252"/>
      <c r="AE455" s="253"/>
      <c r="AF455" s="54">
        <v>0</v>
      </c>
      <c r="AG455" s="251" t="s">
        <v>2551</v>
      </c>
      <c r="AH455" s="252"/>
      <c r="AI455" s="252"/>
      <c r="AJ455" s="252"/>
      <c r="AK455" s="252"/>
      <c r="AL455" s="252"/>
      <c r="AM455" s="252"/>
      <c r="AN455" s="252"/>
      <c r="AO455" s="252"/>
      <c r="AP455" s="252"/>
      <c r="AQ455" s="252"/>
      <c r="AR455" s="252"/>
      <c r="AS455" s="252"/>
      <c r="AT455" s="253"/>
    </row>
    <row r="456" spans="1:46" ht="45" customHeight="1" thickTop="1" thickBot="1" x14ac:dyDescent="0.3">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thickTop="1" thickBot="1" x14ac:dyDescent="0.3">
      <c r="A457" s="257" t="s">
        <v>197</v>
      </c>
      <c r="B457" s="257"/>
      <c r="C457" s="257"/>
      <c r="D457" s="257"/>
      <c r="E457" s="257"/>
      <c r="F457" s="257"/>
      <c r="G457" s="257"/>
      <c r="H457" s="257"/>
      <c r="I457" s="257"/>
      <c r="J457" s="257"/>
      <c r="K457" s="257"/>
      <c r="L457" s="257"/>
      <c r="M457" s="257"/>
      <c r="N457" s="257"/>
      <c r="O457" s="257"/>
      <c r="P457" s="257"/>
      <c r="Q457" s="56" t="s">
        <v>188</v>
      </c>
      <c r="R457" s="258" t="s">
        <v>189</v>
      </c>
      <c r="S457" s="258"/>
      <c r="T457" s="258"/>
      <c r="U457" s="258"/>
      <c r="V457" s="258"/>
      <c r="W457" s="258"/>
      <c r="X457" s="258"/>
      <c r="Y457" s="258"/>
      <c r="Z457" s="258"/>
      <c r="AA457" s="258"/>
      <c r="AB457" s="258"/>
      <c r="AC457" s="258"/>
      <c r="AD457" s="258"/>
      <c r="AE457" s="258"/>
      <c r="AF457" s="57" t="s">
        <v>188</v>
      </c>
      <c r="AG457" s="259" t="s">
        <v>7</v>
      </c>
      <c r="AH457" s="259"/>
      <c r="AI457" s="259"/>
      <c r="AJ457" s="259"/>
      <c r="AK457" s="259"/>
      <c r="AL457" s="259"/>
      <c r="AM457" s="259"/>
      <c r="AN457" s="259"/>
      <c r="AO457" s="259"/>
      <c r="AP457" s="259"/>
      <c r="AQ457" s="259"/>
      <c r="AR457" s="259"/>
      <c r="AS457" s="259"/>
      <c r="AT457" s="259"/>
    </row>
    <row r="458" spans="1:46" ht="45" customHeight="1" thickTop="1" thickBot="1" x14ac:dyDescent="0.3">
      <c r="A458" s="249" t="s">
        <v>2234</v>
      </c>
      <c r="B458" s="249" t="s">
        <v>2234</v>
      </c>
      <c r="C458" s="249" t="s">
        <v>2234</v>
      </c>
      <c r="D458" s="249" t="s">
        <v>2234</v>
      </c>
      <c r="E458" s="249" t="s">
        <v>2234</v>
      </c>
      <c r="F458" s="249" t="s">
        <v>2234</v>
      </c>
      <c r="G458" s="249" t="s">
        <v>2234</v>
      </c>
      <c r="H458" s="249" t="s">
        <v>2234</v>
      </c>
      <c r="I458" s="249" t="s">
        <v>2234</v>
      </c>
      <c r="J458" s="249" t="s">
        <v>2234</v>
      </c>
      <c r="K458" s="249" t="s">
        <v>2234</v>
      </c>
      <c r="L458" s="249" t="s">
        <v>2234</v>
      </c>
      <c r="M458" s="249" t="s">
        <v>2234</v>
      </c>
      <c r="N458" s="249" t="s">
        <v>2234</v>
      </c>
      <c r="O458" s="249" t="s">
        <v>2234</v>
      </c>
      <c r="P458" s="249" t="s">
        <v>2234</v>
      </c>
      <c r="Q458" s="54">
        <v>0</v>
      </c>
      <c r="R458" s="251" t="s">
        <v>2598</v>
      </c>
      <c r="S458" s="252"/>
      <c r="T458" s="252"/>
      <c r="U458" s="252"/>
      <c r="V458" s="252"/>
      <c r="W458" s="252"/>
      <c r="X458" s="252"/>
      <c r="Y458" s="252"/>
      <c r="Z458" s="252"/>
      <c r="AA458" s="252"/>
      <c r="AB458" s="252"/>
      <c r="AC458" s="252"/>
      <c r="AD458" s="252"/>
      <c r="AE458" s="253"/>
      <c r="AF458" s="54">
        <v>0</v>
      </c>
      <c r="AG458" s="251" t="s">
        <v>2583</v>
      </c>
      <c r="AH458" s="252"/>
      <c r="AI458" s="252"/>
      <c r="AJ458" s="252"/>
      <c r="AK458" s="252"/>
      <c r="AL458" s="252"/>
      <c r="AM458" s="252"/>
      <c r="AN458" s="252"/>
      <c r="AO458" s="252"/>
      <c r="AP458" s="252"/>
      <c r="AQ458" s="252"/>
      <c r="AR458" s="252"/>
      <c r="AS458" s="252"/>
      <c r="AT458" s="253"/>
    </row>
    <row r="459" spans="1:46" ht="45" customHeight="1" thickTop="1" thickBot="1" x14ac:dyDescent="0.3">
      <c r="A459" s="249" t="s">
        <v>2235</v>
      </c>
      <c r="B459" s="249" t="s">
        <v>2235</v>
      </c>
      <c r="C459" s="249" t="s">
        <v>2235</v>
      </c>
      <c r="D459" s="249" t="s">
        <v>2235</v>
      </c>
      <c r="E459" s="249" t="s">
        <v>2235</v>
      </c>
      <c r="F459" s="249" t="s">
        <v>2235</v>
      </c>
      <c r="G459" s="249" t="s">
        <v>2235</v>
      </c>
      <c r="H459" s="249" t="s">
        <v>2235</v>
      </c>
      <c r="I459" s="249" t="s">
        <v>2235</v>
      </c>
      <c r="J459" s="249" t="s">
        <v>2235</v>
      </c>
      <c r="K459" s="249" t="s">
        <v>2235</v>
      </c>
      <c r="L459" s="249" t="s">
        <v>2235</v>
      </c>
      <c r="M459" s="249" t="s">
        <v>2235</v>
      </c>
      <c r="N459" s="249" t="s">
        <v>2235</v>
      </c>
      <c r="O459" s="249" t="s">
        <v>2235</v>
      </c>
      <c r="P459" s="249" t="s">
        <v>2235</v>
      </c>
      <c r="Q459" s="54">
        <v>0</v>
      </c>
      <c r="R459" s="251" t="s">
        <v>2551</v>
      </c>
      <c r="S459" s="252"/>
      <c r="T459" s="252"/>
      <c r="U459" s="252"/>
      <c r="V459" s="252"/>
      <c r="W459" s="252"/>
      <c r="X459" s="252"/>
      <c r="Y459" s="252"/>
      <c r="Z459" s="252"/>
      <c r="AA459" s="252"/>
      <c r="AB459" s="252"/>
      <c r="AC459" s="252"/>
      <c r="AD459" s="252"/>
      <c r="AE459" s="253"/>
      <c r="AF459" s="54">
        <v>0</v>
      </c>
      <c r="AG459" s="251" t="s">
        <v>2551</v>
      </c>
      <c r="AH459" s="252"/>
      <c r="AI459" s="252"/>
      <c r="AJ459" s="252"/>
      <c r="AK459" s="252"/>
      <c r="AL459" s="252"/>
      <c r="AM459" s="252"/>
      <c r="AN459" s="252"/>
      <c r="AO459" s="252"/>
      <c r="AP459" s="252"/>
      <c r="AQ459" s="252"/>
      <c r="AR459" s="252"/>
      <c r="AS459" s="252"/>
      <c r="AT459" s="253"/>
    </row>
    <row r="460" spans="1:46" ht="45" customHeight="1" thickTop="1" thickBot="1" x14ac:dyDescent="0.3">
      <c r="A460" s="249" t="s">
        <v>2236</v>
      </c>
      <c r="B460" s="249" t="s">
        <v>2236</v>
      </c>
      <c r="C460" s="249" t="s">
        <v>2236</v>
      </c>
      <c r="D460" s="249" t="s">
        <v>2236</v>
      </c>
      <c r="E460" s="249" t="s">
        <v>2236</v>
      </c>
      <c r="F460" s="249" t="s">
        <v>2236</v>
      </c>
      <c r="G460" s="249" t="s">
        <v>2236</v>
      </c>
      <c r="H460" s="249" t="s">
        <v>2236</v>
      </c>
      <c r="I460" s="249" t="s">
        <v>2236</v>
      </c>
      <c r="J460" s="249" t="s">
        <v>2236</v>
      </c>
      <c r="K460" s="249" t="s">
        <v>2236</v>
      </c>
      <c r="L460" s="249" t="s">
        <v>2236</v>
      </c>
      <c r="M460" s="249" t="s">
        <v>2236</v>
      </c>
      <c r="N460" s="249" t="s">
        <v>2236</v>
      </c>
      <c r="O460" s="249" t="s">
        <v>2236</v>
      </c>
      <c r="P460" s="249" t="s">
        <v>2236</v>
      </c>
      <c r="Q460" s="54">
        <v>0</v>
      </c>
      <c r="R460" s="251" t="s">
        <v>2551</v>
      </c>
      <c r="S460" s="252"/>
      <c r="T460" s="252"/>
      <c r="U460" s="252"/>
      <c r="V460" s="252"/>
      <c r="W460" s="252"/>
      <c r="X460" s="252"/>
      <c r="Y460" s="252"/>
      <c r="Z460" s="252"/>
      <c r="AA460" s="252"/>
      <c r="AB460" s="252"/>
      <c r="AC460" s="252"/>
      <c r="AD460" s="252"/>
      <c r="AE460" s="253"/>
      <c r="AF460" s="54">
        <v>0</v>
      </c>
      <c r="AG460" s="251" t="s">
        <v>2551</v>
      </c>
      <c r="AH460" s="252"/>
      <c r="AI460" s="252"/>
      <c r="AJ460" s="252"/>
      <c r="AK460" s="252"/>
      <c r="AL460" s="252"/>
      <c r="AM460" s="252"/>
      <c r="AN460" s="252"/>
      <c r="AO460" s="252"/>
      <c r="AP460" s="252"/>
      <c r="AQ460" s="252"/>
      <c r="AR460" s="252"/>
      <c r="AS460" s="252"/>
      <c r="AT460" s="253"/>
    </row>
    <row r="461" spans="1:46" ht="45" customHeight="1" thickTop="1" thickBot="1" x14ac:dyDescent="0.3">
      <c r="A461" s="249" t="s">
        <v>2237</v>
      </c>
      <c r="B461" s="249" t="s">
        <v>2237</v>
      </c>
      <c r="C461" s="249" t="s">
        <v>2237</v>
      </c>
      <c r="D461" s="249" t="s">
        <v>2237</v>
      </c>
      <c r="E461" s="249" t="s">
        <v>2237</v>
      </c>
      <c r="F461" s="249" t="s">
        <v>2237</v>
      </c>
      <c r="G461" s="249" t="s">
        <v>2237</v>
      </c>
      <c r="H461" s="249" t="s">
        <v>2237</v>
      </c>
      <c r="I461" s="249" t="s">
        <v>2237</v>
      </c>
      <c r="J461" s="249" t="s">
        <v>2237</v>
      </c>
      <c r="K461" s="249" t="s">
        <v>2237</v>
      </c>
      <c r="L461" s="249" t="s">
        <v>2237</v>
      </c>
      <c r="M461" s="249" t="s">
        <v>2237</v>
      </c>
      <c r="N461" s="249" t="s">
        <v>2237</v>
      </c>
      <c r="O461" s="249" t="s">
        <v>2237</v>
      </c>
      <c r="P461" s="249" t="s">
        <v>2237</v>
      </c>
      <c r="Q461" s="54">
        <v>0</v>
      </c>
      <c r="R461" s="251" t="s">
        <v>2551</v>
      </c>
      <c r="S461" s="252"/>
      <c r="T461" s="252"/>
      <c r="U461" s="252"/>
      <c r="V461" s="252"/>
      <c r="W461" s="252"/>
      <c r="X461" s="252"/>
      <c r="Y461" s="252"/>
      <c r="Z461" s="252"/>
      <c r="AA461" s="252"/>
      <c r="AB461" s="252"/>
      <c r="AC461" s="252"/>
      <c r="AD461" s="252"/>
      <c r="AE461" s="253"/>
      <c r="AF461" s="54">
        <v>0</v>
      </c>
      <c r="AG461" s="251" t="s">
        <v>2551</v>
      </c>
      <c r="AH461" s="252"/>
      <c r="AI461" s="252"/>
      <c r="AJ461" s="252"/>
      <c r="AK461" s="252"/>
      <c r="AL461" s="252"/>
      <c r="AM461" s="252"/>
      <c r="AN461" s="252"/>
      <c r="AO461" s="252"/>
      <c r="AP461" s="252"/>
      <c r="AQ461" s="252"/>
      <c r="AR461" s="252"/>
      <c r="AS461" s="252"/>
      <c r="AT461" s="253"/>
    </row>
    <row r="462" spans="1:46" ht="45" customHeight="1" thickTop="1" thickBot="1" x14ac:dyDescent="0.3">
      <c r="A462" s="249" t="s">
        <v>2238</v>
      </c>
      <c r="B462" s="249" t="s">
        <v>2238</v>
      </c>
      <c r="C462" s="249" t="s">
        <v>2238</v>
      </c>
      <c r="D462" s="249" t="s">
        <v>2238</v>
      </c>
      <c r="E462" s="249" t="s">
        <v>2238</v>
      </c>
      <c r="F462" s="249" t="s">
        <v>2238</v>
      </c>
      <c r="G462" s="249" t="s">
        <v>2238</v>
      </c>
      <c r="H462" s="249" t="s">
        <v>2238</v>
      </c>
      <c r="I462" s="249" t="s">
        <v>2238</v>
      </c>
      <c r="J462" s="249" t="s">
        <v>2238</v>
      </c>
      <c r="K462" s="249" t="s">
        <v>2238</v>
      </c>
      <c r="L462" s="249" t="s">
        <v>2238</v>
      </c>
      <c r="M462" s="249" t="s">
        <v>2238</v>
      </c>
      <c r="N462" s="249" t="s">
        <v>2238</v>
      </c>
      <c r="O462" s="249" t="s">
        <v>2238</v>
      </c>
      <c r="P462" s="249" t="s">
        <v>2238</v>
      </c>
      <c r="Q462" s="54">
        <v>0</v>
      </c>
      <c r="R462" s="250" t="s">
        <v>2603</v>
      </c>
      <c r="S462" s="250"/>
      <c r="T462" s="250"/>
      <c r="U462" s="250"/>
      <c r="V462" s="250"/>
      <c r="W462" s="250"/>
      <c r="X462" s="250"/>
      <c r="Y462" s="250"/>
      <c r="Z462" s="250"/>
      <c r="AA462" s="250"/>
      <c r="AB462" s="250"/>
      <c r="AC462" s="250"/>
      <c r="AD462" s="250"/>
      <c r="AE462" s="250"/>
      <c r="AF462" s="54">
        <v>0</v>
      </c>
      <c r="AG462" s="251" t="s">
        <v>2551</v>
      </c>
      <c r="AH462" s="252"/>
      <c r="AI462" s="252"/>
      <c r="AJ462" s="252"/>
      <c r="AK462" s="252"/>
      <c r="AL462" s="252"/>
      <c r="AM462" s="252"/>
      <c r="AN462" s="252"/>
      <c r="AO462" s="252"/>
      <c r="AP462" s="252"/>
      <c r="AQ462" s="252"/>
      <c r="AR462" s="252"/>
      <c r="AS462" s="252"/>
      <c r="AT462" s="253"/>
    </row>
    <row r="463" spans="1:46" ht="18" customHeight="1" thickTop="1" x14ac:dyDescent="0.25"/>
    <row r="464" spans="1:46" ht="18" customHeight="1" x14ac:dyDescent="0.25"/>
    <row r="465" spans="1:46" s="27" customFormat="1" ht="45" customHeight="1" x14ac:dyDescent="0.25">
      <c r="A465" s="297" t="s">
        <v>2239</v>
      </c>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c r="AA465" s="297"/>
      <c r="AB465" s="297"/>
      <c r="AC465" s="297"/>
      <c r="AD465" s="297"/>
      <c r="AE465" s="297"/>
      <c r="AG465" s="261" t="s">
        <v>185</v>
      </c>
      <c r="AH465" s="261"/>
      <c r="AI465" s="261"/>
      <c r="AJ465" s="261"/>
      <c r="AK465" s="58">
        <f>(('Artículo 129 (resumen PI)'!C30*0.8+'Artículo 129 (resumen PI)'!F30*0.2)+('Artículo 129 (resumen SIPOT)'!C30*0.8+'Artículo 129 (resumen SIPOT)'!F30*0.2))/2</f>
        <v>5</v>
      </c>
    </row>
    <row r="466" spans="1:46" s="27" customFormat="1" ht="45" customHeight="1" x14ac:dyDescent="0.25">
      <c r="A466" s="71"/>
      <c r="B466" s="71"/>
      <c r="C466" s="71"/>
      <c r="D466" s="71"/>
      <c r="E466" s="71"/>
      <c r="F466" s="71"/>
      <c r="G466" s="71"/>
      <c r="H466" s="71"/>
      <c r="I466" s="71"/>
      <c r="J466" s="71"/>
      <c r="K466" s="71"/>
      <c r="L466" s="71"/>
      <c r="M466" s="71"/>
      <c r="N466" s="71"/>
      <c r="O466" s="71"/>
      <c r="P466" s="71"/>
      <c r="Q466" s="24"/>
      <c r="R466" s="71"/>
      <c r="S466" s="71"/>
      <c r="T466" s="71"/>
      <c r="U466" s="71"/>
      <c r="V466" s="71"/>
      <c r="W466" s="71"/>
      <c r="X466" s="71"/>
      <c r="Y466" s="71"/>
      <c r="Z466" s="71"/>
      <c r="AA466" s="71"/>
      <c r="AB466" s="71"/>
      <c r="AC466" s="71"/>
      <c r="AD466" s="71"/>
      <c r="AE466" s="71"/>
    </row>
    <row r="467" spans="1:46" s="27" customFormat="1" ht="45" customHeight="1" x14ac:dyDescent="0.25">
      <c r="A467" s="71" t="s">
        <v>186</v>
      </c>
      <c r="B467" s="71"/>
      <c r="C467" s="71"/>
      <c r="D467" s="71"/>
      <c r="E467" s="71"/>
      <c r="F467" s="71"/>
      <c r="G467" s="71"/>
      <c r="H467" s="71"/>
      <c r="I467" s="71"/>
      <c r="J467" s="71"/>
      <c r="K467" s="71"/>
      <c r="L467" s="71"/>
      <c r="M467" s="71"/>
      <c r="N467" s="71"/>
      <c r="O467" s="71"/>
      <c r="P467" s="71"/>
      <c r="Q467" s="24"/>
      <c r="R467" s="71"/>
      <c r="S467" s="71"/>
      <c r="T467" s="71"/>
      <c r="U467" s="71"/>
      <c r="V467" s="71"/>
      <c r="W467" s="71"/>
      <c r="X467" s="71"/>
      <c r="Y467" s="71"/>
      <c r="Z467" s="71"/>
      <c r="AA467" s="71"/>
      <c r="AB467" s="71"/>
      <c r="AC467" s="71"/>
      <c r="AD467" s="71"/>
      <c r="AE467" s="71"/>
    </row>
    <row r="468" spans="1:46" ht="4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c r="AF468" s="27"/>
    </row>
    <row r="469" spans="1:46" ht="45" customHeight="1" x14ac:dyDescent="0.25">
      <c r="A469" s="262" t="s">
        <v>187</v>
      </c>
      <c r="B469" s="262"/>
      <c r="C469" s="262"/>
      <c r="D469" s="262"/>
      <c r="E469" s="262"/>
      <c r="F469" s="262"/>
      <c r="G469" s="262"/>
      <c r="H469" s="262"/>
      <c r="I469" s="262"/>
      <c r="J469" s="262"/>
      <c r="K469" s="262"/>
      <c r="L469" s="262"/>
      <c r="M469" s="262"/>
      <c r="N469" s="262"/>
      <c r="O469" s="262"/>
      <c r="P469" s="262"/>
      <c r="Q469" s="11"/>
      <c r="R469" s="50"/>
      <c r="S469" s="50"/>
      <c r="T469" s="50"/>
      <c r="U469" s="50"/>
      <c r="V469" s="263"/>
      <c r="W469" s="263"/>
      <c r="X469" s="263"/>
      <c r="Y469" s="263"/>
      <c r="Z469" s="263"/>
      <c r="AA469" s="263"/>
      <c r="AB469" s="263"/>
      <c r="AC469" s="263"/>
      <c r="AD469" s="263"/>
      <c r="AE469" s="263"/>
      <c r="AF469" s="11"/>
      <c r="AG469" s="50"/>
      <c r="AH469" s="50"/>
      <c r="AI469" s="50"/>
      <c r="AJ469" s="50"/>
      <c r="AK469" s="263"/>
      <c r="AL469" s="263"/>
      <c r="AM469" s="263"/>
      <c r="AN469" s="263"/>
      <c r="AO469" s="263"/>
      <c r="AP469" s="263"/>
      <c r="AQ469" s="263"/>
      <c r="AR469" s="263"/>
      <c r="AS469" s="263"/>
      <c r="AT469" s="263"/>
    </row>
    <row r="470" spans="1:46" ht="45" customHeight="1" thickTop="1" thickBot="1" x14ac:dyDescent="0.3">
      <c r="A470" s="264" t="s">
        <v>167</v>
      </c>
      <c r="B470" s="264"/>
      <c r="C470" s="264"/>
      <c r="D470" s="264"/>
      <c r="E470" s="264"/>
      <c r="F470" s="264"/>
      <c r="G470" s="264"/>
      <c r="H470" s="264"/>
      <c r="I470" s="264"/>
      <c r="J470" s="264"/>
      <c r="K470" s="264"/>
      <c r="L470" s="264"/>
      <c r="M470" s="264"/>
      <c r="N470" s="264"/>
      <c r="O470" s="264"/>
      <c r="P470" s="264"/>
      <c r="Q470" s="51" t="s">
        <v>188</v>
      </c>
      <c r="R470" s="265" t="s">
        <v>189</v>
      </c>
      <c r="S470" s="265"/>
      <c r="T470" s="265"/>
      <c r="U470" s="265"/>
      <c r="V470" s="265"/>
      <c r="W470" s="265"/>
      <c r="X470" s="265"/>
      <c r="Y470" s="265"/>
      <c r="Z470" s="265"/>
      <c r="AA470" s="265"/>
      <c r="AB470" s="265"/>
      <c r="AC470" s="265"/>
      <c r="AD470" s="265"/>
      <c r="AE470" s="265"/>
      <c r="AF470" s="53" t="s">
        <v>188</v>
      </c>
      <c r="AG470" s="266" t="s">
        <v>7</v>
      </c>
      <c r="AH470" s="266"/>
      <c r="AI470" s="266"/>
      <c r="AJ470" s="266"/>
      <c r="AK470" s="266"/>
      <c r="AL470" s="266"/>
      <c r="AM470" s="266"/>
      <c r="AN470" s="266"/>
      <c r="AO470" s="266"/>
      <c r="AP470" s="266"/>
      <c r="AQ470" s="266"/>
      <c r="AR470" s="266"/>
      <c r="AS470" s="266"/>
      <c r="AT470" s="266"/>
    </row>
    <row r="471" spans="1:46" ht="45" customHeight="1" thickTop="1" thickBot="1" x14ac:dyDescent="0.3">
      <c r="A471" s="249" t="s">
        <v>1015</v>
      </c>
      <c r="B471" s="249" t="s">
        <v>1015</v>
      </c>
      <c r="C471" s="249" t="s">
        <v>1015</v>
      </c>
      <c r="D471" s="249" t="s">
        <v>1015</v>
      </c>
      <c r="E471" s="249" t="s">
        <v>1015</v>
      </c>
      <c r="F471" s="249" t="s">
        <v>1015</v>
      </c>
      <c r="G471" s="249" t="s">
        <v>1015</v>
      </c>
      <c r="H471" s="249" t="s">
        <v>1015</v>
      </c>
      <c r="I471" s="249" t="s">
        <v>1015</v>
      </c>
      <c r="J471" s="249" t="s">
        <v>1015</v>
      </c>
      <c r="K471" s="249" t="s">
        <v>1015</v>
      </c>
      <c r="L471" s="249" t="s">
        <v>1015</v>
      </c>
      <c r="M471" s="249" t="s">
        <v>1015</v>
      </c>
      <c r="N471" s="249" t="s">
        <v>1015</v>
      </c>
      <c r="O471" s="249" t="s">
        <v>1015</v>
      </c>
      <c r="P471" s="249" t="s">
        <v>1015</v>
      </c>
      <c r="Q471" s="54">
        <v>0</v>
      </c>
      <c r="R471" s="250" t="s">
        <v>2597</v>
      </c>
      <c r="S471" s="250"/>
      <c r="T471" s="250"/>
      <c r="U471" s="250"/>
      <c r="V471" s="250"/>
      <c r="W471" s="250"/>
      <c r="X471" s="250"/>
      <c r="Y471" s="250"/>
      <c r="Z471" s="250"/>
      <c r="AA471" s="250"/>
      <c r="AB471" s="250"/>
      <c r="AC471" s="250"/>
      <c r="AD471" s="250"/>
      <c r="AE471" s="250"/>
      <c r="AF471" s="54">
        <v>0</v>
      </c>
      <c r="AG471" s="250" t="s">
        <v>2594</v>
      </c>
      <c r="AH471" s="250"/>
      <c r="AI471" s="250"/>
      <c r="AJ471" s="250"/>
      <c r="AK471" s="250"/>
      <c r="AL471" s="250"/>
      <c r="AM471" s="250"/>
      <c r="AN471" s="250"/>
      <c r="AO471" s="250"/>
      <c r="AP471" s="250"/>
      <c r="AQ471" s="250"/>
      <c r="AR471" s="250"/>
      <c r="AS471" s="250"/>
      <c r="AT471" s="250"/>
    </row>
    <row r="472" spans="1:46" ht="45" customHeight="1" thickTop="1" thickBot="1" x14ac:dyDescent="0.3">
      <c r="A472" s="249" t="s">
        <v>1016</v>
      </c>
      <c r="B472" s="249" t="s">
        <v>1016</v>
      </c>
      <c r="C472" s="249" t="s">
        <v>1016</v>
      </c>
      <c r="D472" s="249" t="s">
        <v>1016</v>
      </c>
      <c r="E472" s="249" t="s">
        <v>1016</v>
      </c>
      <c r="F472" s="249" t="s">
        <v>1016</v>
      </c>
      <c r="G472" s="249" t="s">
        <v>1016</v>
      </c>
      <c r="H472" s="249" t="s">
        <v>1016</v>
      </c>
      <c r="I472" s="249" t="s">
        <v>1016</v>
      </c>
      <c r="J472" s="249" t="s">
        <v>1016</v>
      </c>
      <c r="K472" s="249" t="s">
        <v>1016</v>
      </c>
      <c r="L472" s="249" t="s">
        <v>1016</v>
      </c>
      <c r="M472" s="249" t="s">
        <v>1016</v>
      </c>
      <c r="N472" s="249" t="s">
        <v>1016</v>
      </c>
      <c r="O472" s="249" t="s">
        <v>1016</v>
      </c>
      <c r="P472" s="249" t="s">
        <v>1016</v>
      </c>
      <c r="Q472" s="54">
        <v>0</v>
      </c>
      <c r="R472" s="251" t="s">
        <v>2551</v>
      </c>
      <c r="S472" s="252"/>
      <c r="T472" s="252"/>
      <c r="U472" s="252"/>
      <c r="V472" s="252"/>
      <c r="W472" s="252"/>
      <c r="X472" s="252"/>
      <c r="Y472" s="252"/>
      <c r="Z472" s="252"/>
      <c r="AA472" s="252"/>
      <c r="AB472" s="252"/>
      <c r="AC472" s="252"/>
      <c r="AD472" s="252"/>
      <c r="AE472" s="253"/>
      <c r="AF472" s="54">
        <v>2</v>
      </c>
      <c r="AG472" s="251"/>
      <c r="AH472" s="252"/>
      <c r="AI472" s="252"/>
      <c r="AJ472" s="252"/>
      <c r="AK472" s="252"/>
      <c r="AL472" s="252"/>
      <c r="AM472" s="252"/>
      <c r="AN472" s="252"/>
      <c r="AO472" s="252"/>
      <c r="AP472" s="252"/>
      <c r="AQ472" s="252"/>
      <c r="AR472" s="252"/>
      <c r="AS472" s="252"/>
      <c r="AT472" s="253"/>
    </row>
    <row r="473" spans="1:46" ht="45" customHeight="1" thickTop="1" thickBot="1" x14ac:dyDescent="0.3">
      <c r="A473" s="249" t="s">
        <v>2240</v>
      </c>
      <c r="B473" s="249" t="s">
        <v>2240</v>
      </c>
      <c r="C473" s="249" t="s">
        <v>2240</v>
      </c>
      <c r="D473" s="249" t="s">
        <v>2240</v>
      </c>
      <c r="E473" s="249" t="s">
        <v>2240</v>
      </c>
      <c r="F473" s="249" t="s">
        <v>2240</v>
      </c>
      <c r="G473" s="249" t="s">
        <v>2240</v>
      </c>
      <c r="H473" s="249" t="s">
        <v>2240</v>
      </c>
      <c r="I473" s="249" t="s">
        <v>2240</v>
      </c>
      <c r="J473" s="249" t="s">
        <v>2240</v>
      </c>
      <c r="K473" s="249" t="s">
        <v>2240</v>
      </c>
      <c r="L473" s="249" t="s">
        <v>2240</v>
      </c>
      <c r="M473" s="249" t="s">
        <v>2240</v>
      </c>
      <c r="N473" s="249" t="s">
        <v>2240</v>
      </c>
      <c r="O473" s="249" t="s">
        <v>2240</v>
      </c>
      <c r="P473" s="249" t="s">
        <v>2240</v>
      </c>
      <c r="Q473" s="54">
        <v>0</v>
      </c>
      <c r="R473" s="251" t="s">
        <v>2551</v>
      </c>
      <c r="S473" s="252"/>
      <c r="T473" s="252"/>
      <c r="U473" s="252"/>
      <c r="V473" s="252"/>
      <c r="W473" s="252"/>
      <c r="X473" s="252"/>
      <c r="Y473" s="252"/>
      <c r="Z473" s="252"/>
      <c r="AA473" s="252"/>
      <c r="AB473" s="252"/>
      <c r="AC473" s="252"/>
      <c r="AD473" s="252"/>
      <c r="AE473" s="253"/>
      <c r="AF473" s="54">
        <v>0</v>
      </c>
      <c r="AG473" s="251" t="s">
        <v>2551</v>
      </c>
      <c r="AH473" s="252"/>
      <c r="AI473" s="252"/>
      <c r="AJ473" s="252"/>
      <c r="AK473" s="252"/>
      <c r="AL473" s="252"/>
      <c r="AM473" s="252"/>
      <c r="AN473" s="252"/>
      <c r="AO473" s="252"/>
      <c r="AP473" s="252"/>
      <c r="AQ473" s="252"/>
      <c r="AR473" s="252"/>
      <c r="AS473" s="252"/>
      <c r="AT473" s="253"/>
    </row>
    <row r="474" spans="1:46" ht="45" customHeight="1" thickTop="1" thickBot="1" x14ac:dyDescent="0.3">
      <c r="A474" s="249" t="s">
        <v>2241</v>
      </c>
      <c r="B474" s="249" t="s">
        <v>2241</v>
      </c>
      <c r="C474" s="249" t="s">
        <v>2241</v>
      </c>
      <c r="D474" s="249" t="s">
        <v>2241</v>
      </c>
      <c r="E474" s="249" t="s">
        <v>2241</v>
      </c>
      <c r="F474" s="249" t="s">
        <v>2241</v>
      </c>
      <c r="G474" s="249" t="s">
        <v>2241</v>
      </c>
      <c r="H474" s="249" t="s">
        <v>2241</v>
      </c>
      <c r="I474" s="249" t="s">
        <v>2241</v>
      </c>
      <c r="J474" s="249" t="s">
        <v>2241</v>
      </c>
      <c r="K474" s="249" t="s">
        <v>2241</v>
      </c>
      <c r="L474" s="249" t="s">
        <v>2241</v>
      </c>
      <c r="M474" s="249" t="s">
        <v>2241</v>
      </c>
      <c r="N474" s="249" t="s">
        <v>2241</v>
      </c>
      <c r="O474" s="249" t="s">
        <v>2241</v>
      </c>
      <c r="P474" s="249" t="s">
        <v>2241</v>
      </c>
      <c r="Q474" s="54">
        <v>0</v>
      </c>
      <c r="R474" s="251" t="s">
        <v>2551</v>
      </c>
      <c r="S474" s="252"/>
      <c r="T474" s="252"/>
      <c r="U474" s="252"/>
      <c r="V474" s="252"/>
      <c r="W474" s="252"/>
      <c r="X474" s="252"/>
      <c r="Y474" s="252"/>
      <c r="Z474" s="252"/>
      <c r="AA474" s="252"/>
      <c r="AB474" s="252"/>
      <c r="AC474" s="252"/>
      <c r="AD474" s="252"/>
      <c r="AE474" s="253"/>
      <c r="AF474" s="54">
        <v>0</v>
      </c>
      <c r="AG474" s="251" t="s">
        <v>2551</v>
      </c>
      <c r="AH474" s="252"/>
      <c r="AI474" s="252"/>
      <c r="AJ474" s="252"/>
      <c r="AK474" s="252"/>
      <c r="AL474" s="252"/>
      <c r="AM474" s="252"/>
      <c r="AN474" s="252"/>
      <c r="AO474" s="252"/>
      <c r="AP474" s="252"/>
      <c r="AQ474" s="252"/>
      <c r="AR474" s="252"/>
      <c r="AS474" s="252"/>
      <c r="AT474" s="253"/>
    </row>
    <row r="475" spans="1:46" ht="45" customHeight="1" thickTop="1" thickBot="1" x14ac:dyDescent="0.3">
      <c r="A475" s="250" t="s">
        <v>2242</v>
      </c>
      <c r="B475" s="250" t="s">
        <v>2242</v>
      </c>
      <c r="C475" s="250" t="s">
        <v>2242</v>
      </c>
      <c r="D475" s="250" t="s">
        <v>2242</v>
      </c>
      <c r="E475" s="250" t="s">
        <v>2242</v>
      </c>
      <c r="F475" s="250" t="s">
        <v>2242</v>
      </c>
      <c r="G475" s="250" t="s">
        <v>2242</v>
      </c>
      <c r="H475" s="250" t="s">
        <v>2242</v>
      </c>
      <c r="I475" s="250" t="s">
        <v>2242</v>
      </c>
      <c r="J475" s="250" t="s">
        <v>2242</v>
      </c>
      <c r="K475" s="250" t="s">
        <v>2242</v>
      </c>
      <c r="L475" s="250" t="s">
        <v>2242</v>
      </c>
      <c r="M475" s="250" t="s">
        <v>2242</v>
      </c>
      <c r="N475" s="250" t="s">
        <v>2242</v>
      </c>
      <c r="O475" s="250" t="s">
        <v>2242</v>
      </c>
      <c r="P475" s="250" t="s">
        <v>2242</v>
      </c>
      <c r="Q475" s="54">
        <v>0</v>
      </c>
      <c r="R475" s="251" t="s">
        <v>2551</v>
      </c>
      <c r="S475" s="252"/>
      <c r="T475" s="252"/>
      <c r="U475" s="252"/>
      <c r="V475" s="252"/>
      <c r="W475" s="252"/>
      <c r="X475" s="252"/>
      <c r="Y475" s="252"/>
      <c r="Z475" s="252"/>
      <c r="AA475" s="252"/>
      <c r="AB475" s="252"/>
      <c r="AC475" s="252"/>
      <c r="AD475" s="252"/>
      <c r="AE475" s="253"/>
      <c r="AF475" s="54">
        <v>0</v>
      </c>
      <c r="AG475" s="251" t="s">
        <v>2551</v>
      </c>
      <c r="AH475" s="252"/>
      <c r="AI475" s="252"/>
      <c r="AJ475" s="252"/>
      <c r="AK475" s="252"/>
      <c r="AL475" s="252"/>
      <c r="AM475" s="252"/>
      <c r="AN475" s="252"/>
      <c r="AO475" s="252"/>
      <c r="AP475" s="252"/>
      <c r="AQ475" s="252"/>
      <c r="AR475" s="252"/>
      <c r="AS475" s="252"/>
      <c r="AT475" s="253"/>
    </row>
    <row r="476" spans="1:46" ht="45" customHeight="1" thickTop="1" thickBot="1" x14ac:dyDescent="0.3">
      <c r="A476" s="250" t="s">
        <v>2243</v>
      </c>
      <c r="B476" s="250" t="s">
        <v>2243</v>
      </c>
      <c r="C476" s="250" t="s">
        <v>2243</v>
      </c>
      <c r="D476" s="250" t="s">
        <v>2243</v>
      </c>
      <c r="E476" s="250" t="s">
        <v>2243</v>
      </c>
      <c r="F476" s="250" t="s">
        <v>2243</v>
      </c>
      <c r="G476" s="250" t="s">
        <v>2243</v>
      </c>
      <c r="H476" s="250" t="s">
        <v>2243</v>
      </c>
      <c r="I476" s="250" t="s">
        <v>2243</v>
      </c>
      <c r="J476" s="250" t="s">
        <v>2243</v>
      </c>
      <c r="K476" s="250" t="s">
        <v>2243</v>
      </c>
      <c r="L476" s="250" t="s">
        <v>2243</v>
      </c>
      <c r="M476" s="250" t="s">
        <v>2243</v>
      </c>
      <c r="N476" s="250" t="s">
        <v>2243</v>
      </c>
      <c r="O476" s="250" t="s">
        <v>2243</v>
      </c>
      <c r="P476" s="250" t="s">
        <v>2243</v>
      </c>
      <c r="Q476" s="54">
        <v>0</v>
      </c>
      <c r="R476" s="251" t="s">
        <v>2551</v>
      </c>
      <c r="S476" s="252"/>
      <c r="T476" s="252"/>
      <c r="U476" s="252"/>
      <c r="V476" s="252"/>
      <c r="W476" s="252"/>
      <c r="X476" s="252"/>
      <c r="Y476" s="252"/>
      <c r="Z476" s="252"/>
      <c r="AA476" s="252"/>
      <c r="AB476" s="252"/>
      <c r="AC476" s="252"/>
      <c r="AD476" s="252"/>
      <c r="AE476" s="253"/>
      <c r="AF476" s="54">
        <v>0</v>
      </c>
      <c r="AG476" s="251" t="s">
        <v>2551</v>
      </c>
      <c r="AH476" s="252"/>
      <c r="AI476" s="252"/>
      <c r="AJ476" s="252"/>
      <c r="AK476" s="252"/>
      <c r="AL476" s="252"/>
      <c r="AM476" s="252"/>
      <c r="AN476" s="252"/>
      <c r="AO476" s="252"/>
      <c r="AP476" s="252"/>
      <c r="AQ476" s="252"/>
      <c r="AR476" s="252"/>
      <c r="AS476" s="252"/>
      <c r="AT476" s="253"/>
    </row>
    <row r="477" spans="1:46" ht="45" customHeight="1" thickTop="1" thickBot="1" x14ac:dyDescent="0.3">
      <c r="A477" s="249" t="s">
        <v>2244</v>
      </c>
      <c r="B477" s="249" t="s">
        <v>2244</v>
      </c>
      <c r="C477" s="249" t="s">
        <v>2244</v>
      </c>
      <c r="D477" s="249" t="s">
        <v>2244</v>
      </c>
      <c r="E477" s="249" t="s">
        <v>2244</v>
      </c>
      <c r="F477" s="249" t="s">
        <v>2244</v>
      </c>
      <c r="G477" s="249" t="s">
        <v>2244</v>
      </c>
      <c r="H477" s="249" t="s">
        <v>2244</v>
      </c>
      <c r="I477" s="249" t="s">
        <v>2244</v>
      </c>
      <c r="J477" s="249" t="s">
        <v>2244</v>
      </c>
      <c r="K477" s="249" t="s">
        <v>2244</v>
      </c>
      <c r="L477" s="249" t="s">
        <v>2244</v>
      </c>
      <c r="M477" s="249" t="s">
        <v>2244</v>
      </c>
      <c r="N477" s="249" t="s">
        <v>2244</v>
      </c>
      <c r="O477" s="249" t="s">
        <v>2244</v>
      </c>
      <c r="P477" s="249" t="s">
        <v>2244</v>
      </c>
      <c r="Q477" s="54">
        <v>0</v>
      </c>
      <c r="R477" s="251" t="s">
        <v>2551</v>
      </c>
      <c r="S477" s="252"/>
      <c r="T477" s="252"/>
      <c r="U477" s="252"/>
      <c r="V477" s="252"/>
      <c r="W477" s="252"/>
      <c r="X477" s="252"/>
      <c r="Y477" s="252"/>
      <c r="Z477" s="252"/>
      <c r="AA477" s="252"/>
      <c r="AB477" s="252"/>
      <c r="AC477" s="252"/>
      <c r="AD477" s="252"/>
      <c r="AE477" s="253"/>
      <c r="AF477" s="54">
        <v>0</v>
      </c>
      <c r="AG477" s="251" t="s">
        <v>2551</v>
      </c>
      <c r="AH477" s="252"/>
      <c r="AI477" s="252"/>
      <c r="AJ477" s="252"/>
      <c r="AK477" s="252"/>
      <c r="AL477" s="252"/>
      <c r="AM477" s="252"/>
      <c r="AN477" s="252"/>
      <c r="AO477" s="252"/>
      <c r="AP477" s="252"/>
      <c r="AQ477" s="252"/>
      <c r="AR477" s="252"/>
      <c r="AS477" s="252"/>
      <c r="AT477" s="253"/>
    </row>
    <row r="478" spans="1:46" ht="45" customHeight="1" thickTop="1" thickBot="1" x14ac:dyDescent="0.3">
      <c r="A478" s="249" t="s">
        <v>2245</v>
      </c>
      <c r="B478" s="249" t="s">
        <v>2245</v>
      </c>
      <c r="C478" s="249" t="s">
        <v>2245</v>
      </c>
      <c r="D478" s="249" t="s">
        <v>2245</v>
      </c>
      <c r="E478" s="249" t="s">
        <v>2245</v>
      </c>
      <c r="F478" s="249" t="s">
        <v>2245</v>
      </c>
      <c r="G478" s="249" t="s">
        <v>2245</v>
      </c>
      <c r="H478" s="249" t="s">
        <v>2245</v>
      </c>
      <c r="I478" s="249" t="s">
        <v>2245</v>
      </c>
      <c r="J478" s="249" t="s">
        <v>2245</v>
      </c>
      <c r="K478" s="249" t="s">
        <v>2245</v>
      </c>
      <c r="L478" s="249" t="s">
        <v>2245</v>
      </c>
      <c r="M478" s="249" t="s">
        <v>2245</v>
      </c>
      <c r="N478" s="249" t="s">
        <v>2245</v>
      </c>
      <c r="O478" s="249" t="s">
        <v>2245</v>
      </c>
      <c r="P478" s="249" t="s">
        <v>2245</v>
      </c>
      <c r="Q478" s="54">
        <v>0</v>
      </c>
      <c r="R478" s="251" t="s">
        <v>2551</v>
      </c>
      <c r="S478" s="252"/>
      <c r="T478" s="252"/>
      <c r="U478" s="252"/>
      <c r="V478" s="252"/>
      <c r="W478" s="252"/>
      <c r="X478" s="252"/>
      <c r="Y478" s="252"/>
      <c r="Z478" s="252"/>
      <c r="AA478" s="252"/>
      <c r="AB478" s="252"/>
      <c r="AC478" s="252"/>
      <c r="AD478" s="252"/>
      <c r="AE478" s="253"/>
      <c r="AF478" s="54">
        <v>0</v>
      </c>
      <c r="AG478" s="251" t="s">
        <v>2551</v>
      </c>
      <c r="AH478" s="252"/>
      <c r="AI478" s="252"/>
      <c r="AJ478" s="252"/>
      <c r="AK478" s="252"/>
      <c r="AL478" s="252"/>
      <c r="AM478" s="252"/>
      <c r="AN478" s="252"/>
      <c r="AO478" s="252"/>
      <c r="AP478" s="252"/>
      <c r="AQ478" s="252"/>
      <c r="AR478" s="252"/>
      <c r="AS478" s="252"/>
      <c r="AT478" s="253"/>
    </row>
    <row r="479" spans="1:46" ht="45" customHeight="1" thickTop="1" thickBot="1" x14ac:dyDescent="0.3">
      <c r="A479" s="50"/>
      <c r="B479" s="50"/>
      <c r="C479" s="50"/>
      <c r="D479" s="50"/>
      <c r="E479" s="50"/>
      <c r="F479" s="50"/>
      <c r="G479" s="50"/>
      <c r="H479" s="50"/>
      <c r="I479" s="50"/>
      <c r="J479" s="50"/>
      <c r="K479" s="50"/>
      <c r="L479" s="50"/>
      <c r="M479" s="50"/>
      <c r="N479" s="50"/>
      <c r="O479" s="50"/>
      <c r="P479" s="50"/>
      <c r="Q479" s="55"/>
      <c r="R479" s="50"/>
      <c r="S479" s="50"/>
      <c r="T479" s="50"/>
      <c r="U479" s="50"/>
      <c r="V479" s="50"/>
      <c r="W479" s="50"/>
      <c r="X479" s="50"/>
      <c r="Y479" s="50"/>
      <c r="Z479" s="50"/>
      <c r="AA479" s="50"/>
      <c r="AB479" s="50"/>
      <c r="AC479" s="50"/>
      <c r="AD479" s="50"/>
      <c r="AE479" s="50"/>
      <c r="AF479" s="55"/>
      <c r="AG479" s="50"/>
      <c r="AH479" s="50"/>
      <c r="AI479" s="50"/>
      <c r="AJ479" s="50"/>
      <c r="AK479" s="50"/>
      <c r="AL479" s="50"/>
      <c r="AM479" s="50"/>
      <c r="AN479" s="50"/>
      <c r="AO479" s="50"/>
      <c r="AP479" s="50"/>
      <c r="AQ479" s="50"/>
      <c r="AR479" s="50"/>
      <c r="AS479" s="50"/>
      <c r="AT479" s="50"/>
    </row>
    <row r="480" spans="1:46" ht="45" customHeight="1" thickTop="1" thickBot="1" x14ac:dyDescent="0.3">
      <c r="A480" s="257" t="s">
        <v>197</v>
      </c>
      <c r="B480" s="257"/>
      <c r="C480" s="257"/>
      <c r="D480" s="257"/>
      <c r="E480" s="257"/>
      <c r="F480" s="257"/>
      <c r="G480" s="257"/>
      <c r="H480" s="257"/>
      <c r="I480" s="257"/>
      <c r="J480" s="257"/>
      <c r="K480" s="257"/>
      <c r="L480" s="257"/>
      <c r="M480" s="257"/>
      <c r="N480" s="257"/>
      <c r="O480" s="257"/>
      <c r="P480" s="257"/>
      <c r="Q480" s="56" t="s">
        <v>188</v>
      </c>
      <c r="R480" s="258" t="s">
        <v>189</v>
      </c>
      <c r="S480" s="258"/>
      <c r="T480" s="258"/>
      <c r="U480" s="258"/>
      <c r="V480" s="258"/>
      <c r="W480" s="258"/>
      <c r="X480" s="258"/>
      <c r="Y480" s="258"/>
      <c r="Z480" s="258"/>
      <c r="AA480" s="258"/>
      <c r="AB480" s="258"/>
      <c r="AC480" s="258"/>
      <c r="AD480" s="258"/>
      <c r="AE480" s="258"/>
      <c r="AF480" s="57" t="s">
        <v>188</v>
      </c>
      <c r="AG480" s="259" t="s">
        <v>7</v>
      </c>
      <c r="AH480" s="259"/>
      <c r="AI480" s="259"/>
      <c r="AJ480" s="259"/>
      <c r="AK480" s="259"/>
      <c r="AL480" s="259"/>
      <c r="AM480" s="259"/>
      <c r="AN480" s="259"/>
      <c r="AO480" s="259"/>
      <c r="AP480" s="259"/>
      <c r="AQ480" s="259"/>
      <c r="AR480" s="259"/>
      <c r="AS480" s="259"/>
      <c r="AT480" s="259"/>
    </row>
    <row r="481" spans="1:46" ht="45" customHeight="1" thickTop="1" thickBot="1" x14ac:dyDescent="0.3">
      <c r="A481" s="249" t="s">
        <v>1023</v>
      </c>
      <c r="B481" s="249" t="s">
        <v>1023</v>
      </c>
      <c r="C481" s="249" t="s">
        <v>1023</v>
      </c>
      <c r="D481" s="249" t="s">
        <v>1023</v>
      </c>
      <c r="E481" s="249" t="s">
        <v>1023</v>
      </c>
      <c r="F481" s="249" t="s">
        <v>1023</v>
      </c>
      <c r="G481" s="249" t="s">
        <v>1023</v>
      </c>
      <c r="H481" s="249" t="s">
        <v>1023</v>
      </c>
      <c r="I481" s="249" t="s">
        <v>1023</v>
      </c>
      <c r="J481" s="249" t="s">
        <v>1023</v>
      </c>
      <c r="K481" s="249" t="s">
        <v>1023</v>
      </c>
      <c r="L481" s="249" t="s">
        <v>1023</v>
      </c>
      <c r="M481" s="249" t="s">
        <v>1023</v>
      </c>
      <c r="N481" s="249" t="s">
        <v>1023</v>
      </c>
      <c r="O481" s="249" t="s">
        <v>1023</v>
      </c>
      <c r="P481" s="249" t="s">
        <v>1023</v>
      </c>
      <c r="Q481" s="54">
        <v>0</v>
      </c>
      <c r="R481" s="250" t="s">
        <v>2597</v>
      </c>
      <c r="S481" s="250"/>
      <c r="T481" s="250"/>
      <c r="U481" s="250"/>
      <c r="V481" s="250"/>
      <c r="W481" s="250"/>
      <c r="X481" s="250"/>
      <c r="Y481" s="250"/>
      <c r="Z481" s="250"/>
      <c r="AA481" s="250"/>
      <c r="AB481" s="250"/>
      <c r="AC481" s="250"/>
      <c r="AD481" s="250"/>
      <c r="AE481" s="250"/>
      <c r="AF481" s="54">
        <v>0</v>
      </c>
      <c r="AG481" s="250" t="s">
        <v>2594</v>
      </c>
      <c r="AH481" s="250"/>
      <c r="AI481" s="250"/>
      <c r="AJ481" s="250"/>
      <c r="AK481" s="250"/>
      <c r="AL481" s="250"/>
      <c r="AM481" s="250"/>
      <c r="AN481" s="250"/>
      <c r="AO481" s="250"/>
      <c r="AP481" s="250"/>
      <c r="AQ481" s="250"/>
      <c r="AR481" s="250"/>
      <c r="AS481" s="250"/>
      <c r="AT481" s="250"/>
    </row>
    <row r="482" spans="1:46" ht="45" customHeight="1" thickTop="1" thickBot="1" x14ac:dyDescent="0.3">
      <c r="A482" s="249" t="s">
        <v>1024</v>
      </c>
      <c r="B482" s="249" t="s">
        <v>1024</v>
      </c>
      <c r="C482" s="249" t="s">
        <v>1024</v>
      </c>
      <c r="D482" s="249" t="s">
        <v>1024</v>
      </c>
      <c r="E482" s="249" t="s">
        <v>1024</v>
      </c>
      <c r="F482" s="249" t="s">
        <v>1024</v>
      </c>
      <c r="G482" s="249" t="s">
        <v>1024</v>
      </c>
      <c r="H482" s="249" t="s">
        <v>1024</v>
      </c>
      <c r="I482" s="249" t="s">
        <v>1024</v>
      </c>
      <c r="J482" s="249" t="s">
        <v>1024</v>
      </c>
      <c r="K482" s="249" t="s">
        <v>1024</v>
      </c>
      <c r="L482" s="249" t="s">
        <v>1024</v>
      </c>
      <c r="M482" s="249" t="s">
        <v>1024</v>
      </c>
      <c r="N482" s="249" t="s">
        <v>1024</v>
      </c>
      <c r="O482" s="249" t="s">
        <v>1024</v>
      </c>
      <c r="P482" s="249" t="s">
        <v>1024</v>
      </c>
      <c r="Q482" s="54">
        <v>0</v>
      </c>
      <c r="R482" s="251" t="s">
        <v>2551</v>
      </c>
      <c r="S482" s="252"/>
      <c r="T482" s="252"/>
      <c r="U482" s="252"/>
      <c r="V482" s="252"/>
      <c r="W482" s="252"/>
      <c r="X482" s="252"/>
      <c r="Y482" s="252"/>
      <c r="Z482" s="252"/>
      <c r="AA482" s="252"/>
      <c r="AB482" s="252"/>
      <c r="AC482" s="252"/>
      <c r="AD482" s="252"/>
      <c r="AE482" s="253"/>
      <c r="AF482" s="54">
        <v>0</v>
      </c>
      <c r="AG482" s="251" t="s">
        <v>2551</v>
      </c>
      <c r="AH482" s="252"/>
      <c r="AI482" s="252"/>
      <c r="AJ482" s="252"/>
      <c r="AK482" s="252"/>
      <c r="AL482" s="252"/>
      <c r="AM482" s="252"/>
      <c r="AN482" s="252"/>
      <c r="AO482" s="252"/>
      <c r="AP482" s="252"/>
      <c r="AQ482" s="252"/>
      <c r="AR482" s="252"/>
      <c r="AS482" s="252"/>
      <c r="AT482" s="253"/>
    </row>
    <row r="483" spans="1:46" ht="45" customHeight="1" thickTop="1" thickBot="1" x14ac:dyDescent="0.3">
      <c r="A483" s="249" t="s">
        <v>1025</v>
      </c>
      <c r="B483" s="249" t="s">
        <v>1025</v>
      </c>
      <c r="C483" s="249" t="s">
        <v>1025</v>
      </c>
      <c r="D483" s="249" t="s">
        <v>1025</v>
      </c>
      <c r="E483" s="249" t="s">
        <v>1025</v>
      </c>
      <c r="F483" s="249" t="s">
        <v>1025</v>
      </c>
      <c r="G483" s="249" t="s">
        <v>1025</v>
      </c>
      <c r="H483" s="249" t="s">
        <v>1025</v>
      </c>
      <c r="I483" s="249" t="s">
        <v>1025</v>
      </c>
      <c r="J483" s="249" t="s">
        <v>1025</v>
      </c>
      <c r="K483" s="249" t="s">
        <v>1025</v>
      </c>
      <c r="L483" s="249" t="s">
        <v>1025</v>
      </c>
      <c r="M483" s="249" t="s">
        <v>1025</v>
      </c>
      <c r="N483" s="249" t="s">
        <v>1025</v>
      </c>
      <c r="O483" s="249" t="s">
        <v>1025</v>
      </c>
      <c r="P483" s="249" t="s">
        <v>1025</v>
      </c>
      <c r="Q483" s="54">
        <v>0</v>
      </c>
      <c r="R483" s="251" t="s">
        <v>2551</v>
      </c>
      <c r="S483" s="252"/>
      <c r="T483" s="252"/>
      <c r="U483" s="252"/>
      <c r="V483" s="252"/>
      <c r="W483" s="252"/>
      <c r="X483" s="252"/>
      <c r="Y483" s="252"/>
      <c r="Z483" s="252"/>
      <c r="AA483" s="252"/>
      <c r="AB483" s="252"/>
      <c r="AC483" s="252"/>
      <c r="AD483" s="252"/>
      <c r="AE483" s="253"/>
      <c r="AF483" s="54">
        <v>0</v>
      </c>
      <c r="AG483" s="251" t="s">
        <v>2551</v>
      </c>
      <c r="AH483" s="252"/>
      <c r="AI483" s="252"/>
      <c r="AJ483" s="252"/>
      <c r="AK483" s="252"/>
      <c r="AL483" s="252"/>
      <c r="AM483" s="252"/>
      <c r="AN483" s="252"/>
      <c r="AO483" s="252"/>
      <c r="AP483" s="252"/>
      <c r="AQ483" s="252"/>
      <c r="AR483" s="252"/>
      <c r="AS483" s="252"/>
      <c r="AT483" s="253"/>
    </row>
    <row r="484" spans="1:46" ht="45" customHeight="1" thickTop="1" thickBot="1" x14ac:dyDescent="0.3">
      <c r="A484" s="249" t="s">
        <v>1026</v>
      </c>
      <c r="B484" s="249" t="s">
        <v>1026</v>
      </c>
      <c r="C484" s="249" t="s">
        <v>1026</v>
      </c>
      <c r="D484" s="249" t="s">
        <v>1026</v>
      </c>
      <c r="E484" s="249" t="s">
        <v>1026</v>
      </c>
      <c r="F484" s="249" t="s">
        <v>1026</v>
      </c>
      <c r="G484" s="249" t="s">
        <v>1026</v>
      </c>
      <c r="H484" s="249" t="s">
        <v>1026</v>
      </c>
      <c r="I484" s="249" t="s">
        <v>1026</v>
      </c>
      <c r="J484" s="249" t="s">
        <v>1026</v>
      </c>
      <c r="K484" s="249" t="s">
        <v>1026</v>
      </c>
      <c r="L484" s="249" t="s">
        <v>1026</v>
      </c>
      <c r="M484" s="249" t="s">
        <v>1026</v>
      </c>
      <c r="N484" s="249" t="s">
        <v>1026</v>
      </c>
      <c r="O484" s="249" t="s">
        <v>1026</v>
      </c>
      <c r="P484" s="249" t="s">
        <v>1026</v>
      </c>
      <c r="Q484" s="54">
        <v>0</v>
      </c>
      <c r="R484" s="251" t="s">
        <v>2551</v>
      </c>
      <c r="S484" s="252"/>
      <c r="T484" s="252"/>
      <c r="U484" s="252"/>
      <c r="V484" s="252"/>
      <c r="W484" s="252"/>
      <c r="X484" s="252"/>
      <c r="Y484" s="252"/>
      <c r="Z484" s="252"/>
      <c r="AA484" s="252"/>
      <c r="AB484" s="252"/>
      <c r="AC484" s="252"/>
      <c r="AD484" s="252"/>
      <c r="AE484" s="253"/>
      <c r="AF484" s="54">
        <v>0</v>
      </c>
      <c r="AG484" s="251" t="s">
        <v>2551</v>
      </c>
      <c r="AH484" s="252"/>
      <c r="AI484" s="252"/>
      <c r="AJ484" s="252"/>
      <c r="AK484" s="252"/>
      <c r="AL484" s="252"/>
      <c r="AM484" s="252"/>
      <c r="AN484" s="252"/>
      <c r="AO484" s="252"/>
      <c r="AP484" s="252"/>
      <c r="AQ484" s="252"/>
      <c r="AR484" s="252"/>
      <c r="AS484" s="252"/>
      <c r="AT484" s="253"/>
    </row>
    <row r="485" spans="1:46" ht="45" customHeight="1" thickTop="1" thickBot="1" x14ac:dyDescent="0.3">
      <c r="A485" s="249" t="s">
        <v>2246</v>
      </c>
      <c r="B485" s="249" t="s">
        <v>2246</v>
      </c>
      <c r="C485" s="249" t="s">
        <v>2246</v>
      </c>
      <c r="D485" s="249" t="s">
        <v>2246</v>
      </c>
      <c r="E485" s="249" t="s">
        <v>2246</v>
      </c>
      <c r="F485" s="249" t="s">
        <v>2246</v>
      </c>
      <c r="G485" s="249" t="s">
        <v>2246</v>
      </c>
      <c r="H485" s="249" t="s">
        <v>2246</v>
      </c>
      <c r="I485" s="249" t="s">
        <v>2246</v>
      </c>
      <c r="J485" s="249" t="s">
        <v>2246</v>
      </c>
      <c r="K485" s="249" t="s">
        <v>2246</v>
      </c>
      <c r="L485" s="249" t="s">
        <v>2246</v>
      </c>
      <c r="M485" s="249" t="s">
        <v>2246</v>
      </c>
      <c r="N485" s="249" t="s">
        <v>2246</v>
      </c>
      <c r="O485" s="249" t="s">
        <v>2246</v>
      </c>
      <c r="P485" s="249" t="s">
        <v>2246</v>
      </c>
      <c r="Q485" s="54">
        <v>0</v>
      </c>
      <c r="R485" s="250" t="s">
        <v>2603</v>
      </c>
      <c r="S485" s="250"/>
      <c r="T485" s="250"/>
      <c r="U485" s="250"/>
      <c r="V485" s="250"/>
      <c r="W485" s="250"/>
      <c r="X485" s="250"/>
      <c r="Y485" s="250"/>
      <c r="Z485" s="250"/>
      <c r="AA485" s="250"/>
      <c r="AB485" s="250"/>
      <c r="AC485" s="250"/>
      <c r="AD485" s="250"/>
      <c r="AE485" s="250"/>
      <c r="AF485" s="54">
        <v>0</v>
      </c>
      <c r="AG485" s="251" t="s">
        <v>2551</v>
      </c>
      <c r="AH485" s="252"/>
      <c r="AI485" s="252"/>
      <c r="AJ485" s="252"/>
      <c r="AK485" s="252"/>
      <c r="AL485" s="252"/>
      <c r="AM485" s="252"/>
      <c r="AN485" s="252"/>
      <c r="AO485" s="252"/>
      <c r="AP485" s="252"/>
      <c r="AQ485" s="252"/>
      <c r="AR485" s="252"/>
      <c r="AS485" s="252"/>
      <c r="AT485" s="253"/>
    </row>
    <row r="486" spans="1:46" ht="18" customHeight="1" thickTop="1" x14ac:dyDescent="0.25"/>
    <row r="487" spans="1:46" ht="18" customHeight="1" x14ac:dyDescent="0.25"/>
    <row r="488" spans="1:46" s="27" customFormat="1" ht="45" customHeight="1" x14ac:dyDescent="0.25">
      <c r="A488" s="297" t="s">
        <v>2247</v>
      </c>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c r="AE488" s="297"/>
      <c r="AG488" s="261" t="s">
        <v>185</v>
      </c>
      <c r="AH488" s="261"/>
      <c r="AI488" s="261"/>
      <c r="AJ488" s="261"/>
      <c r="AK488" s="96">
        <f>(('Artículo 129 (resumen PI)'!C31*0.8+'Artículo 129 (resumen PI)'!F31*0.2)+('Artículo 129 (resumen SIPOT)'!C31*0.8+'Artículo 129 (resumen SIPOT)'!F31*0.2))/2</f>
        <v>0</v>
      </c>
    </row>
    <row r="489" spans="1:46" s="27" customFormat="1" ht="15.75" customHeight="1" x14ac:dyDescent="0.25">
      <c r="A489" s="71"/>
      <c r="B489" s="71"/>
      <c r="C489" s="71"/>
      <c r="D489" s="71"/>
      <c r="E489" s="71"/>
      <c r="F489" s="71"/>
      <c r="G489" s="71"/>
      <c r="H489" s="71"/>
      <c r="I489" s="71"/>
      <c r="J489" s="71"/>
      <c r="K489" s="71"/>
      <c r="L489" s="71"/>
      <c r="M489" s="71"/>
      <c r="N489" s="71"/>
      <c r="O489" s="71"/>
      <c r="P489" s="71"/>
      <c r="Q489" s="24"/>
      <c r="R489" s="71"/>
      <c r="S489" s="71"/>
      <c r="T489" s="71"/>
      <c r="U489" s="71"/>
      <c r="V489" s="71"/>
      <c r="W489" s="71"/>
      <c r="X489" s="71"/>
      <c r="Y489" s="71"/>
      <c r="Z489" s="71"/>
      <c r="AA489" s="71"/>
      <c r="AB489" s="71"/>
      <c r="AC489" s="71"/>
      <c r="AD489" s="71"/>
      <c r="AE489" s="71"/>
    </row>
    <row r="490" spans="1:46" s="27" customFormat="1" ht="45" customHeight="1" x14ac:dyDescent="0.25">
      <c r="A490" s="71" t="s">
        <v>186</v>
      </c>
      <c r="B490" s="71"/>
      <c r="C490" s="71"/>
      <c r="D490" s="71"/>
      <c r="E490" s="71"/>
      <c r="F490" s="71"/>
      <c r="G490" s="71"/>
      <c r="H490" s="71"/>
      <c r="I490" s="71"/>
      <c r="J490" s="71"/>
      <c r="K490" s="71"/>
      <c r="L490" s="71"/>
      <c r="M490" s="71"/>
      <c r="N490" s="71"/>
      <c r="O490" s="71"/>
      <c r="P490" s="71"/>
      <c r="Q490" s="24"/>
      <c r="R490" s="71"/>
      <c r="S490" s="71"/>
      <c r="T490" s="71"/>
      <c r="U490" s="71"/>
      <c r="V490" s="71"/>
      <c r="W490" s="71"/>
      <c r="X490" s="71"/>
      <c r="Y490" s="71"/>
      <c r="Z490" s="71"/>
      <c r="AA490" s="71"/>
      <c r="AB490" s="71"/>
      <c r="AC490" s="71"/>
      <c r="AD490" s="71"/>
      <c r="AE490" s="71"/>
    </row>
    <row r="491" spans="1:46" ht="15" customHeight="1" x14ac:dyDescent="0.25">
      <c r="A491" s="50"/>
      <c r="B491" s="50"/>
      <c r="C491" s="50"/>
      <c r="D491" s="50"/>
      <c r="E491" s="50"/>
      <c r="F491" s="50"/>
      <c r="G491" s="50"/>
      <c r="H491" s="50"/>
      <c r="I491" s="50"/>
      <c r="J491" s="50"/>
      <c r="K491" s="50"/>
      <c r="L491" s="50"/>
      <c r="M491" s="50"/>
      <c r="N491" s="50"/>
      <c r="O491" s="50"/>
      <c r="P491" s="50"/>
      <c r="R491" s="50"/>
      <c r="S491" s="50"/>
      <c r="T491" s="50"/>
      <c r="U491" s="50"/>
      <c r="V491" s="50"/>
      <c r="W491" s="50"/>
      <c r="X491" s="50"/>
      <c r="Y491" s="50"/>
      <c r="Z491" s="50"/>
      <c r="AA491" s="50"/>
      <c r="AB491" s="50"/>
      <c r="AC491" s="50"/>
      <c r="AD491" s="50"/>
      <c r="AE491" s="50"/>
      <c r="AF491" s="27"/>
    </row>
    <row r="492" spans="1:46" ht="45" customHeight="1" x14ac:dyDescent="0.25">
      <c r="A492" s="262" t="s">
        <v>187</v>
      </c>
      <c r="B492" s="262"/>
      <c r="C492" s="262"/>
      <c r="D492" s="262"/>
      <c r="E492" s="262"/>
      <c r="F492" s="262"/>
      <c r="G492" s="262"/>
      <c r="H492" s="262"/>
      <c r="I492" s="262"/>
      <c r="J492" s="262"/>
      <c r="K492" s="262"/>
      <c r="L492" s="262"/>
      <c r="M492" s="262"/>
      <c r="N492" s="262"/>
      <c r="O492" s="262"/>
      <c r="P492" s="262"/>
      <c r="Q492" s="11"/>
      <c r="R492" s="50"/>
      <c r="S492" s="50"/>
      <c r="T492" s="50"/>
      <c r="U492" s="50"/>
      <c r="V492" s="263"/>
      <c r="W492" s="263"/>
      <c r="X492" s="263"/>
      <c r="Y492" s="263"/>
      <c r="Z492" s="263"/>
      <c r="AA492" s="263"/>
      <c r="AB492" s="263"/>
      <c r="AC492" s="263"/>
      <c r="AD492" s="263"/>
      <c r="AE492" s="263"/>
      <c r="AF492" s="11"/>
      <c r="AG492" s="50"/>
      <c r="AH492" s="50"/>
      <c r="AI492" s="50"/>
      <c r="AJ492" s="50"/>
      <c r="AK492" s="263"/>
      <c r="AL492" s="263"/>
      <c r="AM492" s="263"/>
      <c r="AN492" s="263"/>
      <c r="AO492" s="263"/>
      <c r="AP492" s="263"/>
      <c r="AQ492" s="263"/>
      <c r="AR492" s="263"/>
      <c r="AS492" s="263"/>
      <c r="AT492" s="263"/>
    </row>
    <row r="493" spans="1:46" ht="45" customHeight="1" thickTop="1" thickBot="1" x14ac:dyDescent="0.3">
      <c r="A493" s="264" t="s">
        <v>167</v>
      </c>
      <c r="B493" s="264"/>
      <c r="C493" s="264"/>
      <c r="D493" s="264"/>
      <c r="E493" s="264"/>
      <c r="F493" s="264"/>
      <c r="G493" s="264"/>
      <c r="H493" s="264"/>
      <c r="I493" s="264"/>
      <c r="J493" s="264"/>
      <c r="K493" s="264"/>
      <c r="L493" s="264"/>
      <c r="M493" s="264"/>
      <c r="N493" s="264"/>
      <c r="O493" s="264"/>
      <c r="P493" s="264"/>
      <c r="Q493" s="51" t="s">
        <v>188</v>
      </c>
      <c r="R493" s="265" t="s">
        <v>189</v>
      </c>
      <c r="S493" s="265"/>
      <c r="T493" s="265"/>
      <c r="U493" s="265"/>
      <c r="V493" s="265"/>
      <c r="W493" s="265"/>
      <c r="X493" s="265"/>
      <c r="Y493" s="265"/>
      <c r="Z493" s="265"/>
      <c r="AA493" s="265"/>
      <c r="AB493" s="265"/>
      <c r="AC493" s="265"/>
      <c r="AD493" s="265"/>
      <c r="AE493" s="265"/>
      <c r="AF493" s="53" t="s">
        <v>188</v>
      </c>
      <c r="AG493" s="266" t="s">
        <v>7</v>
      </c>
      <c r="AH493" s="266"/>
      <c r="AI493" s="266"/>
      <c r="AJ493" s="266"/>
      <c r="AK493" s="266"/>
      <c r="AL493" s="266"/>
      <c r="AM493" s="266"/>
      <c r="AN493" s="266"/>
      <c r="AO493" s="266"/>
      <c r="AP493" s="266"/>
      <c r="AQ493" s="266"/>
      <c r="AR493" s="266"/>
      <c r="AS493" s="266"/>
      <c r="AT493" s="266"/>
    </row>
    <row r="494" spans="1:46" ht="45" customHeight="1" thickTop="1" thickBot="1" x14ac:dyDescent="0.3">
      <c r="A494" s="249" t="s">
        <v>1015</v>
      </c>
      <c r="B494" s="249" t="s">
        <v>1015</v>
      </c>
      <c r="C494" s="249" t="s">
        <v>1015</v>
      </c>
      <c r="D494" s="249" t="s">
        <v>1015</v>
      </c>
      <c r="E494" s="249" t="s">
        <v>1015</v>
      </c>
      <c r="F494" s="249" t="s">
        <v>1015</v>
      </c>
      <c r="G494" s="249" t="s">
        <v>1015</v>
      </c>
      <c r="H494" s="249" t="s">
        <v>1015</v>
      </c>
      <c r="I494" s="249" t="s">
        <v>1015</v>
      </c>
      <c r="J494" s="249" t="s">
        <v>1015</v>
      </c>
      <c r="K494" s="249" t="s">
        <v>1015</v>
      </c>
      <c r="L494" s="249" t="s">
        <v>1015</v>
      </c>
      <c r="M494" s="249" t="s">
        <v>1015</v>
      </c>
      <c r="N494" s="249" t="s">
        <v>1015</v>
      </c>
      <c r="O494" s="249" t="s">
        <v>1015</v>
      </c>
      <c r="P494" s="249" t="s">
        <v>1015</v>
      </c>
      <c r="Q494" s="54">
        <v>0</v>
      </c>
      <c r="R494" s="250" t="s">
        <v>2597</v>
      </c>
      <c r="S494" s="250"/>
      <c r="T494" s="250"/>
      <c r="U494" s="250"/>
      <c r="V494" s="250"/>
      <c r="W494" s="250"/>
      <c r="X494" s="250"/>
      <c r="Y494" s="250"/>
      <c r="Z494" s="250"/>
      <c r="AA494" s="250"/>
      <c r="AB494" s="250"/>
      <c r="AC494" s="250"/>
      <c r="AD494" s="250"/>
      <c r="AE494" s="250"/>
      <c r="AF494" s="54">
        <v>0</v>
      </c>
      <c r="AG494" s="250" t="s">
        <v>2599</v>
      </c>
      <c r="AH494" s="250"/>
      <c r="AI494" s="250"/>
      <c r="AJ494" s="250"/>
      <c r="AK494" s="250"/>
      <c r="AL494" s="250"/>
      <c r="AM494" s="250"/>
      <c r="AN494" s="250"/>
      <c r="AO494" s="250"/>
      <c r="AP494" s="250"/>
      <c r="AQ494" s="250"/>
      <c r="AR494" s="250"/>
      <c r="AS494" s="250"/>
      <c r="AT494" s="250"/>
    </row>
    <row r="495" spans="1:46" ht="45" customHeight="1" thickTop="1" thickBot="1" x14ac:dyDescent="0.3">
      <c r="A495" s="249" t="s">
        <v>1016</v>
      </c>
      <c r="B495" s="249" t="s">
        <v>1016</v>
      </c>
      <c r="C495" s="249" t="s">
        <v>1016</v>
      </c>
      <c r="D495" s="249" t="s">
        <v>1016</v>
      </c>
      <c r="E495" s="249" t="s">
        <v>1016</v>
      </c>
      <c r="F495" s="249" t="s">
        <v>1016</v>
      </c>
      <c r="G495" s="249" t="s">
        <v>1016</v>
      </c>
      <c r="H495" s="249" t="s">
        <v>1016</v>
      </c>
      <c r="I495" s="249" t="s">
        <v>1016</v>
      </c>
      <c r="J495" s="249" t="s">
        <v>1016</v>
      </c>
      <c r="K495" s="249" t="s">
        <v>1016</v>
      </c>
      <c r="L495" s="249" t="s">
        <v>1016</v>
      </c>
      <c r="M495" s="249" t="s">
        <v>1016</v>
      </c>
      <c r="N495" s="249" t="s">
        <v>1016</v>
      </c>
      <c r="O495" s="249" t="s">
        <v>1016</v>
      </c>
      <c r="P495" s="249" t="s">
        <v>1016</v>
      </c>
      <c r="Q495" s="54">
        <v>0</v>
      </c>
      <c r="R495" s="251" t="s">
        <v>2551</v>
      </c>
      <c r="S495" s="252"/>
      <c r="T495" s="252"/>
      <c r="U495" s="252"/>
      <c r="V495" s="252"/>
      <c r="W495" s="252"/>
      <c r="X495" s="252"/>
      <c r="Y495" s="252"/>
      <c r="Z495" s="252"/>
      <c r="AA495" s="252"/>
      <c r="AB495" s="252"/>
      <c r="AC495" s="252"/>
      <c r="AD495" s="252"/>
      <c r="AE495" s="253"/>
      <c r="AF495" s="54">
        <v>0</v>
      </c>
      <c r="AG495" s="251" t="s">
        <v>2551</v>
      </c>
      <c r="AH495" s="252"/>
      <c r="AI495" s="252"/>
      <c r="AJ495" s="252"/>
      <c r="AK495" s="252"/>
      <c r="AL495" s="252"/>
      <c r="AM495" s="252"/>
      <c r="AN495" s="252"/>
      <c r="AO495" s="252"/>
      <c r="AP495" s="252"/>
      <c r="AQ495" s="252"/>
      <c r="AR495" s="252"/>
      <c r="AS495" s="252"/>
      <c r="AT495" s="253"/>
    </row>
    <row r="496" spans="1:46" ht="45" customHeight="1" thickTop="1" thickBot="1" x14ac:dyDescent="0.3">
      <c r="A496" s="249" t="s">
        <v>2248</v>
      </c>
      <c r="B496" s="249" t="s">
        <v>2248</v>
      </c>
      <c r="C496" s="249" t="s">
        <v>2248</v>
      </c>
      <c r="D496" s="249" t="s">
        <v>2248</v>
      </c>
      <c r="E496" s="249" t="s">
        <v>2248</v>
      </c>
      <c r="F496" s="249" t="s">
        <v>2248</v>
      </c>
      <c r="G496" s="249" t="s">
        <v>2248</v>
      </c>
      <c r="H496" s="249" t="s">
        <v>2248</v>
      </c>
      <c r="I496" s="249" t="s">
        <v>2248</v>
      </c>
      <c r="J496" s="249" t="s">
        <v>2248</v>
      </c>
      <c r="K496" s="249" t="s">
        <v>2248</v>
      </c>
      <c r="L496" s="249" t="s">
        <v>2248</v>
      </c>
      <c r="M496" s="249" t="s">
        <v>2248</v>
      </c>
      <c r="N496" s="249" t="s">
        <v>2248</v>
      </c>
      <c r="O496" s="249" t="s">
        <v>2248</v>
      </c>
      <c r="P496" s="249" t="s">
        <v>2248</v>
      </c>
      <c r="Q496" s="54">
        <v>0</v>
      </c>
      <c r="R496" s="251" t="s">
        <v>2551</v>
      </c>
      <c r="S496" s="252"/>
      <c r="T496" s="252"/>
      <c r="U496" s="252"/>
      <c r="V496" s="252"/>
      <c r="W496" s="252"/>
      <c r="X496" s="252"/>
      <c r="Y496" s="252"/>
      <c r="Z496" s="252"/>
      <c r="AA496" s="252"/>
      <c r="AB496" s="252"/>
      <c r="AC496" s="252"/>
      <c r="AD496" s="252"/>
      <c r="AE496" s="253"/>
      <c r="AF496" s="54">
        <v>0</v>
      </c>
      <c r="AG496" s="251" t="s">
        <v>2551</v>
      </c>
      <c r="AH496" s="252"/>
      <c r="AI496" s="252"/>
      <c r="AJ496" s="252"/>
      <c r="AK496" s="252"/>
      <c r="AL496" s="252"/>
      <c r="AM496" s="252"/>
      <c r="AN496" s="252"/>
      <c r="AO496" s="252"/>
      <c r="AP496" s="252"/>
      <c r="AQ496" s="252"/>
      <c r="AR496" s="252"/>
      <c r="AS496" s="252"/>
      <c r="AT496" s="253"/>
    </row>
    <row r="497" spans="1:46" ht="45" customHeight="1" thickTop="1" thickBot="1" x14ac:dyDescent="0.3">
      <c r="A497" s="249" t="s">
        <v>2249</v>
      </c>
      <c r="B497" s="249" t="s">
        <v>2249</v>
      </c>
      <c r="C497" s="249" t="s">
        <v>2249</v>
      </c>
      <c r="D497" s="249" t="s">
        <v>2249</v>
      </c>
      <c r="E497" s="249" t="s">
        <v>2249</v>
      </c>
      <c r="F497" s="249" t="s">
        <v>2249</v>
      </c>
      <c r="G497" s="249" t="s">
        <v>2249</v>
      </c>
      <c r="H497" s="249" t="s">
        <v>2249</v>
      </c>
      <c r="I497" s="249" t="s">
        <v>2249</v>
      </c>
      <c r="J497" s="249" t="s">
        <v>2249</v>
      </c>
      <c r="K497" s="249" t="s">
        <v>2249</v>
      </c>
      <c r="L497" s="249" t="s">
        <v>2249</v>
      </c>
      <c r="M497" s="249" t="s">
        <v>2249</v>
      </c>
      <c r="N497" s="249" t="s">
        <v>2249</v>
      </c>
      <c r="O497" s="249" t="s">
        <v>2249</v>
      </c>
      <c r="P497" s="249" t="s">
        <v>2249</v>
      </c>
      <c r="Q497" s="54">
        <v>0</v>
      </c>
      <c r="R497" s="251" t="s">
        <v>2551</v>
      </c>
      <c r="S497" s="252"/>
      <c r="T497" s="252"/>
      <c r="U497" s="252"/>
      <c r="V497" s="252"/>
      <c r="W497" s="252"/>
      <c r="X497" s="252"/>
      <c r="Y497" s="252"/>
      <c r="Z497" s="252"/>
      <c r="AA497" s="252"/>
      <c r="AB497" s="252"/>
      <c r="AC497" s="252"/>
      <c r="AD497" s="252"/>
      <c r="AE497" s="253"/>
      <c r="AF497" s="54">
        <v>0</v>
      </c>
      <c r="AG497" s="251" t="s">
        <v>2551</v>
      </c>
      <c r="AH497" s="252"/>
      <c r="AI497" s="252"/>
      <c r="AJ497" s="252"/>
      <c r="AK497" s="252"/>
      <c r="AL497" s="252"/>
      <c r="AM497" s="252"/>
      <c r="AN497" s="252"/>
      <c r="AO497" s="252"/>
      <c r="AP497" s="252"/>
      <c r="AQ497" s="252"/>
      <c r="AR497" s="252"/>
      <c r="AS497" s="252"/>
      <c r="AT497" s="253"/>
    </row>
    <row r="498" spans="1:46" ht="45" customHeight="1" thickTop="1" thickBot="1" x14ac:dyDescent="0.3">
      <c r="A498" s="250" t="s">
        <v>2250</v>
      </c>
      <c r="B498" s="250" t="s">
        <v>2250</v>
      </c>
      <c r="C498" s="250" t="s">
        <v>2250</v>
      </c>
      <c r="D498" s="250" t="s">
        <v>2250</v>
      </c>
      <c r="E498" s="250" t="s">
        <v>2250</v>
      </c>
      <c r="F498" s="250" t="s">
        <v>2250</v>
      </c>
      <c r="G498" s="250" t="s">
        <v>2250</v>
      </c>
      <c r="H498" s="250" t="s">
        <v>2250</v>
      </c>
      <c r="I498" s="250" t="s">
        <v>2250</v>
      </c>
      <c r="J498" s="250" t="s">
        <v>2250</v>
      </c>
      <c r="K498" s="250" t="s">
        <v>2250</v>
      </c>
      <c r="L498" s="250" t="s">
        <v>2250</v>
      </c>
      <c r="M498" s="250" t="s">
        <v>2250</v>
      </c>
      <c r="N498" s="250" t="s">
        <v>2250</v>
      </c>
      <c r="O498" s="250" t="s">
        <v>2250</v>
      </c>
      <c r="P498" s="250" t="s">
        <v>2250</v>
      </c>
      <c r="Q498" s="54">
        <v>0</v>
      </c>
      <c r="R498" s="251" t="s">
        <v>2551</v>
      </c>
      <c r="S498" s="252"/>
      <c r="T498" s="252"/>
      <c r="U498" s="252"/>
      <c r="V498" s="252"/>
      <c r="W498" s="252"/>
      <c r="X498" s="252"/>
      <c r="Y498" s="252"/>
      <c r="Z498" s="252"/>
      <c r="AA498" s="252"/>
      <c r="AB498" s="252"/>
      <c r="AC498" s="252"/>
      <c r="AD498" s="252"/>
      <c r="AE498" s="253"/>
      <c r="AF498" s="54">
        <v>0</v>
      </c>
      <c r="AG498" s="251" t="s">
        <v>2551</v>
      </c>
      <c r="AH498" s="252"/>
      <c r="AI498" s="252"/>
      <c r="AJ498" s="252"/>
      <c r="AK498" s="252"/>
      <c r="AL498" s="252"/>
      <c r="AM498" s="252"/>
      <c r="AN498" s="252"/>
      <c r="AO498" s="252"/>
      <c r="AP498" s="252"/>
      <c r="AQ498" s="252"/>
      <c r="AR498" s="252"/>
      <c r="AS498" s="252"/>
      <c r="AT498" s="253"/>
    </row>
    <row r="499" spans="1:46" ht="45" customHeight="1" thickTop="1" thickBot="1" x14ac:dyDescent="0.3">
      <c r="A499" s="250" t="s">
        <v>2251</v>
      </c>
      <c r="B499" s="250" t="s">
        <v>2251</v>
      </c>
      <c r="C499" s="250" t="s">
        <v>2251</v>
      </c>
      <c r="D499" s="250" t="s">
        <v>2251</v>
      </c>
      <c r="E499" s="250" t="s">
        <v>2251</v>
      </c>
      <c r="F499" s="250" t="s">
        <v>2251</v>
      </c>
      <c r="G499" s="250" t="s">
        <v>2251</v>
      </c>
      <c r="H499" s="250" t="s">
        <v>2251</v>
      </c>
      <c r="I499" s="250" t="s">
        <v>2251</v>
      </c>
      <c r="J499" s="250" t="s">
        <v>2251</v>
      </c>
      <c r="K499" s="250" t="s">
        <v>2251</v>
      </c>
      <c r="L499" s="250" t="s">
        <v>2251</v>
      </c>
      <c r="M499" s="250" t="s">
        <v>2251</v>
      </c>
      <c r="N499" s="250" t="s">
        <v>2251</v>
      </c>
      <c r="O499" s="250" t="s">
        <v>2251</v>
      </c>
      <c r="P499" s="250" t="s">
        <v>2251</v>
      </c>
      <c r="Q499" s="54">
        <v>0</v>
      </c>
      <c r="R499" s="251" t="s">
        <v>2551</v>
      </c>
      <c r="S499" s="252"/>
      <c r="T499" s="252"/>
      <c r="U499" s="252"/>
      <c r="V499" s="252"/>
      <c r="W499" s="252"/>
      <c r="X499" s="252"/>
      <c r="Y499" s="252"/>
      <c r="Z499" s="252"/>
      <c r="AA499" s="252"/>
      <c r="AB499" s="252"/>
      <c r="AC499" s="252"/>
      <c r="AD499" s="252"/>
      <c r="AE499" s="253"/>
      <c r="AF499" s="54">
        <v>0</v>
      </c>
      <c r="AG499" s="251" t="s">
        <v>2551</v>
      </c>
      <c r="AH499" s="252"/>
      <c r="AI499" s="252"/>
      <c r="AJ499" s="252"/>
      <c r="AK499" s="252"/>
      <c r="AL499" s="252"/>
      <c r="AM499" s="252"/>
      <c r="AN499" s="252"/>
      <c r="AO499" s="252"/>
      <c r="AP499" s="252"/>
      <c r="AQ499" s="252"/>
      <c r="AR499" s="252"/>
      <c r="AS499" s="252"/>
      <c r="AT499" s="253"/>
    </row>
    <row r="500" spans="1:46" ht="45" customHeight="1" thickTop="1" thickBot="1" x14ac:dyDescent="0.3">
      <c r="A500" s="249" t="s">
        <v>2252</v>
      </c>
      <c r="B500" s="249" t="s">
        <v>2252</v>
      </c>
      <c r="C500" s="249" t="s">
        <v>2252</v>
      </c>
      <c r="D500" s="249" t="s">
        <v>2252</v>
      </c>
      <c r="E500" s="249" t="s">
        <v>2252</v>
      </c>
      <c r="F500" s="249" t="s">
        <v>2252</v>
      </c>
      <c r="G500" s="249" t="s">
        <v>2252</v>
      </c>
      <c r="H500" s="249" t="s">
        <v>2252</v>
      </c>
      <c r="I500" s="249" t="s">
        <v>2252</v>
      </c>
      <c r="J500" s="249" t="s">
        <v>2252</v>
      </c>
      <c r="K500" s="249" t="s">
        <v>2252</v>
      </c>
      <c r="L500" s="249" t="s">
        <v>2252</v>
      </c>
      <c r="M500" s="249" t="s">
        <v>2252</v>
      </c>
      <c r="N500" s="249" t="s">
        <v>2252</v>
      </c>
      <c r="O500" s="249" t="s">
        <v>2252</v>
      </c>
      <c r="P500" s="249" t="s">
        <v>2252</v>
      </c>
      <c r="Q500" s="54">
        <v>0</v>
      </c>
      <c r="R500" s="251" t="s">
        <v>2551</v>
      </c>
      <c r="S500" s="252"/>
      <c r="T500" s="252"/>
      <c r="U500" s="252"/>
      <c r="V500" s="252"/>
      <c r="W500" s="252"/>
      <c r="X500" s="252"/>
      <c r="Y500" s="252"/>
      <c r="Z500" s="252"/>
      <c r="AA500" s="252"/>
      <c r="AB500" s="252"/>
      <c r="AC500" s="252"/>
      <c r="AD500" s="252"/>
      <c r="AE500" s="253"/>
      <c r="AF500" s="54">
        <v>0</v>
      </c>
      <c r="AG500" s="251" t="s">
        <v>2551</v>
      </c>
      <c r="AH500" s="252"/>
      <c r="AI500" s="252"/>
      <c r="AJ500" s="252"/>
      <c r="AK500" s="252"/>
      <c r="AL500" s="252"/>
      <c r="AM500" s="252"/>
      <c r="AN500" s="252"/>
      <c r="AO500" s="252"/>
      <c r="AP500" s="252"/>
      <c r="AQ500" s="252"/>
      <c r="AR500" s="252"/>
      <c r="AS500" s="252"/>
      <c r="AT500" s="253"/>
    </row>
    <row r="501" spans="1:46" ht="45" customHeight="1" thickTop="1" thickBot="1" x14ac:dyDescent="0.3">
      <c r="A501" s="249" t="s">
        <v>2253</v>
      </c>
      <c r="B501" s="249" t="s">
        <v>2253</v>
      </c>
      <c r="C501" s="249" t="s">
        <v>2253</v>
      </c>
      <c r="D501" s="249" t="s">
        <v>2253</v>
      </c>
      <c r="E501" s="249" t="s">
        <v>2253</v>
      </c>
      <c r="F501" s="249" t="s">
        <v>2253</v>
      </c>
      <c r="G501" s="249" t="s">
        <v>2253</v>
      </c>
      <c r="H501" s="249" t="s">
        <v>2253</v>
      </c>
      <c r="I501" s="249" t="s">
        <v>2253</v>
      </c>
      <c r="J501" s="249" t="s">
        <v>2253</v>
      </c>
      <c r="K501" s="249" t="s">
        <v>2253</v>
      </c>
      <c r="L501" s="249" t="s">
        <v>2253</v>
      </c>
      <c r="M501" s="249" t="s">
        <v>2253</v>
      </c>
      <c r="N501" s="249" t="s">
        <v>2253</v>
      </c>
      <c r="O501" s="249" t="s">
        <v>2253</v>
      </c>
      <c r="P501" s="249" t="s">
        <v>2253</v>
      </c>
      <c r="Q501" s="54">
        <v>0</v>
      </c>
      <c r="R501" s="251" t="s">
        <v>2551</v>
      </c>
      <c r="S501" s="252"/>
      <c r="T501" s="252"/>
      <c r="U501" s="252"/>
      <c r="V501" s="252"/>
      <c r="W501" s="252"/>
      <c r="X501" s="252"/>
      <c r="Y501" s="252"/>
      <c r="Z501" s="252"/>
      <c r="AA501" s="252"/>
      <c r="AB501" s="252"/>
      <c r="AC501" s="252"/>
      <c r="AD501" s="252"/>
      <c r="AE501" s="253"/>
      <c r="AF501" s="54">
        <v>0</v>
      </c>
      <c r="AG501" s="251" t="s">
        <v>2551</v>
      </c>
      <c r="AH501" s="252"/>
      <c r="AI501" s="252"/>
      <c r="AJ501" s="252"/>
      <c r="AK501" s="252"/>
      <c r="AL501" s="252"/>
      <c r="AM501" s="252"/>
      <c r="AN501" s="252"/>
      <c r="AO501" s="252"/>
      <c r="AP501" s="252"/>
      <c r="AQ501" s="252"/>
      <c r="AR501" s="252"/>
      <c r="AS501" s="252"/>
      <c r="AT501" s="253"/>
    </row>
    <row r="502" spans="1:46" ht="45" customHeight="1" thickTop="1" thickBot="1" x14ac:dyDescent="0.3">
      <c r="A502" s="249" t="s">
        <v>2254</v>
      </c>
      <c r="B502" s="249" t="s">
        <v>2254</v>
      </c>
      <c r="C502" s="249" t="s">
        <v>2254</v>
      </c>
      <c r="D502" s="249" t="s">
        <v>2254</v>
      </c>
      <c r="E502" s="249" t="s">
        <v>2254</v>
      </c>
      <c r="F502" s="249" t="s">
        <v>2254</v>
      </c>
      <c r="G502" s="249" t="s">
        <v>2254</v>
      </c>
      <c r="H502" s="249" t="s">
        <v>2254</v>
      </c>
      <c r="I502" s="249" t="s">
        <v>2254</v>
      </c>
      <c r="J502" s="249" t="s">
        <v>2254</v>
      </c>
      <c r="K502" s="249" t="s">
        <v>2254</v>
      </c>
      <c r="L502" s="249" t="s">
        <v>2254</v>
      </c>
      <c r="M502" s="249" t="s">
        <v>2254</v>
      </c>
      <c r="N502" s="249" t="s">
        <v>2254</v>
      </c>
      <c r="O502" s="249" t="s">
        <v>2254</v>
      </c>
      <c r="P502" s="249" t="s">
        <v>2254</v>
      </c>
      <c r="Q502" s="54">
        <v>0</v>
      </c>
      <c r="R502" s="251" t="s">
        <v>2551</v>
      </c>
      <c r="S502" s="252"/>
      <c r="T502" s="252"/>
      <c r="U502" s="252"/>
      <c r="V502" s="252"/>
      <c r="W502" s="252"/>
      <c r="X502" s="252"/>
      <c r="Y502" s="252"/>
      <c r="Z502" s="252"/>
      <c r="AA502" s="252"/>
      <c r="AB502" s="252"/>
      <c r="AC502" s="252"/>
      <c r="AD502" s="252"/>
      <c r="AE502" s="253"/>
      <c r="AF502" s="54">
        <v>0</v>
      </c>
      <c r="AG502" s="251" t="s">
        <v>2551</v>
      </c>
      <c r="AH502" s="252"/>
      <c r="AI502" s="252"/>
      <c r="AJ502" s="252"/>
      <c r="AK502" s="252"/>
      <c r="AL502" s="252"/>
      <c r="AM502" s="252"/>
      <c r="AN502" s="252"/>
      <c r="AO502" s="252"/>
      <c r="AP502" s="252"/>
      <c r="AQ502" s="252"/>
      <c r="AR502" s="252"/>
      <c r="AS502" s="252"/>
      <c r="AT502" s="253"/>
    </row>
    <row r="503" spans="1:46" ht="45" customHeight="1" thickTop="1" thickBot="1" x14ac:dyDescent="0.3">
      <c r="A503" s="249" t="s">
        <v>2255</v>
      </c>
      <c r="B503" s="249" t="s">
        <v>2255</v>
      </c>
      <c r="C503" s="249" t="s">
        <v>2255</v>
      </c>
      <c r="D503" s="249" t="s">
        <v>2255</v>
      </c>
      <c r="E503" s="249" t="s">
        <v>2255</v>
      </c>
      <c r="F503" s="249" t="s">
        <v>2255</v>
      </c>
      <c r="G503" s="249" t="s">
        <v>2255</v>
      </c>
      <c r="H503" s="249" t="s">
        <v>2255</v>
      </c>
      <c r="I503" s="249" t="s">
        <v>2255</v>
      </c>
      <c r="J503" s="249" t="s">
        <v>2255</v>
      </c>
      <c r="K503" s="249" t="s">
        <v>2255</v>
      </c>
      <c r="L503" s="249" t="s">
        <v>2255</v>
      </c>
      <c r="M503" s="249" t="s">
        <v>2255</v>
      </c>
      <c r="N503" s="249" t="s">
        <v>2255</v>
      </c>
      <c r="O503" s="249" t="s">
        <v>2255</v>
      </c>
      <c r="P503" s="249" t="s">
        <v>2255</v>
      </c>
      <c r="Q503" s="54">
        <v>0</v>
      </c>
      <c r="R503" s="251" t="s">
        <v>2551</v>
      </c>
      <c r="S503" s="252"/>
      <c r="T503" s="252"/>
      <c r="U503" s="252"/>
      <c r="V503" s="252"/>
      <c r="W503" s="252"/>
      <c r="X503" s="252"/>
      <c r="Y503" s="252"/>
      <c r="Z503" s="252"/>
      <c r="AA503" s="252"/>
      <c r="AB503" s="252"/>
      <c r="AC503" s="252"/>
      <c r="AD503" s="252"/>
      <c r="AE503" s="253"/>
      <c r="AF503" s="54">
        <v>0</v>
      </c>
      <c r="AG503" s="251" t="s">
        <v>2551</v>
      </c>
      <c r="AH503" s="252"/>
      <c r="AI503" s="252"/>
      <c r="AJ503" s="252"/>
      <c r="AK503" s="252"/>
      <c r="AL503" s="252"/>
      <c r="AM503" s="252"/>
      <c r="AN503" s="252"/>
      <c r="AO503" s="252"/>
      <c r="AP503" s="252"/>
      <c r="AQ503" s="252"/>
      <c r="AR503" s="252"/>
      <c r="AS503" s="252"/>
      <c r="AT503" s="253"/>
    </row>
    <row r="504" spans="1:46" ht="45" customHeight="1" thickTop="1" thickBot="1" x14ac:dyDescent="0.3">
      <c r="A504" s="50"/>
      <c r="B504" s="50"/>
      <c r="C504" s="50"/>
      <c r="D504" s="50"/>
      <c r="E504" s="50"/>
      <c r="F504" s="50"/>
      <c r="G504" s="50"/>
      <c r="H504" s="50"/>
      <c r="I504" s="50"/>
      <c r="J504" s="50"/>
      <c r="K504" s="50"/>
      <c r="L504" s="50"/>
      <c r="M504" s="50"/>
      <c r="N504" s="50"/>
      <c r="O504" s="50"/>
      <c r="P504" s="50"/>
      <c r="Q504" s="55"/>
      <c r="R504" s="50"/>
      <c r="S504" s="50"/>
      <c r="T504" s="50"/>
      <c r="U504" s="50"/>
      <c r="V504" s="50"/>
      <c r="W504" s="50"/>
      <c r="X504" s="50"/>
      <c r="Y504" s="50"/>
      <c r="Z504" s="50"/>
      <c r="AA504" s="50"/>
      <c r="AB504" s="50"/>
      <c r="AC504" s="50"/>
      <c r="AD504" s="50"/>
      <c r="AE504" s="50"/>
      <c r="AF504" s="55"/>
      <c r="AG504" s="50"/>
      <c r="AH504" s="50"/>
      <c r="AI504" s="50"/>
      <c r="AJ504" s="50"/>
      <c r="AK504" s="50"/>
      <c r="AL504" s="50"/>
      <c r="AM504" s="50"/>
      <c r="AN504" s="50"/>
      <c r="AO504" s="50"/>
      <c r="AP504" s="50"/>
      <c r="AQ504" s="50"/>
      <c r="AR504" s="50"/>
      <c r="AS504" s="50"/>
      <c r="AT504" s="50"/>
    </row>
    <row r="505" spans="1:46" ht="45" customHeight="1" thickTop="1" thickBot="1" x14ac:dyDescent="0.3">
      <c r="A505" s="257" t="s">
        <v>197</v>
      </c>
      <c r="B505" s="257"/>
      <c r="C505" s="257"/>
      <c r="D505" s="257"/>
      <c r="E505" s="257"/>
      <c r="F505" s="257"/>
      <c r="G505" s="257"/>
      <c r="H505" s="257"/>
      <c r="I505" s="257"/>
      <c r="J505" s="257"/>
      <c r="K505" s="257"/>
      <c r="L505" s="257"/>
      <c r="M505" s="257"/>
      <c r="N505" s="257"/>
      <c r="O505" s="257"/>
      <c r="P505" s="257"/>
      <c r="Q505" s="56" t="s">
        <v>188</v>
      </c>
      <c r="R505" s="258" t="s">
        <v>189</v>
      </c>
      <c r="S505" s="258"/>
      <c r="T505" s="258"/>
      <c r="U505" s="258"/>
      <c r="V505" s="258"/>
      <c r="W505" s="258"/>
      <c r="X505" s="258"/>
      <c r="Y505" s="258"/>
      <c r="Z505" s="258"/>
      <c r="AA505" s="258"/>
      <c r="AB505" s="258"/>
      <c r="AC505" s="258"/>
      <c r="AD505" s="258"/>
      <c r="AE505" s="258"/>
      <c r="AF505" s="57" t="s">
        <v>188</v>
      </c>
      <c r="AG505" s="259" t="s">
        <v>7</v>
      </c>
      <c r="AH505" s="259"/>
      <c r="AI505" s="259"/>
      <c r="AJ505" s="259"/>
      <c r="AK505" s="259"/>
      <c r="AL505" s="259"/>
      <c r="AM505" s="259"/>
      <c r="AN505" s="259"/>
      <c r="AO505" s="259"/>
      <c r="AP505" s="259"/>
      <c r="AQ505" s="259"/>
      <c r="AR505" s="259"/>
      <c r="AS505" s="259"/>
      <c r="AT505" s="259"/>
    </row>
    <row r="506" spans="1:46" ht="45" customHeight="1" thickTop="1" thickBot="1" x14ac:dyDescent="0.3">
      <c r="A506" s="249" t="s">
        <v>1037</v>
      </c>
      <c r="B506" s="249" t="s">
        <v>1037</v>
      </c>
      <c r="C506" s="249" t="s">
        <v>1037</v>
      </c>
      <c r="D506" s="249" t="s">
        <v>1037</v>
      </c>
      <c r="E506" s="249" t="s">
        <v>1037</v>
      </c>
      <c r="F506" s="249" t="s">
        <v>1037</v>
      </c>
      <c r="G506" s="249" t="s">
        <v>1037</v>
      </c>
      <c r="H506" s="249" t="s">
        <v>1037</v>
      </c>
      <c r="I506" s="249" t="s">
        <v>1037</v>
      </c>
      <c r="J506" s="249" t="s">
        <v>1037</v>
      </c>
      <c r="K506" s="249" t="s">
        <v>1037</v>
      </c>
      <c r="L506" s="249" t="s">
        <v>1037</v>
      </c>
      <c r="M506" s="249" t="s">
        <v>1037</v>
      </c>
      <c r="N506" s="249" t="s">
        <v>1037</v>
      </c>
      <c r="O506" s="249" t="s">
        <v>1037</v>
      </c>
      <c r="P506" s="249" t="s">
        <v>1037</v>
      </c>
      <c r="Q506" s="54">
        <v>0</v>
      </c>
      <c r="R506" s="250" t="s">
        <v>2597</v>
      </c>
      <c r="S506" s="250"/>
      <c r="T506" s="250"/>
      <c r="U506" s="250"/>
      <c r="V506" s="250"/>
      <c r="W506" s="250"/>
      <c r="X506" s="250"/>
      <c r="Y506" s="250"/>
      <c r="Z506" s="250"/>
      <c r="AA506" s="250"/>
      <c r="AB506" s="250"/>
      <c r="AC506" s="250"/>
      <c r="AD506" s="250"/>
      <c r="AE506" s="250"/>
      <c r="AF506" s="54">
        <v>0</v>
      </c>
      <c r="AG506" s="250" t="s">
        <v>2599</v>
      </c>
      <c r="AH506" s="250"/>
      <c r="AI506" s="250"/>
      <c r="AJ506" s="250"/>
      <c r="AK506" s="250"/>
      <c r="AL506" s="250"/>
      <c r="AM506" s="250"/>
      <c r="AN506" s="250"/>
      <c r="AO506" s="250"/>
      <c r="AP506" s="250"/>
      <c r="AQ506" s="250"/>
      <c r="AR506" s="250"/>
      <c r="AS506" s="250"/>
      <c r="AT506" s="250"/>
    </row>
    <row r="507" spans="1:46" ht="45" customHeight="1" thickTop="1" thickBot="1" x14ac:dyDescent="0.3">
      <c r="A507" s="249" t="s">
        <v>1038</v>
      </c>
      <c r="B507" s="249" t="s">
        <v>1038</v>
      </c>
      <c r="C507" s="249" t="s">
        <v>1038</v>
      </c>
      <c r="D507" s="249" t="s">
        <v>1038</v>
      </c>
      <c r="E507" s="249" t="s">
        <v>1038</v>
      </c>
      <c r="F507" s="249" t="s">
        <v>1038</v>
      </c>
      <c r="G507" s="249" t="s">
        <v>1038</v>
      </c>
      <c r="H507" s="249" t="s">
        <v>1038</v>
      </c>
      <c r="I507" s="249" t="s">
        <v>1038</v>
      </c>
      <c r="J507" s="249" t="s">
        <v>1038</v>
      </c>
      <c r="K507" s="249" t="s">
        <v>1038</v>
      </c>
      <c r="L507" s="249" t="s">
        <v>1038</v>
      </c>
      <c r="M507" s="249" t="s">
        <v>1038</v>
      </c>
      <c r="N507" s="249" t="s">
        <v>1038</v>
      </c>
      <c r="O507" s="249" t="s">
        <v>1038</v>
      </c>
      <c r="P507" s="249" t="s">
        <v>1038</v>
      </c>
      <c r="Q507" s="54">
        <v>0</v>
      </c>
      <c r="R507" s="251" t="s">
        <v>2551</v>
      </c>
      <c r="S507" s="252"/>
      <c r="T507" s="252"/>
      <c r="U507" s="252"/>
      <c r="V507" s="252"/>
      <c r="W507" s="252"/>
      <c r="X507" s="252"/>
      <c r="Y507" s="252"/>
      <c r="Z507" s="252"/>
      <c r="AA507" s="252"/>
      <c r="AB507" s="252"/>
      <c r="AC507" s="252"/>
      <c r="AD507" s="252"/>
      <c r="AE507" s="253"/>
      <c r="AF507" s="54">
        <v>0</v>
      </c>
      <c r="AG507" s="251" t="s">
        <v>2551</v>
      </c>
      <c r="AH507" s="252"/>
      <c r="AI507" s="252"/>
      <c r="AJ507" s="252"/>
      <c r="AK507" s="252"/>
      <c r="AL507" s="252"/>
      <c r="AM507" s="252"/>
      <c r="AN507" s="252"/>
      <c r="AO507" s="252"/>
      <c r="AP507" s="252"/>
      <c r="AQ507" s="252"/>
      <c r="AR507" s="252"/>
      <c r="AS507" s="252"/>
      <c r="AT507" s="253"/>
    </row>
    <row r="508" spans="1:46" ht="45" customHeight="1" thickTop="1" thickBot="1" x14ac:dyDescent="0.3">
      <c r="A508" s="249" t="s">
        <v>1039</v>
      </c>
      <c r="B508" s="249" t="s">
        <v>1039</v>
      </c>
      <c r="C508" s="249" t="s">
        <v>1039</v>
      </c>
      <c r="D508" s="249" t="s">
        <v>1039</v>
      </c>
      <c r="E508" s="249" t="s">
        <v>1039</v>
      </c>
      <c r="F508" s="249" t="s">
        <v>1039</v>
      </c>
      <c r="G508" s="249" t="s">
        <v>1039</v>
      </c>
      <c r="H508" s="249" t="s">
        <v>1039</v>
      </c>
      <c r="I508" s="249" t="s">
        <v>1039</v>
      </c>
      <c r="J508" s="249" t="s">
        <v>1039</v>
      </c>
      <c r="K508" s="249" t="s">
        <v>1039</v>
      </c>
      <c r="L508" s="249" t="s">
        <v>1039</v>
      </c>
      <c r="M508" s="249" t="s">
        <v>1039</v>
      </c>
      <c r="N508" s="249" t="s">
        <v>1039</v>
      </c>
      <c r="O508" s="249" t="s">
        <v>1039</v>
      </c>
      <c r="P508" s="249" t="s">
        <v>1039</v>
      </c>
      <c r="Q508" s="54">
        <v>0</v>
      </c>
      <c r="R508" s="251" t="s">
        <v>2551</v>
      </c>
      <c r="S508" s="252"/>
      <c r="T508" s="252"/>
      <c r="U508" s="252"/>
      <c r="V508" s="252"/>
      <c r="W508" s="252"/>
      <c r="X508" s="252"/>
      <c r="Y508" s="252"/>
      <c r="Z508" s="252"/>
      <c r="AA508" s="252"/>
      <c r="AB508" s="252"/>
      <c r="AC508" s="252"/>
      <c r="AD508" s="252"/>
      <c r="AE508" s="253"/>
      <c r="AF508" s="54">
        <v>0</v>
      </c>
      <c r="AG508" s="251" t="s">
        <v>2551</v>
      </c>
      <c r="AH508" s="252"/>
      <c r="AI508" s="252"/>
      <c r="AJ508" s="252"/>
      <c r="AK508" s="252"/>
      <c r="AL508" s="252"/>
      <c r="AM508" s="252"/>
      <c r="AN508" s="252"/>
      <c r="AO508" s="252"/>
      <c r="AP508" s="252"/>
      <c r="AQ508" s="252"/>
      <c r="AR508" s="252"/>
      <c r="AS508" s="252"/>
      <c r="AT508" s="253"/>
    </row>
    <row r="509" spans="1:46" ht="45" customHeight="1" thickTop="1" thickBot="1" x14ac:dyDescent="0.3">
      <c r="A509" s="249" t="s">
        <v>1040</v>
      </c>
      <c r="B509" s="249" t="s">
        <v>1040</v>
      </c>
      <c r="C509" s="249" t="s">
        <v>1040</v>
      </c>
      <c r="D509" s="249" t="s">
        <v>1040</v>
      </c>
      <c r="E509" s="249" t="s">
        <v>1040</v>
      </c>
      <c r="F509" s="249" t="s">
        <v>1040</v>
      </c>
      <c r="G509" s="249" t="s">
        <v>1040</v>
      </c>
      <c r="H509" s="249" t="s">
        <v>1040</v>
      </c>
      <c r="I509" s="249" t="s">
        <v>1040</v>
      </c>
      <c r="J509" s="249" t="s">
        <v>1040</v>
      </c>
      <c r="K509" s="249" t="s">
        <v>1040</v>
      </c>
      <c r="L509" s="249" t="s">
        <v>1040</v>
      </c>
      <c r="M509" s="249" t="s">
        <v>1040</v>
      </c>
      <c r="N509" s="249" t="s">
        <v>1040</v>
      </c>
      <c r="O509" s="249" t="s">
        <v>1040</v>
      </c>
      <c r="P509" s="249" t="s">
        <v>1040</v>
      </c>
      <c r="Q509" s="54">
        <v>0</v>
      </c>
      <c r="R509" s="251" t="s">
        <v>2551</v>
      </c>
      <c r="S509" s="252"/>
      <c r="T509" s="252"/>
      <c r="U509" s="252"/>
      <c r="V509" s="252"/>
      <c r="W509" s="252"/>
      <c r="X509" s="252"/>
      <c r="Y509" s="252"/>
      <c r="Z509" s="252"/>
      <c r="AA509" s="252"/>
      <c r="AB509" s="252"/>
      <c r="AC509" s="252"/>
      <c r="AD509" s="252"/>
      <c r="AE509" s="253"/>
      <c r="AF509" s="54">
        <v>0</v>
      </c>
      <c r="AG509" s="251" t="s">
        <v>2551</v>
      </c>
      <c r="AH509" s="252"/>
      <c r="AI509" s="252"/>
      <c r="AJ509" s="252"/>
      <c r="AK509" s="252"/>
      <c r="AL509" s="252"/>
      <c r="AM509" s="252"/>
      <c r="AN509" s="252"/>
      <c r="AO509" s="252"/>
      <c r="AP509" s="252"/>
      <c r="AQ509" s="252"/>
      <c r="AR509" s="252"/>
      <c r="AS509" s="252"/>
      <c r="AT509" s="253"/>
    </row>
    <row r="510" spans="1:46" ht="45" customHeight="1" thickTop="1" thickBot="1" x14ac:dyDescent="0.3">
      <c r="A510" s="249" t="s">
        <v>2256</v>
      </c>
      <c r="B510" s="249" t="s">
        <v>2256</v>
      </c>
      <c r="C510" s="249" t="s">
        <v>2256</v>
      </c>
      <c r="D510" s="249" t="s">
        <v>2256</v>
      </c>
      <c r="E510" s="249" t="s">
        <v>2256</v>
      </c>
      <c r="F510" s="249" t="s">
        <v>2256</v>
      </c>
      <c r="G510" s="249" t="s">
        <v>2256</v>
      </c>
      <c r="H510" s="249" t="s">
        <v>2256</v>
      </c>
      <c r="I510" s="249" t="s">
        <v>2256</v>
      </c>
      <c r="J510" s="249" t="s">
        <v>2256</v>
      </c>
      <c r="K510" s="249" t="s">
        <v>2256</v>
      </c>
      <c r="L510" s="249" t="s">
        <v>2256</v>
      </c>
      <c r="M510" s="249" t="s">
        <v>2256</v>
      </c>
      <c r="N510" s="249" t="s">
        <v>2256</v>
      </c>
      <c r="O510" s="249" t="s">
        <v>2256</v>
      </c>
      <c r="P510" s="249" t="s">
        <v>2256</v>
      </c>
      <c r="Q510" s="54">
        <v>0</v>
      </c>
      <c r="R510" s="250" t="s">
        <v>2603</v>
      </c>
      <c r="S510" s="250"/>
      <c r="T510" s="250"/>
      <c r="U510" s="250"/>
      <c r="V510" s="250"/>
      <c r="W510" s="250"/>
      <c r="X510" s="250"/>
      <c r="Y510" s="250"/>
      <c r="Z510" s="250"/>
      <c r="AA510" s="250"/>
      <c r="AB510" s="250"/>
      <c r="AC510" s="250"/>
      <c r="AD510" s="250"/>
      <c r="AE510" s="250"/>
      <c r="AF510" s="54">
        <v>0</v>
      </c>
      <c r="AG510" s="251" t="s">
        <v>2551</v>
      </c>
      <c r="AH510" s="252"/>
      <c r="AI510" s="252"/>
      <c r="AJ510" s="252"/>
      <c r="AK510" s="252"/>
      <c r="AL510" s="252"/>
      <c r="AM510" s="252"/>
      <c r="AN510" s="252"/>
      <c r="AO510" s="252"/>
      <c r="AP510" s="252"/>
      <c r="AQ510" s="252"/>
      <c r="AR510" s="252"/>
      <c r="AS510" s="252"/>
      <c r="AT510" s="253"/>
    </row>
    <row r="511" spans="1:46" ht="18" customHeight="1" thickTop="1" x14ac:dyDescent="0.25"/>
    <row r="512" spans="1:46" ht="18" customHeight="1" x14ac:dyDescent="0.25"/>
    <row r="513" spans="1:46" s="27" customFormat="1" ht="38.25" customHeight="1" x14ac:dyDescent="0.25">
      <c r="A513" s="297" t="s">
        <v>2257</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297"/>
      <c r="AG513" s="261" t="s">
        <v>185</v>
      </c>
      <c r="AH513" s="261"/>
      <c r="AI513" s="261"/>
      <c r="AJ513" s="261"/>
      <c r="AK513" s="96">
        <f>(('Artículo 129 (resumen PI)'!C32*0.8+'Artículo 129 (resumen PI)'!F32*0.2)+('Artículo 129 (resumen SIPOT)'!C32*0.8+'Artículo 129 (resumen SIPOT)'!F32*0.2))/2</f>
        <v>3.3333333333333339</v>
      </c>
    </row>
    <row r="514" spans="1:46" s="27" customFormat="1" ht="15.75" customHeight="1" x14ac:dyDescent="0.25">
      <c r="A514" s="71"/>
      <c r="B514" s="71"/>
      <c r="C514" s="71"/>
      <c r="D514" s="71"/>
      <c r="E514" s="71"/>
      <c r="F514" s="71"/>
      <c r="G514" s="71"/>
      <c r="H514" s="71"/>
      <c r="I514" s="71"/>
      <c r="J514" s="71"/>
      <c r="K514" s="71"/>
      <c r="L514" s="71"/>
      <c r="M514" s="71"/>
      <c r="N514" s="71"/>
      <c r="O514" s="71"/>
      <c r="P514" s="71"/>
      <c r="Q514" s="24"/>
      <c r="R514" s="71"/>
      <c r="S514" s="71"/>
      <c r="T514" s="71"/>
      <c r="U514" s="71"/>
      <c r="V514" s="71"/>
      <c r="W514" s="71"/>
      <c r="X514" s="71"/>
      <c r="Y514" s="71"/>
      <c r="Z514" s="71"/>
      <c r="AA514" s="71"/>
      <c r="AB514" s="71"/>
      <c r="AC514" s="71"/>
      <c r="AD514" s="71"/>
      <c r="AE514" s="71"/>
    </row>
    <row r="515" spans="1:46" s="27" customFormat="1" ht="45" customHeight="1" x14ac:dyDescent="0.25">
      <c r="A515" s="71" t="s">
        <v>186</v>
      </c>
      <c r="B515" s="71"/>
      <c r="C515" s="71"/>
      <c r="D515" s="71"/>
      <c r="E515" s="71"/>
      <c r="F515" s="71"/>
      <c r="G515" s="71"/>
      <c r="H515" s="71"/>
      <c r="I515" s="71"/>
      <c r="J515" s="71"/>
      <c r="K515" s="71"/>
      <c r="L515" s="71"/>
      <c r="M515" s="71"/>
      <c r="N515" s="71"/>
      <c r="O515" s="71"/>
      <c r="P515" s="71"/>
      <c r="Q515" s="24"/>
      <c r="R515" s="71"/>
      <c r="S515" s="71"/>
      <c r="T515" s="71"/>
      <c r="U515" s="71"/>
      <c r="V515" s="71"/>
      <c r="W515" s="71"/>
      <c r="X515" s="71"/>
      <c r="Y515" s="71"/>
      <c r="Z515" s="71"/>
      <c r="AA515" s="71"/>
      <c r="AB515" s="71"/>
      <c r="AC515" s="71"/>
      <c r="AD515" s="71"/>
      <c r="AE515" s="71"/>
    </row>
    <row r="516" spans="1:46" ht="15" customHeight="1" x14ac:dyDescent="0.25">
      <c r="A516" s="50"/>
      <c r="B516" s="50"/>
      <c r="C516" s="50"/>
      <c r="D516" s="50"/>
      <c r="E516" s="50"/>
      <c r="F516" s="50"/>
      <c r="G516" s="50"/>
      <c r="H516" s="50"/>
      <c r="I516" s="50"/>
      <c r="J516" s="50"/>
      <c r="K516" s="50"/>
      <c r="L516" s="50"/>
      <c r="M516" s="50"/>
      <c r="N516" s="50"/>
      <c r="O516" s="50"/>
      <c r="P516" s="50"/>
      <c r="R516" s="50"/>
      <c r="S516" s="50"/>
      <c r="T516" s="50"/>
      <c r="U516" s="50"/>
      <c r="V516" s="50"/>
      <c r="W516" s="50"/>
      <c r="X516" s="50"/>
      <c r="Y516" s="50"/>
      <c r="Z516" s="50"/>
      <c r="AA516" s="50"/>
      <c r="AB516" s="50"/>
      <c r="AC516" s="50"/>
      <c r="AD516" s="50"/>
      <c r="AE516" s="50"/>
      <c r="AF516" s="27"/>
    </row>
    <row r="517" spans="1:46" ht="45" customHeight="1" x14ac:dyDescent="0.25">
      <c r="A517" s="262" t="s">
        <v>187</v>
      </c>
      <c r="B517" s="262"/>
      <c r="C517" s="262"/>
      <c r="D517" s="262"/>
      <c r="E517" s="262"/>
      <c r="F517" s="262"/>
      <c r="G517" s="262"/>
      <c r="H517" s="262"/>
      <c r="I517" s="262"/>
      <c r="J517" s="262"/>
      <c r="K517" s="262"/>
      <c r="L517" s="262"/>
      <c r="M517" s="262"/>
      <c r="N517" s="262"/>
      <c r="O517" s="262"/>
      <c r="P517" s="262"/>
      <c r="Q517" s="11"/>
      <c r="R517" s="50"/>
      <c r="S517" s="50"/>
      <c r="T517" s="50"/>
      <c r="U517" s="50"/>
      <c r="V517" s="263"/>
      <c r="W517" s="263"/>
      <c r="X517" s="263"/>
      <c r="Y517" s="263"/>
      <c r="Z517" s="263"/>
      <c r="AA517" s="263"/>
      <c r="AB517" s="263"/>
      <c r="AC517" s="263"/>
      <c r="AD517" s="263"/>
      <c r="AE517" s="263"/>
      <c r="AF517" s="11"/>
      <c r="AG517" s="50"/>
      <c r="AH517" s="50"/>
      <c r="AI517" s="50"/>
      <c r="AJ517" s="50"/>
      <c r="AK517" s="263"/>
      <c r="AL517" s="263"/>
      <c r="AM517" s="263"/>
      <c r="AN517" s="263"/>
      <c r="AO517" s="263"/>
      <c r="AP517" s="263"/>
      <c r="AQ517" s="263"/>
      <c r="AR517" s="263"/>
      <c r="AS517" s="263"/>
      <c r="AT517" s="263"/>
    </row>
    <row r="518" spans="1:46" ht="45" customHeight="1" thickTop="1" thickBot="1" x14ac:dyDescent="0.3">
      <c r="A518" s="264" t="s">
        <v>167</v>
      </c>
      <c r="B518" s="264"/>
      <c r="C518" s="264"/>
      <c r="D518" s="264"/>
      <c r="E518" s="264"/>
      <c r="F518" s="264"/>
      <c r="G518" s="264"/>
      <c r="H518" s="264"/>
      <c r="I518" s="264"/>
      <c r="J518" s="264"/>
      <c r="K518" s="264"/>
      <c r="L518" s="264"/>
      <c r="M518" s="264"/>
      <c r="N518" s="264"/>
      <c r="O518" s="264"/>
      <c r="P518" s="264"/>
      <c r="Q518" s="51" t="s">
        <v>188</v>
      </c>
      <c r="R518" s="265" t="s">
        <v>189</v>
      </c>
      <c r="S518" s="265"/>
      <c r="T518" s="265"/>
      <c r="U518" s="265"/>
      <c r="V518" s="265"/>
      <c r="W518" s="265"/>
      <c r="X518" s="265"/>
      <c r="Y518" s="265"/>
      <c r="Z518" s="265"/>
      <c r="AA518" s="265"/>
      <c r="AB518" s="265"/>
      <c r="AC518" s="265"/>
      <c r="AD518" s="265"/>
      <c r="AE518" s="265"/>
      <c r="AF518" s="53" t="s">
        <v>188</v>
      </c>
      <c r="AG518" s="266" t="s">
        <v>7</v>
      </c>
      <c r="AH518" s="266"/>
      <c r="AI518" s="266"/>
      <c r="AJ518" s="266"/>
      <c r="AK518" s="266"/>
      <c r="AL518" s="266"/>
      <c r="AM518" s="266"/>
      <c r="AN518" s="266"/>
      <c r="AO518" s="266"/>
      <c r="AP518" s="266"/>
      <c r="AQ518" s="266"/>
      <c r="AR518" s="266"/>
      <c r="AS518" s="266"/>
      <c r="AT518" s="266"/>
    </row>
    <row r="519" spans="1:46" ht="45" customHeight="1" thickTop="1" thickBot="1" x14ac:dyDescent="0.3">
      <c r="A519" s="249" t="s">
        <v>1015</v>
      </c>
      <c r="B519" s="249" t="s">
        <v>1015</v>
      </c>
      <c r="C519" s="249" t="s">
        <v>1015</v>
      </c>
      <c r="D519" s="249" t="s">
        <v>1015</v>
      </c>
      <c r="E519" s="249" t="s">
        <v>1015</v>
      </c>
      <c r="F519" s="249" t="s">
        <v>1015</v>
      </c>
      <c r="G519" s="249" t="s">
        <v>1015</v>
      </c>
      <c r="H519" s="249" t="s">
        <v>1015</v>
      </c>
      <c r="I519" s="249" t="s">
        <v>1015</v>
      </c>
      <c r="J519" s="249" t="s">
        <v>1015</v>
      </c>
      <c r="K519" s="249" t="s">
        <v>1015</v>
      </c>
      <c r="L519" s="249" t="s">
        <v>1015</v>
      </c>
      <c r="M519" s="249" t="s">
        <v>1015</v>
      </c>
      <c r="N519" s="249" t="s">
        <v>1015</v>
      </c>
      <c r="O519" s="249" t="s">
        <v>1015</v>
      </c>
      <c r="P519" s="249" t="s">
        <v>1015</v>
      </c>
      <c r="Q519" s="54">
        <v>0</v>
      </c>
      <c r="R519" s="250" t="s">
        <v>2597</v>
      </c>
      <c r="S519" s="250"/>
      <c r="T519" s="250"/>
      <c r="U519" s="250"/>
      <c r="V519" s="250"/>
      <c r="W519" s="250"/>
      <c r="X519" s="250"/>
      <c r="Y519" s="250"/>
      <c r="Z519" s="250"/>
      <c r="AA519" s="250"/>
      <c r="AB519" s="250"/>
      <c r="AC519" s="250"/>
      <c r="AD519" s="250"/>
      <c r="AE519" s="250"/>
      <c r="AF519" s="54">
        <v>0</v>
      </c>
      <c r="AG519" s="250" t="s">
        <v>2594</v>
      </c>
      <c r="AH519" s="250"/>
      <c r="AI519" s="250"/>
      <c r="AJ519" s="250"/>
      <c r="AK519" s="250"/>
      <c r="AL519" s="250"/>
      <c r="AM519" s="250"/>
      <c r="AN519" s="250"/>
      <c r="AO519" s="250"/>
      <c r="AP519" s="250"/>
      <c r="AQ519" s="250"/>
      <c r="AR519" s="250"/>
      <c r="AS519" s="250"/>
      <c r="AT519" s="250"/>
    </row>
    <row r="520" spans="1:46" ht="45" customHeight="1" thickTop="1" thickBot="1" x14ac:dyDescent="0.3">
      <c r="A520" s="249" t="s">
        <v>1016</v>
      </c>
      <c r="B520" s="249" t="s">
        <v>1016</v>
      </c>
      <c r="C520" s="249" t="s">
        <v>1016</v>
      </c>
      <c r="D520" s="249" t="s">
        <v>1016</v>
      </c>
      <c r="E520" s="249" t="s">
        <v>1016</v>
      </c>
      <c r="F520" s="249" t="s">
        <v>1016</v>
      </c>
      <c r="G520" s="249" t="s">
        <v>1016</v>
      </c>
      <c r="H520" s="249" t="s">
        <v>1016</v>
      </c>
      <c r="I520" s="249" t="s">
        <v>1016</v>
      </c>
      <c r="J520" s="249" t="s">
        <v>1016</v>
      </c>
      <c r="K520" s="249" t="s">
        <v>1016</v>
      </c>
      <c r="L520" s="249" t="s">
        <v>1016</v>
      </c>
      <c r="M520" s="249" t="s">
        <v>1016</v>
      </c>
      <c r="N520" s="249" t="s">
        <v>1016</v>
      </c>
      <c r="O520" s="249" t="s">
        <v>1016</v>
      </c>
      <c r="P520" s="249" t="s">
        <v>1016</v>
      </c>
      <c r="Q520" s="54">
        <v>0</v>
      </c>
      <c r="R520" s="251" t="s">
        <v>2551</v>
      </c>
      <c r="S520" s="252"/>
      <c r="T520" s="252"/>
      <c r="U520" s="252"/>
      <c r="V520" s="252"/>
      <c r="W520" s="252"/>
      <c r="X520" s="252"/>
      <c r="Y520" s="252"/>
      <c r="Z520" s="252"/>
      <c r="AA520" s="252"/>
      <c r="AB520" s="252"/>
      <c r="AC520" s="252"/>
      <c r="AD520" s="252"/>
      <c r="AE520" s="253"/>
      <c r="AF520" s="54">
        <v>2</v>
      </c>
      <c r="AG520" s="251"/>
      <c r="AH520" s="252"/>
      <c r="AI520" s="252"/>
      <c r="AJ520" s="252"/>
      <c r="AK520" s="252"/>
      <c r="AL520" s="252"/>
      <c r="AM520" s="252"/>
      <c r="AN520" s="252"/>
      <c r="AO520" s="252"/>
      <c r="AP520" s="252"/>
      <c r="AQ520" s="252"/>
      <c r="AR520" s="252"/>
      <c r="AS520" s="252"/>
      <c r="AT520" s="253"/>
    </row>
    <row r="521" spans="1:46" ht="45" customHeight="1" thickTop="1" thickBot="1" x14ac:dyDescent="0.3">
      <c r="A521" s="249" t="s">
        <v>2258</v>
      </c>
      <c r="B521" s="249" t="s">
        <v>2258</v>
      </c>
      <c r="C521" s="249" t="s">
        <v>2258</v>
      </c>
      <c r="D521" s="249" t="s">
        <v>2258</v>
      </c>
      <c r="E521" s="249" t="s">
        <v>2258</v>
      </c>
      <c r="F521" s="249" t="s">
        <v>2258</v>
      </c>
      <c r="G521" s="249" t="s">
        <v>2258</v>
      </c>
      <c r="H521" s="249" t="s">
        <v>2258</v>
      </c>
      <c r="I521" s="249" t="s">
        <v>2258</v>
      </c>
      <c r="J521" s="249" t="s">
        <v>2258</v>
      </c>
      <c r="K521" s="249" t="s">
        <v>2258</v>
      </c>
      <c r="L521" s="249" t="s">
        <v>2258</v>
      </c>
      <c r="M521" s="249" t="s">
        <v>2258</v>
      </c>
      <c r="N521" s="249" t="s">
        <v>2258</v>
      </c>
      <c r="O521" s="249" t="s">
        <v>2258</v>
      </c>
      <c r="P521" s="249" t="s">
        <v>2258</v>
      </c>
      <c r="Q521" s="54">
        <v>0</v>
      </c>
      <c r="R521" s="251" t="s">
        <v>2551</v>
      </c>
      <c r="S521" s="252"/>
      <c r="T521" s="252"/>
      <c r="U521" s="252"/>
      <c r="V521" s="252"/>
      <c r="W521" s="252"/>
      <c r="X521" s="252"/>
      <c r="Y521" s="252"/>
      <c r="Z521" s="252"/>
      <c r="AA521" s="252"/>
      <c r="AB521" s="252"/>
      <c r="AC521" s="252"/>
      <c r="AD521" s="252"/>
      <c r="AE521" s="253"/>
      <c r="AF521" s="54">
        <v>0</v>
      </c>
      <c r="AG521" s="251" t="s">
        <v>2551</v>
      </c>
      <c r="AH521" s="252"/>
      <c r="AI521" s="252"/>
      <c r="AJ521" s="252"/>
      <c r="AK521" s="252"/>
      <c r="AL521" s="252"/>
      <c r="AM521" s="252"/>
      <c r="AN521" s="252"/>
      <c r="AO521" s="252"/>
      <c r="AP521" s="252"/>
      <c r="AQ521" s="252"/>
      <c r="AR521" s="252"/>
      <c r="AS521" s="252"/>
      <c r="AT521" s="253"/>
    </row>
    <row r="522" spans="1:46" ht="45" customHeight="1" thickTop="1" thickBot="1" x14ac:dyDescent="0.3">
      <c r="A522" s="249" t="s">
        <v>2259</v>
      </c>
      <c r="B522" s="249" t="s">
        <v>2259</v>
      </c>
      <c r="C522" s="249" t="s">
        <v>2259</v>
      </c>
      <c r="D522" s="249" t="s">
        <v>2259</v>
      </c>
      <c r="E522" s="249" t="s">
        <v>2259</v>
      </c>
      <c r="F522" s="249" t="s">
        <v>2259</v>
      </c>
      <c r="G522" s="249" t="s">
        <v>2259</v>
      </c>
      <c r="H522" s="249" t="s">
        <v>2259</v>
      </c>
      <c r="I522" s="249" t="s">
        <v>2259</v>
      </c>
      <c r="J522" s="249" t="s">
        <v>2259</v>
      </c>
      <c r="K522" s="249" t="s">
        <v>2259</v>
      </c>
      <c r="L522" s="249" t="s">
        <v>2259</v>
      </c>
      <c r="M522" s="249" t="s">
        <v>2259</v>
      </c>
      <c r="N522" s="249" t="s">
        <v>2259</v>
      </c>
      <c r="O522" s="249" t="s">
        <v>2259</v>
      </c>
      <c r="P522" s="249" t="s">
        <v>2259</v>
      </c>
      <c r="Q522" s="54">
        <v>0</v>
      </c>
      <c r="R522" s="251" t="s">
        <v>2551</v>
      </c>
      <c r="S522" s="252"/>
      <c r="T522" s="252"/>
      <c r="U522" s="252"/>
      <c r="V522" s="252"/>
      <c r="W522" s="252"/>
      <c r="X522" s="252"/>
      <c r="Y522" s="252"/>
      <c r="Z522" s="252"/>
      <c r="AA522" s="252"/>
      <c r="AB522" s="252"/>
      <c r="AC522" s="252"/>
      <c r="AD522" s="252"/>
      <c r="AE522" s="253"/>
      <c r="AF522" s="54">
        <v>0</v>
      </c>
      <c r="AG522" s="251" t="s">
        <v>2551</v>
      </c>
      <c r="AH522" s="252"/>
      <c r="AI522" s="252"/>
      <c r="AJ522" s="252"/>
      <c r="AK522" s="252"/>
      <c r="AL522" s="252"/>
      <c r="AM522" s="252"/>
      <c r="AN522" s="252"/>
      <c r="AO522" s="252"/>
      <c r="AP522" s="252"/>
      <c r="AQ522" s="252"/>
      <c r="AR522" s="252"/>
      <c r="AS522" s="252"/>
      <c r="AT522" s="253"/>
    </row>
    <row r="523" spans="1:46" ht="45" customHeight="1" thickTop="1" thickBot="1" x14ac:dyDescent="0.3">
      <c r="A523" s="250" t="s">
        <v>2260</v>
      </c>
      <c r="B523" s="250" t="s">
        <v>2260</v>
      </c>
      <c r="C523" s="250" t="s">
        <v>2260</v>
      </c>
      <c r="D523" s="250" t="s">
        <v>2260</v>
      </c>
      <c r="E523" s="250" t="s">
        <v>2260</v>
      </c>
      <c r="F523" s="250" t="s">
        <v>2260</v>
      </c>
      <c r="G523" s="250" t="s">
        <v>2260</v>
      </c>
      <c r="H523" s="250" t="s">
        <v>2260</v>
      </c>
      <c r="I523" s="250" t="s">
        <v>2260</v>
      </c>
      <c r="J523" s="250" t="s">
        <v>2260</v>
      </c>
      <c r="K523" s="250" t="s">
        <v>2260</v>
      </c>
      <c r="L523" s="250" t="s">
        <v>2260</v>
      </c>
      <c r="M523" s="250" t="s">
        <v>2260</v>
      </c>
      <c r="N523" s="250" t="s">
        <v>2260</v>
      </c>
      <c r="O523" s="250" t="s">
        <v>2260</v>
      </c>
      <c r="P523" s="250" t="s">
        <v>2260</v>
      </c>
      <c r="Q523" s="54">
        <v>0</v>
      </c>
      <c r="R523" s="251" t="s">
        <v>2551</v>
      </c>
      <c r="S523" s="252"/>
      <c r="T523" s="252"/>
      <c r="U523" s="252"/>
      <c r="V523" s="252"/>
      <c r="W523" s="252"/>
      <c r="X523" s="252"/>
      <c r="Y523" s="252"/>
      <c r="Z523" s="252"/>
      <c r="AA523" s="252"/>
      <c r="AB523" s="252"/>
      <c r="AC523" s="252"/>
      <c r="AD523" s="252"/>
      <c r="AE523" s="253"/>
      <c r="AF523" s="54">
        <v>0</v>
      </c>
      <c r="AG523" s="251" t="s">
        <v>2551</v>
      </c>
      <c r="AH523" s="252"/>
      <c r="AI523" s="252"/>
      <c r="AJ523" s="252"/>
      <c r="AK523" s="252"/>
      <c r="AL523" s="252"/>
      <c r="AM523" s="252"/>
      <c r="AN523" s="252"/>
      <c r="AO523" s="252"/>
      <c r="AP523" s="252"/>
      <c r="AQ523" s="252"/>
      <c r="AR523" s="252"/>
      <c r="AS523" s="252"/>
      <c r="AT523" s="253"/>
    </row>
    <row r="524" spans="1:46" ht="45" customHeight="1" thickTop="1" thickBot="1" x14ac:dyDescent="0.3">
      <c r="A524" s="250" t="s">
        <v>2261</v>
      </c>
      <c r="B524" s="250" t="s">
        <v>2261</v>
      </c>
      <c r="C524" s="250" t="s">
        <v>2261</v>
      </c>
      <c r="D524" s="250" t="s">
        <v>2261</v>
      </c>
      <c r="E524" s="250" t="s">
        <v>2261</v>
      </c>
      <c r="F524" s="250" t="s">
        <v>2261</v>
      </c>
      <c r="G524" s="250" t="s">
        <v>2261</v>
      </c>
      <c r="H524" s="250" t="s">
        <v>2261</v>
      </c>
      <c r="I524" s="250" t="s">
        <v>2261</v>
      </c>
      <c r="J524" s="250" t="s">
        <v>2261</v>
      </c>
      <c r="K524" s="250" t="s">
        <v>2261</v>
      </c>
      <c r="L524" s="250" t="s">
        <v>2261</v>
      </c>
      <c r="M524" s="250" t="s">
        <v>2261</v>
      </c>
      <c r="N524" s="250" t="s">
        <v>2261</v>
      </c>
      <c r="O524" s="250" t="s">
        <v>2261</v>
      </c>
      <c r="P524" s="250" t="s">
        <v>2261</v>
      </c>
      <c r="Q524" s="54">
        <v>0</v>
      </c>
      <c r="R524" s="251" t="s">
        <v>2551</v>
      </c>
      <c r="S524" s="252"/>
      <c r="T524" s="252"/>
      <c r="U524" s="252"/>
      <c r="V524" s="252"/>
      <c r="W524" s="252"/>
      <c r="X524" s="252"/>
      <c r="Y524" s="252"/>
      <c r="Z524" s="252"/>
      <c r="AA524" s="252"/>
      <c r="AB524" s="252"/>
      <c r="AC524" s="252"/>
      <c r="AD524" s="252"/>
      <c r="AE524" s="253"/>
      <c r="AF524" s="54">
        <v>0</v>
      </c>
      <c r="AG524" s="251" t="s">
        <v>2551</v>
      </c>
      <c r="AH524" s="252"/>
      <c r="AI524" s="252"/>
      <c r="AJ524" s="252"/>
      <c r="AK524" s="252"/>
      <c r="AL524" s="252"/>
      <c r="AM524" s="252"/>
      <c r="AN524" s="252"/>
      <c r="AO524" s="252"/>
      <c r="AP524" s="252"/>
      <c r="AQ524" s="252"/>
      <c r="AR524" s="252"/>
      <c r="AS524" s="252"/>
      <c r="AT524" s="253"/>
    </row>
    <row r="525" spans="1:46" ht="45" customHeight="1" thickTop="1" thickBot="1" x14ac:dyDescent="0.3">
      <c r="A525" s="249" t="s">
        <v>2262</v>
      </c>
      <c r="B525" s="249" t="s">
        <v>2262</v>
      </c>
      <c r="C525" s="249" t="s">
        <v>2262</v>
      </c>
      <c r="D525" s="249" t="s">
        <v>2262</v>
      </c>
      <c r="E525" s="249" t="s">
        <v>2262</v>
      </c>
      <c r="F525" s="249" t="s">
        <v>2262</v>
      </c>
      <c r="G525" s="249" t="s">
        <v>2262</v>
      </c>
      <c r="H525" s="249" t="s">
        <v>2262</v>
      </c>
      <c r="I525" s="249" t="s">
        <v>2262</v>
      </c>
      <c r="J525" s="249" t="s">
        <v>2262</v>
      </c>
      <c r="K525" s="249" t="s">
        <v>2262</v>
      </c>
      <c r="L525" s="249" t="s">
        <v>2262</v>
      </c>
      <c r="M525" s="249" t="s">
        <v>2262</v>
      </c>
      <c r="N525" s="249" t="s">
        <v>2262</v>
      </c>
      <c r="O525" s="249" t="s">
        <v>2262</v>
      </c>
      <c r="P525" s="249" t="s">
        <v>2262</v>
      </c>
      <c r="Q525" s="54">
        <v>0</v>
      </c>
      <c r="R525" s="251" t="s">
        <v>2551</v>
      </c>
      <c r="S525" s="252"/>
      <c r="T525" s="252"/>
      <c r="U525" s="252"/>
      <c r="V525" s="252"/>
      <c r="W525" s="252"/>
      <c r="X525" s="252"/>
      <c r="Y525" s="252"/>
      <c r="Z525" s="252"/>
      <c r="AA525" s="252"/>
      <c r="AB525" s="252"/>
      <c r="AC525" s="252"/>
      <c r="AD525" s="252"/>
      <c r="AE525" s="253"/>
      <c r="AF525" s="54">
        <v>0</v>
      </c>
      <c r="AG525" s="251" t="s">
        <v>2551</v>
      </c>
      <c r="AH525" s="252"/>
      <c r="AI525" s="252"/>
      <c r="AJ525" s="252"/>
      <c r="AK525" s="252"/>
      <c r="AL525" s="252"/>
      <c r="AM525" s="252"/>
      <c r="AN525" s="252"/>
      <c r="AO525" s="252"/>
      <c r="AP525" s="252"/>
      <c r="AQ525" s="252"/>
      <c r="AR525" s="252"/>
      <c r="AS525" s="252"/>
      <c r="AT525" s="253"/>
    </row>
    <row r="526" spans="1:46" ht="45" customHeight="1" thickTop="1" thickBot="1" x14ac:dyDescent="0.3">
      <c r="A526" s="249" t="s">
        <v>2263</v>
      </c>
      <c r="B526" s="249" t="s">
        <v>2263</v>
      </c>
      <c r="C526" s="249" t="s">
        <v>2263</v>
      </c>
      <c r="D526" s="249" t="s">
        <v>2263</v>
      </c>
      <c r="E526" s="249" t="s">
        <v>2263</v>
      </c>
      <c r="F526" s="249" t="s">
        <v>2263</v>
      </c>
      <c r="G526" s="249" t="s">
        <v>2263</v>
      </c>
      <c r="H526" s="249" t="s">
        <v>2263</v>
      </c>
      <c r="I526" s="249" t="s">
        <v>2263</v>
      </c>
      <c r="J526" s="249" t="s">
        <v>2263</v>
      </c>
      <c r="K526" s="249" t="s">
        <v>2263</v>
      </c>
      <c r="L526" s="249" t="s">
        <v>2263</v>
      </c>
      <c r="M526" s="249" t="s">
        <v>2263</v>
      </c>
      <c r="N526" s="249" t="s">
        <v>2263</v>
      </c>
      <c r="O526" s="249" t="s">
        <v>2263</v>
      </c>
      <c r="P526" s="249" t="s">
        <v>2263</v>
      </c>
      <c r="Q526" s="54">
        <v>0</v>
      </c>
      <c r="R526" s="251" t="s">
        <v>2551</v>
      </c>
      <c r="S526" s="252"/>
      <c r="T526" s="252"/>
      <c r="U526" s="252"/>
      <c r="V526" s="252"/>
      <c r="W526" s="252"/>
      <c r="X526" s="252"/>
      <c r="Y526" s="252"/>
      <c r="Z526" s="252"/>
      <c r="AA526" s="252"/>
      <c r="AB526" s="252"/>
      <c r="AC526" s="252"/>
      <c r="AD526" s="252"/>
      <c r="AE526" s="253"/>
      <c r="AF526" s="54">
        <v>0</v>
      </c>
      <c r="AG526" s="251" t="s">
        <v>2551</v>
      </c>
      <c r="AH526" s="252"/>
      <c r="AI526" s="252"/>
      <c r="AJ526" s="252"/>
      <c r="AK526" s="252"/>
      <c r="AL526" s="252"/>
      <c r="AM526" s="252"/>
      <c r="AN526" s="252"/>
      <c r="AO526" s="252"/>
      <c r="AP526" s="252"/>
      <c r="AQ526" s="252"/>
      <c r="AR526" s="252"/>
      <c r="AS526" s="252"/>
      <c r="AT526" s="253"/>
    </row>
    <row r="527" spans="1:46" ht="45" customHeight="1" thickTop="1" thickBot="1" x14ac:dyDescent="0.3">
      <c r="A527" s="249" t="s">
        <v>2264</v>
      </c>
      <c r="B527" s="249" t="s">
        <v>2264</v>
      </c>
      <c r="C527" s="249" t="s">
        <v>2264</v>
      </c>
      <c r="D527" s="249" t="s">
        <v>2264</v>
      </c>
      <c r="E527" s="249" t="s">
        <v>2264</v>
      </c>
      <c r="F527" s="249" t="s">
        <v>2264</v>
      </c>
      <c r="G527" s="249" t="s">
        <v>2264</v>
      </c>
      <c r="H527" s="249" t="s">
        <v>2264</v>
      </c>
      <c r="I527" s="249" t="s">
        <v>2264</v>
      </c>
      <c r="J527" s="249" t="s">
        <v>2264</v>
      </c>
      <c r="K527" s="249" t="s">
        <v>2264</v>
      </c>
      <c r="L527" s="249" t="s">
        <v>2264</v>
      </c>
      <c r="M527" s="249" t="s">
        <v>2264</v>
      </c>
      <c r="N527" s="249" t="s">
        <v>2264</v>
      </c>
      <c r="O527" s="249" t="s">
        <v>2264</v>
      </c>
      <c r="P527" s="249" t="s">
        <v>2264</v>
      </c>
      <c r="Q527" s="54">
        <v>0</v>
      </c>
      <c r="R527" s="251" t="s">
        <v>2551</v>
      </c>
      <c r="S527" s="252"/>
      <c r="T527" s="252"/>
      <c r="U527" s="252"/>
      <c r="V527" s="252"/>
      <c r="W527" s="252"/>
      <c r="X527" s="252"/>
      <c r="Y527" s="252"/>
      <c r="Z527" s="252"/>
      <c r="AA527" s="252"/>
      <c r="AB527" s="252"/>
      <c r="AC527" s="252"/>
      <c r="AD527" s="252"/>
      <c r="AE527" s="253"/>
      <c r="AF527" s="54">
        <v>0</v>
      </c>
      <c r="AG527" s="251" t="s">
        <v>2551</v>
      </c>
      <c r="AH527" s="252"/>
      <c r="AI527" s="252"/>
      <c r="AJ527" s="252"/>
      <c r="AK527" s="252"/>
      <c r="AL527" s="252"/>
      <c r="AM527" s="252"/>
      <c r="AN527" s="252"/>
      <c r="AO527" s="252"/>
      <c r="AP527" s="252"/>
      <c r="AQ527" s="252"/>
      <c r="AR527" s="252"/>
      <c r="AS527" s="252"/>
      <c r="AT527" s="253"/>
    </row>
    <row r="528" spans="1:46" ht="45" customHeight="1" thickTop="1" thickBot="1" x14ac:dyDescent="0.3">
      <c r="A528" s="249" t="s">
        <v>2265</v>
      </c>
      <c r="B528" s="249"/>
      <c r="C528" s="249"/>
      <c r="D528" s="249"/>
      <c r="E528" s="249"/>
      <c r="F528" s="249"/>
      <c r="G528" s="249"/>
      <c r="H528" s="249"/>
      <c r="I528" s="249"/>
      <c r="J528" s="249"/>
      <c r="K528" s="249"/>
      <c r="L528" s="249"/>
      <c r="M528" s="249"/>
      <c r="N528" s="249"/>
      <c r="O528" s="249"/>
      <c r="P528" s="249"/>
      <c r="Q528" s="54">
        <v>0</v>
      </c>
      <c r="R528" s="251" t="s">
        <v>2551</v>
      </c>
      <c r="S528" s="252"/>
      <c r="T528" s="252"/>
      <c r="U528" s="252"/>
      <c r="V528" s="252"/>
      <c r="W528" s="252"/>
      <c r="X528" s="252"/>
      <c r="Y528" s="252"/>
      <c r="Z528" s="252"/>
      <c r="AA528" s="252"/>
      <c r="AB528" s="252"/>
      <c r="AC528" s="252"/>
      <c r="AD528" s="252"/>
      <c r="AE528" s="253"/>
      <c r="AF528" s="54">
        <v>0</v>
      </c>
      <c r="AG528" s="251" t="s">
        <v>2551</v>
      </c>
      <c r="AH528" s="252"/>
      <c r="AI528" s="252"/>
      <c r="AJ528" s="252"/>
      <c r="AK528" s="252"/>
      <c r="AL528" s="252"/>
      <c r="AM528" s="252"/>
      <c r="AN528" s="252"/>
      <c r="AO528" s="252"/>
      <c r="AP528" s="252"/>
      <c r="AQ528" s="252"/>
      <c r="AR528" s="252"/>
      <c r="AS528" s="252"/>
      <c r="AT528" s="253"/>
    </row>
    <row r="529" spans="1:46" ht="45" customHeight="1" thickTop="1" thickBot="1" x14ac:dyDescent="0.3">
      <c r="A529" s="249" t="s">
        <v>2266</v>
      </c>
      <c r="B529" s="249" t="s">
        <v>2266</v>
      </c>
      <c r="C529" s="249" t="s">
        <v>2266</v>
      </c>
      <c r="D529" s="249" t="s">
        <v>2266</v>
      </c>
      <c r="E529" s="249" t="s">
        <v>2266</v>
      </c>
      <c r="F529" s="249" t="s">
        <v>2266</v>
      </c>
      <c r="G529" s="249" t="s">
        <v>2266</v>
      </c>
      <c r="H529" s="249" t="s">
        <v>2266</v>
      </c>
      <c r="I529" s="249" t="s">
        <v>2266</v>
      </c>
      <c r="J529" s="249" t="s">
        <v>2266</v>
      </c>
      <c r="K529" s="249" t="s">
        <v>2266</v>
      </c>
      <c r="L529" s="249" t="s">
        <v>2266</v>
      </c>
      <c r="M529" s="249" t="s">
        <v>2266</v>
      </c>
      <c r="N529" s="249" t="s">
        <v>2266</v>
      </c>
      <c r="O529" s="249" t="s">
        <v>2266</v>
      </c>
      <c r="P529" s="249" t="s">
        <v>2266</v>
      </c>
      <c r="Q529" s="54">
        <v>0</v>
      </c>
      <c r="R529" s="251" t="s">
        <v>2551</v>
      </c>
      <c r="S529" s="252"/>
      <c r="T529" s="252"/>
      <c r="U529" s="252"/>
      <c r="V529" s="252"/>
      <c r="W529" s="252"/>
      <c r="X529" s="252"/>
      <c r="Y529" s="252"/>
      <c r="Z529" s="252"/>
      <c r="AA529" s="252"/>
      <c r="AB529" s="252"/>
      <c r="AC529" s="252"/>
      <c r="AD529" s="252"/>
      <c r="AE529" s="253"/>
      <c r="AF529" s="54">
        <v>0</v>
      </c>
      <c r="AG529" s="251" t="s">
        <v>2551</v>
      </c>
      <c r="AH529" s="252"/>
      <c r="AI529" s="252"/>
      <c r="AJ529" s="252"/>
      <c r="AK529" s="252"/>
      <c r="AL529" s="252"/>
      <c r="AM529" s="252"/>
      <c r="AN529" s="252"/>
      <c r="AO529" s="252"/>
      <c r="AP529" s="252"/>
      <c r="AQ529" s="252"/>
      <c r="AR529" s="252"/>
      <c r="AS529" s="252"/>
      <c r="AT529" s="253"/>
    </row>
    <row r="530" spans="1:46" ht="45" customHeight="1" thickTop="1" thickBot="1" x14ac:dyDescent="0.3">
      <c r="A530" s="250" t="s">
        <v>2267</v>
      </c>
      <c r="B530" s="250" t="s">
        <v>2267</v>
      </c>
      <c r="C530" s="250" t="s">
        <v>2267</v>
      </c>
      <c r="D530" s="250" t="s">
        <v>2267</v>
      </c>
      <c r="E530" s="250" t="s">
        <v>2267</v>
      </c>
      <c r="F530" s="250" t="s">
        <v>2267</v>
      </c>
      <c r="G530" s="250" t="s">
        <v>2267</v>
      </c>
      <c r="H530" s="250" t="s">
        <v>2267</v>
      </c>
      <c r="I530" s="250" t="s">
        <v>2267</v>
      </c>
      <c r="J530" s="250" t="s">
        <v>2267</v>
      </c>
      <c r="K530" s="250" t="s">
        <v>2267</v>
      </c>
      <c r="L530" s="250" t="s">
        <v>2267</v>
      </c>
      <c r="M530" s="250" t="s">
        <v>2267</v>
      </c>
      <c r="N530" s="250" t="s">
        <v>2267</v>
      </c>
      <c r="O530" s="250" t="s">
        <v>2267</v>
      </c>
      <c r="P530" s="250" t="s">
        <v>2267</v>
      </c>
      <c r="Q530" s="54">
        <v>0</v>
      </c>
      <c r="R530" s="251" t="s">
        <v>2551</v>
      </c>
      <c r="S530" s="252"/>
      <c r="T530" s="252"/>
      <c r="U530" s="252"/>
      <c r="V530" s="252"/>
      <c r="W530" s="252"/>
      <c r="X530" s="252"/>
      <c r="Y530" s="252"/>
      <c r="Z530" s="252"/>
      <c r="AA530" s="252"/>
      <c r="AB530" s="252"/>
      <c r="AC530" s="252"/>
      <c r="AD530" s="252"/>
      <c r="AE530" s="253"/>
      <c r="AF530" s="54">
        <v>0</v>
      </c>
      <c r="AG530" s="251" t="s">
        <v>2551</v>
      </c>
      <c r="AH530" s="252"/>
      <c r="AI530" s="252"/>
      <c r="AJ530" s="252"/>
      <c r="AK530" s="252"/>
      <c r="AL530" s="252"/>
      <c r="AM530" s="252"/>
      <c r="AN530" s="252"/>
      <c r="AO530" s="252"/>
      <c r="AP530" s="252"/>
      <c r="AQ530" s="252"/>
      <c r="AR530" s="252"/>
      <c r="AS530" s="252"/>
      <c r="AT530" s="253"/>
    </row>
    <row r="531" spans="1:46" ht="45" customHeight="1" thickTop="1" thickBot="1" x14ac:dyDescent="0.3">
      <c r="A531" s="50"/>
      <c r="B531" s="50"/>
      <c r="C531" s="50"/>
      <c r="D531" s="50"/>
      <c r="E531" s="50"/>
      <c r="F531" s="50"/>
      <c r="G531" s="50"/>
      <c r="H531" s="50"/>
      <c r="I531" s="50"/>
      <c r="J531" s="50"/>
      <c r="K531" s="50"/>
      <c r="L531" s="50"/>
      <c r="M531" s="50"/>
      <c r="N531" s="50"/>
      <c r="O531" s="50"/>
      <c r="P531" s="50"/>
      <c r="Q531" s="55"/>
      <c r="R531" s="50"/>
      <c r="S531" s="50"/>
      <c r="T531" s="50"/>
      <c r="U531" s="50"/>
      <c r="V531" s="50"/>
      <c r="W531" s="50"/>
      <c r="X531" s="50"/>
      <c r="Y531" s="50"/>
      <c r="Z531" s="50"/>
      <c r="AA531" s="50"/>
      <c r="AB531" s="50"/>
      <c r="AC531" s="50"/>
      <c r="AD531" s="50"/>
      <c r="AE531" s="50"/>
      <c r="AF531" s="55"/>
      <c r="AG531" s="50"/>
      <c r="AH531" s="50"/>
      <c r="AI531" s="50"/>
      <c r="AJ531" s="50"/>
      <c r="AK531" s="50"/>
      <c r="AL531" s="50"/>
      <c r="AM531" s="50"/>
      <c r="AN531" s="50"/>
      <c r="AO531" s="50"/>
      <c r="AP531" s="50"/>
      <c r="AQ531" s="50"/>
      <c r="AR531" s="50"/>
      <c r="AS531" s="50"/>
      <c r="AT531" s="50"/>
    </row>
    <row r="532" spans="1:46" ht="45" customHeight="1" thickTop="1" thickBot="1" x14ac:dyDescent="0.3">
      <c r="A532" s="257" t="s">
        <v>197</v>
      </c>
      <c r="B532" s="257"/>
      <c r="C532" s="257"/>
      <c r="D532" s="257"/>
      <c r="E532" s="257"/>
      <c r="F532" s="257"/>
      <c r="G532" s="257"/>
      <c r="H532" s="257"/>
      <c r="I532" s="257"/>
      <c r="J532" s="257"/>
      <c r="K532" s="257"/>
      <c r="L532" s="257"/>
      <c r="M532" s="257"/>
      <c r="N532" s="257"/>
      <c r="O532" s="257"/>
      <c r="P532" s="257"/>
      <c r="Q532" s="56" t="s">
        <v>188</v>
      </c>
      <c r="R532" s="258" t="s">
        <v>189</v>
      </c>
      <c r="S532" s="258"/>
      <c r="T532" s="258"/>
      <c r="U532" s="258"/>
      <c r="V532" s="258"/>
      <c r="W532" s="258"/>
      <c r="X532" s="258"/>
      <c r="Y532" s="258"/>
      <c r="Z532" s="258"/>
      <c r="AA532" s="258"/>
      <c r="AB532" s="258"/>
      <c r="AC532" s="258"/>
      <c r="AD532" s="258"/>
      <c r="AE532" s="258"/>
      <c r="AF532" s="57" t="s">
        <v>188</v>
      </c>
      <c r="AG532" s="259" t="s">
        <v>7</v>
      </c>
      <c r="AH532" s="259"/>
      <c r="AI532" s="259"/>
      <c r="AJ532" s="259"/>
      <c r="AK532" s="259"/>
      <c r="AL532" s="259"/>
      <c r="AM532" s="259"/>
      <c r="AN532" s="259"/>
      <c r="AO532" s="259"/>
      <c r="AP532" s="259"/>
      <c r="AQ532" s="259"/>
      <c r="AR532" s="259"/>
      <c r="AS532" s="259"/>
      <c r="AT532" s="259"/>
    </row>
    <row r="533" spans="1:46" ht="45" customHeight="1" thickTop="1" thickBot="1" x14ac:dyDescent="0.3">
      <c r="A533" s="249" t="s">
        <v>1254</v>
      </c>
      <c r="B533" s="249" t="s">
        <v>1254</v>
      </c>
      <c r="C533" s="249" t="s">
        <v>1254</v>
      </c>
      <c r="D533" s="249" t="s">
        <v>1254</v>
      </c>
      <c r="E533" s="249" t="s">
        <v>1254</v>
      </c>
      <c r="F533" s="249" t="s">
        <v>1254</v>
      </c>
      <c r="G533" s="249" t="s">
        <v>1254</v>
      </c>
      <c r="H533" s="249" t="s">
        <v>1254</v>
      </c>
      <c r="I533" s="249" t="s">
        <v>1254</v>
      </c>
      <c r="J533" s="249" t="s">
        <v>1254</v>
      </c>
      <c r="K533" s="249" t="s">
        <v>1254</v>
      </c>
      <c r="L533" s="249" t="s">
        <v>1254</v>
      </c>
      <c r="M533" s="249" t="s">
        <v>1254</v>
      </c>
      <c r="N533" s="249" t="s">
        <v>1254</v>
      </c>
      <c r="O533" s="249" t="s">
        <v>1254</v>
      </c>
      <c r="P533" s="249" t="s">
        <v>1254</v>
      </c>
      <c r="Q533" s="54">
        <v>0</v>
      </c>
      <c r="R533" s="250" t="s">
        <v>2597</v>
      </c>
      <c r="S533" s="250"/>
      <c r="T533" s="250"/>
      <c r="U533" s="250"/>
      <c r="V533" s="250"/>
      <c r="W533" s="250"/>
      <c r="X533" s="250"/>
      <c r="Y533" s="250"/>
      <c r="Z533" s="250"/>
      <c r="AA533" s="250"/>
      <c r="AB533" s="250"/>
      <c r="AC533" s="250"/>
      <c r="AD533" s="250"/>
      <c r="AE533" s="250"/>
      <c r="AF533" s="54">
        <v>0</v>
      </c>
      <c r="AG533" s="250" t="s">
        <v>2594</v>
      </c>
      <c r="AH533" s="250"/>
      <c r="AI533" s="250"/>
      <c r="AJ533" s="250"/>
      <c r="AK533" s="250"/>
      <c r="AL533" s="250"/>
      <c r="AM533" s="250"/>
      <c r="AN533" s="250"/>
      <c r="AO533" s="250"/>
      <c r="AP533" s="250"/>
      <c r="AQ533" s="250"/>
      <c r="AR533" s="250"/>
      <c r="AS533" s="250"/>
      <c r="AT533" s="250"/>
    </row>
    <row r="534" spans="1:46" ht="45" customHeight="1" thickTop="1" thickBot="1" x14ac:dyDescent="0.3">
      <c r="A534" s="249" t="s">
        <v>1255</v>
      </c>
      <c r="B534" s="249" t="s">
        <v>1255</v>
      </c>
      <c r="C534" s="249" t="s">
        <v>1255</v>
      </c>
      <c r="D534" s="249" t="s">
        <v>1255</v>
      </c>
      <c r="E534" s="249" t="s">
        <v>1255</v>
      </c>
      <c r="F534" s="249" t="s">
        <v>1255</v>
      </c>
      <c r="G534" s="249" t="s">
        <v>1255</v>
      </c>
      <c r="H534" s="249" t="s">
        <v>1255</v>
      </c>
      <c r="I534" s="249" t="s">
        <v>1255</v>
      </c>
      <c r="J534" s="249" t="s">
        <v>1255</v>
      </c>
      <c r="K534" s="249" t="s">
        <v>1255</v>
      </c>
      <c r="L534" s="249" t="s">
        <v>1255</v>
      </c>
      <c r="M534" s="249" t="s">
        <v>1255</v>
      </c>
      <c r="N534" s="249" t="s">
        <v>1255</v>
      </c>
      <c r="O534" s="249" t="s">
        <v>1255</v>
      </c>
      <c r="P534" s="249" t="s">
        <v>1255</v>
      </c>
      <c r="Q534" s="54">
        <v>0</v>
      </c>
      <c r="R534" s="251" t="s">
        <v>2551</v>
      </c>
      <c r="S534" s="252"/>
      <c r="T534" s="252"/>
      <c r="U534" s="252"/>
      <c r="V534" s="252"/>
      <c r="W534" s="252"/>
      <c r="X534" s="252"/>
      <c r="Y534" s="252"/>
      <c r="Z534" s="252"/>
      <c r="AA534" s="252"/>
      <c r="AB534" s="252"/>
      <c r="AC534" s="252"/>
      <c r="AD534" s="252"/>
      <c r="AE534" s="253"/>
      <c r="AF534" s="54">
        <v>0</v>
      </c>
      <c r="AG534" s="251"/>
      <c r="AH534" s="252"/>
      <c r="AI534" s="252"/>
      <c r="AJ534" s="252"/>
      <c r="AK534" s="252"/>
      <c r="AL534" s="252"/>
      <c r="AM534" s="252"/>
      <c r="AN534" s="252"/>
      <c r="AO534" s="252"/>
      <c r="AP534" s="252"/>
      <c r="AQ534" s="252"/>
      <c r="AR534" s="252"/>
      <c r="AS534" s="252"/>
      <c r="AT534" s="253"/>
    </row>
    <row r="535" spans="1:46" ht="45" customHeight="1" thickTop="1" thickBot="1" x14ac:dyDescent="0.3">
      <c r="A535" s="249" t="s">
        <v>1256</v>
      </c>
      <c r="B535" s="249" t="s">
        <v>1256</v>
      </c>
      <c r="C535" s="249" t="s">
        <v>1256</v>
      </c>
      <c r="D535" s="249" t="s">
        <v>1256</v>
      </c>
      <c r="E535" s="249" t="s">
        <v>1256</v>
      </c>
      <c r="F535" s="249" t="s">
        <v>1256</v>
      </c>
      <c r="G535" s="249" t="s">
        <v>1256</v>
      </c>
      <c r="H535" s="249" t="s">
        <v>1256</v>
      </c>
      <c r="I535" s="249" t="s">
        <v>1256</v>
      </c>
      <c r="J535" s="249" t="s">
        <v>1256</v>
      </c>
      <c r="K535" s="249" t="s">
        <v>1256</v>
      </c>
      <c r="L535" s="249" t="s">
        <v>1256</v>
      </c>
      <c r="M535" s="249" t="s">
        <v>1256</v>
      </c>
      <c r="N535" s="249" t="s">
        <v>1256</v>
      </c>
      <c r="O535" s="249" t="s">
        <v>1256</v>
      </c>
      <c r="P535" s="249" t="s">
        <v>1256</v>
      </c>
      <c r="Q535" s="54">
        <v>0</v>
      </c>
      <c r="R535" s="251" t="s">
        <v>2551</v>
      </c>
      <c r="S535" s="252"/>
      <c r="T535" s="252"/>
      <c r="U535" s="252"/>
      <c r="V535" s="252"/>
      <c r="W535" s="252"/>
      <c r="X535" s="252"/>
      <c r="Y535" s="252"/>
      <c r="Z535" s="252"/>
      <c r="AA535" s="252"/>
      <c r="AB535" s="252"/>
      <c r="AC535" s="252"/>
      <c r="AD535" s="252"/>
      <c r="AE535" s="253"/>
      <c r="AF535" s="54">
        <v>0</v>
      </c>
      <c r="AG535" s="251" t="s">
        <v>2551</v>
      </c>
      <c r="AH535" s="252"/>
      <c r="AI535" s="252"/>
      <c r="AJ535" s="252"/>
      <c r="AK535" s="252"/>
      <c r="AL535" s="252"/>
      <c r="AM535" s="252"/>
      <c r="AN535" s="252"/>
      <c r="AO535" s="252"/>
      <c r="AP535" s="252"/>
      <c r="AQ535" s="252"/>
      <c r="AR535" s="252"/>
      <c r="AS535" s="252"/>
      <c r="AT535" s="253"/>
    </row>
    <row r="536" spans="1:46" ht="45" customHeight="1" thickTop="1" thickBot="1" x14ac:dyDescent="0.3">
      <c r="A536" s="249" t="s">
        <v>1257</v>
      </c>
      <c r="B536" s="249" t="s">
        <v>1257</v>
      </c>
      <c r="C536" s="249" t="s">
        <v>1257</v>
      </c>
      <c r="D536" s="249" t="s">
        <v>1257</v>
      </c>
      <c r="E536" s="249" t="s">
        <v>1257</v>
      </c>
      <c r="F536" s="249" t="s">
        <v>1257</v>
      </c>
      <c r="G536" s="249" t="s">
        <v>1257</v>
      </c>
      <c r="H536" s="249" t="s">
        <v>1257</v>
      </c>
      <c r="I536" s="249" t="s">
        <v>1257</v>
      </c>
      <c r="J536" s="249" t="s">
        <v>1257</v>
      </c>
      <c r="K536" s="249" t="s">
        <v>1257</v>
      </c>
      <c r="L536" s="249" t="s">
        <v>1257</v>
      </c>
      <c r="M536" s="249" t="s">
        <v>1257</v>
      </c>
      <c r="N536" s="249" t="s">
        <v>1257</v>
      </c>
      <c r="O536" s="249" t="s">
        <v>1257</v>
      </c>
      <c r="P536" s="249" t="s">
        <v>1257</v>
      </c>
      <c r="Q536" s="54">
        <v>0</v>
      </c>
      <c r="R536" s="251" t="s">
        <v>2551</v>
      </c>
      <c r="S536" s="252"/>
      <c r="T536" s="252"/>
      <c r="U536" s="252"/>
      <c r="V536" s="252"/>
      <c r="W536" s="252"/>
      <c r="X536" s="252"/>
      <c r="Y536" s="252"/>
      <c r="Z536" s="252"/>
      <c r="AA536" s="252"/>
      <c r="AB536" s="252"/>
      <c r="AC536" s="252"/>
      <c r="AD536" s="252"/>
      <c r="AE536" s="253"/>
      <c r="AF536" s="54">
        <v>0</v>
      </c>
      <c r="AG536" s="251" t="s">
        <v>2551</v>
      </c>
      <c r="AH536" s="252"/>
      <c r="AI536" s="252"/>
      <c r="AJ536" s="252"/>
      <c r="AK536" s="252"/>
      <c r="AL536" s="252"/>
      <c r="AM536" s="252"/>
      <c r="AN536" s="252"/>
      <c r="AO536" s="252"/>
      <c r="AP536" s="252"/>
      <c r="AQ536" s="252"/>
      <c r="AR536" s="252"/>
      <c r="AS536" s="252"/>
      <c r="AT536" s="253"/>
    </row>
    <row r="537" spans="1:46" ht="45" customHeight="1" thickTop="1" thickBot="1" x14ac:dyDescent="0.3">
      <c r="A537" s="249" t="s">
        <v>2268</v>
      </c>
      <c r="B537" s="249" t="s">
        <v>2268</v>
      </c>
      <c r="C537" s="249" t="s">
        <v>2268</v>
      </c>
      <c r="D537" s="249" t="s">
        <v>2268</v>
      </c>
      <c r="E537" s="249" t="s">
        <v>2268</v>
      </c>
      <c r="F537" s="249" t="s">
        <v>2268</v>
      </c>
      <c r="G537" s="249" t="s">
        <v>2268</v>
      </c>
      <c r="H537" s="249" t="s">
        <v>2268</v>
      </c>
      <c r="I537" s="249" t="s">
        <v>2268</v>
      </c>
      <c r="J537" s="249" t="s">
        <v>2268</v>
      </c>
      <c r="K537" s="249" t="s">
        <v>2268</v>
      </c>
      <c r="L537" s="249" t="s">
        <v>2268</v>
      </c>
      <c r="M537" s="249" t="s">
        <v>2268</v>
      </c>
      <c r="N537" s="249" t="s">
        <v>2268</v>
      </c>
      <c r="O537" s="249" t="s">
        <v>2268</v>
      </c>
      <c r="P537" s="249" t="s">
        <v>2268</v>
      </c>
      <c r="Q537" s="54">
        <v>0</v>
      </c>
      <c r="R537" s="250" t="s">
        <v>2603</v>
      </c>
      <c r="S537" s="250"/>
      <c r="T537" s="250"/>
      <c r="U537" s="250"/>
      <c r="V537" s="250"/>
      <c r="W537" s="250"/>
      <c r="X537" s="250"/>
      <c r="Y537" s="250"/>
      <c r="Z537" s="250"/>
      <c r="AA537" s="250"/>
      <c r="AB537" s="250"/>
      <c r="AC537" s="250"/>
      <c r="AD537" s="250"/>
      <c r="AE537" s="250"/>
      <c r="AF537" s="54">
        <v>0</v>
      </c>
      <c r="AG537" s="251" t="s">
        <v>2551</v>
      </c>
      <c r="AH537" s="252"/>
      <c r="AI537" s="252"/>
      <c r="AJ537" s="252"/>
      <c r="AK537" s="252"/>
      <c r="AL537" s="252"/>
      <c r="AM537" s="252"/>
      <c r="AN537" s="252"/>
      <c r="AO537" s="252"/>
      <c r="AP537" s="252"/>
      <c r="AQ537" s="252"/>
      <c r="AR537" s="252"/>
      <c r="AS537" s="252"/>
      <c r="AT537" s="253"/>
    </row>
    <row r="538" spans="1:46" ht="18" customHeight="1" thickTop="1" x14ac:dyDescent="0.25"/>
    <row r="539" spans="1:46" ht="18" customHeight="1" x14ac:dyDescent="0.25"/>
    <row r="540" spans="1:46" s="27" customFormat="1" ht="45" customHeight="1" x14ac:dyDescent="0.25">
      <c r="A540" s="297" t="s">
        <v>2269</v>
      </c>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c r="AA540" s="297"/>
      <c r="AB540" s="297"/>
      <c r="AC540" s="297"/>
      <c r="AD540" s="297"/>
      <c r="AE540" s="297"/>
      <c r="AG540" s="261" t="s">
        <v>185</v>
      </c>
      <c r="AH540" s="261"/>
      <c r="AI540" s="261"/>
      <c r="AJ540" s="261"/>
      <c r="AK540" s="96">
        <f>(('Artículo 129 (resumen PI)'!C33*0.8+'Artículo 129 (resumen PI)'!F33*0.2)+('Artículo 129 (resumen SIPOT)'!C33*0.8+'Artículo 129 (resumen SIPOT)'!F33*0.2))/2</f>
        <v>0</v>
      </c>
    </row>
    <row r="541" spans="1:46" s="27" customFormat="1" ht="15.75" customHeight="1" x14ac:dyDescent="0.25">
      <c r="A541" s="71"/>
      <c r="B541" s="71"/>
      <c r="C541" s="71"/>
      <c r="D541" s="71"/>
      <c r="E541" s="71"/>
      <c r="F541" s="71"/>
      <c r="G541" s="71"/>
      <c r="H541" s="71"/>
      <c r="I541" s="71"/>
      <c r="J541" s="71"/>
      <c r="K541" s="71"/>
      <c r="L541" s="71"/>
      <c r="M541" s="71"/>
      <c r="N541" s="71"/>
      <c r="O541" s="71"/>
      <c r="P541" s="71"/>
      <c r="Q541" s="24"/>
      <c r="R541" s="71"/>
      <c r="S541" s="71"/>
      <c r="T541" s="71"/>
      <c r="U541" s="71"/>
      <c r="V541" s="71"/>
      <c r="W541" s="71"/>
      <c r="X541" s="71"/>
      <c r="Y541" s="71"/>
      <c r="Z541" s="71"/>
      <c r="AA541" s="71"/>
      <c r="AB541" s="71"/>
      <c r="AC541" s="71"/>
      <c r="AD541" s="71"/>
      <c r="AE541" s="71"/>
    </row>
    <row r="542" spans="1:46" s="27" customFormat="1" ht="45" customHeight="1" x14ac:dyDescent="0.25">
      <c r="A542" s="71" t="s">
        <v>186</v>
      </c>
      <c r="B542" s="71"/>
      <c r="C542" s="71"/>
      <c r="D542" s="71"/>
      <c r="E542" s="71"/>
      <c r="F542" s="71"/>
      <c r="G542" s="71"/>
      <c r="H542" s="71"/>
      <c r="I542" s="71"/>
      <c r="J542" s="71"/>
      <c r="K542" s="71"/>
      <c r="L542" s="71"/>
      <c r="M542" s="71"/>
      <c r="N542" s="71"/>
      <c r="O542" s="71"/>
      <c r="P542" s="71"/>
      <c r="Q542" s="24"/>
      <c r="R542" s="71"/>
      <c r="S542" s="71"/>
      <c r="T542" s="71"/>
      <c r="U542" s="71"/>
      <c r="V542" s="71"/>
      <c r="W542" s="71"/>
      <c r="X542" s="71"/>
      <c r="Y542" s="71"/>
      <c r="Z542" s="71"/>
      <c r="AA542" s="71"/>
      <c r="AB542" s="71"/>
      <c r="AC542" s="71"/>
      <c r="AD542" s="71"/>
      <c r="AE542" s="71"/>
    </row>
    <row r="543" spans="1:46" ht="15" customHeight="1" x14ac:dyDescent="0.25">
      <c r="A543" s="50"/>
      <c r="B543" s="50"/>
      <c r="C543" s="50"/>
      <c r="D543" s="50"/>
      <c r="E543" s="50"/>
      <c r="F543" s="50"/>
      <c r="G543" s="50"/>
      <c r="H543" s="50"/>
      <c r="I543" s="50"/>
      <c r="J543" s="50"/>
      <c r="K543" s="50"/>
      <c r="L543" s="50"/>
      <c r="M543" s="50"/>
      <c r="N543" s="50"/>
      <c r="O543" s="50"/>
      <c r="P543" s="50"/>
      <c r="R543" s="50"/>
      <c r="S543" s="50"/>
      <c r="T543" s="50"/>
      <c r="U543" s="50"/>
      <c r="V543" s="50"/>
      <c r="W543" s="50"/>
      <c r="X543" s="50"/>
      <c r="Y543" s="50"/>
      <c r="Z543" s="50"/>
      <c r="AA543" s="50"/>
      <c r="AB543" s="50"/>
      <c r="AC543" s="50"/>
      <c r="AD543" s="50"/>
      <c r="AE543" s="50"/>
      <c r="AF543" s="27"/>
    </row>
    <row r="544" spans="1:46" ht="45" customHeight="1" x14ac:dyDescent="0.25">
      <c r="A544" s="262" t="s">
        <v>187</v>
      </c>
      <c r="B544" s="262"/>
      <c r="C544" s="262"/>
      <c r="D544" s="262"/>
      <c r="E544" s="262"/>
      <c r="F544" s="262"/>
      <c r="G544" s="262"/>
      <c r="H544" s="262"/>
      <c r="I544" s="262"/>
      <c r="J544" s="262"/>
      <c r="K544" s="262"/>
      <c r="L544" s="262"/>
      <c r="M544" s="262"/>
      <c r="N544" s="262"/>
      <c r="O544" s="262"/>
      <c r="P544" s="262"/>
      <c r="Q544" s="11"/>
      <c r="R544" s="50"/>
      <c r="S544" s="50"/>
      <c r="T544" s="50"/>
      <c r="U544" s="50"/>
      <c r="V544" s="263"/>
      <c r="W544" s="263"/>
      <c r="X544" s="263"/>
      <c r="Y544" s="263"/>
      <c r="Z544" s="263"/>
      <c r="AA544" s="263"/>
      <c r="AB544" s="263"/>
      <c r="AC544" s="263"/>
      <c r="AD544" s="263"/>
      <c r="AE544" s="263"/>
      <c r="AF544" s="11"/>
      <c r="AG544" s="50"/>
      <c r="AH544" s="50"/>
      <c r="AI544" s="50"/>
      <c r="AJ544" s="50"/>
      <c r="AK544" s="263"/>
      <c r="AL544" s="263"/>
      <c r="AM544" s="263"/>
      <c r="AN544" s="263"/>
      <c r="AO544" s="263"/>
      <c r="AP544" s="263"/>
      <c r="AQ544" s="263"/>
      <c r="AR544" s="263"/>
      <c r="AS544" s="263"/>
      <c r="AT544" s="263"/>
    </row>
    <row r="545" spans="1:46" ht="45" customHeight="1" thickTop="1" thickBot="1" x14ac:dyDescent="0.3">
      <c r="A545" s="264" t="s">
        <v>167</v>
      </c>
      <c r="B545" s="264"/>
      <c r="C545" s="264"/>
      <c r="D545" s="264"/>
      <c r="E545" s="264"/>
      <c r="F545" s="264"/>
      <c r="G545" s="264"/>
      <c r="H545" s="264"/>
      <c r="I545" s="264"/>
      <c r="J545" s="264"/>
      <c r="K545" s="264"/>
      <c r="L545" s="264"/>
      <c r="M545" s="264"/>
      <c r="N545" s="264"/>
      <c r="O545" s="264"/>
      <c r="P545" s="264"/>
      <c r="Q545" s="51" t="s">
        <v>188</v>
      </c>
      <c r="R545" s="265" t="s">
        <v>189</v>
      </c>
      <c r="S545" s="265"/>
      <c r="T545" s="265"/>
      <c r="U545" s="265"/>
      <c r="V545" s="265"/>
      <c r="W545" s="265"/>
      <c r="X545" s="265"/>
      <c r="Y545" s="265"/>
      <c r="Z545" s="265"/>
      <c r="AA545" s="265"/>
      <c r="AB545" s="265"/>
      <c r="AC545" s="265"/>
      <c r="AD545" s="265"/>
      <c r="AE545" s="265"/>
      <c r="AF545" s="53" t="s">
        <v>188</v>
      </c>
      <c r="AG545" s="266" t="s">
        <v>7</v>
      </c>
      <c r="AH545" s="266"/>
      <c r="AI545" s="266"/>
      <c r="AJ545" s="266"/>
      <c r="AK545" s="266"/>
      <c r="AL545" s="266"/>
      <c r="AM545" s="266"/>
      <c r="AN545" s="266"/>
      <c r="AO545" s="266"/>
      <c r="AP545" s="266"/>
      <c r="AQ545" s="266"/>
      <c r="AR545" s="266"/>
      <c r="AS545" s="266"/>
      <c r="AT545" s="266"/>
    </row>
    <row r="546" spans="1:46" ht="45" customHeight="1" thickTop="1" thickBot="1" x14ac:dyDescent="0.3">
      <c r="A546" s="249" t="s">
        <v>1015</v>
      </c>
      <c r="B546" s="249" t="s">
        <v>1015</v>
      </c>
      <c r="C546" s="249" t="s">
        <v>1015</v>
      </c>
      <c r="D546" s="249" t="s">
        <v>1015</v>
      </c>
      <c r="E546" s="249" t="s">
        <v>1015</v>
      </c>
      <c r="F546" s="249" t="s">
        <v>1015</v>
      </c>
      <c r="G546" s="249" t="s">
        <v>1015</v>
      </c>
      <c r="H546" s="249" t="s">
        <v>1015</v>
      </c>
      <c r="I546" s="249" t="s">
        <v>1015</v>
      </c>
      <c r="J546" s="249" t="s">
        <v>1015</v>
      </c>
      <c r="K546" s="249" t="s">
        <v>1015</v>
      </c>
      <c r="L546" s="249" t="s">
        <v>1015</v>
      </c>
      <c r="M546" s="249" t="s">
        <v>1015</v>
      </c>
      <c r="N546" s="249" t="s">
        <v>1015</v>
      </c>
      <c r="O546" s="249" t="s">
        <v>1015</v>
      </c>
      <c r="P546" s="249" t="s">
        <v>1015</v>
      </c>
      <c r="Q546" s="54">
        <v>0</v>
      </c>
      <c r="R546" s="250" t="s">
        <v>2597</v>
      </c>
      <c r="S546" s="250"/>
      <c r="T546" s="250"/>
      <c r="U546" s="250"/>
      <c r="V546" s="250"/>
      <c r="W546" s="250"/>
      <c r="X546" s="250"/>
      <c r="Y546" s="250"/>
      <c r="Z546" s="250"/>
      <c r="AA546" s="250"/>
      <c r="AB546" s="250"/>
      <c r="AC546" s="250"/>
      <c r="AD546" s="250"/>
      <c r="AE546" s="250"/>
      <c r="AF546" s="54">
        <v>0</v>
      </c>
      <c r="AG546" s="250" t="s">
        <v>2583</v>
      </c>
      <c r="AH546" s="250"/>
      <c r="AI546" s="250"/>
      <c r="AJ546" s="250"/>
      <c r="AK546" s="250"/>
      <c r="AL546" s="250"/>
      <c r="AM546" s="250"/>
      <c r="AN546" s="250"/>
      <c r="AO546" s="250"/>
      <c r="AP546" s="250"/>
      <c r="AQ546" s="250"/>
      <c r="AR546" s="250"/>
      <c r="AS546" s="250"/>
      <c r="AT546" s="250"/>
    </row>
    <row r="547" spans="1:46" ht="45" customHeight="1" thickTop="1" thickBot="1" x14ac:dyDescent="0.3">
      <c r="A547" s="249" t="s">
        <v>1016</v>
      </c>
      <c r="B547" s="249" t="s">
        <v>1016</v>
      </c>
      <c r="C547" s="249" t="s">
        <v>1016</v>
      </c>
      <c r="D547" s="249" t="s">
        <v>1016</v>
      </c>
      <c r="E547" s="249" t="s">
        <v>1016</v>
      </c>
      <c r="F547" s="249" t="s">
        <v>1016</v>
      </c>
      <c r="G547" s="249" t="s">
        <v>1016</v>
      </c>
      <c r="H547" s="249" t="s">
        <v>1016</v>
      </c>
      <c r="I547" s="249" t="s">
        <v>1016</v>
      </c>
      <c r="J547" s="249" t="s">
        <v>1016</v>
      </c>
      <c r="K547" s="249" t="s">
        <v>1016</v>
      </c>
      <c r="L547" s="249" t="s">
        <v>1016</v>
      </c>
      <c r="M547" s="249" t="s">
        <v>1016</v>
      </c>
      <c r="N547" s="249" t="s">
        <v>1016</v>
      </c>
      <c r="O547" s="249" t="s">
        <v>1016</v>
      </c>
      <c r="P547" s="249" t="s">
        <v>1016</v>
      </c>
      <c r="Q547" s="54">
        <v>0</v>
      </c>
      <c r="R547" s="251" t="s">
        <v>2551</v>
      </c>
      <c r="S547" s="252"/>
      <c r="T547" s="252"/>
      <c r="U547" s="252"/>
      <c r="V547" s="252"/>
      <c r="W547" s="252"/>
      <c r="X547" s="252"/>
      <c r="Y547" s="252"/>
      <c r="Z547" s="252"/>
      <c r="AA547" s="252"/>
      <c r="AB547" s="252"/>
      <c r="AC547" s="252"/>
      <c r="AD547" s="252"/>
      <c r="AE547" s="253"/>
      <c r="AF547" s="54">
        <v>0</v>
      </c>
      <c r="AG547" s="251" t="s">
        <v>2551</v>
      </c>
      <c r="AH547" s="252"/>
      <c r="AI547" s="252"/>
      <c r="AJ547" s="252"/>
      <c r="AK547" s="252"/>
      <c r="AL547" s="252"/>
      <c r="AM547" s="252"/>
      <c r="AN547" s="252"/>
      <c r="AO547" s="252"/>
      <c r="AP547" s="252"/>
      <c r="AQ547" s="252"/>
      <c r="AR547" s="252"/>
      <c r="AS547" s="252"/>
      <c r="AT547" s="253"/>
    </row>
    <row r="548" spans="1:46" ht="45" customHeight="1" thickTop="1" thickBot="1" x14ac:dyDescent="0.3">
      <c r="A548" s="249" t="s">
        <v>2270</v>
      </c>
      <c r="B548" s="249" t="s">
        <v>2270</v>
      </c>
      <c r="C548" s="249" t="s">
        <v>2270</v>
      </c>
      <c r="D548" s="249" t="s">
        <v>2270</v>
      </c>
      <c r="E548" s="249" t="s">
        <v>2270</v>
      </c>
      <c r="F548" s="249" t="s">
        <v>2270</v>
      </c>
      <c r="G548" s="249" t="s">
        <v>2270</v>
      </c>
      <c r="H548" s="249" t="s">
        <v>2270</v>
      </c>
      <c r="I548" s="249" t="s">
        <v>2270</v>
      </c>
      <c r="J548" s="249" t="s">
        <v>2270</v>
      </c>
      <c r="K548" s="249" t="s">
        <v>2270</v>
      </c>
      <c r="L548" s="249" t="s">
        <v>2270</v>
      </c>
      <c r="M548" s="249" t="s">
        <v>2270</v>
      </c>
      <c r="N548" s="249" t="s">
        <v>2270</v>
      </c>
      <c r="O548" s="249" t="s">
        <v>2270</v>
      </c>
      <c r="P548" s="249" t="s">
        <v>2270</v>
      </c>
      <c r="Q548" s="54">
        <v>0</v>
      </c>
      <c r="R548" s="251" t="s">
        <v>2551</v>
      </c>
      <c r="S548" s="252"/>
      <c r="T548" s="252"/>
      <c r="U548" s="252"/>
      <c r="V548" s="252"/>
      <c r="W548" s="252"/>
      <c r="X548" s="252"/>
      <c r="Y548" s="252"/>
      <c r="Z548" s="252"/>
      <c r="AA548" s="252"/>
      <c r="AB548" s="252"/>
      <c r="AC548" s="252"/>
      <c r="AD548" s="252"/>
      <c r="AE548" s="253"/>
      <c r="AF548" s="54">
        <v>0</v>
      </c>
      <c r="AG548" s="251" t="s">
        <v>2551</v>
      </c>
      <c r="AH548" s="252"/>
      <c r="AI548" s="252"/>
      <c r="AJ548" s="252"/>
      <c r="AK548" s="252"/>
      <c r="AL548" s="252"/>
      <c r="AM548" s="252"/>
      <c r="AN548" s="252"/>
      <c r="AO548" s="252"/>
      <c r="AP548" s="252"/>
      <c r="AQ548" s="252"/>
      <c r="AR548" s="252"/>
      <c r="AS548" s="252"/>
      <c r="AT548" s="253"/>
    </row>
    <row r="549" spans="1:46" ht="45" customHeight="1" thickTop="1" thickBot="1" x14ac:dyDescent="0.3">
      <c r="A549" s="249" t="s">
        <v>2271</v>
      </c>
      <c r="B549" s="249" t="s">
        <v>2271</v>
      </c>
      <c r="C549" s="249" t="s">
        <v>2271</v>
      </c>
      <c r="D549" s="249" t="s">
        <v>2271</v>
      </c>
      <c r="E549" s="249" t="s">
        <v>2271</v>
      </c>
      <c r="F549" s="249" t="s">
        <v>2271</v>
      </c>
      <c r="G549" s="249" t="s">
        <v>2271</v>
      </c>
      <c r="H549" s="249" t="s">
        <v>2271</v>
      </c>
      <c r="I549" s="249" t="s">
        <v>2271</v>
      </c>
      <c r="J549" s="249" t="s">
        <v>2271</v>
      </c>
      <c r="K549" s="249" t="s">
        <v>2271</v>
      </c>
      <c r="L549" s="249" t="s">
        <v>2271</v>
      </c>
      <c r="M549" s="249" t="s">
        <v>2271</v>
      </c>
      <c r="N549" s="249" t="s">
        <v>2271</v>
      </c>
      <c r="O549" s="249" t="s">
        <v>2271</v>
      </c>
      <c r="P549" s="249" t="s">
        <v>2271</v>
      </c>
      <c r="Q549" s="54">
        <v>0</v>
      </c>
      <c r="R549" s="251" t="s">
        <v>2551</v>
      </c>
      <c r="S549" s="252"/>
      <c r="T549" s="252"/>
      <c r="U549" s="252"/>
      <c r="V549" s="252"/>
      <c r="W549" s="252"/>
      <c r="X549" s="252"/>
      <c r="Y549" s="252"/>
      <c r="Z549" s="252"/>
      <c r="AA549" s="252"/>
      <c r="AB549" s="252"/>
      <c r="AC549" s="252"/>
      <c r="AD549" s="252"/>
      <c r="AE549" s="253"/>
      <c r="AF549" s="54">
        <v>0</v>
      </c>
      <c r="AG549" s="251" t="s">
        <v>2551</v>
      </c>
      <c r="AH549" s="252"/>
      <c r="AI549" s="252"/>
      <c r="AJ549" s="252"/>
      <c r="AK549" s="252"/>
      <c r="AL549" s="252"/>
      <c r="AM549" s="252"/>
      <c r="AN549" s="252"/>
      <c r="AO549" s="252"/>
      <c r="AP549" s="252"/>
      <c r="AQ549" s="252"/>
      <c r="AR549" s="252"/>
      <c r="AS549" s="252"/>
      <c r="AT549" s="253"/>
    </row>
    <row r="550" spans="1:46" ht="45" customHeight="1" thickTop="1" thickBot="1" x14ac:dyDescent="0.3">
      <c r="A550" s="250" t="s">
        <v>2272</v>
      </c>
      <c r="B550" s="250" t="s">
        <v>2272</v>
      </c>
      <c r="C550" s="250" t="s">
        <v>2272</v>
      </c>
      <c r="D550" s="250" t="s">
        <v>2272</v>
      </c>
      <c r="E550" s="250" t="s">
        <v>2272</v>
      </c>
      <c r="F550" s="250" t="s">
        <v>2272</v>
      </c>
      <c r="G550" s="250" t="s">
        <v>2272</v>
      </c>
      <c r="H550" s="250" t="s">
        <v>2272</v>
      </c>
      <c r="I550" s="250" t="s">
        <v>2272</v>
      </c>
      <c r="J550" s="250" t="s">
        <v>2272</v>
      </c>
      <c r="K550" s="250" t="s">
        <v>2272</v>
      </c>
      <c r="L550" s="250" t="s">
        <v>2272</v>
      </c>
      <c r="M550" s="250" t="s">
        <v>2272</v>
      </c>
      <c r="N550" s="250" t="s">
        <v>2272</v>
      </c>
      <c r="O550" s="250" t="s">
        <v>2272</v>
      </c>
      <c r="P550" s="250" t="s">
        <v>2272</v>
      </c>
      <c r="Q550" s="54">
        <v>0</v>
      </c>
      <c r="R550" s="251" t="s">
        <v>2551</v>
      </c>
      <c r="S550" s="252"/>
      <c r="T550" s="252"/>
      <c r="U550" s="252"/>
      <c r="V550" s="252"/>
      <c r="W550" s="252"/>
      <c r="X550" s="252"/>
      <c r="Y550" s="252"/>
      <c r="Z550" s="252"/>
      <c r="AA550" s="252"/>
      <c r="AB550" s="252"/>
      <c r="AC550" s="252"/>
      <c r="AD550" s="252"/>
      <c r="AE550" s="253"/>
      <c r="AF550" s="54">
        <v>0</v>
      </c>
      <c r="AG550" s="251" t="s">
        <v>2551</v>
      </c>
      <c r="AH550" s="252"/>
      <c r="AI550" s="252"/>
      <c r="AJ550" s="252"/>
      <c r="AK550" s="252"/>
      <c r="AL550" s="252"/>
      <c r="AM550" s="252"/>
      <c r="AN550" s="252"/>
      <c r="AO550" s="252"/>
      <c r="AP550" s="252"/>
      <c r="AQ550" s="252"/>
      <c r="AR550" s="252"/>
      <c r="AS550" s="252"/>
      <c r="AT550" s="253"/>
    </row>
    <row r="551" spans="1:46" ht="45" customHeight="1" thickTop="1" thickBot="1" x14ac:dyDescent="0.3">
      <c r="A551" s="250" t="s">
        <v>2273</v>
      </c>
      <c r="B551" s="250" t="s">
        <v>2273</v>
      </c>
      <c r="C551" s="250" t="s">
        <v>2273</v>
      </c>
      <c r="D551" s="250" t="s">
        <v>2273</v>
      </c>
      <c r="E551" s="250" t="s">
        <v>2273</v>
      </c>
      <c r="F551" s="250" t="s">
        <v>2273</v>
      </c>
      <c r="G551" s="250" t="s">
        <v>2273</v>
      </c>
      <c r="H551" s="250" t="s">
        <v>2273</v>
      </c>
      <c r="I551" s="250" t="s">
        <v>2273</v>
      </c>
      <c r="J551" s="250" t="s">
        <v>2273</v>
      </c>
      <c r="K551" s="250" t="s">
        <v>2273</v>
      </c>
      <c r="L551" s="250" t="s">
        <v>2273</v>
      </c>
      <c r="M551" s="250" t="s">
        <v>2273</v>
      </c>
      <c r="N551" s="250" t="s">
        <v>2273</v>
      </c>
      <c r="O551" s="250" t="s">
        <v>2273</v>
      </c>
      <c r="P551" s="250" t="s">
        <v>2273</v>
      </c>
      <c r="Q551" s="54">
        <v>0</v>
      </c>
      <c r="R551" s="251" t="s">
        <v>2551</v>
      </c>
      <c r="S551" s="252"/>
      <c r="T551" s="252"/>
      <c r="U551" s="252"/>
      <c r="V551" s="252"/>
      <c r="W551" s="252"/>
      <c r="X551" s="252"/>
      <c r="Y551" s="252"/>
      <c r="Z551" s="252"/>
      <c r="AA551" s="252"/>
      <c r="AB551" s="252"/>
      <c r="AC551" s="252"/>
      <c r="AD551" s="252"/>
      <c r="AE551" s="253"/>
      <c r="AF551" s="54">
        <v>0</v>
      </c>
      <c r="AG551" s="251" t="s">
        <v>2551</v>
      </c>
      <c r="AH551" s="252"/>
      <c r="AI551" s="252"/>
      <c r="AJ551" s="252"/>
      <c r="AK551" s="252"/>
      <c r="AL551" s="252"/>
      <c r="AM551" s="252"/>
      <c r="AN551" s="252"/>
      <c r="AO551" s="252"/>
      <c r="AP551" s="252"/>
      <c r="AQ551" s="252"/>
      <c r="AR551" s="252"/>
      <c r="AS551" s="252"/>
      <c r="AT551" s="253"/>
    </row>
    <row r="552" spans="1:46" ht="45" customHeight="1" thickTop="1" thickBot="1" x14ac:dyDescent="0.3">
      <c r="A552" s="249" t="s">
        <v>2274</v>
      </c>
      <c r="B552" s="249" t="s">
        <v>2274</v>
      </c>
      <c r="C552" s="249" t="s">
        <v>2274</v>
      </c>
      <c r="D552" s="249" t="s">
        <v>2274</v>
      </c>
      <c r="E552" s="249" t="s">
        <v>2274</v>
      </c>
      <c r="F552" s="249" t="s">
        <v>2274</v>
      </c>
      <c r="G552" s="249" t="s">
        <v>2274</v>
      </c>
      <c r="H552" s="249" t="s">
        <v>2274</v>
      </c>
      <c r="I552" s="249" t="s">
        <v>2274</v>
      </c>
      <c r="J552" s="249" t="s">
        <v>2274</v>
      </c>
      <c r="K552" s="249" t="s">
        <v>2274</v>
      </c>
      <c r="L552" s="249" t="s">
        <v>2274</v>
      </c>
      <c r="M552" s="249" t="s">
        <v>2274</v>
      </c>
      <c r="N552" s="249" t="s">
        <v>2274</v>
      </c>
      <c r="O552" s="249" t="s">
        <v>2274</v>
      </c>
      <c r="P552" s="249" t="s">
        <v>2274</v>
      </c>
      <c r="Q552" s="54">
        <v>0</v>
      </c>
      <c r="R552" s="251" t="s">
        <v>2551</v>
      </c>
      <c r="S552" s="252"/>
      <c r="T552" s="252"/>
      <c r="U552" s="252"/>
      <c r="V552" s="252"/>
      <c r="W552" s="252"/>
      <c r="X552" s="252"/>
      <c r="Y552" s="252"/>
      <c r="Z552" s="252"/>
      <c r="AA552" s="252"/>
      <c r="AB552" s="252"/>
      <c r="AC552" s="252"/>
      <c r="AD552" s="252"/>
      <c r="AE552" s="253"/>
      <c r="AF552" s="54">
        <v>0</v>
      </c>
      <c r="AG552" s="251" t="s">
        <v>2551</v>
      </c>
      <c r="AH552" s="252"/>
      <c r="AI552" s="252"/>
      <c r="AJ552" s="252"/>
      <c r="AK552" s="252"/>
      <c r="AL552" s="252"/>
      <c r="AM552" s="252"/>
      <c r="AN552" s="252"/>
      <c r="AO552" s="252"/>
      <c r="AP552" s="252"/>
      <c r="AQ552" s="252"/>
      <c r="AR552" s="252"/>
      <c r="AS552" s="252"/>
      <c r="AT552" s="253"/>
    </row>
    <row r="553" spans="1:46" ht="45" customHeight="1" thickTop="1" thickBot="1" x14ac:dyDescent="0.3">
      <c r="A553" s="249" t="s">
        <v>2275</v>
      </c>
      <c r="B553" s="249" t="s">
        <v>2275</v>
      </c>
      <c r="C553" s="249" t="s">
        <v>2275</v>
      </c>
      <c r="D553" s="249" t="s">
        <v>2275</v>
      </c>
      <c r="E553" s="249" t="s">
        <v>2275</v>
      </c>
      <c r="F553" s="249" t="s">
        <v>2275</v>
      </c>
      <c r="G553" s="249" t="s">
        <v>2275</v>
      </c>
      <c r="H553" s="249" t="s">
        <v>2275</v>
      </c>
      <c r="I553" s="249" t="s">
        <v>2275</v>
      </c>
      <c r="J553" s="249" t="s">
        <v>2275</v>
      </c>
      <c r="K553" s="249" t="s">
        <v>2275</v>
      </c>
      <c r="L553" s="249" t="s">
        <v>2275</v>
      </c>
      <c r="M553" s="249" t="s">
        <v>2275</v>
      </c>
      <c r="N553" s="249" t="s">
        <v>2275</v>
      </c>
      <c r="O553" s="249" t="s">
        <v>2275</v>
      </c>
      <c r="P553" s="249" t="s">
        <v>2275</v>
      </c>
      <c r="Q553" s="54">
        <v>0</v>
      </c>
      <c r="R553" s="251" t="s">
        <v>2551</v>
      </c>
      <c r="S553" s="252"/>
      <c r="T553" s="252"/>
      <c r="U553" s="252"/>
      <c r="V553" s="252"/>
      <c r="W553" s="252"/>
      <c r="X553" s="252"/>
      <c r="Y553" s="252"/>
      <c r="Z553" s="252"/>
      <c r="AA553" s="252"/>
      <c r="AB553" s="252"/>
      <c r="AC553" s="252"/>
      <c r="AD553" s="252"/>
      <c r="AE553" s="253"/>
      <c r="AF553" s="54">
        <v>0</v>
      </c>
      <c r="AG553" s="251" t="s">
        <v>2551</v>
      </c>
      <c r="AH553" s="252"/>
      <c r="AI553" s="252"/>
      <c r="AJ553" s="252"/>
      <c r="AK553" s="252"/>
      <c r="AL553" s="252"/>
      <c r="AM553" s="252"/>
      <c r="AN553" s="252"/>
      <c r="AO553" s="252"/>
      <c r="AP553" s="252"/>
      <c r="AQ553" s="252"/>
      <c r="AR553" s="252"/>
      <c r="AS553" s="252"/>
      <c r="AT553" s="253"/>
    </row>
    <row r="554" spans="1:46" ht="45" customHeight="1" thickTop="1" thickBot="1" x14ac:dyDescent="0.3">
      <c r="A554" s="249" t="s">
        <v>2276</v>
      </c>
      <c r="B554" s="249" t="s">
        <v>2276</v>
      </c>
      <c r="C554" s="249" t="s">
        <v>2276</v>
      </c>
      <c r="D554" s="249" t="s">
        <v>2276</v>
      </c>
      <c r="E554" s="249" t="s">
        <v>2276</v>
      </c>
      <c r="F554" s="249" t="s">
        <v>2276</v>
      </c>
      <c r="G554" s="249" t="s">
        <v>2276</v>
      </c>
      <c r="H554" s="249" t="s">
        <v>2276</v>
      </c>
      <c r="I554" s="249" t="s">
        <v>2276</v>
      </c>
      <c r="J554" s="249" t="s">
        <v>2276</v>
      </c>
      <c r="K554" s="249" t="s">
        <v>2276</v>
      </c>
      <c r="L554" s="249" t="s">
        <v>2276</v>
      </c>
      <c r="M554" s="249" t="s">
        <v>2276</v>
      </c>
      <c r="N554" s="249" t="s">
        <v>2276</v>
      </c>
      <c r="O554" s="249" t="s">
        <v>2276</v>
      </c>
      <c r="P554" s="249" t="s">
        <v>2276</v>
      </c>
      <c r="Q554" s="54">
        <v>0</v>
      </c>
      <c r="R554" s="251" t="s">
        <v>2551</v>
      </c>
      <c r="S554" s="252"/>
      <c r="T554" s="252"/>
      <c r="U554" s="252"/>
      <c r="V554" s="252"/>
      <c r="W554" s="252"/>
      <c r="X554" s="252"/>
      <c r="Y554" s="252"/>
      <c r="Z554" s="252"/>
      <c r="AA554" s="252"/>
      <c r="AB554" s="252"/>
      <c r="AC554" s="252"/>
      <c r="AD554" s="252"/>
      <c r="AE554" s="253"/>
      <c r="AF554" s="54">
        <v>0</v>
      </c>
      <c r="AG554" s="251" t="s">
        <v>2551</v>
      </c>
      <c r="AH554" s="252"/>
      <c r="AI554" s="252"/>
      <c r="AJ554" s="252"/>
      <c r="AK554" s="252"/>
      <c r="AL554" s="252"/>
      <c r="AM554" s="252"/>
      <c r="AN554" s="252"/>
      <c r="AO554" s="252"/>
      <c r="AP554" s="252"/>
      <c r="AQ554" s="252"/>
      <c r="AR554" s="252"/>
      <c r="AS554" s="252"/>
      <c r="AT554" s="253"/>
    </row>
    <row r="555" spans="1:46" ht="45" customHeight="1" thickTop="1" thickBot="1" x14ac:dyDescent="0.3">
      <c r="A555" s="249" t="s">
        <v>2277</v>
      </c>
      <c r="B555" s="249" t="s">
        <v>2277</v>
      </c>
      <c r="C555" s="249" t="s">
        <v>2277</v>
      </c>
      <c r="D555" s="249" t="s">
        <v>2277</v>
      </c>
      <c r="E555" s="249" t="s">
        <v>2277</v>
      </c>
      <c r="F555" s="249" t="s">
        <v>2277</v>
      </c>
      <c r="G555" s="249" t="s">
        <v>2277</v>
      </c>
      <c r="H555" s="249" t="s">
        <v>2277</v>
      </c>
      <c r="I555" s="249" t="s">
        <v>2277</v>
      </c>
      <c r="J555" s="249" t="s">
        <v>2277</v>
      </c>
      <c r="K555" s="249" t="s">
        <v>2277</v>
      </c>
      <c r="L555" s="249" t="s">
        <v>2277</v>
      </c>
      <c r="M555" s="249" t="s">
        <v>2277</v>
      </c>
      <c r="N555" s="249" t="s">
        <v>2277</v>
      </c>
      <c r="O555" s="249" t="s">
        <v>2277</v>
      </c>
      <c r="P555" s="249" t="s">
        <v>2277</v>
      </c>
      <c r="Q555" s="54">
        <v>0</v>
      </c>
      <c r="R555" s="251" t="s">
        <v>2551</v>
      </c>
      <c r="S555" s="252"/>
      <c r="T555" s="252"/>
      <c r="U555" s="252"/>
      <c r="V555" s="252"/>
      <c r="W555" s="252"/>
      <c r="X555" s="252"/>
      <c r="Y555" s="252"/>
      <c r="Z555" s="252"/>
      <c r="AA555" s="252"/>
      <c r="AB555" s="252"/>
      <c r="AC555" s="252"/>
      <c r="AD555" s="252"/>
      <c r="AE555" s="253"/>
      <c r="AF555" s="54">
        <v>0</v>
      </c>
      <c r="AG555" s="251" t="s">
        <v>2551</v>
      </c>
      <c r="AH555" s="252"/>
      <c r="AI555" s="252"/>
      <c r="AJ555" s="252"/>
      <c r="AK555" s="252"/>
      <c r="AL555" s="252"/>
      <c r="AM555" s="252"/>
      <c r="AN555" s="252"/>
      <c r="AO555" s="252"/>
      <c r="AP555" s="252"/>
      <c r="AQ555" s="252"/>
      <c r="AR555" s="252"/>
      <c r="AS555" s="252"/>
      <c r="AT555" s="253"/>
    </row>
    <row r="556" spans="1:46" ht="45" customHeight="1" thickTop="1" thickBot="1" x14ac:dyDescent="0.3">
      <c r="A556" s="249" t="s">
        <v>2278</v>
      </c>
      <c r="B556" s="249" t="s">
        <v>2278</v>
      </c>
      <c r="C556" s="249" t="s">
        <v>2278</v>
      </c>
      <c r="D556" s="249" t="s">
        <v>2278</v>
      </c>
      <c r="E556" s="249" t="s">
        <v>2278</v>
      </c>
      <c r="F556" s="249" t="s">
        <v>2278</v>
      </c>
      <c r="G556" s="249" t="s">
        <v>2278</v>
      </c>
      <c r="H556" s="249" t="s">
        <v>2278</v>
      </c>
      <c r="I556" s="249" t="s">
        <v>2278</v>
      </c>
      <c r="J556" s="249" t="s">
        <v>2278</v>
      </c>
      <c r="K556" s="249" t="s">
        <v>2278</v>
      </c>
      <c r="L556" s="249" t="s">
        <v>2278</v>
      </c>
      <c r="M556" s="249" t="s">
        <v>2278</v>
      </c>
      <c r="N556" s="249" t="s">
        <v>2278</v>
      </c>
      <c r="O556" s="249" t="s">
        <v>2278</v>
      </c>
      <c r="P556" s="249" t="s">
        <v>2278</v>
      </c>
      <c r="Q556" s="54">
        <v>0</v>
      </c>
      <c r="R556" s="251" t="s">
        <v>2551</v>
      </c>
      <c r="S556" s="252"/>
      <c r="T556" s="252"/>
      <c r="U556" s="252"/>
      <c r="V556" s="252"/>
      <c r="W556" s="252"/>
      <c r="X556" s="252"/>
      <c r="Y556" s="252"/>
      <c r="Z556" s="252"/>
      <c r="AA556" s="252"/>
      <c r="AB556" s="252"/>
      <c r="AC556" s="252"/>
      <c r="AD556" s="252"/>
      <c r="AE556" s="253"/>
      <c r="AF556" s="54">
        <v>0</v>
      </c>
      <c r="AG556" s="251" t="s">
        <v>2551</v>
      </c>
      <c r="AH556" s="252"/>
      <c r="AI556" s="252"/>
      <c r="AJ556" s="252"/>
      <c r="AK556" s="252"/>
      <c r="AL556" s="252"/>
      <c r="AM556" s="252"/>
      <c r="AN556" s="252"/>
      <c r="AO556" s="252"/>
      <c r="AP556" s="252"/>
      <c r="AQ556" s="252"/>
      <c r="AR556" s="252"/>
      <c r="AS556" s="252"/>
      <c r="AT556" s="253"/>
    </row>
    <row r="557" spans="1:46" ht="45" customHeight="1" thickTop="1" thickBot="1" x14ac:dyDescent="0.3">
      <c r="A557" s="50"/>
      <c r="B557" s="50"/>
      <c r="C557" s="50"/>
      <c r="D557" s="50"/>
      <c r="E557" s="50"/>
      <c r="F557" s="50"/>
      <c r="G557" s="50"/>
      <c r="H557" s="50"/>
      <c r="I557" s="50"/>
      <c r="J557" s="50"/>
      <c r="K557" s="50"/>
      <c r="L557" s="50"/>
      <c r="M557" s="50"/>
      <c r="N557" s="50"/>
      <c r="O557" s="50"/>
      <c r="P557" s="50"/>
      <c r="Q557" s="55"/>
      <c r="R557" s="50"/>
      <c r="S557" s="50"/>
      <c r="T557" s="50"/>
      <c r="U557" s="50"/>
      <c r="V557" s="50"/>
      <c r="W557" s="50"/>
      <c r="X557" s="50"/>
      <c r="Y557" s="50"/>
      <c r="Z557" s="50"/>
      <c r="AA557" s="50"/>
      <c r="AB557" s="50"/>
      <c r="AC557" s="50"/>
      <c r="AD557" s="50"/>
      <c r="AE557" s="50"/>
      <c r="AF557" s="55"/>
      <c r="AG557" s="50"/>
      <c r="AH557" s="50"/>
      <c r="AI557" s="50"/>
      <c r="AJ557" s="50"/>
      <c r="AK557" s="50"/>
      <c r="AL557" s="50"/>
      <c r="AM557" s="50"/>
      <c r="AN557" s="50"/>
      <c r="AO557" s="50"/>
      <c r="AP557" s="50"/>
      <c r="AQ557" s="50"/>
      <c r="AR557" s="50"/>
      <c r="AS557" s="50"/>
      <c r="AT557" s="50"/>
    </row>
    <row r="558" spans="1:46" ht="45" customHeight="1" thickTop="1" thickBot="1" x14ac:dyDescent="0.3">
      <c r="A558" s="257" t="s">
        <v>197</v>
      </c>
      <c r="B558" s="257"/>
      <c r="C558" s="257"/>
      <c r="D558" s="257"/>
      <c r="E558" s="257"/>
      <c r="F558" s="257"/>
      <c r="G558" s="257"/>
      <c r="H558" s="257"/>
      <c r="I558" s="257"/>
      <c r="J558" s="257"/>
      <c r="K558" s="257"/>
      <c r="L558" s="257"/>
      <c r="M558" s="257"/>
      <c r="N558" s="257"/>
      <c r="O558" s="257"/>
      <c r="P558" s="257"/>
      <c r="Q558" s="56" t="s">
        <v>188</v>
      </c>
      <c r="R558" s="258" t="s">
        <v>189</v>
      </c>
      <c r="S558" s="258"/>
      <c r="T558" s="258"/>
      <c r="U558" s="258"/>
      <c r="V558" s="258"/>
      <c r="W558" s="258"/>
      <c r="X558" s="258"/>
      <c r="Y558" s="258"/>
      <c r="Z558" s="258"/>
      <c r="AA558" s="258"/>
      <c r="AB558" s="258"/>
      <c r="AC558" s="258"/>
      <c r="AD558" s="258"/>
      <c r="AE558" s="258"/>
      <c r="AF558" s="57" t="s">
        <v>188</v>
      </c>
      <c r="AG558" s="259" t="s">
        <v>7</v>
      </c>
      <c r="AH558" s="259"/>
      <c r="AI558" s="259"/>
      <c r="AJ558" s="259"/>
      <c r="AK558" s="259"/>
      <c r="AL558" s="259"/>
      <c r="AM558" s="259"/>
      <c r="AN558" s="259"/>
      <c r="AO558" s="259"/>
      <c r="AP558" s="259"/>
      <c r="AQ558" s="259"/>
      <c r="AR558" s="259"/>
      <c r="AS558" s="259"/>
      <c r="AT558" s="259"/>
    </row>
    <row r="559" spans="1:46" ht="45" customHeight="1" thickTop="1" thickBot="1" x14ac:dyDescent="0.3">
      <c r="A559" s="249" t="s">
        <v>1412</v>
      </c>
      <c r="B559" s="249" t="s">
        <v>1412</v>
      </c>
      <c r="C559" s="249" t="s">
        <v>1412</v>
      </c>
      <c r="D559" s="249" t="s">
        <v>1412</v>
      </c>
      <c r="E559" s="249" t="s">
        <v>1412</v>
      </c>
      <c r="F559" s="249" t="s">
        <v>1412</v>
      </c>
      <c r="G559" s="249" t="s">
        <v>1412</v>
      </c>
      <c r="H559" s="249" t="s">
        <v>1412</v>
      </c>
      <c r="I559" s="249" t="s">
        <v>1412</v>
      </c>
      <c r="J559" s="249" t="s">
        <v>1412</v>
      </c>
      <c r="K559" s="249" t="s">
        <v>1412</v>
      </c>
      <c r="L559" s="249" t="s">
        <v>1412</v>
      </c>
      <c r="M559" s="249" t="s">
        <v>1412</v>
      </c>
      <c r="N559" s="249" t="s">
        <v>1412</v>
      </c>
      <c r="O559" s="249" t="s">
        <v>1412</v>
      </c>
      <c r="P559" s="249" t="s">
        <v>1412</v>
      </c>
      <c r="Q559" s="54">
        <v>0</v>
      </c>
      <c r="R559" s="250" t="s">
        <v>2597</v>
      </c>
      <c r="S559" s="250"/>
      <c r="T559" s="250"/>
      <c r="U559" s="250"/>
      <c r="V559" s="250"/>
      <c r="W559" s="250"/>
      <c r="X559" s="250"/>
      <c r="Y559" s="250"/>
      <c r="Z559" s="250"/>
      <c r="AA559" s="250"/>
      <c r="AB559" s="250"/>
      <c r="AC559" s="250"/>
      <c r="AD559" s="250"/>
      <c r="AE559" s="250"/>
      <c r="AF559" s="54">
        <v>0</v>
      </c>
      <c r="AG559" s="250" t="s">
        <v>2583</v>
      </c>
      <c r="AH559" s="250"/>
      <c r="AI559" s="250"/>
      <c r="AJ559" s="250"/>
      <c r="AK559" s="250"/>
      <c r="AL559" s="250"/>
      <c r="AM559" s="250"/>
      <c r="AN559" s="250"/>
      <c r="AO559" s="250"/>
      <c r="AP559" s="250"/>
      <c r="AQ559" s="250"/>
      <c r="AR559" s="250"/>
      <c r="AS559" s="250"/>
      <c r="AT559" s="250"/>
    </row>
    <row r="560" spans="1:46" ht="45" customHeight="1" thickTop="1" thickBot="1" x14ac:dyDescent="0.3">
      <c r="A560" s="249" t="s">
        <v>1413</v>
      </c>
      <c r="B560" s="249" t="s">
        <v>1413</v>
      </c>
      <c r="C560" s="249" t="s">
        <v>1413</v>
      </c>
      <c r="D560" s="249" t="s">
        <v>1413</v>
      </c>
      <c r="E560" s="249" t="s">
        <v>1413</v>
      </c>
      <c r="F560" s="249" t="s">
        <v>1413</v>
      </c>
      <c r="G560" s="249" t="s">
        <v>1413</v>
      </c>
      <c r="H560" s="249" t="s">
        <v>1413</v>
      </c>
      <c r="I560" s="249" t="s">
        <v>1413</v>
      </c>
      <c r="J560" s="249" t="s">
        <v>1413</v>
      </c>
      <c r="K560" s="249" t="s">
        <v>1413</v>
      </c>
      <c r="L560" s="249" t="s">
        <v>1413</v>
      </c>
      <c r="M560" s="249" t="s">
        <v>1413</v>
      </c>
      <c r="N560" s="249" t="s">
        <v>1413</v>
      </c>
      <c r="O560" s="249" t="s">
        <v>1413</v>
      </c>
      <c r="P560" s="249" t="s">
        <v>1413</v>
      </c>
      <c r="Q560" s="54">
        <v>0</v>
      </c>
      <c r="R560" s="251" t="s">
        <v>2551</v>
      </c>
      <c r="S560" s="252"/>
      <c r="T560" s="252"/>
      <c r="U560" s="252"/>
      <c r="V560" s="252"/>
      <c r="W560" s="252"/>
      <c r="X560" s="252"/>
      <c r="Y560" s="252"/>
      <c r="Z560" s="252"/>
      <c r="AA560" s="252"/>
      <c r="AB560" s="252"/>
      <c r="AC560" s="252"/>
      <c r="AD560" s="252"/>
      <c r="AE560" s="253"/>
      <c r="AF560" s="54">
        <v>0</v>
      </c>
      <c r="AG560" s="251" t="s">
        <v>2551</v>
      </c>
      <c r="AH560" s="252"/>
      <c r="AI560" s="252"/>
      <c r="AJ560" s="252"/>
      <c r="AK560" s="252"/>
      <c r="AL560" s="252"/>
      <c r="AM560" s="252"/>
      <c r="AN560" s="252"/>
      <c r="AO560" s="252"/>
      <c r="AP560" s="252"/>
      <c r="AQ560" s="252"/>
      <c r="AR560" s="252"/>
      <c r="AS560" s="252"/>
      <c r="AT560" s="253"/>
    </row>
    <row r="561" spans="1:46" ht="45" customHeight="1" thickTop="1" thickBot="1" x14ac:dyDescent="0.3">
      <c r="A561" s="249" t="s">
        <v>1414</v>
      </c>
      <c r="B561" s="249" t="s">
        <v>1414</v>
      </c>
      <c r="C561" s="249" t="s">
        <v>1414</v>
      </c>
      <c r="D561" s="249" t="s">
        <v>1414</v>
      </c>
      <c r="E561" s="249" t="s">
        <v>1414</v>
      </c>
      <c r="F561" s="249" t="s">
        <v>1414</v>
      </c>
      <c r="G561" s="249" t="s">
        <v>1414</v>
      </c>
      <c r="H561" s="249" t="s">
        <v>1414</v>
      </c>
      <c r="I561" s="249" t="s">
        <v>1414</v>
      </c>
      <c r="J561" s="249" t="s">
        <v>1414</v>
      </c>
      <c r="K561" s="249" t="s">
        <v>1414</v>
      </c>
      <c r="L561" s="249" t="s">
        <v>1414</v>
      </c>
      <c r="M561" s="249" t="s">
        <v>1414</v>
      </c>
      <c r="N561" s="249" t="s">
        <v>1414</v>
      </c>
      <c r="O561" s="249" t="s">
        <v>1414</v>
      </c>
      <c r="P561" s="249" t="s">
        <v>1414</v>
      </c>
      <c r="Q561" s="54">
        <v>0</v>
      </c>
      <c r="R561" s="251" t="s">
        <v>2551</v>
      </c>
      <c r="S561" s="252"/>
      <c r="T561" s="252"/>
      <c r="U561" s="252"/>
      <c r="V561" s="252"/>
      <c r="W561" s="252"/>
      <c r="X561" s="252"/>
      <c r="Y561" s="252"/>
      <c r="Z561" s="252"/>
      <c r="AA561" s="252"/>
      <c r="AB561" s="252"/>
      <c r="AC561" s="252"/>
      <c r="AD561" s="252"/>
      <c r="AE561" s="253"/>
      <c r="AF561" s="54">
        <v>0</v>
      </c>
      <c r="AG561" s="251" t="s">
        <v>2551</v>
      </c>
      <c r="AH561" s="252"/>
      <c r="AI561" s="252"/>
      <c r="AJ561" s="252"/>
      <c r="AK561" s="252"/>
      <c r="AL561" s="252"/>
      <c r="AM561" s="252"/>
      <c r="AN561" s="252"/>
      <c r="AO561" s="252"/>
      <c r="AP561" s="252"/>
      <c r="AQ561" s="252"/>
      <c r="AR561" s="252"/>
      <c r="AS561" s="252"/>
      <c r="AT561" s="253"/>
    </row>
    <row r="562" spans="1:46" ht="45" customHeight="1" thickTop="1" thickBot="1" x14ac:dyDescent="0.3">
      <c r="A562" s="249" t="s">
        <v>1415</v>
      </c>
      <c r="B562" s="249" t="s">
        <v>1415</v>
      </c>
      <c r="C562" s="249" t="s">
        <v>1415</v>
      </c>
      <c r="D562" s="249" t="s">
        <v>1415</v>
      </c>
      <c r="E562" s="249" t="s">
        <v>1415</v>
      </c>
      <c r="F562" s="249" t="s">
        <v>1415</v>
      </c>
      <c r="G562" s="249" t="s">
        <v>1415</v>
      </c>
      <c r="H562" s="249" t="s">
        <v>1415</v>
      </c>
      <c r="I562" s="249" t="s">
        <v>1415</v>
      </c>
      <c r="J562" s="249" t="s">
        <v>1415</v>
      </c>
      <c r="K562" s="249" t="s">
        <v>1415</v>
      </c>
      <c r="L562" s="249" t="s">
        <v>1415</v>
      </c>
      <c r="M562" s="249" t="s">
        <v>1415</v>
      </c>
      <c r="N562" s="249" t="s">
        <v>1415</v>
      </c>
      <c r="O562" s="249" t="s">
        <v>1415</v>
      </c>
      <c r="P562" s="249" t="s">
        <v>1415</v>
      </c>
      <c r="Q562" s="54">
        <v>0</v>
      </c>
      <c r="R562" s="251" t="s">
        <v>2551</v>
      </c>
      <c r="S562" s="252"/>
      <c r="T562" s="252"/>
      <c r="U562" s="252"/>
      <c r="V562" s="252"/>
      <c r="W562" s="252"/>
      <c r="X562" s="252"/>
      <c r="Y562" s="252"/>
      <c r="Z562" s="252"/>
      <c r="AA562" s="252"/>
      <c r="AB562" s="252"/>
      <c r="AC562" s="252"/>
      <c r="AD562" s="252"/>
      <c r="AE562" s="253"/>
      <c r="AF562" s="54">
        <v>0</v>
      </c>
      <c r="AG562" s="251" t="s">
        <v>2551</v>
      </c>
      <c r="AH562" s="252"/>
      <c r="AI562" s="252"/>
      <c r="AJ562" s="252"/>
      <c r="AK562" s="252"/>
      <c r="AL562" s="252"/>
      <c r="AM562" s="252"/>
      <c r="AN562" s="252"/>
      <c r="AO562" s="252"/>
      <c r="AP562" s="252"/>
      <c r="AQ562" s="252"/>
      <c r="AR562" s="252"/>
      <c r="AS562" s="252"/>
      <c r="AT562" s="253"/>
    </row>
    <row r="563" spans="1:46" ht="45" customHeight="1" thickTop="1" thickBot="1" x14ac:dyDescent="0.3">
      <c r="A563" s="249" t="s">
        <v>2279</v>
      </c>
      <c r="B563" s="249" t="s">
        <v>2279</v>
      </c>
      <c r="C563" s="249" t="s">
        <v>2279</v>
      </c>
      <c r="D563" s="249" t="s">
        <v>2279</v>
      </c>
      <c r="E563" s="249" t="s">
        <v>2279</v>
      </c>
      <c r="F563" s="249" t="s">
        <v>2279</v>
      </c>
      <c r="G563" s="249" t="s">
        <v>2279</v>
      </c>
      <c r="H563" s="249" t="s">
        <v>2279</v>
      </c>
      <c r="I563" s="249" t="s">
        <v>2279</v>
      </c>
      <c r="J563" s="249" t="s">
        <v>2279</v>
      </c>
      <c r="K563" s="249" t="s">
        <v>2279</v>
      </c>
      <c r="L563" s="249" t="s">
        <v>2279</v>
      </c>
      <c r="M563" s="249" t="s">
        <v>2279</v>
      </c>
      <c r="N563" s="249" t="s">
        <v>2279</v>
      </c>
      <c r="O563" s="249" t="s">
        <v>2279</v>
      </c>
      <c r="P563" s="249" t="s">
        <v>2279</v>
      </c>
      <c r="Q563" s="54">
        <v>0</v>
      </c>
      <c r="R563" s="250" t="s">
        <v>2603</v>
      </c>
      <c r="S563" s="250"/>
      <c r="T563" s="250"/>
      <c r="U563" s="250"/>
      <c r="V563" s="250"/>
      <c r="W563" s="250"/>
      <c r="X563" s="250"/>
      <c r="Y563" s="250"/>
      <c r="Z563" s="250"/>
      <c r="AA563" s="250"/>
      <c r="AB563" s="250"/>
      <c r="AC563" s="250"/>
      <c r="AD563" s="250"/>
      <c r="AE563" s="250"/>
      <c r="AF563" s="54">
        <v>0</v>
      </c>
      <c r="AG563" s="251" t="s">
        <v>2551</v>
      </c>
      <c r="AH563" s="252"/>
      <c r="AI563" s="252"/>
      <c r="AJ563" s="252"/>
      <c r="AK563" s="252"/>
      <c r="AL563" s="252"/>
      <c r="AM563" s="252"/>
      <c r="AN563" s="252"/>
      <c r="AO563" s="252"/>
      <c r="AP563" s="252"/>
      <c r="AQ563" s="252"/>
      <c r="AR563" s="252"/>
      <c r="AS563" s="252"/>
      <c r="AT563" s="253"/>
    </row>
    <row r="564" spans="1:46" ht="18" customHeight="1" thickTop="1" x14ac:dyDescent="0.25"/>
    <row r="565" spans="1:46" ht="18" customHeight="1" x14ac:dyDescent="0.25"/>
    <row r="566" spans="1:46" s="27" customFormat="1" ht="45" customHeight="1" x14ac:dyDescent="0.25">
      <c r="A566" s="297" t="s">
        <v>2280</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297"/>
      <c r="AG566" s="261" t="s">
        <v>185</v>
      </c>
      <c r="AH566" s="261"/>
      <c r="AI566" s="261"/>
      <c r="AJ566" s="261"/>
      <c r="AK566" s="96">
        <f>(('Artículo 129 (resumen PI)'!C34*0.8+'Artículo 129 (resumen PI)'!F34*0.2)+('Artículo 129 (resumen SIPOT)'!C34*0.8+'Artículo 129 (resumen SIPOT)'!F34*0.2))/2</f>
        <v>0</v>
      </c>
    </row>
    <row r="567" spans="1:46" s="27" customFormat="1" ht="15.75" customHeight="1" x14ac:dyDescent="0.25">
      <c r="A567" s="71"/>
      <c r="B567" s="71"/>
      <c r="C567" s="71"/>
      <c r="D567" s="71"/>
      <c r="E567" s="71"/>
      <c r="F567" s="71"/>
      <c r="G567" s="71"/>
      <c r="H567" s="71"/>
      <c r="I567" s="71"/>
      <c r="J567" s="71"/>
      <c r="K567" s="71"/>
      <c r="L567" s="71"/>
      <c r="M567" s="71"/>
      <c r="N567" s="71"/>
      <c r="O567" s="71"/>
      <c r="P567" s="71"/>
      <c r="Q567" s="24"/>
      <c r="R567" s="71"/>
      <c r="S567" s="71"/>
      <c r="T567" s="71"/>
      <c r="U567" s="71"/>
      <c r="V567" s="71"/>
      <c r="W567" s="71"/>
      <c r="X567" s="71"/>
      <c r="Y567" s="71"/>
      <c r="Z567" s="71"/>
      <c r="AA567" s="71"/>
      <c r="AB567" s="71"/>
      <c r="AC567" s="71"/>
      <c r="AD567" s="71"/>
      <c r="AE567" s="71"/>
    </row>
    <row r="568" spans="1:46" s="27" customFormat="1" ht="45" customHeight="1" x14ac:dyDescent="0.25">
      <c r="A568" s="71" t="s">
        <v>186</v>
      </c>
      <c r="B568" s="71"/>
      <c r="C568" s="71"/>
      <c r="D568" s="71"/>
      <c r="E568" s="71"/>
      <c r="F568" s="71"/>
      <c r="G568" s="71"/>
      <c r="H568" s="71"/>
      <c r="I568" s="71"/>
      <c r="J568" s="71"/>
      <c r="K568" s="71"/>
      <c r="L568" s="71"/>
      <c r="M568" s="71"/>
      <c r="N568" s="71"/>
      <c r="O568" s="71"/>
      <c r="P568" s="71"/>
      <c r="Q568" s="24"/>
      <c r="R568" s="71"/>
      <c r="S568" s="71"/>
      <c r="T568" s="71"/>
      <c r="U568" s="71"/>
      <c r="V568" s="71"/>
      <c r="W568" s="71"/>
      <c r="X568" s="71"/>
      <c r="Y568" s="71"/>
      <c r="Z568" s="71"/>
      <c r="AA568" s="71"/>
      <c r="AB568" s="71"/>
      <c r="AC568" s="71"/>
      <c r="AD568" s="71"/>
      <c r="AE568" s="71"/>
    </row>
    <row r="569" spans="1:46" ht="15" customHeight="1" x14ac:dyDescent="0.25">
      <c r="A569" s="50"/>
      <c r="B569" s="50"/>
      <c r="C569" s="50"/>
      <c r="D569" s="50"/>
      <c r="E569" s="50"/>
      <c r="F569" s="50"/>
      <c r="G569" s="50"/>
      <c r="H569" s="50"/>
      <c r="I569" s="50"/>
      <c r="J569" s="50"/>
      <c r="K569" s="50"/>
      <c r="L569" s="50"/>
      <c r="M569" s="50"/>
      <c r="N569" s="50"/>
      <c r="O569" s="50"/>
      <c r="P569" s="50"/>
      <c r="R569" s="50"/>
      <c r="S569" s="50"/>
      <c r="T569" s="50"/>
      <c r="U569" s="50"/>
      <c r="V569" s="50"/>
      <c r="W569" s="50"/>
      <c r="X569" s="50"/>
      <c r="Y569" s="50"/>
      <c r="Z569" s="50"/>
      <c r="AA569" s="50"/>
      <c r="AB569" s="50"/>
      <c r="AC569" s="50"/>
      <c r="AD569" s="50"/>
      <c r="AE569" s="50"/>
      <c r="AF569" s="27"/>
    </row>
    <row r="570" spans="1:46" ht="45" customHeight="1" x14ac:dyDescent="0.25">
      <c r="A570" s="262" t="s">
        <v>187</v>
      </c>
      <c r="B570" s="262"/>
      <c r="C570" s="262"/>
      <c r="D570" s="262"/>
      <c r="E570" s="262"/>
      <c r="F570" s="262"/>
      <c r="G570" s="262"/>
      <c r="H570" s="262"/>
      <c r="I570" s="262"/>
      <c r="J570" s="262"/>
      <c r="K570" s="262"/>
      <c r="L570" s="262"/>
      <c r="M570" s="262"/>
      <c r="N570" s="262"/>
      <c r="O570" s="262"/>
      <c r="P570" s="262"/>
      <c r="Q570" s="11"/>
      <c r="R570" s="50"/>
      <c r="S570" s="50"/>
      <c r="T570" s="50"/>
      <c r="U570" s="50"/>
      <c r="V570" s="263"/>
      <c r="W570" s="263"/>
      <c r="X570" s="263"/>
      <c r="Y570" s="263"/>
      <c r="Z570" s="263"/>
      <c r="AA570" s="263"/>
      <c r="AB570" s="263"/>
      <c r="AC570" s="263"/>
      <c r="AD570" s="263"/>
      <c r="AE570" s="263"/>
      <c r="AF570" s="11"/>
      <c r="AG570" s="50"/>
      <c r="AH570" s="50"/>
      <c r="AI570" s="50"/>
      <c r="AJ570" s="50"/>
      <c r="AK570" s="263"/>
      <c r="AL570" s="263"/>
      <c r="AM570" s="263"/>
      <c r="AN570" s="263"/>
      <c r="AO570" s="263"/>
      <c r="AP570" s="263"/>
      <c r="AQ570" s="263"/>
      <c r="AR570" s="263"/>
      <c r="AS570" s="263"/>
      <c r="AT570" s="263"/>
    </row>
    <row r="571" spans="1:46" ht="45" customHeight="1" thickTop="1" thickBot="1" x14ac:dyDescent="0.3">
      <c r="A571" s="264" t="s">
        <v>167</v>
      </c>
      <c r="B571" s="264"/>
      <c r="C571" s="264"/>
      <c r="D571" s="264"/>
      <c r="E571" s="264"/>
      <c r="F571" s="264"/>
      <c r="G571" s="264"/>
      <c r="H571" s="264"/>
      <c r="I571" s="264"/>
      <c r="J571" s="264"/>
      <c r="K571" s="264"/>
      <c r="L571" s="264"/>
      <c r="M571" s="264"/>
      <c r="N571" s="264"/>
      <c r="O571" s="264"/>
      <c r="P571" s="264"/>
      <c r="Q571" s="51" t="s">
        <v>188</v>
      </c>
      <c r="R571" s="265" t="s">
        <v>189</v>
      </c>
      <c r="S571" s="265"/>
      <c r="T571" s="265"/>
      <c r="U571" s="265"/>
      <c r="V571" s="265"/>
      <c r="W571" s="265"/>
      <c r="X571" s="265"/>
      <c r="Y571" s="265"/>
      <c r="Z571" s="265"/>
      <c r="AA571" s="265"/>
      <c r="AB571" s="265"/>
      <c r="AC571" s="265"/>
      <c r="AD571" s="265"/>
      <c r="AE571" s="265"/>
      <c r="AF571" s="53" t="s">
        <v>188</v>
      </c>
      <c r="AG571" s="266" t="s">
        <v>7</v>
      </c>
      <c r="AH571" s="266"/>
      <c r="AI571" s="266"/>
      <c r="AJ571" s="266"/>
      <c r="AK571" s="266"/>
      <c r="AL571" s="266"/>
      <c r="AM571" s="266"/>
      <c r="AN571" s="266"/>
      <c r="AO571" s="266"/>
      <c r="AP571" s="266"/>
      <c r="AQ571" s="266"/>
      <c r="AR571" s="266"/>
      <c r="AS571" s="266"/>
      <c r="AT571" s="266"/>
    </row>
    <row r="572" spans="1:46" ht="45" customHeight="1" thickTop="1" thickBot="1" x14ac:dyDescent="0.3">
      <c r="A572" s="249" t="s">
        <v>1015</v>
      </c>
      <c r="B572" s="249" t="s">
        <v>1015</v>
      </c>
      <c r="C572" s="249" t="s">
        <v>1015</v>
      </c>
      <c r="D572" s="249" t="s">
        <v>1015</v>
      </c>
      <c r="E572" s="249" t="s">
        <v>1015</v>
      </c>
      <c r="F572" s="249" t="s">
        <v>1015</v>
      </c>
      <c r="G572" s="249" t="s">
        <v>1015</v>
      </c>
      <c r="H572" s="249" t="s">
        <v>1015</v>
      </c>
      <c r="I572" s="249" t="s">
        <v>1015</v>
      </c>
      <c r="J572" s="249" t="s">
        <v>1015</v>
      </c>
      <c r="K572" s="249" t="s">
        <v>1015</v>
      </c>
      <c r="L572" s="249" t="s">
        <v>1015</v>
      </c>
      <c r="M572" s="249" t="s">
        <v>1015</v>
      </c>
      <c r="N572" s="249" t="s">
        <v>1015</v>
      </c>
      <c r="O572" s="249" t="s">
        <v>1015</v>
      </c>
      <c r="P572" s="249" t="s">
        <v>1015</v>
      </c>
      <c r="Q572" s="54">
        <v>0</v>
      </c>
      <c r="R572" s="250" t="s">
        <v>2594</v>
      </c>
      <c r="S572" s="250"/>
      <c r="T572" s="250"/>
      <c r="U572" s="250"/>
      <c r="V572" s="250"/>
      <c r="W572" s="250"/>
      <c r="X572" s="250"/>
      <c r="Y572" s="250"/>
      <c r="Z572" s="250"/>
      <c r="AA572" s="250"/>
      <c r="AB572" s="250"/>
      <c r="AC572" s="250"/>
      <c r="AD572" s="250"/>
      <c r="AE572" s="250"/>
      <c r="AF572" s="54">
        <v>0</v>
      </c>
      <c r="AG572" s="250" t="s">
        <v>2583</v>
      </c>
      <c r="AH572" s="250"/>
      <c r="AI572" s="250"/>
      <c r="AJ572" s="250"/>
      <c r="AK572" s="250"/>
      <c r="AL572" s="250"/>
      <c r="AM572" s="250"/>
      <c r="AN572" s="250"/>
      <c r="AO572" s="250"/>
      <c r="AP572" s="250"/>
      <c r="AQ572" s="250"/>
      <c r="AR572" s="250"/>
      <c r="AS572" s="250"/>
      <c r="AT572" s="250"/>
    </row>
    <row r="573" spans="1:46" ht="45" customHeight="1" thickTop="1" thickBot="1" x14ac:dyDescent="0.3">
      <c r="A573" s="249" t="s">
        <v>1016</v>
      </c>
      <c r="B573" s="249" t="s">
        <v>1016</v>
      </c>
      <c r="C573" s="249" t="s">
        <v>1016</v>
      </c>
      <c r="D573" s="249" t="s">
        <v>1016</v>
      </c>
      <c r="E573" s="249" t="s">
        <v>1016</v>
      </c>
      <c r="F573" s="249" t="s">
        <v>1016</v>
      </c>
      <c r="G573" s="249" t="s">
        <v>1016</v>
      </c>
      <c r="H573" s="249" t="s">
        <v>1016</v>
      </c>
      <c r="I573" s="249" t="s">
        <v>1016</v>
      </c>
      <c r="J573" s="249" t="s">
        <v>1016</v>
      </c>
      <c r="K573" s="249" t="s">
        <v>1016</v>
      </c>
      <c r="L573" s="249" t="s">
        <v>1016</v>
      </c>
      <c r="M573" s="249" t="s">
        <v>1016</v>
      </c>
      <c r="N573" s="249" t="s">
        <v>1016</v>
      </c>
      <c r="O573" s="249" t="s">
        <v>1016</v>
      </c>
      <c r="P573" s="249" t="s">
        <v>1016</v>
      </c>
      <c r="Q573" s="54">
        <v>0</v>
      </c>
      <c r="R573" s="251" t="s">
        <v>2551</v>
      </c>
      <c r="S573" s="252"/>
      <c r="T573" s="252"/>
      <c r="U573" s="252"/>
      <c r="V573" s="252"/>
      <c r="W573" s="252"/>
      <c r="X573" s="252"/>
      <c r="Y573" s="252"/>
      <c r="Z573" s="252"/>
      <c r="AA573" s="252"/>
      <c r="AB573" s="252"/>
      <c r="AC573" s="252"/>
      <c r="AD573" s="252"/>
      <c r="AE573" s="253"/>
      <c r="AF573" s="54">
        <v>0</v>
      </c>
      <c r="AG573" s="251" t="s">
        <v>2551</v>
      </c>
      <c r="AH573" s="252"/>
      <c r="AI573" s="252"/>
      <c r="AJ573" s="252"/>
      <c r="AK573" s="252"/>
      <c r="AL573" s="252"/>
      <c r="AM573" s="252"/>
      <c r="AN573" s="252"/>
      <c r="AO573" s="252"/>
      <c r="AP573" s="252"/>
      <c r="AQ573" s="252"/>
      <c r="AR573" s="252"/>
      <c r="AS573" s="252"/>
      <c r="AT573" s="253"/>
    </row>
    <row r="574" spans="1:46" ht="45" customHeight="1" thickTop="1" thickBot="1" x14ac:dyDescent="0.3">
      <c r="A574" s="249" t="s">
        <v>2281</v>
      </c>
      <c r="B574" s="249" t="s">
        <v>2281</v>
      </c>
      <c r="C574" s="249" t="s">
        <v>2281</v>
      </c>
      <c r="D574" s="249" t="s">
        <v>2281</v>
      </c>
      <c r="E574" s="249" t="s">
        <v>2281</v>
      </c>
      <c r="F574" s="249" t="s">
        <v>2281</v>
      </c>
      <c r="G574" s="249" t="s">
        <v>2281</v>
      </c>
      <c r="H574" s="249" t="s">
        <v>2281</v>
      </c>
      <c r="I574" s="249" t="s">
        <v>2281</v>
      </c>
      <c r="J574" s="249" t="s">
        <v>2281</v>
      </c>
      <c r="K574" s="249" t="s">
        <v>2281</v>
      </c>
      <c r="L574" s="249" t="s">
        <v>2281</v>
      </c>
      <c r="M574" s="249" t="s">
        <v>2281</v>
      </c>
      <c r="N574" s="249" t="s">
        <v>2281</v>
      </c>
      <c r="O574" s="249" t="s">
        <v>2281</v>
      </c>
      <c r="P574" s="249" t="s">
        <v>2281</v>
      </c>
      <c r="Q574" s="54">
        <v>0</v>
      </c>
      <c r="R574" s="251" t="s">
        <v>2551</v>
      </c>
      <c r="S574" s="252"/>
      <c r="T574" s="252"/>
      <c r="U574" s="252"/>
      <c r="V574" s="252"/>
      <c r="W574" s="252"/>
      <c r="X574" s="252"/>
      <c r="Y574" s="252"/>
      <c r="Z574" s="252"/>
      <c r="AA574" s="252"/>
      <c r="AB574" s="252"/>
      <c r="AC574" s="252"/>
      <c r="AD574" s="252"/>
      <c r="AE574" s="253"/>
      <c r="AF574" s="54">
        <v>0</v>
      </c>
      <c r="AG574" s="251" t="s">
        <v>2551</v>
      </c>
      <c r="AH574" s="252"/>
      <c r="AI574" s="252"/>
      <c r="AJ574" s="252"/>
      <c r="AK574" s="252"/>
      <c r="AL574" s="252"/>
      <c r="AM574" s="252"/>
      <c r="AN574" s="252"/>
      <c r="AO574" s="252"/>
      <c r="AP574" s="252"/>
      <c r="AQ574" s="252"/>
      <c r="AR574" s="252"/>
      <c r="AS574" s="252"/>
      <c r="AT574" s="253"/>
    </row>
    <row r="575" spans="1:46" ht="45" customHeight="1" thickTop="1" thickBot="1" x14ac:dyDescent="0.3">
      <c r="A575" s="249" t="s">
        <v>2282</v>
      </c>
      <c r="B575" s="249" t="s">
        <v>2282</v>
      </c>
      <c r="C575" s="249" t="s">
        <v>2282</v>
      </c>
      <c r="D575" s="249" t="s">
        <v>2282</v>
      </c>
      <c r="E575" s="249" t="s">
        <v>2282</v>
      </c>
      <c r="F575" s="249" t="s">
        <v>2282</v>
      </c>
      <c r="G575" s="249" t="s">
        <v>2282</v>
      </c>
      <c r="H575" s="249" t="s">
        <v>2282</v>
      </c>
      <c r="I575" s="249" t="s">
        <v>2282</v>
      </c>
      <c r="J575" s="249" t="s">
        <v>2282</v>
      </c>
      <c r="K575" s="249" t="s">
        <v>2282</v>
      </c>
      <c r="L575" s="249" t="s">
        <v>2282</v>
      </c>
      <c r="M575" s="249" t="s">
        <v>2282</v>
      </c>
      <c r="N575" s="249" t="s">
        <v>2282</v>
      </c>
      <c r="O575" s="249" t="s">
        <v>2282</v>
      </c>
      <c r="P575" s="249" t="s">
        <v>2282</v>
      </c>
      <c r="Q575" s="54">
        <v>0</v>
      </c>
      <c r="R575" s="251" t="s">
        <v>2551</v>
      </c>
      <c r="S575" s="252"/>
      <c r="T575" s="252"/>
      <c r="U575" s="252"/>
      <c r="V575" s="252"/>
      <c r="W575" s="252"/>
      <c r="X575" s="252"/>
      <c r="Y575" s="252"/>
      <c r="Z575" s="252"/>
      <c r="AA575" s="252"/>
      <c r="AB575" s="252"/>
      <c r="AC575" s="252"/>
      <c r="AD575" s="252"/>
      <c r="AE575" s="253"/>
      <c r="AF575" s="54">
        <v>0</v>
      </c>
      <c r="AG575" s="251" t="s">
        <v>2551</v>
      </c>
      <c r="AH575" s="252"/>
      <c r="AI575" s="252"/>
      <c r="AJ575" s="252"/>
      <c r="AK575" s="252"/>
      <c r="AL575" s="252"/>
      <c r="AM575" s="252"/>
      <c r="AN575" s="252"/>
      <c r="AO575" s="252"/>
      <c r="AP575" s="252"/>
      <c r="AQ575" s="252"/>
      <c r="AR575" s="252"/>
      <c r="AS575" s="252"/>
      <c r="AT575" s="253"/>
    </row>
    <row r="576" spans="1:46" ht="45" customHeight="1" thickTop="1" thickBot="1" x14ac:dyDescent="0.3">
      <c r="A576" s="249" t="s">
        <v>2283</v>
      </c>
      <c r="B576" s="249" t="s">
        <v>2283</v>
      </c>
      <c r="C576" s="249" t="s">
        <v>2283</v>
      </c>
      <c r="D576" s="249" t="s">
        <v>2283</v>
      </c>
      <c r="E576" s="249" t="s">
        <v>2283</v>
      </c>
      <c r="F576" s="249" t="s">
        <v>2283</v>
      </c>
      <c r="G576" s="249" t="s">
        <v>2283</v>
      </c>
      <c r="H576" s="249" t="s">
        <v>2283</v>
      </c>
      <c r="I576" s="249" t="s">
        <v>2283</v>
      </c>
      <c r="J576" s="249" t="s">
        <v>2283</v>
      </c>
      <c r="K576" s="249" t="s">
        <v>2283</v>
      </c>
      <c r="L576" s="249" t="s">
        <v>2283</v>
      </c>
      <c r="M576" s="249" t="s">
        <v>2283</v>
      </c>
      <c r="N576" s="249" t="s">
        <v>2283</v>
      </c>
      <c r="O576" s="249" t="s">
        <v>2283</v>
      </c>
      <c r="P576" s="249" t="s">
        <v>2283</v>
      </c>
      <c r="Q576" s="54">
        <v>0</v>
      </c>
      <c r="R576" s="251" t="s">
        <v>2551</v>
      </c>
      <c r="S576" s="252"/>
      <c r="T576" s="252"/>
      <c r="U576" s="252"/>
      <c r="V576" s="252"/>
      <c r="W576" s="252"/>
      <c r="X576" s="252"/>
      <c r="Y576" s="252"/>
      <c r="Z576" s="252"/>
      <c r="AA576" s="252"/>
      <c r="AB576" s="252"/>
      <c r="AC576" s="252"/>
      <c r="AD576" s="252"/>
      <c r="AE576" s="253"/>
      <c r="AF576" s="54">
        <v>0</v>
      </c>
      <c r="AG576" s="251" t="s">
        <v>2551</v>
      </c>
      <c r="AH576" s="252"/>
      <c r="AI576" s="252"/>
      <c r="AJ576" s="252"/>
      <c r="AK576" s="252"/>
      <c r="AL576" s="252"/>
      <c r="AM576" s="252"/>
      <c r="AN576" s="252"/>
      <c r="AO576" s="252"/>
      <c r="AP576" s="252"/>
      <c r="AQ576" s="252"/>
      <c r="AR576" s="252"/>
      <c r="AS576" s="252"/>
      <c r="AT576" s="253"/>
    </row>
    <row r="577" spans="1:46" ht="45" customHeight="1" thickTop="1" thickBot="1" x14ac:dyDescent="0.3">
      <c r="A577" s="249" t="s">
        <v>2284</v>
      </c>
      <c r="B577" s="249" t="s">
        <v>2284</v>
      </c>
      <c r="C577" s="249" t="s">
        <v>2284</v>
      </c>
      <c r="D577" s="249" t="s">
        <v>2284</v>
      </c>
      <c r="E577" s="249" t="s">
        <v>2284</v>
      </c>
      <c r="F577" s="249" t="s">
        <v>2284</v>
      </c>
      <c r="G577" s="249" t="s">
        <v>2284</v>
      </c>
      <c r="H577" s="249" t="s">
        <v>2284</v>
      </c>
      <c r="I577" s="249" t="s">
        <v>2284</v>
      </c>
      <c r="J577" s="249" t="s">
        <v>2284</v>
      </c>
      <c r="K577" s="249" t="s">
        <v>2284</v>
      </c>
      <c r="L577" s="249" t="s">
        <v>2284</v>
      </c>
      <c r="M577" s="249" t="s">
        <v>2284</v>
      </c>
      <c r="N577" s="249" t="s">
        <v>2284</v>
      </c>
      <c r="O577" s="249" t="s">
        <v>2284</v>
      </c>
      <c r="P577" s="249" t="s">
        <v>2284</v>
      </c>
      <c r="Q577" s="54">
        <v>0</v>
      </c>
      <c r="R577" s="251" t="s">
        <v>2551</v>
      </c>
      <c r="S577" s="252"/>
      <c r="T577" s="252"/>
      <c r="U577" s="252"/>
      <c r="V577" s="252"/>
      <c r="W577" s="252"/>
      <c r="X577" s="252"/>
      <c r="Y577" s="252"/>
      <c r="Z577" s="252"/>
      <c r="AA577" s="252"/>
      <c r="AB577" s="252"/>
      <c r="AC577" s="252"/>
      <c r="AD577" s="252"/>
      <c r="AE577" s="253"/>
      <c r="AF577" s="54">
        <v>0</v>
      </c>
      <c r="AG577" s="251" t="s">
        <v>2551</v>
      </c>
      <c r="AH577" s="252"/>
      <c r="AI577" s="252"/>
      <c r="AJ577" s="252"/>
      <c r="AK577" s="252"/>
      <c r="AL577" s="252"/>
      <c r="AM577" s="252"/>
      <c r="AN577" s="252"/>
      <c r="AO577" s="252"/>
      <c r="AP577" s="252"/>
      <c r="AQ577" s="252"/>
      <c r="AR577" s="252"/>
      <c r="AS577" s="252"/>
      <c r="AT577" s="253"/>
    </row>
    <row r="578" spans="1:46" ht="45" customHeight="1" thickTop="1" thickBot="1" x14ac:dyDescent="0.3">
      <c r="A578" s="249" t="s">
        <v>2285</v>
      </c>
      <c r="B578" s="249" t="s">
        <v>2285</v>
      </c>
      <c r="C578" s="249" t="s">
        <v>2285</v>
      </c>
      <c r="D578" s="249" t="s">
        <v>2285</v>
      </c>
      <c r="E578" s="249" t="s">
        <v>2285</v>
      </c>
      <c r="F578" s="249" t="s">
        <v>2285</v>
      </c>
      <c r="G578" s="249" t="s">
        <v>2285</v>
      </c>
      <c r="H578" s="249" t="s">
        <v>2285</v>
      </c>
      <c r="I578" s="249" t="s">
        <v>2285</v>
      </c>
      <c r="J578" s="249" t="s">
        <v>2285</v>
      </c>
      <c r="K578" s="249" t="s">
        <v>2285</v>
      </c>
      <c r="L578" s="249" t="s">
        <v>2285</v>
      </c>
      <c r="M578" s="249" t="s">
        <v>2285</v>
      </c>
      <c r="N578" s="249" t="s">
        <v>2285</v>
      </c>
      <c r="O578" s="249" t="s">
        <v>2285</v>
      </c>
      <c r="P578" s="249" t="s">
        <v>2285</v>
      </c>
      <c r="Q578" s="54">
        <v>0</v>
      </c>
      <c r="R578" s="251" t="s">
        <v>2551</v>
      </c>
      <c r="S578" s="252"/>
      <c r="T578" s="252"/>
      <c r="U578" s="252"/>
      <c r="V578" s="252"/>
      <c r="W578" s="252"/>
      <c r="X578" s="252"/>
      <c r="Y578" s="252"/>
      <c r="Z578" s="252"/>
      <c r="AA578" s="252"/>
      <c r="AB578" s="252"/>
      <c r="AC578" s="252"/>
      <c r="AD578" s="252"/>
      <c r="AE578" s="253"/>
      <c r="AF578" s="54">
        <v>0</v>
      </c>
      <c r="AG578" s="251" t="s">
        <v>2551</v>
      </c>
      <c r="AH578" s="252"/>
      <c r="AI578" s="252"/>
      <c r="AJ578" s="252"/>
      <c r="AK578" s="252"/>
      <c r="AL578" s="252"/>
      <c r="AM578" s="252"/>
      <c r="AN578" s="252"/>
      <c r="AO578" s="252"/>
      <c r="AP578" s="252"/>
      <c r="AQ578" s="252"/>
      <c r="AR578" s="252"/>
      <c r="AS578" s="252"/>
      <c r="AT578" s="253"/>
    </row>
    <row r="579" spans="1:46" ht="45" customHeight="1" thickTop="1" thickBot="1" x14ac:dyDescent="0.3">
      <c r="A579" s="249" t="s">
        <v>2286</v>
      </c>
      <c r="B579" s="249" t="s">
        <v>2286</v>
      </c>
      <c r="C579" s="249" t="s">
        <v>2286</v>
      </c>
      <c r="D579" s="249" t="s">
        <v>2286</v>
      </c>
      <c r="E579" s="249" t="s">
        <v>2286</v>
      </c>
      <c r="F579" s="249" t="s">
        <v>2286</v>
      </c>
      <c r="G579" s="249" t="s">
        <v>2286</v>
      </c>
      <c r="H579" s="249" t="s">
        <v>2286</v>
      </c>
      <c r="I579" s="249" t="s">
        <v>2286</v>
      </c>
      <c r="J579" s="249" t="s">
        <v>2286</v>
      </c>
      <c r="K579" s="249" t="s">
        <v>2286</v>
      </c>
      <c r="L579" s="249" t="s">
        <v>2286</v>
      </c>
      <c r="M579" s="249" t="s">
        <v>2286</v>
      </c>
      <c r="N579" s="249" t="s">
        <v>2286</v>
      </c>
      <c r="O579" s="249" t="s">
        <v>2286</v>
      </c>
      <c r="P579" s="249" t="s">
        <v>2286</v>
      </c>
      <c r="Q579" s="54">
        <v>0</v>
      </c>
      <c r="R579" s="251" t="s">
        <v>2551</v>
      </c>
      <c r="S579" s="252"/>
      <c r="T579" s="252"/>
      <c r="U579" s="252"/>
      <c r="V579" s="252"/>
      <c r="W579" s="252"/>
      <c r="X579" s="252"/>
      <c r="Y579" s="252"/>
      <c r="Z579" s="252"/>
      <c r="AA579" s="252"/>
      <c r="AB579" s="252"/>
      <c r="AC579" s="252"/>
      <c r="AD579" s="252"/>
      <c r="AE579" s="253"/>
      <c r="AF579" s="54">
        <v>0</v>
      </c>
      <c r="AG579" s="251" t="s">
        <v>2551</v>
      </c>
      <c r="AH579" s="252"/>
      <c r="AI579" s="252"/>
      <c r="AJ579" s="252"/>
      <c r="AK579" s="252"/>
      <c r="AL579" s="252"/>
      <c r="AM579" s="252"/>
      <c r="AN579" s="252"/>
      <c r="AO579" s="252"/>
      <c r="AP579" s="252"/>
      <c r="AQ579" s="252"/>
      <c r="AR579" s="252"/>
      <c r="AS579" s="252"/>
      <c r="AT579" s="253"/>
    </row>
    <row r="580" spans="1:46" ht="45" customHeight="1" thickTop="1" thickBot="1" x14ac:dyDescent="0.3">
      <c r="A580" s="249" t="s">
        <v>2287</v>
      </c>
      <c r="B580" s="249" t="s">
        <v>2287</v>
      </c>
      <c r="C580" s="249" t="s">
        <v>2287</v>
      </c>
      <c r="D580" s="249" t="s">
        <v>2287</v>
      </c>
      <c r="E580" s="249" t="s">
        <v>2287</v>
      </c>
      <c r="F580" s="249" t="s">
        <v>2287</v>
      </c>
      <c r="G580" s="249" t="s">
        <v>2287</v>
      </c>
      <c r="H580" s="249" t="s">
        <v>2287</v>
      </c>
      <c r="I580" s="249" t="s">
        <v>2287</v>
      </c>
      <c r="J580" s="249" t="s">
        <v>2287</v>
      </c>
      <c r="K580" s="249" t="s">
        <v>2287</v>
      </c>
      <c r="L580" s="249" t="s">
        <v>2287</v>
      </c>
      <c r="M580" s="249" t="s">
        <v>2287</v>
      </c>
      <c r="N580" s="249" t="s">
        <v>2287</v>
      </c>
      <c r="O580" s="249" t="s">
        <v>2287</v>
      </c>
      <c r="P580" s="249" t="s">
        <v>2287</v>
      </c>
      <c r="Q580" s="54">
        <v>0</v>
      </c>
      <c r="R580" s="251" t="s">
        <v>2551</v>
      </c>
      <c r="S580" s="252"/>
      <c r="T580" s="252"/>
      <c r="U580" s="252"/>
      <c r="V580" s="252"/>
      <c r="W580" s="252"/>
      <c r="X580" s="252"/>
      <c r="Y580" s="252"/>
      <c r="Z580" s="252"/>
      <c r="AA580" s="252"/>
      <c r="AB580" s="252"/>
      <c r="AC580" s="252"/>
      <c r="AD580" s="252"/>
      <c r="AE580" s="253"/>
      <c r="AF580" s="54">
        <v>0</v>
      </c>
      <c r="AG580" s="251" t="s">
        <v>2551</v>
      </c>
      <c r="AH580" s="252"/>
      <c r="AI580" s="252"/>
      <c r="AJ580" s="252"/>
      <c r="AK580" s="252"/>
      <c r="AL580" s="252"/>
      <c r="AM580" s="252"/>
      <c r="AN580" s="252"/>
      <c r="AO580" s="252"/>
      <c r="AP580" s="252"/>
      <c r="AQ580" s="252"/>
      <c r="AR580" s="252"/>
      <c r="AS580" s="252"/>
      <c r="AT580" s="253"/>
    </row>
    <row r="581" spans="1:46" ht="45" customHeight="1" thickTop="1" thickBot="1" x14ac:dyDescent="0.3">
      <c r="A581" s="249" t="s">
        <v>2288</v>
      </c>
      <c r="B581" s="249" t="s">
        <v>2288</v>
      </c>
      <c r="C581" s="249" t="s">
        <v>2288</v>
      </c>
      <c r="D581" s="249" t="s">
        <v>2288</v>
      </c>
      <c r="E581" s="249" t="s">
        <v>2288</v>
      </c>
      <c r="F581" s="249" t="s">
        <v>2288</v>
      </c>
      <c r="G581" s="249" t="s">
        <v>2288</v>
      </c>
      <c r="H581" s="249" t="s">
        <v>2288</v>
      </c>
      <c r="I581" s="249" t="s">
        <v>2288</v>
      </c>
      <c r="J581" s="249" t="s">
        <v>2288</v>
      </c>
      <c r="K581" s="249" t="s">
        <v>2288</v>
      </c>
      <c r="L581" s="249" t="s">
        <v>2288</v>
      </c>
      <c r="M581" s="249" t="s">
        <v>2288</v>
      </c>
      <c r="N581" s="249" t="s">
        <v>2288</v>
      </c>
      <c r="O581" s="249" t="s">
        <v>2288</v>
      </c>
      <c r="P581" s="249" t="s">
        <v>2288</v>
      </c>
      <c r="Q581" s="54">
        <v>0</v>
      </c>
      <c r="R581" s="251" t="s">
        <v>2551</v>
      </c>
      <c r="S581" s="252"/>
      <c r="T581" s="252"/>
      <c r="U581" s="252"/>
      <c r="V581" s="252"/>
      <c r="W581" s="252"/>
      <c r="X581" s="252"/>
      <c r="Y581" s="252"/>
      <c r="Z581" s="252"/>
      <c r="AA581" s="252"/>
      <c r="AB581" s="252"/>
      <c r="AC581" s="252"/>
      <c r="AD581" s="252"/>
      <c r="AE581" s="253"/>
      <c r="AF581" s="54">
        <v>0</v>
      </c>
      <c r="AG581" s="251" t="s">
        <v>2551</v>
      </c>
      <c r="AH581" s="252"/>
      <c r="AI581" s="252"/>
      <c r="AJ581" s="252"/>
      <c r="AK581" s="252"/>
      <c r="AL581" s="252"/>
      <c r="AM581" s="252"/>
      <c r="AN581" s="252"/>
      <c r="AO581" s="252"/>
      <c r="AP581" s="252"/>
      <c r="AQ581" s="252"/>
      <c r="AR581" s="252"/>
      <c r="AS581" s="252"/>
      <c r="AT581" s="253"/>
    </row>
    <row r="582" spans="1:46" ht="45" customHeight="1" thickTop="1" thickBot="1" x14ac:dyDescent="0.3">
      <c r="A582" s="249" t="s">
        <v>2289</v>
      </c>
      <c r="B582" s="249" t="s">
        <v>2289</v>
      </c>
      <c r="C582" s="249" t="s">
        <v>2289</v>
      </c>
      <c r="D582" s="249" t="s">
        <v>2289</v>
      </c>
      <c r="E582" s="249" t="s">
        <v>2289</v>
      </c>
      <c r="F582" s="249" t="s">
        <v>2289</v>
      </c>
      <c r="G582" s="249" t="s">
        <v>2289</v>
      </c>
      <c r="H582" s="249" t="s">
        <v>2289</v>
      </c>
      <c r="I582" s="249" t="s">
        <v>2289</v>
      </c>
      <c r="J582" s="249" t="s">
        <v>2289</v>
      </c>
      <c r="K582" s="249" t="s">
        <v>2289</v>
      </c>
      <c r="L582" s="249" t="s">
        <v>2289</v>
      </c>
      <c r="M582" s="249" t="s">
        <v>2289</v>
      </c>
      <c r="N582" s="249" t="s">
        <v>2289</v>
      </c>
      <c r="O582" s="249" t="s">
        <v>2289</v>
      </c>
      <c r="P582" s="249" t="s">
        <v>2289</v>
      </c>
      <c r="Q582" s="54">
        <v>0</v>
      </c>
      <c r="R582" s="251" t="s">
        <v>2551</v>
      </c>
      <c r="S582" s="252"/>
      <c r="T582" s="252"/>
      <c r="U582" s="252"/>
      <c r="V582" s="252"/>
      <c r="W582" s="252"/>
      <c r="X582" s="252"/>
      <c r="Y582" s="252"/>
      <c r="Z582" s="252"/>
      <c r="AA582" s="252"/>
      <c r="AB582" s="252"/>
      <c r="AC582" s="252"/>
      <c r="AD582" s="252"/>
      <c r="AE582" s="253"/>
      <c r="AF582" s="54">
        <v>0</v>
      </c>
      <c r="AG582" s="251" t="s">
        <v>2551</v>
      </c>
      <c r="AH582" s="252"/>
      <c r="AI582" s="252"/>
      <c r="AJ582" s="252"/>
      <c r="AK582" s="252"/>
      <c r="AL582" s="252"/>
      <c r="AM582" s="252"/>
      <c r="AN582" s="252"/>
      <c r="AO582" s="252"/>
      <c r="AP582" s="252"/>
      <c r="AQ582" s="252"/>
      <c r="AR582" s="252"/>
      <c r="AS582" s="252"/>
      <c r="AT582" s="253"/>
    </row>
    <row r="583" spans="1:46" ht="45" customHeight="1" thickTop="1" thickBot="1" x14ac:dyDescent="0.3">
      <c r="A583" s="151"/>
      <c r="B583" s="151"/>
      <c r="C583" s="151"/>
      <c r="D583" s="151"/>
      <c r="E583" s="151"/>
      <c r="F583" s="151"/>
      <c r="G583" s="151"/>
      <c r="H583" s="151"/>
      <c r="I583" s="151"/>
      <c r="J583" s="151"/>
      <c r="K583" s="151"/>
      <c r="L583" s="151"/>
      <c r="M583" s="151"/>
      <c r="N583" s="151"/>
      <c r="O583" s="151"/>
      <c r="P583" s="151"/>
      <c r="Q583" s="2"/>
      <c r="R583" s="152"/>
      <c r="S583" s="152"/>
      <c r="T583" s="152"/>
      <c r="U583" s="152"/>
      <c r="V583" s="152"/>
      <c r="W583" s="152"/>
      <c r="X583" s="152"/>
      <c r="Y583" s="152"/>
      <c r="Z583" s="152"/>
      <c r="AA583" s="152"/>
      <c r="AB583" s="152"/>
      <c r="AC583" s="152"/>
      <c r="AD583" s="152"/>
      <c r="AE583" s="152"/>
      <c r="AF583" s="2"/>
      <c r="AG583" s="152"/>
      <c r="AH583" s="152"/>
      <c r="AI583" s="152"/>
      <c r="AJ583" s="152"/>
      <c r="AK583" s="152"/>
      <c r="AL583" s="152"/>
      <c r="AM583" s="152"/>
      <c r="AN583" s="152"/>
      <c r="AO583" s="152"/>
      <c r="AP583" s="152"/>
      <c r="AQ583" s="152"/>
      <c r="AR583" s="152"/>
      <c r="AS583" s="152"/>
      <c r="AT583" s="152"/>
    </row>
    <row r="584" spans="1:46" ht="45" customHeight="1" thickTop="1" thickBot="1" x14ac:dyDescent="0.3">
      <c r="A584" s="257" t="s">
        <v>168</v>
      </c>
      <c r="B584" s="257"/>
      <c r="C584" s="257"/>
      <c r="D584" s="257"/>
      <c r="E584" s="257"/>
      <c r="F584" s="257"/>
      <c r="G584" s="257"/>
      <c r="H584" s="257"/>
      <c r="I584" s="257"/>
      <c r="J584" s="257"/>
      <c r="K584" s="257"/>
      <c r="L584" s="257"/>
      <c r="M584" s="257"/>
      <c r="N584" s="257"/>
      <c r="O584" s="257"/>
      <c r="P584" s="257"/>
      <c r="Q584" s="56" t="s">
        <v>188</v>
      </c>
      <c r="R584" s="258" t="s">
        <v>189</v>
      </c>
      <c r="S584" s="258"/>
      <c r="T584" s="258"/>
      <c r="U584" s="258"/>
      <c r="V584" s="258"/>
      <c r="W584" s="258"/>
      <c r="X584" s="258"/>
      <c r="Y584" s="258"/>
      <c r="Z584" s="258"/>
      <c r="AA584" s="258"/>
      <c r="AB584" s="258"/>
      <c r="AC584" s="258"/>
      <c r="AD584" s="258"/>
      <c r="AE584" s="258"/>
      <c r="AF584" s="57" t="s">
        <v>188</v>
      </c>
      <c r="AG584" s="259" t="s">
        <v>7</v>
      </c>
      <c r="AH584" s="259"/>
      <c r="AI584" s="259"/>
      <c r="AJ584" s="259"/>
      <c r="AK584" s="259"/>
      <c r="AL584" s="259"/>
      <c r="AM584" s="259"/>
      <c r="AN584" s="259"/>
      <c r="AO584" s="259"/>
      <c r="AP584" s="259"/>
      <c r="AQ584" s="259"/>
      <c r="AR584" s="259"/>
      <c r="AS584" s="259"/>
      <c r="AT584" s="259"/>
    </row>
    <row r="585" spans="1:46" ht="45" customHeight="1" thickTop="1" thickBot="1" x14ac:dyDescent="0.3">
      <c r="A585" s="249" t="s">
        <v>1412</v>
      </c>
      <c r="B585" s="249" t="s">
        <v>1412</v>
      </c>
      <c r="C585" s="249" t="s">
        <v>1412</v>
      </c>
      <c r="D585" s="249" t="s">
        <v>1412</v>
      </c>
      <c r="E585" s="249" t="s">
        <v>1412</v>
      </c>
      <c r="F585" s="249" t="s">
        <v>1412</v>
      </c>
      <c r="G585" s="249" t="s">
        <v>1412</v>
      </c>
      <c r="H585" s="249" t="s">
        <v>1412</v>
      </c>
      <c r="I585" s="249" t="s">
        <v>1412</v>
      </c>
      <c r="J585" s="249" t="s">
        <v>1412</v>
      </c>
      <c r="K585" s="249" t="s">
        <v>1412</v>
      </c>
      <c r="L585" s="249" t="s">
        <v>1412</v>
      </c>
      <c r="M585" s="249" t="s">
        <v>1412</v>
      </c>
      <c r="N585" s="249" t="s">
        <v>1412</v>
      </c>
      <c r="O585" s="249" t="s">
        <v>1412</v>
      </c>
      <c r="P585" s="249" t="s">
        <v>1412</v>
      </c>
      <c r="Q585" s="54">
        <v>0</v>
      </c>
      <c r="R585" s="250" t="s">
        <v>2594</v>
      </c>
      <c r="S585" s="250"/>
      <c r="T585" s="250"/>
      <c r="U585" s="250"/>
      <c r="V585" s="250"/>
      <c r="W585" s="250"/>
      <c r="X585" s="250"/>
      <c r="Y585" s="250"/>
      <c r="Z585" s="250"/>
      <c r="AA585" s="250"/>
      <c r="AB585" s="250"/>
      <c r="AC585" s="250"/>
      <c r="AD585" s="250"/>
      <c r="AE585" s="250"/>
      <c r="AF585" s="54">
        <v>0</v>
      </c>
      <c r="AG585" s="250" t="s">
        <v>2583</v>
      </c>
      <c r="AH585" s="250"/>
      <c r="AI585" s="250"/>
      <c r="AJ585" s="250"/>
      <c r="AK585" s="250"/>
      <c r="AL585" s="250"/>
      <c r="AM585" s="250"/>
      <c r="AN585" s="250"/>
      <c r="AO585" s="250"/>
      <c r="AP585" s="250"/>
      <c r="AQ585" s="250"/>
      <c r="AR585" s="250"/>
      <c r="AS585" s="250"/>
      <c r="AT585" s="250"/>
    </row>
    <row r="586" spans="1:46" ht="45" customHeight="1" thickTop="1" thickBot="1" x14ac:dyDescent="0.3">
      <c r="A586" s="249" t="s">
        <v>1413</v>
      </c>
      <c r="B586" s="249" t="s">
        <v>1413</v>
      </c>
      <c r="C586" s="249" t="s">
        <v>1413</v>
      </c>
      <c r="D586" s="249" t="s">
        <v>1413</v>
      </c>
      <c r="E586" s="249" t="s">
        <v>1413</v>
      </c>
      <c r="F586" s="249" t="s">
        <v>1413</v>
      </c>
      <c r="G586" s="249" t="s">
        <v>1413</v>
      </c>
      <c r="H586" s="249" t="s">
        <v>1413</v>
      </c>
      <c r="I586" s="249" t="s">
        <v>1413</v>
      </c>
      <c r="J586" s="249" t="s">
        <v>1413</v>
      </c>
      <c r="K586" s="249" t="s">
        <v>1413</v>
      </c>
      <c r="L586" s="249" t="s">
        <v>1413</v>
      </c>
      <c r="M586" s="249" t="s">
        <v>1413</v>
      </c>
      <c r="N586" s="249" t="s">
        <v>1413</v>
      </c>
      <c r="O586" s="249" t="s">
        <v>1413</v>
      </c>
      <c r="P586" s="249" t="s">
        <v>1413</v>
      </c>
      <c r="Q586" s="54">
        <v>0</v>
      </c>
      <c r="R586" s="251" t="s">
        <v>2551</v>
      </c>
      <c r="S586" s="252"/>
      <c r="T586" s="252"/>
      <c r="U586" s="252"/>
      <c r="V586" s="252"/>
      <c r="W586" s="252"/>
      <c r="X586" s="252"/>
      <c r="Y586" s="252"/>
      <c r="Z586" s="252"/>
      <c r="AA586" s="252"/>
      <c r="AB586" s="252"/>
      <c r="AC586" s="252"/>
      <c r="AD586" s="252"/>
      <c r="AE586" s="253"/>
      <c r="AF586" s="54">
        <v>0</v>
      </c>
      <c r="AG586" s="251" t="s">
        <v>2551</v>
      </c>
      <c r="AH586" s="252"/>
      <c r="AI586" s="252"/>
      <c r="AJ586" s="252"/>
      <c r="AK586" s="252"/>
      <c r="AL586" s="252"/>
      <c r="AM586" s="252"/>
      <c r="AN586" s="252"/>
      <c r="AO586" s="252"/>
      <c r="AP586" s="252"/>
      <c r="AQ586" s="252"/>
      <c r="AR586" s="252"/>
      <c r="AS586" s="252"/>
      <c r="AT586" s="253"/>
    </row>
    <row r="587" spans="1:46" ht="45" customHeight="1" thickTop="1" thickBot="1" x14ac:dyDescent="0.3">
      <c r="A587" s="249" t="s">
        <v>1414</v>
      </c>
      <c r="B587" s="249" t="s">
        <v>1414</v>
      </c>
      <c r="C587" s="249" t="s">
        <v>1414</v>
      </c>
      <c r="D587" s="249" t="s">
        <v>1414</v>
      </c>
      <c r="E587" s="249" t="s">
        <v>1414</v>
      </c>
      <c r="F587" s="249" t="s">
        <v>1414</v>
      </c>
      <c r="G587" s="249" t="s">
        <v>1414</v>
      </c>
      <c r="H587" s="249" t="s">
        <v>1414</v>
      </c>
      <c r="I587" s="249" t="s">
        <v>1414</v>
      </c>
      <c r="J587" s="249" t="s">
        <v>1414</v>
      </c>
      <c r="K587" s="249" t="s">
        <v>1414</v>
      </c>
      <c r="L587" s="249" t="s">
        <v>1414</v>
      </c>
      <c r="M587" s="249" t="s">
        <v>1414</v>
      </c>
      <c r="N587" s="249" t="s">
        <v>1414</v>
      </c>
      <c r="O587" s="249" t="s">
        <v>1414</v>
      </c>
      <c r="P587" s="249" t="s">
        <v>1414</v>
      </c>
      <c r="Q587" s="54">
        <v>0</v>
      </c>
      <c r="R587" s="251" t="s">
        <v>2551</v>
      </c>
      <c r="S587" s="252"/>
      <c r="T587" s="252"/>
      <c r="U587" s="252"/>
      <c r="V587" s="252"/>
      <c r="W587" s="252"/>
      <c r="X587" s="252"/>
      <c r="Y587" s="252"/>
      <c r="Z587" s="252"/>
      <c r="AA587" s="252"/>
      <c r="AB587" s="252"/>
      <c r="AC587" s="252"/>
      <c r="AD587" s="252"/>
      <c r="AE587" s="253"/>
      <c r="AF587" s="54">
        <v>0</v>
      </c>
      <c r="AG587" s="251" t="s">
        <v>2551</v>
      </c>
      <c r="AH587" s="252"/>
      <c r="AI587" s="252"/>
      <c r="AJ587" s="252"/>
      <c r="AK587" s="252"/>
      <c r="AL587" s="252"/>
      <c r="AM587" s="252"/>
      <c r="AN587" s="252"/>
      <c r="AO587" s="252"/>
      <c r="AP587" s="252"/>
      <c r="AQ587" s="252"/>
      <c r="AR587" s="252"/>
      <c r="AS587" s="252"/>
      <c r="AT587" s="253"/>
    </row>
    <row r="588" spans="1:46" ht="45" customHeight="1" thickTop="1" thickBot="1" x14ac:dyDescent="0.3">
      <c r="A588" s="249" t="s">
        <v>1415</v>
      </c>
      <c r="B588" s="249" t="s">
        <v>1415</v>
      </c>
      <c r="C588" s="249" t="s">
        <v>1415</v>
      </c>
      <c r="D588" s="249" t="s">
        <v>1415</v>
      </c>
      <c r="E588" s="249" t="s">
        <v>1415</v>
      </c>
      <c r="F588" s="249" t="s">
        <v>1415</v>
      </c>
      <c r="G588" s="249" t="s">
        <v>1415</v>
      </c>
      <c r="H588" s="249" t="s">
        <v>1415</v>
      </c>
      <c r="I588" s="249" t="s">
        <v>1415</v>
      </c>
      <c r="J588" s="249" t="s">
        <v>1415</v>
      </c>
      <c r="K588" s="249" t="s">
        <v>1415</v>
      </c>
      <c r="L588" s="249" t="s">
        <v>1415</v>
      </c>
      <c r="M588" s="249" t="s">
        <v>1415</v>
      </c>
      <c r="N588" s="249" t="s">
        <v>1415</v>
      </c>
      <c r="O588" s="249" t="s">
        <v>1415</v>
      </c>
      <c r="P588" s="249" t="s">
        <v>1415</v>
      </c>
      <c r="Q588" s="54">
        <v>0</v>
      </c>
      <c r="R588" s="251" t="s">
        <v>2551</v>
      </c>
      <c r="S588" s="252"/>
      <c r="T588" s="252"/>
      <c r="U588" s="252"/>
      <c r="V588" s="252"/>
      <c r="W588" s="252"/>
      <c r="X588" s="252"/>
      <c r="Y588" s="252"/>
      <c r="Z588" s="252"/>
      <c r="AA588" s="252"/>
      <c r="AB588" s="252"/>
      <c r="AC588" s="252"/>
      <c r="AD588" s="252"/>
      <c r="AE588" s="253"/>
      <c r="AF588" s="54">
        <v>0</v>
      </c>
      <c r="AG588" s="251" t="s">
        <v>2551</v>
      </c>
      <c r="AH588" s="252"/>
      <c r="AI588" s="252"/>
      <c r="AJ588" s="252"/>
      <c r="AK588" s="252"/>
      <c r="AL588" s="252"/>
      <c r="AM588" s="252"/>
      <c r="AN588" s="252"/>
      <c r="AO588" s="252"/>
      <c r="AP588" s="252"/>
      <c r="AQ588" s="252"/>
      <c r="AR588" s="252"/>
      <c r="AS588" s="252"/>
      <c r="AT588" s="253"/>
    </row>
    <row r="589" spans="1:46" ht="45" customHeight="1" thickTop="1" thickBot="1" x14ac:dyDescent="0.3">
      <c r="A589" s="249" t="s">
        <v>2290</v>
      </c>
      <c r="B589" s="249" t="s">
        <v>2290</v>
      </c>
      <c r="C589" s="249" t="s">
        <v>2290</v>
      </c>
      <c r="D589" s="249" t="s">
        <v>2290</v>
      </c>
      <c r="E589" s="249" t="s">
        <v>2290</v>
      </c>
      <c r="F589" s="249" t="s">
        <v>2290</v>
      </c>
      <c r="G589" s="249" t="s">
        <v>2290</v>
      </c>
      <c r="H589" s="249" t="s">
        <v>2290</v>
      </c>
      <c r="I589" s="249" t="s">
        <v>2290</v>
      </c>
      <c r="J589" s="249" t="s">
        <v>2290</v>
      </c>
      <c r="K589" s="249" t="s">
        <v>2290</v>
      </c>
      <c r="L589" s="249" t="s">
        <v>2290</v>
      </c>
      <c r="M589" s="249" t="s">
        <v>2290</v>
      </c>
      <c r="N589" s="249" t="s">
        <v>2290</v>
      </c>
      <c r="O589" s="249" t="s">
        <v>2290</v>
      </c>
      <c r="P589" s="249" t="s">
        <v>2290</v>
      </c>
      <c r="Q589" s="54">
        <v>0</v>
      </c>
      <c r="R589" s="250" t="s">
        <v>2603</v>
      </c>
      <c r="S589" s="250"/>
      <c r="T589" s="250"/>
      <c r="U589" s="250"/>
      <c r="V589" s="250"/>
      <c r="W589" s="250"/>
      <c r="X589" s="250"/>
      <c r="Y589" s="250"/>
      <c r="Z589" s="250"/>
      <c r="AA589" s="250"/>
      <c r="AB589" s="250"/>
      <c r="AC589" s="250"/>
      <c r="AD589" s="250"/>
      <c r="AE589" s="250"/>
      <c r="AF589" s="54">
        <v>0</v>
      </c>
      <c r="AG589" s="251" t="s">
        <v>2551</v>
      </c>
      <c r="AH589" s="252"/>
      <c r="AI589" s="252"/>
      <c r="AJ589" s="252"/>
      <c r="AK589" s="252"/>
      <c r="AL589" s="252"/>
      <c r="AM589" s="252"/>
      <c r="AN589" s="252"/>
      <c r="AO589" s="252"/>
      <c r="AP589" s="252"/>
      <c r="AQ589" s="252"/>
      <c r="AR589" s="252"/>
      <c r="AS589" s="252"/>
      <c r="AT589" s="253"/>
    </row>
    <row r="590" spans="1:46" ht="18" customHeight="1" thickTop="1" x14ac:dyDescent="0.25"/>
    <row r="591" spans="1:46" ht="18" customHeight="1" x14ac:dyDescent="0.25"/>
    <row r="592" spans="1:46" s="27" customFormat="1" ht="45" customHeight="1" x14ac:dyDescent="0.25">
      <c r="A592" s="297" t="s">
        <v>2291</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297"/>
      <c r="AG592" s="261" t="s">
        <v>185</v>
      </c>
      <c r="AH592" s="261"/>
      <c r="AI592" s="261"/>
      <c r="AJ592" s="261"/>
      <c r="AK592" s="96">
        <f>(('Artículo 129 (resumen PI)'!C35*0.8+'Artículo 129 (resumen PI)'!F35*0.2)+('Artículo 129 (resumen SIPOT)'!C35*0.8+'Artículo 129 (resumen SIPOT)'!F35*0.2))/2</f>
        <v>0</v>
      </c>
    </row>
    <row r="593" spans="1:46" s="27" customFormat="1" ht="15.75" customHeight="1" x14ac:dyDescent="0.25">
      <c r="A593" s="71"/>
      <c r="B593" s="71"/>
      <c r="C593" s="71"/>
      <c r="D593" s="71"/>
      <c r="E593" s="71"/>
      <c r="F593" s="71"/>
      <c r="G593" s="71"/>
      <c r="H593" s="71"/>
      <c r="I593" s="71"/>
      <c r="J593" s="71"/>
      <c r="K593" s="71"/>
      <c r="L593" s="71"/>
      <c r="M593" s="71"/>
      <c r="N593" s="71"/>
      <c r="O593" s="71"/>
      <c r="P593" s="71"/>
      <c r="Q593" s="24"/>
      <c r="R593" s="71"/>
      <c r="S593" s="71"/>
      <c r="T593" s="71"/>
      <c r="U593" s="71"/>
      <c r="V593" s="71"/>
      <c r="W593" s="71"/>
      <c r="X593" s="71"/>
      <c r="Y593" s="71"/>
      <c r="Z593" s="71"/>
      <c r="AA593" s="71"/>
      <c r="AB593" s="71"/>
      <c r="AC593" s="71"/>
      <c r="AD593" s="71"/>
      <c r="AE593" s="71"/>
    </row>
    <row r="594" spans="1:46" s="27" customFormat="1" ht="45" customHeight="1" x14ac:dyDescent="0.25">
      <c r="A594" s="71" t="s">
        <v>186</v>
      </c>
      <c r="B594" s="71"/>
      <c r="C594" s="71"/>
      <c r="D594" s="71"/>
      <c r="E594" s="71"/>
      <c r="F594" s="71"/>
      <c r="G594" s="71"/>
      <c r="H594" s="71"/>
      <c r="I594" s="71"/>
      <c r="J594" s="71"/>
      <c r="K594" s="71"/>
      <c r="L594" s="71"/>
      <c r="M594" s="71"/>
      <c r="N594" s="71"/>
      <c r="O594" s="71"/>
      <c r="P594" s="71"/>
      <c r="Q594" s="24"/>
      <c r="R594" s="71"/>
      <c r="S594" s="71"/>
      <c r="T594" s="71"/>
      <c r="U594" s="71"/>
      <c r="V594" s="71"/>
      <c r="W594" s="71"/>
      <c r="X594" s="71"/>
      <c r="Y594" s="71"/>
      <c r="Z594" s="71"/>
      <c r="AA594" s="71"/>
      <c r="AB594" s="71"/>
      <c r="AC594" s="71"/>
      <c r="AD594" s="71"/>
      <c r="AE594" s="71"/>
    </row>
    <row r="595" spans="1:46" ht="15" customHeight="1" x14ac:dyDescent="0.25">
      <c r="A595" s="50"/>
      <c r="B595" s="50"/>
      <c r="C595" s="50"/>
      <c r="D595" s="50"/>
      <c r="E595" s="50"/>
      <c r="F595" s="50"/>
      <c r="G595" s="50"/>
      <c r="H595" s="50"/>
      <c r="I595" s="50"/>
      <c r="J595" s="50"/>
      <c r="K595" s="50"/>
      <c r="L595" s="50"/>
      <c r="M595" s="50"/>
      <c r="N595" s="50"/>
      <c r="O595" s="50"/>
      <c r="P595" s="50"/>
      <c r="R595" s="50"/>
      <c r="S595" s="50"/>
      <c r="T595" s="50"/>
      <c r="U595" s="50"/>
      <c r="V595" s="50"/>
      <c r="W595" s="50"/>
      <c r="X595" s="50"/>
      <c r="Y595" s="50"/>
      <c r="Z595" s="50"/>
      <c r="AA595" s="50"/>
      <c r="AB595" s="50"/>
      <c r="AC595" s="50"/>
      <c r="AD595" s="50"/>
      <c r="AE595" s="50"/>
      <c r="AF595" s="27"/>
    </row>
    <row r="596" spans="1:46" ht="45" customHeight="1" x14ac:dyDescent="0.25">
      <c r="A596" s="262" t="s">
        <v>187</v>
      </c>
      <c r="B596" s="262"/>
      <c r="C596" s="262"/>
      <c r="D596" s="262"/>
      <c r="E596" s="262"/>
      <c r="F596" s="262"/>
      <c r="G596" s="262"/>
      <c r="H596" s="262"/>
      <c r="I596" s="262"/>
      <c r="J596" s="262"/>
      <c r="K596" s="262"/>
      <c r="L596" s="262"/>
      <c r="M596" s="262"/>
      <c r="N596" s="262"/>
      <c r="O596" s="262"/>
      <c r="P596" s="262"/>
      <c r="Q596" s="11"/>
      <c r="R596" s="50"/>
      <c r="S596" s="50"/>
      <c r="T596" s="50"/>
      <c r="U596" s="50"/>
      <c r="V596" s="263"/>
      <c r="W596" s="263"/>
      <c r="X596" s="263"/>
      <c r="Y596" s="263"/>
      <c r="Z596" s="263"/>
      <c r="AA596" s="263"/>
      <c r="AB596" s="263"/>
      <c r="AC596" s="263"/>
      <c r="AD596" s="263"/>
      <c r="AE596" s="263"/>
      <c r="AF596" s="11"/>
      <c r="AG596" s="50"/>
      <c r="AH596" s="50"/>
      <c r="AI596" s="50"/>
      <c r="AJ596" s="50"/>
      <c r="AK596" s="263"/>
      <c r="AL596" s="263"/>
      <c r="AM596" s="263"/>
      <c r="AN596" s="263"/>
      <c r="AO596" s="263"/>
      <c r="AP596" s="263"/>
      <c r="AQ596" s="263"/>
      <c r="AR596" s="263"/>
      <c r="AS596" s="263"/>
      <c r="AT596" s="263"/>
    </row>
    <row r="597" spans="1:46" ht="45" customHeight="1" thickTop="1" thickBot="1" x14ac:dyDescent="0.3">
      <c r="A597" s="264" t="s">
        <v>167</v>
      </c>
      <c r="B597" s="264"/>
      <c r="C597" s="264"/>
      <c r="D597" s="264"/>
      <c r="E597" s="264"/>
      <c r="F597" s="264"/>
      <c r="G597" s="264"/>
      <c r="H597" s="264"/>
      <c r="I597" s="264"/>
      <c r="J597" s="264"/>
      <c r="K597" s="264"/>
      <c r="L597" s="264"/>
      <c r="M597" s="264"/>
      <c r="N597" s="264"/>
      <c r="O597" s="264"/>
      <c r="P597" s="264"/>
      <c r="Q597" s="51" t="s">
        <v>188</v>
      </c>
      <c r="R597" s="265" t="s">
        <v>189</v>
      </c>
      <c r="S597" s="265"/>
      <c r="T597" s="265"/>
      <c r="U597" s="265"/>
      <c r="V597" s="265"/>
      <c r="W597" s="265"/>
      <c r="X597" s="265"/>
      <c r="Y597" s="265"/>
      <c r="Z597" s="265"/>
      <c r="AA597" s="265"/>
      <c r="AB597" s="265"/>
      <c r="AC597" s="265"/>
      <c r="AD597" s="265"/>
      <c r="AE597" s="265"/>
      <c r="AF597" s="53" t="s">
        <v>188</v>
      </c>
      <c r="AG597" s="266" t="s">
        <v>7</v>
      </c>
      <c r="AH597" s="266"/>
      <c r="AI597" s="266"/>
      <c r="AJ597" s="266"/>
      <c r="AK597" s="266"/>
      <c r="AL597" s="266"/>
      <c r="AM597" s="266"/>
      <c r="AN597" s="266"/>
      <c r="AO597" s="266"/>
      <c r="AP597" s="266"/>
      <c r="AQ597" s="266"/>
      <c r="AR597" s="266"/>
      <c r="AS597" s="266"/>
      <c r="AT597" s="266"/>
    </row>
    <row r="598" spans="1:46" ht="45" customHeight="1" thickTop="1" thickBot="1" x14ac:dyDescent="0.3">
      <c r="A598" s="249" t="s">
        <v>2292</v>
      </c>
      <c r="B598" s="249"/>
      <c r="C598" s="249"/>
      <c r="D598" s="249"/>
      <c r="E598" s="249"/>
      <c r="F598" s="249"/>
      <c r="G598" s="249"/>
      <c r="H598" s="249"/>
      <c r="I598" s="249"/>
      <c r="J598" s="249"/>
      <c r="K598" s="249"/>
      <c r="L598" s="249"/>
      <c r="M598" s="249"/>
      <c r="N598" s="249"/>
      <c r="O598" s="249"/>
      <c r="P598" s="249"/>
      <c r="Q598" s="54">
        <v>0</v>
      </c>
      <c r="R598" s="251" t="s">
        <v>2594</v>
      </c>
      <c r="S598" s="252"/>
      <c r="T598" s="252"/>
      <c r="U598" s="252"/>
      <c r="V598" s="252"/>
      <c r="W598" s="252"/>
      <c r="X598" s="252"/>
      <c r="Y598" s="252"/>
      <c r="Z598" s="252"/>
      <c r="AA598" s="252"/>
      <c r="AB598" s="252"/>
      <c r="AC598" s="252"/>
      <c r="AD598" s="252"/>
      <c r="AE598" s="253"/>
      <c r="AF598" s="54">
        <v>0</v>
      </c>
      <c r="AG598" s="251" t="s">
        <v>2576</v>
      </c>
      <c r="AH598" s="252"/>
      <c r="AI598" s="252"/>
      <c r="AJ598" s="252"/>
      <c r="AK598" s="252"/>
      <c r="AL598" s="252"/>
      <c r="AM598" s="252"/>
      <c r="AN598" s="252"/>
      <c r="AO598" s="252"/>
      <c r="AP598" s="252"/>
      <c r="AQ598" s="252"/>
      <c r="AR598" s="252"/>
      <c r="AS598" s="252"/>
      <c r="AT598" s="253"/>
    </row>
    <row r="599" spans="1:46" ht="45" customHeight="1" thickTop="1" thickBot="1" x14ac:dyDescent="0.3">
      <c r="A599" s="249" t="s">
        <v>1016</v>
      </c>
      <c r="B599" s="249" t="s">
        <v>1016</v>
      </c>
      <c r="C599" s="249" t="s">
        <v>1016</v>
      </c>
      <c r="D599" s="249" t="s">
        <v>1016</v>
      </c>
      <c r="E599" s="249" t="s">
        <v>1016</v>
      </c>
      <c r="F599" s="249" t="s">
        <v>1016</v>
      </c>
      <c r="G599" s="249" t="s">
        <v>1016</v>
      </c>
      <c r="H599" s="249" t="s">
        <v>1016</v>
      </c>
      <c r="I599" s="249" t="s">
        <v>1016</v>
      </c>
      <c r="J599" s="249" t="s">
        <v>1016</v>
      </c>
      <c r="K599" s="249" t="s">
        <v>1016</v>
      </c>
      <c r="L599" s="249" t="s">
        <v>1016</v>
      </c>
      <c r="M599" s="249" t="s">
        <v>1016</v>
      </c>
      <c r="N599" s="249" t="s">
        <v>1016</v>
      </c>
      <c r="O599" s="249" t="s">
        <v>1016</v>
      </c>
      <c r="P599" s="249" t="s">
        <v>1016</v>
      </c>
      <c r="Q599" s="54">
        <v>0</v>
      </c>
      <c r="R599" s="251" t="s">
        <v>2551</v>
      </c>
      <c r="S599" s="252"/>
      <c r="T599" s="252"/>
      <c r="U599" s="252"/>
      <c r="V599" s="252"/>
      <c r="W599" s="252"/>
      <c r="X599" s="252"/>
      <c r="Y599" s="252"/>
      <c r="Z599" s="252"/>
      <c r="AA599" s="252"/>
      <c r="AB599" s="252"/>
      <c r="AC599" s="252"/>
      <c r="AD599" s="252"/>
      <c r="AE599" s="253"/>
      <c r="AF599" s="54">
        <v>0</v>
      </c>
      <c r="AG599" s="251" t="s">
        <v>2551</v>
      </c>
      <c r="AH599" s="252"/>
      <c r="AI599" s="252"/>
      <c r="AJ599" s="252"/>
      <c r="AK599" s="252"/>
      <c r="AL599" s="252"/>
      <c r="AM599" s="252"/>
      <c r="AN599" s="252"/>
      <c r="AO599" s="252"/>
      <c r="AP599" s="252"/>
      <c r="AQ599" s="252"/>
      <c r="AR599" s="252"/>
      <c r="AS599" s="252"/>
      <c r="AT599" s="253"/>
    </row>
    <row r="600" spans="1:46" ht="45" customHeight="1" thickTop="1" thickBot="1" x14ac:dyDescent="0.3">
      <c r="A600" s="249" t="s">
        <v>2293</v>
      </c>
      <c r="B600" s="249" t="s">
        <v>2293</v>
      </c>
      <c r="C600" s="249" t="s">
        <v>2293</v>
      </c>
      <c r="D600" s="249" t="s">
        <v>2293</v>
      </c>
      <c r="E600" s="249" t="s">
        <v>2293</v>
      </c>
      <c r="F600" s="249" t="s">
        <v>2293</v>
      </c>
      <c r="G600" s="249" t="s">
        <v>2293</v>
      </c>
      <c r="H600" s="249" t="s">
        <v>2293</v>
      </c>
      <c r="I600" s="249" t="s">
        <v>2293</v>
      </c>
      <c r="J600" s="249" t="s">
        <v>2293</v>
      </c>
      <c r="K600" s="249" t="s">
        <v>2293</v>
      </c>
      <c r="L600" s="249" t="s">
        <v>2293</v>
      </c>
      <c r="M600" s="249" t="s">
        <v>2293</v>
      </c>
      <c r="N600" s="249" t="s">
        <v>2293</v>
      </c>
      <c r="O600" s="249" t="s">
        <v>2293</v>
      </c>
      <c r="P600" s="249" t="s">
        <v>2293</v>
      </c>
      <c r="Q600" s="54">
        <v>0</v>
      </c>
      <c r="R600" s="251" t="s">
        <v>2551</v>
      </c>
      <c r="S600" s="252"/>
      <c r="T600" s="252"/>
      <c r="U600" s="252"/>
      <c r="V600" s="252"/>
      <c r="W600" s="252"/>
      <c r="X600" s="252"/>
      <c r="Y600" s="252"/>
      <c r="Z600" s="252"/>
      <c r="AA600" s="252"/>
      <c r="AB600" s="252"/>
      <c r="AC600" s="252"/>
      <c r="AD600" s="252"/>
      <c r="AE600" s="253"/>
      <c r="AF600" s="54">
        <v>0</v>
      </c>
      <c r="AG600" s="251" t="s">
        <v>2551</v>
      </c>
      <c r="AH600" s="252"/>
      <c r="AI600" s="252"/>
      <c r="AJ600" s="252"/>
      <c r="AK600" s="252"/>
      <c r="AL600" s="252"/>
      <c r="AM600" s="252"/>
      <c r="AN600" s="252"/>
      <c r="AO600" s="252"/>
      <c r="AP600" s="252"/>
      <c r="AQ600" s="252"/>
      <c r="AR600" s="252"/>
      <c r="AS600" s="252"/>
      <c r="AT600" s="253"/>
    </row>
    <row r="601" spans="1:46" ht="45" customHeight="1" thickTop="1" thickBot="1" x14ac:dyDescent="0.3">
      <c r="A601" s="249" t="s">
        <v>2294</v>
      </c>
      <c r="B601" s="249" t="s">
        <v>2294</v>
      </c>
      <c r="C601" s="249" t="s">
        <v>2294</v>
      </c>
      <c r="D601" s="249" t="s">
        <v>2294</v>
      </c>
      <c r="E601" s="249" t="s">
        <v>2294</v>
      </c>
      <c r="F601" s="249" t="s">
        <v>2294</v>
      </c>
      <c r="G601" s="249" t="s">
        <v>2294</v>
      </c>
      <c r="H601" s="249" t="s">
        <v>2294</v>
      </c>
      <c r="I601" s="249" t="s">
        <v>2294</v>
      </c>
      <c r="J601" s="249" t="s">
        <v>2294</v>
      </c>
      <c r="K601" s="249" t="s">
        <v>2294</v>
      </c>
      <c r="L601" s="249" t="s">
        <v>2294</v>
      </c>
      <c r="M601" s="249" t="s">
        <v>2294</v>
      </c>
      <c r="N601" s="249" t="s">
        <v>2294</v>
      </c>
      <c r="O601" s="249" t="s">
        <v>2294</v>
      </c>
      <c r="P601" s="249" t="s">
        <v>2294</v>
      </c>
      <c r="Q601" s="54">
        <v>0</v>
      </c>
      <c r="R601" s="251" t="s">
        <v>2551</v>
      </c>
      <c r="S601" s="252"/>
      <c r="T601" s="252"/>
      <c r="U601" s="252"/>
      <c r="V601" s="252"/>
      <c r="W601" s="252"/>
      <c r="X601" s="252"/>
      <c r="Y601" s="252"/>
      <c r="Z601" s="252"/>
      <c r="AA601" s="252"/>
      <c r="AB601" s="252"/>
      <c r="AC601" s="252"/>
      <c r="AD601" s="252"/>
      <c r="AE601" s="253"/>
      <c r="AF601" s="54">
        <v>0</v>
      </c>
      <c r="AG601" s="251" t="s">
        <v>2551</v>
      </c>
      <c r="AH601" s="252"/>
      <c r="AI601" s="252"/>
      <c r="AJ601" s="252"/>
      <c r="AK601" s="252"/>
      <c r="AL601" s="252"/>
      <c r="AM601" s="252"/>
      <c r="AN601" s="252"/>
      <c r="AO601" s="252"/>
      <c r="AP601" s="252"/>
      <c r="AQ601" s="252"/>
      <c r="AR601" s="252"/>
      <c r="AS601" s="252"/>
      <c r="AT601" s="253"/>
    </row>
    <row r="602" spans="1:46" ht="45" customHeight="1" thickTop="1" thickBot="1" x14ac:dyDescent="0.3">
      <c r="A602" s="250" t="s">
        <v>2295</v>
      </c>
      <c r="B602" s="250" t="s">
        <v>2295</v>
      </c>
      <c r="C602" s="250" t="s">
        <v>2295</v>
      </c>
      <c r="D602" s="250" t="s">
        <v>2295</v>
      </c>
      <c r="E602" s="250" t="s">
        <v>2295</v>
      </c>
      <c r="F602" s="250" t="s">
        <v>2295</v>
      </c>
      <c r="G602" s="250" t="s">
        <v>2295</v>
      </c>
      <c r="H602" s="250" t="s">
        <v>2295</v>
      </c>
      <c r="I602" s="250" t="s">
        <v>2295</v>
      </c>
      <c r="J602" s="250" t="s">
        <v>2295</v>
      </c>
      <c r="K602" s="250" t="s">
        <v>2295</v>
      </c>
      <c r="L602" s="250" t="s">
        <v>2295</v>
      </c>
      <c r="M602" s="250" t="s">
        <v>2295</v>
      </c>
      <c r="N602" s="250" t="s">
        <v>2295</v>
      </c>
      <c r="O602" s="250" t="s">
        <v>2295</v>
      </c>
      <c r="P602" s="250" t="s">
        <v>2295</v>
      </c>
      <c r="Q602" s="54">
        <v>0</v>
      </c>
      <c r="R602" s="251" t="s">
        <v>2551</v>
      </c>
      <c r="S602" s="252"/>
      <c r="T602" s="252"/>
      <c r="U602" s="252"/>
      <c r="V602" s="252"/>
      <c r="W602" s="252"/>
      <c r="X602" s="252"/>
      <c r="Y602" s="252"/>
      <c r="Z602" s="252"/>
      <c r="AA602" s="252"/>
      <c r="AB602" s="252"/>
      <c r="AC602" s="252"/>
      <c r="AD602" s="252"/>
      <c r="AE602" s="253"/>
      <c r="AF602" s="54">
        <v>0</v>
      </c>
      <c r="AG602" s="251" t="s">
        <v>2551</v>
      </c>
      <c r="AH602" s="252"/>
      <c r="AI602" s="252"/>
      <c r="AJ602" s="252"/>
      <c r="AK602" s="252"/>
      <c r="AL602" s="252"/>
      <c r="AM602" s="252"/>
      <c r="AN602" s="252"/>
      <c r="AO602" s="252"/>
      <c r="AP602" s="252"/>
      <c r="AQ602" s="252"/>
      <c r="AR602" s="252"/>
      <c r="AS602" s="252"/>
      <c r="AT602" s="253"/>
    </row>
    <row r="603" spans="1:46" ht="45" customHeight="1" thickTop="1" thickBot="1" x14ac:dyDescent="0.3">
      <c r="A603" s="250" t="s">
        <v>2296</v>
      </c>
      <c r="B603" s="250" t="s">
        <v>2296</v>
      </c>
      <c r="C603" s="250" t="s">
        <v>2296</v>
      </c>
      <c r="D603" s="250" t="s">
        <v>2296</v>
      </c>
      <c r="E603" s="250" t="s">
        <v>2296</v>
      </c>
      <c r="F603" s="250" t="s">
        <v>2296</v>
      </c>
      <c r="G603" s="250" t="s">
        <v>2296</v>
      </c>
      <c r="H603" s="250" t="s">
        <v>2296</v>
      </c>
      <c r="I603" s="250" t="s">
        <v>2296</v>
      </c>
      <c r="J603" s="250" t="s">
        <v>2296</v>
      </c>
      <c r="K603" s="250" t="s">
        <v>2296</v>
      </c>
      <c r="L603" s="250" t="s">
        <v>2296</v>
      </c>
      <c r="M603" s="250" t="s">
        <v>2296</v>
      </c>
      <c r="N603" s="250" t="s">
        <v>2296</v>
      </c>
      <c r="O603" s="250" t="s">
        <v>2296</v>
      </c>
      <c r="P603" s="250" t="s">
        <v>2296</v>
      </c>
      <c r="Q603" s="54">
        <v>0</v>
      </c>
      <c r="R603" s="251" t="s">
        <v>2551</v>
      </c>
      <c r="S603" s="252"/>
      <c r="T603" s="252"/>
      <c r="U603" s="252"/>
      <c r="V603" s="252"/>
      <c r="W603" s="252"/>
      <c r="X603" s="252"/>
      <c r="Y603" s="252"/>
      <c r="Z603" s="252"/>
      <c r="AA603" s="252"/>
      <c r="AB603" s="252"/>
      <c r="AC603" s="252"/>
      <c r="AD603" s="252"/>
      <c r="AE603" s="253"/>
      <c r="AF603" s="54">
        <v>0</v>
      </c>
      <c r="AG603" s="251" t="s">
        <v>2551</v>
      </c>
      <c r="AH603" s="252"/>
      <c r="AI603" s="252"/>
      <c r="AJ603" s="252"/>
      <c r="AK603" s="252"/>
      <c r="AL603" s="252"/>
      <c r="AM603" s="252"/>
      <c r="AN603" s="252"/>
      <c r="AO603" s="252"/>
      <c r="AP603" s="252"/>
      <c r="AQ603" s="252"/>
      <c r="AR603" s="252"/>
      <c r="AS603" s="252"/>
      <c r="AT603" s="253"/>
    </row>
    <row r="604" spans="1:46" ht="45" customHeight="1" thickTop="1" thickBot="1" x14ac:dyDescent="0.3">
      <c r="A604" s="249" t="s">
        <v>2297</v>
      </c>
      <c r="B604" s="249" t="s">
        <v>2297</v>
      </c>
      <c r="C604" s="249" t="s">
        <v>2297</v>
      </c>
      <c r="D604" s="249" t="s">
        <v>2297</v>
      </c>
      <c r="E604" s="249" t="s">
        <v>2297</v>
      </c>
      <c r="F604" s="249" t="s">
        <v>2297</v>
      </c>
      <c r="G604" s="249" t="s">
        <v>2297</v>
      </c>
      <c r="H604" s="249" t="s">
        <v>2297</v>
      </c>
      <c r="I604" s="249" t="s">
        <v>2297</v>
      </c>
      <c r="J604" s="249" t="s">
        <v>2297</v>
      </c>
      <c r="K604" s="249" t="s">
        <v>2297</v>
      </c>
      <c r="L604" s="249" t="s">
        <v>2297</v>
      </c>
      <c r="M604" s="249" t="s">
        <v>2297</v>
      </c>
      <c r="N604" s="249" t="s">
        <v>2297</v>
      </c>
      <c r="O604" s="249" t="s">
        <v>2297</v>
      </c>
      <c r="P604" s="249" t="s">
        <v>2297</v>
      </c>
      <c r="Q604" s="54">
        <v>0</v>
      </c>
      <c r="R604" s="251" t="s">
        <v>2551</v>
      </c>
      <c r="S604" s="252"/>
      <c r="T604" s="252"/>
      <c r="U604" s="252"/>
      <c r="V604" s="252"/>
      <c r="W604" s="252"/>
      <c r="X604" s="252"/>
      <c r="Y604" s="252"/>
      <c r="Z604" s="252"/>
      <c r="AA604" s="252"/>
      <c r="AB604" s="252"/>
      <c r="AC604" s="252"/>
      <c r="AD604" s="252"/>
      <c r="AE604" s="253"/>
      <c r="AF604" s="54">
        <v>0</v>
      </c>
      <c r="AG604" s="251" t="s">
        <v>2551</v>
      </c>
      <c r="AH604" s="252"/>
      <c r="AI604" s="252"/>
      <c r="AJ604" s="252"/>
      <c r="AK604" s="252"/>
      <c r="AL604" s="252"/>
      <c r="AM604" s="252"/>
      <c r="AN604" s="252"/>
      <c r="AO604" s="252"/>
      <c r="AP604" s="252"/>
      <c r="AQ604" s="252"/>
      <c r="AR604" s="252"/>
      <c r="AS604" s="252"/>
      <c r="AT604" s="253"/>
    </row>
    <row r="605" spans="1:46" ht="45" customHeight="1" thickTop="1" thickBot="1" x14ac:dyDescent="0.3">
      <c r="A605" s="249" t="s">
        <v>2298</v>
      </c>
      <c r="B605" s="249" t="s">
        <v>2298</v>
      </c>
      <c r="C605" s="249" t="s">
        <v>2298</v>
      </c>
      <c r="D605" s="249" t="s">
        <v>2298</v>
      </c>
      <c r="E605" s="249" t="s">
        <v>2298</v>
      </c>
      <c r="F605" s="249" t="s">
        <v>2298</v>
      </c>
      <c r="G605" s="249" t="s">
        <v>2298</v>
      </c>
      <c r="H605" s="249" t="s">
        <v>2298</v>
      </c>
      <c r="I605" s="249" t="s">
        <v>2298</v>
      </c>
      <c r="J605" s="249" t="s">
        <v>2298</v>
      </c>
      <c r="K605" s="249" t="s">
        <v>2298</v>
      </c>
      <c r="L605" s="249" t="s">
        <v>2298</v>
      </c>
      <c r="M605" s="249" t="s">
        <v>2298</v>
      </c>
      <c r="N605" s="249" t="s">
        <v>2298</v>
      </c>
      <c r="O605" s="249" t="s">
        <v>2298</v>
      </c>
      <c r="P605" s="249" t="s">
        <v>2298</v>
      </c>
      <c r="Q605" s="54">
        <v>0</v>
      </c>
      <c r="R605" s="251" t="s">
        <v>2551</v>
      </c>
      <c r="S605" s="252"/>
      <c r="T605" s="252"/>
      <c r="U605" s="252"/>
      <c r="V605" s="252"/>
      <c r="W605" s="252"/>
      <c r="X605" s="252"/>
      <c r="Y605" s="252"/>
      <c r="Z605" s="252"/>
      <c r="AA605" s="252"/>
      <c r="AB605" s="252"/>
      <c r="AC605" s="252"/>
      <c r="AD605" s="252"/>
      <c r="AE605" s="253"/>
      <c r="AF605" s="54">
        <v>0</v>
      </c>
      <c r="AG605" s="251" t="s">
        <v>2551</v>
      </c>
      <c r="AH605" s="252"/>
      <c r="AI605" s="252"/>
      <c r="AJ605" s="252"/>
      <c r="AK605" s="252"/>
      <c r="AL605" s="252"/>
      <c r="AM605" s="252"/>
      <c r="AN605" s="252"/>
      <c r="AO605" s="252"/>
      <c r="AP605" s="252"/>
      <c r="AQ605" s="252"/>
      <c r="AR605" s="252"/>
      <c r="AS605" s="252"/>
      <c r="AT605" s="253"/>
    </row>
    <row r="606" spans="1:46" ht="45" customHeight="1" thickTop="1" thickBot="1" x14ac:dyDescent="0.3">
      <c r="A606" s="249" t="s">
        <v>2299</v>
      </c>
      <c r="B606" s="249" t="s">
        <v>2299</v>
      </c>
      <c r="C606" s="249" t="s">
        <v>2299</v>
      </c>
      <c r="D606" s="249" t="s">
        <v>2299</v>
      </c>
      <c r="E606" s="249" t="s">
        <v>2299</v>
      </c>
      <c r="F606" s="249" t="s">
        <v>2299</v>
      </c>
      <c r="G606" s="249" t="s">
        <v>2299</v>
      </c>
      <c r="H606" s="249" t="s">
        <v>2299</v>
      </c>
      <c r="I606" s="249" t="s">
        <v>2299</v>
      </c>
      <c r="J606" s="249" t="s">
        <v>2299</v>
      </c>
      <c r="K606" s="249" t="s">
        <v>2299</v>
      </c>
      <c r="L606" s="249" t="s">
        <v>2299</v>
      </c>
      <c r="M606" s="249" t="s">
        <v>2299</v>
      </c>
      <c r="N606" s="249" t="s">
        <v>2299</v>
      </c>
      <c r="O606" s="249" t="s">
        <v>2299</v>
      </c>
      <c r="P606" s="249" t="s">
        <v>2299</v>
      </c>
      <c r="Q606" s="54">
        <v>0</v>
      </c>
      <c r="R606" s="251" t="s">
        <v>2551</v>
      </c>
      <c r="S606" s="252"/>
      <c r="T606" s="252"/>
      <c r="U606" s="252"/>
      <c r="V606" s="252"/>
      <c r="W606" s="252"/>
      <c r="X606" s="252"/>
      <c r="Y606" s="252"/>
      <c r="Z606" s="252"/>
      <c r="AA606" s="252"/>
      <c r="AB606" s="252"/>
      <c r="AC606" s="252"/>
      <c r="AD606" s="252"/>
      <c r="AE606" s="253"/>
      <c r="AF606" s="54">
        <v>0</v>
      </c>
      <c r="AG606" s="251" t="s">
        <v>2551</v>
      </c>
      <c r="AH606" s="252"/>
      <c r="AI606" s="252"/>
      <c r="AJ606" s="252"/>
      <c r="AK606" s="252"/>
      <c r="AL606" s="252"/>
      <c r="AM606" s="252"/>
      <c r="AN606" s="252"/>
      <c r="AO606" s="252"/>
      <c r="AP606" s="252"/>
      <c r="AQ606" s="252"/>
      <c r="AR606" s="252"/>
      <c r="AS606" s="252"/>
      <c r="AT606" s="253"/>
    </row>
    <row r="607" spans="1:46" ht="45" customHeight="1" thickTop="1" thickBot="1" x14ac:dyDescent="0.3">
      <c r="A607" s="249" t="s">
        <v>2300</v>
      </c>
      <c r="B607" s="249" t="s">
        <v>2301</v>
      </c>
      <c r="C607" s="249" t="s">
        <v>2301</v>
      </c>
      <c r="D607" s="249" t="s">
        <v>2301</v>
      </c>
      <c r="E607" s="249" t="s">
        <v>2301</v>
      </c>
      <c r="F607" s="249" t="s">
        <v>2301</v>
      </c>
      <c r="G607" s="249" t="s">
        <v>2301</v>
      </c>
      <c r="H607" s="249" t="s">
        <v>2301</v>
      </c>
      <c r="I607" s="249" t="s">
        <v>2301</v>
      </c>
      <c r="J607" s="249" t="s">
        <v>2301</v>
      </c>
      <c r="K607" s="249" t="s">
        <v>2301</v>
      </c>
      <c r="L607" s="249" t="s">
        <v>2301</v>
      </c>
      <c r="M607" s="249" t="s">
        <v>2301</v>
      </c>
      <c r="N607" s="249" t="s">
        <v>2301</v>
      </c>
      <c r="O607" s="249" t="s">
        <v>2301</v>
      </c>
      <c r="P607" s="249" t="s">
        <v>2301</v>
      </c>
      <c r="Q607" s="54">
        <v>0</v>
      </c>
      <c r="R607" s="251" t="s">
        <v>2551</v>
      </c>
      <c r="S607" s="252"/>
      <c r="T607" s="252"/>
      <c r="U607" s="252"/>
      <c r="V607" s="252"/>
      <c r="W607" s="252"/>
      <c r="X607" s="252"/>
      <c r="Y607" s="252"/>
      <c r="Z607" s="252"/>
      <c r="AA607" s="252"/>
      <c r="AB607" s="252"/>
      <c r="AC607" s="252"/>
      <c r="AD607" s="252"/>
      <c r="AE607" s="253"/>
      <c r="AF607" s="54">
        <v>0</v>
      </c>
      <c r="AG607" s="251" t="s">
        <v>2551</v>
      </c>
      <c r="AH607" s="252"/>
      <c r="AI607" s="252"/>
      <c r="AJ607" s="252"/>
      <c r="AK607" s="252"/>
      <c r="AL607" s="252"/>
      <c r="AM607" s="252"/>
      <c r="AN607" s="252"/>
      <c r="AO607" s="252"/>
      <c r="AP607" s="252"/>
      <c r="AQ607" s="252"/>
      <c r="AR607" s="252"/>
      <c r="AS607" s="252"/>
      <c r="AT607" s="253"/>
    </row>
    <row r="608" spans="1:46" ht="45" customHeight="1" thickTop="1" thickBot="1" x14ac:dyDescent="0.3">
      <c r="A608" s="249" t="s">
        <v>2302</v>
      </c>
      <c r="B608" s="249" t="s">
        <v>2303</v>
      </c>
      <c r="C608" s="249" t="s">
        <v>2303</v>
      </c>
      <c r="D608" s="249" t="s">
        <v>2303</v>
      </c>
      <c r="E608" s="249" t="s">
        <v>2303</v>
      </c>
      <c r="F608" s="249" t="s">
        <v>2303</v>
      </c>
      <c r="G608" s="249" t="s">
        <v>2303</v>
      </c>
      <c r="H608" s="249" t="s">
        <v>2303</v>
      </c>
      <c r="I608" s="249" t="s">
        <v>2303</v>
      </c>
      <c r="J608" s="249" t="s">
        <v>2303</v>
      </c>
      <c r="K608" s="249" t="s">
        <v>2303</v>
      </c>
      <c r="L608" s="249" t="s">
        <v>2303</v>
      </c>
      <c r="M608" s="249" t="s">
        <v>2303</v>
      </c>
      <c r="N608" s="249" t="s">
        <v>2303</v>
      </c>
      <c r="O608" s="249" t="s">
        <v>2303</v>
      </c>
      <c r="P608" s="249" t="s">
        <v>2303</v>
      </c>
      <c r="Q608" s="54">
        <v>0</v>
      </c>
      <c r="R608" s="251" t="s">
        <v>2551</v>
      </c>
      <c r="S608" s="252"/>
      <c r="T608" s="252"/>
      <c r="U608" s="252"/>
      <c r="V608" s="252"/>
      <c r="W608" s="252"/>
      <c r="X608" s="252"/>
      <c r="Y608" s="252"/>
      <c r="Z608" s="252"/>
      <c r="AA608" s="252"/>
      <c r="AB608" s="252"/>
      <c r="AC608" s="252"/>
      <c r="AD608" s="252"/>
      <c r="AE608" s="253"/>
      <c r="AF608" s="54">
        <v>0</v>
      </c>
      <c r="AG608" s="251" t="s">
        <v>2551</v>
      </c>
      <c r="AH608" s="252"/>
      <c r="AI608" s="252"/>
      <c r="AJ608" s="252"/>
      <c r="AK608" s="252"/>
      <c r="AL608" s="252"/>
      <c r="AM608" s="252"/>
      <c r="AN608" s="252"/>
      <c r="AO608" s="252"/>
      <c r="AP608" s="252"/>
      <c r="AQ608" s="252"/>
      <c r="AR608" s="252"/>
      <c r="AS608" s="252"/>
      <c r="AT608" s="253"/>
    </row>
    <row r="609" spans="1:46" ht="45" customHeight="1" thickTop="1" thickBot="1" x14ac:dyDescent="0.3">
      <c r="A609" s="250" t="s">
        <v>2304</v>
      </c>
      <c r="B609" s="250" t="s">
        <v>2305</v>
      </c>
      <c r="C609" s="250" t="s">
        <v>2305</v>
      </c>
      <c r="D609" s="250" t="s">
        <v>2305</v>
      </c>
      <c r="E609" s="250" t="s">
        <v>2305</v>
      </c>
      <c r="F609" s="250" t="s">
        <v>2305</v>
      </c>
      <c r="G609" s="250" t="s">
        <v>2305</v>
      </c>
      <c r="H609" s="250" t="s">
        <v>2305</v>
      </c>
      <c r="I609" s="250" t="s">
        <v>2305</v>
      </c>
      <c r="J609" s="250" t="s">
        <v>2305</v>
      </c>
      <c r="K609" s="250" t="s">
        <v>2305</v>
      </c>
      <c r="L609" s="250" t="s">
        <v>2305</v>
      </c>
      <c r="M609" s="250" t="s">
        <v>2305</v>
      </c>
      <c r="N609" s="250" t="s">
        <v>2305</v>
      </c>
      <c r="O609" s="250" t="s">
        <v>2305</v>
      </c>
      <c r="P609" s="250" t="s">
        <v>2305</v>
      </c>
      <c r="Q609" s="54">
        <v>0</v>
      </c>
      <c r="R609" s="251" t="s">
        <v>2551</v>
      </c>
      <c r="S609" s="252"/>
      <c r="T609" s="252"/>
      <c r="U609" s="252"/>
      <c r="V609" s="252"/>
      <c r="W609" s="252"/>
      <c r="X609" s="252"/>
      <c r="Y609" s="252"/>
      <c r="Z609" s="252"/>
      <c r="AA609" s="252"/>
      <c r="AB609" s="252"/>
      <c r="AC609" s="252"/>
      <c r="AD609" s="252"/>
      <c r="AE609" s="253"/>
      <c r="AF609" s="54">
        <v>0</v>
      </c>
      <c r="AG609" s="251" t="s">
        <v>2551</v>
      </c>
      <c r="AH609" s="252"/>
      <c r="AI609" s="252"/>
      <c r="AJ609" s="252"/>
      <c r="AK609" s="252"/>
      <c r="AL609" s="252"/>
      <c r="AM609" s="252"/>
      <c r="AN609" s="252"/>
      <c r="AO609" s="252"/>
      <c r="AP609" s="252"/>
      <c r="AQ609" s="252"/>
      <c r="AR609" s="252"/>
      <c r="AS609" s="252"/>
      <c r="AT609" s="253"/>
    </row>
    <row r="610" spans="1:46" ht="45" customHeight="1" thickTop="1" thickBot="1" x14ac:dyDescent="0.3">
      <c r="A610" s="250" t="s">
        <v>2306</v>
      </c>
      <c r="B610" s="250"/>
      <c r="C610" s="250"/>
      <c r="D610" s="250"/>
      <c r="E610" s="250"/>
      <c r="F610" s="250"/>
      <c r="G610" s="250"/>
      <c r="H610" s="250"/>
      <c r="I610" s="250"/>
      <c r="J610" s="250"/>
      <c r="K610" s="250"/>
      <c r="L610" s="250"/>
      <c r="M610" s="250"/>
      <c r="N610" s="250"/>
      <c r="O610" s="250"/>
      <c r="P610" s="250"/>
      <c r="Q610" s="54">
        <v>0</v>
      </c>
      <c r="R610" s="251" t="s">
        <v>2551</v>
      </c>
      <c r="S610" s="252"/>
      <c r="T610" s="252"/>
      <c r="U610" s="252"/>
      <c r="V610" s="252"/>
      <c r="W610" s="252"/>
      <c r="X610" s="252"/>
      <c r="Y610" s="252"/>
      <c r="Z610" s="252"/>
      <c r="AA610" s="252"/>
      <c r="AB610" s="252"/>
      <c r="AC610" s="252"/>
      <c r="AD610" s="252"/>
      <c r="AE610" s="253"/>
      <c r="AF610" s="54">
        <v>0</v>
      </c>
      <c r="AG610" s="251" t="s">
        <v>2576</v>
      </c>
      <c r="AH610" s="252"/>
      <c r="AI610" s="252"/>
      <c r="AJ610" s="252"/>
      <c r="AK610" s="252"/>
      <c r="AL610" s="252"/>
      <c r="AM610" s="252"/>
      <c r="AN610" s="252"/>
      <c r="AO610" s="252"/>
      <c r="AP610" s="252"/>
      <c r="AQ610" s="252"/>
      <c r="AR610" s="252"/>
      <c r="AS610" s="252"/>
      <c r="AT610" s="253"/>
    </row>
    <row r="611" spans="1:46" ht="45" customHeight="1" thickTop="1" thickBot="1" x14ac:dyDescent="0.3">
      <c r="A611" s="249" t="s">
        <v>1559</v>
      </c>
      <c r="B611" s="249" t="s">
        <v>1559</v>
      </c>
      <c r="C611" s="249" t="s">
        <v>1559</v>
      </c>
      <c r="D611" s="249" t="s">
        <v>1559</v>
      </c>
      <c r="E611" s="249" t="s">
        <v>1559</v>
      </c>
      <c r="F611" s="249" t="s">
        <v>1559</v>
      </c>
      <c r="G611" s="249" t="s">
        <v>1559</v>
      </c>
      <c r="H611" s="249" t="s">
        <v>1559</v>
      </c>
      <c r="I611" s="249" t="s">
        <v>1559</v>
      </c>
      <c r="J611" s="249" t="s">
        <v>1559</v>
      </c>
      <c r="K611" s="249" t="s">
        <v>1559</v>
      </c>
      <c r="L611" s="249" t="s">
        <v>1559</v>
      </c>
      <c r="M611" s="249" t="s">
        <v>1559</v>
      </c>
      <c r="N611" s="249" t="s">
        <v>1559</v>
      </c>
      <c r="O611" s="249" t="s">
        <v>1559</v>
      </c>
      <c r="P611" s="249" t="s">
        <v>1559</v>
      </c>
      <c r="Q611" s="54">
        <v>0</v>
      </c>
      <c r="R611" s="251" t="s">
        <v>2551</v>
      </c>
      <c r="S611" s="252"/>
      <c r="T611" s="252"/>
      <c r="U611" s="252"/>
      <c r="V611" s="252"/>
      <c r="W611" s="252"/>
      <c r="X611" s="252"/>
      <c r="Y611" s="252"/>
      <c r="Z611" s="252"/>
      <c r="AA611" s="252"/>
      <c r="AB611" s="252"/>
      <c r="AC611" s="252"/>
      <c r="AD611" s="252"/>
      <c r="AE611" s="253"/>
      <c r="AF611" s="54">
        <v>0</v>
      </c>
      <c r="AG611" s="251" t="s">
        <v>2551</v>
      </c>
      <c r="AH611" s="252"/>
      <c r="AI611" s="252"/>
      <c r="AJ611" s="252"/>
      <c r="AK611" s="252"/>
      <c r="AL611" s="252"/>
      <c r="AM611" s="252"/>
      <c r="AN611" s="252"/>
      <c r="AO611" s="252"/>
      <c r="AP611" s="252"/>
      <c r="AQ611" s="252"/>
      <c r="AR611" s="252"/>
      <c r="AS611" s="252"/>
      <c r="AT611" s="253"/>
    </row>
    <row r="612" spans="1:46" ht="45" customHeight="1" thickTop="1" thickBot="1" x14ac:dyDescent="0.3">
      <c r="A612" s="249" t="s">
        <v>2307</v>
      </c>
      <c r="B612" s="249" t="s">
        <v>2307</v>
      </c>
      <c r="C612" s="249" t="s">
        <v>2307</v>
      </c>
      <c r="D612" s="249" t="s">
        <v>2307</v>
      </c>
      <c r="E612" s="249" t="s">
        <v>2307</v>
      </c>
      <c r="F612" s="249" t="s">
        <v>2307</v>
      </c>
      <c r="G612" s="249" t="s">
        <v>2307</v>
      </c>
      <c r="H612" s="249" t="s">
        <v>2307</v>
      </c>
      <c r="I612" s="249" t="s">
        <v>2307</v>
      </c>
      <c r="J612" s="249" t="s">
        <v>2307</v>
      </c>
      <c r="K612" s="249" t="s">
        <v>2307</v>
      </c>
      <c r="L612" s="249" t="s">
        <v>2307</v>
      </c>
      <c r="M612" s="249" t="s">
        <v>2307</v>
      </c>
      <c r="N612" s="249" t="s">
        <v>2307</v>
      </c>
      <c r="O612" s="249" t="s">
        <v>2307</v>
      </c>
      <c r="P612" s="249" t="s">
        <v>2307</v>
      </c>
      <c r="Q612" s="54">
        <v>0</v>
      </c>
      <c r="R612" s="251" t="s">
        <v>2551</v>
      </c>
      <c r="S612" s="252"/>
      <c r="T612" s="252"/>
      <c r="U612" s="252"/>
      <c r="V612" s="252"/>
      <c r="W612" s="252"/>
      <c r="X612" s="252"/>
      <c r="Y612" s="252"/>
      <c r="Z612" s="252"/>
      <c r="AA612" s="252"/>
      <c r="AB612" s="252"/>
      <c r="AC612" s="252"/>
      <c r="AD612" s="252"/>
      <c r="AE612" s="253"/>
      <c r="AF612" s="54">
        <v>0</v>
      </c>
      <c r="AG612" s="251" t="s">
        <v>2551</v>
      </c>
      <c r="AH612" s="252"/>
      <c r="AI612" s="252"/>
      <c r="AJ612" s="252"/>
      <c r="AK612" s="252"/>
      <c r="AL612" s="252"/>
      <c r="AM612" s="252"/>
      <c r="AN612" s="252"/>
      <c r="AO612" s="252"/>
      <c r="AP612" s="252"/>
      <c r="AQ612" s="252"/>
      <c r="AR612" s="252"/>
      <c r="AS612" s="252"/>
      <c r="AT612" s="253"/>
    </row>
    <row r="613" spans="1:46" ht="45" customHeight="1" thickTop="1" thickBot="1" x14ac:dyDescent="0.3">
      <c r="A613" s="249" t="s">
        <v>2308</v>
      </c>
      <c r="B613" s="249" t="s">
        <v>2309</v>
      </c>
      <c r="C613" s="249" t="s">
        <v>2309</v>
      </c>
      <c r="D613" s="249" t="s">
        <v>2309</v>
      </c>
      <c r="E613" s="249" t="s">
        <v>2309</v>
      </c>
      <c r="F613" s="249" t="s">
        <v>2309</v>
      </c>
      <c r="G613" s="249" t="s">
        <v>2309</v>
      </c>
      <c r="H613" s="249" t="s">
        <v>2309</v>
      </c>
      <c r="I613" s="249" t="s">
        <v>2309</v>
      </c>
      <c r="J613" s="249" t="s">
        <v>2309</v>
      </c>
      <c r="K613" s="249" t="s">
        <v>2309</v>
      </c>
      <c r="L613" s="249" t="s">
        <v>2309</v>
      </c>
      <c r="M613" s="249" t="s">
        <v>2309</v>
      </c>
      <c r="N613" s="249" t="s">
        <v>2309</v>
      </c>
      <c r="O613" s="249" t="s">
        <v>2309</v>
      </c>
      <c r="P613" s="249" t="s">
        <v>2309</v>
      </c>
      <c r="Q613" s="54">
        <v>0</v>
      </c>
      <c r="R613" s="251" t="s">
        <v>2551</v>
      </c>
      <c r="S613" s="252"/>
      <c r="T613" s="252"/>
      <c r="U613" s="252"/>
      <c r="V613" s="252"/>
      <c r="W613" s="252"/>
      <c r="X613" s="252"/>
      <c r="Y613" s="252"/>
      <c r="Z613" s="252"/>
      <c r="AA613" s="252"/>
      <c r="AB613" s="252"/>
      <c r="AC613" s="252"/>
      <c r="AD613" s="252"/>
      <c r="AE613" s="253"/>
      <c r="AF613" s="54">
        <v>0</v>
      </c>
      <c r="AG613" s="251" t="s">
        <v>2551</v>
      </c>
      <c r="AH613" s="252"/>
      <c r="AI613" s="252"/>
      <c r="AJ613" s="252"/>
      <c r="AK613" s="252"/>
      <c r="AL613" s="252"/>
      <c r="AM613" s="252"/>
      <c r="AN613" s="252"/>
      <c r="AO613" s="252"/>
      <c r="AP613" s="252"/>
      <c r="AQ613" s="252"/>
      <c r="AR613" s="252"/>
      <c r="AS613" s="252"/>
      <c r="AT613" s="253"/>
    </row>
    <row r="614" spans="1:46" ht="45" customHeight="1" thickTop="1" thickBot="1" x14ac:dyDescent="0.3">
      <c r="A614" s="250" t="s">
        <v>2310</v>
      </c>
      <c r="B614" s="250" t="s">
        <v>2311</v>
      </c>
      <c r="C614" s="250" t="s">
        <v>2311</v>
      </c>
      <c r="D614" s="250" t="s">
        <v>2311</v>
      </c>
      <c r="E614" s="250" t="s">
        <v>2311</v>
      </c>
      <c r="F614" s="250" t="s">
        <v>2311</v>
      </c>
      <c r="G614" s="250" t="s">
        <v>2311</v>
      </c>
      <c r="H614" s="250" t="s">
        <v>2311</v>
      </c>
      <c r="I614" s="250" t="s">
        <v>2311</v>
      </c>
      <c r="J614" s="250" t="s">
        <v>2311</v>
      </c>
      <c r="K614" s="250" t="s">
        <v>2311</v>
      </c>
      <c r="L614" s="250" t="s">
        <v>2311</v>
      </c>
      <c r="M614" s="250" t="s">
        <v>2311</v>
      </c>
      <c r="N614" s="250" t="s">
        <v>2311</v>
      </c>
      <c r="O614" s="250" t="s">
        <v>2311</v>
      </c>
      <c r="P614" s="250" t="s">
        <v>2311</v>
      </c>
      <c r="Q614" s="54">
        <v>0</v>
      </c>
      <c r="R614" s="251" t="s">
        <v>2551</v>
      </c>
      <c r="S614" s="252"/>
      <c r="T614" s="252"/>
      <c r="U614" s="252"/>
      <c r="V614" s="252"/>
      <c r="W614" s="252"/>
      <c r="X614" s="252"/>
      <c r="Y614" s="252"/>
      <c r="Z614" s="252"/>
      <c r="AA614" s="252"/>
      <c r="AB614" s="252"/>
      <c r="AC614" s="252"/>
      <c r="AD614" s="252"/>
      <c r="AE614" s="253"/>
      <c r="AF614" s="54">
        <v>0</v>
      </c>
      <c r="AG614" s="251" t="s">
        <v>2551</v>
      </c>
      <c r="AH614" s="252"/>
      <c r="AI614" s="252"/>
      <c r="AJ614" s="252"/>
      <c r="AK614" s="252"/>
      <c r="AL614" s="252"/>
      <c r="AM614" s="252"/>
      <c r="AN614" s="252"/>
      <c r="AO614" s="252"/>
      <c r="AP614" s="252"/>
      <c r="AQ614" s="252"/>
      <c r="AR614" s="252"/>
      <c r="AS614" s="252"/>
      <c r="AT614" s="253"/>
    </row>
    <row r="615" spans="1:46" ht="45" customHeight="1" thickTop="1" thickBot="1" x14ac:dyDescent="0.3">
      <c r="A615" s="249" t="s">
        <v>736</v>
      </c>
      <c r="B615" s="249" t="s">
        <v>2311</v>
      </c>
      <c r="C615" s="249" t="s">
        <v>2311</v>
      </c>
      <c r="D615" s="249" t="s">
        <v>2311</v>
      </c>
      <c r="E615" s="249" t="s">
        <v>2311</v>
      </c>
      <c r="F615" s="249" t="s">
        <v>2311</v>
      </c>
      <c r="G615" s="249" t="s">
        <v>2311</v>
      </c>
      <c r="H615" s="249" t="s">
        <v>2311</v>
      </c>
      <c r="I615" s="249" t="s">
        <v>2311</v>
      </c>
      <c r="J615" s="249" t="s">
        <v>2311</v>
      </c>
      <c r="K615" s="249" t="s">
        <v>2311</v>
      </c>
      <c r="L615" s="249" t="s">
        <v>2311</v>
      </c>
      <c r="M615" s="249" t="s">
        <v>2311</v>
      </c>
      <c r="N615" s="249" t="s">
        <v>2311</v>
      </c>
      <c r="O615" s="249" t="s">
        <v>2311</v>
      </c>
      <c r="P615" s="249" t="s">
        <v>2311</v>
      </c>
      <c r="Q615" s="54">
        <v>0</v>
      </c>
      <c r="R615" s="251" t="s">
        <v>2551</v>
      </c>
      <c r="S615" s="252"/>
      <c r="T615" s="252"/>
      <c r="U615" s="252"/>
      <c r="V615" s="252"/>
      <c r="W615" s="252"/>
      <c r="X615" s="252"/>
      <c r="Y615" s="252"/>
      <c r="Z615" s="252"/>
      <c r="AA615" s="252"/>
      <c r="AB615" s="252"/>
      <c r="AC615" s="252"/>
      <c r="AD615" s="252"/>
      <c r="AE615" s="253"/>
      <c r="AF615" s="54">
        <v>0</v>
      </c>
      <c r="AG615" s="251" t="s">
        <v>2551</v>
      </c>
      <c r="AH615" s="252"/>
      <c r="AI615" s="252"/>
      <c r="AJ615" s="252"/>
      <c r="AK615" s="252"/>
      <c r="AL615" s="252"/>
      <c r="AM615" s="252"/>
      <c r="AN615" s="252"/>
      <c r="AO615" s="252"/>
      <c r="AP615" s="252"/>
      <c r="AQ615" s="252"/>
      <c r="AR615" s="252"/>
      <c r="AS615" s="252"/>
      <c r="AT615" s="253"/>
    </row>
    <row r="616" spans="1:46" ht="45" customHeight="1" thickTop="1" thickBot="1" x14ac:dyDescent="0.3">
      <c r="A616" s="50"/>
      <c r="B616" s="50"/>
      <c r="C616" s="50"/>
      <c r="D616" s="50"/>
      <c r="E616" s="50"/>
      <c r="F616" s="50"/>
      <c r="G616" s="50"/>
      <c r="H616" s="50"/>
      <c r="I616" s="50"/>
      <c r="J616" s="50"/>
      <c r="K616" s="50"/>
      <c r="L616" s="50"/>
      <c r="M616" s="50"/>
      <c r="N616" s="50"/>
      <c r="O616" s="50"/>
      <c r="P616" s="50"/>
      <c r="Q616" s="55"/>
      <c r="R616" s="50"/>
      <c r="S616" s="50"/>
      <c r="T616" s="50"/>
      <c r="U616" s="50"/>
      <c r="V616" s="50"/>
      <c r="W616" s="50"/>
      <c r="X616" s="50"/>
      <c r="Y616" s="50"/>
      <c r="Z616" s="50"/>
      <c r="AA616" s="50"/>
      <c r="AB616" s="50"/>
      <c r="AC616" s="50"/>
      <c r="AD616" s="50"/>
      <c r="AE616" s="50"/>
      <c r="AF616" s="55"/>
      <c r="AG616" s="50"/>
      <c r="AH616" s="50"/>
      <c r="AI616" s="50"/>
      <c r="AJ616" s="50"/>
      <c r="AK616" s="50"/>
      <c r="AL616" s="50"/>
      <c r="AM616" s="50"/>
      <c r="AN616" s="50"/>
      <c r="AO616" s="50"/>
      <c r="AP616" s="50"/>
      <c r="AQ616" s="50"/>
      <c r="AR616" s="50"/>
      <c r="AS616" s="50"/>
      <c r="AT616" s="50"/>
    </row>
    <row r="617" spans="1:46" ht="45" customHeight="1" thickTop="1" thickBot="1" x14ac:dyDescent="0.3">
      <c r="A617" s="257" t="s">
        <v>197</v>
      </c>
      <c r="B617" s="257"/>
      <c r="C617" s="257"/>
      <c r="D617" s="257"/>
      <c r="E617" s="257"/>
      <c r="F617" s="257"/>
      <c r="G617" s="257"/>
      <c r="H617" s="257"/>
      <c r="I617" s="257"/>
      <c r="J617" s="257"/>
      <c r="K617" s="257"/>
      <c r="L617" s="257"/>
      <c r="M617" s="257"/>
      <c r="N617" s="257"/>
      <c r="O617" s="257"/>
      <c r="P617" s="257"/>
      <c r="Q617" s="56" t="s">
        <v>188</v>
      </c>
      <c r="R617" s="258" t="s">
        <v>189</v>
      </c>
      <c r="S617" s="258"/>
      <c r="T617" s="258"/>
      <c r="U617" s="258"/>
      <c r="V617" s="258"/>
      <c r="W617" s="258"/>
      <c r="X617" s="258"/>
      <c r="Y617" s="258"/>
      <c r="Z617" s="258"/>
      <c r="AA617" s="258"/>
      <c r="AB617" s="258"/>
      <c r="AC617" s="258"/>
      <c r="AD617" s="258"/>
      <c r="AE617" s="258"/>
      <c r="AF617" s="57" t="s">
        <v>188</v>
      </c>
      <c r="AG617" s="259" t="s">
        <v>7</v>
      </c>
      <c r="AH617" s="259"/>
      <c r="AI617" s="259"/>
      <c r="AJ617" s="259"/>
      <c r="AK617" s="259"/>
      <c r="AL617" s="259"/>
      <c r="AM617" s="259"/>
      <c r="AN617" s="259"/>
      <c r="AO617" s="259"/>
      <c r="AP617" s="259"/>
      <c r="AQ617" s="259"/>
      <c r="AR617" s="259"/>
      <c r="AS617" s="259"/>
      <c r="AT617" s="259"/>
    </row>
    <row r="618" spans="1:46" ht="45" customHeight="1" thickTop="1" thickBot="1" x14ac:dyDescent="0.3">
      <c r="A618" s="249" t="s">
        <v>2234</v>
      </c>
      <c r="B618" s="249" t="s">
        <v>2234</v>
      </c>
      <c r="C618" s="249" t="s">
        <v>2234</v>
      </c>
      <c r="D618" s="249" t="s">
        <v>2234</v>
      </c>
      <c r="E618" s="249" t="s">
        <v>2234</v>
      </c>
      <c r="F618" s="249" t="s">
        <v>2234</v>
      </c>
      <c r="G618" s="249" t="s">
        <v>2234</v>
      </c>
      <c r="H618" s="249" t="s">
        <v>2234</v>
      </c>
      <c r="I618" s="249" t="s">
        <v>2234</v>
      </c>
      <c r="J618" s="249" t="s">
        <v>2234</v>
      </c>
      <c r="K618" s="249" t="s">
        <v>2234</v>
      </c>
      <c r="L618" s="249" t="s">
        <v>2234</v>
      </c>
      <c r="M618" s="249" t="s">
        <v>2234</v>
      </c>
      <c r="N618" s="249" t="s">
        <v>2234</v>
      </c>
      <c r="O618" s="249" t="s">
        <v>2234</v>
      </c>
      <c r="P618" s="249" t="s">
        <v>2234</v>
      </c>
      <c r="Q618" s="54">
        <v>0</v>
      </c>
      <c r="R618" s="251" t="s">
        <v>2594</v>
      </c>
      <c r="S618" s="252"/>
      <c r="T618" s="252"/>
      <c r="U618" s="252"/>
      <c r="V618" s="252"/>
      <c r="W618" s="252"/>
      <c r="X618" s="252"/>
      <c r="Y618" s="252"/>
      <c r="Z618" s="252"/>
      <c r="AA618" s="252"/>
      <c r="AB618" s="252"/>
      <c r="AC618" s="252"/>
      <c r="AD618" s="252"/>
      <c r="AE618" s="253"/>
      <c r="AF618" s="54">
        <v>0</v>
      </c>
      <c r="AG618" s="251" t="s">
        <v>2576</v>
      </c>
      <c r="AH618" s="252"/>
      <c r="AI618" s="252"/>
      <c r="AJ618" s="252"/>
      <c r="AK618" s="252"/>
      <c r="AL618" s="252"/>
      <c r="AM618" s="252"/>
      <c r="AN618" s="252"/>
      <c r="AO618" s="252"/>
      <c r="AP618" s="252"/>
      <c r="AQ618" s="252"/>
      <c r="AR618" s="252"/>
      <c r="AS618" s="252"/>
      <c r="AT618" s="253"/>
    </row>
    <row r="619" spans="1:46" ht="45" customHeight="1" thickTop="1" thickBot="1" x14ac:dyDescent="0.3">
      <c r="A619" s="249" t="s">
        <v>2235</v>
      </c>
      <c r="B619" s="249" t="s">
        <v>2235</v>
      </c>
      <c r="C619" s="249" t="s">
        <v>2235</v>
      </c>
      <c r="D619" s="249" t="s">
        <v>2235</v>
      </c>
      <c r="E619" s="249" t="s">
        <v>2235</v>
      </c>
      <c r="F619" s="249" t="s">
        <v>2235</v>
      </c>
      <c r="G619" s="249" t="s">
        <v>2235</v>
      </c>
      <c r="H619" s="249" t="s">
        <v>2235</v>
      </c>
      <c r="I619" s="249" t="s">
        <v>2235</v>
      </c>
      <c r="J619" s="249" t="s">
        <v>2235</v>
      </c>
      <c r="K619" s="249" t="s">
        <v>2235</v>
      </c>
      <c r="L619" s="249" t="s">
        <v>2235</v>
      </c>
      <c r="M619" s="249" t="s">
        <v>2235</v>
      </c>
      <c r="N619" s="249" t="s">
        <v>2235</v>
      </c>
      <c r="O619" s="249" t="s">
        <v>2235</v>
      </c>
      <c r="P619" s="249" t="s">
        <v>2235</v>
      </c>
      <c r="Q619" s="54">
        <v>0</v>
      </c>
      <c r="R619" s="251" t="s">
        <v>2551</v>
      </c>
      <c r="S619" s="252"/>
      <c r="T619" s="252"/>
      <c r="U619" s="252"/>
      <c r="V619" s="252"/>
      <c r="W619" s="252"/>
      <c r="X619" s="252"/>
      <c r="Y619" s="252"/>
      <c r="Z619" s="252"/>
      <c r="AA619" s="252"/>
      <c r="AB619" s="252"/>
      <c r="AC619" s="252"/>
      <c r="AD619" s="252"/>
      <c r="AE619" s="253"/>
      <c r="AF619" s="54">
        <v>0</v>
      </c>
      <c r="AG619" s="251" t="s">
        <v>2551</v>
      </c>
      <c r="AH619" s="252"/>
      <c r="AI619" s="252"/>
      <c r="AJ619" s="252"/>
      <c r="AK619" s="252"/>
      <c r="AL619" s="252"/>
      <c r="AM619" s="252"/>
      <c r="AN619" s="252"/>
      <c r="AO619" s="252"/>
      <c r="AP619" s="252"/>
      <c r="AQ619" s="252"/>
      <c r="AR619" s="252"/>
      <c r="AS619" s="252"/>
      <c r="AT619" s="253"/>
    </row>
    <row r="620" spans="1:46" ht="45" customHeight="1" thickTop="1" thickBot="1" x14ac:dyDescent="0.3">
      <c r="A620" s="249" t="s">
        <v>2236</v>
      </c>
      <c r="B620" s="249" t="s">
        <v>2236</v>
      </c>
      <c r="C620" s="249" t="s">
        <v>2236</v>
      </c>
      <c r="D620" s="249" t="s">
        <v>2236</v>
      </c>
      <c r="E620" s="249" t="s">
        <v>2236</v>
      </c>
      <c r="F620" s="249" t="s">
        <v>2236</v>
      </c>
      <c r="G620" s="249" t="s">
        <v>2236</v>
      </c>
      <c r="H620" s="249" t="s">
        <v>2236</v>
      </c>
      <c r="I620" s="249" t="s">
        <v>2236</v>
      </c>
      <c r="J620" s="249" t="s">
        <v>2236</v>
      </c>
      <c r="K620" s="249" t="s">
        <v>2236</v>
      </c>
      <c r="L620" s="249" t="s">
        <v>2236</v>
      </c>
      <c r="M620" s="249" t="s">
        <v>2236</v>
      </c>
      <c r="N620" s="249" t="s">
        <v>2236</v>
      </c>
      <c r="O620" s="249" t="s">
        <v>2236</v>
      </c>
      <c r="P620" s="249" t="s">
        <v>2236</v>
      </c>
      <c r="Q620" s="54">
        <v>0</v>
      </c>
      <c r="R620" s="251" t="s">
        <v>2551</v>
      </c>
      <c r="S620" s="252"/>
      <c r="T620" s="252"/>
      <c r="U620" s="252"/>
      <c r="V620" s="252"/>
      <c r="W620" s="252"/>
      <c r="X620" s="252"/>
      <c r="Y620" s="252"/>
      <c r="Z620" s="252"/>
      <c r="AA620" s="252"/>
      <c r="AB620" s="252"/>
      <c r="AC620" s="252"/>
      <c r="AD620" s="252"/>
      <c r="AE620" s="253"/>
      <c r="AF620" s="54">
        <v>0</v>
      </c>
      <c r="AG620" s="251" t="s">
        <v>2551</v>
      </c>
      <c r="AH620" s="252"/>
      <c r="AI620" s="252"/>
      <c r="AJ620" s="252"/>
      <c r="AK620" s="252"/>
      <c r="AL620" s="252"/>
      <c r="AM620" s="252"/>
      <c r="AN620" s="252"/>
      <c r="AO620" s="252"/>
      <c r="AP620" s="252"/>
      <c r="AQ620" s="252"/>
      <c r="AR620" s="252"/>
      <c r="AS620" s="252"/>
      <c r="AT620" s="253"/>
    </row>
    <row r="621" spans="1:46" ht="45" customHeight="1" thickTop="1" thickBot="1" x14ac:dyDescent="0.3">
      <c r="A621" s="249" t="s">
        <v>2237</v>
      </c>
      <c r="B621" s="249" t="s">
        <v>2237</v>
      </c>
      <c r="C621" s="249" t="s">
        <v>2237</v>
      </c>
      <c r="D621" s="249" t="s">
        <v>2237</v>
      </c>
      <c r="E621" s="249" t="s">
        <v>2237</v>
      </c>
      <c r="F621" s="249" t="s">
        <v>2237</v>
      </c>
      <c r="G621" s="249" t="s">
        <v>2237</v>
      </c>
      <c r="H621" s="249" t="s">
        <v>2237</v>
      </c>
      <c r="I621" s="249" t="s">
        <v>2237</v>
      </c>
      <c r="J621" s="249" t="s">
        <v>2237</v>
      </c>
      <c r="K621" s="249" t="s">
        <v>2237</v>
      </c>
      <c r="L621" s="249" t="s">
        <v>2237</v>
      </c>
      <c r="M621" s="249" t="s">
        <v>2237</v>
      </c>
      <c r="N621" s="249" t="s">
        <v>2237</v>
      </c>
      <c r="O621" s="249" t="s">
        <v>2237</v>
      </c>
      <c r="P621" s="249" t="s">
        <v>2237</v>
      </c>
      <c r="Q621" s="54">
        <v>0</v>
      </c>
      <c r="R621" s="251" t="s">
        <v>2551</v>
      </c>
      <c r="S621" s="252"/>
      <c r="T621" s="252"/>
      <c r="U621" s="252"/>
      <c r="V621" s="252"/>
      <c r="W621" s="252"/>
      <c r="X621" s="252"/>
      <c r="Y621" s="252"/>
      <c r="Z621" s="252"/>
      <c r="AA621" s="252"/>
      <c r="AB621" s="252"/>
      <c r="AC621" s="252"/>
      <c r="AD621" s="252"/>
      <c r="AE621" s="253"/>
      <c r="AF621" s="54">
        <v>0</v>
      </c>
      <c r="AG621" s="251" t="s">
        <v>2551</v>
      </c>
      <c r="AH621" s="252"/>
      <c r="AI621" s="252"/>
      <c r="AJ621" s="252"/>
      <c r="AK621" s="252"/>
      <c r="AL621" s="252"/>
      <c r="AM621" s="252"/>
      <c r="AN621" s="252"/>
      <c r="AO621" s="252"/>
      <c r="AP621" s="252"/>
      <c r="AQ621" s="252"/>
      <c r="AR621" s="252"/>
      <c r="AS621" s="252"/>
      <c r="AT621" s="253"/>
    </row>
    <row r="622" spans="1:46" ht="45" customHeight="1" thickTop="1" thickBot="1" x14ac:dyDescent="0.3">
      <c r="A622" s="249" t="s">
        <v>2312</v>
      </c>
      <c r="B622" s="249" t="s">
        <v>2312</v>
      </c>
      <c r="C622" s="249" t="s">
        <v>2312</v>
      </c>
      <c r="D622" s="249" t="s">
        <v>2312</v>
      </c>
      <c r="E622" s="249" t="s">
        <v>2312</v>
      </c>
      <c r="F622" s="249" t="s">
        <v>2312</v>
      </c>
      <c r="G622" s="249" t="s">
        <v>2312</v>
      </c>
      <c r="H622" s="249" t="s">
        <v>2312</v>
      </c>
      <c r="I622" s="249" t="s">
        <v>2312</v>
      </c>
      <c r="J622" s="249" t="s">
        <v>2312</v>
      </c>
      <c r="K622" s="249" t="s">
        <v>2312</v>
      </c>
      <c r="L622" s="249" t="s">
        <v>2312</v>
      </c>
      <c r="M622" s="249" t="s">
        <v>2312</v>
      </c>
      <c r="N622" s="249" t="s">
        <v>2312</v>
      </c>
      <c r="O622" s="249" t="s">
        <v>2312</v>
      </c>
      <c r="P622" s="249" t="s">
        <v>2312</v>
      </c>
      <c r="Q622" s="54">
        <v>0</v>
      </c>
      <c r="R622" s="250" t="s">
        <v>2603</v>
      </c>
      <c r="S622" s="250"/>
      <c r="T622" s="250"/>
      <c r="U622" s="250"/>
      <c r="V622" s="250"/>
      <c r="W622" s="250"/>
      <c r="X622" s="250"/>
      <c r="Y622" s="250"/>
      <c r="Z622" s="250"/>
      <c r="AA622" s="250"/>
      <c r="AB622" s="250"/>
      <c r="AC622" s="250"/>
      <c r="AD622" s="250"/>
      <c r="AE622" s="250"/>
      <c r="AF622" s="54">
        <v>0</v>
      </c>
      <c r="AG622" s="251" t="s">
        <v>2551</v>
      </c>
      <c r="AH622" s="252"/>
      <c r="AI622" s="252"/>
      <c r="AJ622" s="252"/>
      <c r="AK622" s="252"/>
      <c r="AL622" s="252"/>
      <c r="AM622" s="252"/>
      <c r="AN622" s="252"/>
      <c r="AO622" s="252"/>
      <c r="AP622" s="252"/>
      <c r="AQ622" s="252"/>
      <c r="AR622" s="252"/>
      <c r="AS622" s="252"/>
      <c r="AT622" s="253"/>
    </row>
    <row r="623" spans="1:46" ht="18" customHeight="1" thickTop="1" x14ac:dyDescent="0.25"/>
    <row r="624" spans="1:46" ht="18" customHeight="1" x14ac:dyDescent="0.25"/>
    <row r="625" spans="1:46" s="27" customFormat="1" ht="45" customHeight="1" x14ac:dyDescent="0.25">
      <c r="A625" s="297" t="s">
        <v>2313</v>
      </c>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c r="AA625" s="297"/>
      <c r="AB625" s="297"/>
      <c r="AC625" s="297"/>
      <c r="AD625" s="297"/>
      <c r="AE625" s="297"/>
      <c r="AG625" s="261" t="s">
        <v>185</v>
      </c>
      <c r="AH625" s="261"/>
      <c r="AI625" s="261"/>
      <c r="AJ625" s="261"/>
      <c r="AK625" s="96">
        <f>(('Artículo 129 (resumen PI)'!C36*0.8+'Artículo 129 (resumen PI)'!F36*0.2)+('Artículo 129 (resumen SIPOT)'!C36*0.8+'Artículo 129 (resumen SIPOT)'!F36*0.2))/2</f>
        <v>0</v>
      </c>
    </row>
    <row r="626" spans="1:46" s="27" customFormat="1" ht="15.75" customHeight="1" x14ac:dyDescent="0.25">
      <c r="A626" s="71"/>
      <c r="B626" s="71"/>
      <c r="C626" s="71"/>
      <c r="D626" s="71"/>
      <c r="E626" s="71"/>
      <c r="F626" s="71"/>
      <c r="G626" s="71"/>
      <c r="H626" s="71"/>
      <c r="I626" s="71"/>
      <c r="J626" s="71"/>
      <c r="K626" s="71"/>
      <c r="L626" s="71"/>
      <c r="M626" s="71"/>
      <c r="N626" s="71"/>
      <c r="O626" s="71"/>
      <c r="P626" s="71"/>
      <c r="Q626" s="24"/>
      <c r="R626" s="71"/>
      <c r="S626" s="71"/>
      <c r="T626" s="71"/>
      <c r="U626" s="71"/>
      <c r="V626" s="71"/>
      <c r="W626" s="71"/>
      <c r="X626" s="71"/>
      <c r="Y626" s="71"/>
      <c r="Z626" s="71"/>
      <c r="AA626" s="71"/>
      <c r="AB626" s="71"/>
      <c r="AC626" s="71"/>
      <c r="AD626" s="71"/>
      <c r="AE626" s="71"/>
    </row>
    <row r="627" spans="1:46" s="27" customFormat="1" ht="45" customHeight="1" x14ac:dyDescent="0.25">
      <c r="A627" s="71" t="s">
        <v>186</v>
      </c>
      <c r="B627" s="71"/>
      <c r="C627" s="71"/>
      <c r="D627" s="71"/>
      <c r="E627" s="71"/>
      <c r="F627" s="71"/>
      <c r="G627" s="71"/>
      <c r="H627" s="71"/>
      <c r="I627" s="71"/>
      <c r="J627" s="71"/>
      <c r="K627" s="71"/>
      <c r="L627" s="71"/>
      <c r="M627" s="71"/>
      <c r="N627" s="71"/>
      <c r="O627" s="71"/>
      <c r="P627" s="71"/>
      <c r="Q627" s="24"/>
      <c r="R627" s="71"/>
      <c r="S627" s="71"/>
      <c r="T627" s="71"/>
      <c r="U627" s="71"/>
      <c r="V627" s="71"/>
      <c r="W627" s="71"/>
      <c r="X627" s="71"/>
      <c r="Y627" s="71"/>
      <c r="Z627" s="71"/>
      <c r="AA627" s="71"/>
      <c r="AB627" s="71"/>
      <c r="AC627" s="71"/>
      <c r="AD627" s="71"/>
      <c r="AE627" s="71"/>
    </row>
    <row r="628" spans="1:46" ht="15" customHeight="1" x14ac:dyDescent="0.25">
      <c r="A628" s="50"/>
      <c r="B628" s="50"/>
      <c r="C628" s="50"/>
      <c r="D628" s="50"/>
      <c r="E628" s="50"/>
      <c r="F628" s="50"/>
      <c r="G628" s="50"/>
      <c r="H628" s="50"/>
      <c r="I628" s="50"/>
      <c r="J628" s="50"/>
      <c r="K628" s="50"/>
      <c r="L628" s="50"/>
      <c r="M628" s="50"/>
      <c r="N628" s="50"/>
      <c r="O628" s="50"/>
      <c r="P628" s="50"/>
      <c r="R628" s="50"/>
      <c r="S628" s="50"/>
      <c r="T628" s="50"/>
      <c r="U628" s="50"/>
      <c r="V628" s="50"/>
      <c r="W628" s="50"/>
      <c r="X628" s="50"/>
      <c r="Y628" s="50"/>
      <c r="Z628" s="50"/>
      <c r="AA628" s="50"/>
      <c r="AB628" s="50"/>
      <c r="AC628" s="50"/>
      <c r="AD628" s="50"/>
      <c r="AE628" s="50"/>
      <c r="AF628" s="27"/>
    </row>
    <row r="629" spans="1:46" ht="45" customHeight="1" x14ac:dyDescent="0.25">
      <c r="A629" s="262" t="s">
        <v>187</v>
      </c>
      <c r="B629" s="262"/>
      <c r="C629" s="262"/>
      <c r="D629" s="262"/>
      <c r="E629" s="262"/>
      <c r="F629" s="262"/>
      <c r="G629" s="262"/>
      <c r="H629" s="262"/>
      <c r="I629" s="262"/>
      <c r="J629" s="262"/>
      <c r="K629" s="262"/>
      <c r="L629" s="262"/>
      <c r="M629" s="262"/>
      <c r="N629" s="262"/>
      <c r="O629" s="262"/>
      <c r="P629" s="262"/>
      <c r="Q629" s="11"/>
      <c r="R629" s="50"/>
      <c r="S629" s="50"/>
      <c r="T629" s="50"/>
      <c r="U629" s="50"/>
      <c r="V629" s="263"/>
      <c r="W629" s="263"/>
      <c r="X629" s="263"/>
      <c r="Y629" s="263"/>
      <c r="Z629" s="263"/>
      <c r="AA629" s="263"/>
      <c r="AB629" s="263"/>
      <c r="AC629" s="263"/>
      <c r="AD629" s="263"/>
      <c r="AE629" s="263"/>
      <c r="AF629" s="11"/>
      <c r="AG629" s="50"/>
      <c r="AH629" s="50"/>
      <c r="AI629" s="50"/>
      <c r="AJ629" s="50"/>
      <c r="AK629" s="263"/>
      <c r="AL629" s="263"/>
      <c r="AM629" s="263"/>
      <c r="AN629" s="263"/>
      <c r="AO629" s="263"/>
      <c r="AP629" s="263"/>
      <c r="AQ629" s="263"/>
      <c r="AR629" s="263"/>
      <c r="AS629" s="263"/>
      <c r="AT629" s="263"/>
    </row>
    <row r="630" spans="1:46" ht="45" customHeight="1" thickTop="1" thickBot="1" x14ac:dyDescent="0.3">
      <c r="A630" s="264" t="s">
        <v>167</v>
      </c>
      <c r="B630" s="264"/>
      <c r="C630" s="264"/>
      <c r="D630" s="264"/>
      <c r="E630" s="264"/>
      <c r="F630" s="264"/>
      <c r="G630" s="264"/>
      <c r="H630" s="264"/>
      <c r="I630" s="264"/>
      <c r="J630" s="264"/>
      <c r="K630" s="264"/>
      <c r="L630" s="264"/>
      <c r="M630" s="264"/>
      <c r="N630" s="264"/>
      <c r="O630" s="264"/>
      <c r="P630" s="264"/>
      <c r="Q630" s="51" t="s">
        <v>188</v>
      </c>
      <c r="R630" s="265" t="s">
        <v>189</v>
      </c>
      <c r="S630" s="265"/>
      <c r="T630" s="265"/>
      <c r="U630" s="265"/>
      <c r="V630" s="265"/>
      <c r="W630" s="265"/>
      <c r="X630" s="265"/>
      <c r="Y630" s="265"/>
      <c r="Z630" s="265"/>
      <c r="AA630" s="265"/>
      <c r="AB630" s="265"/>
      <c r="AC630" s="265"/>
      <c r="AD630" s="265"/>
      <c r="AE630" s="265"/>
      <c r="AF630" s="53" t="s">
        <v>188</v>
      </c>
      <c r="AG630" s="266" t="s">
        <v>7</v>
      </c>
      <c r="AH630" s="266"/>
      <c r="AI630" s="266"/>
      <c r="AJ630" s="266"/>
      <c r="AK630" s="266"/>
      <c r="AL630" s="266"/>
      <c r="AM630" s="266"/>
      <c r="AN630" s="266"/>
      <c r="AO630" s="266"/>
      <c r="AP630" s="266"/>
      <c r="AQ630" s="266"/>
      <c r="AR630" s="266"/>
      <c r="AS630" s="266"/>
      <c r="AT630" s="266"/>
    </row>
    <row r="631" spans="1:46" ht="45" customHeight="1" thickTop="1" thickBot="1" x14ac:dyDescent="0.3">
      <c r="A631" s="249" t="s">
        <v>1015</v>
      </c>
      <c r="B631" s="249" t="s">
        <v>1015</v>
      </c>
      <c r="C631" s="249" t="s">
        <v>1015</v>
      </c>
      <c r="D631" s="249" t="s">
        <v>1015</v>
      </c>
      <c r="E631" s="249" t="s">
        <v>1015</v>
      </c>
      <c r="F631" s="249" t="s">
        <v>1015</v>
      </c>
      <c r="G631" s="249" t="s">
        <v>1015</v>
      </c>
      <c r="H631" s="249" t="s">
        <v>1015</v>
      </c>
      <c r="I631" s="249" t="s">
        <v>1015</v>
      </c>
      <c r="J631" s="249" t="s">
        <v>1015</v>
      </c>
      <c r="K631" s="249" t="s">
        <v>1015</v>
      </c>
      <c r="L631" s="249" t="s">
        <v>1015</v>
      </c>
      <c r="M631" s="249" t="s">
        <v>1015</v>
      </c>
      <c r="N631" s="249" t="s">
        <v>1015</v>
      </c>
      <c r="O631" s="249" t="s">
        <v>1015</v>
      </c>
      <c r="P631" s="249" t="s">
        <v>1015</v>
      </c>
      <c r="Q631" s="54">
        <v>0</v>
      </c>
      <c r="R631" s="251" t="s">
        <v>2594</v>
      </c>
      <c r="S631" s="252"/>
      <c r="T631" s="252"/>
      <c r="U631" s="252"/>
      <c r="V631" s="252"/>
      <c r="W631" s="252"/>
      <c r="X631" s="252"/>
      <c r="Y631" s="252"/>
      <c r="Z631" s="252"/>
      <c r="AA631" s="252"/>
      <c r="AB631" s="252"/>
      <c r="AC631" s="252"/>
      <c r="AD631" s="252"/>
      <c r="AE631" s="253"/>
      <c r="AF631" s="54">
        <v>0</v>
      </c>
      <c r="AG631" s="251" t="s">
        <v>2576</v>
      </c>
      <c r="AH631" s="252"/>
      <c r="AI631" s="252"/>
      <c r="AJ631" s="252"/>
      <c r="AK631" s="252"/>
      <c r="AL631" s="252"/>
      <c r="AM631" s="252"/>
      <c r="AN631" s="252"/>
      <c r="AO631" s="252"/>
      <c r="AP631" s="252"/>
      <c r="AQ631" s="252"/>
      <c r="AR631" s="252"/>
      <c r="AS631" s="252"/>
      <c r="AT631" s="253"/>
    </row>
    <row r="632" spans="1:46" ht="45" customHeight="1" thickTop="1" thickBot="1" x14ac:dyDescent="0.3">
      <c r="A632" s="249" t="s">
        <v>1016</v>
      </c>
      <c r="B632" s="249" t="s">
        <v>1016</v>
      </c>
      <c r="C632" s="249" t="s">
        <v>1016</v>
      </c>
      <c r="D632" s="249" t="s">
        <v>1016</v>
      </c>
      <c r="E632" s="249" t="s">
        <v>1016</v>
      </c>
      <c r="F632" s="249" t="s">
        <v>1016</v>
      </c>
      <c r="G632" s="249" t="s">
        <v>1016</v>
      </c>
      <c r="H632" s="249" t="s">
        <v>1016</v>
      </c>
      <c r="I632" s="249" t="s">
        <v>1016</v>
      </c>
      <c r="J632" s="249" t="s">
        <v>1016</v>
      </c>
      <c r="K632" s="249" t="s">
        <v>1016</v>
      </c>
      <c r="L632" s="249" t="s">
        <v>1016</v>
      </c>
      <c r="M632" s="249" t="s">
        <v>1016</v>
      </c>
      <c r="N632" s="249" t="s">
        <v>1016</v>
      </c>
      <c r="O632" s="249" t="s">
        <v>1016</v>
      </c>
      <c r="P632" s="249" t="s">
        <v>1016</v>
      </c>
      <c r="Q632" s="54">
        <v>0</v>
      </c>
      <c r="R632" s="251" t="s">
        <v>2551</v>
      </c>
      <c r="S632" s="252"/>
      <c r="T632" s="252"/>
      <c r="U632" s="252"/>
      <c r="V632" s="252"/>
      <c r="W632" s="252"/>
      <c r="X632" s="252"/>
      <c r="Y632" s="252"/>
      <c r="Z632" s="252"/>
      <c r="AA632" s="252"/>
      <c r="AB632" s="252"/>
      <c r="AC632" s="252"/>
      <c r="AD632" s="252"/>
      <c r="AE632" s="253"/>
      <c r="AF632" s="54">
        <v>0</v>
      </c>
      <c r="AG632" s="251" t="s">
        <v>2551</v>
      </c>
      <c r="AH632" s="252"/>
      <c r="AI632" s="252"/>
      <c r="AJ632" s="252"/>
      <c r="AK632" s="252"/>
      <c r="AL632" s="252"/>
      <c r="AM632" s="252"/>
      <c r="AN632" s="252"/>
      <c r="AO632" s="252"/>
      <c r="AP632" s="252"/>
      <c r="AQ632" s="252"/>
      <c r="AR632" s="252"/>
      <c r="AS632" s="252"/>
      <c r="AT632" s="253"/>
    </row>
    <row r="633" spans="1:46" ht="45" customHeight="1" thickTop="1" thickBot="1" x14ac:dyDescent="0.3">
      <c r="A633" s="249" t="s">
        <v>2314</v>
      </c>
      <c r="B633" s="249" t="s">
        <v>2314</v>
      </c>
      <c r="C633" s="249" t="s">
        <v>2314</v>
      </c>
      <c r="D633" s="249" t="s">
        <v>2314</v>
      </c>
      <c r="E633" s="249" t="s">
        <v>2314</v>
      </c>
      <c r="F633" s="249" t="s">
        <v>2314</v>
      </c>
      <c r="G633" s="249" t="s">
        <v>2314</v>
      </c>
      <c r="H633" s="249" t="s">
        <v>2314</v>
      </c>
      <c r="I633" s="249" t="s">
        <v>2314</v>
      </c>
      <c r="J633" s="249" t="s">
        <v>2314</v>
      </c>
      <c r="K633" s="249" t="s">
        <v>2314</v>
      </c>
      <c r="L633" s="249" t="s">
        <v>2314</v>
      </c>
      <c r="M633" s="249" t="s">
        <v>2314</v>
      </c>
      <c r="N633" s="249" t="s">
        <v>2314</v>
      </c>
      <c r="O633" s="249" t="s">
        <v>2314</v>
      </c>
      <c r="P633" s="249" t="s">
        <v>2314</v>
      </c>
      <c r="Q633" s="54">
        <v>0</v>
      </c>
      <c r="R633" s="251" t="s">
        <v>2551</v>
      </c>
      <c r="S633" s="252"/>
      <c r="T633" s="252"/>
      <c r="U633" s="252"/>
      <c r="V633" s="252"/>
      <c r="W633" s="252"/>
      <c r="X633" s="252"/>
      <c r="Y633" s="252"/>
      <c r="Z633" s="252"/>
      <c r="AA633" s="252"/>
      <c r="AB633" s="252"/>
      <c r="AC633" s="252"/>
      <c r="AD633" s="252"/>
      <c r="AE633" s="253"/>
      <c r="AF633" s="54">
        <v>0</v>
      </c>
      <c r="AG633" s="251" t="s">
        <v>2551</v>
      </c>
      <c r="AH633" s="252"/>
      <c r="AI633" s="252"/>
      <c r="AJ633" s="252"/>
      <c r="AK633" s="252"/>
      <c r="AL633" s="252"/>
      <c r="AM633" s="252"/>
      <c r="AN633" s="252"/>
      <c r="AO633" s="252"/>
      <c r="AP633" s="252"/>
      <c r="AQ633" s="252"/>
      <c r="AR633" s="252"/>
      <c r="AS633" s="252"/>
      <c r="AT633" s="253"/>
    </row>
    <row r="634" spans="1:46" ht="45" customHeight="1" thickTop="1" thickBot="1" x14ac:dyDescent="0.3">
      <c r="A634" s="249" t="s">
        <v>2315</v>
      </c>
      <c r="B634" s="249" t="s">
        <v>2315</v>
      </c>
      <c r="C634" s="249" t="s">
        <v>2315</v>
      </c>
      <c r="D634" s="249" t="s">
        <v>2315</v>
      </c>
      <c r="E634" s="249" t="s">
        <v>2315</v>
      </c>
      <c r="F634" s="249" t="s">
        <v>2315</v>
      </c>
      <c r="G634" s="249" t="s">
        <v>2315</v>
      </c>
      <c r="H634" s="249" t="s">
        <v>2315</v>
      </c>
      <c r="I634" s="249" t="s">
        <v>2315</v>
      </c>
      <c r="J634" s="249" t="s">
        <v>2315</v>
      </c>
      <c r="K634" s="249" t="s">
        <v>2315</v>
      </c>
      <c r="L634" s="249" t="s">
        <v>2315</v>
      </c>
      <c r="M634" s="249" t="s">
        <v>2315</v>
      </c>
      <c r="N634" s="249" t="s">
        <v>2315</v>
      </c>
      <c r="O634" s="249" t="s">
        <v>2315</v>
      </c>
      <c r="P634" s="249" t="s">
        <v>2315</v>
      </c>
      <c r="Q634" s="54">
        <v>0</v>
      </c>
      <c r="R634" s="251" t="s">
        <v>2551</v>
      </c>
      <c r="S634" s="252"/>
      <c r="T634" s="252"/>
      <c r="U634" s="252"/>
      <c r="V634" s="252"/>
      <c r="W634" s="252"/>
      <c r="X634" s="252"/>
      <c r="Y634" s="252"/>
      <c r="Z634" s="252"/>
      <c r="AA634" s="252"/>
      <c r="AB634" s="252"/>
      <c r="AC634" s="252"/>
      <c r="AD634" s="252"/>
      <c r="AE634" s="253"/>
      <c r="AF634" s="54">
        <v>0</v>
      </c>
      <c r="AG634" s="251" t="s">
        <v>2551</v>
      </c>
      <c r="AH634" s="252"/>
      <c r="AI634" s="252"/>
      <c r="AJ634" s="252"/>
      <c r="AK634" s="252"/>
      <c r="AL634" s="252"/>
      <c r="AM634" s="252"/>
      <c r="AN634" s="252"/>
      <c r="AO634" s="252"/>
      <c r="AP634" s="252"/>
      <c r="AQ634" s="252"/>
      <c r="AR634" s="252"/>
      <c r="AS634" s="252"/>
      <c r="AT634" s="253"/>
    </row>
    <row r="635" spans="1:46" ht="45" customHeight="1" thickTop="1" thickBot="1" x14ac:dyDescent="0.3">
      <c r="A635" s="250" t="s">
        <v>2316</v>
      </c>
      <c r="B635" s="250" t="s">
        <v>2316</v>
      </c>
      <c r="C635" s="250" t="s">
        <v>2316</v>
      </c>
      <c r="D635" s="250" t="s">
        <v>2316</v>
      </c>
      <c r="E635" s="250" t="s">
        <v>2316</v>
      </c>
      <c r="F635" s="250" t="s">
        <v>2316</v>
      </c>
      <c r="G635" s="250" t="s">
        <v>2316</v>
      </c>
      <c r="H635" s="250" t="s">
        <v>2316</v>
      </c>
      <c r="I635" s="250" t="s">
        <v>2316</v>
      </c>
      <c r="J635" s="250" t="s">
        <v>2316</v>
      </c>
      <c r="K635" s="250" t="s">
        <v>2316</v>
      </c>
      <c r="L635" s="250" t="s">
        <v>2316</v>
      </c>
      <c r="M635" s="250" t="s">
        <v>2316</v>
      </c>
      <c r="N635" s="250" t="s">
        <v>2316</v>
      </c>
      <c r="O635" s="250" t="s">
        <v>2316</v>
      </c>
      <c r="P635" s="250" t="s">
        <v>2316</v>
      </c>
      <c r="Q635" s="54">
        <v>0</v>
      </c>
      <c r="R635" s="251" t="s">
        <v>2551</v>
      </c>
      <c r="S635" s="252"/>
      <c r="T635" s="252"/>
      <c r="U635" s="252"/>
      <c r="V635" s="252"/>
      <c r="W635" s="252"/>
      <c r="X635" s="252"/>
      <c r="Y635" s="252"/>
      <c r="Z635" s="252"/>
      <c r="AA635" s="252"/>
      <c r="AB635" s="252"/>
      <c r="AC635" s="252"/>
      <c r="AD635" s="252"/>
      <c r="AE635" s="253"/>
      <c r="AF635" s="54">
        <v>0</v>
      </c>
      <c r="AG635" s="251" t="s">
        <v>2551</v>
      </c>
      <c r="AH635" s="252"/>
      <c r="AI635" s="252"/>
      <c r="AJ635" s="252"/>
      <c r="AK635" s="252"/>
      <c r="AL635" s="252"/>
      <c r="AM635" s="252"/>
      <c r="AN635" s="252"/>
      <c r="AO635" s="252"/>
      <c r="AP635" s="252"/>
      <c r="AQ635" s="252"/>
      <c r="AR635" s="252"/>
      <c r="AS635" s="252"/>
      <c r="AT635" s="253"/>
    </row>
    <row r="636" spans="1:46" ht="45" customHeight="1" thickTop="1" thickBot="1" x14ac:dyDescent="0.3">
      <c r="A636" s="250" t="s">
        <v>2317</v>
      </c>
      <c r="B636" s="250" t="s">
        <v>2317</v>
      </c>
      <c r="C636" s="250" t="s">
        <v>2317</v>
      </c>
      <c r="D636" s="250" t="s">
        <v>2317</v>
      </c>
      <c r="E636" s="250" t="s">
        <v>2317</v>
      </c>
      <c r="F636" s="250" t="s">
        <v>2317</v>
      </c>
      <c r="G636" s="250" t="s">
        <v>2317</v>
      </c>
      <c r="H636" s="250" t="s">
        <v>2317</v>
      </c>
      <c r="I636" s="250" t="s">
        <v>2317</v>
      </c>
      <c r="J636" s="250" t="s">
        <v>2317</v>
      </c>
      <c r="K636" s="250" t="s">
        <v>2317</v>
      </c>
      <c r="L636" s="250" t="s">
        <v>2317</v>
      </c>
      <c r="M636" s="250" t="s">
        <v>2317</v>
      </c>
      <c r="N636" s="250" t="s">
        <v>2317</v>
      </c>
      <c r="O636" s="250" t="s">
        <v>2317</v>
      </c>
      <c r="P636" s="250" t="s">
        <v>2317</v>
      </c>
      <c r="Q636" s="54">
        <v>0</v>
      </c>
      <c r="R636" s="251" t="s">
        <v>2551</v>
      </c>
      <c r="S636" s="252"/>
      <c r="T636" s="252"/>
      <c r="U636" s="252"/>
      <c r="V636" s="252"/>
      <c r="W636" s="252"/>
      <c r="X636" s="252"/>
      <c r="Y636" s="252"/>
      <c r="Z636" s="252"/>
      <c r="AA636" s="252"/>
      <c r="AB636" s="252"/>
      <c r="AC636" s="252"/>
      <c r="AD636" s="252"/>
      <c r="AE636" s="253"/>
      <c r="AF636" s="54">
        <v>0</v>
      </c>
      <c r="AG636" s="251" t="s">
        <v>2551</v>
      </c>
      <c r="AH636" s="252"/>
      <c r="AI636" s="252"/>
      <c r="AJ636" s="252"/>
      <c r="AK636" s="252"/>
      <c r="AL636" s="252"/>
      <c r="AM636" s="252"/>
      <c r="AN636" s="252"/>
      <c r="AO636" s="252"/>
      <c r="AP636" s="252"/>
      <c r="AQ636" s="252"/>
      <c r="AR636" s="252"/>
      <c r="AS636" s="252"/>
      <c r="AT636" s="253"/>
    </row>
    <row r="637" spans="1:46" ht="45" customHeight="1" thickTop="1" thickBot="1" x14ac:dyDescent="0.3">
      <c r="A637" s="249" t="s">
        <v>2318</v>
      </c>
      <c r="B637" s="249"/>
      <c r="C637" s="249"/>
      <c r="D637" s="249"/>
      <c r="E637" s="249"/>
      <c r="F637" s="249"/>
      <c r="G637" s="249"/>
      <c r="H637" s="249"/>
      <c r="I637" s="249"/>
      <c r="J637" s="249"/>
      <c r="K637" s="249"/>
      <c r="L637" s="249"/>
      <c r="M637" s="249"/>
      <c r="N637" s="249"/>
      <c r="O637" s="249"/>
      <c r="P637" s="249"/>
      <c r="Q637" s="54">
        <v>0</v>
      </c>
      <c r="R637" s="251" t="s">
        <v>2551</v>
      </c>
      <c r="S637" s="252"/>
      <c r="T637" s="252"/>
      <c r="U637" s="252"/>
      <c r="V637" s="252"/>
      <c r="W637" s="252"/>
      <c r="X637" s="252"/>
      <c r="Y637" s="252"/>
      <c r="Z637" s="252"/>
      <c r="AA637" s="252"/>
      <c r="AB637" s="252"/>
      <c r="AC637" s="252"/>
      <c r="AD637" s="252"/>
      <c r="AE637" s="253"/>
      <c r="AF637" s="54">
        <v>0</v>
      </c>
      <c r="AG637" s="251" t="s">
        <v>2576</v>
      </c>
      <c r="AH637" s="252"/>
      <c r="AI637" s="252"/>
      <c r="AJ637" s="252"/>
      <c r="AK637" s="252"/>
      <c r="AL637" s="252"/>
      <c r="AM637" s="252"/>
      <c r="AN637" s="252"/>
      <c r="AO637" s="252"/>
      <c r="AP637" s="252"/>
      <c r="AQ637" s="252"/>
      <c r="AR637" s="252"/>
      <c r="AS637" s="252"/>
      <c r="AT637" s="253"/>
    </row>
    <row r="638" spans="1:46" ht="45" customHeight="1" thickTop="1" thickBot="1" x14ac:dyDescent="0.3">
      <c r="A638" s="249" t="s">
        <v>2319</v>
      </c>
      <c r="B638" s="249" t="s">
        <v>2319</v>
      </c>
      <c r="C638" s="249" t="s">
        <v>2319</v>
      </c>
      <c r="D638" s="249" t="s">
        <v>2319</v>
      </c>
      <c r="E638" s="249" t="s">
        <v>2319</v>
      </c>
      <c r="F638" s="249" t="s">
        <v>2319</v>
      </c>
      <c r="G638" s="249" t="s">
        <v>2319</v>
      </c>
      <c r="H638" s="249" t="s">
        <v>2319</v>
      </c>
      <c r="I638" s="249" t="s">
        <v>2319</v>
      </c>
      <c r="J638" s="249" t="s">
        <v>2319</v>
      </c>
      <c r="K638" s="249" t="s">
        <v>2319</v>
      </c>
      <c r="L638" s="249" t="s">
        <v>2319</v>
      </c>
      <c r="M638" s="249" t="s">
        <v>2319</v>
      </c>
      <c r="N638" s="249" t="s">
        <v>2319</v>
      </c>
      <c r="O638" s="249" t="s">
        <v>2319</v>
      </c>
      <c r="P638" s="249" t="s">
        <v>2319</v>
      </c>
      <c r="Q638" s="54">
        <v>0</v>
      </c>
      <c r="R638" s="251" t="s">
        <v>2551</v>
      </c>
      <c r="S638" s="252"/>
      <c r="T638" s="252"/>
      <c r="U638" s="252"/>
      <c r="V638" s="252"/>
      <c r="W638" s="252"/>
      <c r="X638" s="252"/>
      <c r="Y638" s="252"/>
      <c r="Z638" s="252"/>
      <c r="AA638" s="252"/>
      <c r="AB638" s="252"/>
      <c r="AC638" s="252"/>
      <c r="AD638" s="252"/>
      <c r="AE638" s="253"/>
      <c r="AF638" s="54">
        <v>0</v>
      </c>
      <c r="AG638" s="251" t="s">
        <v>2551</v>
      </c>
      <c r="AH638" s="252"/>
      <c r="AI638" s="252"/>
      <c r="AJ638" s="252"/>
      <c r="AK638" s="252"/>
      <c r="AL638" s="252"/>
      <c r="AM638" s="252"/>
      <c r="AN638" s="252"/>
      <c r="AO638" s="252"/>
      <c r="AP638" s="252"/>
      <c r="AQ638" s="252"/>
      <c r="AR638" s="252"/>
      <c r="AS638" s="252"/>
      <c r="AT638" s="253"/>
    </row>
    <row r="639" spans="1:46" ht="45" customHeight="1" thickTop="1" thickBot="1" x14ac:dyDescent="0.3">
      <c r="A639" s="249" t="s">
        <v>2320</v>
      </c>
      <c r="B639" s="249" t="s">
        <v>2320</v>
      </c>
      <c r="C639" s="249" t="s">
        <v>2320</v>
      </c>
      <c r="D639" s="249" t="s">
        <v>2320</v>
      </c>
      <c r="E639" s="249" t="s">
        <v>2320</v>
      </c>
      <c r="F639" s="249" t="s">
        <v>2320</v>
      </c>
      <c r="G639" s="249" t="s">
        <v>2320</v>
      </c>
      <c r="H639" s="249" t="s">
        <v>2320</v>
      </c>
      <c r="I639" s="249" t="s">
        <v>2320</v>
      </c>
      <c r="J639" s="249" t="s">
        <v>2320</v>
      </c>
      <c r="K639" s="249" t="s">
        <v>2320</v>
      </c>
      <c r="L639" s="249" t="s">
        <v>2320</v>
      </c>
      <c r="M639" s="249" t="s">
        <v>2320</v>
      </c>
      <c r="N639" s="249" t="s">
        <v>2320</v>
      </c>
      <c r="O639" s="249" t="s">
        <v>2320</v>
      </c>
      <c r="P639" s="249" t="s">
        <v>2320</v>
      </c>
      <c r="Q639" s="54">
        <v>0</v>
      </c>
      <c r="R639" s="251" t="s">
        <v>2551</v>
      </c>
      <c r="S639" s="252"/>
      <c r="T639" s="252"/>
      <c r="U639" s="252"/>
      <c r="V639" s="252"/>
      <c r="W639" s="252"/>
      <c r="X639" s="252"/>
      <c r="Y639" s="252"/>
      <c r="Z639" s="252"/>
      <c r="AA639" s="252"/>
      <c r="AB639" s="252"/>
      <c r="AC639" s="252"/>
      <c r="AD639" s="252"/>
      <c r="AE639" s="253"/>
      <c r="AF639" s="54">
        <v>0</v>
      </c>
      <c r="AG639" s="251" t="s">
        <v>2551</v>
      </c>
      <c r="AH639" s="252"/>
      <c r="AI639" s="252"/>
      <c r="AJ639" s="252"/>
      <c r="AK639" s="252"/>
      <c r="AL639" s="252"/>
      <c r="AM639" s="252"/>
      <c r="AN639" s="252"/>
      <c r="AO639" s="252"/>
      <c r="AP639" s="252"/>
      <c r="AQ639" s="252"/>
      <c r="AR639" s="252"/>
      <c r="AS639" s="252"/>
      <c r="AT639" s="253"/>
    </row>
    <row r="640" spans="1:46" ht="45" customHeight="1" thickTop="1" thickBot="1" x14ac:dyDescent="0.3">
      <c r="A640" s="249" t="s">
        <v>2321</v>
      </c>
      <c r="B640" s="249" t="s">
        <v>2321</v>
      </c>
      <c r="C640" s="249" t="s">
        <v>2321</v>
      </c>
      <c r="D640" s="249" t="s">
        <v>2321</v>
      </c>
      <c r="E640" s="249" t="s">
        <v>2321</v>
      </c>
      <c r="F640" s="249" t="s">
        <v>2321</v>
      </c>
      <c r="G640" s="249" t="s">
        <v>2321</v>
      </c>
      <c r="H640" s="249" t="s">
        <v>2321</v>
      </c>
      <c r="I640" s="249" t="s">
        <v>2321</v>
      </c>
      <c r="J640" s="249" t="s">
        <v>2321</v>
      </c>
      <c r="K640" s="249" t="s">
        <v>2321</v>
      </c>
      <c r="L640" s="249" t="s">
        <v>2321</v>
      </c>
      <c r="M640" s="249" t="s">
        <v>2321</v>
      </c>
      <c r="N640" s="249" t="s">
        <v>2321</v>
      </c>
      <c r="O640" s="249" t="s">
        <v>2321</v>
      </c>
      <c r="P640" s="249" t="s">
        <v>2321</v>
      </c>
      <c r="Q640" s="54">
        <v>0</v>
      </c>
      <c r="R640" s="251" t="s">
        <v>2551</v>
      </c>
      <c r="S640" s="252"/>
      <c r="T640" s="252"/>
      <c r="U640" s="252"/>
      <c r="V640" s="252"/>
      <c r="W640" s="252"/>
      <c r="X640" s="252"/>
      <c r="Y640" s="252"/>
      <c r="Z640" s="252"/>
      <c r="AA640" s="252"/>
      <c r="AB640" s="252"/>
      <c r="AC640" s="252"/>
      <c r="AD640" s="252"/>
      <c r="AE640" s="253"/>
      <c r="AF640" s="54">
        <v>0</v>
      </c>
      <c r="AG640" s="251" t="s">
        <v>2551</v>
      </c>
      <c r="AH640" s="252"/>
      <c r="AI640" s="252"/>
      <c r="AJ640" s="252"/>
      <c r="AK640" s="252"/>
      <c r="AL640" s="252"/>
      <c r="AM640" s="252"/>
      <c r="AN640" s="252"/>
      <c r="AO640" s="252"/>
      <c r="AP640" s="252"/>
      <c r="AQ640" s="252"/>
      <c r="AR640" s="252"/>
      <c r="AS640" s="252"/>
      <c r="AT640" s="253"/>
    </row>
    <row r="641" spans="1:46" ht="45" customHeight="1" thickTop="1" thickBot="1" x14ac:dyDescent="0.3">
      <c r="A641" s="249" t="s">
        <v>2322</v>
      </c>
      <c r="B641" s="249" t="s">
        <v>2322</v>
      </c>
      <c r="C641" s="249" t="s">
        <v>2322</v>
      </c>
      <c r="D641" s="249" t="s">
        <v>2322</v>
      </c>
      <c r="E641" s="249" t="s">
        <v>2322</v>
      </c>
      <c r="F641" s="249" t="s">
        <v>2322</v>
      </c>
      <c r="G641" s="249" t="s">
        <v>2322</v>
      </c>
      <c r="H641" s="249" t="s">
        <v>2322</v>
      </c>
      <c r="I641" s="249" t="s">
        <v>2322</v>
      </c>
      <c r="J641" s="249" t="s">
        <v>2322</v>
      </c>
      <c r="K641" s="249" t="s">
        <v>2322</v>
      </c>
      <c r="L641" s="249" t="s">
        <v>2322</v>
      </c>
      <c r="M641" s="249" t="s">
        <v>2322</v>
      </c>
      <c r="N641" s="249" t="s">
        <v>2322</v>
      </c>
      <c r="O641" s="249" t="s">
        <v>2322</v>
      </c>
      <c r="P641" s="249" t="s">
        <v>2322</v>
      </c>
      <c r="Q641" s="54">
        <v>0</v>
      </c>
      <c r="R641" s="251" t="s">
        <v>2551</v>
      </c>
      <c r="S641" s="252"/>
      <c r="T641" s="252"/>
      <c r="U641" s="252"/>
      <c r="V641" s="252"/>
      <c r="W641" s="252"/>
      <c r="X641" s="252"/>
      <c r="Y641" s="252"/>
      <c r="Z641" s="252"/>
      <c r="AA641" s="252"/>
      <c r="AB641" s="252"/>
      <c r="AC641" s="252"/>
      <c r="AD641" s="252"/>
      <c r="AE641" s="253"/>
      <c r="AF641" s="54">
        <v>0</v>
      </c>
      <c r="AG641" s="251" t="s">
        <v>2551</v>
      </c>
      <c r="AH641" s="252"/>
      <c r="AI641" s="252"/>
      <c r="AJ641" s="252"/>
      <c r="AK641" s="252"/>
      <c r="AL641" s="252"/>
      <c r="AM641" s="252"/>
      <c r="AN641" s="252"/>
      <c r="AO641" s="252"/>
      <c r="AP641" s="252"/>
      <c r="AQ641" s="252"/>
      <c r="AR641" s="252"/>
      <c r="AS641" s="252"/>
      <c r="AT641" s="253"/>
    </row>
    <row r="642" spans="1:46" ht="45" customHeight="1" thickTop="1" thickBot="1" x14ac:dyDescent="0.3">
      <c r="A642" s="250" t="s">
        <v>2323</v>
      </c>
      <c r="B642" s="250" t="s">
        <v>2323</v>
      </c>
      <c r="C642" s="250" t="s">
        <v>2323</v>
      </c>
      <c r="D642" s="250" t="s">
        <v>2323</v>
      </c>
      <c r="E642" s="250" t="s">
        <v>2323</v>
      </c>
      <c r="F642" s="250" t="s">
        <v>2323</v>
      </c>
      <c r="G642" s="250" t="s">
        <v>2323</v>
      </c>
      <c r="H642" s="250" t="s">
        <v>2323</v>
      </c>
      <c r="I642" s="250" t="s">
        <v>2323</v>
      </c>
      <c r="J642" s="250" t="s">
        <v>2323</v>
      </c>
      <c r="K642" s="250" t="s">
        <v>2323</v>
      </c>
      <c r="L642" s="250" t="s">
        <v>2323</v>
      </c>
      <c r="M642" s="250" t="s">
        <v>2323</v>
      </c>
      <c r="N642" s="250" t="s">
        <v>2323</v>
      </c>
      <c r="O642" s="250" t="s">
        <v>2323</v>
      </c>
      <c r="P642" s="250" t="s">
        <v>2323</v>
      </c>
      <c r="Q642" s="54">
        <v>0</v>
      </c>
      <c r="R642" s="251" t="s">
        <v>2551</v>
      </c>
      <c r="S642" s="252"/>
      <c r="T642" s="252"/>
      <c r="U642" s="252"/>
      <c r="V642" s="252"/>
      <c r="W642" s="252"/>
      <c r="X642" s="252"/>
      <c r="Y642" s="252"/>
      <c r="Z642" s="252"/>
      <c r="AA642" s="252"/>
      <c r="AB642" s="252"/>
      <c r="AC642" s="252"/>
      <c r="AD642" s="252"/>
      <c r="AE642" s="253"/>
      <c r="AF642" s="54">
        <v>0</v>
      </c>
      <c r="AG642" s="251" t="s">
        <v>2551</v>
      </c>
      <c r="AH642" s="252"/>
      <c r="AI642" s="252"/>
      <c r="AJ642" s="252"/>
      <c r="AK642" s="252"/>
      <c r="AL642" s="252"/>
      <c r="AM642" s="252"/>
      <c r="AN642" s="252"/>
      <c r="AO642" s="252"/>
      <c r="AP642" s="252"/>
      <c r="AQ642" s="252"/>
      <c r="AR642" s="252"/>
      <c r="AS642" s="252"/>
      <c r="AT642" s="253"/>
    </row>
    <row r="643" spans="1:46" ht="45" customHeight="1" thickTop="1" thickBot="1" x14ac:dyDescent="0.3">
      <c r="A643" s="250" t="s">
        <v>2324</v>
      </c>
      <c r="B643" s="250" t="s">
        <v>2324</v>
      </c>
      <c r="C643" s="250" t="s">
        <v>2324</v>
      </c>
      <c r="D643" s="250" t="s">
        <v>2324</v>
      </c>
      <c r="E643" s="250" t="s">
        <v>2324</v>
      </c>
      <c r="F643" s="250" t="s">
        <v>2324</v>
      </c>
      <c r="G643" s="250" t="s">
        <v>2324</v>
      </c>
      <c r="H643" s="250" t="s">
        <v>2324</v>
      </c>
      <c r="I643" s="250" t="s">
        <v>2324</v>
      </c>
      <c r="J643" s="250" t="s">
        <v>2324</v>
      </c>
      <c r="K643" s="250" t="s">
        <v>2324</v>
      </c>
      <c r="L643" s="250" t="s">
        <v>2324</v>
      </c>
      <c r="M643" s="250" t="s">
        <v>2324</v>
      </c>
      <c r="N643" s="250" t="s">
        <v>2324</v>
      </c>
      <c r="O643" s="250" t="s">
        <v>2324</v>
      </c>
      <c r="P643" s="250" t="s">
        <v>2324</v>
      </c>
      <c r="Q643" s="54">
        <v>0</v>
      </c>
      <c r="R643" s="251" t="s">
        <v>2551</v>
      </c>
      <c r="S643" s="252"/>
      <c r="T643" s="252"/>
      <c r="U643" s="252"/>
      <c r="V643" s="252"/>
      <c r="W643" s="252"/>
      <c r="X643" s="252"/>
      <c r="Y643" s="252"/>
      <c r="Z643" s="252"/>
      <c r="AA643" s="252"/>
      <c r="AB643" s="252"/>
      <c r="AC643" s="252"/>
      <c r="AD643" s="252"/>
      <c r="AE643" s="253"/>
      <c r="AF643" s="54">
        <v>0</v>
      </c>
      <c r="AG643" s="251" t="s">
        <v>2551</v>
      </c>
      <c r="AH643" s="252"/>
      <c r="AI643" s="252"/>
      <c r="AJ643" s="252"/>
      <c r="AK643" s="252"/>
      <c r="AL643" s="252"/>
      <c r="AM643" s="252"/>
      <c r="AN643" s="252"/>
      <c r="AO643" s="252"/>
      <c r="AP643" s="252"/>
      <c r="AQ643" s="252"/>
      <c r="AR643" s="252"/>
      <c r="AS643" s="252"/>
      <c r="AT643" s="253"/>
    </row>
    <row r="644" spans="1:46" ht="45" customHeight="1" thickTop="1" thickBot="1" x14ac:dyDescent="0.3">
      <c r="A644" s="249" t="s">
        <v>2325</v>
      </c>
      <c r="B644" s="249" t="s">
        <v>2325</v>
      </c>
      <c r="C644" s="249" t="s">
        <v>2325</v>
      </c>
      <c r="D644" s="249" t="s">
        <v>2325</v>
      </c>
      <c r="E644" s="249" t="s">
        <v>2325</v>
      </c>
      <c r="F644" s="249" t="s">
        <v>2325</v>
      </c>
      <c r="G644" s="249" t="s">
        <v>2325</v>
      </c>
      <c r="H644" s="249" t="s">
        <v>2325</v>
      </c>
      <c r="I644" s="249" t="s">
        <v>2325</v>
      </c>
      <c r="J644" s="249" t="s">
        <v>2325</v>
      </c>
      <c r="K644" s="249" t="s">
        <v>2325</v>
      </c>
      <c r="L644" s="249" t="s">
        <v>2325</v>
      </c>
      <c r="M644" s="249" t="s">
        <v>2325</v>
      </c>
      <c r="N644" s="249" t="s">
        <v>2325</v>
      </c>
      <c r="O644" s="249" t="s">
        <v>2325</v>
      </c>
      <c r="P644" s="249" t="s">
        <v>2325</v>
      </c>
      <c r="Q644" s="54">
        <v>0</v>
      </c>
      <c r="R644" s="251" t="s">
        <v>2551</v>
      </c>
      <c r="S644" s="252"/>
      <c r="T644" s="252"/>
      <c r="U644" s="252"/>
      <c r="V644" s="252"/>
      <c r="W644" s="252"/>
      <c r="X644" s="252"/>
      <c r="Y644" s="252"/>
      <c r="Z644" s="252"/>
      <c r="AA644" s="252"/>
      <c r="AB644" s="252"/>
      <c r="AC644" s="252"/>
      <c r="AD644" s="252"/>
      <c r="AE644" s="253"/>
      <c r="AF644" s="54">
        <v>0</v>
      </c>
      <c r="AG644" s="251" t="s">
        <v>2551</v>
      </c>
      <c r="AH644" s="252"/>
      <c r="AI644" s="252"/>
      <c r="AJ644" s="252"/>
      <c r="AK644" s="252"/>
      <c r="AL644" s="252"/>
      <c r="AM644" s="252"/>
      <c r="AN644" s="252"/>
      <c r="AO644" s="252"/>
      <c r="AP644" s="252"/>
      <c r="AQ644" s="252"/>
      <c r="AR644" s="252"/>
      <c r="AS644" s="252"/>
      <c r="AT644" s="253"/>
    </row>
    <row r="645" spans="1:46" ht="45" customHeight="1" thickTop="1" thickBot="1" x14ac:dyDescent="0.3">
      <c r="A645" s="249" t="s">
        <v>2326</v>
      </c>
      <c r="B645" s="249" t="s">
        <v>2326</v>
      </c>
      <c r="C645" s="249" t="s">
        <v>2326</v>
      </c>
      <c r="D645" s="249" t="s">
        <v>2326</v>
      </c>
      <c r="E645" s="249" t="s">
        <v>2326</v>
      </c>
      <c r="F645" s="249" t="s">
        <v>2326</v>
      </c>
      <c r="G645" s="249" t="s">
        <v>2326</v>
      </c>
      <c r="H645" s="249" t="s">
        <v>2326</v>
      </c>
      <c r="I645" s="249" t="s">
        <v>2326</v>
      </c>
      <c r="J645" s="249" t="s">
        <v>2326</v>
      </c>
      <c r="K645" s="249" t="s">
        <v>2326</v>
      </c>
      <c r="L645" s="249" t="s">
        <v>2326</v>
      </c>
      <c r="M645" s="249" t="s">
        <v>2326</v>
      </c>
      <c r="N645" s="249" t="s">
        <v>2326</v>
      </c>
      <c r="O645" s="249" t="s">
        <v>2326</v>
      </c>
      <c r="P645" s="249" t="s">
        <v>2326</v>
      </c>
      <c r="Q645" s="54">
        <v>0</v>
      </c>
      <c r="R645" s="251" t="s">
        <v>2551</v>
      </c>
      <c r="S645" s="252"/>
      <c r="T645" s="252"/>
      <c r="U645" s="252"/>
      <c r="V645" s="252"/>
      <c r="W645" s="252"/>
      <c r="X645" s="252"/>
      <c r="Y645" s="252"/>
      <c r="Z645" s="252"/>
      <c r="AA645" s="252"/>
      <c r="AB645" s="252"/>
      <c r="AC645" s="252"/>
      <c r="AD645" s="252"/>
      <c r="AE645" s="253"/>
      <c r="AF645" s="54">
        <v>0</v>
      </c>
      <c r="AG645" s="251" t="s">
        <v>2551</v>
      </c>
      <c r="AH645" s="252"/>
      <c r="AI645" s="252"/>
      <c r="AJ645" s="252"/>
      <c r="AK645" s="252"/>
      <c r="AL645" s="252"/>
      <c r="AM645" s="252"/>
      <c r="AN645" s="252"/>
      <c r="AO645" s="252"/>
      <c r="AP645" s="252"/>
      <c r="AQ645" s="252"/>
      <c r="AR645" s="252"/>
      <c r="AS645" s="252"/>
      <c r="AT645" s="253"/>
    </row>
    <row r="646" spans="1:46" ht="45" customHeight="1" thickTop="1" thickBot="1" x14ac:dyDescent="0.3">
      <c r="A646" s="249" t="s">
        <v>2327</v>
      </c>
      <c r="B646" s="249" t="s">
        <v>2327</v>
      </c>
      <c r="C646" s="249" t="s">
        <v>2327</v>
      </c>
      <c r="D646" s="249" t="s">
        <v>2327</v>
      </c>
      <c r="E646" s="249" t="s">
        <v>2327</v>
      </c>
      <c r="F646" s="249" t="s">
        <v>2327</v>
      </c>
      <c r="G646" s="249" t="s">
        <v>2327</v>
      </c>
      <c r="H646" s="249" t="s">
        <v>2327</v>
      </c>
      <c r="I646" s="249" t="s">
        <v>2327</v>
      </c>
      <c r="J646" s="249" t="s">
        <v>2327</v>
      </c>
      <c r="K646" s="249" t="s">
        <v>2327</v>
      </c>
      <c r="L646" s="249" t="s">
        <v>2327</v>
      </c>
      <c r="M646" s="249" t="s">
        <v>2327</v>
      </c>
      <c r="N646" s="249" t="s">
        <v>2327</v>
      </c>
      <c r="O646" s="249" t="s">
        <v>2327</v>
      </c>
      <c r="P646" s="249" t="s">
        <v>2327</v>
      </c>
      <c r="Q646" s="54">
        <v>0</v>
      </c>
      <c r="R646" s="251" t="s">
        <v>2551</v>
      </c>
      <c r="S646" s="252"/>
      <c r="T646" s="252"/>
      <c r="U646" s="252"/>
      <c r="V646" s="252"/>
      <c r="W646" s="252"/>
      <c r="X646" s="252"/>
      <c r="Y646" s="252"/>
      <c r="Z646" s="252"/>
      <c r="AA646" s="252"/>
      <c r="AB646" s="252"/>
      <c r="AC646" s="252"/>
      <c r="AD646" s="252"/>
      <c r="AE646" s="253"/>
      <c r="AF646" s="54">
        <v>0</v>
      </c>
      <c r="AG646" s="251" t="s">
        <v>2551</v>
      </c>
      <c r="AH646" s="252"/>
      <c r="AI646" s="252"/>
      <c r="AJ646" s="252"/>
      <c r="AK646" s="252"/>
      <c r="AL646" s="252"/>
      <c r="AM646" s="252"/>
      <c r="AN646" s="252"/>
      <c r="AO646" s="252"/>
      <c r="AP646" s="252"/>
      <c r="AQ646" s="252"/>
      <c r="AR646" s="252"/>
      <c r="AS646" s="252"/>
      <c r="AT646" s="253"/>
    </row>
    <row r="647" spans="1:46" ht="45" customHeight="1" thickTop="1" thickBot="1" x14ac:dyDescent="0.3">
      <c r="A647" s="250" t="s">
        <v>2328</v>
      </c>
      <c r="B647" s="250" t="s">
        <v>2328</v>
      </c>
      <c r="C647" s="250" t="s">
        <v>2328</v>
      </c>
      <c r="D647" s="250" t="s">
        <v>2328</v>
      </c>
      <c r="E647" s="250" t="s">
        <v>2328</v>
      </c>
      <c r="F647" s="250" t="s">
        <v>2328</v>
      </c>
      <c r="G647" s="250" t="s">
        <v>2328</v>
      </c>
      <c r="H647" s="250" t="s">
        <v>2328</v>
      </c>
      <c r="I647" s="250" t="s">
        <v>2328</v>
      </c>
      <c r="J647" s="250" t="s">
        <v>2328</v>
      </c>
      <c r="K647" s="250" t="s">
        <v>2328</v>
      </c>
      <c r="L647" s="250" t="s">
        <v>2328</v>
      </c>
      <c r="M647" s="250" t="s">
        <v>2328</v>
      </c>
      <c r="N647" s="250" t="s">
        <v>2328</v>
      </c>
      <c r="O647" s="250" t="s">
        <v>2328</v>
      </c>
      <c r="P647" s="250" t="s">
        <v>2328</v>
      </c>
      <c r="Q647" s="54">
        <v>0</v>
      </c>
      <c r="R647" s="251" t="s">
        <v>2551</v>
      </c>
      <c r="S647" s="252"/>
      <c r="T647" s="252"/>
      <c r="U647" s="252"/>
      <c r="V647" s="252"/>
      <c r="W647" s="252"/>
      <c r="X647" s="252"/>
      <c r="Y647" s="252"/>
      <c r="Z647" s="252"/>
      <c r="AA647" s="252"/>
      <c r="AB647" s="252"/>
      <c r="AC647" s="252"/>
      <c r="AD647" s="252"/>
      <c r="AE647" s="253"/>
      <c r="AF647" s="54">
        <v>0</v>
      </c>
      <c r="AG647" s="251" t="s">
        <v>2551</v>
      </c>
      <c r="AH647" s="252"/>
      <c r="AI647" s="252"/>
      <c r="AJ647" s="252"/>
      <c r="AK647" s="252"/>
      <c r="AL647" s="252"/>
      <c r="AM647" s="252"/>
      <c r="AN647" s="252"/>
      <c r="AO647" s="252"/>
      <c r="AP647" s="252"/>
      <c r="AQ647" s="252"/>
      <c r="AR647" s="252"/>
      <c r="AS647" s="252"/>
      <c r="AT647" s="253"/>
    </row>
    <row r="648" spans="1:46" ht="45" customHeight="1" thickTop="1" thickBot="1" x14ac:dyDescent="0.3">
      <c r="A648" s="249" t="s">
        <v>2329</v>
      </c>
      <c r="B648" s="249"/>
      <c r="C648" s="249"/>
      <c r="D648" s="249"/>
      <c r="E648" s="249"/>
      <c r="F648" s="249"/>
      <c r="G648" s="249"/>
      <c r="H648" s="249"/>
      <c r="I648" s="249"/>
      <c r="J648" s="249"/>
      <c r="K648" s="249"/>
      <c r="L648" s="249"/>
      <c r="M648" s="249"/>
      <c r="N648" s="249"/>
      <c r="O648" s="249"/>
      <c r="P648" s="249"/>
      <c r="Q648" s="54">
        <v>0</v>
      </c>
      <c r="R648" s="251" t="s">
        <v>2551</v>
      </c>
      <c r="S648" s="252"/>
      <c r="T648" s="252"/>
      <c r="U648" s="252"/>
      <c r="V648" s="252"/>
      <c r="W648" s="252"/>
      <c r="X648" s="252"/>
      <c r="Y648" s="252"/>
      <c r="Z648" s="252"/>
      <c r="AA648" s="252"/>
      <c r="AB648" s="252"/>
      <c r="AC648" s="252"/>
      <c r="AD648" s="252"/>
      <c r="AE648" s="253"/>
      <c r="AF648" s="54">
        <v>0</v>
      </c>
      <c r="AG648" s="251" t="s">
        <v>2594</v>
      </c>
      <c r="AH648" s="252"/>
      <c r="AI648" s="252"/>
      <c r="AJ648" s="252"/>
      <c r="AK648" s="252"/>
      <c r="AL648" s="252"/>
      <c r="AM648" s="252"/>
      <c r="AN648" s="252"/>
      <c r="AO648" s="252"/>
      <c r="AP648" s="252"/>
      <c r="AQ648" s="252"/>
      <c r="AR648" s="252"/>
      <c r="AS648" s="252"/>
      <c r="AT648" s="253"/>
    </row>
    <row r="649" spans="1:46" ht="45" customHeight="1" thickTop="1" thickBot="1" x14ac:dyDescent="0.3">
      <c r="A649" s="249" t="s">
        <v>2330</v>
      </c>
      <c r="B649" s="249" t="s">
        <v>2330</v>
      </c>
      <c r="C649" s="249" t="s">
        <v>2330</v>
      </c>
      <c r="D649" s="249" t="s">
        <v>2330</v>
      </c>
      <c r="E649" s="249" t="s">
        <v>2330</v>
      </c>
      <c r="F649" s="249" t="s">
        <v>2330</v>
      </c>
      <c r="G649" s="249" t="s">
        <v>2330</v>
      </c>
      <c r="H649" s="249" t="s">
        <v>2330</v>
      </c>
      <c r="I649" s="249" t="s">
        <v>2330</v>
      </c>
      <c r="J649" s="249" t="s">
        <v>2330</v>
      </c>
      <c r="K649" s="249" t="s">
        <v>2330</v>
      </c>
      <c r="L649" s="249" t="s">
        <v>2330</v>
      </c>
      <c r="M649" s="249" t="s">
        <v>2330</v>
      </c>
      <c r="N649" s="249" t="s">
        <v>2330</v>
      </c>
      <c r="O649" s="249" t="s">
        <v>2330</v>
      </c>
      <c r="P649" s="249" t="s">
        <v>2330</v>
      </c>
      <c r="Q649" s="54">
        <v>0</v>
      </c>
      <c r="R649" s="251" t="s">
        <v>2551</v>
      </c>
      <c r="S649" s="252"/>
      <c r="T649" s="252"/>
      <c r="U649" s="252"/>
      <c r="V649" s="252"/>
      <c r="W649" s="252"/>
      <c r="X649" s="252"/>
      <c r="Y649" s="252"/>
      <c r="Z649" s="252"/>
      <c r="AA649" s="252"/>
      <c r="AB649" s="252"/>
      <c r="AC649" s="252"/>
      <c r="AD649" s="252"/>
      <c r="AE649" s="253"/>
      <c r="AF649" s="54">
        <v>0</v>
      </c>
      <c r="AG649" s="251"/>
      <c r="AH649" s="252"/>
      <c r="AI649" s="252"/>
      <c r="AJ649" s="252"/>
      <c r="AK649" s="252"/>
      <c r="AL649" s="252"/>
      <c r="AM649" s="252"/>
      <c r="AN649" s="252"/>
      <c r="AO649" s="252"/>
      <c r="AP649" s="252"/>
      <c r="AQ649" s="252"/>
      <c r="AR649" s="252"/>
      <c r="AS649" s="252"/>
      <c r="AT649" s="253"/>
    </row>
    <row r="650" spans="1:46" ht="45" customHeight="1" thickTop="1" thickBot="1" x14ac:dyDescent="0.3">
      <c r="A650" s="249" t="s">
        <v>2331</v>
      </c>
      <c r="B650" s="249" t="s">
        <v>2331</v>
      </c>
      <c r="C650" s="249" t="s">
        <v>2331</v>
      </c>
      <c r="D650" s="249" t="s">
        <v>2331</v>
      </c>
      <c r="E650" s="249" t="s">
        <v>2331</v>
      </c>
      <c r="F650" s="249" t="s">
        <v>2331</v>
      </c>
      <c r="G650" s="249" t="s">
        <v>2331</v>
      </c>
      <c r="H650" s="249" t="s">
        <v>2331</v>
      </c>
      <c r="I650" s="249" t="s">
        <v>2331</v>
      </c>
      <c r="J650" s="249" t="s">
        <v>2331</v>
      </c>
      <c r="K650" s="249" t="s">
        <v>2331</v>
      </c>
      <c r="L650" s="249" t="s">
        <v>2331</v>
      </c>
      <c r="M650" s="249" t="s">
        <v>2331</v>
      </c>
      <c r="N650" s="249" t="s">
        <v>2331</v>
      </c>
      <c r="O650" s="249" t="s">
        <v>2331</v>
      </c>
      <c r="P650" s="249" t="s">
        <v>2331</v>
      </c>
      <c r="Q650" s="54">
        <v>0</v>
      </c>
      <c r="R650" s="251" t="s">
        <v>2551</v>
      </c>
      <c r="S650" s="252"/>
      <c r="T650" s="252"/>
      <c r="U650" s="252"/>
      <c r="V650" s="252"/>
      <c r="W650" s="252"/>
      <c r="X650" s="252"/>
      <c r="Y650" s="252"/>
      <c r="Z650" s="252"/>
      <c r="AA650" s="252"/>
      <c r="AB650" s="252"/>
      <c r="AC650" s="252"/>
      <c r="AD650" s="252"/>
      <c r="AE650" s="253"/>
      <c r="AF650" s="54">
        <v>0</v>
      </c>
      <c r="AG650" s="251" t="s">
        <v>2551</v>
      </c>
      <c r="AH650" s="252"/>
      <c r="AI650" s="252"/>
      <c r="AJ650" s="252"/>
      <c r="AK650" s="252"/>
      <c r="AL650" s="252"/>
      <c r="AM650" s="252"/>
      <c r="AN650" s="252"/>
      <c r="AO650" s="252"/>
      <c r="AP650" s="252"/>
      <c r="AQ650" s="252"/>
      <c r="AR650" s="252"/>
      <c r="AS650" s="252"/>
      <c r="AT650" s="253"/>
    </row>
    <row r="651" spans="1:46" ht="45" customHeight="1" thickTop="1" thickBot="1" x14ac:dyDescent="0.3">
      <c r="A651" s="249" t="s">
        <v>2332</v>
      </c>
      <c r="B651" s="249" t="s">
        <v>2332</v>
      </c>
      <c r="C651" s="249" t="s">
        <v>2332</v>
      </c>
      <c r="D651" s="249" t="s">
        <v>2332</v>
      </c>
      <c r="E651" s="249" t="s">
        <v>2332</v>
      </c>
      <c r="F651" s="249" t="s">
        <v>2332</v>
      </c>
      <c r="G651" s="249" t="s">
        <v>2332</v>
      </c>
      <c r="H651" s="249" t="s">
        <v>2332</v>
      </c>
      <c r="I651" s="249" t="s">
        <v>2332</v>
      </c>
      <c r="J651" s="249" t="s">
        <v>2332</v>
      </c>
      <c r="K651" s="249" t="s">
        <v>2332</v>
      </c>
      <c r="L651" s="249" t="s">
        <v>2332</v>
      </c>
      <c r="M651" s="249" t="s">
        <v>2332</v>
      </c>
      <c r="N651" s="249" t="s">
        <v>2332</v>
      </c>
      <c r="O651" s="249" t="s">
        <v>2332</v>
      </c>
      <c r="P651" s="249" t="s">
        <v>2332</v>
      </c>
      <c r="Q651" s="54">
        <v>0</v>
      </c>
      <c r="R651" s="251" t="s">
        <v>2551</v>
      </c>
      <c r="S651" s="252"/>
      <c r="T651" s="252"/>
      <c r="U651" s="252"/>
      <c r="V651" s="252"/>
      <c r="W651" s="252"/>
      <c r="X651" s="252"/>
      <c r="Y651" s="252"/>
      <c r="Z651" s="252"/>
      <c r="AA651" s="252"/>
      <c r="AB651" s="252"/>
      <c r="AC651" s="252"/>
      <c r="AD651" s="252"/>
      <c r="AE651" s="253"/>
      <c r="AF651" s="54">
        <v>0</v>
      </c>
      <c r="AG651" s="251" t="s">
        <v>2551</v>
      </c>
      <c r="AH651" s="252"/>
      <c r="AI651" s="252"/>
      <c r="AJ651" s="252"/>
      <c r="AK651" s="252"/>
      <c r="AL651" s="252"/>
      <c r="AM651" s="252"/>
      <c r="AN651" s="252"/>
      <c r="AO651" s="252"/>
      <c r="AP651" s="252"/>
      <c r="AQ651" s="252"/>
      <c r="AR651" s="252"/>
      <c r="AS651" s="252"/>
      <c r="AT651" s="253"/>
    </row>
    <row r="652" spans="1:46" ht="45" customHeight="1" thickTop="1" thickBot="1" x14ac:dyDescent="0.3">
      <c r="A652" s="250" t="s">
        <v>2333</v>
      </c>
      <c r="B652" s="250" t="s">
        <v>2333</v>
      </c>
      <c r="C652" s="250" t="s">
        <v>2333</v>
      </c>
      <c r="D652" s="250" t="s">
        <v>2333</v>
      </c>
      <c r="E652" s="250" t="s">
        <v>2333</v>
      </c>
      <c r="F652" s="250" t="s">
        <v>2333</v>
      </c>
      <c r="G652" s="250" t="s">
        <v>2333</v>
      </c>
      <c r="H652" s="250" t="s">
        <v>2333</v>
      </c>
      <c r="I652" s="250" t="s">
        <v>2333</v>
      </c>
      <c r="J652" s="250" t="s">
        <v>2333</v>
      </c>
      <c r="K652" s="250" t="s">
        <v>2333</v>
      </c>
      <c r="L652" s="250" t="s">
        <v>2333</v>
      </c>
      <c r="M652" s="250" t="s">
        <v>2333</v>
      </c>
      <c r="N652" s="250" t="s">
        <v>2333</v>
      </c>
      <c r="O652" s="250" t="s">
        <v>2333</v>
      </c>
      <c r="P652" s="250" t="s">
        <v>2333</v>
      </c>
      <c r="Q652" s="54">
        <v>0</v>
      </c>
      <c r="R652" s="251" t="s">
        <v>2551</v>
      </c>
      <c r="S652" s="252"/>
      <c r="T652" s="252"/>
      <c r="U652" s="252"/>
      <c r="V652" s="252"/>
      <c r="W652" s="252"/>
      <c r="X652" s="252"/>
      <c r="Y652" s="252"/>
      <c r="Z652" s="252"/>
      <c r="AA652" s="252"/>
      <c r="AB652" s="252"/>
      <c r="AC652" s="252"/>
      <c r="AD652" s="252"/>
      <c r="AE652" s="253"/>
      <c r="AF652" s="54">
        <v>0</v>
      </c>
      <c r="AG652" s="251" t="s">
        <v>2551</v>
      </c>
      <c r="AH652" s="252"/>
      <c r="AI652" s="252"/>
      <c r="AJ652" s="252"/>
      <c r="AK652" s="252"/>
      <c r="AL652" s="252"/>
      <c r="AM652" s="252"/>
      <c r="AN652" s="252"/>
      <c r="AO652" s="252"/>
      <c r="AP652" s="252"/>
      <c r="AQ652" s="252"/>
      <c r="AR652" s="252"/>
      <c r="AS652" s="252"/>
      <c r="AT652" s="253"/>
    </row>
    <row r="653" spans="1:46" ht="45" customHeight="1" thickTop="1" thickBot="1" x14ac:dyDescent="0.3">
      <c r="A653" s="250" t="s">
        <v>2334</v>
      </c>
      <c r="B653" s="250" t="s">
        <v>2334</v>
      </c>
      <c r="C653" s="250" t="s">
        <v>2334</v>
      </c>
      <c r="D653" s="250" t="s">
        <v>2334</v>
      </c>
      <c r="E653" s="250" t="s">
        <v>2334</v>
      </c>
      <c r="F653" s="250" t="s">
        <v>2334</v>
      </c>
      <c r="G653" s="250" t="s">
        <v>2334</v>
      </c>
      <c r="H653" s="250" t="s">
        <v>2334</v>
      </c>
      <c r="I653" s="250" t="s">
        <v>2334</v>
      </c>
      <c r="J653" s="250" t="s">
        <v>2334</v>
      </c>
      <c r="K653" s="250" t="s">
        <v>2334</v>
      </c>
      <c r="L653" s="250" t="s">
        <v>2334</v>
      </c>
      <c r="M653" s="250" t="s">
        <v>2334</v>
      </c>
      <c r="N653" s="250" t="s">
        <v>2334</v>
      </c>
      <c r="O653" s="250" t="s">
        <v>2334</v>
      </c>
      <c r="P653" s="250" t="s">
        <v>2334</v>
      </c>
      <c r="Q653" s="54">
        <v>0</v>
      </c>
      <c r="R653" s="251" t="s">
        <v>2551</v>
      </c>
      <c r="S653" s="252"/>
      <c r="T653" s="252"/>
      <c r="U653" s="252"/>
      <c r="V653" s="252"/>
      <c r="W653" s="252"/>
      <c r="X653" s="252"/>
      <c r="Y653" s="252"/>
      <c r="Z653" s="252"/>
      <c r="AA653" s="252"/>
      <c r="AB653" s="252"/>
      <c r="AC653" s="252"/>
      <c r="AD653" s="252"/>
      <c r="AE653" s="253"/>
      <c r="AF653" s="54">
        <v>0</v>
      </c>
      <c r="AG653" s="251" t="s">
        <v>2551</v>
      </c>
      <c r="AH653" s="252"/>
      <c r="AI653" s="252"/>
      <c r="AJ653" s="252"/>
      <c r="AK653" s="252"/>
      <c r="AL653" s="252"/>
      <c r="AM653" s="252"/>
      <c r="AN653" s="252"/>
      <c r="AO653" s="252"/>
      <c r="AP653" s="252"/>
      <c r="AQ653" s="252"/>
      <c r="AR653" s="252"/>
      <c r="AS653" s="252"/>
      <c r="AT653" s="253"/>
    </row>
    <row r="654" spans="1:46" ht="45" customHeight="1" thickTop="1" thickBot="1" x14ac:dyDescent="0.3">
      <c r="A654" s="249" t="s">
        <v>2335</v>
      </c>
      <c r="B654" s="249"/>
      <c r="C654" s="249"/>
      <c r="D654" s="249"/>
      <c r="E654" s="249"/>
      <c r="F654" s="249"/>
      <c r="G654" s="249"/>
      <c r="H654" s="249"/>
      <c r="I654" s="249"/>
      <c r="J654" s="249"/>
      <c r="K654" s="249"/>
      <c r="L654" s="249"/>
      <c r="M654" s="249"/>
      <c r="N654" s="249"/>
      <c r="O654" s="249"/>
      <c r="P654" s="249"/>
      <c r="Q654" s="54">
        <v>0</v>
      </c>
      <c r="R654" s="251" t="s">
        <v>2551</v>
      </c>
      <c r="S654" s="252"/>
      <c r="T654" s="252"/>
      <c r="U654" s="252"/>
      <c r="V654" s="252"/>
      <c r="W654" s="252"/>
      <c r="X654" s="252"/>
      <c r="Y654" s="252"/>
      <c r="Z654" s="252"/>
      <c r="AA654" s="252"/>
      <c r="AB654" s="252"/>
      <c r="AC654" s="252"/>
      <c r="AD654" s="252"/>
      <c r="AE654" s="253"/>
      <c r="AF654" s="54">
        <v>0</v>
      </c>
      <c r="AG654" s="251" t="s">
        <v>2594</v>
      </c>
      <c r="AH654" s="252"/>
      <c r="AI654" s="252"/>
      <c r="AJ654" s="252"/>
      <c r="AK654" s="252"/>
      <c r="AL654" s="252"/>
      <c r="AM654" s="252"/>
      <c r="AN654" s="252"/>
      <c r="AO654" s="252"/>
      <c r="AP654" s="252"/>
      <c r="AQ654" s="252"/>
      <c r="AR654" s="252"/>
      <c r="AS654" s="252"/>
      <c r="AT654" s="253"/>
    </row>
    <row r="655" spans="1:46" ht="45" customHeight="1" thickTop="1" thickBot="1" x14ac:dyDescent="0.3">
      <c r="A655" s="249" t="s">
        <v>1383</v>
      </c>
      <c r="B655" s="249" t="s">
        <v>1383</v>
      </c>
      <c r="C655" s="249" t="s">
        <v>1383</v>
      </c>
      <c r="D655" s="249" t="s">
        <v>1383</v>
      </c>
      <c r="E655" s="249" t="s">
        <v>1383</v>
      </c>
      <c r="F655" s="249" t="s">
        <v>1383</v>
      </c>
      <c r="G655" s="249" t="s">
        <v>1383</v>
      </c>
      <c r="H655" s="249" t="s">
        <v>1383</v>
      </c>
      <c r="I655" s="249" t="s">
        <v>1383</v>
      </c>
      <c r="J655" s="249" t="s">
        <v>1383</v>
      </c>
      <c r="K655" s="249" t="s">
        <v>1383</v>
      </c>
      <c r="L655" s="249" t="s">
        <v>1383</v>
      </c>
      <c r="M655" s="249" t="s">
        <v>1383</v>
      </c>
      <c r="N655" s="249" t="s">
        <v>1383</v>
      </c>
      <c r="O655" s="249" t="s">
        <v>1383</v>
      </c>
      <c r="P655" s="249" t="s">
        <v>1383</v>
      </c>
      <c r="Q655" s="54">
        <v>0</v>
      </c>
      <c r="R655" s="251" t="s">
        <v>2551</v>
      </c>
      <c r="S655" s="252"/>
      <c r="T655" s="252"/>
      <c r="U655" s="252"/>
      <c r="V655" s="252"/>
      <c r="W655" s="252"/>
      <c r="X655" s="252"/>
      <c r="Y655" s="252"/>
      <c r="Z655" s="252"/>
      <c r="AA655" s="252"/>
      <c r="AB655" s="252"/>
      <c r="AC655" s="252"/>
      <c r="AD655" s="252"/>
      <c r="AE655" s="253"/>
      <c r="AF655" s="54">
        <v>0</v>
      </c>
      <c r="AG655" s="251"/>
      <c r="AH655" s="252"/>
      <c r="AI655" s="252"/>
      <c r="AJ655" s="252"/>
      <c r="AK655" s="252"/>
      <c r="AL655" s="252"/>
      <c r="AM655" s="252"/>
      <c r="AN655" s="252"/>
      <c r="AO655" s="252"/>
      <c r="AP655" s="252"/>
      <c r="AQ655" s="252"/>
      <c r="AR655" s="252"/>
      <c r="AS655" s="252"/>
      <c r="AT655" s="253"/>
    </row>
    <row r="656" spans="1:46" ht="45" customHeight="1" thickTop="1" thickBot="1" x14ac:dyDescent="0.3">
      <c r="A656" s="249" t="s">
        <v>2336</v>
      </c>
      <c r="B656" s="249" t="s">
        <v>2336</v>
      </c>
      <c r="C656" s="249" t="s">
        <v>2336</v>
      </c>
      <c r="D656" s="249" t="s">
        <v>2336</v>
      </c>
      <c r="E656" s="249" t="s">
        <v>2336</v>
      </c>
      <c r="F656" s="249" t="s">
        <v>2336</v>
      </c>
      <c r="G656" s="249" t="s">
        <v>2336</v>
      </c>
      <c r="H656" s="249" t="s">
        <v>2336</v>
      </c>
      <c r="I656" s="249" t="s">
        <v>2336</v>
      </c>
      <c r="J656" s="249" t="s">
        <v>2336</v>
      </c>
      <c r="K656" s="249" t="s">
        <v>2336</v>
      </c>
      <c r="L656" s="249" t="s">
        <v>2336</v>
      </c>
      <c r="M656" s="249" t="s">
        <v>2336</v>
      </c>
      <c r="N656" s="249" t="s">
        <v>2336</v>
      </c>
      <c r="O656" s="249" t="s">
        <v>2336</v>
      </c>
      <c r="P656" s="249" t="s">
        <v>2336</v>
      </c>
      <c r="Q656" s="54">
        <v>0</v>
      </c>
      <c r="R656" s="251" t="s">
        <v>2551</v>
      </c>
      <c r="S656" s="252"/>
      <c r="T656" s="252"/>
      <c r="U656" s="252"/>
      <c r="V656" s="252"/>
      <c r="W656" s="252"/>
      <c r="X656" s="252"/>
      <c r="Y656" s="252"/>
      <c r="Z656" s="252"/>
      <c r="AA656" s="252"/>
      <c r="AB656" s="252"/>
      <c r="AC656" s="252"/>
      <c r="AD656" s="252"/>
      <c r="AE656" s="253"/>
      <c r="AF656" s="54">
        <v>0</v>
      </c>
      <c r="AG656" s="251" t="s">
        <v>2551</v>
      </c>
      <c r="AH656" s="252"/>
      <c r="AI656" s="252"/>
      <c r="AJ656" s="252"/>
      <c r="AK656" s="252"/>
      <c r="AL656" s="252"/>
      <c r="AM656" s="252"/>
      <c r="AN656" s="252"/>
      <c r="AO656" s="252"/>
      <c r="AP656" s="252"/>
      <c r="AQ656" s="252"/>
      <c r="AR656" s="252"/>
      <c r="AS656" s="252"/>
      <c r="AT656" s="253"/>
    </row>
    <row r="657" spans="1:46" ht="45" customHeight="1" thickTop="1" thickBot="1" x14ac:dyDescent="0.3">
      <c r="A657" s="249" t="s">
        <v>2337</v>
      </c>
      <c r="B657" s="249" t="s">
        <v>2337</v>
      </c>
      <c r="C657" s="249" t="s">
        <v>2337</v>
      </c>
      <c r="D657" s="249" t="s">
        <v>2337</v>
      </c>
      <c r="E657" s="249" t="s">
        <v>2337</v>
      </c>
      <c r="F657" s="249" t="s">
        <v>2337</v>
      </c>
      <c r="G657" s="249" t="s">
        <v>2337</v>
      </c>
      <c r="H657" s="249" t="s">
        <v>2337</v>
      </c>
      <c r="I657" s="249" t="s">
        <v>2337</v>
      </c>
      <c r="J657" s="249" t="s">
        <v>2337</v>
      </c>
      <c r="K657" s="249" t="s">
        <v>2337</v>
      </c>
      <c r="L657" s="249" t="s">
        <v>2337</v>
      </c>
      <c r="M657" s="249" t="s">
        <v>2337</v>
      </c>
      <c r="N657" s="249" t="s">
        <v>2337</v>
      </c>
      <c r="O657" s="249" t="s">
        <v>2337</v>
      </c>
      <c r="P657" s="249" t="s">
        <v>2337</v>
      </c>
      <c r="Q657" s="54">
        <v>0</v>
      </c>
      <c r="R657" s="251" t="s">
        <v>2551</v>
      </c>
      <c r="S657" s="252"/>
      <c r="T657" s="252"/>
      <c r="U657" s="252"/>
      <c r="V657" s="252"/>
      <c r="W657" s="252"/>
      <c r="X657" s="252"/>
      <c r="Y657" s="252"/>
      <c r="Z657" s="252"/>
      <c r="AA657" s="252"/>
      <c r="AB657" s="252"/>
      <c r="AC657" s="252"/>
      <c r="AD657" s="252"/>
      <c r="AE657" s="253"/>
      <c r="AF657" s="54">
        <v>0</v>
      </c>
      <c r="AG657" s="251" t="s">
        <v>2551</v>
      </c>
      <c r="AH657" s="252"/>
      <c r="AI657" s="252"/>
      <c r="AJ657" s="252"/>
      <c r="AK657" s="252"/>
      <c r="AL657" s="252"/>
      <c r="AM657" s="252"/>
      <c r="AN657" s="252"/>
      <c r="AO657" s="252"/>
      <c r="AP657" s="252"/>
      <c r="AQ657" s="252"/>
      <c r="AR657" s="252"/>
      <c r="AS657" s="252"/>
      <c r="AT657" s="253"/>
    </row>
    <row r="658" spans="1:46" ht="45" customHeight="1" thickTop="1" thickBot="1" x14ac:dyDescent="0.3">
      <c r="A658" s="249" t="s">
        <v>2338</v>
      </c>
      <c r="B658" s="249" t="s">
        <v>2338</v>
      </c>
      <c r="C658" s="249" t="s">
        <v>2338</v>
      </c>
      <c r="D658" s="249" t="s">
        <v>2338</v>
      </c>
      <c r="E658" s="249" t="s">
        <v>2338</v>
      </c>
      <c r="F658" s="249" t="s">
        <v>2338</v>
      </c>
      <c r="G658" s="249" t="s">
        <v>2338</v>
      </c>
      <c r="H658" s="249" t="s">
        <v>2338</v>
      </c>
      <c r="I658" s="249" t="s">
        <v>2338</v>
      </c>
      <c r="J658" s="249" t="s">
        <v>2338</v>
      </c>
      <c r="K658" s="249" t="s">
        <v>2338</v>
      </c>
      <c r="L658" s="249" t="s">
        <v>2338</v>
      </c>
      <c r="M658" s="249" t="s">
        <v>2338</v>
      </c>
      <c r="N658" s="249" t="s">
        <v>2338</v>
      </c>
      <c r="O658" s="249" t="s">
        <v>2338</v>
      </c>
      <c r="P658" s="249" t="s">
        <v>2338</v>
      </c>
      <c r="Q658" s="54">
        <v>0</v>
      </c>
      <c r="R658" s="251" t="s">
        <v>2551</v>
      </c>
      <c r="S658" s="252"/>
      <c r="T658" s="252"/>
      <c r="U658" s="252"/>
      <c r="V658" s="252"/>
      <c r="W658" s="252"/>
      <c r="X658" s="252"/>
      <c r="Y658" s="252"/>
      <c r="Z658" s="252"/>
      <c r="AA658" s="252"/>
      <c r="AB658" s="252"/>
      <c r="AC658" s="252"/>
      <c r="AD658" s="252"/>
      <c r="AE658" s="253"/>
      <c r="AF658" s="54">
        <v>0</v>
      </c>
      <c r="AG658" s="251" t="s">
        <v>2551</v>
      </c>
      <c r="AH658" s="252"/>
      <c r="AI658" s="252"/>
      <c r="AJ658" s="252"/>
      <c r="AK658" s="252"/>
      <c r="AL658" s="252"/>
      <c r="AM658" s="252"/>
      <c r="AN658" s="252"/>
      <c r="AO658" s="252"/>
      <c r="AP658" s="252"/>
      <c r="AQ658" s="252"/>
      <c r="AR658" s="252"/>
      <c r="AS658" s="252"/>
      <c r="AT658" s="253"/>
    </row>
    <row r="659" spans="1:46" ht="45" customHeight="1" thickTop="1" thickBot="1" x14ac:dyDescent="0.3">
      <c r="A659" s="250" t="s">
        <v>2339</v>
      </c>
      <c r="B659" s="250" t="s">
        <v>2339</v>
      </c>
      <c r="C659" s="250" t="s">
        <v>2339</v>
      </c>
      <c r="D659" s="250" t="s">
        <v>2339</v>
      </c>
      <c r="E659" s="250" t="s">
        <v>2339</v>
      </c>
      <c r="F659" s="250" t="s">
        <v>2339</v>
      </c>
      <c r="G659" s="250" t="s">
        <v>2339</v>
      </c>
      <c r="H659" s="250" t="s">
        <v>2339</v>
      </c>
      <c r="I659" s="250" t="s">
        <v>2339</v>
      </c>
      <c r="J659" s="250" t="s">
        <v>2339</v>
      </c>
      <c r="K659" s="250" t="s">
        <v>2339</v>
      </c>
      <c r="L659" s="250" t="s">
        <v>2339</v>
      </c>
      <c r="M659" s="250" t="s">
        <v>2339</v>
      </c>
      <c r="N659" s="250" t="s">
        <v>2339</v>
      </c>
      <c r="O659" s="250" t="s">
        <v>2339</v>
      </c>
      <c r="P659" s="250" t="s">
        <v>2339</v>
      </c>
      <c r="Q659" s="54">
        <v>0</v>
      </c>
      <c r="R659" s="251" t="s">
        <v>2551</v>
      </c>
      <c r="S659" s="252"/>
      <c r="T659" s="252"/>
      <c r="U659" s="252"/>
      <c r="V659" s="252"/>
      <c r="W659" s="252"/>
      <c r="X659" s="252"/>
      <c r="Y659" s="252"/>
      <c r="Z659" s="252"/>
      <c r="AA659" s="252"/>
      <c r="AB659" s="252"/>
      <c r="AC659" s="252"/>
      <c r="AD659" s="252"/>
      <c r="AE659" s="253"/>
      <c r="AF659" s="54">
        <v>0</v>
      </c>
      <c r="AG659" s="251" t="s">
        <v>2551</v>
      </c>
      <c r="AH659" s="252"/>
      <c r="AI659" s="252"/>
      <c r="AJ659" s="252"/>
      <c r="AK659" s="252"/>
      <c r="AL659" s="252"/>
      <c r="AM659" s="252"/>
      <c r="AN659" s="252"/>
      <c r="AO659" s="252"/>
      <c r="AP659" s="252"/>
      <c r="AQ659" s="252"/>
      <c r="AR659" s="252"/>
      <c r="AS659" s="252"/>
      <c r="AT659" s="253"/>
    </row>
    <row r="660" spans="1:46" ht="45" customHeight="1" thickTop="1" thickBot="1" x14ac:dyDescent="0.3">
      <c r="A660" s="50"/>
      <c r="B660" s="50"/>
      <c r="C660" s="50"/>
      <c r="D660" s="50"/>
      <c r="E660" s="50"/>
      <c r="F660" s="50"/>
      <c r="G660" s="50"/>
      <c r="H660" s="50"/>
      <c r="I660" s="50"/>
      <c r="J660" s="50"/>
      <c r="K660" s="50"/>
      <c r="L660" s="50"/>
      <c r="M660" s="50"/>
      <c r="N660" s="50"/>
      <c r="O660" s="50"/>
      <c r="P660" s="50"/>
      <c r="Q660" s="55"/>
      <c r="R660" s="50"/>
      <c r="S660" s="50"/>
      <c r="T660" s="50"/>
      <c r="U660" s="50"/>
      <c r="V660" s="50"/>
      <c r="W660" s="50"/>
      <c r="X660" s="50"/>
      <c r="Y660" s="50"/>
      <c r="Z660" s="50"/>
      <c r="AA660" s="50"/>
      <c r="AB660" s="50"/>
      <c r="AC660" s="50"/>
      <c r="AD660" s="50"/>
      <c r="AE660" s="50"/>
      <c r="AF660" s="55"/>
      <c r="AG660" s="50"/>
      <c r="AH660" s="50"/>
      <c r="AI660" s="50"/>
      <c r="AJ660" s="50"/>
      <c r="AK660" s="50"/>
      <c r="AL660" s="50"/>
      <c r="AM660" s="50"/>
      <c r="AN660" s="50"/>
      <c r="AO660" s="50"/>
      <c r="AP660" s="50"/>
      <c r="AQ660" s="50"/>
      <c r="AR660" s="50"/>
      <c r="AS660" s="50"/>
      <c r="AT660" s="50"/>
    </row>
    <row r="661" spans="1:46" ht="45" customHeight="1" thickTop="1" thickBot="1" x14ac:dyDescent="0.3">
      <c r="A661" s="257" t="s">
        <v>197</v>
      </c>
      <c r="B661" s="257"/>
      <c r="C661" s="257"/>
      <c r="D661" s="257"/>
      <c r="E661" s="257"/>
      <c r="F661" s="257"/>
      <c r="G661" s="257"/>
      <c r="H661" s="257"/>
      <c r="I661" s="257"/>
      <c r="J661" s="257"/>
      <c r="K661" s="257"/>
      <c r="L661" s="257"/>
      <c r="M661" s="257"/>
      <c r="N661" s="257"/>
      <c r="O661" s="257"/>
      <c r="P661" s="257"/>
      <c r="Q661" s="56" t="s">
        <v>188</v>
      </c>
      <c r="R661" s="258" t="s">
        <v>189</v>
      </c>
      <c r="S661" s="258"/>
      <c r="T661" s="258"/>
      <c r="U661" s="258"/>
      <c r="V661" s="258"/>
      <c r="W661" s="258"/>
      <c r="X661" s="258"/>
      <c r="Y661" s="258"/>
      <c r="Z661" s="258"/>
      <c r="AA661" s="258"/>
      <c r="AB661" s="258"/>
      <c r="AC661" s="258"/>
      <c r="AD661" s="258"/>
      <c r="AE661" s="258"/>
      <c r="AF661" s="57" t="s">
        <v>188</v>
      </c>
      <c r="AG661" s="259" t="s">
        <v>7</v>
      </c>
      <c r="AH661" s="259"/>
      <c r="AI661" s="259"/>
      <c r="AJ661" s="259"/>
      <c r="AK661" s="259"/>
      <c r="AL661" s="259"/>
      <c r="AM661" s="259"/>
      <c r="AN661" s="259"/>
      <c r="AO661" s="259"/>
      <c r="AP661" s="259"/>
      <c r="AQ661" s="259"/>
      <c r="AR661" s="259"/>
      <c r="AS661" s="259"/>
      <c r="AT661" s="259"/>
    </row>
    <row r="662" spans="1:46" ht="45" customHeight="1" thickTop="1" thickBot="1" x14ac:dyDescent="0.3">
      <c r="A662" s="249" t="s">
        <v>2340</v>
      </c>
      <c r="B662" s="249" t="s">
        <v>2340</v>
      </c>
      <c r="C662" s="249" t="s">
        <v>2340</v>
      </c>
      <c r="D662" s="249" t="s">
        <v>2340</v>
      </c>
      <c r="E662" s="249" t="s">
        <v>2340</v>
      </c>
      <c r="F662" s="249" t="s">
        <v>2340</v>
      </c>
      <c r="G662" s="249" t="s">
        <v>2340</v>
      </c>
      <c r="H662" s="249" t="s">
        <v>2340</v>
      </c>
      <c r="I662" s="249" t="s">
        <v>2340</v>
      </c>
      <c r="J662" s="249" t="s">
        <v>2340</v>
      </c>
      <c r="K662" s="249" t="s">
        <v>2340</v>
      </c>
      <c r="L662" s="249" t="s">
        <v>2340</v>
      </c>
      <c r="M662" s="249" t="s">
        <v>2340</v>
      </c>
      <c r="N662" s="249" t="s">
        <v>2340</v>
      </c>
      <c r="O662" s="249" t="s">
        <v>2340</v>
      </c>
      <c r="P662" s="249" t="s">
        <v>2340</v>
      </c>
      <c r="Q662" s="54">
        <v>0</v>
      </c>
      <c r="R662" s="251" t="s">
        <v>2594</v>
      </c>
      <c r="S662" s="252"/>
      <c r="T662" s="252"/>
      <c r="U662" s="252"/>
      <c r="V662" s="252"/>
      <c r="W662" s="252"/>
      <c r="X662" s="252"/>
      <c r="Y662" s="252"/>
      <c r="Z662" s="252"/>
      <c r="AA662" s="252"/>
      <c r="AB662" s="252"/>
      <c r="AC662" s="252"/>
      <c r="AD662" s="252"/>
      <c r="AE662" s="253"/>
      <c r="AF662" s="54">
        <v>0</v>
      </c>
      <c r="AG662" s="251" t="s">
        <v>2594</v>
      </c>
      <c r="AH662" s="252"/>
      <c r="AI662" s="252"/>
      <c r="AJ662" s="252"/>
      <c r="AK662" s="252"/>
      <c r="AL662" s="252"/>
      <c r="AM662" s="252"/>
      <c r="AN662" s="252"/>
      <c r="AO662" s="252"/>
      <c r="AP662" s="252"/>
      <c r="AQ662" s="252"/>
      <c r="AR662" s="252"/>
      <c r="AS662" s="252"/>
      <c r="AT662" s="253"/>
    </row>
    <row r="663" spans="1:46" ht="45" customHeight="1" thickTop="1" thickBot="1" x14ac:dyDescent="0.3">
      <c r="A663" s="249" t="s">
        <v>2341</v>
      </c>
      <c r="B663" s="249" t="s">
        <v>2341</v>
      </c>
      <c r="C663" s="249" t="s">
        <v>2341</v>
      </c>
      <c r="D663" s="249" t="s">
        <v>2341</v>
      </c>
      <c r="E663" s="249" t="s">
        <v>2341</v>
      </c>
      <c r="F663" s="249" t="s">
        <v>2341</v>
      </c>
      <c r="G663" s="249" t="s">
        <v>2341</v>
      </c>
      <c r="H663" s="249" t="s">
        <v>2341</v>
      </c>
      <c r="I663" s="249" t="s">
        <v>2341</v>
      </c>
      <c r="J663" s="249" t="s">
        <v>2341</v>
      </c>
      <c r="K663" s="249" t="s">
        <v>2341</v>
      </c>
      <c r="L663" s="249" t="s">
        <v>2341</v>
      </c>
      <c r="M663" s="249" t="s">
        <v>2341</v>
      </c>
      <c r="N663" s="249" t="s">
        <v>2341</v>
      </c>
      <c r="O663" s="249" t="s">
        <v>2341</v>
      </c>
      <c r="P663" s="249" t="s">
        <v>2341</v>
      </c>
      <c r="Q663" s="54">
        <v>0</v>
      </c>
      <c r="R663" s="251" t="s">
        <v>2551</v>
      </c>
      <c r="S663" s="252"/>
      <c r="T663" s="252"/>
      <c r="U663" s="252"/>
      <c r="V663" s="252"/>
      <c r="W663" s="252"/>
      <c r="X663" s="252"/>
      <c r="Y663" s="252"/>
      <c r="Z663" s="252"/>
      <c r="AA663" s="252"/>
      <c r="AB663" s="252"/>
      <c r="AC663" s="252"/>
      <c r="AD663" s="252"/>
      <c r="AE663" s="253"/>
      <c r="AF663" s="54">
        <v>0</v>
      </c>
      <c r="AG663" s="251" t="s">
        <v>2551</v>
      </c>
      <c r="AH663" s="252"/>
      <c r="AI663" s="252"/>
      <c r="AJ663" s="252"/>
      <c r="AK663" s="252"/>
      <c r="AL663" s="252"/>
      <c r="AM663" s="252"/>
      <c r="AN663" s="252"/>
      <c r="AO663" s="252"/>
      <c r="AP663" s="252"/>
      <c r="AQ663" s="252"/>
      <c r="AR663" s="252"/>
      <c r="AS663" s="252"/>
      <c r="AT663" s="253"/>
    </row>
    <row r="664" spans="1:46" ht="45" customHeight="1" thickTop="1" thickBot="1" x14ac:dyDescent="0.3">
      <c r="A664" s="249" t="s">
        <v>2342</v>
      </c>
      <c r="B664" s="249" t="s">
        <v>2342</v>
      </c>
      <c r="C664" s="249" t="s">
        <v>2342</v>
      </c>
      <c r="D664" s="249" t="s">
        <v>2342</v>
      </c>
      <c r="E664" s="249" t="s">
        <v>2342</v>
      </c>
      <c r="F664" s="249" t="s">
        <v>2342</v>
      </c>
      <c r="G664" s="249" t="s">
        <v>2342</v>
      </c>
      <c r="H664" s="249" t="s">
        <v>2342</v>
      </c>
      <c r="I664" s="249" t="s">
        <v>2342</v>
      </c>
      <c r="J664" s="249" t="s">
        <v>2342</v>
      </c>
      <c r="K664" s="249" t="s">
        <v>2342</v>
      </c>
      <c r="L664" s="249" t="s">
        <v>2342</v>
      </c>
      <c r="M664" s="249" t="s">
        <v>2342</v>
      </c>
      <c r="N664" s="249" t="s">
        <v>2342</v>
      </c>
      <c r="O664" s="249" t="s">
        <v>2342</v>
      </c>
      <c r="P664" s="249" t="s">
        <v>2342</v>
      </c>
      <c r="Q664" s="54">
        <v>0</v>
      </c>
      <c r="R664" s="251" t="s">
        <v>2551</v>
      </c>
      <c r="S664" s="252"/>
      <c r="T664" s="252"/>
      <c r="U664" s="252"/>
      <c r="V664" s="252"/>
      <c r="W664" s="252"/>
      <c r="X664" s="252"/>
      <c r="Y664" s="252"/>
      <c r="Z664" s="252"/>
      <c r="AA664" s="252"/>
      <c r="AB664" s="252"/>
      <c r="AC664" s="252"/>
      <c r="AD664" s="252"/>
      <c r="AE664" s="253"/>
      <c r="AF664" s="54">
        <v>0</v>
      </c>
      <c r="AG664" s="251" t="s">
        <v>2551</v>
      </c>
      <c r="AH664" s="252"/>
      <c r="AI664" s="252"/>
      <c r="AJ664" s="252"/>
      <c r="AK664" s="252"/>
      <c r="AL664" s="252"/>
      <c r="AM664" s="252"/>
      <c r="AN664" s="252"/>
      <c r="AO664" s="252"/>
      <c r="AP664" s="252"/>
      <c r="AQ664" s="252"/>
      <c r="AR664" s="252"/>
      <c r="AS664" s="252"/>
      <c r="AT664" s="253"/>
    </row>
    <row r="665" spans="1:46" ht="45" customHeight="1" thickTop="1" thickBot="1" x14ac:dyDescent="0.3">
      <c r="A665" s="249" t="s">
        <v>2343</v>
      </c>
      <c r="B665" s="249" t="s">
        <v>2343</v>
      </c>
      <c r="C665" s="249" t="s">
        <v>2343</v>
      </c>
      <c r="D665" s="249" t="s">
        <v>2343</v>
      </c>
      <c r="E665" s="249" t="s">
        <v>2343</v>
      </c>
      <c r="F665" s="249" t="s">
        <v>2343</v>
      </c>
      <c r="G665" s="249" t="s">
        <v>2343</v>
      </c>
      <c r="H665" s="249" t="s">
        <v>2343</v>
      </c>
      <c r="I665" s="249" t="s">
        <v>2343</v>
      </c>
      <c r="J665" s="249" t="s">
        <v>2343</v>
      </c>
      <c r="K665" s="249" t="s">
        <v>2343</v>
      </c>
      <c r="L665" s="249" t="s">
        <v>2343</v>
      </c>
      <c r="M665" s="249" t="s">
        <v>2343</v>
      </c>
      <c r="N665" s="249" t="s">
        <v>2343</v>
      </c>
      <c r="O665" s="249" t="s">
        <v>2343</v>
      </c>
      <c r="P665" s="249" t="s">
        <v>2343</v>
      </c>
      <c r="Q665" s="54">
        <v>0</v>
      </c>
      <c r="R665" s="251" t="s">
        <v>2551</v>
      </c>
      <c r="S665" s="252"/>
      <c r="T665" s="252"/>
      <c r="U665" s="252"/>
      <c r="V665" s="252"/>
      <c r="W665" s="252"/>
      <c r="X665" s="252"/>
      <c r="Y665" s="252"/>
      <c r="Z665" s="252"/>
      <c r="AA665" s="252"/>
      <c r="AB665" s="252"/>
      <c r="AC665" s="252"/>
      <c r="AD665" s="252"/>
      <c r="AE665" s="253"/>
      <c r="AF665" s="54">
        <v>0</v>
      </c>
      <c r="AG665" s="251" t="s">
        <v>2551</v>
      </c>
      <c r="AH665" s="252"/>
      <c r="AI665" s="252"/>
      <c r="AJ665" s="252"/>
      <c r="AK665" s="252"/>
      <c r="AL665" s="252"/>
      <c r="AM665" s="252"/>
      <c r="AN665" s="252"/>
      <c r="AO665" s="252"/>
      <c r="AP665" s="252"/>
      <c r="AQ665" s="252"/>
      <c r="AR665" s="252"/>
      <c r="AS665" s="252"/>
      <c r="AT665" s="253"/>
    </row>
    <row r="666" spans="1:46" ht="45" customHeight="1" thickTop="1" thickBot="1" x14ac:dyDescent="0.3">
      <c r="A666" s="249" t="s">
        <v>2344</v>
      </c>
      <c r="B666" s="249" t="s">
        <v>2344</v>
      </c>
      <c r="C666" s="249" t="s">
        <v>2344</v>
      </c>
      <c r="D666" s="249" t="s">
        <v>2344</v>
      </c>
      <c r="E666" s="249" t="s">
        <v>2344</v>
      </c>
      <c r="F666" s="249" t="s">
        <v>2344</v>
      </c>
      <c r="G666" s="249" t="s">
        <v>2344</v>
      </c>
      <c r="H666" s="249" t="s">
        <v>2344</v>
      </c>
      <c r="I666" s="249" t="s">
        <v>2344</v>
      </c>
      <c r="J666" s="249" t="s">
        <v>2344</v>
      </c>
      <c r="K666" s="249" t="s">
        <v>2344</v>
      </c>
      <c r="L666" s="249" t="s">
        <v>2344</v>
      </c>
      <c r="M666" s="249" t="s">
        <v>2344</v>
      </c>
      <c r="N666" s="249" t="s">
        <v>2344</v>
      </c>
      <c r="O666" s="249" t="s">
        <v>2344</v>
      </c>
      <c r="P666" s="249" t="s">
        <v>2344</v>
      </c>
      <c r="Q666" s="54">
        <v>0</v>
      </c>
      <c r="R666" s="250" t="s">
        <v>2603</v>
      </c>
      <c r="S666" s="250"/>
      <c r="T666" s="250"/>
      <c r="U666" s="250"/>
      <c r="V666" s="250"/>
      <c r="W666" s="250"/>
      <c r="X666" s="250"/>
      <c r="Y666" s="250"/>
      <c r="Z666" s="250"/>
      <c r="AA666" s="250"/>
      <c r="AB666" s="250"/>
      <c r="AC666" s="250"/>
      <c r="AD666" s="250"/>
      <c r="AE666" s="250"/>
      <c r="AF666" s="54">
        <v>0</v>
      </c>
      <c r="AG666" s="251" t="s">
        <v>2551</v>
      </c>
      <c r="AH666" s="252"/>
      <c r="AI666" s="252"/>
      <c r="AJ666" s="252"/>
      <c r="AK666" s="252"/>
      <c r="AL666" s="252"/>
      <c r="AM666" s="252"/>
      <c r="AN666" s="252"/>
      <c r="AO666" s="252"/>
      <c r="AP666" s="252"/>
      <c r="AQ666" s="252"/>
      <c r="AR666" s="252"/>
      <c r="AS666" s="252"/>
      <c r="AT666" s="253"/>
    </row>
    <row r="667" spans="1:46" ht="18" customHeight="1" thickTop="1" x14ac:dyDescent="0.25"/>
    <row r="668" spans="1:46" ht="18" customHeight="1" x14ac:dyDescent="0.25"/>
    <row r="669" spans="1:46" s="27" customFormat="1" ht="79.5" customHeight="1" x14ac:dyDescent="0.25">
      <c r="A669" s="297" t="s">
        <v>2345</v>
      </c>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297"/>
      <c r="AE669" s="297"/>
      <c r="AG669" s="261" t="s">
        <v>185</v>
      </c>
      <c r="AH669" s="261"/>
      <c r="AI669" s="261"/>
      <c r="AJ669" s="261"/>
      <c r="AK669" s="96">
        <f>(('Artículo 129 (resumen PI)'!C37*0.8+'Artículo 129 (resumen PI)'!F37*0.2)+('Artículo 129 (resumen SIPOT)'!C37*0.8+'Artículo 129 (resumen SIPOT)'!F37*0.2))/2</f>
        <v>0</v>
      </c>
    </row>
    <row r="670" spans="1:46" s="27" customFormat="1" ht="15.75" customHeight="1" x14ac:dyDescent="0.25">
      <c r="A670" s="71"/>
      <c r="B670" s="71"/>
      <c r="C670" s="71"/>
      <c r="D670" s="71"/>
      <c r="E670" s="71"/>
      <c r="F670" s="71"/>
      <c r="G670" s="71"/>
      <c r="H670" s="71"/>
      <c r="I670" s="71"/>
      <c r="J670" s="71"/>
      <c r="K670" s="71"/>
      <c r="L670" s="71"/>
      <c r="M670" s="71"/>
      <c r="N670" s="71"/>
      <c r="O670" s="71"/>
      <c r="P670" s="71"/>
      <c r="Q670" s="24"/>
      <c r="R670" s="71"/>
      <c r="S670" s="71"/>
      <c r="T670" s="71"/>
      <c r="U670" s="71"/>
      <c r="V670" s="71"/>
      <c r="W670" s="71"/>
      <c r="X670" s="71"/>
      <c r="Y670" s="71"/>
      <c r="Z670" s="71"/>
      <c r="AA670" s="71"/>
      <c r="AB670" s="71"/>
      <c r="AC670" s="71"/>
      <c r="AD670" s="71"/>
      <c r="AE670" s="71"/>
    </row>
    <row r="671" spans="1:46" s="27" customFormat="1" ht="45" customHeight="1" x14ac:dyDescent="0.25">
      <c r="A671" s="71" t="s">
        <v>186</v>
      </c>
      <c r="B671" s="71"/>
      <c r="C671" s="71"/>
      <c r="D671" s="71"/>
      <c r="E671" s="71"/>
      <c r="F671" s="71"/>
      <c r="G671" s="71"/>
      <c r="H671" s="71"/>
      <c r="I671" s="71"/>
      <c r="J671" s="71"/>
      <c r="K671" s="71"/>
      <c r="L671" s="71"/>
      <c r="M671" s="71"/>
      <c r="N671" s="71"/>
      <c r="O671" s="71"/>
      <c r="P671" s="71"/>
      <c r="Q671" s="24"/>
      <c r="R671" s="71"/>
      <c r="S671" s="71"/>
      <c r="T671" s="71"/>
      <c r="U671" s="71"/>
      <c r="V671" s="71"/>
      <c r="W671" s="71"/>
      <c r="X671" s="71"/>
      <c r="Y671" s="71"/>
      <c r="Z671" s="71"/>
      <c r="AA671" s="71"/>
      <c r="AB671" s="71"/>
      <c r="AC671" s="71"/>
      <c r="AD671" s="71"/>
      <c r="AE671" s="71"/>
    </row>
    <row r="672" spans="1:46" ht="15" customHeight="1" x14ac:dyDescent="0.25">
      <c r="A672" s="50"/>
      <c r="B672" s="50"/>
      <c r="C672" s="50"/>
      <c r="D672" s="50"/>
      <c r="E672" s="50"/>
      <c r="F672" s="50"/>
      <c r="G672" s="50"/>
      <c r="H672" s="50"/>
      <c r="I672" s="50"/>
      <c r="J672" s="50"/>
      <c r="K672" s="50"/>
      <c r="L672" s="50"/>
      <c r="M672" s="50"/>
      <c r="N672" s="50"/>
      <c r="O672" s="50"/>
      <c r="P672" s="50"/>
      <c r="R672" s="50"/>
      <c r="S672" s="50"/>
      <c r="T672" s="50"/>
      <c r="U672" s="50"/>
      <c r="V672" s="50"/>
      <c r="W672" s="50"/>
      <c r="X672" s="50"/>
      <c r="Y672" s="50"/>
      <c r="Z672" s="50"/>
      <c r="AA672" s="50"/>
      <c r="AB672" s="50"/>
      <c r="AC672" s="50"/>
      <c r="AD672" s="50"/>
      <c r="AE672" s="50"/>
      <c r="AF672" s="27"/>
    </row>
    <row r="673" spans="1:46" ht="45" customHeight="1" x14ac:dyDescent="0.25">
      <c r="A673" s="262" t="s">
        <v>187</v>
      </c>
      <c r="B673" s="262"/>
      <c r="C673" s="262"/>
      <c r="D673" s="262"/>
      <c r="E673" s="262"/>
      <c r="F673" s="262"/>
      <c r="G673" s="262"/>
      <c r="H673" s="262"/>
      <c r="I673" s="262"/>
      <c r="J673" s="262"/>
      <c r="K673" s="262"/>
      <c r="L673" s="262"/>
      <c r="M673" s="262"/>
      <c r="N673" s="262"/>
      <c r="O673" s="262"/>
      <c r="P673" s="262"/>
      <c r="Q673" s="11"/>
      <c r="R673" s="50"/>
      <c r="S673" s="50"/>
      <c r="T673" s="50"/>
      <c r="U673" s="50"/>
      <c r="V673" s="263"/>
      <c r="W673" s="263"/>
      <c r="X673" s="263"/>
      <c r="Y673" s="263"/>
      <c r="Z673" s="263"/>
      <c r="AA673" s="263"/>
      <c r="AB673" s="263"/>
      <c r="AC673" s="263"/>
      <c r="AD673" s="263"/>
      <c r="AE673" s="263"/>
      <c r="AF673" s="11"/>
      <c r="AG673" s="50"/>
      <c r="AH673" s="50"/>
      <c r="AI673" s="50"/>
      <c r="AJ673" s="50"/>
      <c r="AK673" s="263"/>
      <c r="AL673" s="263"/>
      <c r="AM673" s="263"/>
      <c r="AN673" s="263"/>
      <c r="AO673" s="263"/>
      <c r="AP673" s="263"/>
      <c r="AQ673" s="263"/>
      <c r="AR673" s="263"/>
      <c r="AS673" s="263"/>
      <c r="AT673" s="263"/>
    </row>
    <row r="674" spans="1:46" ht="45" customHeight="1" thickTop="1" thickBot="1" x14ac:dyDescent="0.3">
      <c r="A674" s="264" t="s">
        <v>167</v>
      </c>
      <c r="B674" s="264"/>
      <c r="C674" s="264"/>
      <c r="D674" s="264"/>
      <c r="E674" s="264"/>
      <c r="F674" s="264"/>
      <c r="G674" s="264"/>
      <c r="H674" s="264"/>
      <c r="I674" s="264"/>
      <c r="J674" s="264"/>
      <c r="K674" s="264"/>
      <c r="L674" s="264"/>
      <c r="M674" s="264"/>
      <c r="N674" s="264"/>
      <c r="O674" s="264"/>
      <c r="P674" s="264"/>
      <c r="Q674" s="51" t="s">
        <v>188</v>
      </c>
      <c r="R674" s="265" t="s">
        <v>189</v>
      </c>
      <c r="S674" s="265"/>
      <c r="T674" s="265"/>
      <c r="U674" s="265"/>
      <c r="V674" s="265"/>
      <c r="W674" s="265"/>
      <c r="X674" s="265"/>
      <c r="Y674" s="265"/>
      <c r="Z674" s="265"/>
      <c r="AA674" s="265"/>
      <c r="AB674" s="265"/>
      <c r="AC674" s="265"/>
      <c r="AD674" s="265"/>
      <c r="AE674" s="265"/>
      <c r="AF674" s="53" t="s">
        <v>188</v>
      </c>
      <c r="AG674" s="266" t="s">
        <v>7</v>
      </c>
      <c r="AH674" s="266"/>
      <c r="AI674" s="266"/>
      <c r="AJ674" s="266"/>
      <c r="AK674" s="266"/>
      <c r="AL674" s="266"/>
      <c r="AM674" s="266"/>
      <c r="AN674" s="266"/>
      <c r="AO674" s="266"/>
      <c r="AP674" s="266"/>
      <c r="AQ674" s="266"/>
      <c r="AR674" s="266"/>
      <c r="AS674" s="266"/>
      <c r="AT674" s="266"/>
    </row>
    <row r="675" spans="1:46" ht="45" customHeight="1" thickTop="1" thickBot="1" x14ac:dyDescent="0.3">
      <c r="A675" s="249" t="s">
        <v>1015</v>
      </c>
      <c r="B675" s="249" t="s">
        <v>1015</v>
      </c>
      <c r="C675" s="249" t="s">
        <v>1015</v>
      </c>
      <c r="D675" s="249" t="s">
        <v>1015</v>
      </c>
      <c r="E675" s="249" t="s">
        <v>1015</v>
      </c>
      <c r="F675" s="249" t="s">
        <v>1015</v>
      </c>
      <c r="G675" s="249" t="s">
        <v>1015</v>
      </c>
      <c r="H675" s="249" t="s">
        <v>1015</v>
      </c>
      <c r="I675" s="249" t="s">
        <v>1015</v>
      </c>
      <c r="J675" s="249" t="s">
        <v>1015</v>
      </c>
      <c r="K675" s="249" t="s">
        <v>1015</v>
      </c>
      <c r="L675" s="249" t="s">
        <v>1015</v>
      </c>
      <c r="M675" s="249" t="s">
        <v>1015</v>
      </c>
      <c r="N675" s="249" t="s">
        <v>1015</v>
      </c>
      <c r="O675" s="249" t="s">
        <v>1015</v>
      </c>
      <c r="P675" s="249" t="s">
        <v>1015</v>
      </c>
      <c r="Q675" s="54">
        <v>0</v>
      </c>
      <c r="R675" s="251" t="s">
        <v>2594</v>
      </c>
      <c r="S675" s="252"/>
      <c r="T675" s="252"/>
      <c r="U675" s="252"/>
      <c r="V675" s="252"/>
      <c r="W675" s="252"/>
      <c r="X675" s="252"/>
      <c r="Y675" s="252"/>
      <c r="Z675" s="252"/>
      <c r="AA675" s="252"/>
      <c r="AB675" s="252"/>
      <c r="AC675" s="252"/>
      <c r="AD675" s="252"/>
      <c r="AE675" s="253"/>
      <c r="AF675" s="54">
        <v>0</v>
      </c>
      <c r="AG675" s="251" t="s">
        <v>2583</v>
      </c>
      <c r="AH675" s="252"/>
      <c r="AI675" s="252"/>
      <c r="AJ675" s="252"/>
      <c r="AK675" s="252"/>
      <c r="AL675" s="252"/>
      <c r="AM675" s="252"/>
      <c r="AN675" s="252"/>
      <c r="AO675" s="252"/>
      <c r="AP675" s="252"/>
      <c r="AQ675" s="252"/>
      <c r="AR675" s="252"/>
      <c r="AS675" s="252"/>
      <c r="AT675" s="253"/>
    </row>
    <row r="676" spans="1:46" ht="45" customHeight="1" thickTop="1" thickBot="1" x14ac:dyDescent="0.3">
      <c r="A676" s="249" t="s">
        <v>1016</v>
      </c>
      <c r="B676" s="249" t="s">
        <v>1016</v>
      </c>
      <c r="C676" s="249" t="s">
        <v>1016</v>
      </c>
      <c r="D676" s="249" t="s">
        <v>1016</v>
      </c>
      <c r="E676" s="249" t="s">
        <v>1016</v>
      </c>
      <c r="F676" s="249" t="s">
        <v>1016</v>
      </c>
      <c r="G676" s="249" t="s">
        <v>1016</v>
      </c>
      <c r="H676" s="249" t="s">
        <v>1016</v>
      </c>
      <c r="I676" s="249" t="s">
        <v>1016</v>
      </c>
      <c r="J676" s="249" t="s">
        <v>1016</v>
      </c>
      <c r="K676" s="249" t="s">
        <v>1016</v>
      </c>
      <c r="L676" s="249" t="s">
        <v>1016</v>
      </c>
      <c r="M676" s="249" t="s">
        <v>1016</v>
      </c>
      <c r="N676" s="249" t="s">
        <v>1016</v>
      </c>
      <c r="O676" s="249" t="s">
        <v>1016</v>
      </c>
      <c r="P676" s="249" t="s">
        <v>1016</v>
      </c>
      <c r="Q676" s="54">
        <v>0</v>
      </c>
      <c r="R676" s="251" t="s">
        <v>2551</v>
      </c>
      <c r="S676" s="252"/>
      <c r="T676" s="252"/>
      <c r="U676" s="252"/>
      <c r="V676" s="252"/>
      <c r="W676" s="252"/>
      <c r="X676" s="252"/>
      <c r="Y676" s="252"/>
      <c r="Z676" s="252"/>
      <c r="AA676" s="252"/>
      <c r="AB676" s="252"/>
      <c r="AC676" s="252"/>
      <c r="AD676" s="252"/>
      <c r="AE676" s="253"/>
      <c r="AF676" s="54">
        <v>0</v>
      </c>
      <c r="AG676" s="251" t="s">
        <v>2551</v>
      </c>
      <c r="AH676" s="252"/>
      <c r="AI676" s="252"/>
      <c r="AJ676" s="252"/>
      <c r="AK676" s="252"/>
      <c r="AL676" s="252"/>
      <c r="AM676" s="252"/>
      <c r="AN676" s="252"/>
      <c r="AO676" s="252"/>
      <c r="AP676" s="252"/>
      <c r="AQ676" s="252"/>
      <c r="AR676" s="252"/>
      <c r="AS676" s="252"/>
      <c r="AT676" s="253"/>
    </row>
    <row r="677" spans="1:46" ht="45" customHeight="1" thickTop="1" thickBot="1" x14ac:dyDescent="0.3">
      <c r="A677" s="249" t="s">
        <v>2346</v>
      </c>
      <c r="B677" s="249" t="s">
        <v>2346</v>
      </c>
      <c r="C677" s="249" t="s">
        <v>2346</v>
      </c>
      <c r="D677" s="249" t="s">
        <v>2346</v>
      </c>
      <c r="E677" s="249" t="s">
        <v>2346</v>
      </c>
      <c r="F677" s="249" t="s">
        <v>2346</v>
      </c>
      <c r="G677" s="249" t="s">
        <v>2346</v>
      </c>
      <c r="H677" s="249" t="s">
        <v>2346</v>
      </c>
      <c r="I677" s="249" t="s">
        <v>2346</v>
      </c>
      <c r="J677" s="249" t="s">
        <v>2346</v>
      </c>
      <c r="K677" s="249" t="s">
        <v>2346</v>
      </c>
      <c r="L677" s="249" t="s">
        <v>2346</v>
      </c>
      <c r="M677" s="249" t="s">
        <v>2346</v>
      </c>
      <c r="N677" s="249" t="s">
        <v>2346</v>
      </c>
      <c r="O677" s="249" t="s">
        <v>2346</v>
      </c>
      <c r="P677" s="249" t="s">
        <v>2346</v>
      </c>
      <c r="Q677" s="54">
        <v>0</v>
      </c>
      <c r="R677" s="251" t="s">
        <v>2551</v>
      </c>
      <c r="S677" s="252"/>
      <c r="T677" s="252"/>
      <c r="U677" s="252"/>
      <c r="V677" s="252"/>
      <c r="W677" s="252"/>
      <c r="X677" s="252"/>
      <c r="Y677" s="252"/>
      <c r="Z677" s="252"/>
      <c r="AA677" s="252"/>
      <c r="AB677" s="252"/>
      <c r="AC677" s="252"/>
      <c r="AD677" s="252"/>
      <c r="AE677" s="253"/>
      <c r="AF677" s="54">
        <v>0</v>
      </c>
      <c r="AG677" s="251" t="s">
        <v>2551</v>
      </c>
      <c r="AH677" s="252"/>
      <c r="AI677" s="252"/>
      <c r="AJ677" s="252"/>
      <c r="AK677" s="252"/>
      <c r="AL677" s="252"/>
      <c r="AM677" s="252"/>
      <c r="AN677" s="252"/>
      <c r="AO677" s="252"/>
      <c r="AP677" s="252"/>
      <c r="AQ677" s="252"/>
      <c r="AR677" s="252"/>
      <c r="AS677" s="252"/>
      <c r="AT677" s="253"/>
    </row>
    <row r="678" spans="1:46" ht="45" customHeight="1" thickTop="1" thickBot="1" x14ac:dyDescent="0.3">
      <c r="A678" s="249" t="s">
        <v>2347</v>
      </c>
      <c r="B678" s="249" t="s">
        <v>2347</v>
      </c>
      <c r="C678" s="249" t="s">
        <v>2347</v>
      </c>
      <c r="D678" s="249" t="s">
        <v>2347</v>
      </c>
      <c r="E678" s="249" t="s">
        <v>2347</v>
      </c>
      <c r="F678" s="249" t="s">
        <v>2347</v>
      </c>
      <c r="G678" s="249" t="s">
        <v>2347</v>
      </c>
      <c r="H678" s="249" t="s">
        <v>2347</v>
      </c>
      <c r="I678" s="249" t="s">
        <v>2347</v>
      </c>
      <c r="J678" s="249" t="s">
        <v>2347</v>
      </c>
      <c r="K678" s="249" t="s">
        <v>2347</v>
      </c>
      <c r="L678" s="249" t="s">
        <v>2347</v>
      </c>
      <c r="M678" s="249" t="s">
        <v>2347</v>
      </c>
      <c r="N678" s="249" t="s">
        <v>2347</v>
      </c>
      <c r="O678" s="249" t="s">
        <v>2347</v>
      </c>
      <c r="P678" s="249" t="s">
        <v>2347</v>
      </c>
      <c r="Q678" s="54">
        <v>0</v>
      </c>
      <c r="R678" s="251" t="s">
        <v>2551</v>
      </c>
      <c r="S678" s="252"/>
      <c r="T678" s="252"/>
      <c r="U678" s="252"/>
      <c r="V678" s="252"/>
      <c r="W678" s="252"/>
      <c r="X678" s="252"/>
      <c r="Y678" s="252"/>
      <c r="Z678" s="252"/>
      <c r="AA678" s="252"/>
      <c r="AB678" s="252"/>
      <c r="AC678" s="252"/>
      <c r="AD678" s="252"/>
      <c r="AE678" s="253"/>
      <c r="AF678" s="54">
        <v>0</v>
      </c>
      <c r="AG678" s="251" t="s">
        <v>2551</v>
      </c>
      <c r="AH678" s="252"/>
      <c r="AI678" s="252"/>
      <c r="AJ678" s="252"/>
      <c r="AK678" s="252"/>
      <c r="AL678" s="252"/>
      <c r="AM678" s="252"/>
      <c r="AN678" s="252"/>
      <c r="AO678" s="252"/>
      <c r="AP678" s="252"/>
      <c r="AQ678" s="252"/>
      <c r="AR678" s="252"/>
      <c r="AS678" s="252"/>
      <c r="AT678" s="253"/>
    </row>
    <row r="679" spans="1:46" ht="45" customHeight="1" thickTop="1" thickBot="1" x14ac:dyDescent="0.3">
      <c r="A679" s="250" t="s">
        <v>2348</v>
      </c>
      <c r="B679" s="250" t="s">
        <v>2348</v>
      </c>
      <c r="C679" s="250" t="s">
        <v>2348</v>
      </c>
      <c r="D679" s="250" t="s">
        <v>2348</v>
      </c>
      <c r="E679" s="250" t="s">
        <v>2348</v>
      </c>
      <c r="F679" s="250" t="s">
        <v>2348</v>
      </c>
      <c r="G679" s="250" t="s">
        <v>2348</v>
      </c>
      <c r="H679" s="250" t="s">
        <v>2348</v>
      </c>
      <c r="I679" s="250" t="s">
        <v>2348</v>
      </c>
      <c r="J679" s="250" t="s">
        <v>2348</v>
      </c>
      <c r="K679" s="250" t="s">
        <v>2348</v>
      </c>
      <c r="L679" s="250" t="s">
        <v>2348</v>
      </c>
      <c r="M679" s="250" t="s">
        <v>2348</v>
      </c>
      <c r="N679" s="250" t="s">
        <v>2348</v>
      </c>
      <c r="O679" s="250" t="s">
        <v>2348</v>
      </c>
      <c r="P679" s="250" t="s">
        <v>2348</v>
      </c>
      <c r="Q679" s="54">
        <v>0</v>
      </c>
      <c r="R679" s="251" t="s">
        <v>2551</v>
      </c>
      <c r="S679" s="252"/>
      <c r="T679" s="252"/>
      <c r="U679" s="252"/>
      <c r="V679" s="252"/>
      <c r="W679" s="252"/>
      <c r="X679" s="252"/>
      <c r="Y679" s="252"/>
      <c r="Z679" s="252"/>
      <c r="AA679" s="252"/>
      <c r="AB679" s="252"/>
      <c r="AC679" s="252"/>
      <c r="AD679" s="252"/>
      <c r="AE679" s="253"/>
      <c r="AF679" s="54">
        <v>0</v>
      </c>
      <c r="AG679" s="251" t="s">
        <v>2551</v>
      </c>
      <c r="AH679" s="252"/>
      <c r="AI679" s="252"/>
      <c r="AJ679" s="252"/>
      <c r="AK679" s="252"/>
      <c r="AL679" s="252"/>
      <c r="AM679" s="252"/>
      <c r="AN679" s="252"/>
      <c r="AO679" s="252"/>
      <c r="AP679" s="252"/>
      <c r="AQ679" s="252"/>
      <c r="AR679" s="252"/>
      <c r="AS679" s="252"/>
      <c r="AT679" s="253"/>
    </row>
    <row r="680" spans="1:46" ht="45" customHeight="1" thickTop="1" thickBot="1" x14ac:dyDescent="0.3">
      <c r="A680" s="250" t="s">
        <v>2349</v>
      </c>
      <c r="B680" s="250" t="s">
        <v>2349</v>
      </c>
      <c r="C680" s="250" t="s">
        <v>2349</v>
      </c>
      <c r="D680" s="250" t="s">
        <v>2349</v>
      </c>
      <c r="E680" s="250" t="s">
        <v>2349</v>
      </c>
      <c r="F680" s="250" t="s">
        <v>2349</v>
      </c>
      <c r="G680" s="250" t="s">
        <v>2349</v>
      </c>
      <c r="H680" s="250" t="s">
        <v>2349</v>
      </c>
      <c r="I680" s="250" t="s">
        <v>2349</v>
      </c>
      <c r="J680" s="250" t="s">
        <v>2349</v>
      </c>
      <c r="K680" s="250" t="s">
        <v>2349</v>
      </c>
      <c r="L680" s="250" t="s">
        <v>2349</v>
      </c>
      <c r="M680" s="250" t="s">
        <v>2349</v>
      </c>
      <c r="N680" s="250" t="s">
        <v>2349</v>
      </c>
      <c r="O680" s="250" t="s">
        <v>2349</v>
      </c>
      <c r="P680" s="250" t="s">
        <v>2349</v>
      </c>
      <c r="Q680" s="54">
        <v>0</v>
      </c>
      <c r="R680" s="251" t="s">
        <v>2551</v>
      </c>
      <c r="S680" s="252"/>
      <c r="T680" s="252"/>
      <c r="U680" s="252"/>
      <c r="V680" s="252"/>
      <c r="W680" s="252"/>
      <c r="X680" s="252"/>
      <c r="Y680" s="252"/>
      <c r="Z680" s="252"/>
      <c r="AA680" s="252"/>
      <c r="AB680" s="252"/>
      <c r="AC680" s="252"/>
      <c r="AD680" s="252"/>
      <c r="AE680" s="253"/>
      <c r="AF680" s="54">
        <v>0</v>
      </c>
      <c r="AG680" s="251" t="s">
        <v>2551</v>
      </c>
      <c r="AH680" s="252"/>
      <c r="AI680" s="252"/>
      <c r="AJ680" s="252"/>
      <c r="AK680" s="252"/>
      <c r="AL680" s="252"/>
      <c r="AM680" s="252"/>
      <c r="AN680" s="252"/>
      <c r="AO680" s="252"/>
      <c r="AP680" s="252"/>
      <c r="AQ680" s="252"/>
      <c r="AR680" s="252"/>
      <c r="AS680" s="252"/>
      <c r="AT680" s="253"/>
    </row>
    <row r="681" spans="1:46" ht="45" customHeight="1" thickTop="1" thickBot="1" x14ac:dyDescent="0.3">
      <c r="A681" s="249" t="s">
        <v>2350</v>
      </c>
      <c r="B681" s="249" t="s">
        <v>2350</v>
      </c>
      <c r="C681" s="249" t="s">
        <v>2350</v>
      </c>
      <c r="D681" s="249" t="s">
        <v>2350</v>
      </c>
      <c r="E681" s="249" t="s">
        <v>2350</v>
      </c>
      <c r="F681" s="249" t="s">
        <v>2350</v>
      </c>
      <c r="G681" s="249" t="s">
        <v>2350</v>
      </c>
      <c r="H681" s="249" t="s">
        <v>2350</v>
      </c>
      <c r="I681" s="249" t="s">
        <v>2350</v>
      </c>
      <c r="J681" s="249" t="s">
        <v>2350</v>
      </c>
      <c r="K681" s="249" t="s">
        <v>2350</v>
      </c>
      <c r="L681" s="249" t="s">
        <v>2350</v>
      </c>
      <c r="M681" s="249" t="s">
        <v>2350</v>
      </c>
      <c r="N681" s="249" t="s">
        <v>2350</v>
      </c>
      <c r="O681" s="249" t="s">
        <v>2350</v>
      </c>
      <c r="P681" s="249" t="s">
        <v>2350</v>
      </c>
      <c r="Q681" s="54">
        <v>0</v>
      </c>
      <c r="R681" s="251" t="s">
        <v>2551</v>
      </c>
      <c r="S681" s="252"/>
      <c r="T681" s="252"/>
      <c r="U681" s="252"/>
      <c r="V681" s="252"/>
      <c r="W681" s="252"/>
      <c r="X681" s="252"/>
      <c r="Y681" s="252"/>
      <c r="Z681" s="252"/>
      <c r="AA681" s="252"/>
      <c r="AB681" s="252"/>
      <c r="AC681" s="252"/>
      <c r="AD681" s="252"/>
      <c r="AE681" s="253"/>
      <c r="AF681" s="54">
        <v>0</v>
      </c>
      <c r="AG681" s="251" t="s">
        <v>2551</v>
      </c>
      <c r="AH681" s="252"/>
      <c r="AI681" s="252"/>
      <c r="AJ681" s="252"/>
      <c r="AK681" s="252"/>
      <c r="AL681" s="252"/>
      <c r="AM681" s="252"/>
      <c r="AN681" s="252"/>
      <c r="AO681" s="252"/>
      <c r="AP681" s="252"/>
      <c r="AQ681" s="252"/>
      <c r="AR681" s="252"/>
      <c r="AS681" s="252"/>
      <c r="AT681" s="253"/>
    </row>
    <row r="682" spans="1:46" ht="45" customHeight="1" thickTop="1" thickBot="1" x14ac:dyDescent="0.3">
      <c r="A682" s="249" t="s">
        <v>2351</v>
      </c>
      <c r="B682" s="249" t="s">
        <v>2351</v>
      </c>
      <c r="C682" s="249" t="s">
        <v>2351</v>
      </c>
      <c r="D682" s="249" t="s">
        <v>2351</v>
      </c>
      <c r="E682" s="249" t="s">
        <v>2351</v>
      </c>
      <c r="F682" s="249" t="s">
        <v>2351</v>
      </c>
      <c r="G682" s="249" t="s">
        <v>2351</v>
      </c>
      <c r="H682" s="249" t="s">
        <v>2351</v>
      </c>
      <c r="I682" s="249" t="s">
        <v>2351</v>
      </c>
      <c r="J682" s="249" t="s">
        <v>2351</v>
      </c>
      <c r="K682" s="249" t="s">
        <v>2351</v>
      </c>
      <c r="L682" s="249" t="s">
        <v>2351</v>
      </c>
      <c r="M682" s="249" t="s">
        <v>2351</v>
      </c>
      <c r="N682" s="249" t="s">
        <v>2351</v>
      </c>
      <c r="O682" s="249" t="s">
        <v>2351</v>
      </c>
      <c r="P682" s="249" t="s">
        <v>2351</v>
      </c>
      <c r="Q682" s="54">
        <v>0</v>
      </c>
      <c r="R682" s="251" t="s">
        <v>2551</v>
      </c>
      <c r="S682" s="252"/>
      <c r="T682" s="252"/>
      <c r="U682" s="252"/>
      <c r="V682" s="252"/>
      <c r="W682" s="252"/>
      <c r="X682" s="252"/>
      <c r="Y682" s="252"/>
      <c r="Z682" s="252"/>
      <c r="AA682" s="252"/>
      <c r="AB682" s="252"/>
      <c r="AC682" s="252"/>
      <c r="AD682" s="252"/>
      <c r="AE682" s="253"/>
      <c r="AF682" s="54">
        <v>0</v>
      </c>
      <c r="AG682" s="251" t="s">
        <v>2551</v>
      </c>
      <c r="AH682" s="252"/>
      <c r="AI682" s="252"/>
      <c r="AJ682" s="252"/>
      <c r="AK682" s="252"/>
      <c r="AL682" s="252"/>
      <c r="AM682" s="252"/>
      <c r="AN682" s="252"/>
      <c r="AO682" s="252"/>
      <c r="AP682" s="252"/>
      <c r="AQ682" s="252"/>
      <c r="AR682" s="252"/>
      <c r="AS682" s="252"/>
      <c r="AT682" s="253"/>
    </row>
    <row r="683" spans="1:46" ht="45" customHeight="1" thickTop="1" thickBot="1" x14ac:dyDescent="0.3">
      <c r="A683" s="249" t="s">
        <v>2352</v>
      </c>
      <c r="B683" s="249" t="s">
        <v>2352</v>
      </c>
      <c r="C683" s="249" t="s">
        <v>2352</v>
      </c>
      <c r="D683" s="249" t="s">
        <v>2352</v>
      </c>
      <c r="E683" s="249" t="s">
        <v>2352</v>
      </c>
      <c r="F683" s="249" t="s">
        <v>2352</v>
      </c>
      <c r="G683" s="249" t="s">
        <v>2352</v>
      </c>
      <c r="H683" s="249" t="s">
        <v>2352</v>
      </c>
      <c r="I683" s="249" t="s">
        <v>2352</v>
      </c>
      <c r="J683" s="249" t="s">
        <v>2352</v>
      </c>
      <c r="K683" s="249" t="s">
        <v>2352</v>
      </c>
      <c r="L683" s="249" t="s">
        <v>2352</v>
      </c>
      <c r="M683" s="249" t="s">
        <v>2352</v>
      </c>
      <c r="N683" s="249" t="s">
        <v>2352</v>
      </c>
      <c r="O683" s="249" t="s">
        <v>2352</v>
      </c>
      <c r="P683" s="249" t="s">
        <v>2352</v>
      </c>
      <c r="Q683" s="54">
        <v>0</v>
      </c>
      <c r="R683" s="251" t="s">
        <v>2551</v>
      </c>
      <c r="S683" s="252"/>
      <c r="T683" s="252"/>
      <c r="U683" s="252"/>
      <c r="V683" s="252"/>
      <c r="W683" s="252"/>
      <c r="X683" s="252"/>
      <c r="Y683" s="252"/>
      <c r="Z683" s="252"/>
      <c r="AA683" s="252"/>
      <c r="AB683" s="252"/>
      <c r="AC683" s="252"/>
      <c r="AD683" s="252"/>
      <c r="AE683" s="253"/>
      <c r="AF683" s="54">
        <v>0</v>
      </c>
      <c r="AG683" s="251" t="s">
        <v>2551</v>
      </c>
      <c r="AH683" s="252"/>
      <c r="AI683" s="252"/>
      <c r="AJ683" s="252"/>
      <c r="AK683" s="252"/>
      <c r="AL683" s="252"/>
      <c r="AM683" s="252"/>
      <c r="AN683" s="252"/>
      <c r="AO683" s="252"/>
      <c r="AP683" s="252"/>
      <c r="AQ683" s="252"/>
      <c r="AR683" s="252"/>
      <c r="AS683" s="252"/>
      <c r="AT683" s="253"/>
    </row>
    <row r="684" spans="1:46" ht="45" customHeight="1" thickTop="1" thickBot="1" x14ac:dyDescent="0.3">
      <c r="A684" s="50"/>
      <c r="B684" s="50"/>
      <c r="C684" s="50"/>
      <c r="D684" s="50"/>
      <c r="E684" s="50"/>
      <c r="F684" s="50"/>
      <c r="G684" s="50"/>
      <c r="H684" s="50"/>
      <c r="I684" s="50"/>
      <c r="J684" s="50"/>
      <c r="K684" s="50"/>
      <c r="L684" s="50"/>
      <c r="M684" s="50"/>
      <c r="N684" s="50"/>
      <c r="O684" s="50"/>
      <c r="P684" s="50"/>
      <c r="Q684" s="55"/>
      <c r="R684" s="50"/>
      <c r="S684" s="50"/>
      <c r="T684" s="50"/>
      <c r="U684" s="50"/>
      <c r="V684" s="50"/>
      <c r="W684" s="50"/>
      <c r="X684" s="50"/>
      <c r="Y684" s="50"/>
      <c r="Z684" s="50"/>
      <c r="AA684" s="50"/>
      <c r="AB684" s="50"/>
      <c r="AC684" s="50"/>
      <c r="AD684" s="50"/>
      <c r="AE684" s="50"/>
      <c r="AF684" s="55"/>
      <c r="AG684" s="50"/>
      <c r="AH684" s="50"/>
      <c r="AI684" s="50"/>
      <c r="AJ684" s="50"/>
      <c r="AK684" s="50"/>
      <c r="AL684" s="50"/>
      <c r="AM684" s="50"/>
      <c r="AN684" s="50"/>
      <c r="AO684" s="50"/>
      <c r="AP684" s="50"/>
      <c r="AQ684" s="50"/>
      <c r="AR684" s="50"/>
      <c r="AS684" s="50"/>
      <c r="AT684" s="50"/>
    </row>
    <row r="685" spans="1:46" ht="45" customHeight="1" thickTop="1" thickBot="1" x14ac:dyDescent="0.3">
      <c r="A685" s="257" t="s">
        <v>197</v>
      </c>
      <c r="B685" s="257"/>
      <c r="C685" s="257"/>
      <c r="D685" s="257"/>
      <c r="E685" s="257"/>
      <c r="F685" s="257"/>
      <c r="G685" s="257"/>
      <c r="H685" s="257"/>
      <c r="I685" s="257"/>
      <c r="J685" s="257"/>
      <c r="K685" s="257"/>
      <c r="L685" s="257"/>
      <c r="M685" s="257"/>
      <c r="N685" s="257"/>
      <c r="O685" s="257"/>
      <c r="P685" s="257"/>
      <c r="Q685" s="56" t="s">
        <v>188</v>
      </c>
      <c r="R685" s="258" t="s">
        <v>189</v>
      </c>
      <c r="S685" s="258"/>
      <c r="T685" s="258"/>
      <c r="U685" s="258"/>
      <c r="V685" s="258"/>
      <c r="W685" s="258"/>
      <c r="X685" s="258"/>
      <c r="Y685" s="258"/>
      <c r="Z685" s="258"/>
      <c r="AA685" s="258"/>
      <c r="AB685" s="258"/>
      <c r="AC685" s="258"/>
      <c r="AD685" s="258"/>
      <c r="AE685" s="258"/>
      <c r="AF685" s="57" t="s">
        <v>188</v>
      </c>
      <c r="AG685" s="259" t="s">
        <v>7</v>
      </c>
      <c r="AH685" s="259"/>
      <c r="AI685" s="259"/>
      <c r="AJ685" s="259"/>
      <c r="AK685" s="259"/>
      <c r="AL685" s="259"/>
      <c r="AM685" s="259"/>
      <c r="AN685" s="259"/>
      <c r="AO685" s="259"/>
      <c r="AP685" s="259"/>
      <c r="AQ685" s="259"/>
      <c r="AR685" s="259"/>
      <c r="AS685" s="259"/>
      <c r="AT685" s="259"/>
    </row>
    <row r="686" spans="1:46" ht="45" customHeight="1" thickTop="1" thickBot="1" x14ac:dyDescent="0.3">
      <c r="A686" s="249" t="s">
        <v>2069</v>
      </c>
      <c r="B686" s="249" t="s">
        <v>2069</v>
      </c>
      <c r="C686" s="249" t="s">
        <v>2069</v>
      </c>
      <c r="D686" s="249" t="s">
        <v>2069</v>
      </c>
      <c r="E686" s="249" t="s">
        <v>2069</v>
      </c>
      <c r="F686" s="249" t="s">
        <v>2069</v>
      </c>
      <c r="G686" s="249" t="s">
        <v>2069</v>
      </c>
      <c r="H686" s="249" t="s">
        <v>2069</v>
      </c>
      <c r="I686" s="249" t="s">
        <v>2069</v>
      </c>
      <c r="J686" s="249" t="s">
        <v>2069</v>
      </c>
      <c r="K686" s="249" t="s">
        <v>2069</v>
      </c>
      <c r="L686" s="249" t="s">
        <v>2069</v>
      </c>
      <c r="M686" s="249" t="s">
        <v>2069</v>
      </c>
      <c r="N686" s="249" t="s">
        <v>2069</v>
      </c>
      <c r="O686" s="249" t="s">
        <v>2069</v>
      </c>
      <c r="P686" s="249" t="s">
        <v>2069</v>
      </c>
      <c r="Q686" s="54">
        <v>0</v>
      </c>
      <c r="R686" s="251" t="s">
        <v>2594</v>
      </c>
      <c r="S686" s="252"/>
      <c r="T686" s="252"/>
      <c r="U686" s="252"/>
      <c r="V686" s="252"/>
      <c r="W686" s="252"/>
      <c r="X686" s="252"/>
      <c r="Y686" s="252"/>
      <c r="Z686" s="252"/>
      <c r="AA686" s="252"/>
      <c r="AB686" s="252"/>
      <c r="AC686" s="252"/>
      <c r="AD686" s="252"/>
      <c r="AE686" s="253"/>
      <c r="AF686" s="54">
        <v>0</v>
      </c>
      <c r="AG686" s="251" t="s">
        <v>2583</v>
      </c>
      <c r="AH686" s="252"/>
      <c r="AI686" s="252"/>
      <c r="AJ686" s="252"/>
      <c r="AK686" s="252"/>
      <c r="AL686" s="252"/>
      <c r="AM686" s="252"/>
      <c r="AN686" s="252"/>
      <c r="AO686" s="252"/>
      <c r="AP686" s="252"/>
      <c r="AQ686" s="252"/>
      <c r="AR686" s="252"/>
      <c r="AS686" s="252"/>
      <c r="AT686" s="253"/>
    </row>
    <row r="687" spans="1:46" ht="45" customHeight="1" thickTop="1" thickBot="1" x14ac:dyDescent="0.3">
      <c r="A687" s="249" t="s">
        <v>2070</v>
      </c>
      <c r="B687" s="249" t="s">
        <v>2070</v>
      </c>
      <c r="C687" s="249" t="s">
        <v>2070</v>
      </c>
      <c r="D687" s="249" t="s">
        <v>2070</v>
      </c>
      <c r="E687" s="249" t="s">
        <v>2070</v>
      </c>
      <c r="F687" s="249" t="s">
        <v>2070</v>
      </c>
      <c r="G687" s="249" t="s">
        <v>2070</v>
      </c>
      <c r="H687" s="249" t="s">
        <v>2070</v>
      </c>
      <c r="I687" s="249" t="s">
        <v>2070</v>
      </c>
      <c r="J687" s="249" t="s">
        <v>2070</v>
      </c>
      <c r="K687" s="249" t="s">
        <v>2070</v>
      </c>
      <c r="L687" s="249" t="s">
        <v>2070</v>
      </c>
      <c r="M687" s="249" t="s">
        <v>2070</v>
      </c>
      <c r="N687" s="249" t="s">
        <v>2070</v>
      </c>
      <c r="O687" s="249" t="s">
        <v>2070</v>
      </c>
      <c r="P687" s="249" t="s">
        <v>2070</v>
      </c>
      <c r="Q687" s="54">
        <v>0</v>
      </c>
      <c r="R687" s="251" t="s">
        <v>2551</v>
      </c>
      <c r="S687" s="252"/>
      <c r="T687" s="252"/>
      <c r="U687" s="252"/>
      <c r="V687" s="252"/>
      <c r="W687" s="252"/>
      <c r="X687" s="252"/>
      <c r="Y687" s="252"/>
      <c r="Z687" s="252"/>
      <c r="AA687" s="252"/>
      <c r="AB687" s="252"/>
      <c r="AC687" s="252"/>
      <c r="AD687" s="252"/>
      <c r="AE687" s="253"/>
      <c r="AF687" s="54">
        <v>0</v>
      </c>
      <c r="AG687" s="251" t="s">
        <v>2551</v>
      </c>
      <c r="AH687" s="252"/>
      <c r="AI687" s="252"/>
      <c r="AJ687" s="252"/>
      <c r="AK687" s="252"/>
      <c r="AL687" s="252"/>
      <c r="AM687" s="252"/>
      <c r="AN687" s="252"/>
      <c r="AO687" s="252"/>
      <c r="AP687" s="252"/>
      <c r="AQ687" s="252"/>
      <c r="AR687" s="252"/>
      <c r="AS687" s="252"/>
      <c r="AT687" s="253"/>
    </row>
    <row r="688" spans="1:46" ht="45" customHeight="1" thickTop="1" thickBot="1" x14ac:dyDescent="0.3">
      <c r="A688" s="249" t="s">
        <v>2071</v>
      </c>
      <c r="B688" s="249" t="s">
        <v>2071</v>
      </c>
      <c r="C688" s="249" t="s">
        <v>2071</v>
      </c>
      <c r="D688" s="249" t="s">
        <v>2071</v>
      </c>
      <c r="E688" s="249" t="s">
        <v>2071</v>
      </c>
      <c r="F688" s="249" t="s">
        <v>2071</v>
      </c>
      <c r="G688" s="249" t="s">
        <v>2071</v>
      </c>
      <c r="H688" s="249" t="s">
        <v>2071</v>
      </c>
      <c r="I688" s="249" t="s">
        <v>2071</v>
      </c>
      <c r="J688" s="249" t="s">
        <v>2071</v>
      </c>
      <c r="K688" s="249" t="s">
        <v>2071</v>
      </c>
      <c r="L688" s="249" t="s">
        <v>2071</v>
      </c>
      <c r="M688" s="249" t="s">
        <v>2071</v>
      </c>
      <c r="N688" s="249" t="s">
        <v>2071</v>
      </c>
      <c r="O688" s="249" t="s">
        <v>2071</v>
      </c>
      <c r="P688" s="249" t="s">
        <v>2071</v>
      </c>
      <c r="Q688" s="54">
        <v>0</v>
      </c>
      <c r="R688" s="251" t="s">
        <v>2551</v>
      </c>
      <c r="S688" s="252"/>
      <c r="T688" s="252"/>
      <c r="U688" s="252"/>
      <c r="V688" s="252"/>
      <c r="W688" s="252"/>
      <c r="X688" s="252"/>
      <c r="Y688" s="252"/>
      <c r="Z688" s="252"/>
      <c r="AA688" s="252"/>
      <c r="AB688" s="252"/>
      <c r="AC688" s="252"/>
      <c r="AD688" s="252"/>
      <c r="AE688" s="253"/>
      <c r="AF688" s="54">
        <v>0</v>
      </c>
      <c r="AG688" s="251" t="s">
        <v>2551</v>
      </c>
      <c r="AH688" s="252"/>
      <c r="AI688" s="252"/>
      <c r="AJ688" s="252"/>
      <c r="AK688" s="252"/>
      <c r="AL688" s="252"/>
      <c r="AM688" s="252"/>
      <c r="AN688" s="252"/>
      <c r="AO688" s="252"/>
      <c r="AP688" s="252"/>
      <c r="AQ688" s="252"/>
      <c r="AR688" s="252"/>
      <c r="AS688" s="252"/>
      <c r="AT688" s="253"/>
    </row>
    <row r="689" spans="1:46" ht="45" customHeight="1" thickTop="1" thickBot="1" x14ac:dyDescent="0.3">
      <c r="A689" s="249" t="s">
        <v>2072</v>
      </c>
      <c r="B689" s="249" t="s">
        <v>2072</v>
      </c>
      <c r="C689" s="249" t="s">
        <v>2072</v>
      </c>
      <c r="D689" s="249" t="s">
        <v>2072</v>
      </c>
      <c r="E689" s="249" t="s">
        <v>2072</v>
      </c>
      <c r="F689" s="249" t="s">
        <v>2072</v>
      </c>
      <c r="G689" s="249" t="s">
        <v>2072</v>
      </c>
      <c r="H689" s="249" t="s">
        <v>2072</v>
      </c>
      <c r="I689" s="249" t="s">
        <v>2072</v>
      </c>
      <c r="J689" s="249" t="s">
        <v>2072</v>
      </c>
      <c r="K689" s="249" t="s">
        <v>2072</v>
      </c>
      <c r="L689" s="249" t="s">
        <v>2072</v>
      </c>
      <c r="M689" s="249" t="s">
        <v>2072</v>
      </c>
      <c r="N689" s="249" t="s">
        <v>2072</v>
      </c>
      <c r="O689" s="249" t="s">
        <v>2072</v>
      </c>
      <c r="P689" s="249" t="s">
        <v>2072</v>
      </c>
      <c r="Q689" s="54">
        <v>0</v>
      </c>
      <c r="R689" s="251" t="s">
        <v>2551</v>
      </c>
      <c r="S689" s="252"/>
      <c r="T689" s="252"/>
      <c r="U689" s="252"/>
      <c r="V689" s="252"/>
      <c r="W689" s="252"/>
      <c r="X689" s="252"/>
      <c r="Y689" s="252"/>
      <c r="Z689" s="252"/>
      <c r="AA689" s="252"/>
      <c r="AB689" s="252"/>
      <c r="AC689" s="252"/>
      <c r="AD689" s="252"/>
      <c r="AE689" s="253"/>
      <c r="AF689" s="54">
        <v>0</v>
      </c>
      <c r="AG689" s="251" t="s">
        <v>2551</v>
      </c>
      <c r="AH689" s="252"/>
      <c r="AI689" s="252"/>
      <c r="AJ689" s="252"/>
      <c r="AK689" s="252"/>
      <c r="AL689" s="252"/>
      <c r="AM689" s="252"/>
      <c r="AN689" s="252"/>
      <c r="AO689" s="252"/>
      <c r="AP689" s="252"/>
      <c r="AQ689" s="252"/>
      <c r="AR689" s="252"/>
      <c r="AS689" s="252"/>
      <c r="AT689" s="253"/>
    </row>
    <row r="690" spans="1:46" ht="45" customHeight="1" thickTop="1" thickBot="1" x14ac:dyDescent="0.3">
      <c r="A690" s="249" t="s">
        <v>2353</v>
      </c>
      <c r="B690" s="249" t="s">
        <v>2353</v>
      </c>
      <c r="C690" s="249" t="s">
        <v>2353</v>
      </c>
      <c r="D690" s="249" t="s">
        <v>2353</v>
      </c>
      <c r="E690" s="249" t="s">
        <v>2353</v>
      </c>
      <c r="F690" s="249" t="s">
        <v>2353</v>
      </c>
      <c r="G690" s="249" t="s">
        <v>2353</v>
      </c>
      <c r="H690" s="249" t="s">
        <v>2353</v>
      </c>
      <c r="I690" s="249" t="s">
        <v>2353</v>
      </c>
      <c r="J690" s="249" t="s">
        <v>2353</v>
      </c>
      <c r="K690" s="249" t="s">
        <v>2353</v>
      </c>
      <c r="L690" s="249" t="s">
        <v>2353</v>
      </c>
      <c r="M690" s="249" t="s">
        <v>2353</v>
      </c>
      <c r="N690" s="249" t="s">
        <v>2353</v>
      </c>
      <c r="O690" s="249" t="s">
        <v>2353</v>
      </c>
      <c r="P690" s="249" t="s">
        <v>2353</v>
      </c>
      <c r="Q690" s="54">
        <v>0</v>
      </c>
      <c r="R690" s="250" t="s">
        <v>2603</v>
      </c>
      <c r="S690" s="250"/>
      <c r="T690" s="250"/>
      <c r="U690" s="250"/>
      <c r="V690" s="250"/>
      <c r="W690" s="250"/>
      <c r="X690" s="250"/>
      <c r="Y690" s="250"/>
      <c r="Z690" s="250"/>
      <c r="AA690" s="250"/>
      <c r="AB690" s="250"/>
      <c r="AC690" s="250"/>
      <c r="AD690" s="250"/>
      <c r="AE690" s="250"/>
      <c r="AF690" s="54">
        <v>0</v>
      </c>
      <c r="AG690" s="251" t="s">
        <v>2551</v>
      </c>
      <c r="AH690" s="252"/>
      <c r="AI690" s="252"/>
      <c r="AJ690" s="252"/>
      <c r="AK690" s="252"/>
      <c r="AL690" s="252"/>
      <c r="AM690" s="252"/>
      <c r="AN690" s="252"/>
      <c r="AO690" s="252"/>
      <c r="AP690" s="252"/>
      <c r="AQ690" s="252"/>
      <c r="AR690" s="252"/>
      <c r="AS690" s="252"/>
      <c r="AT690" s="253"/>
    </row>
    <row r="691" spans="1:46" ht="18" customHeight="1" thickTop="1" x14ac:dyDescent="0.25"/>
    <row r="692" spans="1:46" ht="18" customHeight="1" x14ac:dyDescent="0.25"/>
    <row r="693" spans="1:46" s="27" customFormat="1" ht="45" customHeight="1" x14ac:dyDescent="0.25">
      <c r="A693" s="297" t="s">
        <v>2354</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297"/>
      <c r="AE693" s="297"/>
      <c r="AG693" s="261" t="s">
        <v>185</v>
      </c>
      <c r="AH693" s="261"/>
      <c r="AI693" s="261"/>
      <c r="AJ693" s="261"/>
      <c r="AK693" s="96">
        <f>(('Artículo 129 (resumen PI)'!C38*0.8+'Artículo 129 (resumen PI)'!F38*0.2)+('Artículo 129 (resumen SIPOT)'!C38*0.8+'Artículo 129 (resumen SIPOT)'!F38*0.2))/2</f>
        <v>0</v>
      </c>
    </row>
    <row r="694" spans="1:46" s="27" customFormat="1" ht="15.75" customHeight="1" x14ac:dyDescent="0.25">
      <c r="A694" s="71"/>
      <c r="B694" s="71"/>
      <c r="C694" s="71"/>
      <c r="D694" s="71"/>
      <c r="E694" s="71"/>
      <c r="F694" s="71"/>
      <c r="G694" s="71"/>
      <c r="H694" s="71"/>
      <c r="I694" s="71"/>
      <c r="J694" s="71"/>
      <c r="K694" s="71"/>
      <c r="L694" s="71"/>
      <c r="M694" s="71"/>
      <c r="N694" s="71"/>
      <c r="O694" s="71"/>
      <c r="P694" s="71"/>
      <c r="Q694" s="24"/>
      <c r="R694" s="71"/>
      <c r="S694" s="71"/>
      <c r="T694" s="71"/>
      <c r="U694" s="71"/>
      <c r="V694" s="71"/>
      <c r="W694" s="71"/>
      <c r="X694" s="71"/>
      <c r="Y694" s="71"/>
      <c r="Z694" s="71"/>
      <c r="AA694" s="71"/>
      <c r="AB694" s="71"/>
      <c r="AC694" s="71"/>
      <c r="AD694" s="71"/>
      <c r="AE694" s="71"/>
    </row>
    <row r="695" spans="1:46" s="27" customFormat="1" ht="45" customHeight="1" x14ac:dyDescent="0.25">
      <c r="A695" s="71" t="s">
        <v>186</v>
      </c>
      <c r="B695" s="71"/>
      <c r="C695" s="71"/>
      <c r="D695" s="71"/>
      <c r="E695" s="71"/>
      <c r="F695" s="71"/>
      <c r="G695" s="71"/>
      <c r="H695" s="71"/>
      <c r="I695" s="71"/>
      <c r="J695" s="71"/>
      <c r="K695" s="71"/>
      <c r="L695" s="71"/>
      <c r="M695" s="71"/>
      <c r="N695" s="71"/>
      <c r="O695" s="71"/>
      <c r="P695" s="71"/>
      <c r="Q695" s="24"/>
      <c r="R695" s="71"/>
      <c r="S695" s="71"/>
      <c r="T695" s="71"/>
      <c r="U695" s="71"/>
      <c r="V695" s="71"/>
      <c r="W695" s="71"/>
      <c r="X695" s="71"/>
      <c r="Y695" s="71"/>
      <c r="Z695" s="71"/>
      <c r="AA695" s="71"/>
      <c r="AB695" s="71"/>
      <c r="AC695" s="71"/>
      <c r="AD695" s="71"/>
      <c r="AE695" s="71"/>
    </row>
    <row r="696" spans="1:46" ht="15" customHeight="1" x14ac:dyDescent="0.25">
      <c r="A696" s="50"/>
      <c r="B696" s="50"/>
      <c r="C696" s="50"/>
      <c r="D696" s="50"/>
      <c r="E696" s="50"/>
      <c r="F696" s="50"/>
      <c r="G696" s="50"/>
      <c r="H696" s="50"/>
      <c r="I696" s="50"/>
      <c r="J696" s="50"/>
      <c r="K696" s="50"/>
      <c r="L696" s="50"/>
      <c r="M696" s="50"/>
      <c r="N696" s="50"/>
      <c r="O696" s="50"/>
      <c r="P696" s="50"/>
      <c r="R696" s="50"/>
      <c r="S696" s="50"/>
      <c r="T696" s="50"/>
      <c r="U696" s="50"/>
      <c r="V696" s="50"/>
      <c r="W696" s="50"/>
      <c r="X696" s="50"/>
      <c r="Y696" s="50"/>
      <c r="Z696" s="50"/>
      <c r="AA696" s="50"/>
      <c r="AB696" s="50"/>
      <c r="AC696" s="50"/>
      <c r="AD696" s="50"/>
      <c r="AE696" s="50"/>
      <c r="AF696" s="27"/>
    </row>
    <row r="697" spans="1:46" ht="45" customHeight="1" x14ac:dyDescent="0.25">
      <c r="A697" s="262" t="s">
        <v>187</v>
      </c>
      <c r="B697" s="262"/>
      <c r="C697" s="262"/>
      <c r="D697" s="262"/>
      <c r="E697" s="262"/>
      <c r="F697" s="262"/>
      <c r="G697" s="262"/>
      <c r="H697" s="262"/>
      <c r="I697" s="262"/>
      <c r="J697" s="262"/>
      <c r="K697" s="262"/>
      <c r="L697" s="262"/>
      <c r="M697" s="262"/>
      <c r="N697" s="262"/>
      <c r="O697" s="262"/>
      <c r="P697" s="262"/>
      <c r="Q697" s="11"/>
      <c r="R697" s="50"/>
      <c r="S697" s="50"/>
      <c r="T697" s="50"/>
      <c r="U697" s="50"/>
      <c r="V697" s="263"/>
      <c r="W697" s="263"/>
      <c r="X697" s="263"/>
      <c r="Y697" s="263"/>
      <c r="Z697" s="263"/>
      <c r="AA697" s="263"/>
      <c r="AB697" s="263"/>
      <c r="AC697" s="263"/>
      <c r="AD697" s="263"/>
      <c r="AE697" s="263"/>
      <c r="AF697" s="11"/>
      <c r="AG697" s="50"/>
      <c r="AH697" s="50"/>
      <c r="AI697" s="50"/>
      <c r="AJ697" s="50"/>
      <c r="AK697" s="263"/>
      <c r="AL697" s="263"/>
      <c r="AM697" s="263"/>
      <c r="AN697" s="263"/>
      <c r="AO697" s="263"/>
      <c r="AP697" s="263"/>
      <c r="AQ697" s="263"/>
      <c r="AR697" s="263"/>
      <c r="AS697" s="263"/>
      <c r="AT697" s="263"/>
    </row>
    <row r="698" spans="1:46" ht="45" customHeight="1" thickTop="1" thickBot="1" x14ac:dyDescent="0.3">
      <c r="A698" s="264" t="s">
        <v>167</v>
      </c>
      <c r="B698" s="264"/>
      <c r="C698" s="264"/>
      <c r="D698" s="264"/>
      <c r="E698" s="264"/>
      <c r="F698" s="264"/>
      <c r="G698" s="264"/>
      <c r="H698" s="264"/>
      <c r="I698" s="264"/>
      <c r="J698" s="264"/>
      <c r="K698" s="264"/>
      <c r="L698" s="264"/>
      <c r="M698" s="264"/>
      <c r="N698" s="264"/>
      <c r="O698" s="264"/>
      <c r="P698" s="264"/>
      <c r="Q698" s="51" t="s">
        <v>188</v>
      </c>
      <c r="R698" s="265" t="s">
        <v>189</v>
      </c>
      <c r="S698" s="265"/>
      <c r="T698" s="265"/>
      <c r="U698" s="265"/>
      <c r="V698" s="265"/>
      <c r="W698" s="265"/>
      <c r="X698" s="265"/>
      <c r="Y698" s="265"/>
      <c r="Z698" s="265"/>
      <c r="AA698" s="265"/>
      <c r="AB698" s="265"/>
      <c r="AC698" s="265"/>
      <c r="AD698" s="265"/>
      <c r="AE698" s="265"/>
      <c r="AF698" s="53" t="s">
        <v>188</v>
      </c>
      <c r="AG698" s="266" t="s">
        <v>7</v>
      </c>
      <c r="AH698" s="266"/>
      <c r="AI698" s="266"/>
      <c r="AJ698" s="266"/>
      <c r="AK698" s="266"/>
      <c r="AL698" s="266"/>
      <c r="AM698" s="266"/>
      <c r="AN698" s="266"/>
      <c r="AO698" s="266"/>
      <c r="AP698" s="266"/>
      <c r="AQ698" s="266"/>
      <c r="AR698" s="266"/>
      <c r="AS698" s="266"/>
      <c r="AT698" s="266"/>
    </row>
    <row r="699" spans="1:46" ht="45" customHeight="1" thickTop="1" thickBot="1" x14ac:dyDescent="0.3">
      <c r="A699" s="249" t="s">
        <v>1015</v>
      </c>
      <c r="B699" s="249" t="s">
        <v>1015</v>
      </c>
      <c r="C699" s="249" t="s">
        <v>1015</v>
      </c>
      <c r="D699" s="249" t="s">
        <v>1015</v>
      </c>
      <c r="E699" s="249" t="s">
        <v>1015</v>
      </c>
      <c r="F699" s="249" t="s">
        <v>1015</v>
      </c>
      <c r="G699" s="249" t="s">
        <v>1015</v>
      </c>
      <c r="H699" s="249" t="s">
        <v>1015</v>
      </c>
      <c r="I699" s="249" t="s">
        <v>1015</v>
      </c>
      <c r="J699" s="249" t="s">
        <v>1015</v>
      </c>
      <c r="K699" s="249" t="s">
        <v>1015</v>
      </c>
      <c r="L699" s="249" t="s">
        <v>1015</v>
      </c>
      <c r="M699" s="249" t="s">
        <v>1015</v>
      </c>
      <c r="N699" s="249" t="s">
        <v>1015</v>
      </c>
      <c r="O699" s="249" t="s">
        <v>1015</v>
      </c>
      <c r="P699" s="249" t="s">
        <v>1015</v>
      </c>
      <c r="Q699" s="54">
        <v>0</v>
      </c>
      <c r="R699" s="251" t="s">
        <v>2597</v>
      </c>
      <c r="S699" s="252"/>
      <c r="T699" s="252"/>
      <c r="U699" s="252"/>
      <c r="V699" s="252"/>
      <c r="W699" s="252"/>
      <c r="X699" s="252"/>
      <c r="Y699" s="252"/>
      <c r="Z699" s="252"/>
      <c r="AA699" s="252"/>
      <c r="AB699" s="252"/>
      <c r="AC699" s="252"/>
      <c r="AD699" s="252"/>
      <c r="AE699" s="253"/>
      <c r="AF699" s="54">
        <v>0</v>
      </c>
      <c r="AG699" s="251" t="s">
        <v>2583</v>
      </c>
      <c r="AH699" s="252"/>
      <c r="AI699" s="252"/>
      <c r="AJ699" s="252"/>
      <c r="AK699" s="252"/>
      <c r="AL699" s="252"/>
      <c r="AM699" s="252"/>
      <c r="AN699" s="252"/>
      <c r="AO699" s="252"/>
      <c r="AP699" s="252"/>
      <c r="AQ699" s="252"/>
      <c r="AR699" s="252"/>
      <c r="AS699" s="252"/>
      <c r="AT699" s="253"/>
    </row>
    <row r="700" spans="1:46" ht="45" customHeight="1" thickTop="1" thickBot="1" x14ac:dyDescent="0.3">
      <c r="A700" s="249" t="s">
        <v>1016</v>
      </c>
      <c r="B700" s="249" t="s">
        <v>1016</v>
      </c>
      <c r="C700" s="249" t="s">
        <v>1016</v>
      </c>
      <c r="D700" s="249" t="s">
        <v>1016</v>
      </c>
      <c r="E700" s="249" t="s">
        <v>1016</v>
      </c>
      <c r="F700" s="249" t="s">
        <v>1016</v>
      </c>
      <c r="G700" s="249" t="s">
        <v>1016</v>
      </c>
      <c r="H700" s="249" t="s">
        <v>1016</v>
      </c>
      <c r="I700" s="249" t="s">
        <v>1016</v>
      </c>
      <c r="J700" s="249" t="s">
        <v>1016</v>
      </c>
      <c r="K700" s="249" t="s">
        <v>1016</v>
      </c>
      <c r="L700" s="249" t="s">
        <v>1016</v>
      </c>
      <c r="M700" s="249" t="s">
        <v>1016</v>
      </c>
      <c r="N700" s="249" t="s">
        <v>1016</v>
      </c>
      <c r="O700" s="249" t="s">
        <v>1016</v>
      </c>
      <c r="P700" s="249" t="s">
        <v>1016</v>
      </c>
      <c r="Q700" s="54">
        <v>0</v>
      </c>
      <c r="R700" s="251" t="s">
        <v>2551</v>
      </c>
      <c r="S700" s="252"/>
      <c r="T700" s="252"/>
      <c r="U700" s="252"/>
      <c r="V700" s="252"/>
      <c r="W700" s="252"/>
      <c r="X700" s="252"/>
      <c r="Y700" s="252"/>
      <c r="Z700" s="252"/>
      <c r="AA700" s="252"/>
      <c r="AB700" s="252"/>
      <c r="AC700" s="252"/>
      <c r="AD700" s="252"/>
      <c r="AE700" s="253"/>
      <c r="AF700" s="54">
        <v>0</v>
      </c>
      <c r="AG700" s="251" t="s">
        <v>2551</v>
      </c>
      <c r="AH700" s="252"/>
      <c r="AI700" s="252"/>
      <c r="AJ700" s="252"/>
      <c r="AK700" s="252"/>
      <c r="AL700" s="252"/>
      <c r="AM700" s="252"/>
      <c r="AN700" s="252"/>
      <c r="AO700" s="252"/>
      <c r="AP700" s="252"/>
      <c r="AQ700" s="252"/>
      <c r="AR700" s="252"/>
      <c r="AS700" s="252"/>
      <c r="AT700" s="253"/>
    </row>
    <row r="701" spans="1:46" ht="45" customHeight="1" thickTop="1" thickBot="1" x14ac:dyDescent="0.3">
      <c r="A701" s="249" t="s">
        <v>2355</v>
      </c>
      <c r="B701" s="249" t="s">
        <v>2355</v>
      </c>
      <c r="C701" s="249" t="s">
        <v>2355</v>
      </c>
      <c r="D701" s="249" t="s">
        <v>2355</v>
      </c>
      <c r="E701" s="249" t="s">
        <v>2355</v>
      </c>
      <c r="F701" s="249" t="s">
        <v>2355</v>
      </c>
      <c r="G701" s="249" t="s">
        <v>2355</v>
      </c>
      <c r="H701" s="249" t="s">
        <v>2355</v>
      </c>
      <c r="I701" s="249" t="s">
        <v>2355</v>
      </c>
      <c r="J701" s="249" t="s">
        <v>2355</v>
      </c>
      <c r="K701" s="249" t="s">
        <v>2355</v>
      </c>
      <c r="L701" s="249" t="s">
        <v>2355</v>
      </c>
      <c r="M701" s="249" t="s">
        <v>2355</v>
      </c>
      <c r="N701" s="249" t="s">
        <v>2355</v>
      </c>
      <c r="O701" s="249" t="s">
        <v>2355</v>
      </c>
      <c r="P701" s="249" t="s">
        <v>2355</v>
      </c>
      <c r="Q701" s="54">
        <v>0</v>
      </c>
      <c r="R701" s="251" t="s">
        <v>2551</v>
      </c>
      <c r="S701" s="252"/>
      <c r="T701" s="252"/>
      <c r="U701" s="252"/>
      <c r="V701" s="252"/>
      <c r="W701" s="252"/>
      <c r="X701" s="252"/>
      <c r="Y701" s="252"/>
      <c r="Z701" s="252"/>
      <c r="AA701" s="252"/>
      <c r="AB701" s="252"/>
      <c r="AC701" s="252"/>
      <c r="AD701" s="252"/>
      <c r="AE701" s="253"/>
      <c r="AF701" s="54">
        <v>0</v>
      </c>
      <c r="AG701" s="251" t="s">
        <v>2551</v>
      </c>
      <c r="AH701" s="252"/>
      <c r="AI701" s="252"/>
      <c r="AJ701" s="252"/>
      <c r="AK701" s="252"/>
      <c r="AL701" s="252"/>
      <c r="AM701" s="252"/>
      <c r="AN701" s="252"/>
      <c r="AO701" s="252"/>
      <c r="AP701" s="252"/>
      <c r="AQ701" s="252"/>
      <c r="AR701" s="252"/>
      <c r="AS701" s="252"/>
      <c r="AT701" s="253"/>
    </row>
    <row r="702" spans="1:46" ht="45" customHeight="1" thickTop="1" thickBot="1" x14ac:dyDescent="0.3">
      <c r="A702" s="249" t="s">
        <v>2356</v>
      </c>
      <c r="B702" s="249" t="s">
        <v>2356</v>
      </c>
      <c r="C702" s="249" t="s">
        <v>2356</v>
      </c>
      <c r="D702" s="249" t="s">
        <v>2356</v>
      </c>
      <c r="E702" s="249" t="s">
        <v>2356</v>
      </c>
      <c r="F702" s="249" t="s">
        <v>2356</v>
      </c>
      <c r="G702" s="249" t="s">
        <v>2356</v>
      </c>
      <c r="H702" s="249" t="s">
        <v>2356</v>
      </c>
      <c r="I702" s="249" t="s">
        <v>2356</v>
      </c>
      <c r="J702" s="249" t="s">
        <v>2356</v>
      </c>
      <c r="K702" s="249" t="s">
        <v>2356</v>
      </c>
      <c r="L702" s="249" t="s">
        <v>2356</v>
      </c>
      <c r="M702" s="249" t="s">
        <v>2356</v>
      </c>
      <c r="N702" s="249" t="s">
        <v>2356</v>
      </c>
      <c r="O702" s="249" t="s">
        <v>2356</v>
      </c>
      <c r="P702" s="249" t="s">
        <v>2356</v>
      </c>
      <c r="Q702" s="54">
        <v>0</v>
      </c>
      <c r="R702" s="251" t="s">
        <v>2551</v>
      </c>
      <c r="S702" s="252"/>
      <c r="T702" s="252"/>
      <c r="U702" s="252"/>
      <c r="V702" s="252"/>
      <c r="W702" s="252"/>
      <c r="X702" s="252"/>
      <c r="Y702" s="252"/>
      <c r="Z702" s="252"/>
      <c r="AA702" s="252"/>
      <c r="AB702" s="252"/>
      <c r="AC702" s="252"/>
      <c r="AD702" s="252"/>
      <c r="AE702" s="253"/>
      <c r="AF702" s="54">
        <v>0</v>
      </c>
      <c r="AG702" s="251" t="s">
        <v>2551</v>
      </c>
      <c r="AH702" s="252"/>
      <c r="AI702" s="252"/>
      <c r="AJ702" s="252"/>
      <c r="AK702" s="252"/>
      <c r="AL702" s="252"/>
      <c r="AM702" s="252"/>
      <c r="AN702" s="252"/>
      <c r="AO702" s="252"/>
      <c r="AP702" s="252"/>
      <c r="AQ702" s="252"/>
      <c r="AR702" s="252"/>
      <c r="AS702" s="252"/>
      <c r="AT702" s="253"/>
    </row>
    <row r="703" spans="1:46" ht="45" customHeight="1" thickTop="1" thickBot="1" x14ac:dyDescent="0.3">
      <c r="A703" s="250" t="s">
        <v>2357</v>
      </c>
      <c r="B703" s="250" t="s">
        <v>2357</v>
      </c>
      <c r="C703" s="250" t="s">
        <v>2357</v>
      </c>
      <c r="D703" s="250" t="s">
        <v>2357</v>
      </c>
      <c r="E703" s="250" t="s">
        <v>2357</v>
      </c>
      <c r="F703" s="250" t="s">
        <v>2357</v>
      </c>
      <c r="G703" s="250" t="s">
        <v>2357</v>
      </c>
      <c r="H703" s="250" t="s">
        <v>2357</v>
      </c>
      <c r="I703" s="250" t="s">
        <v>2357</v>
      </c>
      <c r="J703" s="250" t="s">
        <v>2357</v>
      </c>
      <c r="K703" s="250" t="s">
        <v>2357</v>
      </c>
      <c r="L703" s="250" t="s">
        <v>2357</v>
      </c>
      <c r="M703" s="250" t="s">
        <v>2357</v>
      </c>
      <c r="N703" s="250" t="s">
        <v>2357</v>
      </c>
      <c r="O703" s="250" t="s">
        <v>2357</v>
      </c>
      <c r="P703" s="250" t="s">
        <v>2357</v>
      </c>
      <c r="Q703" s="54">
        <v>0</v>
      </c>
      <c r="R703" s="251" t="s">
        <v>2551</v>
      </c>
      <c r="S703" s="252"/>
      <c r="T703" s="252"/>
      <c r="U703" s="252"/>
      <c r="V703" s="252"/>
      <c r="W703" s="252"/>
      <c r="X703" s="252"/>
      <c r="Y703" s="252"/>
      <c r="Z703" s="252"/>
      <c r="AA703" s="252"/>
      <c r="AB703" s="252"/>
      <c r="AC703" s="252"/>
      <c r="AD703" s="252"/>
      <c r="AE703" s="253"/>
      <c r="AF703" s="54">
        <v>0</v>
      </c>
      <c r="AG703" s="251" t="s">
        <v>2551</v>
      </c>
      <c r="AH703" s="252"/>
      <c r="AI703" s="252"/>
      <c r="AJ703" s="252"/>
      <c r="AK703" s="252"/>
      <c r="AL703" s="252"/>
      <c r="AM703" s="252"/>
      <c r="AN703" s="252"/>
      <c r="AO703" s="252"/>
      <c r="AP703" s="252"/>
      <c r="AQ703" s="252"/>
      <c r="AR703" s="252"/>
      <c r="AS703" s="252"/>
      <c r="AT703" s="253"/>
    </row>
    <row r="704" spans="1:46" ht="45" customHeight="1" thickTop="1" thickBot="1" x14ac:dyDescent="0.3">
      <c r="A704" s="250" t="s">
        <v>2358</v>
      </c>
      <c r="B704" s="250" t="s">
        <v>2358</v>
      </c>
      <c r="C704" s="250" t="s">
        <v>2358</v>
      </c>
      <c r="D704" s="250" t="s">
        <v>2358</v>
      </c>
      <c r="E704" s="250" t="s">
        <v>2358</v>
      </c>
      <c r="F704" s="250" t="s">
        <v>2358</v>
      </c>
      <c r="G704" s="250" t="s">
        <v>2358</v>
      </c>
      <c r="H704" s="250" t="s">
        <v>2358</v>
      </c>
      <c r="I704" s="250" t="s">
        <v>2358</v>
      </c>
      <c r="J704" s="250" t="s">
        <v>2358</v>
      </c>
      <c r="K704" s="250" t="s">
        <v>2358</v>
      </c>
      <c r="L704" s="250" t="s">
        <v>2358</v>
      </c>
      <c r="M704" s="250" t="s">
        <v>2358</v>
      </c>
      <c r="N704" s="250" t="s">
        <v>2358</v>
      </c>
      <c r="O704" s="250" t="s">
        <v>2358</v>
      </c>
      <c r="P704" s="250" t="s">
        <v>2358</v>
      </c>
      <c r="Q704" s="54">
        <v>0</v>
      </c>
      <c r="R704" s="251" t="s">
        <v>2551</v>
      </c>
      <c r="S704" s="252"/>
      <c r="T704" s="252"/>
      <c r="U704" s="252"/>
      <c r="V704" s="252"/>
      <c r="W704" s="252"/>
      <c r="X704" s="252"/>
      <c r="Y704" s="252"/>
      <c r="Z704" s="252"/>
      <c r="AA704" s="252"/>
      <c r="AB704" s="252"/>
      <c r="AC704" s="252"/>
      <c r="AD704" s="252"/>
      <c r="AE704" s="253"/>
      <c r="AF704" s="54">
        <v>0</v>
      </c>
      <c r="AG704" s="251" t="s">
        <v>2551</v>
      </c>
      <c r="AH704" s="252"/>
      <c r="AI704" s="252"/>
      <c r="AJ704" s="252"/>
      <c r="AK704" s="252"/>
      <c r="AL704" s="252"/>
      <c r="AM704" s="252"/>
      <c r="AN704" s="252"/>
      <c r="AO704" s="252"/>
      <c r="AP704" s="252"/>
      <c r="AQ704" s="252"/>
      <c r="AR704" s="252"/>
      <c r="AS704" s="252"/>
      <c r="AT704" s="253"/>
    </row>
    <row r="705" spans="1:46" ht="45" customHeight="1" thickTop="1" thickBot="1" x14ac:dyDescent="0.3">
      <c r="A705" s="249" t="s">
        <v>2359</v>
      </c>
      <c r="B705" s="249"/>
      <c r="C705" s="249"/>
      <c r="D705" s="249"/>
      <c r="E705" s="249"/>
      <c r="F705" s="249"/>
      <c r="G705" s="249"/>
      <c r="H705" s="249"/>
      <c r="I705" s="249"/>
      <c r="J705" s="249"/>
      <c r="K705" s="249"/>
      <c r="L705" s="249"/>
      <c r="M705" s="249"/>
      <c r="N705" s="249"/>
      <c r="O705" s="249"/>
      <c r="P705" s="249"/>
      <c r="Q705" s="54">
        <v>0</v>
      </c>
      <c r="R705" s="251" t="s">
        <v>2551</v>
      </c>
      <c r="S705" s="252"/>
      <c r="T705" s="252"/>
      <c r="U705" s="252"/>
      <c r="V705" s="252"/>
      <c r="W705" s="252"/>
      <c r="X705" s="252"/>
      <c r="Y705" s="252"/>
      <c r="Z705" s="252"/>
      <c r="AA705" s="252"/>
      <c r="AB705" s="252"/>
      <c r="AC705" s="252"/>
      <c r="AD705" s="252"/>
      <c r="AE705" s="253"/>
      <c r="AF705" s="54">
        <v>0</v>
      </c>
      <c r="AG705" s="251" t="s">
        <v>2551</v>
      </c>
      <c r="AH705" s="252"/>
      <c r="AI705" s="252"/>
      <c r="AJ705" s="252"/>
      <c r="AK705" s="252"/>
      <c r="AL705" s="252"/>
      <c r="AM705" s="252"/>
      <c r="AN705" s="252"/>
      <c r="AO705" s="252"/>
      <c r="AP705" s="252"/>
      <c r="AQ705" s="252"/>
      <c r="AR705" s="252"/>
      <c r="AS705" s="252"/>
      <c r="AT705" s="253"/>
    </row>
    <row r="706" spans="1:46" ht="45" customHeight="1" thickTop="1" thickBot="1" x14ac:dyDescent="0.3">
      <c r="A706" s="249" t="s">
        <v>2360</v>
      </c>
      <c r="B706" s="249" t="s">
        <v>2360</v>
      </c>
      <c r="C706" s="249" t="s">
        <v>2360</v>
      </c>
      <c r="D706" s="249" t="s">
        <v>2360</v>
      </c>
      <c r="E706" s="249" t="s">
        <v>2360</v>
      </c>
      <c r="F706" s="249" t="s">
        <v>2360</v>
      </c>
      <c r="G706" s="249" t="s">
        <v>2360</v>
      </c>
      <c r="H706" s="249" t="s">
        <v>2360</v>
      </c>
      <c r="I706" s="249" t="s">
        <v>2360</v>
      </c>
      <c r="J706" s="249" t="s">
        <v>2360</v>
      </c>
      <c r="K706" s="249" t="s">
        <v>2360</v>
      </c>
      <c r="L706" s="249" t="s">
        <v>2360</v>
      </c>
      <c r="M706" s="249" t="s">
        <v>2360</v>
      </c>
      <c r="N706" s="249" t="s">
        <v>2360</v>
      </c>
      <c r="O706" s="249" t="s">
        <v>2360</v>
      </c>
      <c r="P706" s="249" t="s">
        <v>2360</v>
      </c>
      <c r="Q706" s="54">
        <v>0</v>
      </c>
      <c r="R706" s="251" t="s">
        <v>2551</v>
      </c>
      <c r="S706" s="252"/>
      <c r="T706" s="252"/>
      <c r="U706" s="252"/>
      <c r="V706" s="252"/>
      <c r="W706" s="252"/>
      <c r="X706" s="252"/>
      <c r="Y706" s="252"/>
      <c r="Z706" s="252"/>
      <c r="AA706" s="252"/>
      <c r="AB706" s="252"/>
      <c r="AC706" s="252"/>
      <c r="AD706" s="252"/>
      <c r="AE706" s="253"/>
      <c r="AF706" s="54">
        <v>0</v>
      </c>
      <c r="AG706" s="251" t="s">
        <v>2551</v>
      </c>
      <c r="AH706" s="252"/>
      <c r="AI706" s="252"/>
      <c r="AJ706" s="252"/>
      <c r="AK706" s="252"/>
      <c r="AL706" s="252"/>
      <c r="AM706" s="252"/>
      <c r="AN706" s="252"/>
      <c r="AO706" s="252"/>
      <c r="AP706" s="252"/>
      <c r="AQ706" s="252"/>
      <c r="AR706" s="252"/>
      <c r="AS706" s="252"/>
      <c r="AT706" s="253"/>
    </row>
    <row r="707" spans="1:46" ht="45" customHeight="1" thickTop="1" thickBot="1" x14ac:dyDescent="0.3">
      <c r="A707" s="249" t="s">
        <v>2361</v>
      </c>
      <c r="B707" s="249" t="s">
        <v>2361</v>
      </c>
      <c r="C707" s="249" t="s">
        <v>2361</v>
      </c>
      <c r="D707" s="249" t="s">
        <v>2361</v>
      </c>
      <c r="E707" s="249" t="s">
        <v>2361</v>
      </c>
      <c r="F707" s="249" t="s">
        <v>2361</v>
      </c>
      <c r="G707" s="249" t="s">
        <v>2361</v>
      </c>
      <c r="H707" s="249" t="s">
        <v>2361</v>
      </c>
      <c r="I707" s="249" t="s">
        <v>2361</v>
      </c>
      <c r="J707" s="249" t="s">
        <v>2361</v>
      </c>
      <c r="K707" s="249" t="s">
        <v>2361</v>
      </c>
      <c r="L707" s="249" t="s">
        <v>2361</v>
      </c>
      <c r="M707" s="249" t="s">
        <v>2361</v>
      </c>
      <c r="N707" s="249" t="s">
        <v>2361</v>
      </c>
      <c r="O707" s="249" t="s">
        <v>2361</v>
      </c>
      <c r="P707" s="249" t="s">
        <v>2361</v>
      </c>
      <c r="Q707" s="54">
        <v>0</v>
      </c>
      <c r="R707" s="251" t="s">
        <v>2551</v>
      </c>
      <c r="S707" s="252"/>
      <c r="T707" s="252"/>
      <c r="U707" s="252"/>
      <c r="V707" s="252"/>
      <c r="W707" s="252"/>
      <c r="X707" s="252"/>
      <c r="Y707" s="252"/>
      <c r="Z707" s="252"/>
      <c r="AA707" s="252"/>
      <c r="AB707" s="252"/>
      <c r="AC707" s="252"/>
      <c r="AD707" s="252"/>
      <c r="AE707" s="253"/>
      <c r="AF707" s="54">
        <v>0</v>
      </c>
      <c r="AG707" s="251" t="s">
        <v>2551</v>
      </c>
      <c r="AH707" s="252"/>
      <c r="AI707" s="252"/>
      <c r="AJ707" s="252"/>
      <c r="AK707" s="252"/>
      <c r="AL707" s="252"/>
      <c r="AM707" s="252"/>
      <c r="AN707" s="252"/>
      <c r="AO707" s="252"/>
      <c r="AP707" s="252"/>
      <c r="AQ707" s="252"/>
      <c r="AR707" s="252"/>
      <c r="AS707" s="252"/>
      <c r="AT707" s="253"/>
    </row>
    <row r="708" spans="1:46" ht="45" customHeight="1" thickTop="1" thickBot="1" x14ac:dyDescent="0.3">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thickTop="1" thickBot="1" x14ac:dyDescent="0.3">
      <c r="A709" s="257" t="s">
        <v>197</v>
      </c>
      <c r="B709" s="257"/>
      <c r="C709" s="257"/>
      <c r="D709" s="257"/>
      <c r="E709" s="257"/>
      <c r="F709" s="257"/>
      <c r="G709" s="257"/>
      <c r="H709" s="257"/>
      <c r="I709" s="257"/>
      <c r="J709" s="257"/>
      <c r="K709" s="257"/>
      <c r="L709" s="257"/>
      <c r="M709" s="257"/>
      <c r="N709" s="257"/>
      <c r="O709" s="257"/>
      <c r="P709" s="257"/>
      <c r="Q709" s="56" t="s">
        <v>188</v>
      </c>
      <c r="R709" s="258" t="s">
        <v>189</v>
      </c>
      <c r="S709" s="258"/>
      <c r="T709" s="258"/>
      <c r="U709" s="258"/>
      <c r="V709" s="258"/>
      <c r="W709" s="258"/>
      <c r="X709" s="258"/>
      <c r="Y709" s="258"/>
      <c r="Z709" s="258"/>
      <c r="AA709" s="258"/>
      <c r="AB709" s="258"/>
      <c r="AC709" s="258"/>
      <c r="AD709" s="258"/>
      <c r="AE709" s="258"/>
      <c r="AF709" s="57" t="s">
        <v>188</v>
      </c>
      <c r="AG709" s="259" t="s">
        <v>7</v>
      </c>
      <c r="AH709" s="259"/>
      <c r="AI709" s="259"/>
      <c r="AJ709" s="259"/>
      <c r="AK709" s="259"/>
      <c r="AL709" s="259"/>
      <c r="AM709" s="259"/>
      <c r="AN709" s="259"/>
      <c r="AO709" s="259"/>
      <c r="AP709" s="259"/>
      <c r="AQ709" s="259"/>
      <c r="AR709" s="259"/>
      <c r="AS709" s="259"/>
      <c r="AT709" s="259"/>
    </row>
    <row r="710" spans="1:46" ht="45" customHeight="1" thickTop="1" thickBot="1" x14ac:dyDescent="0.3">
      <c r="A710" s="249" t="s">
        <v>2069</v>
      </c>
      <c r="B710" s="249" t="s">
        <v>2069</v>
      </c>
      <c r="C710" s="249" t="s">
        <v>2069</v>
      </c>
      <c r="D710" s="249" t="s">
        <v>2069</v>
      </c>
      <c r="E710" s="249" t="s">
        <v>2069</v>
      </c>
      <c r="F710" s="249" t="s">
        <v>2069</v>
      </c>
      <c r="G710" s="249" t="s">
        <v>2069</v>
      </c>
      <c r="H710" s="249" t="s">
        <v>2069</v>
      </c>
      <c r="I710" s="249" t="s">
        <v>2069</v>
      </c>
      <c r="J710" s="249" t="s">
        <v>2069</v>
      </c>
      <c r="K710" s="249" t="s">
        <v>2069</v>
      </c>
      <c r="L710" s="249" t="s">
        <v>2069</v>
      </c>
      <c r="M710" s="249" t="s">
        <v>2069</v>
      </c>
      <c r="N710" s="249" t="s">
        <v>2069</v>
      </c>
      <c r="O710" s="249" t="s">
        <v>2069</v>
      </c>
      <c r="P710" s="249" t="s">
        <v>2069</v>
      </c>
      <c r="Q710" s="54">
        <v>0</v>
      </c>
      <c r="R710" s="251" t="s">
        <v>2597</v>
      </c>
      <c r="S710" s="252"/>
      <c r="T710" s="252"/>
      <c r="U710" s="252"/>
      <c r="V710" s="252"/>
      <c r="W710" s="252"/>
      <c r="X710" s="252"/>
      <c r="Y710" s="252"/>
      <c r="Z710" s="252"/>
      <c r="AA710" s="252"/>
      <c r="AB710" s="252"/>
      <c r="AC710" s="252"/>
      <c r="AD710" s="252"/>
      <c r="AE710" s="253"/>
      <c r="AF710" s="54">
        <v>0</v>
      </c>
      <c r="AG710" s="251" t="s">
        <v>2583</v>
      </c>
      <c r="AH710" s="252"/>
      <c r="AI710" s="252"/>
      <c r="AJ710" s="252"/>
      <c r="AK710" s="252"/>
      <c r="AL710" s="252"/>
      <c r="AM710" s="252"/>
      <c r="AN710" s="252"/>
      <c r="AO710" s="252"/>
      <c r="AP710" s="252"/>
      <c r="AQ710" s="252"/>
      <c r="AR710" s="252"/>
      <c r="AS710" s="252"/>
      <c r="AT710" s="253"/>
    </row>
    <row r="711" spans="1:46" ht="45" customHeight="1" thickTop="1" thickBot="1" x14ac:dyDescent="0.3">
      <c r="A711" s="249" t="s">
        <v>2070</v>
      </c>
      <c r="B711" s="249" t="s">
        <v>2070</v>
      </c>
      <c r="C711" s="249" t="s">
        <v>2070</v>
      </c>
      <c r="D711" s="249" t="s">
        <v>2070</v>
      </c>
      <c r="E711" s="249" t="s">
        <v>2070</v>
      </c>
      <c r="F711" s="249" t="s">
        <v>2070</v>
      </c>
      <c r="G711" s="249" t="s">
        <v>2070</v>
      </c>
      <c r="H711" s="249" t="s">
        <v>2070</v>
      </c>
      <c r="I711" s="249" t="s">
        <v>2070</v>
      </c>
      <c r="J711" s="249" t="s">
        <v>2070</v>
      </c>
      <c r="K711" s="249" t="s">
        <v>2070</v>
      </c>
      <c r="L711" s="249" t="s">
        <v>2070</v>
      </c>
      <c r="M711" s="249" t="s">
        <v>2070</v>
      </c>
      <c r="N711" s="249" t="s">
        <v>2070</v>
      </c>
      <c r="O711" s="249" t="s">
        <v>2070</v>
      </c>
      <c r="P711" s="249" t="s">
        <v>2070</v>
      </c>
      <c r="Q711" s="54">
        <v>0</v>
      </c>
      <c r="R711" s="251" t="s">
        <v>2551</v>
      </c>
      <c r="S711" s="252"/>
      <c r="T711" s="252"/>
      <c r="U711" s="252"/>
      <c r="V711" s="252"/>
      <c r="W711" s="252"/>
      <c r="X711" s="252"/>
      <c r="Y711" s="252"/>
      <c r="Z711" s="252"/>
      <c r="AA711" s="252"/>
      <c r="AB711" s="252"/>
      <c r="AC711" s="252"/>
      <c r="AD711" s="252"/>
      <c r="AE711" s="253"/>
      <c r="AF711" s="54">
        <v>0</v>
      </c>
      <c r="AG711" s="251" t="s">
        <v>2551</v>
      </c>
      <c r="AH711" s="252"/>
      <c r="AI711" s="252"/>
      <c r="AJ711" s="252"/>
      <c r="AK711" s="252"/>
      <c r="AL711" s="252"/>
      <c r="AM711" s="252"/>
      <c r="AN711" s="252"/>
      <c r="AO711" s="252"/>
      <c r="AP711" s="252"/>
      <c r="AQ711" s="252"/>
      <c r="AR711" s="252"/>
      <c r="AS711" s="252"/>
      <c r="AT711" s="253"/>
    </row>
    <row r="712" spans="1:46" ht="45" customHeight="1" thickTop="1" thickBot="1" x14ac:dyDescent="0.3">
      <c r="A712" s="249" t="s">
        <v>2071</v>
      </c>
      <c r="B712" s="249" t="s">
        <v>2071</v>
      </c>
      <c r="C712" s="249" t="s">
        <v>2071</v>
      </c>
      <c r="D712" s="249" t="s">
        <v>2071</v>
      </c>
      <c r="E712" s="249" t="s">
        <v>2071</v>
      </c>
      <c r="F712" s="249" t="s">
        <v>2071</v>
      </c>
      <c r="G712" s="249" t="s">
        <v>2071</v>
      </c>
      <c r="H712" s="249" t="s">
        <v>2071</v>
      </c>
      <c r="I712" s="249" t="s">
        <v>2071</v>
      </c>
      <c r="J712" s="249" t="s">
        <v>2071</v>
      </c>
      <c r="K712" s="249" t="s">
        <v>2071</v>
      </c>
      <c r="L712" s="249" t="s">
        <v>2071</v>
      </c>
      <c r="M712" s="249" t="s">
        <v>2071</v>
      </c>
      <c r="N712" s="249" t="s">
        <v>2071</v>
      </c>
      <c r="O712" s="249" t="s">
        <v>2071</v>
      </c>
      <c r="P712" s="249" t="s">
        <v>2071</v>
      </c>
      <c r="Q712" s="54">
        <v>0</v>
      </c>
      <c r="R712" s="251" t="s">
        <v>2551</v>
      </c>
      <c r="S712" s="252"/>
      <c r="T712" s="252"/>
      <c r="U712" s="252"/>
      <c r="V712" s="252"/>
      <c r="W712" s="252"/>
      <c r="X712" s="252"/>
      <c r="Y712" s="252"/>
      <c r="Z712" s="252"/>
      <c r="AA712" s="252"/>
      <c r="AB712" s="252"/>
      <c r="AC712" s="252"/>
      <c r="AD712" s="252"/>
      <c r="AE712" s="253"/>
      <c r="AF712" s="54">
        <v>0</v>
      </c>
      <c r="AG712" s="251" t="s">
        <v>2551</v>
      </c>
      <c r="AH712" s="252"/>
      <c r="AI712" s="252"/>
      <c r="AJ712" s="252"/>
      <c r="AK712" s="252"/>
      <c r="AL712" s="252"/>
      <c r="AM712" s="252"/>
      <c r="AN712" s="252"/>
      <c r="AO712" s="252"/>
      <c r="AP712" s="252"/>
      <c r="AQ712" s="252"/>
      <c r="AR712" s="252"/>
      <c r="AS712" s="252"/>
      <c r="AT712" s="253"/>
    </row>
    <row r="713" spans="1:46" ht="45" customHeight="1" thickTop="1" thickBot="1" x14ac:dyDescent="0.3">
      <c r="A713" s="249" t="s">
        <v>2072</v>
      </c>
      <c r="B713" s="249" t="s">
        <v>2072</v>
      </c>
      <c r="C713" s="249" t="s">
        <v>2072</v>
      </c>
      <c r="D713" s="249" t="s">
        <v>2072</v>
      </c>
      <c r="E713" s="249" t="s">
        <v>2072</v>
      </c>
      <c r="F713" s="249" t="s">
        <v>2072</v>
      </c>
      <c r="G713" s="249" t="s">
        <v>2072</v>
      </c>
      <c r="H713" s="249" t="s">
        <v>2072</v>
      </c>
      <c r="I713" s="249" t="s">
        <v>2072</v>
      </c>
      <c r="J713" s="249" t="s">
        <v>2072</v>
      </c>
      <c r="K713" s="249" t="s">
        <v>2072</v>
      </c>
      <c r="L713" s="249" t="s">
        <v>2072</v>
      </c>
      <c r="M713" s="249" t="s">
        <v>2072</v>
      </c>
      <c r="N713" s="249" t="s">
        <v>2072</v>
      </c>
      <c r="O713" s="249" t="s">
        <v>2072</v>
      </c>
      <c r="P713" s="249" t="s">
        <v>2072</v>
      </c>
      <c r="Q713" s="54">
        <v>0</v>
      </c>
      <c r="R713" s="251" t="s">
        <v>2551</v>
      </c>
      <c r="S713" s="252"/>
      <c r="T713" s="252"/>
      <c r="U713" s="252"/>
      <c r="V713" s="252"/>
      <c r="W713" s="252"/>
      <c r="X713" s="252"/>
      <c r="Y713" s="252"/>
      <c r="Z713" s="252"/>
      <c r="AA713" s="252"/>
      <c r="AB713" s="252"/>
      <c r="AC713" s="252"/>
      <c r="AD713" s="252"/>
      <c r="AE713" s="253"/>
      <c r="AF713" s="54">
        <v>0</v>
      </c>
      <c r="AG713" s="251" t="s">
        <v>2551</v>
      </c>
      <c r="AH713" s="252"/>
      <c r="AI713" s="252"/>
      <c r="AJ713" s="252"/>
      <c r="AK713" s="252"/>
      <c r="AL713" s="252"/>
      <c r="AM713" s="252"/>
      <c r="AN713" s="252"/>
      <c r="AO713" s="252"/>
      <c r="AP713" s="252"/>
      <c r="AQ713" s="252"/>
      <c r="AR713" s="252"/>
      <c r="AS713" s="252"/>
      <c r="AT713" s="253"/>
    </row>
    <row r="714" spans="1:46" ht="45" customHeight="1" thickTop="1" thickBot="1" x14ac:dyDescent="0.3">
      <c r="A714" s="249" t="s">
        <v>2362</v>
      </c>
      <c r="B714" s="249" t="s">
        <v>2362</v>
      </c>
      <c r="C714" s="249" t="s">
        <v>2362</v>
      </c>
      <c r="D714" s="249" t="s">
        <v>2362</v>
      </c>
      <c r="E714" s="249" t="s">
        <v>2362</v>
      </c>
      <c r="F714" s="249" t="s">
        <v>2362</v>
      </c>
      <c r="G714" s="249" t="s">
        <v>2362</v>
      </c>
      <c r="H714" s="249" t="s">
        <v>2362</v>
      </c>
      <c r="I714" s="249" t="s">
        <v>2362</v>
      </c>
      <c r="J714" s="249" t="s">
        <v>2362</v>
      </c>
      <c r="K714" s="249" t="s">
        <v>2362</v>
      </c>
      <c r="L714" s="249" t="s">
        <v>2362</v>
      </c>
      <c r="M714" s="249" t="s">
        <v>2362</v>
      </c>
      <c r="N714" s="249" t="s">
        <v>2362</v>
      </c>
      <c r="O714" s="249" t="s">
        <v>2362</v>
      </c>
      <c r="P714" s="249" t="s">
        <v>2362</v>
      </c>
      <c r="Q714" s="54">
        <v>0</v>
      </c>
      <c r="R714" s="250" t="s">
        <v>2603</v>
      </c>
      <c r="S714" s="250"/>
      <c r="T714" s="250"/>
      <c r="U714" s="250"/>
      <c r="V714" s="250"/>
      <c r="W714" s="250"/>
      <c r="X714" s="250"/>
      <c r="Y714" s="250"/>
      <c r="Z714" s="250"/>
      <c r="AA714" s="250"/>
      <c r="AB714" s="250"/>
      <c r="AC714" s="250"/>
      <c r="AD714" s="250"/>
      <c r="AE714" s="250"/>
      <c r="AF714" s="54">
        <v>0</v>
      </c>
      <c r="AG714" s="251" t="s">
        <v>2551</v>
      </c>
      <c r="AH714" s="252"/>
      <c r="AI714" s="252"/>
      <c r="AJ714" s="252"/>
      <c r="AK714" s="252"/>
      <c r="AL714" s="252"/>
      <c r="AM714" s="252"/>
      <c r="AN714" s="252"/>
      <c r="AO714" s="252"/>
      <c r="AP714" s="252"/>
      <c r="AQ714" s="252"/>
      <c r="AR714" s="252"/>
      <c r="AS714" s="252"/>
      <c r="AT714" s="253"/>
    </row>
    <row r="715" spans="1:46" ht="18" customHeight="1" thickTop="1" x14ac:dyDescent="0.25"/>
    <row r="716" spans="1:46" ht="18" customHeight="1" x14ac:dyDescent="0.25"/>
    <row r="717" spans="1:46" s="27" customFormat="1" ht="45" customHeight="1" x14ac:dyDescent="0.25">
      <c r="A717" s="297" t="s">
        <v>2363</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297"/>
      <c r="AG717" s="261" t="s">
        <v>185</v>
      </c>
      <c r="AH717" s="261"/>
      <c r="AI717" s="261"/>
      <c r="AJ717" s="261"/>
      <c r="AK717" s="96">
        <f>(('Artículo 129 (resumen PI)'!C39*0.8+'Artículo 129 (resumen PI)'!F39*0.2)+('Artículo 129 (resumen SIPOT)'!C39*0.8+'Artículo 129 (resumen SIPOT)'!F39*0.2))/2</f>
        <v>0</v>
      </c>
    </row>
    <row r="718" spans="1:46" s="27" customFormat="1" ht="15.75" customHeight="1" x14ac:dyDescent="0.25">
      <c r="A718" s="71"/>
      <c r="B718" s="71"/>
      <c r="C718" s="71"/>
      <c r="D718" s="71"/>
      <c r="E718" s="71"/>
      <c r="F718" s="71"/>
      <c r="G718" s="71"/>
      <c r="H718" s="71"/>
      <c r="I718" s="71"/>
      <c r="J718" s="71"/>
      <c r="K718" s="71"/>
      <c r="L718" s="71"/>
      <c r="M718" s="71"/>
      <c r="N718" s="71"/>
      <c r="O718" s="71"/>
      <c r="P718" s="71"/>
      <c r="Q718" s="24"/>
      <c r="R718" s="71"/>
      <c r="S718" s="71"/>
      <c r="T718" s="71"/>
      <c r="U718" s="71"/>
      <c r="V718" s="71"/>
      <c r="W718" s="71"/>
      <c r="X718" s="71"/>
      <c r="Y718" s="71"/>
      <c r="Z718" s="71"/>
      <c r="AA718" s="71"/>
      <c r="AB718" s="71"/>
      <c r="AC718" s="71"/>
      <c r="AD718" s="71"/>
      <c r="AE718" s="71"/>
    </row>
    <row r="719" spans="1:46" s="27" customFormat="1" ht="45" customHeight="1" x14ac:dyDescent="0.25">
      <c r="A719" s="71" t="s">
        <v>186</v>
      </c>
      <c r="B719" s="71"/>
      <c r="C719" s="71"/>
      <c r="D719" s="71"/>
      <c r="E719" s="71"/>
      <c r="F719" s="71"/>
      <c r="G719" s="71"/>
      <c r="H719" s="71"/>
      <c r="I719" s="71"/>
      <c r="J719" s="71"/>
      <c r="K719" s="71"/>
      <c r="L719" s="71"/>
      <c r="M719" s="71"/>
      <c r="N719" s="71"/>
      <c r="O719" s="71"/>
      <c r="P719" s="71"/>
      <c r="Q719" s="24"/>
      <c r="R719" s="71"/>
      <c r="S719" s="71"/>
      <c r="T719" s="71"/>
      <c r="U719" s="71"/>
      <c r="V719" s="71"/>
      <c r="W719" s="71"/>
      <c r="X719" s="71"/>
      <c r="Y719" s="71"/>
      <c r="Z719" s="71"/>
      <c r="AA719" s="71"/>
      <c r="AB719" s="71"/>
      <c r="AC719" s="71"/>
      <c r="AD719" s="71"/>
      <c r="AE719" s="71"/>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c r="AF720" s="27"/>
    </row>
    <row r="721" spans="1:46" ht="45" customHeight="1" x14ac:dyDescent="0.25">
      <c r="A721" s="262" t="s">
        <v>187</v>
      </c>
      <c r="B721" s="262"/>
      <c r="C721" s="262"/>
      <c r="D721" s="262"/>
      <c r="E721" s="262"/>
      <c r="F721" s="262"/>
      <c r="G721" s="262"/>
      <c r="H721" s="262"/>
      <c r="I721" s="262"/>
      <c r="J721" s="262"/>
      <c r="K721" s="262"/>
      <c r="L721" s="262"/>
      <c r="M721" s="262"/>
      <c r="N721" s="262"/>
      <c r="O721" s="262"/>
      <c r="P721" s="262"/>
      <c r="Q721" s="11"/>
      <c r="R721" s="50"/>
      <c r="S721" s="50"/>
      <c r="T721" s="50"/>
      <c r="U721" s="50"/>
      <c r="V721" s="263"/>
      <c r="W721" s="263"/>
      <c r="X721" s="263"/>
      <c r="Y721" s="263"/>
      <c r="Z721" s="263"/>
      <c r="AA721" s="263"/>
      <c r="AB721" s="263"/>
      <c r="AC721" s="263"/>
      <c r="AD721" s="263"/>
      <c r="AE721" s="263"/>
      <c r="AF721" s="11"/>
      <c r="AG721" s="50"/>
      <c r="AH721" s="50"/>
      <c r="AI721" s="50"/>
      <c r="AJ721" s="50"/>
      <c r="AK721" s="263"/>
      <c r="AL721" s="263"/>
      <c r="AM721" s="263"/>
      <c r="AN721" s="263"/>
      <c r="AO721" s="263"/>
      <c r="AP721" s="263"/>
      <c r="AQ721" s="263"/>
      <c r="AR721" s="263"/>
      <c r="AS721" s="263"/>
      <c r="AT721" s="263"/>
    </row>
    <row r="722" spans="1:46" ht="45" customHeight="1" thickTop="1" thickBot="1" x14ac:dyDescent="0.3">
      <c r="A722" s="264" t="s">
        <v>167</v>
      </c>
      <c r="B722" s="264"/>
      <c r="C722" s="264"/>
      <c r="D722" s="264"/>
      <c r="E722" s="264"/>
      <c r="F722" s="264"/>
      <c r="G722" s="264"/>
      <c r="H722" s="264"/>
      <c r="I722" s="264"/>
      <c r="J722" s="264"/>
      <c r="K722" s="264"/>
      <c r="L722" s="264"/>
      <c r="M722" s="264"/>
      <c r="N722" s="264"/>
      <c r="O722" s="264"/>
      <c r="P722" s="264"/>
      <c r="Q722" s="51" t="s">
        <v>188</v>
      </c>
      <c r="R722" s="265" t="s">
        <v>189</v>
      </c>
      <c r="S722" s="265"/>
      <c r="T722" s="265"/>
      <c r="U722" s="265"/>
      <c r="V722" s="265"/>
      <c r="W722" s="265"/>
      <c r="X722" s="265"/>
      <c r="Y722" s="265"/>
      <c r="Z722" s="265"/>
      <c r="AA722" s="265"/>
      <c r="AB722" s="265"/>
      <c r="AC722" s="265"/>
      <c r="AD722" s="265"/>
      <c r="AE722" s="265"/>
      <c r="AF722" s="53" t="s">
        <v>188</v>
      </c>
      <c r="AG722" s="266" t="s">
        <v>7</v>
      </c>
      <c r="AH722" s="266"/>
      <c r="AI722" s="266"/>
      <c r="AJ722" s="266"/>
      <c r="AK722" s="266"/>
      <c r="AL722" s="266"/>
      <c r="AM722" s="266"/>
      <c r="AN722" s="266"/>
      <c r="AO722" s="266"/>
      <c r="AP722" s="266"/>
      <c r="AQ722" s="266"/>
      <c r="AR722" s="266"/>
      <c r="AS722" s="266"/>
      <c r="AT722" s="266"/>
    </row>
    <row r="723" spans="1:46" ht="45" customHeight="1" thickTop="1" thickBot="1" x14ac:dyDescent="0.3">
      <c r="A723" s="249" t="s">
        <v>1015</v>
      </c>
      <c r="B723" s="249" t="s">
        <v>1015</v>
      </c>
      <c r="C723" s="249" t="s">
        <v>1015</v>
      </c>
      <c r="D723" s="249" t="s">
        <v>1015</v>
      </c>
      <c r="E723" s="249" t="s">
        <v>1015</v>
      </c>
      <c r="F723" s="249" t="s">
        <v>1015</v>
      </c>
      <c r="G723" s="249" t="s">
        <v>1015</v>
      </c>
      <c r="H723" s="249" t="s">
        <v>1015</v>
      </c>
      <c r="I723" s="249" t="s">
        <v>1015</v>
      </c>
      <c r="J723" s="249" t="s">
        <v>1015</v>
      </c>
      <c r="K723" s="249" t="s">
        <v>1015</v>
      </c>
      <c r="L723" s="249" t="s">
        <v>1015</v>
      </c>
      <c r="M723" s="249" t="s">
        <v>1015</v>
      </c>
      <c r="N723" s="249" t="s">
        <v>1015</v>
      </c>
      <c r="O723" s="249" t="s">
        <v>1015</v>
      </c>
      <c r="P723" s="249" t="s">
        <v>1015</v>
      </c>
      <c r="Q723" s="54">
        <v>0</v>
      </c>
      <c r="R723" s="251" t="s">
        <v>2600</v>
      </c>
      <c r="S723" s="252"/>
      <c r="T723" s="252"/>
      <c r="U723" s="252"/>
      <c r="V723" s="252"/>
      <c r="W723" s="252"/>
      <c r="X723" s="252"/>
      <c r="Y723" s="252"/>
      <c r="Z723" s="252"/>
      <c r="AA723" s="252"/>
      <c r="AB723" s="252"/>
      <c r="AC723" s="252"/>
      <c r="AD723" s="252"/>
      <c r="AE723" s="253"/>
      <c r="AF723" s="54">
        <v>0</v>
      </c>
      <c r="AG723" s="251" t="s">
        <v>2583</v>
      </c>
      <c r="AH723" s="252"/>
      <c r="AI723" s="252"/>
      <c r="AJ723" s="252"/>
      <c r="AK723" s="252"/>
      <c r="AL723" s="252"/>
      <c r="AM723" s="252"/>
      <c r="AN723" s="252"/>
      <c r="AO723" s="252"/>
      <c r="AP723" s="252"/>
      <c r="AQ723" s="252"/>
      <c r="AR723" s="252"/>
      <c r="AS723" s="252"/>
      <c r="AT723" s="253"/>
    </row>
    <row r="724" spans="1:46" ht="45" customHeight="1" thickTop="1" thickBot="1" x14ac:dyDescent="0.3">
      <c r="A724" s="249" t="s">
        <v>2364</v>
      </c>
      <c r="B724" s="249" t="s">
        <v>2364</v>
      </c>
      <c r="C724" s="249" t="s">
        <v>2364</v>
      </c>
      <c r="D724" s="249" t="s">
        <v>2364</v>
      </c>
      <c r="E724" s="249" t="s">
        <v>2364</v>
      </c>
      <c r="F724" s="249" t="s">
        <v>2364</v>
      </c>
      <c r="G724" s="249" t="s">
        <v>2364</v>
      </c>
      <c r="H724" s="249" t="s">
        <v>2364</v>
      </c>
      <c r="I724" s="249" t="s">
        <v>2364</v>
      </c>
      <c r="J724" s="249" t="s">
        <v>2364</v>
      </c>
      <c r="K724" s="249" t="s">
        <v>2364</v>
      </c>
      <c r="L724" s="249" t="s">
        <v>2364</v>
      </c>
      <c r="M724" s="249" t="s">
        <v>2364</v>
      </c>
      <c r="N724" s="249" t="s">
        <v>2364</v>
      </c>
      <c r="O724" s="249" t="s">
        <v>2364</v>
      </c>
      <c r="P724" s="249" t="s">
        <v>2364</v>
      </c>
      <c r="Q724" s="54">
        <v>0</v>
      </c>
      <c r="R724" s="251" t="s">
        <v>2551</v>
      </c>
      <c r="S724" s="252"/>
      <c r="T724" s="252"/>
      <c r="U724" s="252"/>
      <c r="V724" s="252"/>
      <c r="W724" s="252"/>
      <c r="X724" s="252"/>
      <c r="Y724" s="252"/>
      <c r="Z724" s="252"/>
      <c r="AA724" s="252"/>
      <c r="AB724" s="252"/>
      <c r="AC724" s="252"/>
      <c r="AD724" s="252"/>
      <c r="AE724" s="253"/>
      <c r="AF724" s="54">
        <v>0</v>
      </c>
      <c r="AG724" s="251" t="s">
        <v>2551</v>
      </c>
      <c r="AH724" s="252"/>
      <c r="AI724" s="252"/>
      <c r="AJ724" s="252"/>
      <c r="AK724" s="252"/>
      <c r="AL724" s="252"/>
      <c r="AM724" s="252"/>
      <c r="AN724" s="252"/>
      <c r="AO724" s="252"/>
      <c r="AP724" s="252"/>
      <c r="AQ724" s="252"/>
      <c r="AR724" s="252"/>
      <c r="AS724" s="252"/>
      <c r="AT724" s="253"/>
    </row>
    <row r="725" spans="1:46" ht="45" customHeight="1" thickTop="1" thickBot="1" x14ac:dyDescent="0.3">
      <c r="A725" s="249" t="s">
        <v>2365</v>
      </c>
      <c r="B725" s="249" t="s">
        <v>2365</v>
      </c>
      <c r="C725" s="249" t="s">
        <v>2365</v>
      </c>
      <c r="D725" s="249" t="s">
        <v>2365</v>
      </c>
      <c r="E725" s="249" t="s">
        <v>2365</v>
      </c>
      <c r="F725" s="249" t="s">
        <v>2365</v>
      </c>
      <c r="G725" s="249" t="s">
        <v>2365</v>
      </c>
      <c r="H725" s="249" t="s">
        <v>2365</v>
      </c>
      <c r="I725" s="249" t="s">
        <v>2365</v>
      </c>
      <c r="J725" s="249" t="s">
        <v>2365</v>
      </c>
      <c r="K725" s="249" t="s">
        <v>2365</v>
      </c>
      <c r="L725" s="249" t="s">
        <v>2365</v>
      </c>
      <c r="M725" s="249" t="s">
        <v>2365</v>
      </c>
      <c r="N725" s="249" t="s">
        <v>2365</v>
      </c>
      <c r="O725" s="249" t="s">
        <v>2365</v>
      </c>
      <c r="P725" s="249" t="s">
        <v>2365</v>
      </c>
      <c r="Q725" s="54">
        <v>0</v>
      </c>
      <c r="R725" s="251" t="s">
        <v>2551</v>
      </c>
      <c r="S725" s="252"/>
      <c r="T725" s="252"/>
      <c r="U725" s="252"/>
      <c r="V725" s="252"/>
      <c r="W725" s="252"/>
      <c r="X725" s="252"/>
      <c r="Y725" s="252"/>
      <c r="Z725" s="252"/>
      <c r="AA725" s="252"/>
      <c r="AB725" s="252"/>
      <c r="AC725" s="252"/>
      <c r="AD725" s="252"/>
      <c r="AE725" s="253"/>
      <c r="AF725" s="54">
        <v>0</v>
      </c>
      <c r="AG725" s="251" t="s">
        <v>2551</v>
      </c>
      <c r="AH725" s="252"/>
      <c r="AI725" s="252"/>
      <c r="AJ725" s="252"/>
      <c r="AK725" s="252"/>
      <c r="AL725" s="252"/>
      <c r="AM725" s="252"/>
      <c r="AN725" s="252"/>
      <c r="AO725" s="252"/>
      <c r="AP725" s="252"/>
      <c r="AQ725" s="252"/>
      <c r="AR725" s="252"/>
      <c r="AS725" s="252"/>
      <c r="AT725" s="253"/>
    </row>
    <row r="726" spans="1:46" ht="45" customHeight="1" thickTop="1" thickBot="1" x14ac:dyDescent="0.3">
      <c r="A726" s="249" t="s">
        <v>2366</v>
      </c>
      <c r="B726" s="249" t="s">
        <v>2366</v>
      </c>
      <c r="C726" s="249" t="s">
        <v>2366</v>
      </c>
      <c r="D726" s="249" t="s">
        <v>2366</v>
      </c>
      <c r="E726" s="249" t="s">
        <v>2366</v>
      </c>
      <c r="F726" s="249" t="s">
        <v>2366</v>
      </c>
      <c r="G726" s="249" t="s">
        <v>2366</v>
      </c>
      <c r="H726" s="249" t="s">
        <v>2366</v>
      </c>
      <c r="I726" s="249" t="s">
        <v>2366</v>
      </c>
      <c r="J726" s="249" t="s">
        <v>2366</v>
      </c>
      <c r="K726" s="249" t="s">
        <v>2366</v>
      </c>
      <c r="L726" s="249" t="s">
        <v>2366</v>
      </c>
      <c r="M726" s="249" t="s">
        <v>2366</v>
      </c>
      <c r="N726" s="249" t="s">
        <v>2366</v>
      </c>
      <c r="O726" s="249" t="s">
        <v>2366</v>
      </c>
      <c r="P726" s="249" t="s">
        <v>2366</v>
      </c>
      <c r="Q726" s="54">
        <v>0</v>
      </c>
      <c r="R726" s="251" t="s">
        <v>2551</v>
      </c>
      <c r="S726" s="252"/>
      <c r="T726" s="252"/>
      <c r="U726" s="252"/>
      <c r="V726" s="252"/>
      <c r="W726" s="252"/>
      <c r="X726" s="252"/>
      <c r="Y726" s="252"/>
      <c r="Z726" s="252"/>
      <c r="AA726" s="252"/>
      <c r="AB726" s="252"/>
      <c r="AC726" s="252"/>
      <c r="AD726" s="252"/>
      <c r="AE726" s="253"/>
      <c r="AF726" s="54">
        <v>0</v>
      </c>
      <c r="AG726" s="251" t="s">
        <v>2551</v>
      </c>
      <c r="AH726" s="252"/>
      <c r="AI726" s="252"/>
      <c r="AJ726" s="252"/>
      <c r="AK726" s="252"/>
      <c r="AL726" s="252"/>
      <c r="AM726" s="252"/>
      <c r="AN726" s="252"/>
      <c r="AO726" s="252"/>
      <c r="AP726" s="252"/>
      <c r="AQ726" s="252"/>
      <c r="AR726" s="252"/>
      <c r="AS726" s="252"/>
      <c r="AT726" s="253"/>
    </row>
    <row r="727" spans="1:46" ht="45" customHeight="1" thickTop="1" thickBot="1" x14ac:dyDescent="0.3">
      <c r="A727" s="250" t="s">
        <v>2367</v>
      </c>
      <c r="B727" s="250" t="s">
        <v>2367</v>
      </c>
      <c r="C727" s="250" t="s">
        <v>2367</v>
      </c>
      <c r="D727" s="250" t="s">
        <v>2367</v>
      </c>
      <c r="E727" s="250" t="s">
        <v>2367</v>
      </c>
      <c r="F727" s="250" t="s">
        <v>2367</v>
      </c>
      <c r="G727" s="250" t="s">
        <v>2367</v>
      </c>
      <c r="H727" s="250" t="s">
        <v>2367</v>
      </c>
      <c r="I727" s="250" t="s">
        <v>2367</v>
      </c>
      <c r="J727" s="250" t="s">
        <v>2367</v>
      </c>
      <c r="K727" s="250" t="s">
        <v>2367</v>
      </c>
      <c r="L727" s="250" t="s">
        <v>2367</v>
      </c>
      <c r="M727" s="250" t="s">
        <v>2367</v>
      </c>
      <c r="N727" s="250" t="s">
        <v>2367</v>
      </c>
      <c r="O727" s="250" t="s">
        <v>2367</v>
      </c>
      <c r="P727" s="250" t="s">
        <v>2367</v>
      </c>
      <c r="Q727" s="54">
        <v>0</v>
      </c>
      <c r="R727" s="251" t="s">
        <v>2551</v>
      </c>
      <c r="S727" s="252"/>
      <c r="T727" s="252"/>
      <c r="U727" s="252"/>
      <c r="V727" s="252"/>
      <c r="W727" s="252"/>
      <c r="X727" s="252"/>
      <c r="Y727" s="252"/>
      <c r="Z727" s="252"/>
      <c r="AA727" s="252"/>
      <c r="AB727" s="252"/>
      <c r="AC727" s="252"/>
      <c r="AD727" s="252"/>
      <c r="AE727" s="253"/>
      <c r="AF727" s="54">
        <v>0</v>
      </c>
      <c r="AG727" s="251" t="s">
        <v>2551</v>
      </c>
      <c r="AH727" s="252"/>
      <c r="AI727" s="252"/>
      <c r="AJ727" s="252"/>
      <c r="AK727" s="252"/>
      <c r="AL727" s="252"/>
      <c r="AM727" s="252"/>
      <c r="AN727" s="252"/>
      <c r="AO727" s="252"/>
      <c r="AP727" s="252"/>
      <c r="AQ727" s="252"/>
      <c r="AR727" s="252"/>
      <c r="AS727" s="252"/>
      <c r="AT727" s="253"/>
    </row>
    <row r="728" spans="1:46" ht="45" customHeight="1" thickTop="1" thickBot="1" x14ac:dyDescent="0.3">
      <c r="A728" s="250" t="s">
        <v>2368</v>
      </c>
      <c r="B728" s="250" t="s">
        <v>2368</v>
      </c>
      <c r="C728" s="250" t="s">
        <v>2368</v>
      </c>
      <c r="D728" s="250" t="s">
        <v>2368</v>
      </c>
      <c r="E728" s="250" t="s">
        <v>2368</v>
      </c>
      <c r="F728" s="250" t="s">
        <v>2368</v>
      </c>
      <c r="G728" s="250" t="s">
        <v>2368</v>
      </c>
      <c r="H728" s="250" t="s">
        <v>2368</v>
      </c>
      <c r="I728" s="250" t="s">
        <v>2368</v>
      </c>
      <c r="J728" s="250" t="s">
        <v>2368</v>
      </c>
      <c r="K728" s="250" t="s">
        <v>2368</v>
      </c>
      <c r="L728" s="250" t="s">
        <v>2368</v>
      </c>
      <c r="M728" s="250" t="s">
        <v>2368</v>
      </c>
      <c r="N728" s="250" t="s">
        <v>2368</v>
      </c>
      <c r="O728" s="250" t="s">
        <v>2368</v>
      </c>
      <c r="P728" s="250" t="s">
        <v>2368</v>
      </c>
      <c r="Q728" s="54">
        <v>0</v>
      </c>
      <c r="R728" s="251" t="s">
        <v>2551</v>
      </c>
      <c r="S728" s="252"/>
      <c r="T728" s="252"/>
      <c r="U728" s="252"/>
      <c r="V728" s="252"/>
      <c r="W728" s="252"/>
      <c r="X728" s="252"/>
      <c r="Y728" s="252"/>
      <c r="Z728" s="252"/>
      <c r="AA728" s="252"/>
      <c r="AB728" s="252"/>
      <c r="AC728" s="252"/>
      <c r="AD728" s="252"/>
      <c r="AE728" s="253"/>
      <c r="AF728" s="54">
        <v>0</v>
      </c>
      <c r="AG728" s="251" t="s">
        <v>2551</v>
      </c>
      <c r="AH728" s="252"/>
      <c r="AI728" s="252"/>
      <c r="AJ728" s="252"/>
      <c r="AK728" s="252"/>
      <c r="AL728" s="252"/>
      <c r="AM728" s="252"/>
      <c r="AN728" s="252"/>
      <c r="AO728" s="252"/>
      <c r="AP728" s="252"/>
      <c r="AQ728" s="252"/>
      <c r="AR728" s="252"/>
      <c r="AS728" s="252"/>
      <c r="AT728" s="253"/>
    </row>
    <row r="729" spans="1:46" ht="45" customHeight="1" thickTop="1" thickBot="1" x14ac:dyDescent="0.3">
      <c r="A729" s="249" t="s">
        <v>2369</v>
      </c>
      <c r="B729" s="249" t="s">
        <v>2369</v>
      </c>
      <c r="C729" s="249" t="s">
        <v>2369</v>
      </c>
      <c r="D729" s="249" t="s">
        <v>2369</v>
      </c>
      <c r="E729" s="249" t="s">
        <v>2369</v>
      </c>
      <c r="F729" s="249" t="s">
        <v>2369</v>
      </c>
      <c r="G729" s="249" t="s">
        <v>2369</v>
      </c>
      <c r="H729" s="249" t="s">
        <v>2369</v>
      </c>
      <c r="I729" s="249" t="s">
        <v>2369</v>
      </c>
      <c r="J729" s="249" t="s">
        <v>2369</v>
      </c>
      <c r="K729" s="249" t="s">
        <v>2369</v>
      </c>
      <c r="L729" s="249" t="s">
        <v>2369</v>
      </c>
      <c r="M729" s="249" t="s">
        <v>2369</v>
      </c>
      <c r="N729" s="249" t="s">
        <v>2369</v>
      </c>
      <c r="O729" s="249" t="s">
        <v>2369</v>
      </c>
      <c r="P729" s="249" t="s">
        <v>2369</v>
      </c>
      <c r="Q729" s="54">
        <v>0</v>
      </c>
      <c r="R729" s="251" t="s">
        <v>2551</v>
      </c>
      <c r="S729" s="252"/>
      <c r="T729" s="252"/>
      <c r="U729" s="252"/>
      <c r="V729" s="252"/>
      <c r="W729" s="252"/>
      <c r="X729" s="252"/>
      <c r="Y729" s="252"/>
      <c r="Z729" s="252"/>
      <c r="AA729" s="252"/>
      <c r="AB729" s="252"/>
      <c r="AC729" s="252"/>
      <c r="AD729" s="252"/>
      <c r="AE729" s="253"/>
      <c r="AF729" s="54">
        <v>0</v>
      </c>
      <c r="AG729" s="251" t="s">
        <v>2551</v>
      </c>
      <c r="AH729" s="252"/>
      <c r="AI729" s="252"/>
      <c r="AJ729" s="252"/>
      <c r="AK729" s="252"/>
      <c r="AL729" s="252"/>
      <c r="AM729" s="252"/>
      <c r="AN729" s="252"/>
      <c r="AO729" s="252"/>
      <c r="AP729" s="252"/>
      <c r="AQ729" s="252"/>
      <c r="AR729" s="252"/>
      <c r="AS729" s="252"/>
      <c r="AT729" s="253"/>
    </row>
    <row r="730" spans="1:46" ht="45" customHeight="1" thickTop="1" thickBot="1" x14ac:dyDescent="0.3">
      <c r="A730" s="249" t="s">
        <v>2370</v>
      </c>
      <c r="B730" s="249" t="s">
        <v>2370</v>
      </c>
      <c r="C730" s="249" t="s">
        <v>2370</v>
      </c>
      <c r="D730" s="249" t="s">
        <v>2370</v>
      </c>
      <c r="E730" s="249" t="s">
        <v>2370</v>
      </c>
      <c r="F730" s="249" t="s">
        <v>2370</v>
      </c>
      <c r="G730" s="249" t="s">
        <v>2370</v>
      </c>
      <c r="H730" s="249" t="s">
        <v>2370</v>
      </c>
      <c r="I730" s="249" t="s">
        <v>2370</v>
      </c>
      <c r="J730" s="249" t="s">
        <v>2370</v>
      </c>
      <c r="K730" s="249" t="s">
        <v>2370</v>
      </c>
      <c r="L730" s="249" t="s">
        <v>2370</v>
      </c>
      <c r="M730" s="249" t="s">
        <v>2370</v>
      </c>
      <c r="N730" s="249" t="s">
        <v>2370</v>
      </c>
      <c r="O730" s="249" t="s">
        <v>2370</v>
      </c>
      <c r="P730" s="249" t="s">
        <v>2370</v>
      </c>
      <c r="Q730" s="54">
        <v>0</v>
      </c>
      <c r="R730" s="251" t="s">
        <v>2551</v>
      </c>
      <c r="S730" s="252"/>
      <c r="T730" s="252"/>
      <c r="U730" s="252"/>
      <c r="V730" s="252"/>
      <c r="W730" s="252"/>
      <c r="X730" s="252"/>
      <c r="Y730" s="252"/>
      <c r="Z730" s="252"/>
      <c r="AA730" s="252"/>
      <c r="AB730" s="252"/>
      <c r="AC730" s="252"/>
      <c r="AD730" s="252"/>
      <c r="AE730" s="253"/>
      <c r="AF730" s="54">
        <v>0</v>
      </c>
      <c r="AG730" s="251" t="s">
        <v>2551</v>
      </c>
      <c r="AH730" s="252"/>
      <c r="AI730" s="252"/>
      <c r="AJ730" s="252"/>
      <c r="AK730" s="252"/>
      <c r="AL730" s="252"/>
      <c r="AM730" s="252"/>
      <c r="AN730" s="252"/>
      <c r="AO730" s="252"/>
      <c r="AP730" s="252"/>
      <c r="AQ730" s="252"/>
      <c r="AR730" s="252"/>
      <c r="AS730" s="252"/>
      <c r="AT730" s="253"/>
    </row>
    <row r="731" spans="1:46" ht="45" customHeight="1" thickTop="1" thickBot="1" x14ac:dyDescent="0.3">
      <c r="A731" s="249" t="s">
        <v>2371</v>
      </c>
      <c r="B731" s="249" t="s">
        <v>2371</v>
      </c>
      <c r="C731" s="249" t="s">
        <v>2371</v>
      </c>
      <c r="D731" s="249" t="s">
        <v>2371</v>
      </c>
      <c r="E731" s="249" t="s">
        <v>2371</v>
      </c>
      <c r="F731" s="249" t="s">
        <v>2371</v>
      </c>
      <c r="G731" s="249" t="s">
        <v>2371</v>
      </c>
      <c r="H731" s="249" t="s">
        <v>2371</v>
      </c>
      <c r="I731" s="249" t="s">
        <v>2371</v>
      </c>
      <c r="J731" s="249" t="s">
        <v>2371</v>
      </c>
      <c r="K731" s="249" t="s">
        <v>2371</v>
      </c>
      <c r="L731" s="249" t="s">
        <v>2371</v>
      </c>
      <c r="M731" s="249" t="s">
        <v>2371</v>
      </c>
      <c r="N731" s="249" t="s">
        <v>2371</v>
      </c>
      <c r="O731" s="249" t="s">
        <v>2371</v>
      </c>
      <c r="P731" s="249" t="s">
        <v>2371</v>
      </c>
      <c r="Q731" s="54">
        <v>0</v>
      </c>
      <c r="R731" s="251" t="s">
        <v>2551</v>
      </c>
      <c r="S731" s="252"/>
      <c r="T731" s="252"/>
      <c r="U731" s="252"/>
      <c r="V731" s="252"/>
      <c r="W731" s="252"/>
      <c r="X731" s="252"/>
      <c r="Y731" s="252"/>
      <c r="Z731" s="252"/>
      <c r="AA731" s="252"/>
      <c r="AB731" s="252"/>
      <c r="AC731" s="252"/>
      <c r="AD731" s="252"/>
      <c r="AE731" s="253"/>
      <c r="AF731" s="54">
        <v>0</v>
      </c>
      <c r="AG731" s="251" t="s">
        <v>2551</v>
      </c>
      <c r="AH731" s="252"/>
      <c r="AI731" s="252"/>
      <c r="AJ731" s="252"/>
      <c r="AK731" s="252"/>
      <c r="AL731" s="252"/>
      <c r="AM731" s="252"/>
      <c r="AN731" s="252"/>
      <c r="AO731" s="252"/>
      <c r="AP731" s="252"/>
      <c r="AQ731" s="252"/>
      <c r="AR731" s="252"/>
      <c r="AS731" s="252"/>
      <c r="AT731" s="253"/>
    </row>
    <row r="732" spans="1:46" ht="45" customHeight="1" thickTop="1" thickBot="1" x14ac:dyDescent="0.3">
      <c r="A732" s="249" t="s">
        <v>2372</v>
      </c>
      <c r="B732" s="249" t="s">
        <v>2373</v>
      </c>
      <c r="C732" s="249" t="s">
        <v>2373</v>
      </c>
      <c r="D732" s="249" t="s">
        <v>2373</v>
      </c>
      <c r="E732" s="249" t="s">
        <v>2373</v>
      </c>
      <c r="F732" s="249" t="s">
        <v>2373</v>
      </c>
      <c r="G732" s="249" t="s">
        <v>2373</v>
      </c>
      <c r="H732" s="249" t="s">
        <v>2373</v>
      </c>
      <c r="I732" s="249" t="s">
        <v>2373</v>
      </c>
      <c r="J732" s="249" t="s">
        <v>2373</v>
      </c>
      <c r="K732" s="249" t="s">
        <v>2373</v>
      </c>
      <c r="L732" s="249" t="s">
        <v>2373</v>
      </c>
      <c r="M732" s="249" t="s">
        <v>2373</v>
      </c>
      <c r="N732" s="249" t="s">
        <v>2373</v>
      </c>
      <c r="O732" s="249" t="s">
        <v>2373</v>
      </c>
      <c r="P732" s="249" t="s">
        <v>2373</v>
      </c>
      <c r="Q732" s="54">
        <v>0</v>
      </c>
      <c r="R732" s="251" t="s">
        <v>2551</v>
      </c>
      <c r="S732" s="252"/>
      <c r="T732" s="252"/>
      <c r="U732" s="252"/>
      <c r="V732" s="252"/>
      <c r="W732" s="252"/>
      <c r="X732" s="252"/>
      <c r="Y732" s="252"/>
      <c r="Z732" s="252"/>
      <c r="AA732" s="252"/>
      <c r="AB732" s="252"/>
      <c r="AC732" s="252"/>
      <c r="AD732" s="252"/>
      <c r="AE732" s="253"/>
      <c r="AF732" s="54">
        <v>0</v>
      </c>
      <c r="AG732" s="251" t="s">
        <v>2551</v>
      </c>
      <c r="AH732" s="252"/>
      <c r="AI732" s="252"/>
      <c r="AJ732" s="252"/>
      <c r="AK732" s="252"/>
      <c r="AL732" s="252"/>
      <c r="AM732" s="252"/>
      <c r="AN732" s="252"/>
      <c r="AO732" s="252"/>
      <c r="AP732" s="252"/>
      <c r="AQ732" s="252"/>
      <c r="AR732" s="252"/>
      <c r="AS732" s="252"/>
      <c r="AT732" s="253"/>
    </row>
    <row r="733" spans="1:46" ht="45" customHeight="1" thickTop="1" thickBot="1" x14ac:dyDescent="0.3">
      <c r="A733" s="249" t="s">
        <v>2374</v>
      </c>
      <c r="B733" s="249" t="s">
        <v>2374</v>
      </c>
      <c r="C733" s="249" t="s">
        <v>2374</v>
      </c>
      <c r="D733" s="249" t="s">
        <v>2374</v>
      </c>
      <c r="E733" s="249" t="s">
        <v>2374</v>
      </c>
      <c r="F733" s="249" t="s">
        <v>2374</v>
      </c>
      <c r="G733" s="249" t="s">
        <v>2374</v>
      </c>
      <c r="H733" s="249" t="s">
        <v>2374</v>
      </c>
      <c r="I733" s="249" t="s">
        <v>2374</v>
      </c>
      <c r="J733" s="249" t="s">
        <v>2374</v>
      </c>
      <c r="K733" s="249" t="s">
        <v>2374</v>
      </c>
      <c r="L733" s="249" t="s">
        <v>2374</v>
      </c>
      <c r="M733" s="249" t="s">
        <v>2374</v>
      </c>
      <c r="N733" s="249" t="s">
        <v>2374</v>
      </c>
      <c r="O733" s="249" t="s">
        <v>2374</v>
      </c>
      <c r="P733" s="249" t="s">
        <v>2374</v>
      </c>
      <c r="Q733" s="54">
        <v>0</v>
      </c>
      <c r="R733" s="251" t="s">
        <v>2551</v>
      </c>
      <c r="S733" s="252"/>
      <c r="T733" s="252"/>
      <c r="U733" s="252"/>
      <c r="V733" s="252"/>
      <c r="W733" s="252"/>
      <c r="X733" s="252"/>
      <c r="Y733" s="252"/>
      <c r="Z733" s="252"/>
      <c r="AA733" s="252"/>
      <c r="AB733" s="252"/>
      <c r="AC733" s="252"/>
      <c r="AD733" s="252"/>
      <c r="AE733" s="253"/>
      <c r="AF733" s="54">
        <v>0</v>
      </c>
      <c r="AG733" s="251" t="s">
        <v>2551</v>
      </c>
      <c r="AH733" s="252"/>
      <c r="AI733" s="252"/>
      <c r="AJ733" s="252"/>
      <c r="AK733" s="252"/>
      <c r="AL733" s="252"/>
      <c r="AM733" s="252"/>
      <c r="AN733" s="252"/>
      <c r="AO733" s="252"/>
      <c r="AP733" s="252"/>
      <c r="AQ733" s="252"/>
      <c r="AR733" s="252"/>
      <c r="AS733" s="252"/>
      <c r="AT733" s="253"/>
    </row>
    <row r="734" spans="1:46" ht="45" customHeight="1" thickTop="1" thickBot="1" x14ac:dyDescent="0.3">
      <c r="A734" s="250" t="s">
        <v>2375</v>
      </c>
      <c r="B734" s="250" t="s">
        <v>2375</v>
      </c>
      <c r="C734" s="250" t="s">
        <v>2375</v>
      </c>
      <c r="D734" s="250" t="s">
        <v>2375</v>
      </c>
      <c r="E734" s="250" t="s">
        <v>2375</v>
      </c>
      <c r="F734" s="250" t="s">
        <v>2375</v>
      </c>
      <c r="G734" s="250" t="s">
        <v>2375</v>
      </c>
      <c r="H734" s="250" t="s">
        <v>2375</v>
      </c>
      <c r="I734" s="250" t="s">
        <v>2375</v>
      </c>
      <c r="J734" s="250" t="s">
        <v>2375</v>
      </c>
      <c r="K734" s="250" t="s">
        <v>2375</v>
      </c>
      <c r="L734" s="250" t="s">
        <v>2375</v>
      </c>
      <c r="M734" s="250" t="s">
        <v>2375</v>
      </c>
      <c r="N734" s="250" t="s">
        <v>2375</v>
      </c>
      <c r="O734" s="250" t="s">
        <v>2375</v>
      </c>
      <c r="P734" s="250" t="s">
        <v>2375</v>
      </c>
      <c r="Q734" s="54">
        <v>0</v>
      </c>
      <c r="R734" s="251" t="s">
        <v>2551</v>
      </c>
      <c r="S734" s="252"/>
      <c r="T734" s="252"/>
      <c r="U734" s="252"/>
      <c r="V734" s="252"/>
      <c r="W734" s="252"/>
      <c r="X734" s="252"/>
      <c r="Y734" s="252"/>
      <c r="Z734" s="252"/>
      <c r="AA734" s="252"/>
      <c r="AB734" s="252"/>
      <c r="AC734" s="252"/>
      <c r="AD734" s="252"/>
      <c r="AE734" s="253"/>
      <c r="AF734" s="54">
        <v>0</v>
      </c>
      <c r="AG734" s="251" t="s">
        <v>2551</v>
      </c>
      <c r="AH734" s="252"/>
      <c r="AI734" s="252"/>
      <c r="AJ734" s="252"/>
      <c r="AK734" s="252"/>
      <c r="AL734" s="252"/>
      <c r="AM734" s="252"/>
      <c r="AN734" s="252"/>
      <c r="AO734" s="252"/>
      <c r="AP734" s="252"/>
      <c r="AQ734" s="252"/>
      <c r="AR734" s="252"/>
      <c r="AS734" s="252"/>
      <c r="AT734" s="253"/>
    </row>
    <row r="735" spans="1:46" ht="16.5" customHeight="1" thickTop="1" thickBot="1" x14ac:dyDescent="0.3">
      <c r="A735" s="50"/>
      <c r="B735" s="50"/>
      <c r="C735" s="50"/>
      <c r="D735" s="50"/>
      <c r="E735" s="50"/>
      <c r="F735" s="50"/>
      <c r="G735" s="50"/>
      <c r="H735" s="50"/>
      <c r="I735" s="50"/>
      <c r="J735" s="50"/>
      <c r="K735" s="50"/>
      <c r="L735" s="50"/>
      <c r="M735" s="50"/>
      <c r="N735" s="50"/>
      <c r="O735" s="50"/>
      <c r="P735" s="50"/>
      <c r="Q735" s="55"/>
      <c r="R735" s="50"/>
      <c r="S735" s="50"/>
      <c r="T735" s="50"/>
      <c r="U735" s="50"/>
      <c r="V735" s="50"/>
      <c r="W735" s="50"/>
      <c r="X735" s="50"/>
      <c r="Y735" s="50"/>
      <c r="Z735" s="50"/>
      <c r="AA735" s="50"/>
      <c r="AB735" s="50"/>
      <c r="AC735" s="50"/>
      <c r="AD735" s="50"/>
      <c r="AE735" s="50"/>
      <c r="AF735" s="55"/>
      <c r="AG735" s="50"/>
      <c r="AH735" s="50"/>
      <c r="AI735" s="50"/>
      <c r="AJ735" s="50"/>
      <c r="AK735" s="50"/>
      <c r="AL735" s="50"/>
      <c r="AM735" s="50"/>
      <c r="AN735" s="50"/>
      <c r="AO735" s="50"/>
      <c r="AP735" s="50"/>
      <c r="AQ735" s="50"/>
      <c r="AR735" s="50"/>
      <c r="AS735" s="50"/>
      <c r="AT735" s="50"/>
    </row>
    <row r="736" spans="1:46" ht="45" customHeight="1" thickTop="1" thickBot="1" x14ac:dyDescent="0.3">
      <c r="A736" s="257" t="s">
        <v>197</v>
      </c>
      <c r="B736" s="257"/>
      <c r="C736" s="257"/>
      <c r="D736" s="257"/>
      <c r="E736" s="257"/>
      <c r="F736" s="257"/>
      <c r="G736" s="257"/>
      <c r="H736" s="257"/>
      <c r="I736" s="257"/>
      <c r="J736" s="257"/>
      <c r="K736" s="257"/>
      <c r="L736" s="257"/>
      <c r="M736" s="257"/>
      <c r="N736" s="257"/>
      <c r="O736" s="257"/>
      <c r="P736" s="257"/>
      <c r="Q736" s="56" t="s">
        <v>188</v>
      </c>
      <c r="R736" s="258" t="s">
        <v>189</v>
      </c>
      <c r="S736" s="258"/>
      <c r="T736" s="258"/>
      <c r="U736" s="258"/>
      <c r="V736" s="258"/>
      <c r="W736" s="258"/>
      <c r="X736" s="258"/>
      <c r="Y736" s="258"/>
      <c r="Z736" s="258"/>
      <c r="AA736" s="258"/>
      <c r="AB736" s="258"/>
      <c r="AC736" s="258"/>
      <c r="AD736" s="258"/>
      <c r="AE736" s="258"/>
      <c r="AF736" s="57" t="s">
        <v>188</v>
      </c>
      <c r="AG736" s="259" t="s">
        <v>7</v>
      </c>
      <c r="AH736" s="259"/>
      <c r="AI736" s="259"/>
      <c r="AJ736" s="259"/>
      <c r="AK736" s="259"/>
      <c r="AL736" s="259"/>
      <c r="AM736" s="259"/>
      <c r="AN736" s="259"/>
      <c r="AO736" s="259"/>
      <c r="AP736" s="259"/>
      <c r="AQ736" s="259"/>
      <c r="AR736" s="259"/>
      <c r="AS736" s="259"/>
      <c r="AT736" s="259"/>
    </row>
    <row r="737" spans="1:46" ht="45" customHeight="1" thickTop="1" thickBot="1" x14ac:dyDescent="0.3">
      <c r="A737" s="249" t="s">
        <v>1254</v>
      </c>
      <c r="B737" s="249" t="s">
        <v>1254</v>
      </c>
      <c r="C737" s="249" t="s">
        <v>1254</v>
      </c>
      <c r="D737" s="249" t="s">
        <v>1254</v>
      </c>
      <c r="E737" s="249" t="s">
        <v>1254</v>
      </c>
      <c r="F737" s="249" t="s">
        <v>1254</v>
      </c>
      <c r="G737" s="249" t="s">
        <v>1254</v>
      </c>
      <c r="H737" s="249" t="s">
        <v>1254</v>
      </c>
      <c r="I737" s="249" t="s">
        <v>1254</v>
      </c>
      <c r="J737" s="249" t="s">
        <v>1254</v>
      </c>
      <c r="K737" s="249" t="s">
        <v>1254</v>
      </c>
      <c r="L737" s="249" t="s">
        <v>1254</v>
      </c>
      <c r="M737" s="249" t="s">
        <v>1254</v>
      </c>
      <c r="N737" s="249" t="s">
        <v>1254</v>
      </c>
      <c r="O737" s="249" t="s">
        <v>1254</v>
      </c>
      <c r="P737" s="249" t="s">
        <v>1254</v>
      </c>
      <c r="Q737" s="54">
        <v>0</v>
      </c>
      <c r="R737" s="251" t="s">
        <v>2600</v>
      </c>
      <c r="S737" s="252"/>
      <c r="T737" s="252"/>
      <c r="U737" s="252"/>
      <c r="V737" s="252"/>
      <c r="W737" s="252"/>
      <c r="X737" s="252"/>
      <c r="Y737" s="252"/>
      <c r="Z737" s="252"/>
      <c r="AA737" s="252"/>
      <c r="AB737" s="252"/>
      <c r="AC737" s="252"/>
      <c r="AD737" s="252"/>
      <c r="AE737" s="253"/>
      <c r="AF737" s="54">
        <v>0</v>
      </c>
      <c r="AG737" s="251" t="s">
        <v>2583</v>
      </c>
      <c r="AH737" s="252"/>
      <c r="AI737" s="252"/>
      <c r="AJ737" s="252"/>
      <c r="AK737" s="252"/>
      <c r="AL737" s="252"/>
      <c r="AM737" s="252"/>
      <c r="AN737" s="252"/>
      <c r="AO737" s="252"/>
      <c r="AP737" s="252"/>
      <c r="AQ737" s="252"/>
      <c r="AR737" s="252"/>
      <c r="AS737" s="252"/>
      <c r="AT737" s="253"/>
    </row>
    <row r="738" spans="1:46" ht="45" customHeight="1" thickTop="1" thickBot="1" x14ac:dyDescent="0.3">
      <c r="A738" s="249" t="s">
        <v>1255</v>
      </c>
      <c r="B738" s="249" t="s">
        <v>1255</v>
      </c>
      <c r="C738" s="249" t="s">
        <v>1255</v>
      </c>
      <c r="D738" s="249" t="s">
        <v>1255</v>
      </c>
      <c r="E738" s="249" t="s">
        <v>1255</v>
      </c>
      <c r="F738" s="249" t="s">
        <v>1255</v>
      </c>
      <c r="G738" s="249" t="s">
        <v>1255</v>
      </c>
      <c r="H738" s="249" t="s">
        <v>1255</v>
      </c>
      <c r="I738" s="249" t="s">
        <v>1255</v>
      </c>
      <c r="J738" s="249" t="s">
        <v>1255</v>
      </c>
      <c r="K738" s="249" t="s">
        <v>1255</v>
      </c>
      <c r="L738" s="249" t="s">
        <v>1255</v>
      </c>
      <c r="M738" s="249" t="s">
        <v>1255</v>
      </c>
      <c r="N738" s="249" t="s">
        <v>1255</v>
      </c>
      <c r="O738" s="249" t="s">
        <v>1255</v>
      </c>
      <c r="P738" s="249" t="s">
        <v>1255</v>
      </c>
      <c r="Q738" s="54">
        <v>0</v>
      </c>
      <c r="R738" s="251" t="s">
        <v>2551</v>
      </c>
      <c r="S738" s="252"/>
      <c r="T738" s="252"/>
      <c r="U738" s="252"/>
      <c r="V738" s="252"/>
      <c r="W738" s="252"/>
      <c r="X738" s="252"/>
      <c r="Y738" s="252"/>
      <c r="Z738" s="252"/>
      <c r="AA738" s="252"/>
      <c r="AB738" s="252"/>
      <c r="AC738" s="252"/>
      <c r="AD738" s="252"/>
      <c r="AE738" s="253"/>
      <c r="AF738" s="54">
        <v>0</v>
      </c>
      <c r="AG738" s="251" t="s">
        <v>2551</v>
      </c>
      <c r="AH738" s="252"/>
      <c r="AI738" s="252"/>
      <c r="AJ738" s="252"/>
      <c r="AK738" s="252"/>
      <c r="AL738" s="252"/>
      <c r="AM738" s="252"/>
      <c r="AN738" s="252"/>
      <c r="AO738" s="252"/>
      <c r="AP738" s="252"/>
      <c r="AQ738" s="252"/>
      <c r="AR738" s="252"/>
      <c r="AS738" s="252"/>
      <c r="AT738" s="253"/>
    </row>
    <row r="739" spans="1:46" ht="45" customHeight="1" thickTop="1" thickBot="1" x14ac:dyDescent="0.3">
      <c r="A739" s="249" t="s">
        <v>1256</v>
      </c>
      <c r="B739" s="249" t="s">
        <v>1256</v>
      </c>
      <c r="C739" s="249" t="s">
        <v>1256</v>
      </c>
      <c r="D739" s="249" t="s">
        <v>1256</v>
      </c>
      <c r="E739" s="249" t="s">
        <v>1256</v>
      </c>
      <c r="F739" s="249" t="s">
        <v>1256</v>
      </c>
      <c r="G739" s="249" t="s">
        <v>1256</v>
      </c>
      <c r="H739" s="249" t="s">
        <v>1256</v>
      </c>
      <c r="I739" s="249" t="s">
        <v>1256</v>
      </c>
      <c r="J739" s="249" t="s">
        <v>1256</v>
      </c>
      <c r="K739" s="249" t="s">
        <v>1256</v>
      </c>
      <c r="L739" s="249" t="s">
        <v>1256</v>
      </c>
      <c r="M739" s="249" t="s">
        <v>1256</v>
      </c>
      <c r="N739" s="249" t="s">
        <v>1256</v>
      </c>
      <c r="O739" s="249" t="s">
        <v>1256</v>
      </c>
      <c r="P739" s="249" t="s">
        <v>1256</v>
      </c>
      <c r="Q739" s="54">
        <v>0</v>
      </c>
      <c r="R739" s="251" t="s">
        <v>2551</v>
      </c>
      <c r="S739" s="252"/>
      <c r="T739" s="252"/>
      <c r="U739" s="252"/>
      <c r="V739" s="252"/>
      <c r="W739" s="252"/>
      <c r="X739" s="252"/>
      <c r="Y739" s="252"/>
      <c r="Z739" s="252"/>
      <c r="AA739" s="252"/>
      <c r="AB739" s="252"/>
      <c r="AC739" s="252"/>
      <c r="AD739" s="252"/>
      <c r="AE739" s="253"/>
      <c r="AF739" s="54">
        <v>0</v>
      </c>
      <c r="AG739" s="251" t="s">
        <v>2551</v>
      </c>
      <c r="AH739" s="252"/>
      <c r="AI739" s="252"/>
      <c r="AJ739" s="252"/>
      <c r="AK739" s="252"/>
      <c r="AL739" s="252"/>
      <c r="AM739" s="252"/>
      <c r="AN739" s="252"/>
      <c r="AO739" s="252"/>
      <c r="AP739" s="252"/>
      <c r="AQ739" s="252"/>
      <c r="AR739" s="252"/>
      <c r="AS739" s="252"/>
      <c r="AT739" s="253"/>
    </row>
    <row r="740" spans="1:46" ht="45" customHeight="1" thickTop="1" thickBot="1" x14ac:dyDescent="0.3">
      <c r="A740" s="249" t="s">
        <v>1257</v>
      </c>
      <c r="B740" s="249" t="s">
        <v>1257</v>
      </c>
      <c r="C740" s="249" t="s">
        <v>1257</v>
      </c>
      <c r="D740" s="249" t="s">
        <v>1257</v>
      </c>
      <c r="E740" s="249" t="s">
        <v>1257</v>
      </c>
      <c r="F740" s="249" t="s">
        <v>1257</v>
      </c>
      <c r="G740" s="249" t="s">
        <v>1257</v>
      </c>
      <c r="H740" s="249" t="s">
        <v>1257</v>
      </c>
      <c r="I740" s="249" t="s">
        <v>1257</v>
      </c>
      <c r="J740" s="249" t="s">
        <v>1257</v>
      </c>
      <c r="K740" s="249" t="s">
        <v>1257</v>
      </c>
      <c r="L740" s="249" t="s">
        <v>1257</v>
      </c>
      <c r="M740" s="249" t="s">
        <v>1257</v>
      </c>
      <c r="N740" s="249" t="s">
        <v>1257</v>
      </c>
      <c r="O740" s="249" t="s">
        <v>1257</v>
      </c>
      <c r="P740" s="249" t="s">
        <v>1257</v>
      </c>
      <c r="Q740" s="54">
        <v>0</v>
      </c>
      <c r="R740" s="251" t="s">
        <v>2551</v>
      </c>
      <c r="S740" s="252"/>
      <c r="T740" s="252"/>
      <c r="U740" s="252"/>
      <c r="V740" s="252"/>
      <c r="W740" s="252"/>
      <c r="X740" s="252"/>
      <c r="Y740" s="252"/>
      <c r="Z740" s="252"/>
      <c r="AA740" s="252"/>
      <c r="AB740" s="252"/>
      <c r="AC740" s="252"/>
      <c r="AD740" s="252"/>
      <c r="AE740" s="253"/>
      <c r="AF740" s="54">
        <v>0</v>
      </c>
      <c r="AG740" s="251" t="s">
        <v>2551</v>
      </c>
      <c r="AH740" s="252"/>
      <c r="AI740" s="252"/>
      <c r="AJ740" s="252"/>
      <c r="AK740" s="252"/>
      <c r="AL740" s="252"/>
      <c r="AM740" s="252"/>
      <c r="AN740" s="252"/>
      <c r="AO740" s="252"/>
      <c r="AP740" s="252"/>
      <c r="AQ740" s="252"/>
      <c r="AR740" s="252"/>
      <c r="AS740" s="252"/>
      <c r="AT740" s="253"/>
    </row>
    <row r="741" spans="1:46" ht="45" customHeight="1" thickTop="1" thickBot="1" x14ac:dyDescent="0.3">
      <c r="A741" s="249" t="s">
        <v>2376</v>
      </c>
      <c r="B741" s="249" t="s">
        <v>2376</v>
      </c>
      <c r="C741" s="249" t="s">
        <v>2376</v>
      </c>
      <c r="D741" s="249" t="s">
        <v>2376</v>
      </c>
      <c r="E741" s="249" t="s">
        <v>2376</v>
      </c>
      <c r="F741" s="249" t="s">
        <v>2376</v>
      </c>
      <c r="G741" s="249" t="s">
        <v>2376</v>
      </c>
      <c r="H741" s="249" t="s">
        <v>2376</v>
      </c>
      <c r="I741" s="249" t="s">
        <v>2376</v>
      </c>
      <c r="J741" s="249" t="s">
        <v>2376</v>
      </c>
      <c r="K741" s="249" t="s">
        <v>2376</v>
      </c>
      <c r="L741" s="249" t="s">
        <v>2376</v>
      </c>
      <c r="M741" s="249" t="s">
        <v>2376</v>
      </c>
      <c r="N741" s="249" t="s">
        <v>2376</v>
      </c>
      <c r="O741" s="249" t="s">
        <v>2376</v>
      </c>
      <c r="P741" s="249" t="s">
        <v>2376</v>
      </c>
      <c r="Q741" s="54">
        <v>0</v>
      </c>
      <c r="R741" s="250" t="s">
        <v>2603</v>
      </c>
      <c r="S741" s="250"/>
      <c r="T741" s="250"/>
      <c r="U741" s="250"/>
      <c r="V741" s="250"/>
      <c r="W741" s="250"/>
      <c r="X741" s="250"/>
      <c r="Y741" s="250"/>
      <c r="Z741" s="250"/>
      <c r="AA741" s="250"/>
      <c r="AB741" s="250"/>
      <c r="AC741" s="250"/>
      <c r="AD741" s="250"/>
      <c r="AE741" s="250"/>
      <c r="AF741" s="54">
        <v>0</v>
      </c>
      <c r="AG741" s="251" t="s">
        <v>2551</v>
      </c>
      <c r="AH741" s="252"/>
      <c r="AI741" s="252"/>
      <c r="AJ741" s="252"/>
      <c r="AK741" s="252"/>
      <c r="AL741" s="252"/>
      <c r="AM741" s="252"/>
      <c r="AN741" s="252"/>
      <c r="AO741" s="252"/>
      <c r="AP741" s="252"/>
      <c r="AQ741" s="252"/>
      <c r="AR741" s="252"/>
      <c r="AS741" s="252"/>
      <c r="AT741" s="253"/>
    </row>
    <row r="742" spans="1:46" ht="18" customHeight="1" thickTop="1" x14ac:dyDescent="0.25"/>
    <row r="743" spans="1:46" ht="18" customHeight="1" x14ac:dyDescent="0.25"/>
    <row r="744" spans="1:46" s="27" customFormat="1" ht="45" customHeight="1" x14ac:dyDescent="0.25">
      <c r="A744" s="297" t="s">
        <v>2377</v>
      </c>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c r="AA744" s="297"/>
      <c r="AB744" s="297"/>
      <c r="AC744" s="297"/>
      <c r="AD744" s="297"/>
      <c r="AE744" s="297"/>
      <c r="AG744" s="261" t="s">
        <v>185</v>
      </c>
      <c r="AH744" s="261"/>
      <c r="AI744" s="261"/>
      <c r="AJ744" s="261"/>
      <c r="AK744" s="96">
        <f>(('Artículo 129 (resumen PI)'!C40*0.8+'Artículo 129 (resumen PI)'!F40*0.2)+('Artículo 129 (resumen SIPOT)'!C40*0.8+'Artículo 129 (resumen SIPOT)'!F40*0.2))/2</f>
        <v>0</v>
      </c>
    </row>
    <row r="745" spans="1:46" s="27" customFormat="1" ht="15.75" customHeight="1" x14ac:dyDescent="0.25">
      <c r="A745" s="71"/>
      <c r="B745" s="71"/>
      <c r="C745" s="71"/>
      <c r="D745" s="71"/>
      <c r="E745" s="71"/>
      <c r="F745" s="71"/>
      <c r="G745" s="71"/>
      <c r="H745" s="71"/>
      <c r="I745" s="71"/>
      <c r="J745" s="71"/>
      <c r="K745" s="71"/>
      <c r="L745" s="71"/>
      <c r="M745" s="71"/>
      <c r="N745" s="71"/>
      <c r="O745" s="71"/>
      <c r="P745" s="71"/>
      <c r="Q745" s="24"/>
      <c r="R745" s="71"/>
      <c r="S745" s="71"/>
      <c r="T745" s="71"/>
      <c r="U745" s="71"/>
      <c r="V745" s="71"/>
      <c r="W745" s="71"/>
      <c r="X745" s="71"/>
      <c r="Y745" s="71"/>
      <c r="Z745" s="71"/>
      <c r="AA745" s="71"/>
      <c r="AB745" s="71"/>
      <c r="AC745" s="71"/>
      <c r="AD745" s="71"/>
      <c r="AE745" s="71"/>
    </row>
    <row r="746" spans="1:46" s="27" customFormat="1" ht="45" customHeight="1" x14ac:dyDescent="0.25">
      <c r="A746" s="71" t="s">
        <v>186</v>
      </c>
      <c r="B746" s="71"/>
      <c r="C746" s="71"/>
      <c r="D746" s="71"/>
      <c r="E746" s="71"/>
      <c r="F746" s="71"/>
      <c r="G746" s="71"/>
      <c r="H746" s="71"/>
      <c r="I746" s="71"/>
      <c r="J746" s="71"/>
      <c r="K746" s="71"/>
      <c r="L746" s="71"/>
      <c r="M746" s="71"/>
      <c r="N746" s="71"/>
      <c r="O746" s="71"/>
      <c r="P746" s="71"/>
      <c r="Q746" s="24"/>
      <c r="R746" s="71"/>
      <c r="S746" s="71"/>
      <c r="T746" s="71"/>
      <c r="U746" s="71"/>
      <c r="V746" s="71"/>
      <c r="W746" s="71"/>
      <c r="X746" s="71"/>
      <c r="Y746" s="71"/>
      <c r="Z746" s="71"/>
      <c r="AA746" s="71"/>
      <c r="AB746" s="71"/>
      <c r="AC746" s="71"/>
      <c r="AD746" s="71"/>
      <c r="AE746" s="71"/>
    </row>
    <row r="747" spans="1:46" ht="15" customHeight="1" x14ac:dyDescent="0.25">
      <c r="A747" s="50"/>
      <c r="B747" s="50"/>
      <c r="C747" s="50"/>
      <c r="D747" s="50"/>
      <c r="E747" s="50"/>
      <c r="F747" s="50"/>
      <c r="G747" s="50"/>
      <c r="H747" s="50"/>
      <c r="I747" s="50"/>
      <c r="J747" s="50"/>
      <c r="K747" s="50"/>
      <c r="L747" s="50"/>
      <c r="M747" s="50"/>
      <c r="N747" s="50"/>
      <c r="O747" s="50"/>
      <c r="P747" s="50"/>
      <c r="R747" s="50"/>
      <c r="S747" s="50"/>
      <c r="T747" s="50"/>
      <c r="U747" s="50"/>
      <c r="V747" s="50"/>
      <c r="W747" s="50"/>
      <c r="X747" s="50"/>
      <c r="Y747" s="50"/>
      <c r="Z747" s="50"/>
      <c r="AA747" s="50"/>
      <c r="AB747" s="50"/>
      <c r="AC747" s="50"/>
      <c r="AD747" s="50"/>
      <c r="AE747" s="50"/>
      <c r="AF747" s="27"/>
    </row>
    <row r="748" spans="1:46" ht="45" customHeight="1" x14ac:dyDescent="0.25">
      <c r="A748" s="262" t="s">
        <v>187</v>
      </c>
      <c r="B748" s="262"/>
      <c r="C748" s="262"/>
      <c r="D748" s="262"/>
      <c r="E748" s="262"/>
      <c r="F748" s="262"/>
      <c r="G748" s="262"/>
      <c r="H748" s="262"/>
      <c r="I748" s="262"/>
      <c r="J748" s="262"/>
      <c r="K748" s="262"/>
      <c r="L748" s="262"/>
      <c r="M748" s="262"/>
      <c r="N748" s="262"/>
      <c r="O748" s="262"/>
      <c r="P748" s="262"/>
      <c r="Q748" s="11"/>
      <c r="R748" s="50"/>
      <c r="S748" s="50"/>
      <c r="T748" s="50"/>
      <c r="U748" s="50"/>
      <c r="V748" s="263"/>
      <c r="W748" s="263"/>
      <c r="X748" s="263"/>
      <c r="Y748" s="263"/>
      <c r="Z748" s="263"/>
      <c r="AA748" s="263"/>
      <c r="AB748" s="263"/>
      <c r="AC748" s="263"/>
      <c r="AD748" s="263"/>
      <c r="AE748" s="263"/>
      <c r="AF748" s="11"/>
      <c r="AG748" s="50"/>
      <c r="AH748" s="50"/>
      <c r="AI748" s="50"/>
      <c r="AJ748" s="50"/>
      <c r="AK748" s="263"/>
      <c r="AL748" s="263"/>
      <c r="AM748" s="263"/>
      <c r="AN748" s="263"/>
      <c r="AO748" s="263"/>
      <c r="AP748" s="263"/>
      <c r="AQ748" s="263"/>
      <c r="AR748" s="263"/>
      <c r="AS748" s="263"/>
      <c r="AT748" s="263"/>
    </row>
    <row r="749" spans="1:46" ht="45" customHeight="1" thickTop="1" thickBot="1" x14ac:dyDescent="0.3">
      <c r="A749" s="264" t="s">
        <v>167</v>
      </c>
      <c r="B749" s="264"/>
      <c r="C749" s="264"/>
      <c r="D749" s="264"/>
      <c r="E749" s="264"/>
      <c r="F749" s="264"/>
      <c r="G749" s="264"/>
      <c r="H749" s="264"/>
      <c r="I749" s="264"/>
      <c r="J749" s="264"/>
      <c r="K749" s="264"/>
      <c r="L749" s="264"/>
      <c r="M749" s="264"/>
      <c r="N749" s="264"/>
      <c r="O749" s="264"/>
      <c r="P749" s="264"/>
      <c r="Q749" s="51" t="s">
        <v>188</v>
      </c>
      <c r="R749" s="265" t="s">
        <v>189</v>
      </c>
      <c r="S749" s="265"/>
      <c r="T749" s="265"/>
      <c r="U749" s="265"/>
      <c r="V749" s="265"/>
      <c r="W749" s="265"/>
      <c r="X749" s="265"/>
      <c r="Y749" s="265"/>
      <c r="Z749" s="265"/>
      <c r="AA749" s="265"/>
      <c r="AB749" s="265"/>
      <c r="AC749" s="265"/>
      <c r="AD749" s="265"/>
      <c r="AE749" s="265"/>
      <c r="AF749" s="53" t="s">
        <v>188</v>
      </c>
      <c r="AG749" s="266" t="s">
        <v>7</v>
      </c>
      <c r="AH749" s="266"/>
      <c r="AI749" s="266"/>
      <c r="AJ749" s="266"/>
      <c r="AK749" s="266"/>
      <c r="AL749" s="266"/>
      <c r="AM749" s="266"/>
      <c r="AN749" s="266"/>
      <c r="AO749" s="266"/>
      <c r="AP749" s="266"/>
      <c r="AQ749" s="266"/>
      <c r="AR749" s="266"/>
      <c r="AS749" s="266"/>
      <c r="AT749" s="266"/>
    </row>
    <row r="750" spans="1:46" ht="45" customHeight="1" thickTop="1" thickBot="1" x14ac:dyDescent="0.3">
      <c r="A750" s="249" t="s">
        <v>1015</v>
      </c>
      <c r="B750" s="249" t="s">
        <v>1015</v>
      </c>
      <c r="C750" s="249" t="s">
        <v>1015</v>
      </c>
      <c r="D750" s="249" t="s">
        <v>1015</v>
      </c>
      <c r="E750" s="249" t="s">
        <v>1015</v>
      </c>
      <c r="F750" s="249" t="s">
        <v>1015</v>
      </c>
      <c r="G750" s="249" t="s">
        <v>1015</v>
      </c>
      <c r="H750" s="249" t="s">
        <v>1015</v>
      </c>
      <c r="I750" s="249" t="s">
        <v>1015</v>
      </c>
      <c r="J750" s="249" t="s">
        <v>1015</v>
      </c>
      <c r="K750" s="249" t="s">
        <v>1015</v>
      </c>
      <c r="L750" s="249" t="s">
        <v>1015</v>
      </c>
      <c r="M750" s="249" t="s">
        <v>1015</v>
      </c>
      <c r="N750" s="249" t="s">
        <v>1015</v>
      </c>
      <c r="O750" s="249" t="s">
        <v>1015</v>
      </c>
      <c r="P750" s="249" t="s">
        <v>1015</v>
      </c>
      <c r="Q750" s="54">
        <v>0</v>
      </c>
      <c r="R750" s="251" t="s">
        <v>2594</v>
      </c>
      <c r="S750" s="252"/>
      <c r="T750" s="252"/>
      <c r="U750" s="252"/>
      <c r="V750" s="252"/>
      <c r="W750" s="252"/>
      <c r="X750" s="252"/>
      <c r="Y750" s="252"/>
      <c r="Z750" s="252"/>
      <c r="AA750" s="252"/>
      <c r="AB750" s="252"/>
      <c r="AC750" s="252"/>
      <c r="AD750" s="252"/>
      <c r="AE750" s="253"/>
      <c r="AF750" s="54">
        <v>0</v>
      </c>
      <c r="AG750" s="251" t="s">
        <v>2583</v>
      </c>
      <c r="AH750" s="252"/>
      <c r="AI750" s="252"/>
      <c r="AJ750" s="252"/>
      <c r="AK750" s="252"/>
      <c r="AL750" s="252"/>
      <c r="AM750" s="252"/>
      <c r="AN750" s="252"/>
      <c r="AO750" s="252"/>
      <c r="AP750" s="252"/>
      <c r="AQ750" s="252"/>
      <c r="AR750" s="252"/>
      <c r="AS750" s="252"/>
      <c r="AT750" s="253"/>
    </row>
    <row r="751" spans="1:46" ht="45" customHeight="1" thickTop="1" thickBot="1" x14ac:dyDescent="0.3">
      <c r="A751" s="249" t="s">
        <v>1016</v>
      </c>
      <c r="B751" s="249" t="s">
        <v>2378</v>
      </c>
      <c r="C751" s="249" t="s">
        <v>2378</v>
      </c>
      <c r="D751" s="249" t="s">
        <v>2378</v>
      </c>
      <c r="E751" s="249" t="s">
        <v>2378</v>
      </c>
      <c r="F751" s="249" t="s">
        <v>2378</v>
      </c>
      <c r="G751" s="249" t="s">
        <v>2378</v>
      </c>
      <c r="H751" s="249" t="s">
        <v>2378</v>
      </c>
      <c r="I751" s="249" t="s">
        <v>2378</v>
      </c>
      <c r="J751" s="249" t="s">
        <v>2378</v>
      </c>
      <c r="K751" s="249" t="s">
        <v>2378</v>
      </c>
      <c r="L751" s="249" t="s">
        <v>2378</v>
      </c>
      <c r="M751" s="249" t="s">
        <v>2378</v>
      </c>
      <c r="N751" s="249" t="s">
        <v>2378</v>
      </c>
      <c r="O751" s="249" t="s">
        <v>2378</v>
      </c>
      <c r="P751" s="249" t="s">
        <v>2378</v>
      </c>
      <c r="Q751" s="54">
        <v>0</v>
      </c>
      <c r="R751" s="251" t="s">
        <v>2551</v>
      </c>
      <c r="S751" s="252"/>
      <c r="T751" s="252"/>
      <c r="U751" s="252"/>
      <c r="V751" s="252"/>
      <c r="W751" s="252"/>
      <c r="X751" s="252"/>
      <c r="Y751" s="252"/>
      <c r="Z751" s="252"/>
      <c r="AA751" s="252"/>
      <c r="AB751" s="252"/>
      <c r="AC751" s="252"/>
      <c r="AD751" s="252"/>
      <c r="AE751" s="253"/>
      <c r="AF751" s="54">
        <v>0</v>
      </c>
      <c r="AG751" s="251" t="s">
        <v>2551</v>
      </c>
      <c r="AH751" s="252"/>
      <c r="AI751" s="252"/>
      <c r="AJ751" s="252"/>
      <c r="AK751" s="252"/>
      <c r="AL751" s="252"/>
      <c r="AM751" s="252"/>
      <c r="AN751" s="252"/>
      <c r="AO751" s="252"/>
      <c r="AP751" s="252"/>
      <c r="AQ751" s="252"/>
      <c r="AR751" s="252"/>
      <c r="AS751" s="252"/>
      <c r="AT751" s="253"/>
    </row>
    <row r="752" spans="1:46" ht="45" customHeight="1" thickTop="1" thickBot="1" x14ac:dyDescent="0.3">
      <c r="A752" s="249" t="s">
        <v>2379</v>
      </c>
      <c r="B752" s="249" t="s">
        <v>2379</v>
      </c>
      <c r="C752" s="249" t="s">
        <v>2379</v>
      </c>
      <c r="D752" s="249" t="s">
        <v>2379</v>
      </c>
      <c r="E752" s="249" t="s">
        <v>2379</v>
      </c>
      <c r="F752" s="249" t="s">
        <v>2379</v>
      </c>
      <c r="G752" s="249" t="s">
        <v>2379</v>
      </c>
      <c r="H752" s="249" t="s">
        <v>2379</v>
      </c>
      <c r="I752" s="249" t="s">
        <v>2379</v>
      </c>
      <c r="J752" s="249" t="s">
        <v>2379</v>
      </c>
      <c r="K752" s="249" t="s">
        <v>2379</v>
      </c>
      <c r="L752" s="249" t="s">
        <v>2379</v>
      </c>
      <c r="M752" s="249" t="s">
        <v>2379</v>
      </c>
      <c r="N752" s="249" t="s">
        <v>2379</v>
      </c>
      <c r="O752" s="249" t="s">
        <v>2379</v>
      </c>
      <c r="P752" s="249" t="s">
        <v>2379</v>
      </c>
      <c r="Q752" s="54">
        <v>0</v>
      </c>
      <c r="R752" s="251" t="s">
        <v>2551</v>
      </c>
      <c r="S752" s="252"/>
      <c r="T752" s="252"/>
      <c r="U752" s="252"/>
      <c r="V752" s="252"/>
      <c r="W752" s="252"/>
      <c r="X752" s="252"/>
      <c r="Y752" s="252"/>
      <c r="Z752" s="252"/>
      <c r="AA752" s="252"/>
      <c r="AB752" s="252"/>
      <c r="AC752" s="252"/>
      <c r="AD752" s="252"/>
      <c r="AE752" s="253"/>
      <c r="AF752" s="54">
        <v>0</v>
      </c>
      <c r="AG752" s="251" t="s">
        <v>2551</v>
      </c>
      <c r="AH752" s="252"/>
      <c r="AI752" s="252"/>
      <c r="AJ752" s="252"/>
      <c r="AK752" s="252"/>
      <c r="AL752" s="252"/>
      <c r="AM752" s="252"/>
      <c r="AN752" s="252"/>
      <c r="AO752" s="252"/>
      <c r="AP752" s="252"/>
      <c r="AQ752" s="252"/>
      <c r="AR752" s="252"/>
      <c r="AS752" s="252"/>
      <c r="AT752" s="253"/>
    </row>
    <row r="753" spans="1:46" ht="45" customHeight="1" thickTop="1" thickBot="1" x14ac:dyDescent="0.3">
      <c r="A753" s="249" t="s">
        <v>2380</v>
      </c>
      <c r="B753" s="249" t="s">
        <v>2380</v>
      </c>
      <c r="C753" s="249" t="s">
        <v>2380</v>
      </c>
      <c r="D753" s="249" t="s">
        <v>2380</v>
      </c>
      <c r="E753" s="249" t="s">
        <v>2380</v>
      </c>
      <c r="F753" s="249" t="s">
        <v>2380</v>
      </c>
      <c r="G753" s="249" t="s">
        <v>2380</v>
      </c>
      <c r="H753" s="249" t="s">
        <v>2380</v>
      </c>
      <c r="I753" s="249" t="s">
        <v>2380</v>
      </c>
      <c r="J753" s="249" t="s">
        <v>2380</v>
      </c>
      <c r="K753" s="249" t="s">
        <v>2380</v>
      </c>
      <c r="L753" s="249" t="s">
        <v>2380</v>
      </c>
      <c r="M753" s="249" t="s">
        <v>2380</v>
      </c>
      <c r="N753" s="249" t="s">
        <v>2380</v>
      </c>
      <c r="O753" s="249" t="s">
        <v>2380</v>
      </c>
      <c r="P753" s="249" t="s">
        <v>2380</v>
      </c>
      <c r="Q753" s="54">
        <v>0</v>
      </c>
      <c r="R753" s="251" t="s">
        <v>2551</v>
      </c>
      <c r="S753" s="252"/>
      <c r="T753" s="252"/>
      <c r="U753" s="252"/>
      <c r="V753" s="252"/>
      <c r="W753" s="252"/>
      <c r="X753" s="252"/>
      <c r="Y753" s="252"/>
      <c r="Z753" s="252"/>
      <c r="AA753" s="252"/>
      <c r="AB753" s="252"/>
      <c r="AC753" s="252"/>
      <c r="AD753" s="252"/>
      <c r="AE753" s="253"/>
      <c r="AF753" s="54">
        <v>0</v>
      </c>
      <c r="AG753" s="251" t="s">
        <v>2551</v>
      </c>
      <c r="AH753" s="252"/>
      <c r="AI753" s="252"/>
      <c r="AJ753" s="252"/>
      <c r="AK753" s="252"/>
      <c r="AL753" s="252"/>
      <c r="AM753" s="252"/>
      <c r="AN753" s="252"/>
      <c r="AO753" s="252"/>
      <c r="AP753" s="252"/>
      <c r="AQ753" s="252"/>
      <c r="AR753" s="252"/>
      <c r="AS753" s="252"/>
      <c r="AT753" s="253"/>
    </row>
    <row r="754" spans="1:46" ht="45" customHeight="1" thickTop="1" thickBot="1" x14ac:dyDescent="0.3">
      <c r="A754" s="250" t="s">
        <v>2381</v>
      </c>
      <c r="B754" s="250" t="s">
        <v>2381</v>
      </c>
      <c r="C754" s="250" t="s">
        <v>2381</v>
      </c>
      <c r="D754" s="250" t="s">
        <v>2381</v>
      </c>
      <c r="E754" s="250" t="s">
        <v>2381</v>
      </c>
      <c r="F754" s="250" t="s">
        <v>2381</v>
      </c>
      <c r="G754" s="250" t="s">
        <v>2381</v>
      </c>
      <c r="H754" s="250" t="s">
        <v>2381</v>
      </c>
      <c r="I754" s="250" t="s">
        <v>2381</v>
      </c>
      <c r="J754" s="250" t="s">
        <v>2381</v>
      </c>
      <c r="K754" s="250" t="s">
        <v>2381</v>
      </c>
      <c r="L754" s="250" t="s">
        <v>2381</v>
      </c>
      <c r="M754" s="250" t="s">
        <v>2381</v>
      </c>
      <c r="N754" s="250" t="s">
        <v>2381</v>
      </c>
      <c r="O754" s="250" t="s">
        <v>2381</v>
      </c>
      <c r="P754" s="250" t="s">
        <v>2381</v>
      </c>
      <c r="Q754" s="54">
        <v>0</v>
      </c>
      <c r="R754" s="251" t="s">
        <v>2551</v>
      </c>
      <c r="S754" s="252"/>
      <c r="T754" s="252"/>
      <c r="U754" s="252"/>
      <c r="V754" s="252"/>
      <c r="W754" s="252"/>
      <c r="X754" s="252"/>
      <c r="Y754" s="252"/>
      <c r="Z754" s="252"/>
      <c r="AA754" s="252"/>
      <c r="AB754" s="252"/>
      <c r="AC754" s="252"/>
      <c r="AD754" s="252"/>
      <c r="AE754" s="253"/>
      <c r="AF754" s="54">
        <v>0</v>
      </c>
      <c r="AG754" s="251" t="s">
        <v>2551</v>
      </c>
      <c r="AH754" s="252"/>
      <c r="AI754" s="252"/>
      <c r="AJ754" s="252"/>
      <c r="AK754" s="252"/>
      <c r="AL754" s="252"/>
      <c r="AM754" s="252"/>
      <c r="AN754" s="252"/>
      <c r="AO754" s="252"/>
      <c r="AP754" s="252"/>
      <c r="AQ754" s="252"/>
      <c r="AR754" s="252"/>
      <c r="AS754" s="252"/>
      <c r="AT754" s="253"/>
    </row>
    <row r="755" spans="1:46" ht="45" customHeight="1" thickTop="1" thickBot="1" x14ac:dyDescent="0.3">
      <c r="A755" s="250" t="s">
        <v>2382</v>
      </c>
      <c r="B755" s="250" t="s">
        <v>2382</v>
      </c>
      <c r="C755" s="250" t="s">
        <v>2382</v>
      </c>
      <c r="D755" s="250" t="s">
        <v>2382</v>
      </c>
      <c r="E755" s="250" t="s">
        <v>2382</v>
      </c>
      <c r="F755" s="250" t="s">
        <v>2382</v>
      </c>
      <c r="G755" s="250" t="s">
        <v>2382</v>
      </c>
      <c r="H755" s="250" t="s">
        <v>2382</v>
      </c>
      <c r="I755" s="250" t="s">
        <v>2382</v>
      </c>
      <c r="J755" s="250" t="s">
        <v>2382</v>
      </c>
      <c r="K755" s="250" t="s">
        <v>2382</v>
      </c>
      <c r="L755" s="250" t="s">
        <v>2382</v>
      </c>
      <c r="M755" s="250" t="s">
        <v>2382</v>
      </c>
      <c r="N755" s="250" t="s">
        <v>2382</v>
      </c>
      <c r="O755" s="250" t="s">
        <v>2382</v>
      </c>
      <c r="P755" s="250" t="s">
        <v>2382</v>
      </c>
      <c r="Q755" s="54">
        <v>0</v>
      </c>
      <c r="R755" s="251" t="s">
        <v>2551</v>
      </c>
      <c r="S755" s="252"/>
      <c r="T755" s="252"/>
      <c r="U755" s="252"/>
      <c r="V755" s="252"/>
      <c r="W755" s="252"/>
      <c r="X755" s="252"/>
      <c r="Y755" s="252"/>
      <c r="Z755" s="252"/>
      <c r="AA755" s="252"/>
      <c r="AB755" s="252"/>
      <c r="AC755" s="252"/>
      <c r="AD755" s="252"/>
      <c r="AE755" s="253"/>
      <c r="AF755" s="54">
        <v>0</v>
      </c>
      <c r="AG755" s="251" t="s">
        <v>2551</v>
      </c>
      <c r="AH755" s="252"/>
      <c r="AI755" s="252"/>
      <c r="AJ755" s="252"/>
      <c r="AK755" s="252"/>
      <c r="AL755" s="252"/>
      <c r="AM755" s="252"/>
      <c r="AN755" s="252"/>
      <c r="AO755" s="252"/>
      <c r="AP755" s="252"/>
      <c r="AQ755" s="252"/>
      <c r="AR755" s="252"/>
      <c r="AS755" s="252"/>
      <c r="AT755" s="253"/>
    </row>
    <row r="756" spans="1:46" ht="45" customHeight="1" thickTop="1" thickBot="1" x14ac:dyDescent="0.3">
      <c r="A756" s="249" t="s">
        <v>2383</v>
      </c>
      <c r="B756" s="249" t="s">
        <v>2383</v>
      </c>
      <c r="C756" s="249" t="s">
        <v>2383</v>
      </c>
      <c r="D756" s="249" t="s">
        <v>2383</v>
      </c>
      <c r="E756" s="249" t="s">
        <v>2383</v>
      </c>
      <c r="F756" s="249" t="s">
        <v>2383</v>
      </c>
      <c r="G756" s="249" t="s">
        <v>2383</v>
      </c>
      <c r="H756" s="249" t="s">
        <v>2383</v>
      </c>
      <c r="I756" s="249" t="s">
        <v>2383</v>
      </c>
      <c r="J756" s="249" t="s">
        <v>2383</v>
      </c>
      <c r="K756" s="249" t="s">
        <v>2383</v>
      </c>
      <c r="L756" s="249" t="s">
        <v>2383</v>
      </c>
      <c r="M756" s="249" t="s">
        <v>2383</v>
      </c>
      <c r="N756" s="249" t="s">
        <v>2383</v>
      </c>
      <c r="O756" s="249" t="s">
        <v>2383</v>
      </c>
      <c r="P756" s="249" t="s">
        <v>2383</v>
      </c>
      <c r="Q756" s="54">
        <v>0</v>
      </c>
      <c r="R756" s="251" t="s">
        <v>2551</v>
      </c>
      <c r="S756" s="252"/>
      <c r="T756" s="252"/>
      <c r="U756" s="252"/>
      <c r="V756" s="252"/>
      <c r="W756" s="252"/>
      <c r="X756" s="252"/>
      <c r="Y756" s="252"/>
      <c r="Z756" s="252"/>
      <c r="AA756" s="252"/>
      <c r="AB756" s="252"/>
      <c r="AC756" s="252"/>
      <c r="AD756" s="252"/>
      <c r="AE756" s="253"/>
      <c r="AF756" s="54">
        <v>0</v>
      </c>
      <c r="AG756" s="251" t="s">
        <v>2551</v>
      </c>
      <c r="AH756" s="252"/>
      <c r="AI756" s="252"/>
      <c r="AJ756" s="252"/>
      <c r="AK756" s="252"/>
      <c r="AL756" s="252"/>
      <c r="AM756" s="252"/>
      <c r="AN756" s="252"/>
      <c r="AO756" s="252"/>
      <c r="AP756" s="252"/>
      <c r="AQ756" s="252"/>
      <c r="AR756" s="252"/>
      <c r="AS756" s="252"/>
      <c r="AT756" s="253"/>
    </row>
    <row r="757" spans="1:46" ht="45" customHeight="1" thickTop="1" thickBot="1" x14ac:dyDescent="0.3">
      <c r="A757" s="249" t="s">
        <v>2384</v>
      </c>
      <c r="B757" s="249" t="s">
        <v>2384</v>
      </c>
      <c r="C757" s="249" t="s">
        <v>2384</v>
      </c>
      <c r="D757" s="249" t="s">
        <v>2384</v>
      </c>
      <c r="E757" s="249" t="s">
        <v>2384</v>
      </c>
      <c r="F757" s="249" t="s">
        <v>2384</v>
      </c>
      <c r="G757" s="249" t="s">
        <v>2384</v>
      </c>
      <c r="H757" s="249" t="s">
        <v>2384</v>
      </c>
      <c r="I757" s="249" t="s">
        <v>2384</v>
      </c>
      <c r="J757" s="249" t="s">
        <v>2384</v>
      </c>
      <c r="K757" s="249" t="s">
        <v>2384</v>
      </c>
      <c r="L757" s="249" t="s">
        <v>2384</v>
      </c>
      <c r="M757" s="249" t="s">
        <v>2384</v>
      </c>
      <c r="N757" s="249" t="s">
        <v>2384</v>
      </c>
      <c r="O757" s="249" t="s">
        <v>2384</v>
      </c>
      <c r="P757" s="249" t="s">
        <v>2384</v>
      </c>
      <c r="Q757" s="54">
        <v>0</v>
      </c>
      <c r="R757" s="251" t="s">
        <v>2551</v>
      </c>
      <c r="S757" s="252"/>
      <c r="T757" s="252"/>
      <c r="U757" s="252"/>
      <c r="V757" s="252"/>
      <c r="W757" s="252"/>
      <c r="X757" s="252"/>
      <c r="Y757" s="252"/>
      <c r="Z757" s="252"/>
      <c r="AA757" s="252"/>
      <c r="AB757" s="252"/>
      <c r="AC757" s="252"/>
      <c r="AD757" s="252"/>
      <c r="AE757" s="253"/>
      <c r="AF757" s="54">
        <v>0</v>
      </c>
      <c r="AG757" s="251" t="s">
        <v>2551</v>
      </c>
      <c r="AH757" s="252"/>
      <c r="AI757" s="252"/>
      <c r="AJ757" s="252"/>
      <c r="AK757" s="252"/>
      <c r="AL757" s="252"/>
      <c r="AM757" s="252"/>
      <c r="AN757" s="252"/>
      <c r="AO757" s="252"/>
      <c r="AP757" s="252"/>
      <c r="AQ757" s="252"/>
      <c r="AR757" s="252"/>
      <c r="AS757" s="252"/>
      <c r="AT757" s="253"/>
    </row>
    <row r="758" spans="1:46" ht="45" customHeight="1" thickTop="1" thickBot="1" x14ac:dyDescent="0.3">
      <c r="A758" s="249" t="s">
        <v>2385</v>
      </c>
      <c r="B758" s="249" t="s">
        <v>2385</v>
      </c>
      <c r="C758" s="249" t="s">
        <v>2385</v>
      </c>
      <c r="D758" s="249" t="s">
        <v>2385</v>
      </c>
      <c r="E758" s="249" t="s">
        <v>2385</v>
      </c>
      <c r="F758" s="249" t="s">
        <v>2385</v>
      </c>
      <c r="G758" s="249" t="s">
        <v>2385</v>
      </c>
      <c r="H758" s="249" t="s">
        <v>2385</v>
      </c>
      <c r="I758" s="249" t="s">
        <v>2385</v>
      </c>
      <c r="J758" s="249" t="s">
        <v>2385</v>
      </c>
      <c r="K758" s="249" t="s">
        <v>2385</v>
      </c>
      <c r="L758" s="249" t="s">
        <v>2385</v>
      </c>
      <c r="M758" s="249" t="s">
        <v>2385</v>
      </c>
      <c r="N758" s="249" t="s">
        <v>2385</v>
      </c>
      <c r="O758" s="249" t="s">
        <v>2385</v>
      </c>
      <c r="P758" s="249" t="s">
        <v>2385</v>
      </c>
      <c r="Q758" s="54">
        <v>0</v>
      </c>
      <c r="R758" s="251" t="s">
        <v>2551</v>
      </c>
      <c r="S758" s="252"/>
      <c r="T758" s="252"/>
      <c r="U758" s="252"/>
      <c r="V758" s="252"/>
      <c r="W758" s="252"/>
      <c r="X758" s="252"/>
      <c r="Y758" s="252"/>
      <c r="Z758" s="252"/>
      <c r="AA758" s="252"/>
      <c r="AB758" s="252"/>
      <c r="AC758" s="252"/>
      <c r="AD758" s="252"/>
      <c r="AE758" s="253"/>
      <c r="AF758" s="54">
        <v>0</v>
      </c>
      <c r="AG758" s="251" t="s">
        <v>2551</v>
      </c>
      <c r="AH758" s="252"/>
      <c r="AI758" s="252"/>
      <c r="AJ758" s="252"/>
      <c r="AK758" s="252"/>
      <c r="AL758" s="252"/>
      <c r="AM758" s="252"/>
      <c r="AN758" s="252"/>
      <c r="AO758" s="252"/>
      <c r="AP758" s="252"/>
      <c r="AQ758" s="252"/>
      <c r="AR758" s="252"/>
      <c r="AS758" s="252"/>
      <c r="AT758" s="253"/>
    </row>
    <row r="759" spans="1:46" ht="45" customHeight="1" thickTop="1" thickBot="1" x14ac:dyDescent="0.3">
      <c r="A759" s="249" t="s">
        <v>2386</v>
      </c>
      <c r="B759" s="249" t="s">
        <v>2387</v>
      </c>
      <c r="C759" s="249" t="s">
        <v>2387</v>
      </c>
      <c r="D759" s="249" t="s">
        <v>2387</v>
      </c>
      <c r="E759" s="249" t="s">
        <v>2387</v>
      </c>
      <c r="F759" s="249" t="s">
        <v>2387</v>
      </c>
      <c r="G759" s="249" t="s">
        <v>2387</v>
      </c>
      <c r="H759" s="249" t="s">
        <v>2387</v>
      </c>
      <c r="I759" s="249" t="s">
        <v>2387</v>
      </c>
      <c r="J759" s="249" t="s">
        <v>2387</v>
      </c>
      <c r="K759" s="249" t="s">
        <v>2387</v>
      </c>
      <c r="L759" s="249" t="s">
        <v>2387</v>
      </c>
      <c r="M759" s="249" t="s">
        <v>2387</v>
      </c>
      <c r="N759" s="249" t="s">
        <v>2387</v>
      </c>
      <c r="O759" s="249" t="s">
        <v>2387</v>
      </c>
      <c r="P759" s="249" t="s">
        <v>2387</v>
      </c>
      <c r="Q759" s="54">
        <v>0</v>
      </c>
      <c r="R759" s="251" t="s">
        <v>2551</v>
      </c>
      <c r="S759" s="252"/>
      <c r="T759" s="252"/>
      <c r="U759" s="252"/>
      <c r="V759" s="252"/>
      <c r="W759" s="252"/>
      <c r="X759" s="252"/>
      <c r="Y759" s="252"/>
      <c r="Z759" s="252"/>
      <c r="AA759" s="252"/>
      <c r="AB759" s="252"/>
      <c r="AC759" s="252"/>
      <c r="AD759" s="252"/>
      <c r="AE759" s="253"/>
      <c r="AF759" s="54">
        <v>0</v>
      </c>
      <c r="AG759" s="251" t="s">
        <v>2551</v>
      </c>
      <c r="AH759" s="252"/>
      <c r="AI759" s="252"/>
      <c r="AJ759" s="252"/>
      <c r="AK759" s="252"/>
      <c r="AL759" s="252"/>
      <c r="AM759" s="252"/>
      <c r="AN759" s="252"/>
      <c r="AO759" s="252"/>
      <c r="AP759" s="252"/>
      <c r="AQ759" s="252"/>
      <c r="AR759" s="252"/>
      <c r="AS759" s="252"/>
      <c r="AT759" s="253"/>
    </row>
    <row r="760" spans="1:46" ht="45" customHeight="1" thickTop="1" thickBot="1" x14ac:dyDescent="0.3">
      <c r="A760" s="249" t="s">
        <v>2388</v>
      </c>
      <c r="B760" s="249"/>
      <c r="C760" s="249"/>
      <c r="D760" s="249"/>
      <c r="E760" s="249"/>
      <c r="F760" s="249"/>
      <c r="G760" s="249"/>
      <c r="H760" s="249"/>
      <c r="I760" s="249"/>
      <c r="J760" s="249"/>
      <c r="K760" s="249"/>
      <c r="L760" s="249"/>
      <c r="M760" s="249"/>
      <c r="N760" s="249"/>
      <c r="O760" s="249"/>
      <c r="P760" s="249"/>
      <c r="Q760" s="54">
        <v>0</v>
      </c>
      <c r="R760" s="251" t="s">
        <v>2551</v>
      </c>
      <c r="S760" s="252"/>
      <c r="T760" s="252"/>
      <c r="U760" s="252"/>
      <c r="V760" s="252"/>
      <c r="W760" s="252"/>
      <c r="X760" s="252"/>
      <c r="Y760" s="252"/>
      <c r="Z760" s="252"/>
      <c r="AA760" s="252"/>
      <c r="AB760" s="252"/>
      <c r="AC760" s="252"/>
      <c r="AD760" s="252"/>
      <c r="AE760" s="253"/>
      <c r="AF760" s="54">
        <v>0</v>
      </c>
      <c r="AG760" s="251" t="s">
        <v>2551</v>
      </c>
      <c r="AH760" s="252"/>
      <c r="AI760" s="252"/>
      <c r="AJ760" s="252"/>
      <c r="AK760" s="252"/>
      <c r="AL760" s="252"/>
      <c r="AM760" s="252"/>
      <c r="AN760" s="252"/>
      <c r="AO760" s="252"/>
      <c r="AP760" s="252"/>
      <c r="AQ760" s="252"/>
      <c r="AR760" s="252"/>
      <c r="AS760" s="252"/>
      <c r="AT760" s="253"/>
    </row>
    <row r="761" spans="1:46" ht="45" customHeight="1" thickTop="1" thickBot="1" x14ac:dyDescent="0.3">
      <c r="A761" s="250" t="s">
        <v>2389</v>
      </c>
      <c r="B761" s="250" t="s">
        <v>2389</v>
      </c>
      <c r="C761" s="250" t="s">
        <v>2389</v>
      </c>
      <c r="D761" s="250" t="s">
        <v>2389</v>
      </c>
      <c r="E761" s="250" t="s">
        <v>2389</v>
      </c>
      <c r="F761" s="250" t="s">
        <v>2389</v>
      </c>
      <c r="G761" s="250" t="s">
        <v>2389</v>
      </c>
      <c r="H761" s="250" t="s">
        <v>2389</v>
      </c>
      <c r="I761" s="250" t="s">
        <v>2389</v>
      </c>
      <c r="J761" s="250" t="s">
        <v>2389</v>
      </c>
      <c r="K761" s="250" t="s">
        <v>2389</v>
      </c>
      <c r="L761" s="250" t="s">
        <v>2389</v>
      </c>
      <c r="M761" s="250" t="s">
        <v>2389</v>
      </c>
      <c r="N761" s="250" t="s">
        <v>2389</v>
      </c>
      <c r="O761" s="250" t="s">
        <v>2389</v>
      </c>
      <c r="P761" s="250" t="s">
        <v>2389</v>
      </c>
      <c r="Q761" s="54">
        <v>0</v>
      </c>
      <c r="R761" s="251" t="s">
        <v>2551</v>
      </c>
      <c r="S761" s="252"/>
      <c r="T761" s="252"/>
      <c r="U761" s="252"/>
      <c r="V761" s="252"/>
      <c r="W761" s="252"/>
      <c r="X761" s="252"/>
      <c r="Y761" s="252"/>
      <c r="Z761" s="252"/>
      <c r="AA761" s="252"/>
      <c r="AB761" s="252"/>
      <c r="AC761" s="252"/>
      <c r="AD761" s="252"/>
      <c r="AE761" s="253"/>
      <c r="AF761" s="54">
        <v>0</v>
      </c>
      <c r="AG761" s="251" t="s">
        <v>2551</v>
      </c>
      <c r="AH761" s="252"/>
      <c r="AI761" s="252"/>
      <c r="AJ761" s="252"/>
      <c r="AK761" s="252"/>
      <c r="AL761" s="252"/>
      <c r="AM761" s="252"/>
      <c r="AN761" s="252"/>
      <c r="AO761" s="252"/>
      <c r="AP761" s="252"/>
      <c r="AQ761" s="252"/>
      <c r="AR761" s="252"/>
      <c r="AS761" s="252"/>
      <c r="AT761" s="253"/>
    </row>
    <row r="762" spans="1:46" ht="45" customHeight="1" thickTop="1" thickBot="1" x14ac:dyDescent="0.3">
      <c r="A762" s="250" t="s">
        <v>2390</v>
      </c>
      <c r="B762" s="250" t="s">
        <v>2390</v>
      </c>
      <c r="C762" s="250" t="s">
        <v>2390</v>
      </c>
      <c r="D762" s="250" t="s">
        <v>2390</v>
      </c>
      <c r="E762" s="250" t="s">
        <v>2390</v>
      </c>
      <c r="F762" s="250" t="s">
        <v>2390</v>
      </c>
      <c r="G762" s="250" t="s">
        <v>2390</v>
      </c>
      <c r="H762" s="250" t="s">
        <v>2390</v>
      </c>
      <c r="I762" s="250" t="s">
        <v>2390</v>
      </c>
      <c r="J762" s="250" t="s">
        <v>2390</v>
      </c>
      <c r="K762" s="250" t="s">
        <v>2390</v>
      </c>
      <c r="L762" s="250" t="s">
        <v>2390</v>
      </c>
      <c r="M762" s="250" t="s">
        <v>2390</v>
      </c>
      <c r="N762" s="250" t="s">
        <v>2390</v>
      </c>
      <c r="O762" s="250" t="s">
        <v>2390</v>
      </c>
      <c r="P762" s="250" t="s">
        <v>2390</v>
      </c>
      <c r="Q762" s="54">
        <v>0</v>
      </c>
      <c r="R762" s="251" t="s">
        <v>2551</v>
      </c>
      <c r="S762" s="252"/>
      <c r="T762" s="252"/>
      <c r="U762" s="252"/>
      <c r="V762" s="252"/>
      <c r="W762" s="252"/>
      <c r="X762" s="252"/>
      <c r="Y762" s="252"/>
      <c r="Z762" s="252"/>
      <c r="AA762" s="252"/>
      <c r="AB762" s="252"/>
      <c r="AC762" s="252"/>
      <c r="AD762" s="252"/>
      <c r="AE762" s="253"/>
      <c r="AF762" s="54">
        <v>0</v>
      </c>
      <c r="AG762" s="251" t="s">
        <v>2551</v>
      </c>
      <c r="AH762" s="252"/>
      <c r="AI762" s="252"/>
      <c r="AJ762" s="252"/>
      <c r="AK762" s="252"/>
      <c r="AL762" s="252"/>
      <c r="AM762" s="252"/>
      <c r="AN762" s="252"/>
      <c r="AO762" s="252"/>
      <c r="AP762" s="252"/>
      <c r="AQ762" s="252"/>
      <c r="AR762" s="252"/>
      <c r="AS762" s="252"/>
      <c r="AT762" s="253"/>
    </row>
    <row r="763" spans="1:46" ht="16.5" customHeight="1" thickTop="1" thickBot="1" x14ac:dyDescent="0.3">
      <c r="A763" s="50"/>
      <c r="B763" s="50"/>
      <c r="C763" s="50"/>
      <c r="D763" s="50"/>
      <c r="E763" s="50"/>
      <c r="F763" s="50"/>
      <c r="G763" s="50"/>
      <c r="H763" s="50"/>
      <c r="I763" s="50"/>
      <c r="J763" s="50"/>
      <c r="K763" s="50"/>
      <c r="L763" s="50"/>
      <c r="M763" s="50"/>
      <c r="N763" s="50"/>
      <c r="O763" s="50"/>
      <c r="P763" s="50"/>
      <c r="Q763" s="55"/>
      <c r="R763" s="50"/>
      <c r="S763" s="50"/>
      <c r="T763" s="50"/>
      <c r="U763" s="50"/>
      <c r="V763" s="50"/>
      <c r="W763" s="50"/>
      <c r="X763" s="50"/>
      <c r="Y763" s="50"/>
      <c r="Z763" s="50"/>
      <c r="AA763" s="50"/>
      <c r="AB763" s="50"/>
      <c r="AC763" s="50"/>
      <c r="AD763" s="50"/>
      <c r="AE763" s="50"/>
      <c r="AF763" s="55"/>
      <c r="AG763" s="50"/>
      <c r="AH763" s="50"/>
      <c r="AI763" s="50"/>
      <c r="AJ763" s="50"/>
      <c r="AK763" s="50"/>
      <c r="AL763" s="50"/>
      <c r="AM763" s="50"/>
      <c r="AN763" s="50"/>
      <c r="AO763" s="50"/>
      <c r="AP763" s="50"/>
      <c r="AQ763" s="50"/>
      <c r="AR763" s="50"/>
      <c r="AS763" s="50"/>
      <c r="AT763" s="50"/>
    </row>
    <row r="764" spans="1:46" ht="45" customHeight="1" thickTop="1" thickBot="1" x14ac:dyDescent="0.3">
      <c r="A764" s="257" t="s">
        <v>197</v>
      </c>
      <c r="B764" s="257"/>
      <c r="C764" s="257"/>
      <c r="D764" s="257"/>
      <c r="E764" s="257"/>
      <c r="F764" s="257"/>
      <c r="G764" s="257"/>
      <c r="H764" s="257"/>
      <c r="I764" s="257"/>
      <c r="J764" s="257"/>
      <c r="K764" s="257"/>
      <c r="L764" s="257"/>
      <c r="M764" s="257"/>
      <c r="N764" s="257"/>
      <c r="O764" s="257"/>
      <c r="P764" s="257"/>
      <c r="Q764" s="56" t="s">
        <v>188</v>
      </c>
      <c r="R764" s="258" t="s">
        <v>189</v>
      </c>
      <c r="S764" s="258"/>
      <c r="T764" s="258"/>
      <c r="U764" s="258"/>
      <c r="V764" s="258"/>
      <c r="W764" s="258"/>
      <c r="X764" s="258"/>
      <c r="Y764" s="258"/>
      <c r="Z764" s="258"/>
      <c r="AA764" s="258"/>
      <c r="AB764" s="258"/>
      <c r="AC764" s="258"/>
      <c r="AD764" s="258"/>
      <c r="AE764" s="258"/>
      <c r="AF764" s="57" t="s">
        <v>188</v>
      </c>
      <c r="AG764" s="259" t="s">
        <v>7</v>
      </c>
      <c r="AH764" s="259"/>
      <c r="AI764" s="259"/>
      <c r="AJ764" s="259"/>
      <c r="AK764" s="259"/>
      <c r="AL764" s="259"/>
      <c r="AM764" s="259"/>
      <c r="AN764" s="259"/>
      <c r="AO764" s="259"/>
      <c r="AP764" s="259"/>
      <c r="AQ764" s="259"/>
      <c r="AR764" s="259"/>
      <c r="AS764" s="259"/>
      <c r="AT764" s="259"/>
    </row>
    <row r="765" spans="1:46" ht="45" customHeight="1" thickTop="1" thickBot="1" x14ac:dyDescent="0.3">
      <c r="A765" s="249" t="s">
        <v>2087</v>
      </c>
      <c r="B765" s="249" t="s">
        <v>2087</v>
      </c>
      <c r="C765" s="249" t="s">
        <v>2087</v>
      </c>
      <c r="D765" s="249" t="s">
        <v>2087</v>
      </c>
      <c r="E765" s="249" t="s">
        <v>2087</v>
      </c>
      <c r="F765" s="249" t="s">
        <v>2087</v>
      </c>
      <c r="G765" s="249" t="s">
        <v>2087</v>
      </c>
      <c r="H765" s="249" t="s">
        <v>2087</v>
      </c>
      <c r="I765" s="249" t="s">
        <v>2087</v>
      </c>
      <c r="J765" s="249" t="s">
        <v>2087</v>
      </c>
      <c r="K765" s="249" t="s">
        <v>2087</v>
      </c>
      <c r="L765" s="249" t="s">
        <v>2087</v>
      </c>
      <c r="M765" s="249" t="s">
        <v>2087</v>
      </c>
      <c r="N765" s="249" t="s">
        <v>2087</v>
      </c>
      <c r="O765" s="249" t="s">
        <v>2087</v>
      </c>
      <c r="P765" s="249" t="s">
        <v>2087</v>
      </c>
      <c r="Q765" s="54">
        <v>0</v>
      </c>
      <c r="R765" s="251" t="s">
        <v>2594</v>
      </c>
      <c r="S765" s="252"/>
      <c r="T765" s="252"/>
      <c r="U765" s="252"/>
      <c r="V765" s="252"/>
      <c r="W765" s="252"/>
      <c r="X765" s="252"/>
      <c r="Y765" s="252"/>
      <c r="Z765" s="252"/>
      <c r="AA765" s="252"/>
      <c r="AB765" s="252"/>
      <c r="AC765" s="252"/>
      <c r="AD765" s="252"/>
      <c r="AE765" s="253"/>
      <c r="AF765" s="54">
        <v>0</v>
      </c>
      <c r="AG765" s="251" t="s">
        <v>2583</v>
      </c>
      <c r="AH765" s="252"/>
      <c r="AI765" s="252"/>
      <c r="AJ765" s="252"/>
      <c r="AK765" s="252"/>
      <c r="AL765" s="252"/>
      <c r="AM765" s="252"/>
      <c r="AN765" s="252"/>
      <c r="AO765" s="252"/>
      <c r="AP765" s="252"/>
      <c r="AQ765" s="252"/>
      <c r="AR765" s="252"/>
      <c r="AS765" s="252"/>
      <c r="AT765" s="253"/>
    </row>
    <row r="766" spans="1:46" ht="45" customHeight="1" thickTop="1" thickBot="1" x14ac:dyDescent="0.3">
      <c r="A766" s="249" t="s">
        <v>2088</v>
      </c>
      <c r="B766" s="249" t="s">
        <v>2088</v>
      </c>
      <c r="C766" s="249" t="s">
        <v>2088</v>
      </c>
      <c r="D766" s="249" t="s">
        <v>2088</v>
      </c>
      <c r="E766" s="249" t="s">
        <v>2088</v>
      </c>
      <c r="F766" s="249" t="s">
        <v>2088</v>
      </c>
      <c r="G766" s="249" t="s">
        <v>2088</v>
      </c>
      <c r="H766" s="249" t="s">
        <v>2088</v>
      </c>
      <c r="I766" s="249" t="s">
        <v>2088</v>
      </c>
      <c r="J766" s="249" t="s">
        <v>2088</v>
      </c>
      <c r="K766" s="249" t="s">
        <v>2088</v>
      </c>
      <c r="L766" s="249" t="s">
        <v>2088</v>
      </c>
      <c r="M766" s="249" t="s">
        <v>2088</v>
      </c>
      <c r="N766" s="249" t="s">
        <v>2088</v>
      </c>
      <c r="O766" s="249" t="s">
        <v>2088</v>
      </c>
      <c r="P766" s="249" t="s">
        <v>2088</v>
      </c>
      <c r="Q766" s="54">
        <v>0</v>
      </c>
      <c r="R766" s="251" t="s">
        <v>2551</v>
      </c>
      <c r="S766" s="252"/>
      <c r="T766" s="252"/>
      <c r="U766" s="252"/>
      <c r="V766" s="252"/>
      <c r="W766" s="252"/>
      <c r="X766" s="252"/>
      <c r="Y766" s="252"/>
      <c r="Z766" s="252"/>
      <c r="AA766" s="252"/>
      <c r="AB766" s="252"/>
      <c r="AC766" s="252"/>
      <c r="AD766" s="252"/>
      <c r="AE766" s="253"/>
      <c r="AF766" s="54">
        <v>0</v>
      </c>
      <c r="AG766" s="251" t="s">
        <v>2551</v>
      </c>
      <c r="AH766" s="252"/>
      <c r="AI766" s="252"/>
      <c r="AJ766" s="252"/>
      <c r="AK766" s="252"/>
      <c r="AL766" s="252"/>
      <c r="AM766" s="252"/>
      <c r="AN766" s="252"/>
      <c r="AO766" s="252"/>
      <c r="AP766" s="252"/>
      <c r="AQ766" s="252"/>
      <c r="AR766" s="252"/>
      <c r="AS766" s="252"/>
      <c r="AT766" s="253"/>
    </row>
    <row r="767" spans="1:46" ht="45" customHeight="1" thickTop="1" thickBot="1" x14ac:dyDescent="0.3">
      <c r="A767" s="249" t="s">
        <v>2089</v>
      </c>
      <c r="B767" s="249" t="s">
        <v>2089</v>
      </c>
      <c r="C767" s="249" t="s">
        <v>2089</v>
      </c>
      <c r="D767" s="249" t="s">
        <v>2089</v>
      </c>
      <c r="E767" s="249" t="s">
        <v>2089</v>
      </c>
      <c r="F767" s="249" t="s">
        <v>2089</v>
      </c>
      <c r="G767" s="249" t="s">
        <v>2089</v>
      </c>
      <c r="H767" s="249" t="s">
        <v>2089</v>
      </c>
      <c r="I767" s="249" t="s">
        <v>2089</v>
      </c>
      <c r="J767" s="249" t="s">
        <v>2089</v>
      </c>
      <c r="K767" s="249" t="s">
        <v>2089</v>
      </c>
      <c r="L767" s="249" t="s">
        <v>2089</v>
      </c>
      <c r="M767" s="249" t="s">
        <v>2089</v>
      </c>
      <c r="N767" s="249" t="s">
        <v>2089</v>
      </c>
      <c r="O767" s="249" t="s">
        <v>2089</v>
      </c>
      <c r="P767" s="249" t="s">
        <v>2089</v>
      </c>
      <c r="Q767" s="54">
        <v>0</v>
      </c>
      <c r="R767" s="251" t="s">
        <v>2551</v>
      </c>
      <c r="S767" s="252"/>
      <c r="T767" s="252"/>
      <c r="U767" s="252"/>
      <c r="V767" s="252"/>
      <c r="W767" s="252"/>
      <c r="X767" s="252"/>
      <c r="Y767" s="252"/>
      <c r="Z767" s="252"/>
      <c r="AA767" s="252"/>
      <c r="AB767" s="252"/>
      <c r="AC767" s="252"/>
      <c r="AD767" s="252"/>
      <c r="AE767" s="253"/>
      <c r="AF767" s="54">
        <v>0</v>
      </c>
      <c r="AG767" s="251" t="s">
        <v>2551</v>
      </c>
      <c r="AH767" s="252"/>
      <c r="AI767" s="252"/>
      <c r="AJ767" s="252"/>
      <c r="AK767" s="252"/>
      <c r="AL767" s="252"/>
      <c r="AM767" s="252"/>
      <c r="AN767" s="252"/>
      <c r="AO767" s="252"/>
      <c r="AP767" s="252"/>
      <c r="AQ767" s="252"/>
      <c r="AR767" s="252"/>
      <c r="AS767" s="252"/>
      <c r="AT767" s="253"/>
    </row>
    <row r="768" spans="1:46" ht="45" customHeight="1" thickTop="1" thickBot="1" x14ac:dyDescent="0.3">
      <c r="A768" s="249" t="s">
        <v>2090</v>
      </c>
      <c r="B768" s="249" t="s">
        <v>2090</v>
      </c>
      <c r="C768" s="249" t="s">
        <v>2090</v>
      </c>
      <c r="D768" s="249" t="s">
        <v>2090</v>
      </c>
      <c r="E768" s="249" t="s">
        <v>2090</v>
      </c>
      <c r="F768" s="249" t="s">
        <v>2090</v>
      </c>
      <c r="G768" s="249" t="s">
        <v>2090</v>
      </c>
      <c r="H768" s="249" t="s">
        <v>2090</v>
      </c>
      <c r="I768" s="249" t="s">
        <v>2090</v>
      </c>
      <c r="J768" s="249" t="s">
        <v>2090</v>
      </c>
      <c r="K768" s="249" t="s">
        <v>2090</v>
      </c>
      <c r="L768" s="249" t="s">
        <v>2090</v>
      </c>
      <c r="M768" s="249" t="s">
        <v>2090</v>
      </c>
      <c r="N768" s="249" t="s">
        <v>2090</v>
      </c>
      <c r="O768" s="249" t="s">
        <v>2090</v>
      </c>
      <c r="P768" s="249" t="s">
        <v>2090</v>
      </c>
      <c r="Q768" s="54">
        <v>0</v>
      </c>
      <c r="R768" s="251" t="s">
        <v>2551</v>
      </c>
      <c r="S768" s="252"/>
      <c r="T768" s="252"/>
      <c r="U768" s="252"/>
      <c r="V768" s="252"/>
      <c r="W768" s="252"/>
      <c r="X768" s="252"/>
      <c r="Y768" s="252"/>
      <c r="Z768" s="252"/>
      <c r="AA768" s="252"/>
      <c r="AB768" s="252"/>
      <c r="AC768" s="252"/>
      <c r="AD768" s="252"/>
      <c r="AE768" s="253"/>
      <c r="AF768" s="54">
        <v>0</v>
      </c>
      <c r="AG768" s="251" t="s">
        <v>2551</v>
      </c>
      <c r="AH768" s="252"/>
      <c r="AI768" s="252"/>
      <c r="AJ768" s="252"/>
      <c r="AK768" s="252"/>
      <c r="AL768" s="252"/>
      <c r="AM768" s="252"/>
      <c r="AN768" s="252"/>
      <c r="AO768" s="252"/>
      <c r="AP768" s="252"/>
      <c r="AQ768" s="252"/>
      <c r="AR768" s="252"/>
      <c r="AS768" s="252"/>
      <c r="AT768" s="253"/>
    </row>
    <row r="769" spans="1:46" ht="45" customHeight="1" thickTop="1" thickBot="1" x14ac:dyDescent="0.3">
      <c r="A769" s="249" t="s">
        <v>2391</v>
      </c>
      <c r="B769" s="249" t="s">
        <v>2391</v>
      </c>
      <c r="C769" s="249" t="s">
        <v>2391</v>
      </c>
      <c r="D769" s="249" t="s">
        <v>2391</v>
      </c>
      <c r="E769" s="249" t="s">
        <v>2391</v>
      </c>
      <c r="F769" s="249" t="s">
        <v>2391</v>
      </c>
      <c r="G769" s="249" t="s">
        <v>2391</v>
      </c>
      <c r="H769" s="249" t="s">
        <v>2391</v>
      </c>
      <c r="I769" s="249" t="s">
        <v>2391</v>
      </c>
      <c r="J769" s="249" t="s">
        <v>2391</v>
      </c>
      <c r="K769" s="249" t="s">
        <v>2391</v>
      </c>
      <c r="L769" s="249" t="s">
        <v>2391</v>
      </c>
      <c r="M769" s="249" t="s">
        <v>2391</v>
      </c>
      <c r="N769" s="249" t="s">
        <v>2391</v>
      </c>
      <c r="O769" s="249" t="s">
        <v>2391</v>
      </c>
      <c r="P769" s="249" t="s">
        <v>2391</v>
      </c>
      <c r="Q769" s="54">
        <v>0</v>
      </c>
      <c r="R769" s="250" t="s">
        <v>2603</v>
      </c>
      <c r="S769" s="250"/>
      <c r="T769" s="250"/>
      <c r="U769" s="250"/>
      <c r="V769" s="250"/>
      <c r="W769" s="250"/>
      <c r="X769" s="250"/>
      <c r="Y769" s="250"/>
      <c r="Z769" s="250"/>
      <c r="AA769" s="250"/>
      <c r="AB769" s="250"/>
      <c r="AC769" s="250"/>
      <c r="AD769" s="250"/>
      <c r="AE769" s="250"/>
      <c r="AF769" s="54">
        <v>0</v>
      </c>
      <c r="AG769" s="251" t="s">
        <v>2551</v>
      </c>
      <c r="AH769" s="252"/>
      <c r="AI769" s="252"/>
      <c r="AJ769" s="252"/>
      <c r="AK769" s="252"/>
      <c r="AL769" s="252"/>
      <c r="AM769" s="252"/>
      <c r="AN769" s="252"/>
      <c r="AO769" s="252"/>
      <c r="AP769" s="252"/>
      <c r="AQ769" s="252"/>
      <c r="AR769" s="252"/>
      <c r="AS769" s="252"/>
      <c r="AT769" s="253"/>
    </row>
    <row r="770" spans="1:46" ht="18" customHeight="1" thickTop="1" x14ac:dyDescent="0.25"/>
    <row r="771" spans="1:46" ht="18" customHeight="1" x14ac:dyDescent="0.25"/>
    <row r="772" spans="1:46" s="27" customFormat="1" ht="15" customHeight="1" x14ac:dyDescent="0.25">
      <c r="A772" s="297" t="s">
        <v>2392</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297"/>
      <c r="AE772" s="297"/>
      <c r="AG772" s="261" t="s">
        <v>185</v>
      </c>
      <c r="AH772" s="261"/>
      <c r="AI772" s="261"/>
      <c r="AJ772" s="261"/>
      <c r="AK772" s="96">
        <f>(('Artículo 129 (resumen PI)'!C41*0.8+'Artículo 129 (resumen PI)'!F41*0.2)+('Artículo 129 (resumen SIPOT)'!C41*0.8+'Artículo 129 (resumen SIPOT)'!F41*0.2))/2</f>
        <v>0</v>
      </c>
    </row>
    <row r="773" spans="1:46" s="27" customFormat="1" ht="15.75" customHeight="1" x14ac:dyDescent="0.25">
      <c r="A773" s="71"/>
      <c r="B773" s="71"/>
      <c r="C773" s="71"/>
      <c r="D773" s="71"/>
      <c r="E773" s="71"/>
      <c r="F773" s="71"/>
      <c r="G773" s="71"/>
      <c r="H773" s="71"/>
      <c r="I773" s="71"/>
      <c r="J773" s="71"/>
      <c r="K773" s="71"/>
      <c r="L773" s="71"/>
      <c r="M773" s="71"/>
      <c r="N773" s="71"/>
      <c r="O773" s="71"/>
      <c r="P773" s="71"/>
      <c r="Q773" s="24"/>
      <c r="R773" s="71"/>
      <c r="S773" s="71"/>
      <c r="T773" s="71"/>
      <c r="U773" s="71"/>
      <c r="V773" s="71"/>
      <c r="W773" s="71"/>
      <c r="X773" s="71"/>
      <c r="Y773" s="71"/>
      <c r="Z773" s="71"/>
      <c r="AA773" s="71"/>
      <c r="AB773" s="71"/>
      <c r="AC773" s="71"/>
      <c r="AD773" s="71"/>
      <c r="AE773" s="71"/>
    </row>
    <row r="774" spans="1:46" s="27" customFormat="1" ht="45" customHeight="1" x14ac:dyDescent="0.25">
      <c r="A774" s="71" t="s">
        <v>186</v>
      </c>
      <c r="B774" s="71"/>
      <c r="C774" s="71"/>
      <c r="D774" s="71"/>
      <c r="E774" s="71"/>
      <c r="F774" s="71"/>
      <c r="G774" s="71"/>
      <c r="H774" s="71"/>
      <c r="I774" s="71"/>
      <c r="J774" s="71"/>
      <c r="K774" s="71"/>
      <c r="L774" s="71"/>
      <c r="M774" s="71"/>
      <c r="N774" s="71"/>
      <c r="O774" s="71"/>
      <c r="P774" s="71"/>
      <c r="Q774" s="24"/>
      <c r="R774" s="71"/>
      <c r="S774" s="71"/>
      <c r="T774" s="71"/>
      <c r="U774" s="71"/>
      <c r="V774" s="71"/>
      <c r="W774" s="71"/>
      <c r="X774" s="71"/>
      <c r="Y774" s="71"/>
      <c r="Z774" s="71"/>
      <c r="AA774" s="71"/>
      <c r="AB774" s="71"/>
      <c r="AC774" s="71"/>
      <c r="AD774" s="71"/>
      <c r="AE774" s="71"/>
    </row>
    <row r="775" spans="1:46" ht="15" customHeight="1" x14ac:dyDescent="0.25">
      <c r="A775" s="50"/>
      <c r="B775" s="50"/>
      <c r="C775" s="50"/>
      <c r="D775" s="50"/>
      <c r="E775" s="50"/>
      <c r="F775" s="50"/>
      <c r="G775" s="50"/>
      <c r="H775" s="50"/>
      <c r="I775" s="50"/>
      <c r="J775" s="50"/>
      <c r="K775" s="50"/>
      <c r="L775" s="50"/>
      <c r="M775" s="50"/>
      <c r="N775" s="50"/>
      <c r="O775" s="50"/>
      <c r="P775" s="50"/>
      <c r="R775" s="50"/>
      <c r="S775" s="50"/>
      <c r="T775" s="50"/>
      <c r="U775" s="50"/>
      <c r="V775" s="50"/>
      <c r="W775" s="50"/>
      <c r="X775" s="50"/>
      <c r="Y775" s="50"/>
      <c r="Z775" s="50"/>
      <c r="AA775" s="50"/>
      <c r="AB775" s="50"/>
      <c r="AC775" s="50"/>
      <c r="AD775" s="50"/>
      <c r="AE775" s="50"/>
      <c r="AF775" s="27"/>
    </row>
    <row r="776" spans="1:46" ht="45" customHeight="1" x14ac:dyDescent="0.25">
      <c r="A776" s="262" t="s">
        <v>187</v>
      </c>
      <c r="B776" s="262"/>
      <c r="C776" s="262"/>
      <c r="D776" s="262"/>
      <c r="E776" s="262"/>
      <c r="F776" s="262"/>
      <c r="G776" s="262"/>
      <c r="H776" s="262"/>
      <c r="I776" s="262"/>
      <c r="J776" s="262"/>
      <c r="K776" s="262"/>
      <c r="L776" s="262"/>
      <c r="M776" s="262"/>
      <c r="N776" s="262"/>
      <c r="O776" s="262"/>
      <c r="P776" s="262"/>
      <c r="Q776" s="11"/>
      <c r="R776" s="50"/>
      <c r="S776" s="50"/>
      <c r="T776" s="50"/>
      <c r="U776" s="50"/>
      <c r="V776" s="263"/>
      <c r="W776" s="263"/>
      <c r="X776" s="263"/>
      <c r="Y776" s="263"/>
      <c r="Z776" s="263"/>
      <c r="AA776" s="263"/>
      <c r="AB776" s="263"/>
      <c r="AC776" s="263"/>
      <c r="AD776" s="263"/>
      <c r="AE776" s="263"/>
      <c r="AF776" s="11"/>
      <c r="AG776" s="50"/>
      <c r="AH776" s="50"/>
      <c r="AI776" s="50"/>
      <c r="AJ776" s="50"/>
      <c r="AK776" s="263"/>
      <c r="AL776" s="263"/>
      <c r="AM776" s="263"/>
      <c r="AN776" s="263"/>
      <c r="AO776" s="263"/>
      <c r="AP776" s="263"/>
      <c r="AQ776" s="263"/>
      <c r="AR776" s="263"/>
      <c r="AS776" s="263"/>
      <c r="AT776" s="263"/>
    </row>
    <row r="777" spans="1:46" ht="45" customHeight="1" thickTop="1" thickBot="1" x14ac:dyDescent="0.3">
      <c r="A777" s="264" t="s">
        <v>167</v>
      </c>
      <c r="B777" s="264"/>
      <c r="C777" s="264"/>
      <c r="D777" s="264"/>
      <c r="E777" s="264"/>
      <c r="F777" s="264"/>
      <c r="G777" s="264"/>
      <c r="H777" s="264"/>
      <c r="I777" s="264"/>
      <c r="J777" s="264"/>
      <c r="K777" s="264"/>
      <c r="L777" s="264"/>
      <c r="M777" s="264"/>
      <c r="N777" s="264"/>
      <c r="O777" s="264"/>
      <c r="P777" s="264"/>
      <c r="Q777" s="51" t="s">
        <v>188</v>
      </c>
      <c r="R777" s="265" t="s">
        <v>189</v>
      </c>
      <c r="S777" s="265"/>
      <c r="T777" s="265"/>
      <c r="U777" s="265"/>
      <c r="V777" s="265"/>
      <c r="W777" s="265"/>
      <c r="X777" s="265"/>
      <c r="Y777" s="265"/>
      <c r="Z777" s="265"/>
      <c r="AA777" s="265"/>
      <c r="AB777" s="265"/>
      <c r="AC777" s="265"/>
      <c r="AD777" s="265"/>
      <c r="AE777" s="265"/>
      <c r="AF777" s="53" t="s">
        <v>188</v>
      </c>
      <c r="AG777" s="266" t="s">
        <v>7</v>
      </c>
      <c r="AH777" s="266"/>
      <c r="AI777" s="266"/>
      <c r="AJ777" s="266"/>
      <c r="AK777" s="266"/>
      <c r="AL777" s="266"/>
      <c r="AM777" s="266"/>
      <c r="AN777" s="266"/>
      <c r="AO777" s="266"/>
      <c r="AP777" s="266"/>
      <c r="AQ777" s="266"/>
      <c r="AR777" s="266"/>
      <c r="AS777" s="266"/>
      <c r="AT777" s="266"/>
    </row>
    <row r="778" spans="1:46" ht="45" customHeight="1" thickTop="1" thickBot="1" x14ac:dyDescent="0.3">
      <c r="A778" s="249" t="s">
        <v>1015</v>
      </c>
      <c r="B778" s="249" t="s">
        <v>1015</v>
      </c>
      <c r="C778" s="249" t="s">
        <v>1015</v>
      </c>
      <c r="D778" s="249" t="s">
        <v>1015</v>
      </c>
      <c r="E778" s="249" t="s">
        <v>1015</v>
      </c>
      <c r="F778" s="249" t="s">
        <v>1015</v>
      </c>
      <c r="G778" s="249" t="s">
        <v>1015</v>
      </c>
      <c r="H778" s="249" t="s">
        <v>1015</v>
      </c>
      <c r="I778" s="249" t="s">
        <v>1015</v>
      </c>
      <c r="J778" s="249" t="s">
        <v>1015</v>
      </c>
      <c r="K778" s="249" t="s">
        <v>1015</v>
      </c>
      <c r="L778" s="249" t="s">
        <v>1015</v>
      </c>
      <c r="M778" s="249" t="s">
        <v>1015</v>
      </c>
      <c r="N778" s="249" t="s">
        <v>1015</v>
      </c>
      <c r="O778" s="249" t="s">
        <v>1015</v>
      </c>
      <c r="P778" s="249" t="s">
        <v>1015</v>
      </c>
      <c r="Q778" s="54">
        <v>0</v>
      </c>
      <c r="R778" s="251" t="s">
        <v>2594</v>
      </c>
      <c r="S778" s="252"/>
      <c r="T778" s="252"/>
      <c r="U778" s="252"/>
      <c r="V778" s="252"/>
      <c r="W778" s="252"/>
      <c r="X778" s="252"/>
      <c r="Y778" s="252"/>
      <c r="Z778" s="252"/>
      <c r="AA778" s="252"/>
      <c r="AB778" s="252"/>
      <c r="AC778" s="252"/>
      <c r="AD778" s="252"/>
      <c r="AE778" s="253"/>
      <c r="AF778" s="54">
        <v>0</v>
      </c>
      <c r="AG778" s="251" t="s">
        <v>2583</v>
      </c>
      <c r="AH778" s="252"/>
      <c r="AI778" s="252"/>
      <c r="AJ778" s="252"/>
      <c r="AK778" s="252"/>
      <c r="AL778" s="252"/>
      <c r="AM778" s="252"/>
      <c r="AN778" s="252"/>
      <c r="AO778" s="252"/>
      <c r="AP778" s="252"/>
      <c r="AQ778" s="252"/>
      <c r="AR778" s="252"/>
      <c r="AS778" s="252"/>
      <c r="AT778" s="253"/>
    </row>
    <row r="779" spans="1:46" ht="45" customHeight="1" thickTop="1" thickBot="1" x14ac:dyDescent="0.3">
      <c r="A779" s="249" t="s">
        <v>1016</v>
      </c>
      <c r="B779" s="249" t="s">
        <v>1016</v>
      </c>
      <c r="C779" s="249" t="s">
        <v>1016</v>
      </c>
      <c r="D779" s="249" t="s">
        <v>1016</v>
      </c>
      <c r="E779" s="249" t="s">
        <v>1016</v>
      </c>
      <c r="F779" s="249" t="s">
        <v>1016</v>
      </c>
      <c r="G779" s="249" t="s">
        <v>1016</v>
      </c>
      <c r="H779" s="249" t="s">
        <v>1016</v>
      </c>
      <c r="I779" s="249" t="s">
        <v>1016</v>
      </c>
      <c r="J779" s="249" t="s">
        <v>1016</v>
      </c>
      <c r="K779" s="249" t="s">
        <v>1016</v>
      </c>
      <c r="L779" s="249" t="s">
        <v>1016</v>
      </c>
      <c r="M779" s="249" t="s">
        <v>1016</v>
      </c>
      <c r="N779" s="249" t="s">
        <v>1016</v>
      </c>
      <c r="O779" s="249" t="s">
        <v>1016</v>
      </c>
      <c r="P779" s="249" t="s">
        <v>1016</v>
      </c>
      <c r="Q779" s="54">
        <v>0</v>
      </c>
      <c r="R779" s="251" t="s">
        <v>2551</v>
      </c>
      <c r="S779" s="252"/>
      <c r="T779" s="252"/>
      <c r="U779" s="252"/>
      <c r="V779" s="252"/>
      <c r="W779" s="252"/>
      <c r="X779" s="252"/>
      <c r="Y779" s="252"/>
      <c r="Z779" s="252"/>
      <c r="AA779" s="252"/>
      <c r="AB779" s="252"/>
      <c r="AC779" s="252"/>
      <c r="AD779" s="252"/>
      <c r="AE779" s="253"/>
      <c r="AF779" s="54">
        <v>0</v>
      </c>
      <c r="AG779" s="251" t="s">
        <v>2551</v>
      </c>
      <c r="AH779" s="252"/>
      <c r="AI779" s="252"/>
      <c r="AJ779" s="252"/>
      <c r="AK779" s="252"/>
      <c r="AL779" s="252"/>
      <c r="AM779" s="252"/>
      <c r="AN779" s="252"/>
      <c r="AO779" s="252"/>
      <c r="AP779" s="252"/>
      <c r="AQ779" s="252"/>
      <c r="AR779" s="252"/>
      <c r="AS779" s="252"/>
      <c r="AT779" s="253"/>
    </row>
    <row r="780" spans="1:46" ht="45" customHeight="1" thickTop="1" thickBot="1" x14ac:dyDescent="0.3">
      <c r="A780" s="249" t="s">
        <v>2393</v>
      </c>
      <c r="B780" s="249" t="s">
        <v>2393</v>
      </c>
      <c r="C780" s="249" t="s">
        <v>2393</v>
      </c>
      <c r="D780" s="249" t="s">
        <v>2393</v>
      </c>
      <c r="E780" s="249" t="s">
        <v>2393</v>
      </c>
      <c r="F780" s="249" t="s">
        <v>2393</v>
      </c>
      <c r="G780" s="249" t="s">
        <v>2393</v>
      </c>
      <c r="H780" s="249" t="s">
        <v>2393</v>
      </c>
      <c r="I780" s="249" t="s">
        <v>2393</v>
      </c>
      <c r="J780" s="249" t="s">
        <v>2393</v>
      </c>
      <c r="K780" s="249" t="s">
        <v>2393</v>
      </c>
      <c r="L780" s="249" t="s">
        <v>2393</v>
      </c>
      <c r="M780" s="249" t="s">
        <v>2393</v>
      </c>
      <c r="N780" s="249" t="s">
        <v>2393</v>
      </c>
      <c r="O780" s="249" t="s">
        <v>2393</v>
      </c>
      <c r="P780" s="249" t="s">
        <v>2393</v>
      </c>
      <c r="Q780" s="54">
        <v>0</v>
      </c>
      <c r="R780" s="251" t="s">
        <v>2551</v>
      </c>
      <c r="S780" s="252"/>
      <c r="T780" s="252"/>
      <c r="U780" s="252"/>
      <c r="V780" s="252"/>
      <c r="W780" s="252"/>
      <c r="X780" s="252"/>
      <c r="Y780" s="252"/>
      <c r="Z780" s="252"/>
      <c r="AA780" s="252"/>
      <c r="AB780" s="252"/>
      <c r="AC780" s="252"/>
      <c r="AD780" s="252"/>
      <c r="AE780" s="253"/>
      <c r="AF780" s="54">
        <v>0</v>
      </c>
      <c r="AG780" s="251" t="s">
        <v>2551</v>
      </c>
      <c r="AH780" s="252"/>
      <c r="AI780" s="252"/>
      <c r="AJ780" s="252"/>
      <c r="AK780" s="252"/>
      <c r="AL780" s="252"/>
      <c r="AM780" s="252"/>
      <c r="AN780" s="252"/>
      <c r="AO780" s="252"/>
      <c r="AP780" s="252"/>
      <c r="AQ780" s="252"/>
      <c r="AR780" s="252"/>
      <c r="AS780" s="252"/>
      <c r="AT780" s="253"/>
    </row>
    <row r="781" spans="1:46" ht="45" customHeight="1" thickTop="1" thickBot="1" x14ac:dyDescent="0.3">
      <c r="A781" s="249" t="s">
        <v>2394</v>
      </c>
      <c r="B781" s="249" t="s">
        <v>2394</v>
      </c>
      <c r="C781" s="249" t="s">
        <v>2394</v>
      </c>
      <c r="D781" s="249" t="s">
        <v>2394</v>
      </c>
      <c r="E781" s="249" t="s">
        <v>2394</v>
      </c>
      <c r="F781" s="249" t="s">
        <v>2394</v>
      </c>
      <c r="G781" s="249" t="s">
        <v>2394</v>
      </c>
      <c r="H781" s="249" t="s">
        <v>2394</v>
      </c>
      <c r="I781" s="249" t="s">
        <v>2394</v>
      </c>
      <c r="J781" s="249" t="s">
        <v>2394</v>
      </c>
      <c r="K781" s="249" t="s">
        <v>2394</v>
      </c>
      <c r="L781" s="249" t="s">
        <v>2394</v>
      </c>
      <c r="M781" s="249" t="s">
        <v>2394</v>
      </c>
      <c r="N781" s="249" t="s">
        <v>2394</v>
      </c>
      <c r="O781" s="249" t="s">
        <v>2394</v>
      </c>
      <c r="P781" s="249" t="s">
        <v>2394</v>
      </c>
      <c r="Q781" s="54">
        <v>0</v>
      </c>
      <c r="R781" s="251" t="s">
        <v>2551</v>
      </c>
      <c r="S781" s="252"/>
      <c r="T781" s="252"/>
      <c r="U781" s="252"/>
      <c r="V781" s="252"/>
      <c r="W781" s="252"/>
      <c r="X781" s="252"/>
      <c r="Y781" s="252"/>
      <c r="Z781" s="252"/>
      <c r="AA781" s="252"/>
      <c r="AB781" s="252"/>
      <c r="AC781" s="252"/>
      <c r="AD781" s="252"/>
      <c r="AE781" s="253"/>
      <c r="AF781" s="54">
        <v>0</v>
      </c>
      <c r="AG781" s="251" t="s">
        <v>2551</v>
      </c>
      <c r="AH781" s="252"/>
      <c r="AI781" s="252"/>
      <c r="AJ781" s="252"/>
      <c r="AK781" s="252"/>
      <c r="AL781" s="252"/>
      <c r="AM781" s="252"/>
      <c r="AN781" s="252"/>
      <c r="AO781" s="252"/>
      <c r="AP781" s="252"/>
      <c r="AQ781" s="252"/>
      <c r="AR781" s="252"/>
      <c r="AS781" s="252"/>
      <c r="AT781" s="253"/>
    </row>
    <row r="782" spans="1:46" ht="45" customHeight="1" thickTop="1" thickBot="1" x14ac:dyDescent="0.3">
      <c r="A782" s="250" t="s">
        <v>2395</v>
      </c>
      <c r="B782" s="250" t="s">
        <v>2395</v>
      </c>
      <c r="C782" s="250" t="s">
        <v>2395</v>
      </c>
      <c r="D782" s="250" t="s">
        <v>2395</v>
      </c>
      <c r="E782" s="250" t="s">
        <v>2395</v>
      </c>
      <c r="F782" s="250" t="s">
        <v>2395</v>
      </c>
      <c r="G782" s="250" t="s">
        <v>2395</v>
      </c>
      <c r="H782" s="250" t="s">
        <v>2395</v>
      </c>
      <c r="I782" s="250" t="s">
        <v>2395</v>
      </c>
      <c r="J782" s="250" t="s">
        <v>2395</v>
      </c>
      <c r="K782" s="250" t="s">
        <v>2395</v>
      </c>
      <c r="L782" s="250" t="s">
        <v>2395</v>
      </c>
      <c r="M782" s="250" t="s">
        <v>2395</v>
      </c>
      <c r="N782" s="250" t="s">
        <v>2395</v>
      </c>
      <c r="O782" s="250" t="s">
        <v>2395</v>
      </c>
      <c r="P782" s="250" t="s">
        <v>2395</v>
      </c>
      <c r="Q782" s="54">
        <v>0</v>
      </c>
      <c r="R782" s="251" t="s">
        <v>2551</v>
      </c>
      <c r="S782" s="252"/>
      <c r="T782" s="252"/>
      <c r="U782" s="252"/>
      <c r="V782" s="252"/>
      <c r="W782" s="252"/>
      <c r="X782" s="252"/>
      <c r="Y782" s="252"/>
      <c r="Z782" s="252"/>
      <c r="AA782" s="252"/>
      <c r="AB782" s="252"/>
      <c r="AC782" s="252"/>
      <c r="AD782" s="252"/>
      <c r="AE782" s="253"/>
      <c r="AF782" s="54">
        <v>0</v>
      </c>
      <c r="AG782" s="251" t="s">
        <v>2551</v>
      </c>
      <c r="AH782" s="252"/>
      <c r="AI782" s="252"/>
      <c r="AJ782" s="252"/>
      <c r="AK782" s="252"/>
      <c r="AL782" s="252"/>
      <c r="AM782" s="252"/>
      <c r="AN782" s="252"/>
      <c r="AO782" s="252"/>
      <c r="AP782" s="252"/>
      <c r="AQ782" s="252"/>
      <c r="AR782" s="252"/>
      <c r="AS782" s="252"/>
      <c r="AT782" s="253"/>
    </row>
    <row r="783" spans="1:46" ht="45" customHeight="1" thickTop="1" thickBot="1" x14ac:dyDescent="0.3">
      <c r="A783" s="250" t="s">
        <v>2396</v>
      </c>
      <c r="B783" s="250" t="s">
        <v>2396</v>
      </c>
      <c r="C783" s="250" t="s">
        <v>2396</v>
      </c>
      <c r="D783" s="250" t="s">
        <v>2396</v>
      </c>
      <c r="E783" s="250" t="s">
        <v>2396</v>
      </c>
      <c r="F783" s="250" t="s">
        <v>2396</v>
      </c>
      <c r="G783" s="250" t="s">
        <v>2396</v>
      </c>
      <c r="H783" s="250" t="s">
        <v>2396</v>
      </c>
      <c r="I783" s="250" t="s">
        <v>2396</v>
      </c>
      <c r="J783" s="250" t="s">
        <v>2396</v>
      </c>
      <c r="K783" s="250" t="s">
        <v>2396</v>
      </c>
      <c r="L783" s="250" t="s">
        <v>2396</v>
      </c>
      <c r="M783" s="250" t="s">
        <v>2396</v>
      </c>
      <c r="N783" s="250" t="s">
        <v>2396</v>
      </c>
      <c r="O783" s="250" t="s">
        <v>2396</v>
      </c>
      <c r="P783" s="250" t="s">
        <v>2396</v>
      </c>
      <c r="Q783" s="54">
        <v>0</v>
      </c>
      <c r="R783" s="251" t="s">
        <v>2551</v>
      </c>
      <c r="S783" s="252"/>
      <c r="T783" s="252"/>
      <c r="U783" s="252"/>
      <c r="V783" s="252"/>
      <c r="W783" s="252"/>
      <c r="X783" s="252"/>
      <c r="Y783" s="252"/>
      <c r="Z783" s="252"/>
      <c r="AA783" s="252"/>
      <c r="AB783" s="252"/>
      <c r="AC783" s="252"/>
      <c r="AD783" s="252"/>
      <c r="AE783" s="253"/>
      <c r="AF783" s="54">
        <v>0</v>
      </c>
      <c r="AG783" s="251" t="s">
        <v>2551</v>
      </c>
      <c r="AH783" s="252"/>
      <c r="AI783" s="252"/>
      <c r="AJ783" s="252"/>
      <c r="AK783" s="252"/>
      <c r="AL783" s="252"/>
      <c r="AM783" s="252"/>
      <c r="AN783" s="252"/>
      <c r="AO783" s="252"/>
      <c r="AP783" s="252"/>
      <c r="AQ783" s="252"/>
      <c r="AR783" s="252"/>
      <c r="AS783" s="252"/>
      <c r="AT783" s="253"/>
    </row>
    <row r="784" spans="1:46" ht="45" customHeight="1" thickTop="1" thickBot="1" x14ac:dyDescent="0.3">
      <c r="A784" s="50"/>
      <c r="B784" s="50"/>
      <c r="C784" s="50"/>
      <c r="D784" s="50"/>
      <c r="E784" s="50"/>
      <c r="F784" s="50"/>
      <c r="G784" s="50"/>
      <c r="H784" s="50"/>
      <c r="I784" s="50"/>
      <c r="J784" s="50"/>
      <c r="K784" s="50"/>
      <c r="L784" s="50"/>
      <c r="M784" s="50"/>
      <c r="N784" s="50"/>
      <c r="O784" s="50"/>
      <c r="P784" s="50"/>
      <c r="Q784" s="55"/>
      <c r="R784" s="50"/>
      <c r="S784" s="50"/>
      <c r="T784" s="50"/>
      <c r="U784" s="50"/>
      <c r="V784" s="50"/>
      <c r="W784" s="50"/>
      <c r="X784" s="50"/>
      <c r="Y784" s="50"/>
      <c r="Z784" s="50"/>
      <c r="AA784" s="50"/>
      <c r="AB784" s="50"/>
      <c r="AC784" s="50"/>
      <c r="AD784" s="50"/>
      <c r="AE784" s="50"/>
      <c r="AF784" s="55"/>
      <c r="AG784" s="50"/>
      <c r="AH784" s="50"/>
      <c r="AI784" s="50"/>
      <c r="AJ784" s="50"/>
      <c r="AK784" s="50"/>
      <c r="AL784" s="50"/>
      <c r="AM784" s="50"/>
      <c r="AN784" s="50"/>
      <c r="AO784" s="50"/>
      <c r="AP784" s="50"/>
      <c r="AQ784" s="50"/>
      <c r="AR784" s="50"/>
      <c r="AS784" s="50"/>
      <c r="AT784" s="50"/>
    </row>
    <row r="785" spans="1:46" ht="45" customHeight="1" thickTop="1" thickBot="1" x14ac:dyDescent="0.3">
      <c r="A785" s="257" t="s">
        <v>197</v>
      </c>
      <c r="B785" s="257"/>
      <c r="C785" s="257"/>
      <c r="D785" s="257"/>
      <c r="E785" s="257"/>
      <c r="F785" s="257"/>
      <c r="G785" s="257"/>
      <c r="H785" s="257"/>
      <c r="I785" s="257"/>
      <c r="J785" s="257"/>
      <c r="K785" s="257"/>
      <c r="L785" s="257"/>
      <c r="M785" s="257"/>
      <c r="N785" s="257"/>
      <c r="O785" s="257"/>
      <c r="P785" s="257"/>
      <c r="Q785" s="56" t="s">
        <v>188</v>
      </c>
      <c r="R785" s="258" t="s">
        <v>189</v>
      </c>
      <c r="S785" s="258"/>
      <c r="T785" s="258"/>
      <c r="U785" s="258"/>
      <c r="V785" s="258"/>
      <c r="W785" s="258"/>
      <c r="X785" s="258"/>
      <c r="Y785" s="258"/>
      <c r="Z785" s="258"/>
      <c r="AA785" s="258"/>
      <c r="AB785" s="258"/>
      <c r="AC785" s="258"/>
      <c r="AD785" s="258"/>
      <c r="AE785" s="258"/>
      <c r="AF785" s="57" t="s">
        <v>188</v>
      </c>
      <c r="AG785" s="259" t="s">
        <v>7</v>
      </c>
      <c r="AH785" s="259"/>
      <c r="AI785" s="259"/>
      <c r="AJ785" s="259"/>
      <c r="AK785" s="259"/>
      <c r="AL785" s="259"/>
      <c r="AM785" s="259"/>
      <c r="AN785" s="259"/>
      <c r="AO785" s="259"/>
      <c r="AP785" s="259"/>
      <c r="AQ785" s="259"/>
      <c r="AR785" s="259"/>
      <c r="AS785" s="259"/>
      <c r="AT785" s="259"/>
    </row>
    <row r="786" spans="1:46" ht="45" customHeight="1" thickTop="1" thickBot="1" x14ac:dyDescent="0.3">
      <c r="A786" s="249" t="s">
        <v>2048</v>
      </c>
      <c r="B786" s="249" t="s">
        <v>2048</v>
      </c>
      <c r="C786" s="249" t="s">
        <v>2048</v>
      </c>
      <c r="D786" s="249" t="s">
        <v>2048</v>
      </c>
      <c r="E786" s="249" t="s">
        <v>2048</v>
      </c>
      <c r="F786" s="249" t="s">
        <v>2048</v>
      </c>
      <c r="G786" s="249" t="s">
        <v>2048</v>
      </c>
      <c r="H786" s="249" t="s">
        <v>2048</v>
      </c>
      <c r="I786" s="249" t="s">
        <v>2048</v>
      </c>
      <c r="J786" s="249" t="s">
        <v>2048</v>
      </c>
      <c r="K786" s="249" t="s">
        <v>2048</v>
      </c>
      <c r="L786" s="249" t="s">
        <v>2048</v>
      </c>
      <c r="M786" s="249" t="s">
        <v>2048</v>
      </c>
      <c r="N786" s="249" t="s">
        <v>2048</v>
      </c>
      <c r="O786" s="249" t="s">
        <v>2048</v>
      </c>
      <c r="P786" s="249" t="s">
        <v>2048</v>
      </c>
      <c r="Q786" s="54">
        <v>0</v>
      </c>
      <c r="R786" s="251" t="s">
        <v>2594</v>
      </c>
      <c r="S786" s="252"/>
      <c r="T786" s="252"/>
      <c r="U786" s="252"/>
      <c r="V786" s="252"/>
      <c r="W786" s="252"/>
      <c r="X786" s="252"/>
      <c r="Y786" s="252"/>
      <c r="Z786" s="252"/>
      <c r="AA786" s="252"/>
      <c r="AB786" s="252"/>
      <c r="AC786" s="252"/>
      <c r="AD786" s="252"/>
      <c r="AE786" s="253"/>
      <c r="AF786" s="54">
        <v>0</v>
      </c>
      <c r="AG786" s="251" t="s">
        <v>2583</v>
      </c>
      <c r="AH786" s="252"/>
      <c r="AI786" s="252"/>
      <c r="AJ786" s="252"/>
      <c r="AK786" s="252"/>
      <c r="AL786" s="252"/>
      <c r="AM786" s="252"/>
      <c r="AN786" s="252"/>
      <c r="AO786" s="252"/>
      <c r="AP786" s="252"/>
      <c r="AQ786" s="252"/>
      <c r="AR786" s="252"/>
      <c r="AS786" s="252"/>
      <c r="AT786" s="253"/>
    </row>
    <row r="787" spans="1:46" ht="45" customHeight="1" thickTop="1" thickBot="1" x14ac:dyDescent="0.3">
      <c r="A787" s="249" t="s">
        <v>2049</v>
      </c>
      <c r="B787" s="249" t="s">
        <v>2049</v>
      </c>
      <c r="C787" s="249" t="s">
        <v>2049</v>
      </c>
      <c r="D787" s="249" t="s">
        <v>2049</v>
      </c>
      <c r="E787" s="249" t="s">
        <v>2049</v>
      </c>
      <c r="F787" s="249" t="s">
        <v>2049</v>
      </c>
      <c r="G787" s="249" t="s">
        <v>2049</v>
      </c>
      <c r="H787" s="249" t="s">
        <v>2049</v>
      </c>
      <c r="I787" s="249" t="s">
        <v>2049</v>
      </c>
      <c r="J787" s="249" t="s">
        <v>2049</v>
      </c>
      <c r="K787" s="249" t="s">
        <v>2049</v>
      </c>
      <c r="L787" s="249" t="s">
        <v>2049</v>
      </c>
      <c r="M787" s="249" t="s">
        <v>2049</v>
      </c>
      <c r="N787" s="249" t="s">
        <v>2049</v>
      </c>
      <c r="O787" s="249" t="s">
        <v>2049</v>
      </c>
      <c r="P787" s="249" t="s">
        <v>2049</v>
      </c>
      <c r="Q787" s="54">
        <v>0</v>
      </c>
      <c r="R787" s="251" t="s">
        <v>2551</v>
      </c>
      <c r="S787" s="252"/>
      <c r="T787" s="252"/>
      <c r="U787" s="252"/>
      <c r="V787" s="252"/>
      <c r="W787" s="252"/>
      <c r="X787" s="252"/>
      <c r="Y787" s="252"/>
      <c r="Z787" s="252"/>
      <c r="AA787" s="252"/>
      <c r="AB787" s="252"/>
      <c r="AC787" s="252"/>
      <c r="AD787" s="252"/>
      <c r="AE787" s="253"/>
      <c r="AF787" s="54">
        <v>0</v>
      </c>
      <c r="AG787" s="251" t="s">
        <v>2551</v>
      </c>
      <c r="AH787" s="252"/>
      <c r="AI787" s="252"/>
      <c r="AJ787" s="252"/>
      <c r="AK787" s="252"/>
      <c r="AL787" s="252"/>
      <c r="AM787" s="252"/>
      <c r="AN787" s="252"/>
      <c r="AO787" s="252"/>
      <c r="AP787" s="252"/>
      <c r="AQ787" s="252"/>
      <c r="AR787" s="252"/>
      <c r="AS787" s="252"/>
      <c r="AT787" s="253"/>
    </row>
    <row r="788" spans="1:46" ht="45" customHeight="1" thickTop="1" thickBot="1" x14ac:dyDescent="0.3">
      <c r="A788" s="249" t="s">
        <v>2050</v>
      </c>
      <c r="B788" s="249" t="s">
        <v>2050</v>
      </c>
      <c r="C788" s="249" t="s">
        <v>2050</v>
      </c>
      <c r="D788" s="249" t="s">
        <v>2050</v>
      </c>
      <c r="E788" s="249" t="s">
        <v>2050</v>
      </c>
      <c r="F788" s="249" t="s">
        <v>2050</v>
      </c>
      <c r="G788" s="249" t="s">
        <v>2050</v>
      </c>
      <c r="H788" s="249" t="s">
        <v>2050</v>
      </c>
      <c r="I788" s="249" t="s">
        <v>2050</v>
      </c>
      <c r="J788" s="249" t="s">
        <v>2050</v>
      </c>
      <c r="K788" s="249" t="s">
        <v>2050</v>
      </c>
      <c r="L788" s="249" t="s">
        <v>2050</v>
      </c>
      <c r="M788" s="249" t="s">
        <v>2050</v>
      </c>
      <c r="N788" s="249" t="s">
        <v>2050</v>
      </c>
      <c r="O788" s="249" t="s">
        <v>2050</v>
      </c>
      <c r="P788" s="249" t="s">
        <v>2050</v>
      </c>
      <c r="Q788" s="54">
        <v>0</v>
      </c>
      <c r="R788" s="251" t="s">
        <v>2551</v>
      </c>
      <c r="S788" s="252"/>
      <c r="T788" s="252"/>
      <c r="U788" s="252"/>
      <c r="V788" s="252"/>
      <c r="W788" s="252"/>
      <c r="X788" s="252"/>
      <c r="Y788" s="252"/>
      <c r="Z788" s="252"/>
      <c r="AA788" s="252"/>
      <c r="AB788" s="252"/>
      <c r="AC788" s="252"/>
      <c r="AD788" s="252"/>
      <c r="AE788" s="253"/>
      <c r="AF788" s="54">
        <v>0</v>
      </c>
      <c r="AG788" s="251" t="s">
        <v>2551</v>
      </c>
      <c r="AH788" s="252"/>
      <c r="AI788" s="252"/>
      <c r="AJ788" s="252"/>
      <c r="AK788" s="252"/>
      <c r="AL788" s="252"/>
      <c r="AM788" s="252"/>
      <c r="AN788" s="252"/>
      <c r="AO788" s="252"/>
      <c r="AP788" s="252"/>
      <c r="AQ788" s="252"/>
      <c r="AR788" s="252"/>
      <c r="AS788" s="252"/>
      <c r="AT788" s="253"/>
    </row>
    <row r="789" spans="1:46" ht="45" customHeight="1" thickTop="1" thickBot="1" x14ac:dyDescent="0.3">
      <c r="A789" s="249" t="s">
        <v>2051</v>
      </c>
      <c r="B789" s="249" t="s">
        <v>2051</v>
      </c>
      <c r="C789" s="249" t="s">
        <v>2051</v>
      </c>
      <c r="D789" s="249" t="s">
        <v>2051</v>
      </c>
      <c r="E789" s="249" t="s">
        <v>2051</v>
      </c>
      <c r="F789" s="249" t="s">
        <v>2051</v>
      </c>
      <c r="G789" s="249" t="s">
        <v>2051</v>
      </c>
      <c r="H789" s="249" t="s">
        <v>2051</v>
      </c>
      <c r="I789" s="249" t="s">
        <v>2051</v>
      </c>
      <c r="J789" s="249" t="s">
        <v>2051</v>
      </c>
      <c r="K789" s="249" t="s">
        <v>2051</v>
      </c>
      <c r="L789" s="249" t="s">
        <v>2051</v>
      </c>
      <c r="M789" s="249" t="s">
        <v>2051</v>
      </c>
      <c r="N789" s="249" t="s">
        <v>2051</v>
      </c>
      <c r="O789" s="249" t="s">
        <v>2051</v>
      </c>
      <c r="P789" s="249" t="s">
        <v>2051</v>
      </c>
      <c r="Q789" s="54">
        <v>0</v>
      </c>
      <c r="R789" s="251" t="s">
        <v>2551</v>
      </c>
      <c r="S789" s="252"/>
      <c r="T789" s="252"/>
      <c r="U789" s="252"/>
      <c r="V789" s="252"/>
      <c r="W789" s="252"/>
      <c r="X789" s="252"/>
      <c r="Y789" s="252"/>
      <c r="Z789" s="252"/>
      <c r="AA789" s="252"/>
      <c r="AB789" s="252"/>
      <c r="AC789" s="252"/>
      <c r="AD789" s="252"/>
      <c r="AE789" s="253"/>
      <c r="AF789" s="54">
        <v>0</v>
      </c>
      <c r="AG789" s="251" t="s">
        <v>2551</v>
      </c>
      <c r="AH789" s="252"/>
      <c r="AI789" s="252"/>
      <c r="AJ789" s="252"/>
      <c r="AK789" s="252"/>
      <c r="AL789" s="252"/>
      <c r="AM789" s="252"/>
      <c r="AN789" s="252"/>
      <c r="AO789" s="252"/>
      <c r="AP789" s="252"/>
      <c r="AQ789" s="252"/>
      <c r="AR789" s="252"/>
      <c r="AS789" s="252"/>
      <c r="AT789" s="253"/>
    </row>
    <row r="790" spans="1:46" ht="45" customHeight="1" thickTop="1" thickBot="1" x14ac:dyDescent="0.3">
      <c r="A790" s="249" t="s">
        <v>2397</v>
      </c>
      <c r="B790" s="249" t="s">
        <v>2397</v>
      </c>
      <c r="C790" s="249" t="s">
        <v>2397</v>
      </c>
      <c r="D790" s="249" t="s">
        <v>2397</v>
      </c>
      <c r="E790" s="249" t="s">
        <v>2397</v>
      </c>
      <c r="F790" s="249" t="s">
        <v>2397</v>
      </c>
      <c r="G790" s="249" t="s">
        <v>2397</v>
      </c>
      <c r="H790" s="249" t="s">
        <v>2397</v>
      </c>
      <c r="I790" s="249" t="s">
        <v>2397</v>
      </c>
      <c r="J790" s="249" t="s">
        <v>2397</v>
      </c>
      <c r="K790" s="249" t="s">
        <v>2397</v>
      </c>
      <c r="L790" s="249" t="s">
        <v>2397</v>
      </c>
      <c r="M790" s="249" t="s">
        <v>2397</v>
      </c>
      <c r="N790" s="249" t="s">
        <v>2397</v>
      </c>
      <c r="O790" s="249" t="s">
        <v>2397</v>
      </c>
      <c r="P790" s="249" t="s">
        <v>2397</v>
      </c>
      <c r="Q790" s="54">
        <v>0</v>
      </c>
      <c r="R790" s="250" t="s">
        <v>2603</v>
      </c>
      <c r="S790" s="250"/>
      <c r="T790" s="250"/>
      <c r="U790" s="250"/>
      <c r="V790" s="250"/>
      <c r="W790" s="250"/>
      <c r="X790" s="250"/>
      <c r="Y790" s="250"/>
      <c r="Z790" s="250"/>
      <c r="AA790" s="250"/>
      <c r="AB790" s="250"/>
      <c r="AC790" s="250"/>
      <c r="AD790" s="250"/>
      <c r="AE790" s="250"/>
      <c r="AF790" s="54">
        <v>0</v>
      </c>
      <c r="AG790" s="251" t="s">
        <v>2551</v>
      </c>
      <c r="AH790" s="252"/>
      <c r="AI790" s="252"/>
      <c r="AJ790" s="252"/>
      <c r="AK790" s="252"/>
      <c r="AL790" s="252"/>
      <c r="AM790" s="252"/>
      <c r="AN790" s="252"/>
      <c r="AO790" s="252"/>
      <c r="AP790" s="252"/>
      <c r="AQ790" s="252"/>
      <c r="AR790" s="252"/>
      <c r="AS790" s="252"/>
      <c r="AT790" s="253"/>
    </row>
    <row r="791" spans="1:46" ht="15.6" thickTop="1" x14ac:dyDescent="0.25"/>
  </sheetData>
  <sheetProtection algorithmName="SHA-512" hashValue="Nqvnw10BIUSs92qGVckeZPD1cgrSfbGrtxuHqcMpzYcxNN0H/sXUX6IB5865MsDs/BesT3l7VxFyItyRNabRgA==" saltValue="PsU3KL1su16ZWD+g869s0A==" spinCount="100000" sheet="1" objects="1" scenarios="1"/>
  <mergeCells count="1758">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50"/>
  <sheetViews>
    <sheetView showGridLines="0" zoomScale="75" zoomScaleNormal="75" zoomScalePageLayoutView="75" workbookViewId="0">
      <selection activeCell="A10" sqref="A10:Q15"/>
    </sheetView>
  </sheetViews>
  <sheetFormatPr baseColWidth="10" defaultColWidth="8.77734375" defaultRowHeight="13.2" x14ac:dyDescent="0.25"/>
  <cols>
    <col min="1" max="29" width="7.6640625" customWidth="1"/>
    <col min="30" max="30" width="11.44140625" customWidth="1"/>
    <col min="31" max="31" width="11.44140625" style="43"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3"/>
      <c r="AF1" s="20"/>
      <c r="AG1" s="20"/>
      <c r="AH1" s="20"/>
      <c r="AI1" s="20"/>
      <c r="AJ1" s="20"/>
      <c r="AK1" s="20"/>
    </row>
    <row r="2" spans="1:37" ht="15" customHeight="1" x14ac:dyDescent="0.25">
      <c r="A2" s="236" t="s">
        <v>2398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3"/>
      <c r="AF2" s="20"/>
      <c r="AG2" s="20"/>
      <c r="AH2" s="20"/>
      <c r="AI2" s="20"/>
      <c r="AJ2" s="20"/>
      <c r="AK2" s="20"/>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3"/>
      <c r="AF3" s="20"/>
      <c r="AG3" s="20"/>
      <c r="AH3" s="20"/>
      <c r="AI3" s="20"/>
      <c r="AJ3" s="20"/>
      <c r="AK3" s="20"/>
    </row>
    <row r="4" spans="1:37" ht="15" customHeight="1" x14ac:dyDescent="0.25"/>
    <row r="5" spans="1:37" ht="15" customHeight="1" x14ac:dyDescent="0.25">
      <c r="B5" s="311" t="str">
        <f>IGOT!C5</f>
        <v>MORENA.</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20" t="s">
        <v>1597</v>
      </c>
    </row>
    <row r="9" spans="1:37" ht="15" customHeight="1" x14ac:dyDescent="0.25">
      <c r="A9" s="294"/>
      <c r="B9" s="294"/>
      <c r="C9" s="294" t="s">
        <v>11</v>
      </c>
      <c r="D9" s="294"/>
      <c r="E9" s="294"/>
      <c r="F9" s="294"/>
      <c r="G9" s="294"/>
      <c r="H9" s="294"/>
      <c r="I9" s="294"/>
      <c r="J9" s="294"/>
      <c r="K9" s="294"/>
      <c r="L9" s="294"/>
      <c r="M9" s="294"/>
      <c r="N9" s="294"/>
      <c r="O9" s="294"/>
      <c r="P9" s="294"/>
      <c r="Q9" s="294"/>
    </row>
    <row r="10" spans="1:37" ht="15" customHeight="1" x14ac:dyDescent="0.25">
      <c r="A10" s="294" t="s">
        <v>1598</v>
      </c>
      <c r="B10" s="294"/>
      <c r="C10" s="68" t="s">
        <v>1599</v>
      </c>
      <c r="D10" s="68" t="s">
        <v>1600</v>
      </c>
      <c r="E10" s="68" t="s">
        <v>1601</v>
      </c>
      <c r="F10" s="68" t="s">
        <v>1602</v>
      </c>
      <c r="G10" s="68" t="s">
        <v>1603</v>
      </c>
      <c r="H10" s="68" t="s">
        <v>1604</v>
      </c>
      <c r="I10" s="68" t="s">
        <v>1605</v>
      </c>
      <c r="J10" s="68" t="s">
        <v>1606</v>
      </c>
      <c r="K10" s="68" t="s">
        <v>1607</v>
      </c>
      <c r="L10" s="68" t="s">
        <v>1608</v>
      </c>
      <c r="M10" s="68" t="s">
        <v>1609</v>
      </c>
      <c r="N10" s="68" t="s">
        <v>1610</v>
      </c>
      <c r="O10" s="68" t="s">
        <v>1611</v>
      </c>
      <c r="P10" s="68" t="s">
        <v>1612</v>
      </c>
      <c r="Q10" s="68" t="s">
        <v>1613</v>
      </c>
    </row>
    <row r="11" spans="1:37" ht="15" customHeight="1" x14ac:dyDescent="0.25">
      <c r="A11" s="294" t="s">
        <v>1626</v>
      </c>
      <c r="B11" s="294"/>
      <c r="C11" s="233">
        <f>IF(AND($AG25&gt;=0,$AG25&lt;=1),1,0)</f>
        <v>1</v>
      </c>
      <c r="D11" s="233">
        <f>IF(AND($AG48&gt;=0,$AG48&lt;=1),1,0)</f>
        <v>1</v>
      </c>
      <c r="E11" s="233">
        <f>IF(AND($AG72&gt;=0,$AG72&lt;=1),1,0)</f>
        <v>1</v>
      </c>
      <c r="F11" s="233">
        <f>IF(AND($AG98&gt;=0,$AG98&lt;=1),1,0)</f>
        <v>1</v>
      </c>
      <c r="G11" s="233">
        <f>IF(AND($AG128&gt;=0,$AG128&lt;=1),1,0)</f>
        <v>1</v>
      </c>
      <c r="H11" s="233">
        <f>IF(AND($AG150&gt;=0,$AG150&lt;=1),1,0)</f>
        <v>1</v>
      </c>
      <c r="I11" s="233">
        <f>IF(AND($AG174&gt;=0,$AG174&lt;=1),1,0)</f>
        <v>1</v>
      </c>
      <c r="J11" s="233">
        <f>IF(AND($AG198&gt;=0,$AG198&lt;=1),1,0)</f>
        <v>1</v>
      </c>
      <c r="K11" s="233">
        <f>IF(AND($AG223&gt;=0,$AG223&lt;=1),1,0)</f>
        <v>1</v>
      </c>
      <c r="L11" s="233">
        <f>IF(AND($AG250&gt;=0,$AG250&lt;=1),1,0)</f>
        <v>1</v>
      </c>
      <c r="M11" s="233">
        <f>IF(AND($AG277&gt;=0,$AG277&lt;=1),1,0)</f>
        <v>1</v>
      </c>
      <c r="N11" s="233">
        <f>IF(AND($AG298&gt;=0,$AG298&lt;=1),1,0)</f>
        <v>1</v>
      </c>
      <c r="O11" s="233">
        <f>IF(AND($AG324&gt;=0,$AG324&lt;=1),1,0)</f>
        <v>1</v>
      </c>
      <c r="P11" s="233">
        <f>IF(AND($AG351&gt;=0,$AG351&lt;=1),1,0)</f>
        <v>1</v>
      </c>
      <c r="Q11" s="233">
        <f>IF(AND($AG375&gt;=0,$AG375&lt;=1),1,0)</f>
        <v>1</v>
      </c>
    </row>
    <row r="12" spans="1:37" ht="15" customHeight="1" x14ac:dyDescent="0.25">
      <c r="A12" s="81"/>
      <c r="B12" s="81"/>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row>
    <row r="13" spans="1:37" ht="15" customHeight="1" x14ac:dyDescent="0.25">
      <c r="A13" s="294"/>
      <c r="B13" s="294"/>
      <c r="C13" s="294" t="s">
        <v>11</v>
      </c>
      <c r="D13" s="294"/>
      <c r="E13" s="294"/>
      <c r="F13" s="294"/>
      <c r="G13" s="294"/>
      <c r="H13" s="294"/>
      <c r="I13" s="294"/>
      <c r="J13" s="294"/>
      <c r="K13" s="294"/>
      <c r="L13" s="294"/>
      <c r="M13" s="294"/>
      <c r="N13" s="294"/>
      <c r="O13" s="294"/>
      <c r="P13" s="294"/>
      <c r="Q13" s="294"/>
    </row>
    <row r="14" spans="1:37" ht="15" customHeight="1" x14ac:dyDescent="0.25">
      <c r="A14" s="294" t="s">
        <v>1598</v>
      </c>
      <c r="B14" s="294"/>
      <c r="C14" s="68" t="s">
        <v>1614</v>
      </c>
      <c r="D14" s="68" t="s">
        <v>1615</v>
      </c>
      <c r="E14" s="68" t="s">
        <v>1616</v>
      </c>
      <c r="F14" s="68" t="s">
        <v>1617</v>
      </c>
      <c r="G14" s="68" t="s">
        <v>1618</v>
      </c>
      <c r="H14" s="68" t="s">
        <v>1619</v>
      </c>
      <c r="I14" s="68" t="s">
        <v>1620</v>
      </c>
      <c r="J14" s="68" t="s">
        <v>1621</v>
      </c>
      <c r="K14" s="68" t="s">
        <v>1622</v>
      </c>
      <c r="L14" s="68" t="s">
        <v>1623</v>
      </c>
      <c r="M14" s="68" t="s">
        <v>1624</v>
      </c>
      <c r="N14" s="68" t="s">
        <v>1625</v>
      </c>
      <c r="O14" s="68" t="s">
        <v>1627</v>
      </c>
      <c r="P14" s="68" t="s">
        <v>1628</v>
      </c>
      <c r="Q14" s="68" t="s">
        <v>1629</v>
      </c>
    </row>
    <row r="15" spans="1:37" ht="15" customHeight="1" x14ac:dyDescent="0.25">
      <c r="A15" s="294" t="s">
        <v>1626</v>
      </c>
      <c r="B15" s="294"/>
      <c r="C15" s="233">
        <f>IF(AND($AG402&gt;=0,$AG402&lt;=1),1,0)</f>
        <v>1</v>
      </c>
      <c r="D15" s="233">
        <f>IF(AND($AG430&gt;=0,$AG430&lt;=1),1,0)</f>
        <v>1</v>
      </c>
      <c r="E15" s="233">
        <f>IF(AND($AG464&gt;=0,$AG464&lt;=1),1,0)</f>
        <v>1</v>
      </c>
      <c r="F15" s="233">
        <f>IF(AND($AG499&gt;=0,$AG499&lt;=1),1,0)</f>
        <v>1</v>
      </c>
      <c r="G15" s="233">
        <f>IF(AND($AG524&gt;=0,$AG524&lt;=1),1,0)</f>
        <v>1</v>
      </c>
      <c r="H15" s="233">
        <f>IF(AND($AG551&gt;=0,$AG551&lt;=1),1,0)</f>
        <v>1</v>
      </c>
      <c r="I15" s="233">
        <f>IF(AND($AG580&gt;=0,$AG580&lt;=1),1,0)</f>
        <v>1</v>
      </c>
      <c r="J15" s="233">
        <f>IF(AND($AG608&gt;=0,$AG608&lt;=1),1,0)</f>
        <v>1</v>
      </c>
      <c r="K15" s="233">
        <f>IF(AND($AG636&gt;=0,$AG636&lt;=1),1,0)</f>
        <v>1</v>
      </c>
      <c r="L15" s="233">
        <f>IF(AND($AG671&gt;=0,$AG671&lt;=1),1,0)</f>
        <v>1</v>
      </c>
      <c r="M15" s="233">
        <f>IF(AND($AG717&gt;=0,$AG717&lt;=1),1,0)</f>
        <v>1</v>
      </c>
      <c r="N15" s="233">
        <f>IF(AND($AG743&gt;=0,$AG743&lt;=1),1,0)</f>
        <v>1</v>
      </c>
      <c r="O15" s="233">
        <f>IF(AND($AG769&gt;=0,$AG769&lt;=1),1,0)</f>
        <v>1</v>
      </c>
      <c r="P15" s="233">
        <f>IF(AND($AG798&gt;=0,$AG798&lt;=1),1,0)</f>
        <v>1</v>
      </c>
      <c r="Q15" s="233">
        <f>IF(AND($AG828&gt;=0,$AG828&lt;=1),1,0)</f>
        <v>1</v>
      </c>
    </row>
    <row r="16" spans="1:37" ht="15" customHeight="1" x14ac:dyDescent="0.25">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row>
    <row r="17" spans="1:37" ht="15" customHeight="1" x14ac:dyDescent="0.25">
      <c r="A17" s="81"/>
      <c r="B17" s="81"/>
      <c r="C17" s="81"/>
      <c r="D17" s="81"/>
      <c r="E17" s="81"/>
      <c r="F17" s="81"/>
      <c r="G17" s="81"/>
      <c r="H17" s="81"/>
      <c r="I17" s="81"/>
      <c r="J17" s="81"/>
      <c r="K17" s="296" t="s">
        <v>1654</v>
      </c>
      <c r="L17" s="296"/>
      <c r="M17" s="296"/>
      <c r="N17" s="296"/>
      <c r="O17" s="296"/>
      <c r="P17" s="296"/>
      <c r="Q17" s="68">
        <f>SUM(C11:Q11,C15:Q15)</f>
        <v>30</v>
      </c>
      <c r="R17" s="81"/>
      <c r="S17" s="81"/>
      <c r="T17" s="81"/>
      <c r="U17" s="81"/>
      <c r="V17" s="81"/>
      <c r="W17" s="81"/>
      <c r="X17" s="81"/>
      <c r="Y17" s="81"/>
      <c r="Z17" s="81"/>
      <c r="AA17" s="81"/>
      <c r="AB17" s="81"/>
      <c r="AC17" s="81"/>
      <c r="AD17" s="81"/>
      <c r="AE17" s="81"/>
      <c r="AF17" s="81"/>
    </row>
    <row r="18" spans="1:37" ht="15" customHeight="1" x14ac:dyDescent="0.25"/>
    <row r="19" spans="1:37" ht="30" customHeight="1" x14ac:dyDescent="0.25">
      <c r="A19" s="297" t="s">
        <v>1655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64"/>
      <c r="AE20" s="65"/>
    </row>
    <row r="21" spans="1:37" ht="12.75" customHeight="1" x14ac:dyDescent="0.25">
      <c r="A21" s="289" t="s">
        <v>184</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65">
        <f>1/Q17*100</f>
        <v>3.3333333333333335</v>
      </c>
    </row>
    <row r="24" spans="1:37" ht="25.05"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2" t="s">
        <v>188</v>
      </c>
      <c r="AE24" s="73" t="s">
        <v>8</v>
      </c>
      <c r="AF24" s="63" t="s">
        <v>1656</v>
      </c>
      <c r="AG24" s="63" t="s">
        <v>1657</v>
      </c>
      <c r="AH24" s="63" t="s">
        <v>1658</v>
      </c>
      <c r="AI24" s="74" t="s">
        <v>1659</v>
      </c>
      <c r="AJ24" s="63"/>
      <c r="AK24" s="74" t="s">
        <v>1660</v>
      </c>
    </row>
    <row r="25" spans="1:37" ht="25.05" customHeight="1" x14ac:dyDescent="0.25">
      <c r="A25" s="269" t="s">
        <v>1015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60">
        <f>'Art. 129'!Q33</f>
        <v>2</v>
      </c>
      <c r="AE25" s="75">
        <f t="shared" ref="AE25:AE30" si="0">IF(AG25=1,AK25,AG25)</f>
        <v>0.55555555555555558</v>
      </c>
      <c r="AF25">
        <f t="shared" ref="AF25:AF30" si="1">AD25/2</f>
        <v>1</v>
      </c>
      <c r="AG25" s="63">
        <f t="shared" ref="AG25:AG30" si="2">IF(AND(AF25&gt;=0,AF25&lt;=1),1,"No aplica")</f>
        <v>1</v>
      </c>
      <c r="AH25" s="76">
        <f t="shared" ref="AH25:AH30" si="3">AD25/(AG25*2)</f>
        <v>1</v>
      </c>
      <c r="AI25" s="77">
        <f t="shared" ref="AI25:AI30" si="4">IF(AG25=1,AG25/$AG$31,"No aplica")</f>
        <v>0.16666666666666666</v>
      </c>
      <c r="AJ25" s="77">
        <f t="shared" ref="AJ25:AJ30" si="5">AF25*AI25</f>
        <v>0.16666666666666666</v>
      </c>
      <c r="AK25" s="77">
        <f t="shared" ref="AK25:AK30" si="6">AJ25*$AE$23</f>
        <v>0.55555555555555558</v>
      </c>
    </row>
    <row r="26" spans="1:37" ht="25.05" customHeight="1" x14ac:dyDescent="0.25">
      <c r="A26" s="269" t="s">
        <v>1016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60">
        <f>'Art. 129'!Q34</f>
        <v>0</v>
      </c>
      <c r="AE26" s="75">
        <f t="shared" si="0"/>
        <v>0</v>
      </c>
      <c r="AF26">
        <f t="shared" si="1"/>
        <v>0</v>
      </c>
      <c r="AG26" s="63">
        <f t="shared" si="2"/>
        <v>1</v>
      </c>
      <c r="AH26" s="76">
        <f t="shared" si="3"/>
        <v>0</v>
      </c>
      <c r="AI26" s="77">
        <f t="shared" si="4"/>
        <v>0.16666666666666666</v>
      </c>
      <c r="AJ26" s="77">
        <f t="shared" si="5"/>
        <v>0</v>
      </c>
      <c r="AK26" s="77">
        <f t="shared" si="6"/>
        <v>0</v>
      </c>
    </row>
    <row r="27" spans="1:37" ht="25.05" customHeight="1" x14ac:dyDescent="0.25">
      <c r="A27" s="269" t="s">
        <v>2044</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60">
        <f>'Art. 129'!Q35</f>
        <v>2</v>
      </c>
      <c r="AE27" s="75">
        <f t="shared" si="0"/>
        <v>0.55555555555555558</v>
      </c>
      <c r="AF27">
        <f t="shared" si="1"/>
        <v>1</v>
      </c>
      <c r="AG27" s="63">
        <f t="shared" si="2"/>
        <v>1</v>
      </c>
      <c r="AH27" s="76">
        <f t="shared" si="3"/>
        <v>1</v>
      </c>
      <c r="AI27" s="77">
        <f t="shared" si="4"/>
        <v>0.16666666666666666</v>
      </c>
      <c r="AJ27" s="77">
        <f t="shared" si="5"/>
        <v>0.16666666666666666</v>
      </c>
      <c r="AK27" s="77">
        <f t="shared" si="6"/>
        <v>0.55555555555555558</v>
      </c>
    </row>
    <row r="28" spans="1:37" ht="25.05" customHeight="1" x14ac:dyDescent="0.25">
      <c r="A28" s="269" t="s">
        <v>2045</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60">
        <f>'Art. 129'!Q36</f>
        <v>2</v>
      </c>
      <c r="AE28" s="75">
        <f t="shared" si="0"/>
        <v>0.55555555555555558</v>
      </c>
      <c r="AF28">
        <f t="shared" si="1"/>
        <v>1</v>
      </c>
      <c r="AG28" s="63">
        <f t="shared" si="2"/>
        <v>1</v>
      </c>
      <c r="AH28" s="76">
        <f t="shared" si="3"/>
        <v>1</v>
      </c>
      <c r="AI28" s="77">
        <f t="shared" si="4"/>
        <v>0.16666666666666666</v>
      </c>
      <c r="AJ28" s="77">
        <f t="shared" si="5"/>
        <v>0.16666666666666666</v>
      </c>
      <c r="AK28" s="77">
        <f t="shared" si="6"/>
        <v>0.55555555555555558</v>
      </c>
    </row>
    <row r="29" spans="1:37" ht="25.05" customHeight="1" x14ac:dyDescent="0.25">
      <c r="A29" s="274" t="s">
        <v>2046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60">
        <f>'Art. 129'!Q37</f>
        <v>2</v>
      </c>
      <c r="AE29" s="75">
        <f t="shared" si="0"/>
        <v>0.55555555555555558</v>
      </c>
      <c r="AF29">
        <f t="shared" si="1"/>
        <v>1</v>
      </c>
      <c r="AG29" s="63">
        <f t="shared" si="2"/>
        <v>1</v>
      </c>
      <c r="AH29" s="76">
        <f t="shared" si="3"/>
        <v>1</v>
      </c>
      <c r="AI29" s="77">
        <f t="shared" si="4"/>
        <v>0.16666666666666666</v>
      </c>
      <c r="AJ29" s="77">
        <f t="shared" si="5"/>
        <v>0.16666666666666666</v>
      </c>
      <c r="AK29" s="77">
        <f t="shared" si="6"/>
        <v>0.55555555555555558</v>
      </c>
    </row>
    <row r="30" spans="1:37" ht="25.05" customHeight="1" x14ac:dyDescent="0.25">
      <c r="A30" s="274" t="s">
        <v>2047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60">
        <f>'Art. 129'!Q38</f>
        <v>2</v>
      </c>
      <c r="AE30" s="75">
        <f t="shared" si="0"/>
        <v>0.55555555555555558</v>
      </c>
      <c r="AF30">
        <f t="shared" si="1"/>
        <v>1</v>
      </c>
      <c r="AG30" s="63">
        <f t="shared" si="2"/>
        <v>1</v>
      </c>
      <c r="AH30" s="76">
        <f t="shared" si="3"/>
        <v>1</v>
      </c>
      <c r="AI30" s="77">
        <f t="shared" si="4"/>
        <v>0.16666666666666666</v>
      </c>
      <c r="AJ30" s="77">
        <f t="shared" si="5"/>
        <v>0.16666666666666666</v>
      </c>
      <c r="AK30" s="77">
        <f t="shared" si="6"/>
        <v>0.55555555555555558</v>
      </c>
    </row>
    <row r="31" spans="1:37" ht="25.05" customHeight="1" x14ac:dyDescent="0.25">
      <c r="A31" s="286" t="s">
        <v>1661</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75">
        <f>SUM(AE25:AE30)</f>
        <v>2.7777777777777777</v>
      </c>
      <c r="AF31" s="50"/>
      <c r="AG31" s="63">
        <f>SUM(AG25:AG30)</f>
        <v>6</v>
      </c>
      <c r="AH31" s="78"/>
      <c r="AI31" s="79"/>
      <c r="AJ31" s="79"/>
      <c r="AK31" s="79"/>
    </row>
    <row r="32" spans="1:37" ht="25.05" customHeight="1" x14ac:dyDescent="0.25">
      <c r="A32" s="287" t="s">
        <v>1662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5">
        <f>AE31/$AE$23*100</f>
        <v>83.333333333333329</v>
      </c>
      <c r="AF32" s="50"/>
      <c r="AG32" s="63"/>
      <c r="AH32" s="78"/>
      <c r="AI32" s="79"/>
      <c r="AJ32" s="79"/>
      <c r="AK32" s="79"/>
    </row>
    <row r="33" spans="1:37" ht="25.05" customHeight="1" x14ac:dyDescent="0.25">
      <c r="A33" s="59"/>
      <c r="B33" s="59"/>
      <c r="C33" s="59"/>
      <c r="D33" s="59"/>
      <c r="E33" s="59"/>
      <c r="F33" s="59"/>
      <c r="G33" s="59"/>
      <c r="H33" s="59"/>
      <c r="I33" s="59"/>
      <c r="J33" s="59"/>
      <c r="K33" s="59"/>
      <c r="L33" s="59"/>
      <c r="M33" s="59"/>
      <c r="N33" s="59"/>
      <c r="O33" s="59"/>
      <c r="P33" s="59"/>
      <c r="Q33" s="80"/>
      <c r="R33" s="59"/>
      <c r="S33" s="59"/>
      <c r="T33" s="59"/>
      <c r="U33" s="59"/>
      <c r="V33" s="59"/>
      <c r="W33" s="59"/>
      <c r="X33" s="59"/>
      <c r="Y33" s="59"/>
      <c r="Z33" s="59"/>
      <c r="AA33" s="59"/>
      <c r="AB33" s="59"/>
      <c r="AC33" s="59"/>
      <c r="AD33" s="81"/>
      <c r="AE33" s="81"/>
    </row>
    <row r="34" spans="1:37" ht="25.05" customHeight="1" x14ac:dyDescent="0.25">
      <c r="A34" s="288" t="s">
        <v>197</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82" t="s">
        <v>188</v>
      </c>
      <c r="AE34" s="82" t="s">
        <v>8</v>
      </c>
      <c r="AF34" s="63" t="s">
        <v>1656</v>
      </c>
      <c r="AG34" s="63" t="s">
        <v>1657</v>
      </c>
      <c r="AH34" s="63" t="s">
        <v>1658</v>
      </c>
      <c r="AI34" s="74" t="s">
        <v>1659</v>
      </c>
      <c r="AJ34" s="63"/>
      <c r="AK34" s="74" t="s">
        <v>1660</v>
      </c>
    </row>
    <row r="35" spans="1:37" ht="25.05" customHeight="1" x14ac:dyDescent="0.25">
      <c r="A35" s="269" t="s">
        <v>2048</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60">
        <f>'Art. 129'!Q41</f>
        <v>2</v>
      </c>
      <c r="AE35" s="75">
        <f>IF(AG35=1,AK35,AG35)</f>
        <v>0.66666666666666674</v>
      </c>
      <c r="AF35">
        <f>AD35/2</f>
        <v>1</v>
      </c>
      <c r="AG35" s="63">
        <f>IF(AND(AF35&gt;=0,AF35&lt;=1),1,"No aplica")</f>
        <v>1</v>
      </c>
      <c r="AH35" s="76">
        <f>AD35/(AG35*2)</f>
        <v>1</v>
      </c>
      <c r="AI35" s="77">
        <f>IF(AG35=1,AG35/$AG$40,"No aplica")</f>
        <v>0.2</v>
      </c>
      <c r="AJ35" s="77">
        <f>AF35*AI35</f>
        <v>0.2</v>
      </c>
      <c r="AK35" s="77">
        <f>AJ35*$AE$23</f>
        <v>0.66666666666666674</v>
      </c>
    </row>
    <row r="36" spans="1:37" ht="25.05" customHeight="1" x14ac:dyDescent="0.25">
      <c r="A36" s="269" t="s">
        <v>2049</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60">
        <f>'Art. 129'!Q42</f>
        <v>2</v>
      </c>
      <c r="AE36" s="75">
        <f>IF(AG36=1,AK36,AG36)</f>
        <v>0.66666666666666674</v>
      </c>
      <c r="AF36">
        <f>AD36/2</f>
        <v>1</v>
      </c>
      <c r="AG36" s="63">
        <f>IF(AND(AF36&gt;=0,AF36&lt;=1),1,"No aplica")</f>
        <v>1</v>
      </c>
      <c r="AH36" s="76">
        <f>AD36/(AG36*2)</f>
        <v>1</v>
      </c>
      <c r="AI36" s="77">
        <f>IF(AG36=1,AG36/$AG$40,"No aplica")</f>
        <v>0.2</v>
      </c>
      <c r="AJ36" s="77">
        <f>AF36*AI36</f>
        <v>0.2</v>
      </c>
      <c r="AK36" s="77">
        <f>AJ36*$AE$23</f>
        <v>0.66666666666666674</v>
      </c>
    </row>
    <row r="37" spans="1:37" ht="25.05" customHeight="1" x14ac:dyDescent="0.25">
      <c r="A37" s="269" t="s">
        <v>2050</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60">
        <f>'Art. 129'!Q43</f>
        <v>2</v>
      </c>
      <c r="AE37" s="75">
        <f>IF(AG37=1,AK37,AG37)</f>
        <v>0.66666666666666674</v>
      </c>
      <c r="AF37">
        <f>AD37/2</f>
        <v>1</v>
      </c>
      <c r="AG37" s="63">
        <f>IF(AND(AF37&gt;=0,AF37&lt;=1),1,"No aplica")</f>
        <v>1</v>
      </c>
      <c r="AH37" s="76">
        <f>AD37/(AG37*2)</f>
        <v>1</v>
      </c>
      <c r="AI37" s="77">
        <f>IF(AG37=1,AG37/$AG$40,"No aplica")</f>
        <v>0.2</v>
      </c>
      <c r="AJ37" s="77">
        <f>AF37*AI37</f>
        <v>0.2</v>
      </c>
      <c r="AK37" s="77">
        <f>AJ37*$AE$23</f>
        <v>0.66666666666666674</v>
      </c>
    </row>
    <row r="38" spans="1:37" ht="25.05" customHeight="1" x14ac:dyDescent="0.25">
      <c r="A38" s="269" t="s">
        <v>2051</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60">
        <f>'Art. 129'!Q44</f>
        <v>1</v>
      </c>
      <c r="AE38" s="75">
        <f>IF(AG38=1,AK38,AG38)</f>
        <v>0.33333333333333337</v>
      </c>
      <c r="AF38">
        <f>AD38/2</f>
        <v>0.5</v>
      </c>
      <c r="AG38" s="63">
        <f>IF(AND(AF38&gt;=0,AF38&lt;=1),1,"No aplica")</f>
        <v>1</v>
      </c>
      <c r="AH38" s="76">
        <f>AD38/(AG38*2)</f>
        <v>0.5</v>
      </c>
      <c r="AI38" s="77">
        <f>IF(AG38=1,AG38/$AG$40,"No aplica")</f>
        <v>0.2</v>
      </c>
      <c r="AJ38" s="77">
        <f>AF38*AI38</f>
        <v>0.1</v>
      </c>
      <c r="AK38" s="77">
        <f>AJ38*$AE$23</f>
        <v>0.33333333333333337</v>
      </c>
    </row>
    <row r="39" spans="1:37" ht="25.05" customHeight="1" x14ac:dyDescent="0.25">
      <c r="A39" s="269" t="s">
        <v>2052</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60">
        <f>'Art. 129'!Q45</f>
        <v>0</v>
      </c>
      <c r="AE39" s="75">
        <f>IF(AG39=1,AK39,AG39)</f>
        <v>0</v>
      </c>
      <c r="AF39">
        <f>AD39/2</f>
        <v>0</v>
      </c>
      <c r="AG39" s="63">
        <f>IF(AND(AF39&gt;=0,AF39&lt;=1),1,"No aplica")</f>
        <v>1</v>
      </c>
      <c r="AH39" s="76">
        <f>AD39/(AG39*2)</f>
        <v>0</v>
      </c>
      <c r="AI39" s="77">
        <f>IF(AG39=1,AG39/$AG$40,"No aplica")</f>
        <v>0.2</v>
      </c>
      <c r="AJ39" s="77">
        <f>AF39*AI39</f>
        <v>0</v>
      </c>
      <c r="AK39" s="77">
        <f>AJ39*$AE$23</f>
        <v>0</v>
      </c>
    </row>
    <row r="40" spans="1:37" ht="25.05" customHeight="1" x14ac:dyDescent="0.25">
      <c r="A40" s="286" t="s">
        <v>1663</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75">
        <f>SUM(AE35:AE39)</f>
        <v>2.3333333333333335</v>
      </c>
      <c r="AF40" s="50"/>
      <c r="AG40" s="63">
        <f>SUM(AG35:AG39)</f>
        <v>5</v>
      </c>
      <c r="AH40" s="78"/>
      <c r="AI40" s="79"/>
      <c r="AJ40" s="79"/>
      <c r="AK40" s="79"/>
    </row>
    <row r="41" spans="1:37" ht="25.05" customHeight="1" x14ac:dyDescent="0.25">
      <c r="A41" s="287" t="s">
        <v>1664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5">
        <f>AE40/$AE$23*100</f>
        <v>70</v>
      </c>
      <c r="AF41" s="50"/>
      <c r="AG41" s="63"/>
      <c r="AH41" s="78"/>
      <c r="AI41" s="79"/>
      <c r="AJ41" s="79"/>
      <c r="AK41" s="79"/>
    </row>
    <row r="42" spans="1:37" ht="25.05" customHeight="1" x14ac:dyDescent="0.25">
      <c r="A42" s="83"/>
      <c r="B42" s="83"/>
      <c r="C42" s="83"/>
      <c r="D42" s="83"/>
      <c r="E42" s="83"/>
      <c r="F42" s="83"/>
      <c r="G42" s="83"/>
      <c r="H42" s="83"/>
      <c r="I42" s="83"/>
      <c r="J42" s="83"/>
      <c r="K42" s="83"/>
      <c r="L42" s="83"/>
      <c r="M42" s="83"/>
      <c r="N42" s="83"/>
      <c r="O42" s="83"/>
      <c r="P42" s="83"/>
      <c r="Q42" s="84"/>
      <c r="R42" s="85"/>
      <c r="S42" s="85"/>
      <c r="T42" s="85"/>
      <c r="U42" s="85"/>
      <c r="V42" s="85"/>
      <c r="W42" s="85"/>
      <c r="X42" s="85"/>
      <c r="Y42" s="85"/>
      <c r="Z42" s="85"/>
      <c r="AA42" s="85"/>
      <c r="AB42" s="85"/>
      <c r="AC42" s="85"/>
      <c r="AD42" s="86"/>
      <c r="AE42" s="86"/>
    </row>
    <row r="43" spans="1:37" ht="25.05" customHeight="1" x14ac:dyDescent="0.25">
      <c r="A43" s="87"/>
      <c r="B43" s="87"/>
      <c r="C43" s="87"/>
      <c r="D43" s="87"/>
      <c r="E43" s="87"/>
      <c r="F43" s="87"/>
      <c r="G43" s="87"/>
      <c r="H43" s="87"/>
      <c r="I43" s="87"/>
      <c r="J43" s="87"/>
      <c r="K43" s="87"/>
      <c r="L43" s="87"/>
      <c r="M43" s="87"/>
      <c r="N43" s="87"/>
      <c r="O43" s="87"/>
      <c r="P43" s="87"/>
      <c r="Q43" s="80"/>
      <c r="R43" s="87"/>
      <c r="S43" s="87"/>
      <c r="T43" s="87"/>
      <c r="U43" s="87"/>
      <c r="V43" s="87"/>
      <c r="W43" s="87"/>
      <c r="X43" s="87"/>
      <c r="Y43" s="87"/>
      <c r="Z43" s="87"/>
      <c r="AA43" s="87"/>
      <c r="AB43" s="87"/>
      <c r="AC43" s="87"/>
      <c r="AD43" s="81"/>
      <c r="AE43" s="81"/>
    </row>
    <row r="44" spans="1:37" ht="25.05" customHeight="1" x14ac:dyDescent="0.25">
      <c r="A44" s="289" t="s">
        <v>2053</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row>
    <row r="45" spans="1:37" ht="25.05" customHeight="1" x14ac:dyDescent="0.2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70"/>
      <c r="AE45" s="70"/>
    </row>
    <row r="46" spans="1:37" ht="25.05" customHeight="1" x14ac:dyDescent="0.25">
      <c r="A46" s="89"/>
      <c r="B46" s="89"/>
      <c r="C46" s="89"/>
      <c r="D46" s="89"/>
      <c r="E46" s="89"/>
      <c r="F46" s="89"/>
      <c r="G46" s="89"/>
      <c r="H46" s="89"/>
      <c r="I46" s="89"/>
      <c r="J46" s="89"/>
      <c r="K46" s="89"/>
      <c r="L46" s="89"/>
      <c r="M46" s="89"/>
      <c r="N46" s="89"/>
      <c r="O46" s="89"/>
      <c r="P46" s="89"/>
      <c r="Q46" s="90"/>
      <c r="R46" s="89"/>
      <c r="S46" s="89"/>
      <c r="T46" s="89"/>
      <c r="U46" s="89"/>
      <c r="V46" s="89"/>
      <c r="W46" s="89"/>
      <c r="X46" s="89"/>
      <c r="Y46" s="89"/>
      <c r="Z46" s="89"/>
      <c r="AA46" s="89"/>
      <c r="AB46" s="89"/>
      <c r="AC46" s="89"/>
      <c r="AD46" s="19"/>
      <c r="AE46" s="19"/>
    </row>
    <row r="47" spans="1:37" ht="25.05" customHeight="1" x14ac:dyDescent="0.25">
      <c r="A47" s="290" t="s">
        <v>167</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72" t="s">
        <v>188</v>
      </c>
      <c r="AE47" s="73" t="s">
        <v>8</v>
      </c>
      <c r="AF47" s="63" t="s">
        <v>1656</v>
      </c>
      <c r="AG47" s="63" t="s">
        <v>1657</v>
      </c>
      <c r="AH47" s="63" t="s">
        <v>1658</v>
      </c>
      <c r="AI47" s="74" t="s">
        <v>1659</v>
      </c>
      <c r="AJ47" s="63"/>
      <c r="AK47" s="74" t="s">
        <v>1660</v>
      </c>
    </row>
    <row r="48" spans="1:37" ht="25.05" customHeight="1" x14ac:dyDescent="0.25">
      <c r="A48" s="269" t="s">
        <v>1015</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60">
        <f>'Art. 129'!Q54</f>
        <v>0</v>
      </c>
      <c r="AE48" s="75">
        <f t="shared" ref="AE48:AE54" si="7">IF(AG48=1,AK48,AG48)</f>
        <v>0</v>
      </c>
      <c r="AF48">
        <f t="shared" ref="AF48:AF54" si="8">AD48/2</f>
        <v>0</v>
      </c>
      <c r="AG48" s="63">
        <f t="shared" ref="AG48:AG54" si="9">IF(AND(AF48&gt;=0,AF48&lt;=1),1,"No aplica")</f>
        <v>1</v>
      </c>
      <c r="AH48" s="76">
        <f t="shared" ref="AH48:AH54" si="10">AD48/(AG48*2)</f>
        <v>0</v>
      </c>
      <c r="AI48" s="77">
        <f t="shared" ref="AI48:AI54" si="11">IF(AG48=1,AG48/$AG$55,"No aplica")</f>
        <v>0.14285714285714285</v>
      </c>
      <c r="AJ48" s="77">
        <f t="shared" ref="AJ48:AJ54" si="12">AF48*AI48</f>
        <v>0</v>
      </c>
      <c r="AK48" s="77">
        <f t="shared" ref="AK48:AK54" si="13">AJ48*$AE$23</f>
        <v>0</v>
      </c>
    </row>
    <row r="49" spans="1:37" ht="25.05" customHeight="1" x14ac:dyDescent="0.25">
      <c r="A49" s="269" t="s">
        <v>2054</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60">
        <f>'Art. 129'!Q55</f>
        <v>0</v>
      </c>
      <c r="AE49" s="75">
        <f t="shared" si="7"/>
        <v>0</v>
      </c>
      <c r="AF49">
        <f t="shared" si="8"/>
        <v>0</v>
      </c>
      <c r="AG49" s="63">
        <f t="shared" si="9"/>
        <v>1</v>
      </c>
      <c r="AH49" s="76">
        <f t="shared" si="10"/>
        <v>0</v>
      </c>
      <c r="AI49" s="77">
        <f t="shared" si="11"/>
        <v>0.14285714285714285</v>
      </c>
      <c r="AJ49" s="77">
        <f t="shared" si="12"/>
        <v>0</v>
      </c>
      <c r="AK49" s="77">
        <f t="shared" si="13"/>
        <v>0</v>
      </c>
    </row>
    <row r="50" spans="1:37" ht="25.05" customHeight="1" x14ac:dyDescent="0.25">
      <c r="A50" s="269" t="s">
        <v>2055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60">
        <f>'Art. 129'!Q56</f>
        <v>0</v>
      </c>
      <c r="AE50" s="75">
        <f t="shared" si="7"/>
        <v>0</v>
      </c>
      <c r="AF50">
        <f t="shared" si="8"/>
        <v>0</v>
      </c>
      <c r="AG50" s="63">
        <f t="shared" si="9"/>
        <v>1</v>
      </c>
      <c r="AH50" s="76">
        <f t="shared" si="10"/>
        <v>0</v>
      </c>
      <c r="AI50" s="77">
        <f t="shared" si="11"/>
        <v>0.14285714285714285</v>
      </c>
      <c r="AJ50" s="77">
        <f t="shared" si="12"/>
        <v>0</v>
      </c>
      <c r="AK50" s="77">
        <f t="shared" si="13"/>
        <v>0</v>
      </c>
    </row>
    <row r="51" spans="1:37" ht="25.05" customHeight="1" x14ac:dyDescent="0.25">
      <c r="A51" s="269" t="s">
        <v>2056</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60">
        <f>'Art. 129'!Q57</f>
        <v>0</v>
      </c>
      <c r="AE51" s="75">
        <f t="shared" si="7"/>
        <v>0</v>
      </c>
      <c r="AF51">
        <f t="shared" si="8"/>
        <v>0</v>
      </c>
      <c r="AG51" s="63">
        <f t="shared" si="9"/>
        <v>1</v>
      </c>
      <c r="AH51" s="76">
        <f t="shared" si="10"/>
        <v>0</v>
      </c>
      <c r="AI51" s="77">
        <f t="shared" si="11"/>
        <v>0.14285714285714285</v>
      </c>
      <c r="AJ51" s="77">
        <f t="shared" si="12"/>
        <v>0</v>
      </c>
      <c r="AK51" s="77">
        <f t="shared" si="13"/>
        <v>0</v>
      </c>
    </row>
    <row r="52" spans="1:37" ht="25.05" customHeight="1" x14ac:dyDescent="0.25">
      <c r="A52" s="274" t="s">
        <v>2057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60">
        <f>'Art. 129'!Q58</f>
        <v>0</v>
      </c>
      <c r="AE52" s="75">
        <f t="shared" si="7"/>
        <v>0</v>
      </c>
      <c r="AF52">
        <f t="shared" si="8"/>
        <v>0</v>
      </c>
      <c r="AG52" s="63">
        <f t="shared" si="9"/>
        <v>1</v>
      </c>
      <c r="AH52" s="76">
        <f t="shared" si="10"/>
        <v>0</v>
      </c>
      <c r="AI52" s="77">
        <f t="shared" si="11"/>
        <v>0.14285714285714285</v>
      </c>
      <c r="AJ52" s="77">
        <f t="shared" si="12"/>
        <v>0</v>
      </c>
      <c r="AK52" s="77">
        <f t="shared" si="13"/>
        <v>0</v>
      </c>
    </row>
    <row r="53" spans="1:37" ht="25.05" customHeight="1" x14ac:dyDescent="0.25">
      <c r="A53" s="274" t="s">
        <v>2058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60">
        <f>'Art. 129'!Q59</f>
        <v>0</v>
      </c>
      <c r="AE53" s="75">
        <f t="shared" si="7"/>
        <v>0</v>
      </c>
      <c r="AF53">
        <f t="shared" si="8"/>
        <v>0</v>
      </c>
      <c r="AG53" s="63">
        <f t="shared" si="9"/>
        <v>1</v>
      </c>
      <c r="AH53" s="76">
        <f t="shared" si="10"/>
        <v>0</v>
      </c>
      <c r="AI53" s="77">
        <f t="shared" si="11"/>
        <v>0.14285714285714285</v>
      </c>
      <c r="AJ53" s="77">
        <f t="shared" si="12"/>
        <v>0</v>
      </c>
      <c r="AK53" s="77">
        <f t="shared" si="13"/>
        <v>0</v>
      </c>
    </row>
    <row r="54" spans="1:37" ht="25.05" customHeight="1" x14ac:dyDescent="0.25">
      <c r="A54" s="269" t="s">
        <v>2059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60">
        <f>'Art. 129'!Q60</f>
        <v>0</v>
      </c>
      <c r="AE54" s="75">
        <f t="shared" si="7"/>
        <v>0</v>
      </c>
      <c r="AF54">
        <f t="shared" si="8"/>
        <v>0</v>
      </c>
      <c r="AG54" s="63">
        <f t="shared" si="9"/>
        <v>1</v>
      </c>
      <c r="AH54" s="76">
        <f t="shared" si="10"/>
        <v>0</v>
      </c>
      <c r="AI54" s="77">
        <f t="shared" si="11"/>
        <v>0.14285714285714285</v>
      </c>
      <c r="AJ54" s="77">
        <f t="shared" si="12"/>
        <v>0</v>
      </c>
      <c r="AK54" s="77">
        <f t="shared" si="13"/>
        <v>0</v>
      </c>
    </row>
    <row r="55" spans="1:37" ht="25.05" customHeight="1" x14ac:dyDescent="0.25">
      <c r="A55" s="286" t="s">
        <v>1666</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75">
        <f>SUM(AE48:AE54)</f>
        <v>0</v>
      </c>
      <c r="AF55" s="50"/>
      <c r="AG55" s="63">
        <f>SUM(AG48:AG54)</f>
        <v>7</v>
      </c>
      <c r="AH55" s="78"/>
      <c r="AI55" s="79"/>
      <c r="AJ55" s="79"/>
      <c r="AK55" s="79"/>
    </row>
    <row r="56" spans="1:37" ht="25.05" customHeight="1" x14ac:dyDescent="0.25">
      <c r="A56" s="287" t="s">
        <v>1667</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75">
        <f>AE55/$AE$23*100</f>
        <v>0</v>
      </c>
      <c r="AF56" s="50"/>
      <c r="AG56" s="63"/>
      <c r="AH56" s="78"/>
      <c r="AI56" s="79"/>
      <c r="AJ56" s="79"/>
      <c r="AK56" s="79"/>
    </row>
    <row r="57" spans="1:37" ht="25.05" customHeight="1" x14ac:dyDescent="0.25">
      <c r="A57" s="59"/>
      <c r="B57" s="59"/>
      <c r="C57" s="59"/>
      <c r="D57" s="59"/>
      <c r="E57" s="59"/>
      <c r="F57" s="59"/>
      <c r="G57" s="59"/>
      <c r="H57" s="59"/>
      <c r="I57" s="59"/>
      <c r="J57" s="59"/>
      <c r="K57" s="59"/>
      <c r="L57" s="59"/>
      <c r="M57" s="59"/>
      <c r="N57" s="59"/>
      <c r="O57" s="59"/>
      <c r="P57" s="59"/>
      <c r="Q57" s="80"/>
      <c r="R57" s="59"/>
      <c r="S57" s="59"/>
      <c r="T57" s="59"/>
      <c r="U57" s="59"/>
      <c r="V57" s="59"/>
      <c r="W57" s="59"/>
      <c r="X57" s="59"/>
      <c r="Y57" s="59"/>
      <c r="Z57" s="59"/>
      <c r="AA57" s="59"/>
      <c r="AB57" s="59"/>
      <c r="AC57" s="59"/>
      <c r="AD57" s="81"/>
      <c r="AE57" s="81"/>
    </row>
    <row r="58" spans="1:37" ht="25.05" customHeight="1" x14ac:dyDescent="0.25">
      <c r="A58" s="288" t="s">
        <v>197</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91" t="s">
        <v>188</v>
      </c>
      <c r="AE58" s="92" t="s">
        <v>8</v>
      </c>
      <c r="AF58" s="63" t="s">
        <v>1656</v>
      </c>
      <c r="AG58" s="63" t="s">
        <v>1657</v>
      </c>
      <c r="AH58" s="63" t="s">
        <v>1658</v>
      </c>
      <c r="AI58" s="74" t="s">
        <v>1659</v>
      </c>
      <c r="AJ58" s="63"/>
      <c r="AK58" s="74" t="s">
        <v>1660</v>
      </c>
    </row>
    <row r="59" spans="1:37" ht="25.05" customHeight="1" x14ac:dyDescent="0.25">
      <c r="A59" s="269" t="s">
        <v>1502</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60">
        <f>'Art. 129'!Q63</f>
        <v>0</v>
      </c>
      <c r="AE59" s="75">
        <f>IF(AG59=1,AK59,AG59)</f>
        <v>0</v>
      </c>
      <c r="AF59">
        <f>AD59/2</f>
        <v>0</v>
      </c>
      <c r="AG59" s="63">
        <f>IF(AND(AF59&gt;=0,AF59&lt;=1),1,"No aplica")</f>
        <v>1</v>
      </c>
      <c r="AH59" s="76">
        <f>AD59/(AG59*2)</f>
        <v>0</v>
      </c>
      <c r="AI59" s="77">
        <f>IF(AG59=1,AG59/$AG$64,"No aplica")</f>
        <v>0.2</v>
      </c>
      <c r="AJ59" s="77">
        <f>AF59*AI59</f>
        <v>0</v>
      </c>
      <c r="AK59" s="77">
        <f>AJ59*$AE$23</f>
        <v>0</v>
      </c>
    </row>
    <row r="60" spans="1:37" ht="25.05" customHeight="1" x14ac:dyDescent="0.25">
      <c r="A60" s="269" t="s">
        <v>1503</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60">
        <f>'Art. 129'!Q64</f>
        <v>0</v>
      </c>
      <c r="AE60" s="75">
        <f>IF(AG60=1,AK60,AG60)</f>
        <v>0</v>
      </c>
      <c r="AF60">
        <f>AD60/2</f>
        <v>0</v>
      </c>
      <c r="AG60" s="63">
        <f>IF(AND(AF60&gt;=0,AF60&lt;=1),1,"No aplica")</f>
        <v>1</v>
      </c>
      <c r="AH60" s="76">
        <f>AD60/(AG60*2)</f>
        <v>0</v>
      </c>
      <c r="AI60" s="77">
        <f>IF(AG60=1,AG60/$AG$64,"No aplica")</f>
        <v>0.2</v>
      </c>
      <c r="AJ60" s="77">
        <f>AF60*AI60</f>
        <v>0</v>
      </c>
      <c r="AK60" s="77">
        <f>AJ60*$AE$23</f>
        <v>0</v>
      </c>
    </row>
    <row r="61" spans="1:37" ht="25.05" customHeight="1" x14ac:dyDescent="0.25">
      <c r="A61" s="269" t="s">
        <v>1504</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60">
        <f>'Art. 129'!Q65</f>
        <v>0</v>
      </c>
      <c r="AE61" s="75">
        <f>IF(AG61=1,AK61,AG61)</f>
        <v>0</v>
      </c>
      <c r="AF61">
        <f>AD61/2</f>
        <v>0</v>
      </c>
      <c r="AG61" s="63">
        <f>IF(AND(AF61&gt;=0,AF61&lt;=1),1,"No aplica")</f>
        <v>1</v>
      </c>
      <c r="AH61" s="76">
        <f>AD61/(AG61*2)</f>
        <v>0</v>
      </c>
      <c r="AI61" s="77">
        <f>IF(AG61=1,AG61/$AG$64,"No aplica")</f>
        <v>0.2</v>
      </c>
      <c r="AJ61" s="77">
        <f>AF61*AI61</f>
        <v>0</v>
      </c>
      <c r="AK61" s="77">
        <f>AJ61*$AE$23</f>
        <v>0</v>
      </c>
    </row>
    <row r="62" spans="1:37" ht="25.05" customHeight="1" x14ac:dyDescent="0.25">
      <c r="A62" s="269" t="s">
        <v>1505</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60">
        <f>'Art. 129'!Q66</f>
        <v>0</v>
      </c>
      <c r="AE62" s="75">
        <f>IF(AG62=1,AK62,AG62)</f>
        <v>0</v>
      </c>
      <c r="AF62">
        <f>AD62/2</f>
        <v>0</v>
      </c>
      <c r="AG62" s="63">
        <f>IF(AND(AF62&gt;=0,AF62&lt;=1),1,"No aplica")</f>
        <v>1</v>
      </c>
      <c r="AH62" s="76">
        <f>AD62/(AG62*2)</f>
        <v>0</v>
      </c>
      <c r="AI62" s="77">
        <f>IF(AG62=1,AG62/$AG$64,"No aplica")</f>
        <v>0.2</v>
      </c>
      <c r="AJ62" s="77">
        <f>AF62*AI62</f>
        <v>0</v>
      </c>
      <c r="AK62" s="77">
        <f>AJ62*$AE$23</f>
        <v>0</v>
      </c>
    </row>
    <row r="63" spans="1:37" ht="25.05" customHeight="1" x14ac:dyDescent="0.25">
      <c r="A63" s="269" t="s">
        <v>2060</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60">
        <f>'Art. 129'!Q67</f>
        <v>0</v>
      </c>
      <c r="AE63" s="75">
        <f>IF(AG63=1,AK63,AG63)</f>
        <v>0</v>
      </c>
      <c r="AF63">
        <f>AD63/2</f>
        <v>0</v>
      </c>
      <c r="AG63" s="63">
        <f>IF(AND(AF63&gt;=0,AF63&lt;=1),1,"No aplica")</f>
        <v>1</v>
      </c>
      <c r="AH63" s="76">
        <f>AD63/(AG63*2)</f>
        <v>0</v>
      </c>
      <c r="AI63" s="77">
        <f>IF(AG63=1,AG63/$AG$64,"No aplica")</f>
        <v>0.2</v>
      </c>
      <c r="AJ63" s="77">
        <f>AF63*AI63</f>
        <v>0</v>
      </c>
      <c r="AK63" s="77">
        <f>AJ63*$AE$23</f>
        <v>0</v>
      </c>
    </row>
    <row r="64" spans="1:37" ht="25.05" customHeight="1" x14ac:dyDescent="0.25">
      <c r="A64" s="286" t="s">
        <v>1668</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f>'Art. 129'!Q68</f>
        <v>0</v>
      </c>
      <c r="AE64" s="75">
        <f>SUM(AE59:AE63)</f>
        <v>0</v>
      </c>
      <c r="AF64" s="50"/>
      <c r="AG64" s="63">
        <f>SUM(AG59:AG63)</f>
        <v>5</v>
      </c>
      <c r="AH64" s="78"/>
      <c r="AI64" s="79"/>
      <c r="AJ64" s="79"/>
      <c r="AK64" s="79"/>
    </row>
    <row r="65" spans="1:37" ht="25.05" customHeight="1" x14ac:dyDescent="0.25">
      <c r="A65" s="287" t="s">
        <v>1669</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f>'Art. 129'!Q69</f>
        <v>0</v>
      </c>
      <c r="AE65" s="75">
        <f>AE64/$AE$23*100</f>
        <v>0</v>
      </c>
      <c r="AF65" s="50"/>
      <c r="AG65" s="63"/>
      <c r="AH65" s="78"/>
      <c r="AI65" s="79"/>
      <c r="AJ65" s="79"/>
      <c r="AK65" s="79"/>
    </row>
    <row r="66" spans="1:37" ht="25.05" customHeight="1" x14ac:dyDescent="0.25">
      <c r="A66" s="87"/>
      <c r="B66" s="87"/>
      <c r="C66" s="87"/>
      <c r="D66" s="87"/>
      <c r="E66" s="87"/>
      <c r="F66" s="87"/>
      <c r="G66" s="87"/>
      <c r="H66" s="87"/>
      <c r="I66" s="87"/>
      <c r="J66" s="87"/>
      <c r="K66" s="87"/>
      <c r="L66" s="87"/>
      <c r="M66" s="87"/>
      <c r="N66" s="87"/>
      <c r="O66" s="87"/>
      <c r="P66" s="87"/>
      <c r="Q66" s="80"/>
      <c r="R66" s="87"/>
      <c r="S66" s="87"/>
      <c r="T66" s="87"/>
      <c r="U66" s="87"/>
      <c r="V66" s="87"/>
      <c r="W66" s="87"/>
      <c r="X66" s="87"/>
      <c r="Y66" s="87"/>
      <c r="Z66" s="87"/>
      <c r="AA66" s="87"/>
      <c r="AB66" s="87"/>
      <c r="AC66" s="87"/>
      <c r="AD66" s="81"/>
      <c r="AE66" s="81"/>
    </row>
    <row r="67" spans="1:37" ht="25.05" customHeight="1" x14ac:dyDescent="0.25">
      <c r="A67" s="87"/>
      <c r="B67" s="87"/>
      <c r="C67" s="87"/>
      <c r="D67" s="87"/>
      <c r="E67" s="87"/>
      <c r="F67" s="87"/>
      <c r="G67" s="87"/>
      <c r="H67" s="87"/>
      <c r="I67" s="87"/>
      <c r="J67" s="87"/>
      <c r="K67" s="87"/>
      <c r="L67" s="87"/>
      <c r="M67" s="87"/>
      <c r="N67" s="87"/>
      <c r="O67" s="87"/>
      <c r="P67" s="87"/>
      <c r="Q67" s="80"/>
      <c r="R67" s="87"/>
      <c r="S67" s="87"/>
      <c r="T67" s="87"/>
      <c r="U67" s="87"/>
      <c r="V67" s="87"/>
      <c r="W67" s="87"/>
      <c r="X67" s="87"/>
      <c r="Y67" s="87"/>
      <c r="Z67" s="87"/>
      <c r="AA67" s="87"/>
      <c r="AB67" s="87"/>
      <c r="AC67" s="87"/>
      <c r="AD67" s="81"/>
      <c r="AE67" s="81"/>
    </row>
    <row r="68" spans="1:37" ht="25.05" customHeight="1" x14ac:dyDescent="0.25">
      <c r="A68" s="289" t="s">
        <v>2061</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row>
    <row r="69" spans="1:37" ht="25.05" customHeight="1" x14ac:dyDescent="0.2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70"/>
      <c r="AE69" s="70"/>
    </row>
    <row r="70" spans="1:37" ht="25.05" customHeight="1" x14ac:dyDescent="0.25">
      <c r="A70" s="89"/>
      <c r="B70" s="89"/>
      <c r="C70" s="89"/>
      <c r="D70" s="89"/>
      <c r="E70" s="89"/>
      <c r="F70" s="89"/>
      <c r="G70" s="89"/>
      <c r="H70" s="89"/>
      <c r="I70" s="89"/>
      <c r="J70" s="89"/>
      <c r="K70" s="89"/>
      <c r="L70" s="89"/>
      <c r="M70" s="89"/>
      <c r="N70" s="89"/>
      <c r="O70" s="89"/>
      <c r="P70" s="89"/>
      <c r="Q70" s="90"/>
      <c r="R70" s="89"/>
      <c r="S70" s="89"/>
      <c r="T70" s="89"/>
      <c r="U70" s="89"/>
      <c r="V70" s="89"/>
      <c r="W70" s="89"/>
      <c r="X70" s="89"/>
      <c r="Y70" s="89"/>
      <c r="Z70" s="89"/>
      <c r="AA70" s="89"/>
      <c r="AB70" s="89"/>
      <c r="AC70" s="89"/>
      <c r="AD70" s="19"/>
      <c r="AE70" s="19"/>
    </row>
    <row r="71" spans="1:37" ht="25.05" customHeight="1" x14ac:dyDescent="0.25">
      <c r="A71" s="290" t="s">
        <v>167</v>
      </c>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51" t="s">
        <v>188</v>
      </c>
      <c r="AE71" s="52" t="s">
        <v>8</v>
      </c>
      <c r="AF71" s="63" t="s">
        <v>1656</v>
      </c>
      <c r="AG71" s="63" t="s">
        <v>1657</v>
      </c>
      <c r="AH71" s="63" t="s">
        <v>1658</v>
      </c>
      <c r="AI71" s="74" t="s">
        <v>1659</v>
      </c>
      <c r="AJ71" s="63"/>
      <c r="AK71" s="74" t="s">
        <v>1660</v>
      </c>
    </row>
    <row r="72" spans="1:37" ht="25.05" customHeight="1" x14ac:dyDescent="0.25">
      <c r="A72" s="269" t="s">
        <v>1015</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60">
        <f>'Art. 129'!Q76</f>
        <v>0</v>
      </c>
      <c r="AE72" s="75">
        <f t="shared" ref="AE72:AE80" si="14">IF(AG72=1,AK72,AG72)</f>
        <v>0</v>
      </c>
      <c r="AF72">
        <f t="shared" ref="AF72:AF80" si="15">AD72/2</f>
        <v>0</v>
      </c>
      <c r="AG72" s="63">
        <f t="shared" ref="AG72:AG80" si="16">IF(AND(AF72&gt;=0,AF72&lt;=1),1,"No aplica")</f>
        <v>1</v>
      </c>
      <c r="AH72" s="76">
        <f t="shared" ref="AH72:AH80" si="17">AD72/(AG72*2)</f>
        <v>0</v>
      </c>
      <c r="AI72" s="77">
        <f t="shared" ref="AI72:AI80" si="18">IF(AG72=1,AG72/$AG$81,"No aplica")</f>
        <v>0.1111111111111111</v>
      </c>
      <c r="AJ72" s="77">
        <f t="shared" ref="AJ72:AJ80" si="19">AF72*AI72</f>
        <v>0</v>
      </c>
      <c r="AK72" s="77">
        <f t="shared" ref="AK72:AK80" si="20">AJ72*$AE$23</f>
        <v>0</v>
      </c>
    </row>
    <row r="73" spans="1:37" ht="25.05" customHeight="1" x14ac:dyDescent="0.25">
      <c r="A73" s="269" t="s">
        <v>1016</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60">
        <f>'Art. 129'!Q77</f>
        <v>0</v>
      </c>
      <c r="AE73" s="75">
        <f t="shared" si="14"/>
        <v>0</v>
      </c>
      <c r="AF73">
        <f t="shared" si="15"/>
        <v>0</v>
      </c>
      <c r="AG73" s="63">
        <f t="shared" si="16"/>
        <v>1</v>
      </c>
      <c r="AH73" s="76">
        <f t="shared" si="17"/>
        <v>0</v>
      </c>
      <c r="AI73" s="77">
        <f t="shared" si="18"/>
        <v>0.1111111111111111</v>
      </c>
      <c r="AJ73" s="77">
        <f t="shared" si="19"/>
        <v>0</v>
      </c>
      <c r="AK73" s="77">
        <f t="shared" si="20"/>
        <v>0</v>
      </c>
    </row>
    <row r="74" spans="1:37" ht="25.05" customHeight="1" x14ac:dyDescent="0.25">
      <c r="A74" s="269" t="s">
        <v>2062</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60">
        <f>'Art. 129'!Q78</f>
        <v>0</v>
      </c>
      <c r="AE74" s="75">
        <f t="shared" si="14"/>
        <v>0</v>
      </c>
      <c r="AF74">
        <f t="shared" si="15"/>
        <v>0</v>
      </c>
      <c r="AG74" s="63">
        <f t="shared" si="16"/>
        <v>1</v>
      </c>
      <c r="AH74" s="76">
        <f t="shared" si="17"/>
        <v>0</v>
      </c>
      <c r="AI74" s="77">
        <f t="shared" si="18"/>
        <v>0.1111111111111111</v>
      </c>
      <c r="AJ74" s="77">
        <f t="shared" si="19"/>
        <v>0</v>
      </c>
      <c r="AK74" s="77">
        <f t="shared" si="20"/>
        <v>0</v>
      </c>
    </row>
    <row r="75" spans="1:37" ht="25.05" customHeight="1" x14ac:dyDescent="0.25">
      <c r="A75" s="269" t="s">
        <v>2063</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60">
        <f>'Art. 129'!Q79</f>
        <v>0</v>
      </c>
      <c r="AE75" s="75">
        <f t="shared" si="14"/>
        <v>0</v>
      </c>
      <c r="AF75">
        <f t="shared" si="15"/>
        <v>0</v>
      </c>
      <c r="AG75" s="63">
        <f t="shared" si="16"/>
        <v>1</v>
      </c>
      <c r="AH75" s="76">
        <f t="shared" si="17"/>
        <v>0</v>
      </c>
      <c r="AI75" s="77">
        <f t="shared" si="18"/>
        <v>0.1111111111111111</v>
      </c>
      <c r="AJ75" s="77">
        <f t="shared" si="19"/>
        <v>0</v>
      </c>
      <c r="AK75" s="77">
        <f t="shared" si="20"/>
        <v>0</v>
      </c>
    </row>
    <row r="76" spans="1:37" ht="25.05" customHeight="1" x14ac:dyDescent="0.25">
      <c r="A76" s="274" t="s">
        <v>2064</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60">
        <f>'Art. 129'!Q80</f>
        <v>0</v>
      </c>
      <c r="AE76" s="75">
        <f t="shared" si="14"/>
        <v>0</v>
      </c>
      <c r="AF76">
        <f t="shared" si="15"/>
        <v>0</v>
      </c>
      <c r="AG76" s="63">
        <f t="shared" si="16"/>
        <v>1</v>
      </c>
      <c r="AH76" s="76">
        <f t="shared" si="17"/>
        <v>0</v>
      </c>
      <c r="AI76" s="77">
        <f t="shared" si="18"/>
        <v>0.1111111111111111</v>
      </c>
      <c r="AJ76" s="77">
        <f t="shared" si="19"/>
        <v>0</v>
      </c>
      <c r="AK76" s="77">
        <f t="shared" si="20"/>
        <v>0</v>
      </c>
    </row>
    <row r="77" spans="1:37" ht="25.05" customHeight="1" x14ac:dyDescent="0.25">
      <c r="A77" s="274" t="s">
        <v>2065</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60">
        <f>'Art. 129'!Q81</f>
        <v>0</v>
      </c>
      <c r="AE77" s="75">
        <f t="shared" si="14"/>
        <v>0</v>
      </c>
      <c r="AF77">
        <f t="shared" si="15"/>
        <v>0</v>
      </c>
      <c r="AG77" s="63">
        <f t="shared" si="16"/>
        <v>1</v>
      </c>
      <c r="AH77" s="76">
        <f t="shared" si="17"/>
        <v>0</v>
      </c>
      <c r="AI77" s="77">
        <f t="shared" si="18"/>
        <v>0.1111111111111111</v>
      </c>
      <c r="AJ77" s="77">
        <f t="shared" si="19"/>
        <v>0</v>
      </c>
      <c r="AK77" s="77">
        <f t="shared" si="20"/>
        <v>0</v>
      </c>
    </row>
    <row r="78" spans="1:37" ht="25.05" customHeight="1" x14ac:dyDescent="0.25">
      <c r="A78" s="269" t="s">
        <v>2066</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60">
        <f>'Art. 129'!Q82</f>
        <v>0</v>
      </c>
      <c r="AE78" s="75">
        <f t="shared" si="14"/>
        <v>0</v>
      </c>
      <c r="AF78">
        <f t="shared" si="15"/>
        <v>0</v>
      </c>
      <c r="AG78" s="63">
        <f t="shared" si="16"/>
        <v>1</v>
      </c>
      <c r="AH78" s="76">
        <f t="shared" si="17"/>
        <v>0</v>
      </c>
      <c r="AI78" s="77">
        <f t="shared" si="18"/>
        <v>0.1111111111111111</v>
      </c>
      <c r="AJ78" s="77">
        <f t="shared" si="19"/>
        <v>0</v>
      </c>
      <c r="AK78" s="77">
        <f t="shared" si="20"/>
        <v>0</v>
      </c>
    </row>
    <row r="79" spans="1:37" ht="25.05" customHeight="1" x14ac:dyDescent="0.25">
      <c r="A79" s="269" t="s">
        <v>2067</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0">
        <f>'Art. 129'!Q83</f>
        <v>0</v>
      </c>
      <c r="AE79" s="75">
        <f t="shared" si="14"/>
        <v>0</v>
      </c>
      <c r="AF79">
        <f t="shared" si="15"/>
        <v>0</v>
      </c>
      <c r="AG79" s="63">
        <f t="shared" si="16"/>
        <v>1</v>
      </c>
      <c r="AH79" s="76">
        <f t="shared" si="17"/>
        <v>0</v>
      </c>
      <c r="AI79" s="77">
        <f t="shared" si="18"/>
        <v>0.1111111111111111</v>
      </c>
      <c r="AJ79" s="77">
        <f t="shared" si="19"/>
        <v>0</v>
      </c>
      <c r="AK79" s="77">
        <f t="shared" si="20"/>
        <v>0</v>
      </c>
    </row>
    <row r="80" spans="1:37" ht="25.05" customHeight="1" x14ac:dyDescent="0.25">
      <c r="A80" s="274" t="s">
        <v>2068</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60">
        <f>'Art. 129'!Q84</f>
        <v>0</v>
      </c>
      <c r="AE80" s="75">
        <f t="shared" si="14"/>
        <v>0</v>
      </c>
      <c r="AF80">
        <f t="shared" si="15"/>
        <v>0</v>
      </c>
      <c r="AG80" s="63">
        <f t="shared" si="16"/>
        <v>1</v>
      </c>
      <c r="AH80" s="76">
        <f t="shared" si="17"/>
        <v>0</v>
      </c>
      <c r="AI80" s="77">
        <f t="shared" si="18"/>
        <v>0.1111111111111111</v>
      </c>
      <c r="AJ80" s="77">
        <f t="shared" si="19"/>
        <v>0</v>
      </c>
      <c r="AK80" s="77">
        <f t="shared" si="20"/>
        <v>0</v>
      </c>
    </row>
    <row r="81" spans="1:37" ht="25.05" customHeight="1" x14ac:dyDescent="0.25">
      <c r="A81" s="286" t="s">
        <v>1670</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75">
        <f>SUM(AE72:AE80)</f>
        <v>0</v>
      </c>
      <c r="AF81" s="50"/>
      <c r="AG81" s="63">
        <f>SUM(AG72:AG80)</f>
        <v>9</v>
      </c>
      <c r="AH81" s="78"/>
      <c r="AI81" s="79"/>
      <c r="AJ81" s="79"/>
      <c r="AK81" s="79"/>
    </row>
    <row r="82" spans="1:37" ht="25.05" customHeight="1" x14ac:dyDescent="0.25">
      <c r="A82" s="287" t="s">
        <v>1671</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75">
        <f>AE81/$AE$23*100</f>
        <v>0</v>
      </c>
      <c r="AF82" s="50"/>
      <c r="AG82" s="63"/>
      <c r="AH82" s="78"/>
      <c r="AI82" s="79"/>
      <c r="AJ82" s="79"/>
      <c r="AK82" s="79"/>
    </row>
    <row r="83" spans="1:37" ht="25.05" customHeight="1" x14ac:dyDescent="0.25">
      <c r="A83" s="59"/>
      <c r="B83" s="59"/>
      <c r="C83" s="59"/>
      <c r="D83" s="59"/>
      <c r="E83" s="59"/>
      <c r="F83" s="59"/>
      <c r="G83" s="59"/>
      <c r="H83" s="59"/>
      <c r="I83" s="59"/>
      <c r="J83" s="59"/>
      <c r="K83" s="59"/>
      <c r="L83" s="59"/>
      <c r="M83" s="59"/>
      <c r="N83" s="59"/>
      <c r="O83" s="59"/>
      <c r="P83" s="59"/>
      <c r="Q83" s="80"/>
      <c r="R83" s="59"/>
      <c r="S83" s="59"/>
      <c r="T83" s="59"/>
      <c r="U83" s="59"/>
      <c r="V83" s="59"/>
      <c r="W83" s="59"/>
      <c r="X83" s="59"/>
      <c r="Y83" s="59"/>
      <c r="Z83" s="59"/>
      <c r="AA83" s="59"/>
      <c r="AB83" s="59"/>
      <c r="AC83" s="59"/>
      <c r="AD83" s="81"/>
      <c r="AE83" s="81"/>
    </row>
    <row r="84" spans="1:37" ht="25.05" customHeight="1" x14ac:dyDescent="0.25">
      <c r="A84" s="288" t="s">
        <v>197</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91" t="s">
        <v>188</v>
      </c>
      <c r="AE84" s="92" t="s">
        <v>8</v>
      </c>
      <c r="AF84" s="63" t="s">
        <v>1656</v>
      </c>
      <c r="AG84" s="63" t="s">
        <v>1657</v>
      </c>
      <c r="AH84" s="63" t="s">
        <v>1658</v>
      </c>
      <c r="AI84" s="74" t="s">
        <v>1659</v>
      </c>
      <c r="AJ84" s="63"/>
      <c r="AK84" s="74" t="s">
        <v>1660</v>
      </c>
    </row>
    <row r="85" spans="1:37" ht="25.05" customHeight="1" x14ac:dyDescent="0.25">
      <c r="A85" s="269" t="s">
        <v>2069</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60">
        <f>'Art. 129'!Q87</f>
        <v>0</v>
      </c>
      <c r="AE85" s="75">
        <f>IF(AG85=1,AK85,AG85)</f>
        <v>0</v>
      </c>
      <c r="AF85">
        <f>AD85/2</f>
        <v>0</v>
      </c>
      <c r="AG85" s="63">
        <f>IF(AND(AF85&gt;=0,AF85&lt;=1),1,"No aplica")</f>
        <v>1</v>
      </c>
      <c r="AH85" s="76">
        <f>AD85/(AG85*2)</f>
        <v>0</v>
      </c>
      <c r="AI85" s="77">
        <f>IF(AG85=1,AG85/$AG$90,"No aplica")</f>
        <v>0.2</v>
      </c>
      <c r="AJ85" s="77">
        <f>AF85*AI85</f>
        <v>0</v>
      </c>
      <c r="AK85" s="77">
        <f>AJ85*$AE$23</f>
        <v>0</v>
      </c>
    </row>
    <row r="86" spans="1:37" ht="25.05" customHeight="1" x14ac:dyDescent="0.25">
      <c r="A86" s="269" t="s">
        <v>2070</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60">
        <f>'Art. 129'!Q88</f>
        <v>0</v>
      </c>
      <c r="AE86" s="75">
        <f>IF(AG86=1,AK86,AG86)</f>
        <v>0</v>
      </c>
      <c r="AF86">
        <f>AD86/2</f>
        <v>0</v>
      </c>
      <c r="AG86" s="63">
        <f>IF(AND(AF86&gt;=0,AF86&lt;=1),1,"No aplica")</f>
        <v>1</v>
      </c>
      <c r="AH86" s="76">
        <f>AD86/(AG86*2)</f>
        <v>0</v>
      </c>
      <c r="AI86" s="77">
        <f>IF(AG86=1,AG86/$AG$90,"No aplica")</f>
        <v>0.2</v>
      </c>
      <c r="AJ86" s="77">
        <f>AF86*AI86</f>
        <v>0</v>
      </c>
      <c r="AK86" s="77">
        <f>AJ86*$AE$23</f>
        <v>0</v>
      </c>
    </row>
    <row r="87" spans="1:37" ht="25.05" customHeight="1" x14ac:dyDescent="0.25">
      <c r="A87" s="269" t="s">
        <v>2071</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60">
        <f>'Art. 129'!Q89</f>
        <v>0</v>
      </c>
      <c r="AE87" s="75">
        <f>IF(AG87=1,AK87,AG87)</f>
        <v>0</v>
      </c>
      <c r="AF87">
        <f>AD87/2</f>
        <v>0</v>
      </c>
      <c r="AG87" s="63">
        <f>IF(AND(AF87&gt;=0,AF87&lt;=1),1,"No aplica")</f>
        <v>1</v>
      </c>
      <c r="AH87" s="76">
        <f>AD87/(AG87*2)</f>
        <v>0</v>
      </c>
      <c r="AI87" s="77">
        <f>IF(AG87=1,AG87/$AG$90,"No aplica")</f>
        <v>0.2</v>
      </c>
      <c r="AJ87" s="77">
        <f>AF87*AI87</f>
        <v>0</v>
      </c>
      <c r="AK87" s="77">
        <f>AJ87*$AE$23</f>
        <v>0</v>
      </c>
    </row>
    <row r="88" spans="1:37" ht="25.05" customHeight="1" x14ac:dyDescent="0.25">
      <c r="A88" s="269" t="s">
        <v>2072</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60">
        <f>'Art. 129'!Q90</f>
        <v>0</v>
      </c>
      <c r="AE88" s="75">
        <f>IF(AG88=1,AK88,AG88)</f>
        <v>0</v>
      </c>
      <c r="AF88">
        <f>AD88/2</f>
        <v>0</v>
      </c>
      <c r="AG88" s="63">
        <f>IF(AND(AF88&gt;=0,AF88&lt;=1),1,"No aplica")</f>
        <v>1</v>
      </c>
      <c r="AH88" s="76">
        <f>AD88/(AG88*2)</f>
        <v>0</v>
      </c>
      <c r="AI88" s="77">
        <f>IF(AG88=1,AG88/$AG$90,"No aplica")</f>
        <v>0.2</v>
      </c>
      <c r="AJ88" s="77">
        <f>AF88*AI88</f>
        <v>0</v>
      </c>
      <c r="AK88" s="77">
        <f>AJ88*$AE$23</f>
        <v>0</v>
      </c>
    </row>
    <row r="89" spans="1:37" ht="25.05" customHeight="1" x14ac:dyDescent="0.25">
      <c r="A89" s="269" t="s">
        <v>2073</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60">
        <f>'Art. 129'!Q91</f>
        <v>0</v>
      </c>
      <c r="AE89" s="75">
        <f>IF(AG89=1,AK89,AG89)</f>
        <v>0</v>
      </c>
      <c r="AF89">
        <f>AD89/2</f>
        <v>0</v>
      </c>
      <c r="AG89" s="63">
        <f>IF(AND(AF89&gt;=0,AF89&lt;=1),1,"No aplica")</f>
        <v>1</v>
      </c>
      <c r="AH89" s="76">
        <f>AD89/(AG89*2)</f>
        <v>0</v>
      </c>
      <c r="AI89" s="77">
        <f>IF(AG89=1,AG89/$AG$90,"No aplica")</f>
        <v>0.2</v>
      </c>
      <c r="AJ89" s="77">
        <f>AF89*AI89</f>
        <v>0</v>
      </c>
      <c r="AK89" s="77">
        <f>AJ89*$AE$23</f>
        <v>0</v>
      </c>
    </row>
    <row r="90" spans="1:37" ht="25.05" customHeight="1" x14ac:dyDescent="0.25">
      <c r="A90" s="286" t="s">
        <v>1672</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75">
        <f>SUM(AE85:AE89)</f>
        <v>0</v>
      </c>
      <c r="AF90" s="50"/>
      <c r="AG90" s="63">
        <f>SUM(AG85:AG89)</f>
        <v>5</v>
      </c>
      <c r="AH90" s="78"/>
      <c r="AI90" s="79"/>
      <c r="AJ90" s="79"/>
      <c r="AK90" s="79"/>
    </row>
    <row r="91" spans="1:37" ht="25.05" customHeight="1" x14ac:dyDescent="0.25">
      <c r="A91" s="287" t="s">
        <v>1673</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75">
        <f>AE90/$AE$23*100</f>
        <v>0</v>
      </c>
      <c r="AF91" s="50"/>
      <c r="AG91" s="63"/>
      <c r="AH91" s="78"/>
      <c r="AI91" s="79"/>
      <c r="AJ91" s="79"/>
      <c r="AK91" s="79"/>
    </row>
    <row r="92" spans="1:37" ht="25.05"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5.05" customHeight="1" x14ac:dyDescent="0.25">
      <c r="A93" s="87"/>
      <c r="B93" s="87"/>
      <c r="C93" s="87"/>
      <c r="D93" s="87"/>
      <c r="E93" s="87"/>
      <c r="F93" s="87"/>
      <c r="G93" s="87"/>
      <c r="H93" s="87"/>
      <c r="I93" s="87"/>
      <c r="J93" s="87"/>
      <c r="K93" s="87"/>
      <c r="L93" s="87"/>
      <c r="M93" s="87"/>
      <c r="N93" s="87"/>
      <c r="O93" s="87"/>
      <c r="P93" s="87"/>
      <c r="Q93" s="80"/>
      <c r="R93" s="87"/>
      <c r="S93" s="87"/>
      <c r="T93" s="87"/>
      <c r="U93" s="87"/>
      <c r="V93" s="87"/>
      <c r="W93" s="87"/>
      <c r="X93" s="87"/>
      <c r="Y93" s="87"/>
      <c r="Z93" s="87"/>
      <c r="AA93" s="87"/>
      <c r="AB93" s="87"/>
      <c r="AC93" s="87"/>
      <c r="AD93" s="81"/>
      <c r="AE93" s="81"/>
    </row>
    <row r="94" spans="1:37" ht="25.05" customHeight="1" x14ac:dyDescent="0.25">
      <c r="A94" s="289" t="s">
        <v>2074</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row>
    <row r="95" spans="1:37" ht="25.05" customHeight="1" x14ac:dyDescent="0.2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70"/>
      <c r="AE95" s="70"/>
    </row>
    <row r="96" spans="1:37" ht="25.05" customHeight="1" x14ac:dyDescent="0.25">
      <c r="A96" s="89"/>
      <c r="B96" s="89"/>
      <c r="C96" s="89"/>
      <c r="D96" s="89"/>
      <c r="E96" s="89"/>
      <c r="F96" s="89"/>
      <c r="G96" s="89"/>
      <c r="H96" s="89"/>
      <c r="I96" s="89"/>
      <c r="J96" s="89"/>
      <c r="K96" s="89"/>
      <c r="L96" s="89"/>
      <c r="M96" s="89"/>
      <c r="N96" s="89"/>
      <c r="O96" s="89"/>
      <c r="P96" s="89"/>
      <c r="Q96" s="90"/>
      <c r="R96" s="89"/>
      <c r="S96" s="89"/>
      <c r="T96" s="89"/>
      <c r="U96" s="89"/>
      <c r="V96" s="89"/>
      <c r="W96" s="89"/>
      <c r="X96" s="89"/>
      <c r="Y96" s="89"/>
      <c r="Z96" s="89"/>
      <c r="AA96" s="89"/>
      <c r="AB96" s="89"/>
      <c r="AC96" s="89"/>
      <c r="AD96" s="19"/>
      <c r="AE96" s="19"/>
    </row>
    <row r="97" spans="1:37" ht="25.05" customHeight="1" x14ac:dyDescent="0.25">
      <c r="A97" s="290" t="s">
        <v>167</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51" t="s">
        <v>188</v>
      </c>
      <c r="AE97" s="52" t="s">
        <v>8</v>
      </c>
      <c r="AF97" s="63" t="s">
        <v>1656</v>
      </c>
      <c r="AG97" s="63" t="s">
        <v>1657</v>
      </c>
      <c r="AH97" s="63" t="s">
        <v>1658</v>
      </c>
      <c r="AI97" s="74" t="s">
        <v>1659</v>
      </c>
      <c r="AJ97" s="63"/>
      <c r="AK97" s="74" t="s">
        <v>1660</v>
      </c>
    </row>
    <row r="98" spans="1:37" ht="25.05" customHeight="1" x14ac:dyDescent="0.25">
      <c r="A98" s="269" t="s">
        <v>1015</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60">
        <f>'Art. 129'!Q100</f>
        <v>0</v>
      </c>
      <c r="AE98" s="75">
        <f t="shared" ref="AE98:AE110" si="21">IF(AG98=1,AK98,AG98)</f>
        <v>0</v>
      </c>
      <c r="AF98">
        <f t="shared" ref="AF98:AF110" si="22">AD98/2</f>
        <v>0</v>
      </c>
      <c r="AG98" s="63">
        <f t="shared" ref="AG98:AG110" si="23">IF(AND(AF98&gt;=0,AF98&lt;=1),1,"No aplica")</f>
        <v>1</v>
      </c>
      <c r="AH98" s="76">
        <f t="shared" ref="AH98:AH110" si="24">AD98/(AG98*2)</f>
        <v>0</v>
      </c>
      <c r="AI98" s="77">
        <f t="shared" ref="AI98:AI110" si="25">IF(AG98=1,AG98/$AG$111,"No aplica")</f>
        <v>7.6923076923076927E-2</v>
      </c>
      <c r="AJ98" s="77">
        <f t="shared" ref="AJ98:AJ110" si="26">AF98*AI98</f>
        <v>0</v>
      </c>
      <c r="AK98" s="77">
        <f t="shared" ref="AK98:AK110" si="27">AJ98*$AE$23</f>
        <v>0</v>
      </c>
    </row>
    <row r="99" spans="1:37" ht="25.05" customHeight="1" x14ac:dyDescent="0.25">
      <c r="A99" s="269" t="s">
        <v>2075</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60">
        <f>'Art. 129'!Q101</f>
        <v>0</v>
      </c>
      <c r="AE99" s="75">
        <f t="shared" si="21"/>
        <v>0</v>
      </c>
      <c r="AF99">
        <f t="shared" si="22"/>
        <v>0</v>
      </c>
      <c r="AG99" s="63">
        <f t="shared" si="23"/>
        <v>1</v>
      </c>
      <c r="AH99" s="76">
        <f t="shared" si="24"/>
        <v>0</v>
      </c>
      <c r="AI99" s="77">
        <f t="shared" si="25"/>
        <v>7.6923076923076927E-2</v>
      </c>
      <c r="AJ99" s="77">
        <f t="shared" si="26"/>
        <v>0</v>
      </c>
      <c r="AK99" s="77">
        <f t="shared" si="27"/>
        <v>0</v>
      </c>
    </row>
    <row r="100" spans="1:37" ht="25.05" customHeight="1" x14ac:dyDescent="0.25">
      <c r="A100" s="269" t="s">
        <v>2076</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60">
        <f>'Art. 129'!Q102</f>
        <v>0</v>
      </c>
      <c r="AE100" s="75">
        <f t="shared" si="21"/>
        <v>0</v>
      </c>
      <c r="AF100">
        <f t="shared" si="22"/>
        <v>0</v>
      </c>
      <c r="AG100" s="63">
        <f t="shared" si="23"/>
        <v>1</v>
      </c>
      <c r="AH100" s="76">
        <f t="shared" si="24"/>
        <v>0</v>
      </c>
      <c r="AI100" s="77">
        <f t="shared" si="25"/>
        <v>7.6923076923076927E-2</v>
      </c>
      <c r="AJ100" s="77">
        <f t="shared" si="26"/>
        <v>0</v>
      </c>
      <c r="AK100" s="77">
        <f t="shared" si="27"/>
        <v>0</v>
      </c>
    </row>
    <row r="101" spans="1:37" ht="25.05" customHeight="1" x14ac:dyDescent="0.25">
      <c r="A101" s="269" t="s">
        <v>2077</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60">
        <f>'Art. 129'!Q103</f>
        <v>0</v>
      </c>
      <c r="AE101" s="75">
        <f t="shared" si="21"/>
        <v>0</v>
      </c>
      <c r="AF101">
        <f t="shared" si="22"/>
        <v>0</v>
      </c>
      <c r="AG101" s="63">
        <f t="shared" si="23"/>
        <v>1</v>
      </c>
      <c r="AH101" s="76">
        <f t="shared" si="24"/>
        <v>0</v>
      </c>
      <c r="AI101" s="77">
        <f t="shared" si="25"/>
        <v>7.6923076923076927E-2</v>
      </c>
      <c r="AJ101" s="77">
        <f t="shared" si="26"/>
        <v>0</v>
      </c>
      <c r="AK101" s="77">
        <f t="shared" si="27"/>
        <v>0</v>
      </c>
    </row>
    <row r="102" spans="1:37" ht="25.05" customHeight="1" x14ac:dyDescent="0.25">
      <c r="A102" s="274" t="s">
        <v>2078</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0">
        <f>'Art. 129'!Q104</f>
        <v>0</v>
      </c>
      <c r="AE102" s="75">
        <f t="shared" si="21"/>
        <v>0</v>
      </c>
      <c r="AF102">
        <f t="shared" si="22"/>
        <v>0</v>
      </c>
      <c r="AG102" s="63">
        <f t="shared" si="23"/>
        <v>1</v>
      </c>
      <c r="AH102" s="76">
        <f t="shared" si="24"/>
        <v>0</v>
      </c>
      <c r="AI102" s="77">
        <f t="shared" si="25"/>
        <v>7.6923076923076927E-2</v>
      </c>
      <c r="AJ102" s="77">
        <f t="shared" si="26"/>
        <v>0</v>
      </c>
      <c r="AK102" s="77">
        <f t="shared" si="27"/>
        <v>0</v>
      </c>
    </row>
    <row r="103" spans="1:37" ht="25.05" customHeight="1" x14ac:dyDescent="0.25">
      <c r="A103" s="274" t="s">
        <v>2079</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60">
        <f>'Art. 129'!Q105</f>
        <v>0</v>
      </c>
      <c r="AE103" s="75">
        <f t="shared" si="21"/>
        <v>0</v>
      </c>
      <c r="AF103">
        <f t="shared" si="22"/>
        <v>0</v>
      </c>
      <c r="AG103" s="63">
        <f t="shared" si="23"/>
        <v>1</v>
      </c>
      <c r="AH103" s="76">
        <f t="shared" si="24"/>
        <v>0</v>
      </c>
      <c r="AI103" s="77">
        <f t="shared" si="25"/>
        <v>7.6923076923076927E-2</v>
      </c>
      <c r="AJ103" s="77">
        <f t="shared" si="26"/>
        <v>0</v>
      </c>
      <c r="AK103" s="77">
        <f t="shared" si="27"/>
        <v>0</v>
      </c>
    </row>
    <row r="104" spans="1:37" ht="25.05" customHeight="1" x14ac:dyDescent="0.25">
      <c r="A104" s="269" t="s">
        <v>2080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60">
        <f>'Art. 129'!Q106</f>
        <v>0</v>
      </c>
      <c r="AE104" s="75">
        <f t="shared" si="21"/>
        <v>0</v>
      </c>
      <c r="AF104">
        <f t="shared" si="22"/>
        <v>0</v>
      </c>
      <c r="AG104" s="63">
        <f t="shared" si="23"/>
        <v>1</v>
      </c>
      <c r="AH104" s="76">
        <f t="shared" si="24"/>
        <v>0</v>
      </c>
      <c r="AI104" s="77">
        <f t="shared" si="25"/>
        <v>7.6923076923076927E-2</v>
      </c>
      <c r="AJ104" s="77">
        <f t="shared" si="26"/>
        <v>0</v>
      </c>
      <c r="AK104" s="77">
        <f t="shared" si="27"/>
        <v>0</v>
      </c>
    </row>
    <row r="105" spans="1:37" ht="25.05" customHeight="1" x14ac:dyDescent="0.25">
      <c r="A105" s="269" t="s">
        <v>2081</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60">
        <f>'Art. 129'!Q107</f>
        <v>0</v>
      </c>
      <c r="AE105" s="75">
        <f t="shared" si="21"/>
        <v>0</v>
      </c>
      <c r="AF105">
        <f t="shared" si="22"/>
        <v>0</v>
      </c>
      <c r="AG105" s="63">
        <f t="shared" si="23"/>
        <v>1</v>
      </c>
      <c r="AH105" s="76">
        <f t="shared" si="24"/>
        <v>0</v>
      </c>
      <c r="AI105" s="77">
        <f t="shared" si="25"/>
        <v>7.6923076923076927E-2</v>
      </c>
      <c r="AJ105" s="77">
        <f t="shared" si="26"/>
        <v>0</v>
      </c>
      <c r="AK105" s="77">
        <f t="shared" si="27"/>
        <v>0</v>
      </c>
    </row>
    <row r="106" spans="1:37" ht="25.05" customHeight="1" x14ac:dyDescent="0.25">
      <c r="A106" s="269" t="s">
        <v>2082</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60">
        <f>'Art. 129'!Q108</f>
        <v>0</v>
      </c>
      <c r="AE106" s="75">
        <f t="shared" si="21"/>
        <v>0</v>
      </c>
      <c r="AF106">
        <f t="shared" si="22"/>
        <v>0</v>
      </c>
      <c r="AG106" s="63">
        <f t="shared" si="23"/>
        <v>1</v>
      </c>
      <c r="AH106" s="76">
        <f t="shared" si="24"/>
        <v>0</v>
      </c>
      <c r="AI106" s="77">
        <f t="shared" si="25"/>
        <v>7.6923076923076927E-2</v>
      </c>
      <c r="AJ106" s="77">
        <f t="shared" si="26"/>
        <v>0</v>
      </c>
      <c r="AK106" s="77">
        <f t="shared" si="27"/>
        <v>0</v>
      </c>
    </row>
    <row r="107" spans="1:37" ht="25.05" customHeight="1" x14ac:dyDescent="0.25">
      <c r="A107" s="269" t="s">
        <v>2083</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60">
        <f>'Art. 129'!Q109</f>
        <v>0</v>
      </c>
      <c r="AE107" s="75">
        <f t="shared" si="21"/>
        <v>0</v>
      </c>
      <c r="AF107">
        <f t="shared" si="22"/>
        <v>0</v>
      </c>
      <c r="AG107" s="63">
        <f t="shared" si="23"/>
        <v>1</v>
      </c>
      <c r="AH107" s="76">
        <f t="shared" si="24"/>
        <v>0</v>
      </c>
      <c r="AI107" s="77">
        <f t="shared" si="25"/>
        <v>7.6923076923076927E-2</v>
      </c>
      <c r="AJ107" s="77">
        <f t="shared" si="26"/>
        <v>0</v>
      </c>
      <c r="AK107" s="77">
        <f t="shared" si="27"/>
        <v>0</v>
      </c>
    </row>
    <row r="108" spans="1:37" ht="25.05" customHeight="1" x14ac:dyDescent="0.25">
      <c r="A108" s="274" t="s">
        <v>2084</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60">
        <f>'Art. 129'!Q110</f>
        <v>0</v>
      </c>
      <c r="AE108" s="75">
        <f t="shared" si="21"/>
        <v>0</v>
      </c>
      <c r="AF108">
        <f t="shared" si="22"/>
        <v>0</v>
      </c>
      <c r="AG108" s="63">
        <f t="shared" si="23"/>
        <v>1</v>
      </c>
      <c r="AH108" s="76">
        <f t="shared" si="24"/>
        <v>0</v>
      </c>
      <c r="AI108" s="77">
        <f t="shared" si="25"/>
        <v>7.6923076923076927E-2</v>
      </c>
      <c r="AJ108" s="77">
        <f t="shared" si="26"/>
        <v>0</v>
      </c>
      <c r="AK108" s="77">
        <f t="shared" si="27"/>
        <v>0</v>
      </c>
    </row>
    <row r="109" spans="1:37" ht="25.05" customHeight="1" x14ac:dyDescent="0.25">
      <c r="A109" s="274" t="s">
        <v>2085</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60">
        <f>'Art. 129'!Q111</f>
        <v>0</v>
      </c>
      <c r="AE109" s="75">
        <f t="shared" si="21"/>
        <v>0</v>
      </c>
      <c r="AF109">
        <f t="shared" si="22"/>
        <v>0</v>
      </c>
      <c r="AG109" s="63">
        <f t="shared" si="23"/>
        <v>1</v>
      </c>
      <c r="AH109" s="76">
        <f t="shared" si="24"/>
        <v>0</v>
      </c>
      <c r="AI109" s="77">
        <f t="shared" si="25"/>
        <v>7.6923076923076927E-2</v>
      </c>
      <c r="AJ109" s="77">
        <f t="shared" si="26"/>
        <v>0</v>
      </c>
      <c r="AK109" s="77">
        <f t="shared" si="27"/>
        <v>0</v>
      </c>
    </row>
    <row r="110" spans="1:37" ht="25.05" customHeight="1" x14ac:dyDescent="0.25">
      <c r="A110" s="269" t="s">
        <v>2086</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60">
        <f>'Art. 129'!Q112</f>
        <v>0</v>
      </c>
      <c r="AE110" s="75">
        <f t="shared" si="21"/>
        <v>0</v>
      </c>
      <c r="AF110">
        <f t="shared" si="22"/>
        <v>0</v>
      </c>
      <c r="AG110" s="63">
        <f t="shared" si="23"/>
        <v>1</v>
      </c>
      <c r="AH110" s="76">
        <f t="shared" si="24"/>
        <v>0</v>
      </c>
      <c r="AI110" s="77">
        <f t="shared" si="25"/>
        <v>7.6923076923076927E-2</v>
      </c>
      <c r="AJ110" s="77">
        <f t="shared" si="26"/>
        <v>0</v>
      </c>
      <c r="AK110" s="77">
        <f t="shared" si="27"/>
        <v>0</v>
      </c>
    </row>
    <row r="111" spans="1:37" ht="25.05" customHeight="1" x14ac:dyDescent="0.25">
      <c r="A111" s="286" t="s">
        <v>1674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5">
        <f>SUM(AE98:AE110)</f>
        <v>0</v>
      </c>
      <c r="AF111" s="50"/>
      <c r="AG111" s="63">
        <f>SUM(AG98:AG110)</f>
        <v>13</v>
      </c>
      <c r="AH111" s="78"/>
      <c r="AI111" s="79"/>
      <c r="AJ111" s="79"/>
      <c r="AK111" s="79"/>
    </row>
    <row r="112" spans="1:37" ht="25.05" customHeight="1" x14ac:dyDescent="0.25">
      <c r="A112" s="287" t="s">
        <v>1675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5">
        <f>AE111/$AE$23*100</f>
        <v>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88" t="s">
        <v>197</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91" t="s">
        <v>188</v>
      </c>
      <c r="AE114" s="92" t="s">
        <v>8</v>
      </c>
      <c r="AF114" s="63" t="s">
        <v>1656</v>
      </c>
      <c r="AG114" s="63" t="s">
        <v>1657</v>
      </c>
      <c r="AH114" s="63" t="s">
        <v>1658</v>
      </c>
      <c r="AI114" s="74" t="s">
        <v>1659</v>
      </c>
      <c r="AJ114" s="63"/>
      <c r="AK114" s="74" t="s">
        <v>1660</v>
      </c>
    </row>
    <row r="115" spans="1:37" ht="25.05" customHeight="1" x14ac:dyDescent="0.25">
      <c r="A115" s="269" t="s">
        <v>2087</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60">
        <f>'Art. 129'!Q115</f>
        <v>0</v>
      </c>
      <c r="AE115" s="75">
        <f>IF(AG115=1,AK115,AG115)</f>
        <v>0</v>
      </c>
      <c r="AF115">
        <f>AD115/2</f>
        <v>0</v>
      </c>
      <c r="AG115" s="63">
        <f>IF(AND(AF115&gt;=0,AF115&lt;=1),1,"No aplica")</f>
        <v>1</v>
      </c>
      <c r="AH115" s="76">
        <f>AD115/(AG115*2)</f>
        <v>0</v>
      </c>
      <c r="AI115" s="77">
        <f>IF(AG115=1,AG115/$AG$120,"No aplica")</f>
        <v>0.2</v>
      </c>
      <c r="AJ115" s="77">
        <f>AF115*AI115</f>
        <v>0</v>
      </c>
      <c r="AK115" s="77">
        <f>AJ115*$AE$23</f>
        <v>0</v>
      </c>
    </row>
    <row r="116" spans="1:37" ht="25.05" customHeight="1" x14ac:dyDescent="0.25">
      <c r="A116" s="269" t="s">
        <v>2088</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60">
        <f>'Art. 129'!Q116</f>
        <v>0</v>
      </c>
      <c r="AE116" s="75">
        <f>IF(AG116=1,AK116,AG116)</f>
        <v>0</v>
      </c>
      <c r="AF116">
        <f>AD116/2</f>
        <v>0</v>
      </c>
      <c r="AG116" s="63">
        <f>IF(AND(AF116&gt;=0,AF116&lt;=1),1,"No aplica")</f>
        <v>1</v>
      </c>
      <c r="AH116" s="76">
        <f>AD116/(AG116*2)</f>
        <v>0</v>
      </c>
      <c r="AI116" s="77">
        <f>IF(AG116=1,AG116/$AG$120,"No aplica")</f>
        <v>0.2</v>
      </c>
      <c r="AJ116" s="77">
        <f>AF116*AI116</f>
        <v>0</v>
      </c>
      <c r="AK116" s="77">
        <f>AJ116*$AE$23</f>
        <v>0</v>
      </c>
    </row>
    <row r="117" spans="1:37" ht="25.05" customHeight="1" x14ac:dyDescent="0.25">
      <c r="A117" s="269" t="s">
        <v>2089</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60">
        <f>'Art. 129'!Q117</f>
        <v>0</v>
      </c>
      <c r="AE117" s="75">
        <f>IF(AG117=1,AK117,AG117)</f>
        <v>0</v>
      </c>
      <c r="AF117">
        <f>AD117/2</f>
        <v>0</v>
      </c>
      <c r="AG117" s="63">
        <f>IF(AND(AF117&gt;=0,AF117&lt;=1),1,"No aplica")</f>
        <v>1</v>
      </c>
      <c r="AH117" s="76">
        <f>AD117/(AG117*2)</f>
        <v>0</v>
      </c>
      <c r="AI117" s="77">
        <f>IF(AG117=1,AG117/$AG$120,"No aplica")</f>
        <v>0.2</v>
      </c>
      <c r="AJ117" s="77">
        <f>AF117*AI117</f>
        <v>0</v>
      </c>
      <c r="AK117" s="77">
        <f>AJ117*$AE$23</f>
        <v>0</v>
      </c>
    </row>
    <row r="118" spans="1:37" ht="25.05" customHeight="1" x14ac:dyDescent="0.25">
      <c r="A118" s="269" t="s">
        <v>2090</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60">
        <f>'Art. 129'!Q118</f>
        <v>0</v>
      </c>
      <c r="AE118" s="75">
        <f>IF(AG118=1,AK118,AG118)</f>
        <v>0</v>
      </c>
      <c r="AF118">
        <f>AD118/2</f>
        <v>0</v>
      </c>
      <c r="AG118" s="63">
        <f>IF(AND(AF118&gt;=0,AF118&lt;=1),1,"No aplica")</f>
        <v>1</v>
      </c>
      <c r="AH118" s="76">
        <f>AD118/(AG118*2)</f>
        <v>0</v>
      </c>
      <c r="AI118" s="77">
        <f>IF(AG118=1,AG118/$AG$120,"No aplica")</f>
        <v>0.2</v>
      </c>
      <c r="AJ118" s="77">
        <f>AF118*AI118</f>
        <v>0</v>
      </c>
      <c r="AK118" s="77">
        <f>AJ118*$AE$23</f>
        <v>0</v>
      </c>
    </row>
    <row r="119" spans="1:37" ht="25.05" customHeight="1" x14ac:dyDescent="0.25">
      <c r="A119" s="269" t="s">
        <v>2091</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60">
        <f>'Art. 129'!Q119</f>
        <v>0</v>
      </c>
      <c r="AE119" s="75">
        <f>IF(AG119=1,AK119,AG119)</f>
        <v>0</v>
      </c>
      <c r="AF119">
        <f>AD119/2</f>
        <v>0</v>
      </c>
      <c r="AG119" s="63">
        <f>IF(AND(AF119&gt;=0,AF119&lt;=1),1,"No aplica")</f>
        <v>1</v>
      </c>
      <c r="AH119" s="76">
        <f>AD119/(AG119*2)</f>
        <v>0</v>
      </c>
      <c r="AI119" s="77">
        <f>IF(AG119=1,AG119/$AG$120,"No aplica")</f>
        <v>0.2</v>
      </c>
      <c r="AJ119" s="77">
        <f>AF119*AI119</f>
        <v>0</v>
      </c>
      <c r="AK119" s="77">
        <f>AJ119*$AE$23</f>
        <v>0</v>
      </c>
    </row>
    <row r="120" spans="1:37" ht="25.05" customHeight="1" x14ac:dyDescent="0.25">
      <c r="A120" s="286" t="s">
        <v>1676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5">
        <f>SUM(AE115:AE119)</f>
        <v>0</v>
      </c>
      <c r="AF120" s="50"/>
      <c r="AG120" s="63">
        <f>SUM(AG115:AG119)</f>
        <v>5</v>
      </c>
      <c r="AH120" s="78"/>
      <c r="AI120" s="79"/>
      <c r="AJ120" s="79"/>
      <c r="AK120" s="79"/>
    </row>
    <row r="121" spans="1:37" ht="25.05" customHeight="1" x14ac:dyDescent="0.25">
      <c r="A121" s="287" t="s">
        <v>1677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5">
        <f>AE120/$AE$23*100</f>
        <v>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89" t="s">
        <v>2092</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1" t="s">
        <v>188</v>
      </c>
      <c r="AE127" s="52" t="s">
        <v>8</v>
      </c>
      <c r="AF127" s="63" t="s">
        <v>1656</v>
      </c>
      <c r="AG127" s="63" t="s">
        <v>1657</v>
      </c>
      <c r="AH127" s="63" t="s">
        <v>1658</v>
      </c>
      <c r="AI127" s="74" t="s">
        <v>1659</v>
      </c>
      <c r="AJ127" s="63"/>
      <c r="AK127" s="74" t="s">
        <v>1660</v>
      </c>
    </row>
    <row r="128" spans="1:37" ht="25.05" customHeight="1" x14ac:dyDescent="0.25">
      <c r="A128" s="269" t="s">
        <v>1015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60">
        <f>'Art. 129'!Q128</f>
        <v>0</v>
      </c>
      <c r="AE128" s="75">
        <f>IF(AG128=1,AK128,AG128)</f>
        <v>0</v>
      </c>
      <c r="AF128">
        <f>AD128/2</f>
        <v>0</v>
      </c>
      <c r="AG128" s="63">
        <f>IF(AND(AF128&gt;=0,AF128&lt;=1),1,"No aplica")</f>
        <v>1</v>
      </c>
      <c r="AH128" s="76">
        <f>AD128/(AG128*2)</f>
        <v>0</v>
      </c>
      <c r="AI128" s="77">
        <f>IF(AG128=1,AG128/$AG$133,"No aplica")</f>
        <v>0.2</v>
      </c>
      <c r="AJ128" s="77">
        <f>AF128*AI128</f>
        <v>0</v>
      </c>
      <c r="AK128" s="77">
        <f>AJ128*$AE$23</f>
        <v>0</v>
      </c>
    </row>
    <row r="129" spans="1:37" ht="25.05" customHeight="1" x14ac:dyDescent="0.25">
      <c r="A129" s="269" t="s">
        <v>1016</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60">
        <f>'Art. 129'!Q129</f>
        <v>0</v>
      </c>
      <c r="AE129" s="75">
        <f>IF(AG129=1,AK129,AG129)</f>
        <v>0</v>
      </c>
      <c r="AF129">
        <f>AD129/2</f>
        <v>0</v>
      </c>
      <c r="AG129" s="63">
        <f>IF(AND(AF129&gt;=0,AF129&lt;=1),1,"No aplica")</f>
        <v>1</v>
      </c>
      <c r="AH129" s="76">
        <f>AD129/(AG129*2)</f>
        <v>0</v>
      </c>
      <c r="AI129" s="77">
        <f>IF(AG129=1,AG129/$AG$133,"No aplica")</f>
        <v>0.2</v>
      </c>
      <c r="AJ129" s="77">
        <f>AF129*AI129</f>
        <v>0</v>
      </c>
      <c r="AK129" s="77">
        <f>AJ129*$AE$23</f>
        <v>0</v>
      </c>
    </row>
    <row r="130" spans="1:37" ht="25.05" customHeight="1" x14ac:dyDescent="0.25">
      <c r="A130" s="269" t="s">
        <v>2093</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0">
        <f>'Art. 129'!Q130</f>
        <v>0</v>
      </c>
      <c r="AE130" s="75">
        <f>IF(AG130=1,AK130,AG130)</f>
        <v>0</v>
      </c>
      <c r="AF130">
        <f>AD130/2</f>
        <v>0</v>
      </c>
      <c r="AG130" s="63">
        <f>IF(AND(AF130&gt;=0,AF130&lt;=1),1,"No aplica")</f>
        <v>1</v>
      </c>
      <c r="AH130" s="76">
        <f>AD130/(AG130*2)</f>
        <v>0</v>
      </c>
      <c r="AI130" s="77">
        <f>IF(AG130=1,AG130/$AG$133,"No aplica")</f>
        <v>0.2</v>
      </c>
      <c r="AJ130" s="77">
        <f>AF130*AI130</f>
        <v>0</v>
      </c>
      <c r="AK130" s="77">
        <f>AJ130*$AE$23</f>
        <v>0</v>
      </c>
    </row>
    <row r="131" spans="1:37" ht="25.05" customHeight="1" x14ac:dyDescent="0.25">
      <c r="A131" s="269" t="s">
        <v>2094</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60">
        <f>'Art. 129'!Q131</f>
        <v>0</v>
      </c>
      <c r="AE131" s="75">
        <f>IF(AG131=1,AK131,AG131)</f>
        <v>0</v>
      </c>
      <c r="AF131">
        <f>AD131/2</f>
        <v>0</v>
      </c>
      <c r="AG131" s="63">
        <f>IF(AND(AF131&gt;=0,AF131&lt;=1),1,"No aplica")</f>
        <v>1</v>
      </c>
      <c r="AH131" s="76">
        <f>AD131/(AG131*2)</f>
        <v>0</v>
      </c>
      <c r="AI131" s="77">
        <f>IF(AG131=1,AG131/$AG$133,"No aplica")</f>
        <v>0.2</v>
      </c>
      <c r="AJ131" s="77">
        <f>AF131*AI131</f>
        <v>0</v>
      </c>
      <c r="AK131" s="77">
        <f>AJ131*$AE$23</f>
        <v>0</v>
      </c>
    </row>
    <row r="132" spans="1:37" ht="25.05" customHeight="1" x14ac:dyDescent="0.25">
      <c r="A132" s="274" t="s">
        <v>2095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60">
        <f>'Art. 129'!Q132</f>
        <v>0</v>
      </c>
      <c r="AE132" s="75">
        <f>IF(AG132=1,AK132,AG132)</f>
        <v>0</v>
      </c>
      <c r="AF132">
        <f>AD132/2</f>
        <v>0</v>
      </c>
      <c r="AG132" s="63">
        <f>IF(AND(AF132&gt;=0,AF132&lt;=1),1,"No aplica")</f>
        <v>1</v>
      </c>
      <c r="AH132" s="76">
        <f>AD132/(AG132*2)</f>
        <v>0</v>
      </c>
      <c r="AI132" s="77">
        <f>IF(AG132=1,AG132/$AG$133,"No aplica")</f>
        <v>0.2</v>
      </c>
      <c r="AJ132" s="77">
        <f>AF132*AI132</f>
        <v>0</v>
      </c>
      <c r="AK132" s="77">
        <f>AJ132*$AE$23</f>
        <v>0</v>
      </c>
    </row>
    <row r="133" spans="1:37" ht="25.05" customHeight="1" x14ac:dyDescent="0.25">
      <c r="A133" s="286" t="s">
        <v>1678</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75">
        <f>SUM(AE128:AE132)</f>
        <v>0</v>
      </c>
      <c r="AF133" s="50"/>
      <c r="AG133" s="63">
        <f>SUM(AG128:AG132)</f>
        <v>5</v>
      </c>
      <c r="AH133" s="78"/>
      <c r="AI133" s="79"/>
      <c r="AJ133" s="79"/>
      <c r="AK133" s="79"/>
    </row>
    <row r="134" spans="1:37" ht="25.05" customHeight="1" x14ac:dyDescent="0.25">
      <c r="A134" s="287" t="s">
        <v>1679</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75">
        <f>AE133/$AE$23*100</f>
        <v>0</v>
      </c>
      <c r="AF134" s="50"/>
      <c r="AG134" s="63"/>
      <c r="AH134" s="78"/>
      <c r="AI134" s="79"/>
      <c r="AJ134" s="79"/>
      <c r="AK134" s="79"/>
    </row>
    <row r="135" spans="1:37" ht="25.05" customHeight="1" x14ac:dyDescent="0.25">
      <c r="A135" s="59"/>
      <c r="B135" s="59"/>
      <c r="C135" s="59"/>
      <c r="D135" s="59"/>
      <c r="E135" s="59"/>
      <c r="F135" s="59"/>
      <c r="G135" s="59"/>
      <c r="H135" s="59"/>
      <c r="I135" s="59"/>
      <c r="J135" s="59"/>
      <c r="K135" s="59"/>
      <c r="L135" s="59"/>
      <c r="M135" s="59"/>
      <c r="N135" s="59"/>
      <c r="O135" s="59"/>
      <c r="P135" s="59"/>
      <c r="Q135" s="80"/>
      <c r="R135" s="59"/>
      <c r="S135" s="59"/>
      <c r="T135" s="59"/>
      <c r="U135" s="59"/>
      <c r="V135" s="59"/>
      <c r="W135" s="59"/>
      <c r="X135" s="59"/>
      <c r="Y135" s="59"/>
      <c r="Z135" s="59"/>
      <c r="AA135" s="59"/>
      <c r="AB135" s="59"/>
      <c r="AC135" s="59"/>
      <c r="AD135" s="81"/>
      <c r="AE135" s="81"/>
    </row>
    <row r="136" spans="1:37" ht="25.05" customHeight="1" x14ac:dyDescent="0.25">
      <c r="A136" s="288" t="s">
        <v>197</v>
      </c>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91" t="s">
        <v>188</v>
      </c>
      <c r="AE136" s="92" t="s">
        <v>8</v>
      </c>
      <c r="AF136" s="63" t="s">
        <v>1656</v>
      </c>
      <c r="AG136" s="63" t="s">
        <v>1657</v>
      </c>
      <c r="AH136" s="63" t="s">
        <v>1658</v>
      </c>
      <c r="AI136" s="74" t="s">
        <v>1659</v>
      </c>
      <c r="AJ136" s="63"/>
      <c r="AK136" s="74" t="s">
        <v>1660</v>
      </c>
    </row>
    <row r="137" spans="1:37" ht="25.05" customHeight="1" x14ac:dyDescent="0.25">
      <c r="A137" s="269" t="s">
        <v>2096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0">
        <f>'Art. 129'!Q135</f>
        <v>0</v>
      </c>
      <c r="AE137" s="75">
        <f>IF(AG137=1,AK137,AG137)</f>
        <v>0</v>
      </c>
      <c r="AF137">
        <f>AD137/2</f>
        <v>0</v>
      </c>
      <c r="AG137" s="63">
        <f>IF(AND(AF137&gt;=0,AF137&lt;=1),1,"No aplica")</f>
        <v>1</v>
      </c>
      <c r="AH137" s="76">
        <f>AD137/(AG137*2)</f>
        <v>0</v>
      </c>
      <c r="AI137" s="77">
        <f>IF(AG137=1,AG137/$AG$142,"No aplica")</f>
        <v>0.2</v>
      </c>
      <c r="AJ137" s="77">
        <f>AF137*AI137</f>
        <v>0</v>
      </c>
      <c r="AK137" s="77">
        <f>AJ137*$AE$23</f>
        <v>0</v>
      </c>
    </row>
    <row r="138" spans="1:37" ht="25.05" customHeight="1" x14ac:dyDescent="0.25">
      <c r="A138" s="269" t="s">
        <v>2097</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60">
        <f>'Art. 129'!Q136</f>
        <v>0</v>
      </c>
      <c r="AE138" s="75">
        <f>IF(AG138=1,AK138,AG138)</f>
        <v>0</v>
      </c>
      <c r="AF138">
        <f>AD138/2</f>
        <v>0</v>
      </c>
      <c r="AG138" s="63">
        <f>IF(AND(AF138&gt;=0,AF138&lt;=1),1,"No aplica")</f>
        <v>1</v>
      </c>
      <c r="AH138" s="76">
        <f>AD138/(AG138*2)</f>
        <v>0</v>
      </c>
      <c r="AI138" s="77">
        <f>IF(AG138=1,AG138/$AG$142,"No aplica")</f>
        <v>0.2</v>
      </c>
      <c r="AJ138" s="77">
        <f>AF138*AI138</f>
        <v>0</v>
      </c>
      <c r="AK138" s="77">
        <f>AJ138*$AE$23</f>
        <v>0</v>
      </c>
    </row>
    <row r="139" spans="1:37" ht="25.05" customHeight="1" x14ac:dyDescent="0.25">
      <c r="A139" s="269" t="s">
        <v>2098</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60">
        <f>'Art. 129'!Q137</f>
        <v>0</v>
      </c>
      <c r="AE139" s="75">
        <f>IF(AG139=1,AK139,AG139)</f>
        <v>0</v>
      </c>
      <c r="AF139">
        <f>AD139/2</f>
        <v>0</v>
      </c>
      <c r="AG139" s="63">
        <f>IF(AND(AF139&gt;=0,AF139&lt;=1),1,"No aplica")</f>
        <v>1</v>
      </c>
      <c r="AH139" s="76">
        <f>AD139/(AG139*2)</f>
        <v>0</v>
      </c>
      <c r="AI139" s="77">
        <f>IF(AG139=1,AG139/$AG$142,"No aplica")</f>
        <v>0.2</v>
      </c>
      <c r="AJ139" s="77">
        <f>AF139*AI139</f>
        <v>0</v>
      </c>
      <c r="AK139" s="77">
        <f>AJ139*$AE$23</f>
        <v>0</v>
      </c>
    </row>
    <row r="140" spans="1:37" ht="25.05" customHeight="1" x14ac:dyDescent="0.25">
      <c r="A140" s="269" t="s">
        <v>2099</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60">
        <f>'Art. 129'!Q138</f>
        <v>0</v>
      </c>
      <c r="AE140" s="75">
        <f>IF(AG140=1,AK140,AG140)</f>
        <v>0</v>
      </c>
      <c r="AF140">
        <f>AD140/2</f>
        <v>0</v>
      </c>
      <c r="AG140" s="63">
        <f>IF(AND(AF140&gt;=0,AF140&lt;=1),1,"No aplica")</f>
        <v>1</v>
      </c>
      <c r="AH140" s="76">
        <f>AD140/(AG140*2)</f>
        <v>0</v>
      </c>
      <c r="AI140" s="77">
        <f>IF(AG140=1,AG140/$AG$142,"No aplica")</f>
        <v>0.2</v>
      </c>
      <c r="AJ140" s="77">
        <f>AF140*AI140</f>
        <v>0</v>
      </c>
      <c r="AK140" s="77">
        <f>AJ140*$AE$23</f>
        <v>0</v>
      </c>
    </row>
    <row r="141" spans="1:37" ht="25.05" customHeight="1" x14ac:dyDescent="0.25">
      <c r="A141" s="269" t="s">
        <v>2100</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60">
        <f>'Art. 129'!Q139</f>
        <v>0</v>
      </c>
      <c r="AE141" s="75">
        <f>IF(AG141=1,AK141,AG141)</f>
        <v>0</v>
      </c>
      <c r="AF141">
        <f>AD141/2</f>
        <v>0</v>
      </c>
      <c r="AG141" s="63">
        <f>IF(AND(AF141&gt;=0,AF141&lt;=1),1,"No aplica")</f>
        <v>1</v>
      </c>
      <c r="AH141" s="76">
        <f>AD141/(AG141*2)</f>
        <v>0</v>
      </c>
      <c r="AI141" s="77">
        <f>IF(AG141=1,AG141/$AG$142,"No aplica")</f>
        <v>0.2</v>
      </c>
      <c r="AJ141" s="77">
        <f>AF141*AI141</f>
        <v>0</v>
      </c>
      <c r="AK141" s="77">
        <f>AJ141*$AE$23</f>
        <v>0</v>
      </c>
    </row>
    <row r="142" spans="1:37" ht="25.05" customHeight="1" x14ac:dyDescent="0.25">
      <c r="A142" s="286" t="s">
        <v>1680</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75">
        <f>SUM(AE137:AE141)</f>
        <v>0</v>
      </c>
      <c r="AF142" s="50"/>
      <c r="AG142" s="63">
        <f>SUM(AG137:AG141)</f>
        <v>5</v>
      </c>
      <c r="AH142" s="78"/>
      <c r="AI142" s="79"/>
      <c r="AJ142" s="79"/>
      <c r="AK142" s="79"/>
    </row>
    <row r="143" spans="1:37" ht="25.05" customHeight="1" x14ac:dyDescent="0.25">
      <c r="A143" s="287" t="s">
        <v>1681</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5">
        <f>AE142/$AE$23*100</f>
        <v>0</v>
      </c>
      <c r="AF143" s="50"/>
      <c r="AG143" s="63"/>
      <c r="AH143" s="78"/>
      <c r="AI143" s="79"/>
      <c r="AJ143" s="79"/>
      <c r="AK143" s="79"/>
    </row>
    <row r="144" spans="1:37" ht="25.05" customHeight="1" x14ac:dyDescent="0.25">
      <c r="A144" s="87"/>
      <c r="B144" s="87"/>
      <c r="C144" s="87"/>
      <c r="D144" s="87"/>
      <c r="E144" s="87"/>
      <c r="F144" s="87"/>
      <c r="G144" s="87"/>
      <c r="H144" s="87"/>
      <c r="I144" s="87"/>
      <c r="J144" s="87"/>
      <c r="K144" s="87"/>
      <c r="L144" s="87"/>
      <c r="M144" s="87"/>
      <c r="N144" s="87"/>
      <c r="O144" s="87"/>
      <c r="P144" s="87"/>
      <c r="Q144" s="80"/>
      <c r="R144" s="87"/>
      <c r="S144" s="87"/>
      <c r="T144" s="87"/>
      <c r="U144" s="87"/>
      <c r="V144" s="87"/>
      <c r="W144" s="87"/>
      <c r="X144" s="87"/>
      <c r="Y144" s="87"/>
      <c r="Z144" s="87"/>
      <c r="AA144" s="87"/>
      <c r="AB144" s="87"/>
      <c r="AC144" s="87"/>
      <c r="AD144" s="81"/>
      <c r="AE144" s="81"/>
    </row>
    <row r="145" spans="1:37" ht="25.05" customHeight="1" x14ac:dyDescent="0.25">
      <c r="A145" s="87"/>
      <c r="B145" s="87"/>
      <c r="C145" s="87"/>
      <c r="D145" s="87"/>
      <c r="E145" s="87"/>
      <c r="F145" s="87"/>
      <c r="G145" s="87"/>
      <c r="H145" s="87"/>
      <c r="I145" s="87"/>
      <c r="J145" s="87"/>
      <c r="K145" s="87"/>
      <c r="L145" s="87"/>
      <c r="M145" s="87"/>
      <c r="N145" s="87"/>
      <c r="O145" s="87"/>
      <c r="P145" s="87"/>
      <c r="Q145" s="80"/>
      <c r="R145" s="87"/>
      <c r="S145" s="87"/>
      <c r="T145" s="87"/>
      <c r="U145" s="87"/>
      <c r="V145" s="87"/>
      <c r="W145" s="87"/>
      <c r="X145" s="87"/>
      <c r="Y145" s="87"/>
      <c r="Z145" s="87"/>
      <c r="AA145" s="87"/>
      <c r="AB145" s="87"/>
      <c r="AC145" s="87"/>
      <c r="AD145" s="81"/>
      <c r="AE145" s="81"/>
    </row>
    <row r="146" spans="1:37" ht="25.05" customHeight="1" x14ac:dyDescent="0.25">
      <c r="A146" s="289" t="s">
        <v>2101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row>
    <row r="147" spans="1:37" ht="25.05" customHeight="1" x14ac:dyDescent="0.25">
      <c r="A147" s="89"/>
      <c r="B147" s="89"/>
      <c r="C147" s="89"/>
      <c r="D147" s="89"/>
      <c r="E147" s="89"/>
      <c r="F147" s="89"/>
      <c r="G147" s="89"/>
      <c r="H147" s="89"/>
      <c r="I147" s="89"/>
      <c r="J147" s="89"/>
      <c r="K147" s="89"/>
      <c r="L147" s="89"/>
      <c r="M147" s="89"/>
      <c r="N147" s="89"/>
      <c r="O147" s="89"/>
      <c r="P147" s="89"/>
      <c r="Q147" s="90"/>
      <c r="R147" s="89"/>
      <c r="S147" s="89"/>
      <c r="T147" s="89"/>
      <c r="U147" s="89"/>
      <c r="V147" s="89"/>
      <c r="W147" s="89"/>
      <c r="X147" s="89"/>
      <c r="Y147" s="89"/>
      <c r="Z147" s="89"/>
      <c r="AA147" s="89"/>
      <c r="AB147" s="89"/>
      <c r="AC147" s="89"/>
      <c r="AD147" s="19"/>
      <c r="AE147" s="19"/>
    </row>
    <row r="148" spans="1:37" ht="25.05" customHeight="1" x14ac:dyDescent="0.25">
      <c r="A148" s="59"/>
      <c r="B148" s="59"/>
      <c r="C148" s="59"/>
      <c r="D148" s="59"/>
      <c r="E148" s="59"/>
      <c r="F148" s="59"/>
      <c r="G148" s="59"/>
      <c r="H148" s="59"/>
      <c r="I148" s="59"/>
      <c r="J148" s="59"/>
      <c r="K148" s="59"/>
      <c r="L148" s="59"/>
      <c r="M148" s="59"/>
      <c r="N148" s="59"/>
      <c r="O148" s="59"/>
      <c r="P148" s="59"/>
      <c r="Q148" s="80"/>
      <c r="R148" s="59"/>
      <c r="S148" s="59"/>
      <c r="T148" s="59"/>
      <c r="U148" s="59"/>
      <c r="V148" s="59"/>
      <c r="W148" s="59"/>
      <c r="X148" s="59"/>
      <c r="Y148" s="59"/>
      <c r="Z148" s="59"/>
      <c r="AA148" s="59"/>
      <c r="AB148" s="59"/>
      <c r="AC148" s="59"/>
      <c r="AD148" s="81"/>
      <c r="AE148" s="81"/>
    </row>
    <row r="149" spans="1:37" ht="25.05" customHeight="1" x14ac:dyDescent="0.25">
      <c r="A149" s="290" t="s">
        <v>167</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51" t="s">
        <v>188</v>
      </c>
      <c r="AE149" s="52" t="s">
        <v>8</v>
      </c>
      <c r="AF149" s="63" t="s">
        <v>1656</v>
      </c>
      <c r="AG149" s="63" t="s">
        <v>1657</v>
      </c>
      <c r="AH149" s="63" t="s">
        <v>1658</v>
      </c>
      <c r="AI149" s="74" t="s">
        <v>1659</v>
      </c>
      <c r="AJ149" s="63"/>
      <c r="AK149" s="74" t="s">
        <v>1660</v>
      </c>
    </row>
    <row r="150" spans="1:37" ht="25.05" customHeight="1" x14ac:dyDescent="0.25">
      <c r="A150" s="269" t="s">
        <v>1015</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60">
        <f>'Art. 129'!Q148</f>
        <v>0</v>
      </c>
      <c r="AE150" s="75">
        <f t="shared" ref="AE150:AE156" si="28">IF(AG150=1,AK150,AG150)</f>
        <v>0</v>
      </c>
      <c r="AF150">
        <f t="shared" ref="AF150:AF156" si="29">AD150/2</f>
        <v>0</v>
      </c>
      <c r="AG150" s="63">
        <f t="shared" ref="AG150:AG156" si="30">IF(AND(AF150&gt;=0,AF150&lt;=1),1,"No aplica")</f>
        <v>1</v>
      </c>
      <c r="AH150" s="76">
        <f t="shared" ref="AH150:AH156" si="31">AD150/(AG150*2)</f>
        <v>0</v>
      </c>
      <c r="AI150" s="77">
        <f t="shared" ref="AI150:AI156" si="32">IF(AG150=1,AG150/$AG$157,"No aplica")</f>
        <v>0.14285714285714285</v>
      </c>
      <c r="AJ150" s="77">
        <f t="shared" ref="AJ150:AJ156" si="33">AF150*AI150</f>
        <v>0</v>
      </c>
      <c r="AK150" s="77">
        <f t="shared" ref="AK150:AK156" si="34">AJ150*$AE$23</f>
        <v>0</v>
      </c>
    </row>
    <row r="151" spans="1:37" ht="25.05" customHeight="1" x14ac:dyDescent="0.25">
      <c r="A151" s="269" t="s">
        <v>1016</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60">
        <f>'Art. 129'!Q149</f>
        <v>0</v>
      </c>
      <c r="AE151" s="75">
        <f t="shared" si="28"/>
        <v>0</v>
      </c>
      <c r="AF151">
        <f t="shared" si="29"/>
        <v>0</v>
      </c>
      <c r="AG151" s="63">
        <f t="shared" si="30"/>
        <v>1</v>
      </c>
      <c r="AH151" s="76">
        <f t="shared" si="31"/>
        <v>0</v>
      </c>
      <c r="AI151" s="77">
        <f t="shared" si="32"/>
        <v>0.14285714285714285</v>
      </c>
      <c r="AJ151" s="77">
        <f t="shared" si="33"/>
        <v>0</v>
      </c>
      <c r="AK151" s="77">
        <f t="shared" si="34"/>
        <v>0</v>
      </c>
    </row>
    <row r="152" spans="1:37" ht="25.05" customHeight="1" x14ac:dyDescent="0.25">
      <c r="A152" s="269" t="s">
        <v>2102</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60">
        <f>'Art. 129'!Q150</f>
        <v>0</v>
      </c>
      <c r="AE152" s="75">
        <f t="shared" si="28"/>
        <v>0</v>
      </c>
      <c r="AF152">
        <f t="shared" si="29"/>
        <v>0</v>
      </c>
      <c r="AG152" s="63">
        <f t="shared" si="30"/>
        <v>1</v>
      </c>
      <c r="AH152" s="76">
        <f t="shared" si="31"/>
        <v>0</v>
      </c>
      <c r="AI152" s="77">
        <f t="shared" si="32"/>
        <v>0.14285714285714285</v>
      </c>
      <c r="AJ152" s="77">
        <f t="shared" si="33"/>
        <v>0</v>
      </c>
      <c r="AK152" s="77">
        <f t="shared" si="34"/>
        <v>0</v>
      </c>
    </row>
    <row r="153" spans="1:37" ht="25.05" customHeight="1" x14ac:dyDescent="0.25">
      <c r="A153" s="269" t="s">
        <v>2103</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60">
        <f>'Art. 129'!Q151</f>
        <v>0</v>
      </c>
      <c r="AE153" s="75">
        <f t="shared" si="28"/>
        <v>0</v>
      </c>
      <c r="AF153">
        <f t="shared" si="29"/>
        <v>0</v>
      </c>
      <c r="AG153" s="63">
        <f t="shared" si="30"/>
        <v>1</v>
      </c>
      <c r="AH153" s="76">
        <f t="shared" si="31"/>
        <v>0</v>
      </c>
      <c r="AI153" s="77">
        <f t="shared" si="32"/>
        <v>0.14285714285714285</v>
      </c>
      <c r="AJ153" s="77">
        <f t="shared" si="33"/>
        <v>0</v>
      </c>
      <c r="AK153" s="77">
        <f t="shared" si="34"/>
        <v>0</v>
      </c>
    </row>
    <row r="154" spans="1:37" ht="25.05" customHeight="1" x14ac:dyDescent="0.25">
      <c r="A154" s="274" t="s">
        <v>2104</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60">
        <f>'Art. 129'!Q152</f>
        <v>0</v>
      </c>
      <c r="AE154" s="75">
        <f t="shared" si="28"/>
        <v>0</v>
      </c>
      <c r="AF154">
        <f t="shared" si="29"/>
        <v>0</v>
      </c>
      <c r="AG154" s="63">
        <f t="shared" si="30"/>
        <v>1</v>
      </c>
      <c r="AH154" s="76">
        <f t="shared" si="31"/>
        <v>0</v>
      </c>
      <c r="AI154" s="77">
        <f t="shared" si="32"/>
        <v>0.14285714285714285</v>
      </c>
      <c r="AJ154" s="77">
        <f t="shared" si="33"/>
        <v>0</v>
      </c>
      <c r="AK154" s="77">
        <f t="shared" si="34"/>
        <v>0</v>
      </c>
    </row>
    <row r="155" spans="1:37" ht="25.05" customHeight="1" x14ac:dyDescent="0.25">
      <c r="A155" s="274" t="s">
        <v>2105</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60">
        <f>'Art. 129'!Q153</f>
        <v>0</v>
      </c>
      <c r="AE155" s="75">
        <f t="shared" si="28"/>
        <v>0</v>
      </c>
      <c r="AF155">
        <f t="shared" si="29"/>
        <v>0</v>
      </c>
      <c r="AG155" s="63">
        <f t="shared" si="30"/>
        <v>1</v>
      </c>
      <c r="AH155" s="76">
        <f t="shared" si="31"/>
        <v>0</v>
      </c>
      <c r="AI155" s="77">
        <f t="shared" si="32"/>
        <v>0.14285714285714285</v>
      </c>
      <c r="AJ155" s="77">
        <f t="shared" si="33"/>
        <v>0</v>
      </c>
      <c r="AK155" s="77">
        <f t="shared" si="34"/>
        <v>0</v>
      </c>
    </row>
    <row r="156" spans="1:37" ht="25.05" customHeight="1" x14ac:dyDescent="0.25">
      <c r="A156" s="269" t="s">
        <v>2106</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60">
        <f>'Art. 129'!Q154</f>
        <v>0</v>
      </c>
      <c r="AE156" s="75">
        <f t="shared" si="28"/>
        <v>0</v>
      </c>
      <c r="AF156">
        <f t="shared" si="29"/>
        <v>0</v>
      </c>
      <c r="AG156" s="63">
        <f t="shared" si="30"/>
        <v>1</v>
      </c>
      <c r="AH156" s="76">
        <f t="shared" si="31"/>
        <v>0</v>
      </c>
      <c r="AI156" s="77">
        <f t="shared" si="32"/>
        <v>0.14285714285714285</v>
      </c>
      <c r="AJ156" s="77">
        <f t="shared" si="33"/>
        <v>0</v>
      </c>
      <c r="AK156" s="77">
        <f t="shared" si="34"/>
        <v>0</v>
      </c>
    </row>
    <row r="157" spans="1:37" ht="25.05" customHeight="1" x14ac:dyDescent="0.25">
      <c r="A157" s="286" t="s">
        <v>1682</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75">
        <f>SUM(AE150:AE156)</f>
        <v>0</v>
      </c>
      <c r="AF157" s="50"/>
      <c r="AG157" s="63">
        <f>SUM(AG150:AG156)</f>
        <v>7</v>
      </c>
      <c r="AH157" s="78"/>
      <c r="AI157" s="79"/>
      <c r="AJ157" s="79"/>
      <c r="AK157" s="79"/>
    </row>
    <row r="158" spans="1:37" ht="25.05" customHeight="1" x14ac:dyDescent="0.25">
      <c r="A158" s="287" t="s">
        <v>1683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5">
        <f>AE157/$AE$23*100</f>
        <v>0</v>
      </c>
      <c r="AF158" s="50"/>
      <c r="AG158" s="63"/>
      <c r="AH158" s="78"/>
      <c r="AI158" s="79"/>
      <c r="AJ158" s="79"/>
      <c r="AK158" s="79"/>
    </row>
    <row r="159" spans="1:37" ht="25.05" customHeight="1" x14ac:dyDescent="0.25">
      <c r="A159" s="59"/>
      <c r="B159" s="59"/>
      <c r="C159" s="59"/>
      <c r="D159" s="59"/>
      <c r="E159" s="59"/>
      <c r="F159" s="59"/>
      <c r="G159" s="59"/>
      <c r="H159" s="59"/>
      <c r="I159" s="59"/>
      <c r="J159" s="59"/>
      <c r="K159" s="59"/>
      <c r="L159" s="59"/>
      <c r="M159" s="59"/>
      <c r="N159" s="59"/>
      <c r="O159" s="59"/>
      <c r="P159" s="59"/>
      <c r="Q159" s="80"/>
      <c r="R159" s="59"/>
      <c r="S159" s="59"/>
      <c r="T159" s="59"/>
      <c r="U159" s="59"/>
      <c r="V159" s="59"/>
      <c r="W159" s="59"/>
      <c r="X159" s="59"/>
      <c r="Y159" s="59"/>
      <c r="Z159" s="59"/>
      <c r="AA159" s="59"/>
      <c r="AB159" s="59"/>
      <c r="AC159" s="59"/>
      <c r="AD159" s="81"/>
      <c r="AE159" s="81"/>
    </row>
    <row r="160" spans="1:37" ht="25.05" customHeight="1" x14ac:dyDescent="0.25">
      <c r="A160" s="288" t="s">
        <v>197</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91" t="s">
        <v>188</v>
      </c>
      <c r="AE160" s="92" t="s">
        <v>8</v>
      </c>
      <c r="AF160" s="63" t="s">
        <v>1656</v>
      </c>
      <c r="AG160" s="63" t="s">
        <v>1657</v>
      </c>
      <c r="AH160" s="63" t="s">
        <v>1658</v>
      </c>
      <c r="AI160" s="74" t="s">
        <v>1659</v>
      </c>
      <c r="AJ160" s="63"/>
      <c r="AK160" s="74" t="s">
        <v>1660</v>
      </c>
    </row>
    <row r="161" spans="1:37" ht="25.05" customHeight="1" x14ac:dyDescent="0.25">
      <c r="A161" s="269" t="s">
        <v>1502</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60">
        <f>'Art. 129'!Q157</f>
        <v>0</v>
      </c>
      <c r="AE161" s="75">
        <f>IF(AG161=1,AK161,AG161)</f>
        <v>0</v>
      </c>
      <c r="AF161">
        <f>AD161/2</f>
        <v>0</v>
      </c>
      <c r="AG161" s="63">
        <f>IF(AND(AF161&gt;=0,AF161&lt;=1),1,"No aplica")</f>
        <v>1</v>
      </c>
      <c r="AH161" s="76">
        <f>AD161/(AG161*2)</f>
        <v>0</v>
      </c>
      <c r="AI161" s="77">
        <f>IF(AG161=1,AG161/$AG$166,"No aplica")</f>
        <v>0.2</v>
      </c>
      <c r="AJ161" s="77">
        <f>AF161*AI161</f>
        <v>0</v>
      </c>
      <c r="AK161" s="77">
        <f>AJ161*$AE$23</f>
        <v>0</v>
      </c>
    </row>
    <row r="162" spans="1:37" ht="25.05" customHeight="1" x14ac:dyDescent="0.25">
      <c r="A162" s="269" t="s">
        <v>1503</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60">
        <f>'Art. 129'!Q158</f>
        <v>0</v>
      </c>
      <c r="AE162" s="75">
        <f>IF(AG162=1,AK162,AG162)</f>
        <v>0</v>
      </c>
      <c r="AF162">
        <f>AD162/2</f>
        <v>0</v>
      </c>
      <c r="AG162" s="63">
        <f>IF(AND(AF162&gt;=0,AF162&lt;=1),1,"No aplica")</f>
        <v>1</v>
      </c>
      <c r="AH162" s="76">
        <f>AD162/(AG162*2)</f>
        <v>0</v>
      </c>
      <c r="AI162" s="77">
        <f>IF(AG162=1,AG162/$AG$166,"No aplica")</f>
        <v>0.2</v>
      </c>
      <c r="AJ162" s="77">
        <f>AF162*AI162</f>
        <v>0</v>
      </c>
      <c r="AK162" s="77">
        <f>AJ162*$AE$23</f>
        <v>0</v>
      </c>
    </row>
    <row r="163" spans="1:37" ht="25.05" customHeight="1" x14ac:dyDescent="0.25">
      <c r="A163" s="269" t="s">
        <v>1504</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60">
        <f>'Art. 129'!Q159</f>
        <v>0</v>
      </c>
      <c r="AE163" s="75">
        <f>IF(AG163=1,AK163,AG163)</f>
        <v>0</v>
      </c>
      <c r="AF163">
        <f>AD163/2</f>
        <v>0</v>
      </c>
      <c r="AG163" s="63">
        <f>IF(AND(AF163&gt;=0,AF163&lt;=1),1,"No aplica")</f>
        <v>1</v>
      </c>
      <c r="AH163" s="76">
        <f>AD163/(AG163*2)</f>
        <v>0</v>
      </c>
      <c r="AI163" s="77">
        <f>IF(AG163=1,AG163/$AG$166,"No aplica")</f>
        <v>0.2</v>
      </c>
      <c r="AJ163" s="77">
        <f>AF163*AI163</f>
        <v>0</v>
      </c>
      <c r="AK163" s="77">
        <f>AJ163*$AE$23</f>
        <v>0</v>
      </c>
    </row>
    <row r="164" spans="1:37" ht="25.05" customHeight="1" x14ac:dyDescent="0.25">
      <c r="A164" s="269" t="s">
        <v>1505</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60">
        <f>'Art. 129'!Q160</f>
        <v>0</v>
      </c>
      <c r="AE164" s="75">
        <f>IF(AG164=1,AK164,AG164)</f>
        <v>0</v>
      </c>
      <c r="AF164">
        <f>AD164/2</f>
        <v>0</v>
      </c>
      <c r="AG164" s="63">
        <f>IF(AND(AF164&gt;=0,AF164&lt;=1),1,"No aplica")</f>
        <v>1</v>
      </c>
      <c r="AH164" s="76">
        <f>AD164/(AG164*2)</f>
        <v>0</v>
      </c>
      <c r="AI164" s="77">
        <f>IF(AG164=1,AG164/$AG$166,"No aplica")</f>
        <v>0.2</v>
      </c>
      <c r="AJ164" s="77">
        <f>AF164*AI164</f>
        <v>0</v>
      </c>
      <c r="AK164" s="77">
        <f>AJ164*$AE$23</f>
        <v>0</v>
      </c>
    </row>
    <row r="165" spans="1:37" ht="25.05" customHeight="1" x14ac:dyDescent="0.25">
      <c r="A165" s="269" t="s">
        <v>2107</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0">
        <f>'Art. 129'!Q161</f>
        <v>0</v>
      </c>
      <c r="AE165" s="75">
        <f>IF(AG165=1,AK165,AG165)</f>
        <v>0</v>
      </c>
      <c r="AF165">
        <f>AD165/2</f>
        <v>0</v>
      </c>
      <c r="AG165" s="63">
        <f>IF(AND(AF165&gt;=0,AF165&lt;=1),1,"No aplica")</f>
        <v>1</v>
      </c>
      <c r="AH165" s="76">
        <f>AD165/(AG165*2)</f>
        <v>0</v>
      </c>
      <c r="AI165" s="77">
        <f>IF(AG165=1,AG165/$AG$166,"No aplica")</f>
        <v>0.2</v>
      </c>
      <c r="AJ165" s="77">
        <f>AF165*AI165</f>
        <v>0</v>
      </c>
      <c r="AK165" s="77">
        <f>AJ165*$AE$23</f>
        <v>0</v>
      </c>
    </row>
    <row r="166" spans="1:37" ht="25.05" customHeight="1" x14ac:dyDescent="0.25">
      <c r="A166" s="286" t="s">
        <v>1684</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75">
        <f>SUM(AE161:AE165)</f>
        <v>0</v>
      </c>
      <c r="AF166" s="50"/>
      <c r="AG166" s="63">
        <f>SUM(AG161:AG165)</f>
        <v>5</v>
      </c>
      <c r="AH166" s="78"/>
      <c r="AI166" s="79"/>
      <c r="AJ166" s="79"/>
      <c r="AK166" s="79"/>
    </row>
    <row r="167" spans="1:37" ht="25.05" customHeight="1" x14ac:dyDescent="0.25">
      <c r="A167" s="287" t="s">
        <v>1685</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75">
        <f>AE166/$AE$23*100</f>
        <v>0</v>
      </c>
      <c r="AF167" s="50"/>
      <c r="AG167" s="63"/>
      <c r="AH167" s="78"/>
      <c r="AI167" s="79"/>
      <c r="AJ167" s="79"/>
      <c r="AK167" s="79"/>
    </row>
    <row r="168" spans="1:37" ht="25.05" customHeight="1" x14ac:dyDescent="0.25">
      <c r="A168" s="87"/>
      <c r="B168" s="87"/>
      <c r="C168" s="87"/>
      <c r="D168" s="87"/>
      <c r="E168" s="87"/>
      <c r="F168" s="87"/>
      <c r="G168" s="87"/>
      <c r="H168" s="87"/>
      <c r="I168" s="87"/>
      <c r="J168" s="87"/>
      <c r="K168" s="87"/>
      <c r="L168" s="87"/>
      <c r="M168" s="87"/>
      <c r="N168" s="87"/>
      <c r="O168" s="87"/>
      <c r="P168" s="87"/>
      <c r="Q168" s="80"/>
      <c r="R168" s="87"/>
      <c r="S168" s="87"/>
      <c r="T168" s="87"/>
      <c r="U168" s="87"/>
      <c r="V168" s="87"/>
      <c r="W168" s="87"/>
      <c r="X168" s="87"/>
      <c r="Y168" s="87"/>
      <c r="Z168" s="87"/>
      <c r="AA168" s="87"/>
      <c r="AB168" s="87"/>
      <c r="AC168" s="87"/>
      <c r="AD168" s="81"/>
      <c r="AE168" s="81"/>
    </row>
    <row r="169" spans="1:37" ht="25.05" customHeight="1" x14ac:dyDescent="0.25">
      <c r="A169" s="87"/>
      <c r="B169" s="87"/>
      <c r="C169" s="87"/>
      <c r="D169" s="87"/>
      <c r="E169" s="87"/>
      <c r="F169" s="87"/>
      <c r="G169" s="87"/>
      <c r="H169" s="87"/>
      <c r="I169" s="87"/>
      <c r="J169" s="87"/>
      <c r="K169" s="87"/>
      <c r="L169" s="87"/>
      <c r="M169" s="87"/>
      <c r="N169" s="87"/>
      <c r="O169" s="87"/>
      <c r="P169" s="87"/>
      <c r="Q169" s="80"/>
      <c r="R169" s="87"/>
      <c r="S169" s="87"/>
      <c r="T169" s="87"/>
      <c r="U169" s="87"/>
      <c r="V169" s="87"/>
      <c r="W169" s="87"/>
      <c r="X169" s="87"/>
      <c r="Y169" s="87"/>
      <c r="Z169" s="87"/>
      <c r="AA169" s="87"/>
      <c r="AB169" s="87"/>
      <c r="AC169" s="87"/>
      <c r="AD169" s="81"/>
      <c r="AE169" s="81"/>
    </row>
    <row r="170" spans="1:37" ht="25.05" customHeight="1" x14ac:dyDescent="0.25">
      <c r="A170" s="289" t="s">
        <v>2108</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89"/>
    </row>
    <row r="171" spans="1:37" ht="25.05" customHeight="1" x14ac:dyDescent="0.25">
      <c r="A171" s="89"/>
      <c r="B171" s="89"/>
      <c r="C171" s="89"/>
      <c r="D171" s="89"/>
      <c r="E171" s="89"/>
      <c r="F171" s="89"/>
      <c r="G171" s="89"/>
      <c r="H171" s="89"/>
      <c r="I171" s="89"/>
      <c r="J171" s="89"/>
      <c r="K171" s="89"/>
      <c r="L171" s="89"/>
      <c r="M171" s="89"/>
      <c r="N171" s="89"/>
      <c r="O171" s="89"/>
      <c r="P171" s="89"/>
      <c r="Q171" s="90"/>
      <c r="R171" s="89"/>
      <c r="S171" s="89"/>
      <c r="T171" s="89"/>
      <c r="U171" s="89"/>
      <c r="V171" s="89"/>
      <c r="W171" s="89"/>
      <c r="X171" s="89"/>
      <c r="Y171" s="89"/>
      <c r="Z171" s="89"/>
      <c r="AA171" s="89"/>
      <c r="AB171" s="89"/>
      <c r="AC171" s="89"/>
      <c r="AD171" s="19"/>
      <c r="AE171" s="19"/>
    </row>
    <row r="172" spans="1:37" ht="25.05" customHeight="1" x14ac:dyDescent="0.25">
      <c r="A172" s="59"/>
      <c r="B172" s="59"/>
      <c r="C172" s="59"/>
      <c r="D172" s="59"/>
      <c r="E172" s="59"/>
      <c r="F172" s="59"/>
      <c r="G172" s="59"/>
      <c r="H172" s="59"/>
      <c r="I172" s="59"/>
      <c r="J172" s="59"/>
      <c r="K172" s="59"/>
      <c r="L172" s="59"/>
      <c r="M172" s="59"/>
      <c r="N172" s="59"/>
      <c r="O172" s="59"/>
      <c r="P172" s="59"/>
      <c r="Q172" s="80"/>
      <c r="R172" s="59"/>
      <c r="S172" s="59"/>
      <c r="T172" s="59"/>
      <c r="U172" s="59"/>
      <c r="V172" s="59"/>
      <c r="W172" s="59"/>
      <c r="X172" s="59"/>
      <c r="Y172" s="59"/>
      <c r="Z172" s="59"/>
      <c r="AA172" s="59"/>
      <c r="AB172" s="59"/>
      <c r="AC172" s="59"/>
      <c r="AD172" s="81"/>
      <c r="AE172" s="81"/>
    </row>
    <row r="173" spans="1:37" ht="25.05" customHeight="1" x14ac:dyDescent="0.25">
      <c r="A173" s="290" t="s">
        <v>167</v>
      </c>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51" t="s">
        <v>188</v>
      </c>
      <c r="AE173" s="52" t="s">
        <v>8</v>
      </c>
      <c r="AF173" s="63" t="s">
        <v>1656</v>
      </c>
      <c r="AG173" s="63" t="s">
        <v>1657</v>
      </c>
      <c r="AH173" s="63" t="s">
        <v>1658</v>
      </c>
      <c r="AI173" s="74" t="s">
        <v>1659</v>
      </c>
      <c r="AJ173" s="63"/>
      <c r="AK173" s="74" t="s">
        <v>1660</v>
      </c>
    </row>
    <row r="174" spans="1:37" ht="25.05" customHeight="1" x14ac:dyDescent="0.25">
      <c r="A174" s="269" t="s">
        <v>1015</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60">
        <f>'Art. 129'!Q170</f>
        <v>0</v>
      </c>
      <c r="AE174" s="75">
        <f t="shared" ref="AE174:AE180" si="35">IF(AG174=1,AK174,AG174)</f>
        <v>0</v>
      </c>
      <c r="AF174">
        <f t="shared" ref="AF174:AF180" si="36">AD174/2</f>
        <v>0</v>
      </c>
      <c r="AG174" s="63">
        <f t="shared" ref="AG174:AG180" si="37">IF(AND(AF174&gt;=0,AF174&lt;=1),1,"No aplica")</f>
        <v>1</v>
      </c>
      <c r="AH174" s="76">
        <f t="shared" ref="AH174:AH180" si="38">AD174/(AG174*2)</f>
        <v>0</v>
      </c>
      <c r="AI174" s="77">
        <f t="shared" ref="AI174:AI180" si="39">IF(AG174=1,AG174/$AG$181,"No aplica")</f>
        <v>0.14285714285714285</v>
      </c>
      <c r="AJ174" s="77">
        <f t="shared" ref="AJ174:AJ180" si="40">AF174*AI174</f>
        <v>0</v>
      </c>
      <c r="AK174" s="77">
        <f t="shared" ref="AK174:AK180" si="41">AJ174*$AE$23</f>
        <v>0</v>
      </c>
    </row>
    <row r="175" spans="1:37" ht="25.05" customHeight="1" x14ac:dyDescent="0.25">
      <c r="A175" s="269" t="s">
        <v>2109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60">
        <f>'Art. 129'!Q171</f>
        <v>0</v>
      </c>
      <c r="AE175" s="75">
        <f t="shared" si="35"/>
        <v>0</v>
      </c>
      <c r="AF175">
        <f t="shared" si="36"/>
        <v>0</v>
      </c>
      <c r="AG175" s="63">
        <f t="shared" si="37"/>
        <v>1</v>
      </c>
      <c r="AH175" s="76">
        <f t="shared" si="38"/>
        <v>0</v>
      </c>
      <c r="AI175" s="77">
        <f t="shared" si="39"/>
        <v>0.14285714285714285</v>
      </c>
      <c r="AJ175" s="77">
        <f t="shared" si="40"/>
        <v>0</v>
      </c>
      <c r="AK175" s="77">
        <f t="shared" si="41"/>
        <v>0</v>
      </c>
    </row>
    <row r="176" spans="1:37" ht="25.05" customHeight="1" x14ac:dyDescent="0.25">
      <c r="A176" s="269" t="s">
        <v>2110</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60">
        <f>'Art. 129'!Q172</f>
        <v>0</v>
      </c>
      <c r="AE176" s="75">
        <f t="shared" si="35"/>
        <v>0</v>
      </c>
      <c r="AF176">
        <f t="shared" si="36"/>
        <v>0</v>
      </c>
      <c r="AG176" s="63">
        <f t="shared" si="37"/>
        <v>1</v>
      </c>
      <c r="AH176" s="76">
        <f t="shared" si="38"/>
        <v>0</v>
      </c>
      <c r="AI176" s="77">
        <f t="shared" si="39"/>
        <v>0.14285714285714285</v>
      </c>
      <c r="AJ176" s="77">
        <f t="shared" si="40"/>
        <v>0</v>
      </c>
      <c r="AK176" s="77">
        <f t="shared" si="41"/>
        <v>0</v>
      </c>
    </row>
    <row r="177" spans="1:37" ht="25.05" customHeight="1" x14ac:dyDescent="0.25">
      <c r="A177" s="269" t="s">
        <v>2111</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60">
        <f>'Art. 129'!Q173</f>
        <v>0</v>
      </c>
      <c r="AE177" s="75">
        <f t="shared" si="35"/>
        <v>0</v>
      </c>
      <c r="AF177">
        <f t="shared" si="36"/>
        <v>0</v>
      </c>
      <c r="AG177" s="63">
        <f t="shared" si="37"/>
        <v>1</v>
      </c>
      <c r="AH177" s="76">
        <f t="shared" si="38"/>
        <v>0</v>
      </c>
      <c r="AI177" s="77">
        <f t="shared" si="39"/>
        <v>0.14285714285714285</v>
      </c>
      <c r="AJ177" s="77">
        <f t="shared" si="40"/>
        <v>0</v>
      </c>
      <c r="AK177" s="77">
        <f t="shared" si="41"/>
        <v>0</v>
      </c>
    </row>
    <row r="178" spans="1:37" ht="25.05" customHeight="1" x14ac:dyDescent="0.25">
      <c r="A178" s="274" t="s">
        <v>2112</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60">
        <f>'Art. 129'!Q174</f>
        <v>0</v>
      </c>
      <c r="AE178" s="75">
        <f t="shared" si="35"/>
        <v>0</v>
      </c>
      <c r="AF178">
        <f t="shared" si="36"/>
        <v>0</v>
      </c>
      <c r="AG178" s="63">
        <f t="shared" si="37"/>
        <v>1</v>
      </c>
      <c r="AH178" s="76">
        <f t="shared" si="38"/>
        <v>0</v>
      </c>
      <c r="AI178" s="77">
        <f t="shared" si="39"/>
        <v>0.14285714285714285</v>
      </c>
      <c r="AJ178" s="77">
        <f t="shared" si="40"/>
        <v>0</v>
      </c>
      <c r="AK178" s="77">
        <f t="shared" si="41"/>
        <v>0</v>
      </c>
    </row>
    <row r="179" spans="1:37" ht="25.05" customHeight="1" x14ac:dyDescent="0.25">
      <c r="A179" s="274" t="s">
        <v>2113</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60">
        <f>'Art. 129'!Q175</f>
        <v>0</v>
      </c>
      <c r="AE179" s="75">
        <f t="shared" si="35"/>
        <v>0</v>
      </c>
      <c r="AF179">
        <f t="shared" si="36"/>
        <v>0</v>
      </c>
      <c r="AG179" s="63">
        <f t="shared" si="37"/>
        <v>1</v>
      </c>
      <c r="AH179" s="76">
        <f t="shared" si="38"/>
        <v>0</v>
      </c>
      <c r="AI179" s="77">
        <f t="shared" si="39"/>
        <v>0.14285714285714285</v>
      </c>
      <c r="AJ179" s="77">
        <f t="shared" si="40"/>
        <v>0</v>
      </c>
      <c r="AK179" s="77">
        <f t="shared" si="41"/>
        <v>0</v>
      </c>
    </row>
    <row r="180" spans="1:37" ht="25.05" customHeight="1" x14ac:dyDescent="0.25">
      <c r="A180" s="269" t="s">
        <v>2114</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60">
        <f>'Art. 129'!Q176</f>
        <v>0</v>
      </c>
      <c r="AE180" s="75">
        <f t="shared" si="35"/>
        <v>0</v>
      </c>
      <c r="AF180">
        <f t="shared" si="36"/>
        <v>0</v>
      </c>
      <c r="AG180" s="63">
        <f t="shared" si="37"/>
        <v>1</v>
      </c>
      <c r="AH180" s="76">
        <f t="shared" si="38"/>
        <v>0</v>
      </c>
      <c r="AI180" s="77">
        <f t="shared" si="39"/>
        <v>0.14285714285714285</v>
      </c>
      <c r="AJ180" s="77">
        <f t="shared" si="40"/>
        <v>0</v>
      </c>
      <c r="AK180" s="77">
        <f t="shared" si="41"/>
        <v>0</v>
      </c>
    </row>
    <row r="181" spans="1:37" ht="25.05" customHeight="1" x14ac:dyDescent="0.25">
      <c r="A181" s="286" t="s">
        <v>1686</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75">
        <f>SUM(AE174:AE180)</f>
        <v>0</v>
      </c>
      <c r="AF181" s="50"/>
      <c r="AG181" s="63">
        <f>SUM(AG174:AG180)</f>
        <v>7</v>
      </c>
      <c r="AH181" s="78"/>
      <c r="AI181" s="79"/>
      <c r="AJ181" s="79"/>
      <c r="AK181" s="79"/>
    </row>
    <row r="182" spans="1:37" ht="25.05" customHeight="1" x14ac:dyDescent="0.25">
      <c r="A182" s="287" t="s">
        <v>1687</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75">
        <f>AE181/$AE$23*100</f>
        <v>0</v>
      </c>
      <c r="AF182" s="50"/>
      <c r="AG182" s="63"/>
      <c r="AH182" s="78"/>
      <c r="AI182" s="79"/>
      <c r="AJ182" s="79"/>
      <c r="AK182" s="79"/>
    </row>
    <row r="183" spans="1:37" ht="25.05" customHeight="1" x14ac:dyDescent="0.25">
      <c r="A183" s="59"/>
      <c r="B183" s="59"/>
      <c r="C183" s="59"/>
      <c r="D183" s="59"/>
      <c r="E183" s="59"/>
      <c r="F183" s="59"/>
      <c r="G183" s="59"/>
      <c r="H183" s="59"/>
      <c r="I183" s="59"/>
      <c r="J183" s="59"/>
      <c r="K183" s="59"/>
      <c r="L183" s="59"/>
      <c r="M183" s="59"/>
      <c r="N183" s="59"/>
      <c r="O183" s="59"/>
      <c r="P183" s="59"/>
      <c r="Q183" s="80"/>
      <c r="R183" s="59"/>
      <c r="S183" s="59"/>
      <c r="T183" s="59"/>
      <c r="U183" s="59"/>
      <c r="V183" s="59"/>
      <c r="W183" s="59"/>
      <c r="X183" s="59"/>
      <c r="Y183" s="59"/>
      <c r="Z183" s="59"/>
      <c r="AA183" s="59"/>
      <c r="AB183" s="59"/>
      <c r="AC183" s="59"/>
      <c r="AD183" s="81"/>
      <c r="AE183" s="81"/>
    </row>
    <row r="184" spans="1:37" ht="25.05" customHeight="1" x14ac:dyDescent="0.25">
      <c r="A184" s="288" t="s">
        <v>197</v>
      </c>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91" t="s">
        <v>188</v>
      </c>
      <c r="AE184" s="92" t="s">
        <v>8</v>
      </c>
      <c r="AF184" s="63" t="s">
        <v>1656</v>
      </c>
      <c r="AG184" s="63" t="s">
        <v>1657</v>
      </c>
      <c r="AH184" s="63" t="s">
        <v>1658</v>
      </c>
      <c r="AI184" s="74" t="s">
        <v>1659</v>
      </c>
      <c r="AJ184" s="63"/>
      <c r="AK184" s="74" t="s">
        <v>1660</v>
      </c>
    </row>
    <row r="185" spans="1:37" ht="25.05" customHeight="1" x14ac:dyDescent="0.25">
      <c r="A185" s="269" t="s">
        <v>1502</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60">
        <f>'Art. 129'!Q179</f>
        <v>0</v>
      </c>
      <c r="AE185" s="75">
        <f>IF(AG185=1,AK185,AG185)</f>
        <v>0</v>
      </c>
      <c r="AF185">
        <f>AD185/2</f>
        <v>0</v>
      </c>
      <c r="AG185" s="63">
        <f>IF(AND(AF185&gt;=0,AF185&lt;=1),1,"No aplica")</f>
        <v>1</v>
      </c>
      <c r="AH185" s="76">
        <f>AD185/(AG185*2)</f>
        <v>0</v>
      </c>
      <c r="AI185" s="77">
        <f>IF(AG185=1,AG185/$AG$190,"No aplica")</f>
        <v>0.2</v>
      </c>
      <c r="AJ185" s="77">
        <f>AF185*AI185</f>
        <v>0</v>
      </c>
      <c r="AK185" s="77">
        <f>AJ185*$AE$23</f>
        <v>0</v>
      </c>
    </row>
    <row r="186" spans="1:37" ht="25.05" customHeight="1" x14ac:dyDescent="0.25">
      <c r="A186" s="269" t="s">
        <v>1503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60">
        <f>'Art. 129'!Q180</f>
        <v>0</v>
      </c>
      <c r="AE186" s="75">
        <f>IF(AG186=1,AK186,AG186)</f>
        <v>0</v>
      </c>
      <c r="AF186">
        <f>AD186/2</f>
        <v>0</v>
      </c>
      <c r="AG186" s="63">
        <f>IF(AND(AF186&gt;=0,AF186&lt;=1),1,"No aplica")</f>
        <v>1</v>
      </c>
      <c r="AH186" s="76">
        <f>AD186/(AG186*2)</f>
        <v>0</v>
      </c>
      <c r="AI186" s="77">
        <f>IF(AG186=1,AG186/$AG$190,"No aplica")</f>
        <v>0.2</v>
      </c>
      <c r="AJ186" s="77">
        <f>AF186*AI186</f>
        <v>0</v>
      </c>
      <c r="AK186" s="77">
        <f>AJ186*$AE$23</f>
        <v>0</v>
      </c>
    </row>
    <row r="187" spans="1:37" ht="25.05" customHeight="1" x14ac:dyDescent="0.25">
      <c r="A187" s="269" t="s">
        <v>1504</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60">
        <f>'Art. 129'!Q181</f>
        <v>0</v>
      </c>
      <c r="AE187" s="75">
        <f>IF(AG187=1,AK187,AG187)</f>
        <v>0</v>
      </c>
      <c r="AF187">
        <f>AD187/2</f>
        <v>0</v>
      </c>
      <c r="AG187" s="63">
        <f>IF(AND(AF187&gt;=0,AF187&lt;=1),1,"No aplica")</f>
        <v>1</v>
      </c>
      <c r="AH187" s="76">
        <f>AD187/(AG187*2)</f>
        <v>0</v>
      </c>
      <c r="AI187" s="77">
        <f>IF(AG187=1,AG187/$AG$190,"No aplica")</f>
        <v>0.2</v>
      </c>
      <c r="AJ187" s="77">
        <f>AF187*AI187</f>
        <v>0</v>
      </c>
      <c r="AK187" s="77">
        <f>AJ187*$AE$23</f>
        <v>0</v>
      </c>
    </row>
    <row r="188" spans="1:37" ht="25.05" customHeight="1" x14ac:dyDescent="0.25">
      <c r="A188" s="269" t="s">
        <v>1505</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0">
        <f>'Art. 129'!Q182</f>
        <v>0</v>
      </c>
      <c r="AE188" s="75">
        <f>IF(AG188=1,AK188,AG188)</f>
        <v>0</v>
      </c>
      <c r="AF188">
        <f>AD188/2</f>
        <v>0</v>
      </c>
      <c r="AG188" s="63">
        <f>IF(AND(AF188&gt;=0,AF188&lt;=1),1,"No aplica")</f>
        <v>1</v>
      </c>
      <c r="AH188" s="76">
        <f>AD188/(AG188*2)</f>
        <v>0</v>
      </c>
      <c r="AI188" s="77">
        <f>IF(AG188=1,AG188/$AG$190,"No aplica")</f>
        <v>0.2</v>
      </c>
      <c r="AJ188" s="77">
        <f>AF188*AI188</f>
        <v>0</v>
      </c>
      <c r="AK188" s="77">
        <f>AJ188*$AE$23</f>
        <v>0</v>
      </c>
    </row>
    <row r="189" spans="1:37" ht="25.05" customHeight="1" x14ac:dyDescent="0.25">
      <c r="A189" s="269" t="s">
        <v>2115</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60">
        <f>'Art. 129'!Q183</f>
        <v>0</v>
      </c>
      <c r="AE189" s="75">
        <f>IF(AG189=1,AK189,AG189)</f>
        <v>0</v>
      </c>
      <c r="AF189">
        <f>AD189/2</f>
        <v>0</v>
      </c>
      <c r="AG189" s="63">
        <f>IF(AND(AF189&gt;=0,AF189&lt;=1),1,"No aplica")</f>
        <v>1</v>
      </c>
      <c r="AH189" s="76">
        <f>AD189/(AG189*2)</f>
        <v>0</v>
      </c>
      <c r="AI189" s="77">
        <f>IF(AG189=1,AG189/$AG$190,"No aplica")</f>
        <v>0.2</v>
      </c>
      <c r="AJ189" s="77">
        <f>AF189*AI189</f>
        <v>0</v>
      </c>
      <c r="AK189" s="77">
        <f>AJ189*$AE$23</f>
        <v>0</v>
      </c>
    </row>
    <row r="190" spans="1:37" ht="25.05" customHeight="1" x14ac:dyDescent="0.25">
      <c r="A190" s="286" t="s">
        <v>1688</v>
      </c>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75">
        <f>SUM(AE185:AE189)</f>
        <v>0</v>
      </c>
      <c r="AF190" s="50"/>
      <c r="AG190" s="63">
        <f>SUM(AG185:AG189)</f>
        <v>5</v>
      </c>
      <c r="AH190" s="78"/>
      <c r="AI190" s="79"/>
      <c r="AJ190" s="79"/>
      <c r="AK190" s="79"/>
    </row>
    <row r="191" spans="1:37" ht="25.05" customHeight="1" x14ac:dyDescent="0.25">
      <c r="A191" s="287" t="s">
        <v>1689</v>
      </c>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75">
        <f>AE190/$AE$23*100</f>
        <v>0</v>
      </c>
      <c r="AF191" s="50"/>
      <c r="AG191" s="63"/>
      <c r="AH191" s="78"/>
      <c r="AI191" s="79"/>
      <c r="AJ191" s="79"/>
      <c r="AK191" s="79"/>
    </row>
    <row r="192" spans="1:37" ht="25.05" customHeight="1" x14ac:dyDescent="0.25">
      <c r="A192" s="87"/>
      <c r="B192" s="87"/>
      <c r="C192" s="87"/>
      <c r="D192" s="87"/>
      <c r="E192" s="87"/>
      <c r="F192" s="87"/>
      <c r="G192" s="87"/>
      <c r="H192" s="87"/>
      <c r="I192" s="87"/>
      <c r="J192" s="87"/>
      <c r="K192" s="87"/>
      <c r="L192" s="87"/>
      <c r="M192" s="87"/>
      <c r="N192" s="87"/>
      <c r="O192" s="87"/>
      <c r="P192" s="87"/>
      <c r="Q192" s="80"/>
      <c r="R192" s="87"/>
      <c r="S192" s="87"/>
      <c r="T192" s="87"/>
      <c r="U192" s="87"/>
      <c r="V192" s="87"/>
      <c r="W192" s="87"/>
      <c r="X192" s="87"/>
      <c r="Y192" s="87"/>
      <c r="Z192" s="87"/>
      <c r="AA192" s="87"/>
      <c r="AB192" s="87"/>
      <c r="AC192" s="87"/>
      <c r="AD192" s="81"/>
      <c r="AE192" s="81"/>
    </row>
    <row r="193" spans="1:37" ht="25.05" customHeight="1" x14ac:dyDescent="0.25">
      <c r="A193" s="87"/>
      <c r="B193" s="87"/>
      <c r="C193" s="87"/>
      <c r="D193" s="87"/>
      <c r="E193" s="87"/>
      <c r="F193" s="87"/>
      <c r="G193" s="87"/>
      <c r="H193" s="87"/>
      <c r="I193" s="87"/>
      <c r="J193" s="87"/>
      <c r="K193" s="87"/>
      <c r="L193" s="87"/>
      <c r="M193" s="87"/>
      <c r="N193" s="87"/>
      <c r="O193" s="87"/>
      <c r="P193" s="87"/>
      <c r="Q193" s="80"/>
      <c r="R193" s="87"/>
      <c r="S193" s="87"/>
      <c r="T193" s="87"/>
      <c r="U193" s="87"/>
      <c r="V193" s="87"/>
      <c r="W193" s="87"/>
      <c r="X193" s="87"/>
      <c r="Y193" s="87"/>
      <c r="Z193" s="87"/>
      <c r="AA193" s="87"/>
      <c r="AB193" s="87"/>
      <c r="AC193" s="87"/>
      <c r="AD193" s="81"/>
      <c r="AE193" s="81"/>
    </row>
    <row r="194" spans="1:37" ht="25.05" customHeight="1" x14ac:dyDescent="0.25">
      <c r="A194" s="289" t="s">
        <v>2116</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89"/>
    </row>
    <row r="195" spans="1:37" ht="25.05" customHeight="1" x14ac:dyDescent="0.25">
      <c r="A195" s="89"/>
      <c r="B195" s="89"/>
      <c r="C195" s="89"/>
      <c r="D195" s="89"/>
      <c r="E195" s="89"/>
      <c r="F195" s="89"/>
      <c r="G195" s="89"/>
      <c r="H195" s="89"/>
      <c r="I195" s="89"/>
      <c r="J195" s="89"/>
      <c r="K195" s="89"/>
      <c r="L195" s="89"/>
      <c r="M195" s="89"/>
      <c r="N195" s="89"/>
      <c r="O195" s="89"/>
      <c r="P195" s="89"/>
      <c r="Q195" s="90"/>
      <c r="R195" s="89"/>
      <c r="S195" s="89"/>
      <c r="T195" s="89"/>
      <c r="U195" s="89"/>
      <c r="V195" s="89"/>
      <c r="W195" s="89"/>
      <c r="X195" s="89"/>
      <c r="Y195" s="89"/>
      <c r="Z195" s="89"/>
      <c r="AA195" s="89"/>
      <c r="AB195" s="89"/>
      <c r="AC195" s="89"/>
      <c r="AD195" s="19"/>
      <c r="AE195" s="19"/>
    </row>
    <row r="196" spans="1:37" ht="25.05" customHeight="1" x14ac:dyDescent="0.25">
      <c r="A196" s="59"/>
      <c r="B196" s="59"/>
      <c r="C196" s="59"/>
      <c r="D196" s="59"/>
      <c r="E196" s="59"/>
      <c r="F196" s="59"/>
      <c r="G196" s="59"/>
      <c r="H196" s="59"/>
      <c r="I196" s="59"/>
      <c r="J196" s="59"/>
      <c r="K196" s="59"/>
      <c r="L196" s="59"/>
      <c r="M196" s="59"/>
      <c r="N196" s="59"/>
      <c r="O196" s="59"/>
      <c r="P196" s="59"/>
      <c r="Q196" s="80"/>
      <c r="R196" s="59"/>
      <c r="S196" s="59"/>
      <c r="T196" s="59"/>
      <c r="U196" s="59"/>
      <c r="V196" s="59"/>
      <c r="W196" s="59"/>
      <c r="X196" s="59"/>
      <c r="Y196" s="59"/>
      <c r="Z196" s="59"/>
      <c r="AA196" s="59"/>
      <c r="AB196" s="59"/>
      <c r="AC196" s="59"/>
      <c r="AD196" s="81"/>
      <c r="AE196" s="81"/>
    </row>
    <row r="197" spans="1:37" ht="25.05" customHeight="1" x14ac:dyDescent="0.25">
      <c r="A197" s="290" t="s">
        <v>167</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51" t="s">
        <v>188</v>
      </c>
      <c r="AE197" s="52" t="s">
        <v>8</v>
      </c>
      <c r="AF197" s="63" t="s">
        <v>1656</v>
      </c>
      <c r="AG197" s="63" t="s">
        <v>1657</v>
      </c>
      <c r="AH197" s="63" t="s">
        <v>1658</v>
      </c>
      <c r="AI197" s="74" t="s">
        <v>1659</v>
      </c>
      <c r="AJ197" s="63"/>
      <c r="AK197" s="74" t="s">
        <v>1660</v>
      </c>
    </row>
    <row r="198" spans="1:37" ht="25.05" customHeight="1" x14ac:dyDescent="0.25">
      <c r="A198" s="269" t="s">
        <v>1015</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60">
        <f>'Art. 129'!Q192</f>
        <v>0</v>
      </c>
      <c r="AE198" s="75">
        <f t="shared" ref="AE198:AE205" si="42">IF(AG198=1,AK198,AG198)</f>
        <v>0</v>
      </c>
      <c r="AF198">
        <f t="shared" ref="AF198:AF205" si="43">AD198/2</f>
        <v>0</v>
      </c>
      <c r="AG198" s="63">
        <f t="shared" ref="AG198:AG205" si="44">IF(AND(AF198&gt;=0,AF198&lt;=1),1,"No aplica")</f>
        <v>1</v>
      </c>
      <c r="AH198" s="76">
        <f t="shared" ref="AH198:AH205" si="45">AD198/(AG198*2)</f>
        <v>0</v>
      </c>
      <c r="AI198" s="77">
        <f t="shared" ref="AI198:AI205" si="46">IF(AG198=1,AG198/$AG$206,"No aplica")</f>
        <v>0.125</v>
      </c>
      <c r="AJ198" s="77">
        <f t="shared" ref="AJ198:AJ205" si="47">AF198*AI198</f>
        <v>0</v>
      </c>
      <c r="AK198" s="77">
        <f t="shared" ref="AK198:AK205" si="48">AJ198*$AE$23</f>
        <v>0</v>
      </c>
    </row>
    <row r="199" spans="1:37" ht="25.05" customHeight="1" x14ac:dyDescent="0.25">
      <c r="A199" s="269" t="s">
        <v>1016</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60">
        <f>'Art. 129'!Q193</f>
        <v>0</v>
      </c>
      <c r="AE199" s="75">
        <f t="shared" si="42"/>
        <v>0</v>
      </c>
      <c r="AF199">
        <f t="shared" si="43"/>
        <v>0</v>
      </c>
      <c r="AG199" s="63">
        <f t="shared" si="44"/>
        <v>1</v>
      </c>
      <c r="AH199" s="76">
        <f t="shared" si="45"/>
        <v>0</v>
      </c>
      <c r="AI199" s="77">
        <f t="shared" si="46"/>
        <v>0.125</v>
      </c>
      <c r="AJ199" s="77">
        <f t="shared" si="47"/>
        <v>0</v>
      </c>
      <c r="AK199" s="77">
        <f t="shared" si="48"/>
        <v>0</v>
      </c>
    </row>
    <row r="200" spans="1:37" ht="25.05" customHeight="1" x14ac:dyDescent="0.25">
      <c r="A200" s="269" t="s">
        <v>2117</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60">
        <f>'Art. 129'!Q194</f>
        <v>0</v>
      </c>
      <c r="AE200" s="75">
        <f t="shared" si="42"/>
        <v>0</v>
      </c>
      <c r="AF200">
        <f t="shared" si="43"/>
        <v>0</v>
      </c>
      <c r="AG200" s="63">
        <f t="shared" si="44"/>
        <v>1</v>
      </c>
      <c r="AH200" s="76">
        <f t="shared" si="45"/>
        <v>0</v>
      </c>
      <c r="AI200" s="77">
        <f t="shared" si="46"/>
        <v>0.125</v>
      </c>
      <c r="AJ200" s="77">
        <f t="shared" si="47"/>
        <v>0</v>
      </c>
      <c r="AK200" s="77">
        <f t="shared" si="48"/>
        <v>0</v>
      </c>
    </row>
    <row r="201" spans="1:37" ht="25.05" customHeight="1" x14ac:dyDescent="0.25">
      <c r="A201" s="269" t="s">
        <v>2118</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60">
        <f>'Art. 129'!Q195</f>
        <v>0</v>
      </c>
      <c r="AE201" s="75">
        <f t="shared" si="42"/>
        <v>0</v>
      </c>
      <c r="AF201">
        <f t="shared" si="43"/>
        <v>0</v>
      </c>
      <c r="AG201" s="63">
        <f t="shared" si="44"/>
        <v>1</v>
      </c>
      <c r="AH201" s="76">
        <f t="shared" si="45"/>
        <v>0</v>
      </c>
      <c r="AI201" s="77">
        <f t="shared" si="46"/>
        <v>0.125</v>
      </c>
      <c r="AJ201" s="77">
        <f t="shared" si="47"/>
        <v>0</v>
      </c>
      <c r="AK201" s="77">
        <f t="shared" si="48"/>
        <v>0</v>
      </c>
    </row>
    <row r="202" spans="1:37" ht="25.05" customHeight="1" x14ac:dyDescent="0.25">
      <c r="A202" s="274" t="s">
        <v>2119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60">
        <f>'Art. 129'!Q196</f>
        <v>0</v>
      </c>
      <c r="AE202" s="75">
        <f t="shared" si="42"/>
        <v>0</v>
      </c>
      <c r="AF202">
        <f t="shared" si="43"/>
        <v>0</v>
      </c>
      <c r="AG202" s="63">
        <f t="shared" si="44"/>
        <v>1</v>
      </c>
      <c r="AH202" s="76">
        <f t="shared" si="45"/>
        <v>0</v>
      </c>
      <c r="AI202" s="77">
        <f t="shared" si="46"/>
        <v>0.125</v>
      </c>
      <c r="AJ202" s="77">
        <f t="shared" si="47"/>
        <v>0</v>
      </c>
      <c r="AK202" s="77">
        <f t="shared" si="48"/>
        <v>0</v>
      </c>
    </row>
    <row r="203" spans="1:37" ht="25.05" customHeight="1" x14ac:dyDescent="0.25">
      <c r="A203" s="274" t="s">
        <v>2120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60">
        <f>'Art. 129'!Q197</f>
        <v>0</v>
      </c>
      <c r="AE203" s="75">
        <f t="shared" si="42"/>
        <v>0</v>
      </c>
      <c r="AF203">
        <f t="shared" si="43"/>
        <v>0</v>
      </c>
      <c r="AG203" s="63">
        <f t="shared" si="44"/>
        <v>1</v>
      </c>
      <c r="AH203" s="76">
        <f t="shared" si="45"/>
        <v>0</v>
      </c>
      <c r="AI203" s="77">
        <f t="shared" si="46"/>
        <v>0.125</v>
      </c>
      <c r="AJ203" s="77">
        <f t="shared" si="47"/>
        <v>0</v>
      </c>
      <c r="AK203" s="77">
        <f t="shared" si="48"/>
        <v>0</v>
      </c>
    </row>
    <row r="204" spans="1:37" ht="25.05" customHeight="1" x14ac:dyDescent="0.25">
      <c r="A204" s="269" t="s">
        <v>2121</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60">
        <f>'Art. 129'!Q198</f>
        <v>0</v>
      </c>
      <c r="AE204" s="75">
        <f t="shared" si="42"/>
        <v>0</v>
      </c>
      <c r="AF204">
        <f t="shared" si="43"/>
        <v>0</v>
      </c>
      <c r="AG204" s="63">
        <f t="shared" si="44"/>
        <v>1</v>
      </c>
      <c r="AH204" s="76">
        <f t="shared" si="45"/>
        <v>0</v>
      </c>
      <c r="AI204" s="77">
        <f t="shared" si="46"/>
        <v>0.125</v>
      </c>
      <c r="AJ204" s="77">
        <f t="shared" si="47"/>
        <v>0</v>
      </c>
      <c r="AK204" s="77">
        <f t="shared" si="48"/>
        <v>0</v>
      </c>
    </row>
    <row r="205" spans="1:37" ht="25.05" customHeight="1" x14ac:dyDescent="0.25">
      <c r="A205" s="269" t="s">
        <v>2122</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60">
        <f>'Art. 129'!Q199</f>
        <v>0</v>
      </c>
      <c r="AE205" s="75">
        <f t="shared" si="42"/>
        <v>0</v>
      </c>
      <c r="AF205">
        <f t="shared" si="43"/>
        <v>0</v>
      </c>
      <c r="AG205" s="63">
        <f t="shared" si="44"/>
        <v>1</v>
      </c>
      <c r="AH205" s="76">
        <f t="shared" si="45"/>
        <v>0</v>
      </c>
      <c r="AI205" s="77">
        <f t="shared" si="46"/>
        <v>0.125</v>
      </c>
      <c r="AJ205" s="77">
        <f t="shared" si="47"/>
        <v>0</v>
      </c>
      <c r="AK205" s="77">
        <f t="shared" si="48"/>
        <v>0</v>
      </c>
    </row>
    <row r="206" spans="1:37" ht="25.05" customHeight="1" x14ac:dyDescent="0.25">
      <c r="A206" s="286" t="s">
        <v>1690</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75">
        <f>SUM(AE198:AE205)</f>
        <v>0</v>
      </c>
      <c r="AF206" s="50"/>
      <c r="AG206" s="63">
        <f>SUM(AG198:AG205)</f>
        <v>8</v>
      </c>
      <c r="AH206" s="78"/>
      <c r="AI206" s="79"/>
      <c r="AJ206" s="79"/>
      <c r="AK206" s="79"/>
    </row>
    <row r="207" spans="1:37" ht="25.05" customHeight="1" x14ac:dyDescent="0.25">
      <c r="A207" s="287" t="s">
        <v>1691</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75">
        <f>AE206/$AE$23*100</f>
        <v>0</v>
      </c>
      <c r="AF207" s="50"/>
      <c r="AG207" s="63"/>
      <c r="AH207" s="78"/>
      <c r="AI207" s="79"/>
      <c r="AJ207" s="79"/>
      <c r="AK207" s="79"/>
    </row>
    <row r="208" spans="1:37" ht="25.05" customHeight="1" x14ac:dyDescent="0.25">
      <c r="A208" s="59"/>
      <c r="B208" s="59"/>
      <c r="C208" s="59"/>
      <c r="D208" s="59"/>
      <c r="E208" s="59"/>
      <c r="F208" s="59"/>
      <c r="G208" s="59"/>
      <c r="H208" s="59"/>
      <c r="I208" s="59"/>
      <c r="J208" s="59"/>
      <c r="K208" s="59"/>
      <c r="L208" s="59"/>
      <c r="M208" s="59"/>
      <c r="N208" s="59"/>
      <c r="O208" s="59"/>
      <c r="P208" s="59"/>
      <c r="Q208" s="80"/>
      <c r="R208" s="59"/>
      <c r="S208" s="59"/>
      <c r="T208" s="59"/>
      <c r="U208" s="59"/>
      <c r="V208" s="59"/>
      <c r="W208" s="59"/>
      <c r="X208" s="59"/>
      <c r="Y208" s="59"/>
      <c r="Z208" s="59"/>
      <c r="AA208" s="59"/>
      <c r="AB208" s="59"/>
      <c r="AC208" s="59"/>
      <c r="AD208" s="81"/>
      <c r="AE208" s="81"/>
    </row>
    <row r="209" spans="1:37" ht="25.05" customHeight="1" x14ac:dyDescent="0.25">
      <c r="A209" s="288" t="s">
        <v>197</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91" t="s">
        <v>188</v>
      </c>
      <c r="AE209" s="92" t="s">
        <v>8</v>
      </c>
      <c r="AF209" s="63" t="s">
        <v>1656</v>
      </c>
      <c r="AG209" s="63" t="s">
        <v>1657</v>
      </c>
      <c r="AH209" s="63" t="s">
        <v>1658</v>
      </c>
      <c r="AI209" s="74" t="s">
        <v>1659</v>
      </c>
      <c r="AJ209" s="63"/>
      <c r="AK209" s="74" t="s">
        <v>1660</v>
      </c>
    </row>
    <row r="210" spans="1:37" ht="25.05" customHeight="1" x14ac:dyDescent="0.25">
      <c r="A210" s="269" t="s">
        <v>1023</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60">
        <f>'Art. 129'!Q202</f>
        <v>0</v>
      </c>
      <c r="AE210" s="75">
        <f>IF(AG210=1,AK210,AG210)</f>
        <v>0</v>
      </c>
      <c r="AF210">
        <f>AD210/2</f>
        <v>0</v>
      </c>
      <c r="AG210" s="63">
        <f>IF(AND(AF210&gt;=0,AF210&lt;=1),1,"No aplica")</f>
        <v>1</v>
      </c>
      <c r="AH210" s="76">
        <f>AD210/(AG210*2)</f>
        <v>0</v>
      </c>
      <c r="AI210" s="77">
        <f>IF(AG210=1,AG210/$AG$215,"No aplica")</f>
        <v>0.2</v>
      </c>
      <c r="AJ210" s="77">
        <f>AF210*AI210</f>
        <v>0</v>
      </c>
      <c r="AK210" s="77">
        <f>AJ210*$AE$23</f>
        <v>0</v>
      </c>
    </row>
    <row r="211" spans="1:37" ht="25.05" customHeight="1" x14ac:dyDescent="0.25">
      <c r="A211" s="269" t="s">
        <v>1024</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60">
        <f>'Art. 129'!Q203</f>
        <v>0</v>
      </c>
      <c r="AE211" s="75">
        <f>IF(AG211=1,AK211,AG211)</f>
        <v>0</v>
      </c>
      <c r="AF211">
        <f>AD211/2</f>
        <v>0</v>
      </c>
      <c r="AG211" s="63">
        <f>IF(AND(AF211&gt;=0,AF211&lt;=1),1,"No aplica")</f>
        <v>1</v>
      </c>
      <c r="AH211" s="76">
        <f>AD211/(AG211*2)</f>
        <v>0</v>
      </c>
      <c r="AI211" s="77">
        <f>IF(AG211=1,AG211/$AG$215,"No aplica")</f>
        <v>0.2</v>
      </c>
      <c r="AJ211" s="77">
        <f>AF211*AI211</f>
        <v>0</v>
      </c>
      <c r="AK211" s="77">
        <f>AJ211*$AE$23</f>
        <v>0</v>
      </c>
    </row>
    <row r="212" spans="1:37" ht="25.05" customHeight="1" x14ac:dyDescent="0.25">
      <c r="A212" s="269" t="s">
        <v>1025</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60">
        <f>'Art. 129'!Q204</f>
        <v>0</v>
      </c>
      <c r="AE212" s="75">
        <f>IF(AG212=1,AK212,AG212)</f>
        <v>0</v>
      </c>
      <c r="AF212">
        <f>AD212/2</f>
        <v>0</v>
      </c>
      <c r="AG212" s="63">
        <f>IF(AND(AF212&gt;=0,AF212&lt;=1),1,"No aplica")</f>
        <v>1</v>
      </c>
      <c r="AH212" s="76">
        <f>AD212/(AG212*2)</f>
        <v>0</v>
      </c>
      <c r="AI212" s="77">
        <f>IF(AG212=1,AG212/$AG$215,"No aplica")</f>
        <v>0.2</v>
      </c>
      <c r="AJ212" s="77">
        <f>AF212*AI212</f>
        <v>0</v>
      </c>
      <c r="AK212" s="77">
        <f>AJ212*$AE$23</f>
        <v>0</v>
      </c>
    </row>
    <row r="213" spans="1:37" ht="25.05" customHeight="1" x14ac:dyDescent="0.25">
      <c r="A213" s="269" t="s">
        <v>1026</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60">
        <f>'Art. 129'!Q205</f>
        <v>0</v>
      </c>
      <c r="AE213" s="75">
        <f>IF(AG213=1,AK213,AG213)</f>
        <v>0</v>
      </c>
      <c r="AF213">
        <f>AD213/2</f>
        <v>0</v>
      </c>
      <c r="AG213" s="63">
        <f>IF(AND(AF213&gt;=0,AF213&lt;=1),1,"No aplica")</f>
        <v>1</v>
      </c>
      <c r="AH213" s="76">
        <f>AD213/(AG213*2)</f>
        <v>0</v>
      </c>
      <c r="AI213" s="77">
        <f>IF(AG213=1,AG213/$AG$215,"No aplica")</f>
        <v>0.2</v>
      </c>
      <c r="AJ213" s="77">
        <f>AF213*AI213</f>
        <v>0</v>
      </c>
      <c r="AK213" s="77">
        <f>AJ213*$AE$23</f>
        <v>0</v>
      </c>
    </row>
    <row r="214" spans="1:37" ht="25.05" customHeight="1" x14ac:dyDescent="0.25">
      <c r="A214" s="269" t="s">
        <v>2123</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60">
        <f>'Art. 129'!Q206</f>
        <v>0</v>
      </c>
      <c r="AE214" s="75">
        <f>IF(AG214=1,AK214,AG214)</f>
        <v>0</v>
      </c>
      <c r="AF214">
        <f>AD214/2</f>
        <v>0</v>
      </c>
      <c r="AG214" s="63">
        <f>IF(AND(AF214&gt;=0,AF214&lt;=1),1,"No aplica")</f>
        <v>1</v>
      </c>
      <c r="AH214" s="76">
        <f>AD214/(AG214*2)</f>
        <v>0</v>
      </c>
      <c r="AI214" s="77">
        <f>IF(AG214=1,AG214/$AG$215,"No aplica")</f>
        <v>0.2</v>
      </c>
      <c r="AJ214" s="77">
        <f>AF214*AI214</f>
        <v>0</v>
      </c>
      <c r="AK214" s="77">
        <f>AJ214*$AE$23</f>
        <v>0</v>
      </c>
    </row>
    <row r="215" spans="1:37" ht="25.05" customHeight="1" x14ac:dyDescent="0.25">
      <c r="A215" s="286" t="s">
        <v>1692</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5">
        <f>SUM(AE210:AE214)</f>
        <v>0</v>
      </c>
      <c r="AF215" s="50"/>
      <c r="AG215" s="63">
        <f>SUM(AG210:AG214)</f>
        <v>5</v>
      </c>
      <c r="AH215" s="78"/>
      <c r="AI215" s="79"/>
      <c r="AJ215" s="79"/>
      <c r="AK215" s="79"/>
    </row>
    <row r="216" spans="1:37" ht="25.05" customHeight="1" x14ac:dyDescent="0.25">
      <c r="A216" s="287" t="s">
        <v>1693</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5">
        <f>AE215/$AE$23*100</f>
        <v>0</v>
      </c>
      <c r="AF216" s="50"/>
      <c r="AG216" s="63"/>
      <c r="AH216" s="78"/>
      <c r="AI216" s="79"/>
      <c r="AJ216" s="79"/>
      <c r="AK216" s="79"/>
    </row>
    <row r="217" spans="1:37" ht="25.05" customHeight="1" x14ac:dyDescent="0.25">
      <c r="A217" s="87"/>
      <c r="B217" s="87"/>
      <c r="C217" s="87"/>
      <c r="D217" s="87"/>
      <c r="E217" s="87"/>
      <c r="F217" s="87"/>
      <c r="G217" s="87"/>
      <c r="H217" s="87"/>
      <c r="I217" s="87"/>
      <c r="J217" s="87"/>
      <c r="K217" s="87"/>
      <c r="L217" s="87"/>
      <c r="M217" s="87"/>
      <c r="N217" s="87"/>
      <c r="O217" s="87"/>
      <c r="P217" s="87"/>
      <c r="Q217" s="80"/>
      <c r="R217" s="87"/>
      <c r="S217" s="87"/>
      <c r="T217" s="87"/>
      <c r="U217" s="87"/>
      <c r="V217" s="87"/>
      <c r="W217" s="87"/>
      <c r="X217" s="87"/>
      <c r="Y217" s="87"/>
      <c r="Z217" s="87"/>
      <c r="AA217" s="87"/>
      <c r="AB217" s="87"/>
      <c r="AC217" s="87"/>
      <c r="AD217" s="81"/>
      <c r="AE217" s="81"/>
    </row>
    <row r="218" spans="1:37" ht="25.05" customHeight="1" x14ac:dyDescent="0.25">
      <c r="A218" s="87"/>
      <c r="B218" s="87"/>
      <c r="C218" s="87"/>
      <c r="D218" s="87"/>
      <c r="E218" s="87"/>
      <c r="F218" s="87"/>
      <c r="G218" s="87"/>
      <c r="H218" s="87"/>
      <c r="I218" s="87"/>
      <c r="J218" s="87"/>
      <c r="K218" s="87"/>
      <c r="L218" s="87"/>
      <c r="M218" s="87"/>
      <c r="N218" s="87"/>
      <c r="O218" s="87"/>
      <c r="P218" s="87"/>
      <c r="Q218" s="80"/>
      <c r="R218" s="87"/>
      <c r="S218" s="87"/>
      <c r="T218" s="87"/>
      <c r="U218" s="87"/>
      <c r="V218" s="87"/>
      <c r="W218" s="87"/>
      <c r="X218" s="87"/>
      <c r="Y218" s="87"/>
      <c r="Z218" s="87"/>
      <c r="AA218" s="87"/>
      <c r="AB218" s="87"/>
      <c r="AC218" s="87"/>
      <c r="AD218" s="81"/>
      <c r="AE218" s="81"/>
    </row>
    <row r="219" spans="1:37" ht="25.05" customHeight="1" x14ac:dyDescent="0.25">
      <c r="A219" s="289" t="s">
        <v>2124</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289"/>
    </row>
    <row r="220" spans="1:37" ht="25.05" customHeight="1" x14ac:dyDescent="0.25">
      <c r="A220" s="89"/>
      <c r="B220" s="89"/>
      <c r="C220" s="89"/>
      <c r="D220" s="89"/>
      <c r="E220" s="89"/>
      <c r="F220" s="89"/>
      <c r="G220" s="89"/>
      <c r="H220" s="89"/>
      <c r="I220" s="89"/>
      <c r="J220" s="89"/>
      <c r="K220" s="89"/>
      <c r="L220" s="89"/>
      <c r="M220" s="89"/>
      <c r="N220" s="89"/>
      <c r="O220" s="89"/>
      <c r="P220" s="89"/>
      <c r="Q220" s="90"/>
      <c r="R220" s="89"/>
      <c r="S220" s="89"/>
      <c r="T220" s="89"/>
      <c r="U220" s="89"/>
      <c r="V220" s="89"/>
      <c r="W220" s="89"/>
      <c r="X220" s="89"/>
      <c r="Y220" s="89"/>
      <c r="Z220" s="89"/>
      <c r="AA220" s="89"/>
      <c r="AB220" s="89"/>
      <c r="AC220" s="89"/>
      <c r="AD220" s="19"/>
      <c r="AE220" s="19"/>
    </row>
    <row r="221" spans="1:37" ht="25.05" customHeight="1" x14ac:dyDescent="0.25">
      <c r="A221" s="59"/>
      <c r="B221" s="59"/>
      <c r="C221" s="59"/>
      <c r="D221" s="59"/>
      <c r="E221" s="59"/>
      <c r="F221" s="59"/>
      <c r="G221" s="59"/>
      <c r="H221" s="59"/>
      <c r="I221" s="59"/>
      <c r="J221" s="59"/>
      <c r="K221" s="59"/>
      <c r="L221" s="59"/>
      <c r="M221" s="59"/>
      <c r="N221" s="59"/>
      <c r="O221" s="59"/>
      <c r="P221" s="59"/>
      <c r="Q221" s="80"/>
      <c r="R221" s="59"/>
      <c r="S221" s="59"/>
      <c r="T221" s="59"/>
      <c r="U221" s="59"/>
      <c r="V221" s="59"/>
      <c r="W221" s="59"/>
      <c r="X221" s="59"/>
      <c r="Y221" s="59"/>
      <c r="Z221" s="59"/>
      <c r="AA221" s="59"/>
      <c r="AB221" s="59"/>
      <c r="AC221" s="59"/>
      <c r="AD221" s="81"/>
      <c r="AE221" s="81"/>
    </row>
    <row r="222" spans="1:37" ht="25.05" customHeight="1" x14ac:dyDescent="0.25">
      <c r="A222" s="290" t="s">
        <v>167</v>
      </c>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51" t="s">
        <v>188</v>
      </c>
      <c r="AE222" s="52" t="s">
        <v>8</v>
      </c>
      <c r="AF222" s="63" t="s">
        <v>1656</v>
      </c>
      <c r="AG222" s="63" t="s">
        <v>1657</v>
      </c>
      <c r="AH222" s="63" t="s">
        <v>1658</v>
      </c>
      <c r="AI222" s="74" t="s">
        <v>1659</v>
      </c>
      <c r="AJ222" s="63"/>
      <c r="AK222" s="74" t="s">
        <v>1660</v>
      </c>
    </row>
    <row r="223" spans="1:37" ht="25.05" customHeight="1" x14ac:dyDescent="0.25">
      <c r="A223" s="269" t="s">
        <v>1015</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60">
        <f>'Art. 129'!Q215</f>
        <v>0</v>
      </c>
      <c r="AE223" s="75">
        <f t="shared" ref="AE223:AE232" si="49">IF(AG223=1,AK223,AG223)</f>
        <v>0</v>
      </c>
      <c r="AF223">
        <f t="shared" ref="AF223:AF232" si="50">AD223/2</f>
        <v>0</v>
      </c>
      <c r="AG223" s="63">
        <f t="shared" ref="AG223:AG232" si="51">IF(AND(AF223&gt;=0,AF223&lt;=1),1,"No aplica")</f>
        <v>1</v>
      </c>
      <c r="AH223" s="76">
        <f t="shared" ref="AH223:AH232" si="52">AD223/(AG223*2)</f>
        <v>0</v>
      </c>
      <c r="AI223" s="77">
        <f t="shared" ref="AI223:AI232" si="53">IF(AG223=1,AG223/$AG$233,"No aplica")</f>
        <v>0.1</v>
      </c>
      <c r="AJ223" s="77">
        <f t="shared" ref="AJ223:AJ232" si="54">AF223*AI223</f>
        <v>0</v>
      </c>
      <c r="AK223" s="77">
        <f t="shared" ref="AK223:AK232" si="55">AJ223*$AE$23</f>
        <v>0</v>
      </c>
    </row>
    <row r="224" spans="1:37" ht="25.05" customHeight="1" x14ac:dyDescent="0.25">
      <c r="A224" s="269" t="s">
        <v>1016</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60">
        <f>'Art. 129'!Q216</f>
        <v>0</v>
      </c>
      <c r="AE224" s="75">
        <f t="shared" si="49"/>
        <v>0</v>
      </c>
      <c r="AF224">
        <f t="shared" si="50"/>
        <v>0</v>
      </c>
      <c r="AG224" s="63">
        <f t="shared" si="51"/>
        <v>1</v>
      </c>
      <c r="AH224" s="76">
        <f t="shared" si="52"/>
        <v>0</v>
      </c>
      <c r="AI224" s="77">
        <f t="shared" si="53"/>
        <v>0.1</v>
      </c>
      <c r="AJ224" s="77">
        <f t="shared" si="54"/>
        <v>0</v>
      </c>
      <c r="AK224" s="77">
        <f t="shared" si="55"/>
        <v>0</v>
      </c>
    </row>
    <row r="225" spans="1:37" ht="25.05" customHeight="1" x14ac:dyDescent="0.25">
      <c r="A225" s="269" t="s">
        <v>2125</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60">
        <f>'Art. 129'!Q217</f>
        <v>0</v>
      </c>
      <c r="AE225" s="75">
        <f t="shared" si="49"/>
        <v>0</v>
      </c>
      <c r="AF225">
        <f t="shared" si="50"/>
        <v>0</v>
      </c>
      <c r="AG225" s="63">
        <f t="shared" si="51"/>
        <v>1</v>
      </c>
      <c r="AH225" s="76">
        <f t="shared" si="52"/>
        <v>0</v>
      </c>
      <c r="AI225" s="77">
        <f t="shared" si="53"/>
        <v>0.1</v>
      </c>
      <c r="AJ225" s="77">
        <f t="shared" si="54"/>
        <v>0</v>
      </c>
      <c r="AK225" s="77">
        <f t="shared" si="55"/>
        <v>0</v>
      </c>
    </row>
    <row r="226" spans="1:37" ht="25.05" customHeight="1" x14ac:dyDescent="0.25">
      <c r="A226" s="269" t="s">
        <v>2126</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60">
        <f>'Art. 129'!Q218</f>
        <v>0</v>
      </c>
      <c r="AE226" s="75">
        <f t="shared" si="49"/>
        <v>0</v>
      </c>
      <c r="AF226">
        <f t="shared" si="50"/>
        <v>0</v>
      </c>
      <c r="AG226" s="63">
        <f t="shared" si="51"/>
        <v>1</v>
      </c>
      <c r="AH226" s="76">
        <f t="shared" si="52"/>
        <v>0</v>
      </c>
      <c r="AI226" s="77">
        <f t="shared" si="53"/>
        <v>0.1</v>
      </c>
      <c r="AJ226" s="77">
        <f t="shared" si="54"/>
        <v>0</v>
      </c>
      <c r="AK226" s="77">
        <f t="shared" si="55"/>
        <v>0</v>
      </c>
    </row>
    <row r="227" spans="1:37" ht="25.05" customHeight="1" x14ac:dyDescent="0.25">
      <c r="A227" s="269" t="s">
        <v>2127</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60">
        <f>'Art. 129'!Q219</f>
        <v>0</v>
      </c>
      <c r="AE227" s="75">
        <f t="shared" si="49"/>
        <v>0</v>
      </c>
      <c r="AF227">
        <f t="shared" si="50"/>
        <v>0</v>
      </c>
      <c r="AG227" s="63">
        <f t="shared" si="51"/>
        <v>1</v>
      </c>
      <c r="AH227" s="76">
        <f t="shared" si="52"/>
        <v>0</v>
      </c>
      <c r="AI227" s="77">
        <f t="shared" si="53"/>
        <v>0.1</v>
      </c>
      <c r="AJ227" s="77">
        <f t="shared" si="54"/>
        <v>0</v>
      </c>
      <c r="AK227" s="77">
        <f t="shared" si="55"/>
        <v>0</v>
      </c>
    </row>
    <row r="228" spans="1:37" ht="25.05" customHeight="1" x14ac:dyDescent="0.25">
      <c r="A228" s="269" t="s">
        <v>2128</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60">
        <f>'Art. 129'!Q220</f>
        <v>0</v>
      </c>
      <c r="AE228" s="75">
        <f t="shared" si="49"/>
        <v>0</v>
      </c>
      <c r="AF228">
        <f t="shared" si="50"/>
        <v>0</v>
      </c>
      <c r="AG228" s="63">
        <f t="shared" si="51"/>
        <v>1</v>
      </c>
      <c r="AH228" s="76">
        <f t="shared" si="52"/>
        <v>0</v>
      </c>
      <c r="AI228" s="77">
        <f t="shared" si="53"/>
        <v>0.1</v>
      </c>
      <c r="AJ228" s="77">
        <f t="shared" si="54"/>
        <v>0</v>
      </c>
      <c r="AK228" s="77">
        <f t="shared" si="55"/>
        <v>0</v>
      </c>
    </row>
    <row r="229" spans="1:37" ht="25.05" customHeight="1" x14ac:dyDescent="0.25">
      <c r="A229" s="269" t="s">
        <v>2129</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60">
        <f>'Art. 129'!Q221</f>
        <v>0</v>
      </c>
      <c r="AE229" s="75">
        <f t="shared" si="49"/>
        <v>0</v>
      </c>
      <c r="AF229">
        <f t="shared" si="50"/>
        <v>0</v>
      </c>
      <c r="AG229" s="63">
        <f t="shared" si="51"/>
        <v>1</v>
      </c>
      <c r="AH229" s="76">
        <f t="shared" si="52"/>
        <v>0</v>
      </c>
      <c r="AI229" s="77">
        <f t="shared" si="53"/>
        <v>0.1</v>
      </c>
      <c r="AJ229" s="77">
        <f t="shared" si="54"/>
        <v>0</v>
      </c>
      <c r="AK229" s="77">
        <f t="shared" si="55"/>
        <v>0</v>
      </c>
    </row>
    <row r="230" spans="1:37" ht="25.05" customHeight="1" x14ac:dyDescent="0.25">
      <c r="A230" s="269" t="s">
        <v>2130</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60">
        <f>'Art. 129'!Q222</f>
        <v>0</v>
      </c>
      <c r="AE230" s="75">
        <f t="shared" si="49"/>
        <v>0</v>
      </c>
      <c r="AF230">
        <f t="shared" si="50"/>
        <v>0</v>
      </c>
      <c r="AG230" s="63">
        <f t="shared" si="51"/>
        <v>1</v>
      </c>
      <c r="AH230" s="76">
        <f t="shared" si="52"/>
        <v>0</v>
      </c>
      <c r="AI230" s="77">
        <f t="shared" si="53"/>
        <v>0.1</v>
      </c>
      <c r="AJ230" s="77">
        <f t="shared" si="54"/>
        <v>0</v>
      </c>
      <c r="AK230" s="77">
        <f t="shared" si="55"/>
        <v>0</v>
      </c>
    </row>
    <row r="231" spans="1:37" ht="25.05" customHeight="1" x14ac:dyDescent="0.25">
      <c r="A231" s="269" t="s">
        <v>2131</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0">
        <f>'Art. 129'!Q223</f>
        <v>0</v>
      </c>
      <c r="AE231" s="75">
        <f t="shared" si="49"/>
        <v>0</v>
      </c>
      <c r="AF231">
        <f t="shared" si="50"/>
        <v>0</v>
      </c>
      <c r="AG231" s="63">
        <f t="shared" si="51"/>
        <v>1</v>
      </c>
      <c r="AH231" s="76">
        <f t="shared" si="52"/>
        <v>0</v>
      </c>
      <c r="AI231" s="77">
        <f t="shared" si="53"/>
        <v>0.1</v>
      </c>
      <c r="AJ231" s="77">
        <f t="shared" si="54"/>
        <v>0</v>
      </c>
      <c r="AK231" s="77">
        <f t="shared" si="55"/>
        <v>0</v>
      </c>
    </row>
    <row r="232" spans="1:37" ht="25.05" customHeight="1" x14ac:dyDescent="0.25">
      <c r="A232" s="269" t="s">
        <v>2132</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60">
        <f>'Art. 129'!Q224</f>
        <v>0</v>
      </c>
      <c r="AE232" s="75">
        <f t="shared" si="49"/>
        <v>0</v>
      </c>
      <c r="AF232">
        <f t="shared" si="50"/>
        <v>0</v>
      </c>
      <c r="AG232" s="63">
        <f t="shared" si="51"/>
        <v>1</v>
      </c>
      <c r="AH232" s="76">
        <f t="shared" si="52"/>
        <v>0</v>
      </c>
      <c r="AI232" s="77">
        <f t="shared" si="53"/>
        <v>0.1</v>
      </c>
      <c r="AJ232" s="77">
        <f t="shared" si="54"/>
        <v>0</v>
      </c>
      <c r="AK232" s="77">
        <f t="shared" si="55"/>
        <v>0</v>
      </c>
    </row>
    <row r="233" spans="1:37" ht="25.05" customHeight="1" x14ac:dyDescent="0.25">
      <c r="A233" s="286" t="s">
        <v>1694</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75">
        <f>SUM(AE223:AE232)</f>
        <v>0</v>
      </c>
      <c r="AF233" s="50"/>
      <c r="AG233" s="63">
        <f>SUM(AG223:AG232)</f>
        <v>10</v>
      </c>
      <c r="AH233" s="78"/>
      <c r="AI233" s="79"/>
      <c r="AJ233" s="79"/>
      <c r="AK233" s="79"/>
    </row>
    <row r="234" spans="1:37" ht="25.05" customHeight="1" x14ac:dyDescent="0.25">
      <c r="A234" s="287" t="s">
        <v>1695</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75">
        <f>AE233/$AE$23*100</f>
        <v>0</v>
      </c>
      <c r="AF234" s="50"/>
      <c r="AG234" s="63"/>
      <c r="AH234" s="78"/>
      <c r="AI234" s="79"/>
      <c r="AJ234" s="79"/>
      <c r="AK234" s="79"/>
    </row>
    <row r="235" spans="1:37" ht="25.05" customHeight="1" x14ac:dyDescent="0.25">
      <c r="A235" s="59"/>
      <c r="B235" s="59"/>
      <c r="C235" s="59"/>
      <c r="D235" s="59"/>
      <c r="E235" s="59"/>
      <c r="F235" s="59"/>
      <c r="G235" s="59"/>
      <c r="H235" s="59"/>
      <c r="I235" s="59"/>
      <c r="J235" s="59"/>
      <c r="K235" s="59"/>
      <c r="L235" s="59"/>
      <c r="M235" s="59"/>
      <c r="N235" s="59"/>
      <c r="O235" s="59"/>
      <c r="P235" s="59"/>
      <c r="Q235" s="80"/>
      <c r="R235" s="59"/>
      <c r="S235" s="59"/>
      <c r="T235" s="59"/>
      <c r="U235" s="59"/>
      <c r="V235" s="59"/>
      <c r="W235" s="59"/>
      <c r="X235" s="59"/>
      <c r="Y235" s="59"/>
      <c r="Z235" s="59"/>
      <c r="AA235" s="59"/>
      <c r="AB235" s="59"/>
      <c r="AC235" s="59"/>
      <c r="AD235" s="81"/>
      <c r="AE235" s="81"/>
    </row>
    <row r="236" spans="1:37" ht="25.05" customHeight="1" x14ac:dyDescent="0.25">
      <c r="A236" s="288" t="s">
        <v>197</v>
      </c>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91" t="s">
        <v>188</v>
      </c>
      <c r="AE236" s="92" t="s">
        <v>8</v>
      </c>
      <c r="AF236" s="63" t="s">
        <v>1656</v>
      </c>
      <c r="AG236" s="63" t="s">
        <v>1657</v>
      </c>
      <c r="AH236" s="63" t="s">
        <v>1658</v>
      </c>
      <c r="AI236" s="74" t="s">
        <v>1659</v>
      </c>
      <c r="AJ236" s="63"/>
      <c r="AK236" s="74" t="s">
        <v>1660</v>
      </c>
    </row>
    <row r="237" spans="1:37" ht="25.05" customHeight="1" x14ac:dyDescent="0.25">
      <c r="A237" s="269" t="s">
        <v>1037</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60">
        <f>'Art. 129'!Q227</f>
        <v>0</v>
      </c>
      <c r="AE237" s="75">
        <f>IF(AG237=1,AK237,AG237)</f>
        <v>0</v>
      </c>
      <c r="AF237">
        <f>AD237/2</f>
        <v>0</v>
      </c>
      <c r="AG237" s="63">
        <f>IF(AND(AF237&gt;=0,AF237&lt;=1),1,"No aplica")</f>
        <v>1</v>
      </c>
      <c r="AH237" s="76">
        <f>AD237/(AG237*2)</f>
        <v>0</v>
      </c>
      <c r="AI237" s="77">
        <f>IF(AG237=1,AG237/$AG$242,"No aplica")</f>
        <v>0.2</v>
      </c>
      <c r="AJ237" s="77">
        <f>AF237*AI237</f>
        <v>0</v>
      </c>
      <c r="AK237" s="77">
        <f>AJ237*$AE$23</f>
        <v>0</v>
      </c>
    </row>
    <row r="238" spans="1:37" ht="25.05" customHeight="1" x14ac:dyDescent="0.25">
      <c r="A238" s="269" t="s">
        <v>1038</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60">
        <f>'Art. 129'!Q228</f>
        <v>0</v>
      </c>
      <c r="AE238" s="75">
        <f>IF(AG238=1,AK238,AG238)</f>
        <v>0</v>
      </c>
      <c r="AF238">
        <f>AD238/2</f>
        <v>0</v>
      </c>
      <c r="AG238" s="63">
        <f>IF(AND(AF238&gt;=0,AF238&lt;=1),1,"No aplica")</f>
        <v>1</v>
      </c>
      <c r="AH238" s="76">
        <f>AD238/(AG238*2)</f>
        <v>0</v>
      </c>
      <c r="AI238" s="77">
        <f>IF(AG238=1,AG238/$AG$242,"No aplica")</f>
        <v>0.2</v>
      </c>
      <c r="AJ238" s="77">
        <f>AF238*AI238</f>
        <v>0</v>
      </c>
      <c r="AK238" s="77">
        <f>AJ238*$AE$23</f>
        <v>0</v>
      </c>
    </row>
    <row r="239" spans="1:37" ht="25.05" customHeight="1" x14ac:dyDescent="0.25">
      <c r="A239" s="269" t="s">
        <v>1039</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60">
        <f>'Art. 129'!Q229</f>
        <v>0</v>
      </c>
      <c r="AE239" s="75">
        <f>IF(AG239=1,AK239,AG239)</f>
        <v>0</v>
      </c>
      <c r="AF239">
        <f>AD239/2</f>
        <v>0</v>
      </c>
      <c r="AG239" s="63">
        <f>IF(AND(AF239&gt;=0,AF239&lt;=1),1,"No aplica")</f>
        <v>1</v>
      </c>
      <c r="AH239" s="76">
        <f>AD239/(AG239*2)</f>
        <v>0</v>
      </c>
      <c r="AI239" s="77">
        <f>IF(AG239=1,AG239/$AG$242,"No aplica")</f>
        <v>0.2</v>
      </c>
      <c r="AJ239" s="77">
        <f>AF239*AI239</f>
        <v>0</v>
      </c>
      <c r="AK239" s="77">
        <f>AJ239*$AE$23</f>
        <v>0</v>
      </c>
    </row>
    <row r="240" spans="1:37" ht="25.05" customHeight="1" x14ac:dyDescent="0.25">
      <c r="A240" s="269" t="s">
        <v>1040</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60">
        <f>'Art. 129'!Q230</f>
        <v>0</v>
      </c>
      <c r="AE240" s="75">
        <f>IF(AG240=1,AK240,AG240)</f>
        <v>0</v>
      </c>
      <c r="AF240">
        <f>AD240/2</f>
        <v>0</v>
      </c>
      <c r="AG240" s="63">
        <f>IF(AND(AF240&gt;=0,AF240&lt;=1),1,"No aplica")</f>
        <v>1</v>
      </c>
      <c r="AH240" s="76">
        <f>AD240/(AG240*2)</f>
        <v>0</v>
      </c>
      <c r="AI240" s="77">
        <f>IF(AG240=1,AG240/$AG$242,"No aplica")</f>
        <v>0.2</v>
      </c>
      <c r="AJ240" s="77">
        <f>AF240*AI240</f>
        <v>0</v>
      </c>
      <c r="AK240" s="77">
        <f>AJ240*$AE$23</f>
        <v>0</v>
      </c>
    </row>
    <row r="241" spans="1:37" ht="25.05" customHeight="1" x14ac:dyDescent="0.25">
      <c r="A241" s="269" t="s">
        <v>2133</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60">
        <f>'Art. 129'!Q231</f>
        <v>0</v>
      </c>
      <c r="AE241" s="75">
        <f>IF(AG241=1,AK241,AG241)</f>
        <v>0</v>
      </c>
      <c r="AF241">
        <f>AD241/2</f>
        <v>0</v>
      </c>
      <c r="AG241" s="63">
        <f>IF(AND(AF241&gt;=0,AF241&lt;=1),1,"No aplica")</f>
        <v>1</v>
      </c>
      <c r="AH241" s="76">
        <f>AD241/(AG241*2)</f>
        <v>0</v>
      </c>
      <c r="AI241" s="77">
        <f>IF(AG241=1,AG241/$AG$242,"No aplica")</f>
        <v>0.2</v>
      </c>
      <c r="AJ241" s="77">
        <f>AF241*AI241</f>
        <v>0</v>
      </c>
      <c r="AK241" s="77">
        <f>AJ241*$AE$23</f>
        <v>0</v>
      </c>
    </row>
    <row r="242" spans="1:37" ht="25.05" customHeight="1" x14ac:dyDescent="0.25">
      <c r="A242" s="286" t="s">
        <v>1696</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75">
        <f>SUM(AE237:AE241)</f>
        <v>0</v>
      </c>
      <c r="AF242" s="50"/>
      <c r="AG242" s="63">
        <f>SUM(AG237:AG241)</f>
        <v>5</v>
      </c>
      <c r="AH242" s="78"/>
      <c r="AI242" s="79"/>
      <c r="AJ242" s="79"/>
      <c r="AK242" s="79"/>
    </row>
    <row r="243" spans="1:37" ht="25.05" customHeight="1" x14ac:dyDescent="0.25">
      <c r="A243" s="287" t="s">
        <v>1697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5">
        <f>AE242/$AE$23*100</f>
        <v>0</v>
      </c>
      <c r="AF243" s="50"/>
      <c r="AG243" s="63"/>
      <c r="AH243" s="78"/>
      <c r="AI243" s="79"/>
      <c r="AJ243" s="79"/>
      <c r="AK243" s="79"/>
    </row>
    <row r="244" spans="1:37" ht="25.05" customHeight="1" x14ac:dyDescent="0.25">
      <c r="A244" s="87"/>
      <c r="B244" s="87"/>
      <c r="C244" s="87"/>
      <c r="D244" s="87"/>
      <c r="E244" s="87"/>
      <c r="F244" s="87"/>
      <c r="G244" s="87"/>
      <c r="H244" s="87"/>
      <c r="I244" s="87"/>
      <c r="J244" s="87"/>
      <c r="K244" s="87"/>
      <c r="L244" s="87"/>
      <c r="M244" s="87"/>
      <c r="N244" s="87"/>
      <c r="O244" s="87"/>
      <c r="P244" s="87"/>
      <c r="Q244" s="80"/>
      <c r="R244" s="87"/>
      <c r="S244" s="87"/>
      <c r="T244" s="87"/>
      <c r="U244" s="87"/>
      <c r="V244" s="87"/>
      <c r="W244" s="87"/>
      <c r="X244" s="87"/>
      <c r="Y244" s="87"/>
      <c r="Z244" s="87"/>
      <c r="AA244" s="87"/>
      <c r="AB244" s="87"/>
      <c r="AC244" s="87"/>
      <c r="AD244" s="81"/>
      <c r="AE244" s="81"/>
    </row>
    <row r="245" spans="1:37" ht="25.05" customHeight="1" x14ac:dyDescent="0.25">
      <c r="A245" s="87"/>
      <c r="B245" s="87"/>
      <c r="C245" s="87"/>
      <c r="D245" s="87"/>
      <c r="E245" s="87"/>
      <c r="F245" s="87"/>
      <c r="G245" s="87"/>
      <c r="H245" s="87"/>
      <c r="I245" s="87"/>
      <c r="J245" s="87"/>
      <c r="K245" s="87"/>
      <c r="L245" s="87"/>
      <c r="M245" s="87"/>
      <c r="N245" s="87"/>
      <c r="O245" s="87"/>
      <c r="P245" s="87"/>
      <c r="Q245" s="80"/>
      <c r="R245" s="87"/>
      <c r="S245" s="87"/>
      <c r="T245" s="87"/>
      <c r="U245" s="87"/>
      <c r="V245" s="87"/>
      <c r="W245" s="87"/>
      <c r="X245" s="87"/>
      <c r="Y245" s="87"/>
      <c r="Z245" s="87"/>
      <c r="AA245" s="87"/>
      <c r="AB245" s="87"/>
      <c r="AC245" s="87"/>
      <c r="AD245" s="81"/>
      <c r="AE245" s="81"/>
    </row>
    <row r="246" spans="1:37" ht="25.05" customHeight="1" x14ac:dyDescent="0.25">
      <c r="A246" s="289" t="s">
        <v>2134</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89"/>
      <c r="AE246" s="289"/>
    </row>
    <row r="247" spans="1:37" ht="25.05" customHeight="1" x14ac:dyDescent="0.25">
      <c r="A247" s="89"/>
      <c r="B247" s="89"/>
      <c r="C247" s="89"/>
      <c r="D247" s="89"/>
      <c r="E247" s="89"/>
      <c r="F247" s="89"/>
      <c r="G247" s="89"/>
      <c r="H247" s="89"/>
      <c r="I247" s="89"/>
      <c r="J247" s="89"/>
      <c r="K247" s="89"/>
      <c r="L247" s="89"/>
      <c r="M247" s="89"/>
      <c r="N247" s="89"/>
      <c r="O247" s="89"/>
      <c r="P247" s="89"/>
      <c r="Q247" s="90"/>
      <c r="R247" s="89"/>
      <c r="S247" s="89"/>
      <c r="T247" s="89"/>
      <c r="U247" s="89"/>
      <c r="V247" s="89"/>
      <c r="W247" s="89"/>
      <c r="X247" s="89"/>
      <c r="Y247" s="89"/>
      <c r="Z247" s="89"/>
      <c r="AA247" s="89"/>
      <c r="AB247" s="89"/>
      <c r="AC247" s="89"/>
      <c r="AD247" s="19"/>
      <c r="AE247" s="19"/>
    </row>
    <row r="248" spans="1:37" ht="25.05" customHeight="1" x14ac:dyDescent="0.25">
      <c r="A248" s="59"/>
      <c r="B248" s="59"/>
      <c r="C248" s="59"/>
      <c r="D248" s="59"/>
      <c r="E248" s="59"/>
      <c r="F248" s="59"/>
      <c r="G248" s="59"/>
      <c r="H248" s="59"/>
      <c r="I248" s="59"/>
      <c r="J248" s="59"/>
      <c r="K248" s="59"/>
      <c r="L248" s="59"/>
      <c r="M248" s="59"/>
      <c r="N248" s="59"/>
      <c r="O248" s="59"/>
      <c r="P248" s="59"/>
      <c r="Q248" s="80"/>
      <c r="R248" s="59"/>
      <c r="S248" s="59"/>
      <c r="T248" s="59"/>
      <c r="U248" s="59"/>
      <c r="V248" s="59"/>
      <c r="W248" s="59"/>
      <c r="X248" s="59"/>
      <c r="Y248" s="59"/>
      <c r="Z248" s="59"/>
      <c r="AA248" s="59"/>
      <c r="AB248" s="59"/>
      <c r="AC248" s="59"/>
      <c r="AD248" s="81"/>
      <c r="AE248" s="81"/>
    </row>
    <row r="249" spans="1:37" ht="25.05" customHeight="1" x14ac:dyDescent="0.25">
      <c r="A249" s="290" t="s">
        <v>167</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51" t="s">
        <v>188</v>
      </c>
      <c r="AE249" s="52" t="s">
        <v>8</v>
      </c>
      <c r="AF249" s="63" t="s">
        <v>1656</v>
      </c>
      <c r="AG249" s="63" t="s">
        <v>1657</v>
      </c>
      <c r="AH249" s="63" t="s">
        <v>1658</v>
      </c>
      <c r="AI249" s="74" t="s">
        <v>1659</v>
      </c>
      <c r="AJ249" s="63"/>
      <c r="AK249" s="74" t="s">
        <v>1660</v>
      </c>
    </row>
    <row r="250" spans="1:37" ht="25.05" customHeight="1" x14ac:dyDescent="0.25">
      <c r="A250" s="269" t="s">
        <v>1015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0">
        <f>'Art. 129'!Q240</f>
        <v>0</v>
      </c>
      <c r="AE250" s="75">
        <f t="shared" ref="AE250:AE259" si="56">IF(AG250=1,AK250,AG250)</f>
        <v>0</v>
      </c>
      <c r="AF250">
        <f t="shared" ref="AF250:AF259" si="57">AD250/2</f>
        <v>0</v>
      </c>
      <c r="AG250" s="63">
        <f t="shared" ref="AG250:AG259" si="58">IF(AND(AF250&gt;=0,AF250&lt;=1),1,"No aplica")</f>
        <v>1</v>
      </c>
      <c r="AH250" s="76">
        <f t="shared" ref="AH250:AH259" si="59">AD250/(AG250*2)</f>
        <v>0</v>
      </c>
      <c r="AI250" s="77">
        <f t="shared" ref="AI250:AI259" si="60">IF(AG250=1,AG250/$AG$260,"No aplica")</f>
        <v>0.1</v>
      </c>
      <c r="AJ250" s="77">
        <f t="shared" ref="AJ250:AJ259" si="61">AF250*AI250</f>
        <v>0</v>
      </c>
      <c r="AK250" s="77">
        <f t="shared" ref="AK250:AK259" si="62">AJ250*$AE$23</f>
        <v>0</v>
      </c>
    </row>
    <row r="251" spans="1:37" ht="25.05" customHeight="1" x14ac:dyDescent="0.25">
      <c r="A251" s="269" t="s">
        <v>1016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60">
        <f>'Art. 129'!Q241</f>
        <v>0</v>
      </c>
      <c r="AE251" s="75">
        <f t="shared" si="56"/>
        <v>0</v>
      </c>
      <c r="AF251">
        <f t="shared" si="57"/>
        <v>0</v>
      </c>
      <c r="AG251" s="63">
        <f t="shared" si="58"/>
        <v>1</v>
      </c>
      <c r="AH251" s="76">
        <f t="shared" si="59"/>
        <v>0</v>
      </c>
      <c r="AI251" s="77">
        <f t="shared" si="60"/>
        <v>0.1</v>
      </c>
      <c r="AJ251" s="77">
        <f t="shared" si="61"/>
        <v>0</v>
      </c>
      <c r="AK251" s="77">
        <f t="shared" si="62"/>
        <v>0</v>
      </c>
    </row>
    <row r="252" spans="1:37" ht="25.05" customHeight="1" x14ac:dyDescent="0.25">
      <c r="A252" s="269" t="s">
        <v>2135</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60">
        <f>'Art. 129'!Q242</f>
        <v>0</v>
      </c>
      <c r="AE252" s="75">
        <f t="shared" si="56"/>
        <v>0</v>
      </c>
      <c r="AF252">
        <f t="shared" si="57"/>
        <v>0</v>
      </c>
      <c r="AG252" s="63">
        <f t="shared" si="58"/>
        <v>1</v>
      </c>
      <c r="AH252" s="76">
        <f t="shared" si="59"/>
        <v>0</v>
      </c>
      <c r="AI252" s="77">
        <f t="shared" si="60"/>
        <v>0.1</v>
      </c>
      <c r="AJ252" s="77">
        <f t="shared" si="61"/>
        <v>0</v>
      </c>
      <c r="AK252" s="77">
        <f t="shared" si="62"/>
        <v>0</v>
      </c>
    </row>
    <row r="253" spans="1:37" ht="25.05" customHeight="1" x14ac:dyDescent="0.25">
      <c r="A253" s="269" t="s">
        <v>2136</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60">
        <f>'Art. 129'!Q243</f>
        <v>0</v>
      </c>
      <c r="AE253" s="75">
        <f t="shared" si="56"/>
        <v>0</v>
      </c>
      <c r="AF253">
        <f t="shared" si="57"/>
        <v>0</v>
      </c>
      <c r="AG253" s="63">
        <f t="shared" si="58"/>
        <v>1</v>
      </c>
      <c r="AH253" s="76">
        <f t="shared" si="59"/>
        <v>0</v>
      </c>
      <c r="AI253" s="77">
        <f t="shared" si="60"/>
        <v>0.1</v>
      </c>
      <c r="AJ253" s="77">
        <f t="shared" si="61"/>
        <v>0</v>
      </c>
      <c r="AK253" s="77">
        <f t="shared" si="62"/>
        <v>0</v>
      </c>
    </row>
    <row r="254" spans="1:37" ht="25.05" customHeight="1" x14ac:dyDescent="0.25">
      <c r="A254" s="269" t="s">
        <v>2137</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60">
        <f>'Art. 129'!Q244</f>
        <v>0</v>
      </c>
      <c r="AE254" s="75">
        <f t="shared" si="56"/>
        <v>0</v>
      </c>
      <c r="AF254">
        <f t="shared" si="57"/>
        <v>0</v>
      </c>
      <c r="AG254" s="63">
        <f t="shared" si="58"/>
        <v>1</v>
      </c>
      <c r="AH254" s="76">
        <f t="shared" si="59"/>
        <v>0</v>
      </c>
      <c r="AI254" s="77">
        <f t="shared" si="60"/>
        <v>0.1</v>
      </c>
      <c r="AJ254" s="77">
        <f t="shared" si="61"/>
        <v>0</v>
      </c>
      <c r="AK254" s="77">
        <f t="shared" si="62"/>
        <v>0</v>
      </c>
    </row>
    <row r="255" spans="1:37" ht="25.05" customHeight="1" x14ac:dyDescent="0.25">
      <c r="A255" s="269" t="s">
        <v>2138</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60">
        <f>'Art. 129'!Q245</f>
        <v>0</v>
      </c>
      <c r="AE255" s="75">
        <f t="shared" si="56"/>
        <v>0</v>
      </c>
      <c r="AF255">
        <f t="shared" si="57"/>
        <v>0</v>
      </c>
      <c r="AG255" s="63">
        <f t="shared" si="58"/>
        <v>1</v>
      </c>
      <c r="AH255" s="76">
        <f t="shared" si="59"/>
        <v>0</v>
      </c>
      <c r="AI255" s="77">
        <f t="shared" si="60"/>
        <v>0.1</v>
      </c>
      <c r="AJ255" s="77">
        <f t="shared" si="61"/>
        <v>0</v>
      </c>
      <c r="AK255" s="77">
        <f t="shared" si="62"/>
        <v>0</v>
      </c>
    </row>
    <row r="256" spans="1:37" ht="25.05" customHeight="1" x14ac:dyDescent="0.25">
      <c r="A256" s="269" t="s">
        <v>2139</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60">
        <f>'Art. 129'!Q246</f>
        <v>0</v>
      </c>
      <c r="AE256" s="75">
        <f t="shared" si="56"/>
        <v>0</v>
      </c>
      <c r="AF256">
        <f t="shared" si="57"/>
        <v>0</v>
      </c>
      <c r="AG256" s="63">
        <f t="shared" si="58"/>
        <v>1</v>
      </c>
      <c r="AH256" s="76">
        <f t="shared" si="59"/>
        <v>0</v>
      </c>
      <c r="AI256" s="77">
        <f t="shared" si="60"/>
        <v>0.1</v>
      </c>
      <c r="AJ256" s="77">
        <f t="shared" si="61"/>
        <v>0</v>
      </c>
      <c r="AK256" s="77">
        <f t="shared" si="62"/>
        <v>0</v>
      </c>
    </row>
    <row r="257" spans="1:37" ht="25.05" customHeight="1" x14ac:dyDescent="0.25">
      <c r="A257" s="269" t="s">
        <v>2140</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60">
        <f>'Art. 129'!Q247</f>
        <v>0</v>
      </c>
      <c r="AE257" s="75">
        <f t="shared" si="56"/>
        <v>0</v>
      </c>
      <c r="AF257">
        <f t="shared" si="57"/>
        <v>0</v>
      </c>
      <c r="AG257" s="63">
        <f t="shared" si="58"/>
        <v>1</v>
      </c>
      <c r="AH257" s="76">
        <f t="shared" si="59"/>
        <v>0</v>
      </c>
      <c r="AI257" s="77">
        <f t="shared" si="60"/>
        <v>0.1</v>
      </c>
      <c r="AJ257" s="77">
        <f t="shared" si="61"/>
        <v>0</v>
      </c>
      <c r="AK257" s="77">
        <f t="shared" si="62"/>
        <v>0</v>
      </c>
    </row>
    <row r="258" spans="1:37" ht="25.05" customHeight="1" x14ac:dyDescent="0.25">
      <c r="A258" s="269" t="s">
        <v>2141</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60">
        <f>'Art. 129'!Q248</f>
        <v>0</v>
      </c>
      <c r="AE258" s="75">
        <f t="shared" si="56"/>
        <v>0</v>
      </c>
      <c r="AF258">
        <f t="shared" si="57"/>
        <v>0</v>
      </c>
      <c r="AG258" s="63">
        <f t="shared" si="58"/>
        <v>1</v>
      </c>
      <c r="AH258" s="76">
        <f t="shared" si="59"/>
        <v>0</v>
      </c>
      <c r="AI258" s="77">
        <f t="shared" si="60"/>
        <v>0.1</v>
      </c>
      <c r="AJ258" s="77">
        <f t="shared" si="61"/>
        <v>0</v>
      </c>
      <c r="AK258" s="77">
        <f t="shared" si="62"/>
        <v>0</v>
      </c>
    </row>
    <row r="259" spans="1:37" ht="25.05" customHeight="1" x14ac:dyDescent="0.25">
      <c r="A259" s="269" t="s">
        <v>2142</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0">
        <f>'Art. 129'!Q249</f>
        <v>0</v>
      </c>
      <c r="AE259" s="75">
        <f t="shared" si="56"/>
        <v>0</v>
      </c>
      <c r="AF259">
        <f t="shared" si="57"/>
        <v>0</v>
      </c>
      <c r="AG259" s="63">
        <f t="shared" si="58"/>
        <v>1</v>
      </c>
      <c r="AH259" s="76">
        <f t="shared" si="59"/>
        <v>0</v>
      </c>
      <c r="AI259" s="77">
        <f t="shared" si="60"/>
        <v>0.1</v>
      </c>
      <c r="AJ259" s="77">
        <f t="shared" si="61"/>
        <v>0</v>
      </c>
      <c r="AK259" s="77">
        <f t="shared" si="62"/>
        <v>0</v>
      </c>
    </row>
    <row r="260" spans="1:37" ht="25.05" customHeight="1" x14ac:dyDescent="0.25">
      <c r="A260" s="286" t="s">
        <v>1698</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75">
        <f>SUM(AE250:AE259)</f>
        <v>0</v>
      </c>
      <c r="AF260" s="50"/>
      <c r="AG260" s="63">
        <f>SUM(AG250:AG259)</f>
        <v>10</v>
      </c>
      <c r="AH260" s="78"/>
      <c r="AI260" s="79"/>
      <c r="AJ260" s="79"/>
      <c r="AK260" s="79"/>
    </row>
    <row r="261" spans="1:37" ht="25.05" customHeight="1" x14ac:dyDescent="0.25">
      <c r="A261" s="287" t="s">
        <v>1699</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287"/>
      <c r="AE261" s="75">
        <f>AE260/$AE$23*100</f>
        <v>0</v>
      </c>
      <c r="AF261" s="50"/>
      <c r="AG261" s="63"/>
      <c r="AH261" s="78"/>
      <c r="AI261" s="79"/>
      <c r="AJ261" s="79"/>
      <c r="AK261" s="79"/>
    </row>
    <row r="262" spans="1:37" ht="25.05" customHeight="1" x14ac:dyDescent="0.25">
      <c r="A262" s="59"/>
      <c r="B262" s="59"/>
      <c r="C262" s="59"/>
      <c r="D262" s="59"/>
      <c r="E262" s="59"/>
      <c r="F262" s="59"/>
      <c r="G262" s="59"/>
      <c r="H262" s="59"/>
      <c r="I262" s="59"/>
      <c r="J262" s="59"/>
      <c r="K262" s="59"/>
      <c r="L262" s="59"/>
      <c r="M262" s="59"/>
      <c r="N262" s="59"/>
      <c r="O262" s="59"/>
      <c r="P262" s="59"/>
      <c r="Q262" s="80"/>
      <c r="R262" s="59"/>
      <c r="S262" s="59"/>
      <c r="T262" s="59"/>
      <c r="U262" s="59"/>
      <c r="V262" s="59"/>
      <c r="W262" s="59"/>
      <c r="X262" s="59"/>
      <c r="Y262" s="59"/>
      <c r="Z262" s="59"/>
      <c r="AA262" s="59"/>
      <c r="AB262" s="59"/>
      <c r="AC262" s="59"/>
      <c r="AD262" s="81"/>
      <c r="AE262" s="81"/>
    </row>
    <row r="263" spans="1:37" ht="25.05" customHeight="1" x14ac:dyDescent="0.25">
      <c r="A263" s="288" t="s">
        <v>197</v>
      </c>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91" t="s">
        <v>188</v>
      </c>
      <c r="AE263" s="92" t="s">
        <v>8</v>
      </c>
      <c r="AF263" s="63" t="s">
        <v>1656</v>
      </c>
      <c r="AG263" s="63" t="s">
        <v>1657</v>
      </c>
      <c r="AH263" s="63" t="s">
        <v>1658</v>
      </c>
      <c r="AI263" s="74" t="s">
        <v>1659</v>
      </c>
      <c r="AJ263" s="63"/>
      <c r="AK263" s="74" t="s">
        <v>1660</v>
      </c>
    </row>
    <row r="264" spans="1:37" ht="25.05" customHeight="1" x14ac:dyDescent="0.25">
      <c r="A264" s="269" t="s">
        <v>1037</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60">
        <f>'Art. 129'!Q252</f>
        <v>0</v>
      </c>
      <c r="AE264" s="75">
        <f>IF(AG264=1,AK264,AG264)</f>
        <v>0</v>
      </c>
      <c r="AF264">
        <f>AD264/2</f>
        <v>0</v>
      </c>
      <c r="AG264" s="63">
        <f>IF(AND(AF264&gt;=0,AF264&lt;=1),1,"No aplica")</f>
        <v>1</v>
      </c>
      <c r="AH264" s="76">
        <f>AD264/(AG264*2)</f>
        <v>0</v>
      </c>
      <c r="AI264" s="77">
        <f>IF(AG264=1,AG264/$AG$269,"No aplica")</f>
        <v>0.2</v>
      </c>
      <c r="AJ264" s="77">
        <f>AF264*AI264</f>
        <v>0</v>
      </c>
      <c r="AK264" s="77">
        <f>AJ264*$AE$23</f>
        <v>0</v>
      </c>
    </row>
    <row r="265" spans="1:37" ht="25.05" customHeight="1" x14ac:dyDescent="0.25">
      <c r="A265" s="269" t="s">
        <v>1038</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60">
        <f>'Art. 129'!Q253</f>
        <v>0</v>
      </c>
      <c r="AE265" s="75">
        <f>IF(AG265=1,AK265,AG265)</f>
        <v>0</v>
      </c>
      <c r="AF265">
        <f>AD265/2</f>
        <v>0</v>
      </c>
      <c r="AG265" s="63">
        <f>IF(AND(AF265&gt;=0,AF265&lt;=1),1,"No aplica")</f>
        <v>1</v>
      </c>
      <c r="AH265" s="76">
        <f>AD265/(AG265*2)</f>
        <v>0</v>
      </c>
      <c r="AI265" s="77">
        <f>IF(AG265=1,AG265/$AG$269,"No aplica")</f>
        <v>0.2</v>
      </c>
      <c r="AJ265" s="77">
        <f>AF265*AI265</f>
        <v>0</v>
      </c>
      <c r="AK265" s="77">
        <f>AJ265*$AE$23</f>
        <v>0</v>
      </c>
    </row>
    <row r="266" spans="1:37" ht="25.05" customHeight="1" x14ac:dyDescent="0.25">
      <c r="A266" s="269" t="s">
        <v>1039</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60">
        <f>'Art. 129'!Q254</f>
        <v>0</v>
      </c>
      <c r="AE266" s="75">
        <f>IF(AG266=1,AK266,AG266)</f>
        <v>0</v>
      </c>
      <c r="AF266">
        <f>AD266/2</f>
        <v>0</v>
      </c>
      <c r="AG266" s="63">
        <f>IF(AND(AF266&gt;=0,AF266&lt;=1),1,"No aplica")</f>
        <v>1</v>
      </c>
      <c r="AH266" s="76">
        <f>AD266/(AG266*2)</f>
        <v>0</v>
      </c>
      <c r="AI266" s="77">
        <f>IF(AG266=1,AG266/$AG$269,"No aplica")</f>
        <v>0.2</v>
      </c>
      <c r="AJ266" s="77">
        <f>AF266*AI266</f>
        <v>0</v>
      </c>
      <c r="AK266" s="77">
        <f>AJ266*$AE$23</f>
        <v>0</v>
      </c>
    </row>
    <row r="267" spans="1:37" ht="25.05" customHeight="1" x14ac:dyDescent="0.25">
      <c r="A267" s="269" t="s">
        <v>1040</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60">
        <f>'Art. 129'!Q255</f>
        <v>0</v>
      </c>
      <c r="AE267" s="75">
        <f>IF(AG267=1,AK267,AG267)</f>
        <v>0</v>
      </c>
      <c r="AF267">
        <f>AD267/2</f>
        <v>0</v>
      </c>
      <c r="AG267" s="63">
        <f>IF(AND(AF267&gt;=0,AF267&lt;=1),1,"No aplica")</f>
        <v>1</v>
      </c>
      <c r="AH267" s="76">
        <f>AD267/(AG267*2)</f>
        <v>0</v>
      </c>
      <c r="AI267" s="77">
        <f>IF(AG267=1,AG267/$AG$269,"No aplica")</f>
        <v>0.2</v>
      </c>
      <c r="AJ267" s="77">
        <f>AF267*AI267</f>
        <v>0</v>
      </c>
      <c r="AK267" s="77">
        <f>AJ267*$AE$23</f>
        <v>0</v>
      </c>
    </row>
    <row r="268" spans="1:37" ht="25.05" customHeight="1" x14ac:dyDescent="0.25">
      <c r="A268" s="269" t="s">
        <v>2143</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60">
        <f>'Art. 129'!Q256</f>
        <v>0</v>
      </c>
      <c r="AE268" s="75">
        <f>IF(AG268=1,AK268,AG268)</f>
        <v>0</v>
      </c>
      <c r="AF268">
        <f>AD268/2</f>
        <v>0</v>
      </c>
      <c r="AG268" s="63">
        <f>IF(AND(AF268&gt;=0,AF268&lt;=1),1,"No aplica")</f>
        <v>1</v>
      </c>
      <c r="AH268" s="76">
        <f>AD268/(AG268*2)</f>
        <v>0</v>
      </c>
      <c r="AI268" s="77">
        <f>IF(AG268=1,AG268/$AG$269,"No aplica")</f>
        <v>0.2</v>
      </c>
      <c r="AJ268" s="77">
        <f>AF268*AI268</f>
        <v>0</v>
      </c>
      <c r="AK268" s="77">
        <f>AJ268*$AE$23</f>
        <v>0</v>
      </c>
    </row>
    <row r="269" spans="1:37" ht="25.05" customHeight="1" x14ac:dyDescent="0.25">
      <c r="A269" s="286" t="s">
        <v>1700</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75">
        <f>SUM(AE264:AE268)</f>
        <v>0</v>
      </c>
      <c r="AF269" s="50"/>
      <c r="AG269" s="63">
        <f>SUM(AG264:AG268)</f>
        <v>5</v>
      </c>
      <c r="AH269" s="78"/>
      <c r="AI269" s="79"/>
      <c r="AJ269" s="79"/>
      <c r="AK269" s="79"/>
    </row>
    <row r="270" spans="1:37" ht="25.05" customHeight="1" x14ac:dyDescent="0.25">
      <c r="A270" s="287" t="s">
        <v>1701</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287"/>
      <c r="AE270" s="75">
        <f>AE269/$AE$23*100</f>
        <v>0</v>
      </c>
      <c r="AF270" s="50"/>
      <c r="AG270" s="63"/>
      <c r="AH270" s="78"/>
      <c r="AI270" s="79"/>
      <c r="AJ270" s="79"/>
      <c r="AK270" s="79"/>
    </row>
    <row r="271" spans="1:37" ht="25.05" customHeight="1" x14ac:dyDescent="0.25">
      <c r="A271" s="87"/>
      <c r="B271" s="87"/>
      <c r="C271" s="87"/>
      <c r="D271" s="87"/>
      <c r="E271" s="87"/>
      <c r="F271" s="87"/>
      <c r="G271" s="87"/>
      <c r="H271" s="87"/>
      <c r="I271" s="87"/>
      <c r="J271" s="87"/>
      <c r="K271" s="87"/>
      <c r="L271" s="87"/>
      <c r="M271" s="87"/>
      <c r="N271" s="87"/>
      <c r="O271" s="87"/>
      <c r="P271" s="87"/>
      <c r="Q271" s="80"/>
      <c r="R271" s="87"/>
      <c r="S271" s="87"/>
      <c r="T271" s="87"/>
      <c r="U271" s="87"/>
      <c r="V271" s="87"/>
      <c r="W271" s="87"/>
      <c r="X271" s="87"/>
      <c r="Y271" s="87"/>
      <c r="Z271" s="87"/>
      <c r="AA271" s="87"/>
      <c r="AB271" s="87"/>
      <c r="AC271" s="87"/>
      <c r="AD271" s="81"/>
      <c r="AE271" s="81"/>
    </row>
    <row r="272" spans="1:37" ht="25.05" customHeight="1" x14ac:dyDescent="0.25">
      <c r="A272" s="87"/>
      <c r="B272" s="87"/>
      <c r="C272" s="87"/>
      <c r="D272" s="87"/>
      <c r="E272" s="87"/>
      <c r="F272" s="87"/>
      <c r="G272" s="87"/>
      <c r="H272" s="87"/>
      <c r="I272" s="87"/>
      <c r="J272" s="87"/>
      <c r="K272" s="87"/>
      <c r="L272" s="87"/>
      <c r="M272" s="87"/>
      <c r="N272" s="87"/>
      <c r="O272" s="87"/>
      <c r="P272" s="87"/>
      <c r="Q272" s="80"/>
      <c r="R272" s="87"/>
      <c r="S272" s="87"/>
      <c r="T272" s="87"/>
      <c r="U272" s="87"/>
      <c r="V272" s="87"/>
      <c r="W272" s="87"/>
      <c r="X272" s="87"/>
      <c r="Y272" s="87"/>
      <c r="Z272" s="87"/>
      <c r="AA272" s="87"/>
      <c r="AB272" s="87"/>
      <c r="AC272" s="87"/>
      <c r="AD272" s="81"/>
      <c r="AE272" s="81"/>
    </row>
    <row r="273" spans="1:37" ht="25.05" customHeight="1" x14ac:dyDescent="0.25">
      <c r="A273" s="289" t="s">
        <v>2144</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89"/>
      <c r="AE273" s="289"/>
    </row>
    <row r="274" spans="1:37" ht="25.05" customHeight="1" x14ac:dyDescent="0.25">
      <c r="A274" s="89"/>
      <c r="B274" s="89"/>
      <c r="C274" s="89"/>
      <c r="D274" s="89"/>
      <c r="E274" s="89"/>
      <c r="F274" s="89"/>
      <c r="G274" s="89"/>
      <c r="H274" s="89"/>
      <c r="I274" s="89"/>
      <c r="J274" s="89"/>
      <c r="K274" s="89"/>
      <c r="L274" s="89"/>
      <c r="M274" s="89"/>
      <c r="N274" s="89"/>
      <c r="O274" s="89"/>
      <c r="P274" s="89"/>
      <c r="Q274" s="90"/>
      <c r="R274" s="89"/>
      <c r="S274" s="89"/>
      <c r="T274" s="89"/>
      <c r="U274" s="89"/>
      <c r="V274" s="89"/>
      <c r="W274" s="89"/>
      <c r="X274" s="89"/>
      <c r="Y274" s="89"/>
      <c r="Z274" s="89"/>
      <c r="AA274" s="89"/>
      <c r="AB274" s="89"/>
      <c r="AC274" s="89"/>
      <c r="AD274" s="19"/>
      <c r="AE274" s="19"/>
    </row>
    <row r="275" spans="1:37" ht="25.05" customHeight="1" x14ac:dyDescent="0.25">
      <c r="A275" s="59"/>
      <c r="B275" s="59"/>
      <c r="C275" s="59"/>
      <c r="D275" s="59"/>
      <c r="E275" s="59"/>
      <c r="F275" s="59"/>
      <c r="G275" s="59"/>
      <c r="H275" s="59"/>
      <c r="I275" s="59"/>
      <c r="J275" s="59"/>
      <c r="K275" s="59"/>
      <c r="L275" s="59"/>
      <c r="M275" s="59"/>
      <c r="N275" s="59"/>
      <c r="O275" s="59"/>
      <c r="P275" s="59"/>
      <c r="Q275" s="80"/>
      <c r="R275" s="59"/>
      <c r="S275" s="59"/>
      <c r="T275" s="59"/>
      <c r="U275" s="59"/>
      <c r="V275" s="59"/>
      <c r="W275" s="59"/>
      <c r="X275" s="59"/>
      <c r="Y275" s="59"/>
      <c r="Z275" s="59"/>
      <c r="AA275" s="59"/>
      <c r="AB275" s="59"/>
      <c r="AC275" s="59"/>
      <c r="AD275" s="81"/>
      <c r="AE275" s="81"/>
    </row>
    <row r="276" spans="1:37" ht="25.05" customHeight="1" x14ac:dyDescent="0.25">
      <c r="A276" s="290" t="s">
        <v>167</v>
      </c>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51" t="s">
        <v>188</v>
      </c>
      <c r="AE276" s="52" t="s">
        <v>8</v>
      </c>
      <c r="AF276" s="63" t="s">
        <v>1656</v>
      </c>
      <c r="AG276" s="63" t="s">
        <v>1657</v>
      </c>
      <c r="AH276" s="63" t="s">
        <v>1658</v>
      </c>
      <c r="AI276" s="74" t="s">
        <v>1659</v>
      </c>
      <c r="AJ276" s="63"/>
      <c r="AK276" s="74" t="s">
        <v>1660</v>
      </c>
    </row>
    <row r="277" spans="1:37" ht="25.05" customHeight="1" x14ac:dyDescent="0.25">
      <c r="A277" s="269" t="s">
        <v>1015</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60">
        <f>'Art. 129'!Q265</f>
        <v>0</v>
      </c>
      <c r="AE277" s="75">
        <f>IF(AG277=1,AK277,AG277)</f>
        <v>0</v>
      </c>
      <c r="AF277">
        <f>AD277/2</f>
        <v>0</v>
      </c>
      <c r="AG277" s="63">
        <f>IF(AND(AF277&gt;=0,AF277&lt;=1),1,"No aplica")</f>
        <v>1</v>
      </c>
      <c r="AH277" s="76">
        <f>AD277/(AG277*2)</f>
        <v>0</v>
      </c>
      <c r="AI277" s="77">
        <f>IF(AG277=1,AG277/$AG$281,"No aplica")</f>
        <v>0.25</v>
      </c>
      <c r="AJ277" s="77">
        <f>AF277*AI277</f>
        <v>0</v>
      </c>
      <c r="AK277" s="77">
        <f>AJ277*$AE$23</f>
        <v>0</v>
      </c>
    </row>
    <row r="278" spans="1:37" ht="25.05" customHeight="1" x14ac:dyDescent="0.25">
      <c r="A278" s="269" t="s">
        <v>1016</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60">
        <f>'Art. 129'!Q266</f>
        <v>0</v>
      </c>
      <c r="AE278" s="75">
        <f>IF(AG278=1,AK278,AG278)</f>
        <v>0</v>
      </c>
      <c r="AF278">
        <f>AD278/2</f>
        <v>0</v>
      </c>
      <c r="AG278" s="63">
        <f>IF(AND(AF278&gt;=0,AF278&lt;=1),1,"No aplica")</f>
        <v>1</v>
      </c>
      <c r="AH278" s="76">
        <f>AD278/(AG278*2)</f>
        <v>0</v>
      </c>
      <c r="AI278" s="77">
        <f>IF(AG278=1,AG278/$AG$281,"No aplica")</f>
        <v>0.25</v>
      </c>
      <c r="AJ278" s="77">
        <f>AF278*AI278</f>
        <v>0</v>
      </c>
      <c r="AK278" s="77">
        <f>AJ278*$AE$23</f>
        <v>0</v>
      </c>
    </row>
    <row r="279" spans="1:37" ht="25.05" customHeight="1" x14ac:dyDescent="0.25">
      <c r="A279" s="269" t="s">
        <v>2145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60">
        <f>'Art. 129'!Q267</f>
        <v>0</v>
      </c>
      <c r="AE279" s="75">
        <f>IF(AG279=1,AK279,AG279)</f>
        <v>0</v>
      </c>
      <c r="AF279">
        <f>AD279/2</f>
        <v>0</v>
      </c>
      <c r="AG279" s="63">
        <f>IF(AND(AF279&gt;=0,AF279&lt;=1),1,"No aplica")</f>
        <v>1</v>
      </c>
      <c r="AH279" s="76">
        <f>AD279/(AG279*2)</f>
        <v>0</v>
      </c>
      <c r="AI279" s="77">
        <f>IF(AG279=1,AG279/$AG$281,"No aplica")</f>
        <v>0.25</v>
      </c>
      <c r="AJ279" s="77">
        <f>AF279*AI279</f>
        <v>0</v>
      </c>
      <c r="AK279" s="77">
        <f>AJ279*$AE$23</f>
        <v>0</v>
      </c>
    </row>
    <row r="280" spans="1:37" ht="25.05" customHeight="1" x14ac:dyDescent="0.25">
      <c r="A280" s="269" t="s">
        <v>2146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60">
        <f>'Art. 129'!Q268</f>
        <v>0</v>
      </c>
      <c r="AE280" s="75">
        <f>IF(AG280=1,AK280,AG280)</f>
        <v>0</v>
      </c>
      <c r="AF280">
        <f>AD280/2</f>
        <v>0</v>
      </c>
      <c r="AG280" s="63">
        <f>IF(AND(AF280&gt;=0,AF280&lt;=1),1,"No aplica")</f>
        <v>1</v>
      </c>
      <c r="AH280" s="76">
        <f>AD280/(AG280*2)</f>
        <v>0</v>
      </c>
      <c r="AI280" s="77">
        <f>IF(AG280=1,AG280/$AG$281,"No aplica")</f>
        <v>0.25</v>
      </c>
      <c r="AJ280" s="77">
        <f>AF280*AI280</f>
        <v>0</v>
      </c>
      <c r="AK280" s="77">
        <f>AJ280*$AE$23</f>
        <v>0</v>
      </c>
    </row>
    <row r="281" spans="1:37" ht="25.05" customHeight="1" x14ac:dyDescent="0.25">
      <c r="A281" s="286" t="s">
        <v>1702</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75">
        <f>SUM(AE277:AE280)</f>
        <v>0</v>
      </c>
      <c r="AF281" s="50"/>
      <c r="AG281" s="63">
        <f>SUM(AG277:AG280)</f>
        <v>4</v>
      </c>
      <c r="AH281" s="78"/>
      <c r="AI281" s="79"/>
      <c r="AJ281" s="79"/>
      <c r="AK281" s="79"/>
    </row>
    <row r="282" spans="1:37" ht="25.05" customHeight="1" x14ac:dyDescent="0.25">
      <c r="A282" s="287" t="s">
        <v>1703</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c r="AE282" s="75">
        <f>AE281/$AE$23*100</f>
        <v>0</v>
      </c>
      <c r="AF282" s="50"/>
      <c r="AG282" s="63"/>
      <c r="AH282" s="78"/>
      <c r="AI282" s="79"/>
      <c r="AJ282" s="79"/>
      <c r="AK282" s="79"/>
    </row>
    <row r="283" spans="1:37" ht="25.05" customHeight="1" x14ac:dyDescent="0.25">
      <c r="A283" s="59"/>
      <c r="B283" s="59"/>
      <c r="C283" s="59"/>
      <c r="D283" s="59"/>
      <c r="E283" s="59"/>
      <c r="F283" s="59"/>
      <c r="G283" s="59"/>
      <c r="H283" s="59"/>
      <c r="I283" s="59"/>
      <c r="J283" s="59"/>
      <c r="K283" s="59"/>
      <c r="L283" s="59"/>
      <c r="M283" s="59"/>
      <c r="N283" s="59"/>
      <c r="O283" s="59"/>
      <c r="P283" s="59"/>
      <c r="Q283" s="80"/>
      <c r="R283" s="59"/>
      <c r="S283" s="59"/>
      <c r="T283" s="59"/>
      <c r="U283" s="59"/>
      <c r="V283" s="59"/>
      <c r="W283" s="59"/>
      <c r="X283" s="59"/>
      <c r="Y283" s="59"/>
      <c r="Z283" s="59"/>
      <c r="AA283" s="59"/>
      <c r="AB283" s="59"/>
      <c r="AC283" s="59"/>
      <c r="AD283" s="81"/>
      <c r="AE283" s="81"/>
    </row>
    <row r="284" spans="1:37" ht="25.05" customHeight="1" x14ac:dyDescent="0.25">
      <c r="A284" s="288" t="s">
        <v>197</v>
      </c>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91" t="s">
        <v>188</v>
      </c>
      <c r="AE284" s="92" t="s">
        <v>8</v>
      </c>
      <c r="AF284" s="63" t="s">
        <v>1656</v>
      </c>
      <c r="AG284" s="63" t="s">
        <v>1657</v>
      </c>
      <c r="AH284" s="63" t="s">
        <v>1658</v>
      </c>
      <c r="AI284" s="74" t="s">
        <v>1659</v>
      </c>
      <c r="AJ284" s="63"/>
      <c r="AK284" s="74" t="s">
        <v>1660</v>
      </c>
    </row>
    <row r="285" spans="1:37" ht="25.05" customHeight="1" x14ac:dyDescent="0.25">
      <c r="A285" s="269" t="s">
        <v>2147</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60">
        <f>'Art. 129'!Q271</f>
        <v>0</v>
      </c>
      <c r="AE285" s="75">
        <f>IF(AG285=1,AK285,AG285)</f>
        <v>0</v>
      </c>
      <c r="AF285">
        <f>AD285/2</f>
        <v>0</v>
      </c>
      <c r="AG285" s="63">
        <f>IF(AND(AF285&gt;=0,AF285&lt;=1),1,"No aplica")</f>
        <v>1</v>
      </c>
      <c r="AH285" s="76">
        <f>AD285/(AG285*2)</f>
        <v>0</v>
      </c>
      <c r="AI285" s="77">
        <f>IF(AG285=1,AG285/$AG$290,"No aplica")</f>
        <v>0.2</v>
      </c>
      <c r="AJ285" s="77">
        <f>AF285*AI285</f>
        <v>0</v>
      </c>
      <c r="AK285" s="77">
        <f>AJ285*$AE$23</f>
        <v>0</v>
      </c>
    </row>
    <row r="286" spans="1:37" ht="25.05" customHeight="1" x14ac:dyDescent="0.25">
      <c r="A286" s="269" t="s">
        <v>2148</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60">
        <f>'Art. 129'!Q272</f>
        <v>0</v>
      </c>
      <c r="AE286" s="75">
        <f>IF(AG286=1,AK286,AG286)</f>
        <v>0</v>
      </c>
      <c r="AF286">
        <f>AD286/2</f>
        <v>0</v>
      </c>
      <c r="AG286" s="63">
        <f>IF(AND(AF286&gt;=0,AF286&lt;=1),1,"No aplica")</f>
        <v>1</v>
      </c>
      <c r="AH286" s="76">
        <f>AD286/(AG286*2)</f>
        <v>0</v>
      </c>
      <c r="AI286" s="77">
        <f>IF(AG286=1,AG286/$AG$290,"No aplica")</f>
        <v>0.2</v>
      </c>
      <c r="AJ286" s="77">
        <f>AF286*AI286</f>
        <v>0</v>
      </c>
      <c r="AK286" s="77">
        <f>AJ286*$AE$23</f>
        <v>0</v>
      </c>
    </row>
    <row r="287" spans="1:37" ht="25.05" customHeight="1" x14ac:dyDescent="0.25">
      <c r="A287" s="269" t="s">
        <v>2149</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60">
        <f>'Art. 129'!Q273</f>
        <v>0</v>
      </c>
      <c r="AE287" s="75">
        <f>IF(AG287=1,AK287,AG287)</f>
        <v>0</v>
      </c>
      <c r="AF287">
        <f>AD287/2</f>
        <v>0</v>
      </c>
      <c r="AG287" s="63">
        <f>IF(AND(AF287&gt;=0,AF287&lt;=1),1,"No aplica")</f>
        <v>1</v>
      </c>
      <c r="AH287" s="76">
        <f>AD287/(AG287*2)</f>
        <v>0</v>
      </c>
      <c r="AI287" s="77">
        <f>IF(AG287=1,AG287/$AG$290,"No aplica")</f>
        <v>0.2</v>
      </c>
      <c r="AJ287" s="77">
        <f>AF287*AI287</f>
        <v>0</v>
      </c>
      <c r="AK287" s="77">
        <f>AJ287*$AE$23</f>
        <v>0</v>
      </c>
    </row>
    <row r="288" spans="1:37" ht="25.05" customHeight="1" x14ac:dyDescent="0.25">
      <c r="A288" s="269" t="s">
        <v>2150</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60">
        <f>'Art. 129'!Q274</f>
        <v>0</v>
      </c>
      <c r="AE288" s="75">
        <f>IF(AG288=1,AK288,AG288)</f>
        <v>0</v>
      </c>
      <c r="AF288">
        <f>AD288/2</f>
        <v>0</v>
      </c>
      <c r="AG288" s="63">
        <f>IF(AND(AF288&gt;=0,AF288&lt;=1),1,"No aplica")</f>
        <v>1</v>
      </c>
      <c r="AH288" s="76">
        <f>AD288/(AG288*2)</f>
        <v>0</v>
      </c>
      <c r="AI288" s="77">
        <f>IF(AG288=1,AG288/$AG$290,"No aplica")</f>
        <v>0.2</v>
      </c>
      <c r="AJ288" s="77">
        <f>AF288*AI288</f>
        <v>0</v>
      </c>
      <c r="AK288" s="77">
        <f>AJ288*$AE$23</f>
        <v>0</v>
      </c>
    </row>
    <row r="289" spans="1:37" ht="25.05" customHeight="1" x14ac:dyDescent="0.25">
      <c r="A289" s="269" t="s">
        <v>2151</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60">
        <f>'Art. 129'!Q275</f>
        <v>0</v>
      </c>
      <c r="AE289" s="75">
        <f>IF(AG289=1,AK289,AG289)</f>
        <v>0</v>
      </c>
      <c r="AF289">
        <f>AD289/2</f>
        <v>0</v>
      </c>
      <c r="AG289" s="63">
        <f>IF(AND(AF289&gt;=0,AF289&lt;=1),1,"No aplica")</f>
        <v>1</v>
      </c>
      <c r="AH289" s="76">
        <f>AD289/(AG289*2)</f>
        <v>0</v>
      </c>
      <c r="AI289" s="77">
        <f>IF(AG289=1,AG289/$AG$290,"No aplica")</f>
        <v>0.2</v>
      </c>
      <c r="AJ289" s="77">
        <f>AF289*AI289</f>
        <v>0</v>
      </c>
      <c r="AK289" s="77">
        <f>AJ289*$AE$23</f>
        <v>0</v>
      </c>
    </row>
    <row r="290" spans="1:37" ht="25.05" customHeight="1" x14ac:dyDescent="0.25">
      <c r="A290" s="286" t="s">
        <v>1704</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75">
        <f>SUM(AE285:AE289)</f>
        <v>0</v>
      </c>
      <c r="AF290" s="50"/>
      <c r="AG290" s="63">
        <f>SUM(AG285:AG289)</f>
        <v>5</v>
      </c>
      <c r="AH290" s="78"/>
      <c r="AI290" s="79"/>
      <c r="AJ290" s="79"/>
      <c r="AK290" s="79"/>
    </row>
    <row r="291" spans="1:37" ht="25.05" customHeight="1" x14ac:dyDescent="0.25">
      <c r="A291" s="287" t="s">
        <v>1705</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287"/>
      <c r="AE291" s="75">
        <f>AE290/$AE$23*100</f>
        <v>0</v>
      </c>
      <c r="AF291" s="50"/>
      <c r="AG291" s="63"/>
      <c r="AH291" s="78"/>
      <c r="AI291" s="79"/>
      <c r="AJ291" s="79"/>
      <c r="AK291" s="79"/>
    </row>
    <row r="292" spans="1:37" ht="25.05" customHeight="1" x14ac:dyDescent="0.25">
      <c r="A292" s="87"/>
      <c r="B292" s="87"/>
      <c r="C292" s="87"/>
      <c r="D292" s="87"/>
      <c r="E292" s="87"/>
      <c r="F292" s="87"/>
      <c r="G292" s="87"/>
      <c r="H292" s="87"/>
      <c r="I292" s="87"/>
      <c r="J292" s="87"/>
      <c r="K292" s="87"/>
      <c r="L292" s="87"/>
      <c r="M292" s="87"/>
      <c r="N292" s="87"/>
      <c r="O292" s="87"/>
      <c r="P292" s="87"/>
      <c r="Q292" s="80"/>
      <c r="R292" s="87"/>
      <c r="S292" s="87"/>
      <c r="T292" s="87"/>
      <c r="U292" s="87"/>
      <c r="V292" s="87"/>
      <c r="W292" s="87"/>
      <c r="X292" s="87"/>
      <c r="Y292" s="87"/>
      <c r="Z292" s="87"/>
      <c r="AA292" s="87"/>
      <c r="AB292" s="87"/>
      <c r="AC292" s="87"/>
      <c r="AD292" s="81"/>
      <c r="AE292" s="81"/>
    </row>
    <row r="293" spans="1:37" ht="25.05" customHeight="1" x14ac:dyDescent="0.25">
      <c r="A293" s="87"/>
      <c r="B293" s="87"/>
      <c r="C293" s="87"/>
      <c r="D293" s="87"/>
      <c r="E293" s="87"/>
      <c r="F293" s="87"/>
      <c r="G293" s="87"/>
      <c r="H293" s="87"/>
      <c r="I293" s="87"/>
      <c r="J293" s="87"/>
      <c r="K293" s="87"/>
      <c r="L293" s="87"/>
      <c r="M293" s="87"/>
      <c r="N293" s="87"/>
      <c r="O293" s="87"/>
      <c r="P293" s="87"/>
      <c r="Q293" s="80"/>
      <c r="R293" s="87"/>
      <c r="S293" s="87"/>
      <c r="T293" s="87"/>
      <c r="U293" s="87"/>
      <c r="V293" s="87"/>
      <c r="W293" s="87"/>
      <c r="X293" s="87"/>
      <c r="Y293" s="87"/>
      <c r="Z293" s="87"/>
      <c r="AA293" s="87"/>
      <c r="AB293" s="87"/>
      <c r="AC293" s="87"/>
      <c r="AD293" s="81"/>
      <c r="AE293" s="81"/>
    </row>
    <row r="294" spans="1:37" ht="25.05" customHeight="1" x14ac:dyDescent="0.25">
      <c r="A294" s="289" t="s">
        <v>2152</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89"/>
    </row>
    <row r="295" spans="1:37" ht="25.05" customHeight="1" x14ac:dyDescent="0.25">
      <c r="A295" s="89"/>
      <c r="B295" s="89"/>
      <c r="C295" s="89"/>
      <c r="D295" s="89"/>
      <c r="E295" s="89"/>
      <c r="F295" s="89"/>
      <c r="G295" s="89"/>
      <c r="H295" s="89"/>
      <c r="I295" s="89"/>
      <c r="J295" s="89"/>
      <c r="K295" s="89"/>
      <c r="L295" s="89"/>
      <c r="M295" s="89"/>
      <c r="N295" s="89"/>
      <c r="O295" s="89"/>
      <c r="P295" s="89"/>
      <c r="Q295" s="90"/>
      <c r="R295" s="89"/>
      <c r="S295" s="89"/>
      <c r="T295" s="89"/>
      <c r="U295" s="89"/>
      <c r="V295" s="89"/>
      <c r="W295" s="89"/>
      <c r="X295" s="89"/>
      <c r="Y295" s="89"/>
      <c r="Z295" s="89"/>
      <c r="AA295" s="89"/>
      <c r="AB295" s="89"/>
      <c r="AC295" s="89"/>
      <c r="AD295" s="19"/>
      <c r="AE295" s="19"/>
    </row>
    <row r="296" spans="1:37" ht="25.05" customHeight="1" x14ac:dyDescent="0.25">
      <c r="A296" s="59"/>
      <c r="B296" s="59"/>
      <c r="C296" s="59"/>
      <c r="D296" s="59"/>
      <c r="E296" s="59"/>
      <c r="F296" s="59"/>
      <c r="G296" s="59"/>
      <c r="H296" s="59"/>
      <c r="I296" s="59"/>
      <c r="J296" s="59"/>
      <c r="K296" s="59"/>
      <c r="L296" s="59"/>
      <c r="M296" s="59"/>
      <c r="N296" s="59"/>
      <c r="O296" s="59"/>
      <c r="P296" s="59"/>
      <c r="Q296" s="80"/>
      <c r="R296" s="59"/>
      <c r="S296" s="59"/>
      <c r="T296" s="59"/>
      <c r="U296" s="59"/>
      <c r="V296" s="59"/>
      <c r="W296" s="59"/>
      <c r="X296" s="59"/>
      <c r="Y296" s="59"/>
      <c r="Z296" s="59"/>
      <c r="AA296" s="59"/>
      <c r="AB296" s="59"/>
      <c r="AC296" s="59"/>
      <c r="AD296" s="81"/>
      <c r="AE296" s="81"/>
    </row>
    <row r="297" spans="1:37" ht="25.05" customHeight="1" x14ac:dyDescent="0.25">
      <c r="A297" s="290" t="s">
        <v>167</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51" t="s">
        <v>188</v>
      </c>
      <c r="AE297" s="52" t="s">
        <v>8</v>
      </c>
      <c r="AF297" s="63" t="s">
        <v>1656</v>
      </c>
      <c r="AG297" s="63" t="s">
        <v>1657</v>
      </c>
      <c r="AH297" s="63" t="s">
        <v>1658</v>
      </c>
      <c r="AI297" s="74" t="s">
        <v>1659</v>
      </c>
      <c r="AJ297" s="63"/>
      <c r="AK297" s="74" t="s">
        <v>1660</v>
      </c>
    </row>
    <row r="298" spans="1:37" ht="25.05" customHeight="1" x14ac:dyDescent="0.25">
      <c r="A298" s="269" t="s">
        <v>1015</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60">
        <f>'Art. 129'!Q284</f>
        <v>0</v>
      </c>
      <c r="AE298" s="75">
        <f t="shared" ref="AE298:AE306" si="63">IF(AG298=1,AK298,AG298)</f>
        <v>0</v>
      </c>
      <c r="AF298">
        <f t="shared" ref="AF298:AF306" si="64">AD298/2</f>
        <v>0</v>
      </c>
      <c r="AG298" s="63">
        <f t="shared" ref="AG298:AG306" si="65">IF(AND(AF298&gt;=0,AF298&lt;=1),1,"No aplica")</f>
        <v>1</v>
      </c>
      <c r="AH298" s="76">
        <f t="shared" ref="AH298:AH306" si="66">AD298/(AG298*2)</f>
        <v>0</v>
      </c>
      <c r="AI298" s="77">
        <f t="shared" ref="AI298:AI306" si="67">IF(AG298=1,AG298/$AG$307,"No aplica")</f>
        <v>0.1111111111111111</v>
      </c>
      <c r="AJ298" s="77">
        <f t="shared" ref="AJ298:AJ306" si="68">AF298*AI298</f>
        <v>0</v>
      </c>
      <c r="AK298" s="77">
        <f t="shared" ref="AK298:AK306" si="69">AJ298*$AE$23</f>
        <v>0</v>
      </c>
    </row>
    <row r="299" spans="1:37" ht="25.05" customHeight="1" x14ac:dyDescent="0.25">
      <c r="A299" s="269" t="s">
        <v>1016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60">
        <f>'Art. 129'!Q285</f>
        <v>0</v>
      </c>
      <c r="AE299" s="75">
        <f t="shared" si="63"/>
        <v>0</v>
      </c>
      <c r="AF299">
        <f t="shared" si="64"/>
        <v>0</v>
      </c>
      <c r="AG299" s="63">
        <f t="shared" si="65"/>
        <v>1</v>
      </c>
      <c r="AH299" s="76">
        <f t="shared" si="66"/>
        <v>0</v>
      </c>
      <c r="AI299" s="77">
        <f t="shared" si="67"/>
        <v>0.1111111111111111</v>
      </c>
      <c r="AJ299" s="77">
        <f t="shared" si="68"/>
        <v>0</v>
      </c>
      <c r="AK299" s="77">
        <f t="shared" si="69"/>
        <v>0</v>
      </c>
    </row>
    <row r="300" spans="1:37" ht="25.05" customHeight="1" x14ac:dyDescent="0.25">
      <c r="A300" s="269" t="s">
        <v>2153</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60">
        <f>'Art. 129'!Q286</f>
        <v>0</v>
      </c>
      <c r="AE300" s="75">
        <f t="shared" si="63"/>
        <v>0</v>
      </c>
      <c r="AF300">
        <f t="shared" si="64"/>
        <v>0</v>
      </c>
      <c r="AG300" s="63">
        <f t="shared" si="65"/>
        <v>1</v>
      </c>
      <c r="AH300" s="76">
        <f t="shared" si="66"/>
        <v>0</v>
      </c>
      <c r="AI300" s="77">
        <f t="shared" si="67"/>
        <v>0.1111111111111111</v>
      </c>
      <c r="AJ300" s="77">
        <f t="shared" si="68"/>
        <v>0</v>
      </c>
      <c r="AK300" s="77">
        <f t="shared" si="69"/>
        <v>0</v>
      </c>
    </row>
    <row r="301" spans="1:37" ht="25.05" customHeight="1" x14ac:dyDescent="0.25">
      <c r="A301" s="269" t="s">
        <v>2154</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60">
        <f>'Art. 129'!Q287</f>
        <v>0</v>
      </c>
      <c r="AE301" s="75">
        <f t="shared" si="63"/>
        <v>0</v>
      </c>
      <c r="AF301">
        <f t="shared" si="64"/>
        <v>0</v>
      </c>
      <c r="AG301" s="63">
        <f t="shared" si="65"/>
        <v>1</v>
      </c>
      <c r="AH301" s="76">
        <f t="shared" si="66"/>
        <v>0</v>
      </c>
      <c r="AI301" s="77">
        <f t="shared" si="67"/>
        <v>0.1111111111111111</v>
      </c>
      <c r="AJ301" s="77">
        <f t="shared" si="68"/>
        <v>0</v>
      </c>
      <c r="AK301" s="77">
        <f t="shared" si="69"/>
        <v>0</v>
      </c>
    </row>
    <row r="302" spans="1:37" ht="25.05" customHeight="1" x14ac:dyDescent="0.25">
      <c r="A302" s="274" t="s">
        <v>2155</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60">
        <f>'Art. 129'!Q288</f>
        <v>0</v>
      </c>
      <c r="AE302" s="75">
        <f t="shared" si="63"/>
        <v>0</v>
      </c>
      <c r="AF302">
        <f t="shared" si="64"/>
        <v>0</v>
      </c>
      <c r="AG302" s="63">
        <f t="shared" si="65"/>
        <v>1</v>
      </c>
      <c r="AH302" s="76">
        <f t="shared" si="66"/>
        <v>0</v>
      </c>
      <c r="AI302" s="77">
        <f t="shared" si="67"/>
        <v>0.1111111111111111</v>
      </c>
      <c r="AJ302" s="77">
        <f t="shared" si="68"/>
        <v>0</v>
      </c>
      <c r="AK302" s="77">
        <f t="shared" si="69"/>
        <v>0</v>
      </c>
    </row>
    <row r="303" spans="1:37" ht="25.05" customHeight="1" x14ac:dyDescent="0.25">
      <c r="A303" s="274" t="s">
        <v>2156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60">
        <f>'Art. 129'!Q289</f>
        <v>0</v>
      </c>
      <c r="AE303" s="75">
        <f t="shared" si="63"/>
        <v>0</v>
      </c>
      <c r="AF303">
        <f t="shared" si="64"/>
        <v>0</v>
      </c>
      <c r="AG303" s="63">
        <f t="shared" si="65"/>
        <v>1</v>
      </c>
      <c r="AH303" s="76">
        <f t="shared" si="66"/>
        <v>0</v>
      </c>
      <c r="AI303" s="77">
        <f t="shared" si="67"/>
        <v>0.1111111111111111</v>
      </c>
      <c r="AJ303" s="77">
        <f t="shared" si="68"/>
        <v>0</v>
      </c>
      <c r="AK303" s="77">
        <f t="shared" si="69"/>
        <v>0</v>
      </c>
    </row>
    <row r="304" spans="1:37" ht="25.05" customHeight="1" x14ac:dyDescent="0.25">
      <c r="A304" s="269" t="s">
        <v>2157</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60">
        <f>'Art. 129'!Q290</f>
        <v>0</v>
      </c>
      <c r="AE304" s="75">
        <f t="shared" si="63"/>
        <v>0</v>
      </c>
      <c r="AF304">
        <f t="shared" si="64"/>
        <v>0</v>
      </c>
      <c r="AG304" s="63">
        <f t="shared" si="65"/>
        <v>1</v>
      </c>
      <c r="AH304" s="76">
        <f t="shared" si="66"/>
        <v>0</v>
      </c>
      <c r="AI304" s="77">
        <f t="shared" si="67"/>
        <v>0.1111111111111111</v>
      </c>
      <c r="AJ304" s="77">
        <f t="shared" si="68"/>
        <v>0</v>
      </c>
      <c r="AK304" s="77">
        <f t="shared" si="69"/>
        <v>0</v>
      </c>
    </row>
    <row r="305" spans="1:37" ht="25.05" customHeight="1" x14ac:dyDescent="0.25">
      <c r="A305" s="269" t="s">
        <v>2158</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60">
        <f>'Art. 129'!Q291</f>
        <v>0</v>
      </c>
      <c r="AE305" s="75">
        <f t="shared" si="63"/>
        <v>0</v>
      </c>
      <c r="AF305">
        <f t="shared" si="64"/>
        <v>0</v>
      </c>
      <c r="AG305" s="63">
        <f t="shared" si="65"/>
        <v>1</v>
      </c>
      <c r="AH305" s="76">
        <f t="shared" si="66"/>
        <v>0</v>
      </c>
      <c r="AI305" s="77">
        <f t="shared" si="67"/>
        <v>0.1111111111111111</v>
      </c>
      <c r="AJ305" s="77">
        <f t="shared" si="68"/>
        <v>0</v>
      </c>
      <c r="AK305" s="77">
        <f t="shared" si="69"/>
        <v>0</v>
      </c>
    </row>
    <row r="306" spans="1:37" ht="25.05" customHeight="1" x14ac:dyDescent="0.25">
      <c r="A306" s="269" t="s">
        <v>2159</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60">
        <f>'Art. 129'!Q292</f>
        <v>0</v>
      </c>
      <c r="AE306" s="75">
        <f t="shared" si="63"/>
        <v>0</v>
      </c>
      <c r="AF306">
        <f t="shared" si="64"/>
        <v>0</v>
      </c>
      <c r="AG306" s="63">
        <f t="shared" si="65"/>
        <v>1</v>
      </c>
      <c r="AH306" s="76">
        <f t="shared" si="66"/>
        <v>0</v>
      </c>
      <c r="AI306" s="77">
        <f t="shared" si="67"/>
        <v>0.1111111111111111</v>
      </c>
      <c r="AJ306" s="77">
        <f t="shared" si="68"/>
        <v>0</v>
      </c>
      <c r="AK306" s="77">
        <f t="shared" si="69"/>
        <v>0</v>
      </c>
    </row>
    <row r="307" spans="1:37" ht="25.05" customHeight="1" x14ac:dyDescent="0.25">
      <c r="A307" s="286" t="s">
        <v>1706</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75">
        <f>SUM(AE298:AE306)</f>
        <v>0</v>
      </c>
      <c r="AF307" s="50"/>
      <c r="AG307" s="63">
        <f>SUM(AG298:AG306)</f>
        <v>9</v>
      </c>
      <c r="AH307" s="78"/>
      <c r="AI307" s="79"/>
      <c r="AJ307" s="79"/>
      <c r="AK307" s="79"/>
    </row>
    <row r="308" spans="1:37" ht="25.05" customHeight="1" x14ac:dyDescent="0.25">
      <c r="A308" s="287" t="s">
        <v>1707</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287"/>
      <c r="AE308" s="75">
        <f>AE307/$AE$23*100</f>
        <v>0</v>
      </c>
      <c r="AF308" s="50"/>
      <c r="AG308" s="63"/>
      <c r="AH308" s="78"/>
      <c r="AI308" s="79"/>
      <c r="AJ308" s="79"/>
      <c r="AK308" s="79"/>
    </row>
    <row r="309" spans="1:37" ht="25.05" customHeight="1" x14ac:dyDescent="0.25">
      <c r="A309" s="59"/>
      <c r="B309" s="59"/>
      <c r="C309" s="59"/>
      <c r="D309" s="59"/>
      <c r="E309" s="59"/>
      <c r="F309" s="59"/>
      <c r="G309" s="59"/>
      <c r="H309" s="59"/>
      <c r="I309" s="59"/>
      <c r="J309" s="59"/>
      <c r="K309" s="59"/>
      <c r="L309" s="59"/>
      <c r="M309" s="59"/>
      <c r="N309" s="59"/>
      <c r="O309" s="59"/>
      <c r="P309" s="59"/>
      <c r="Q309" s="80"/>
      <c r="R309" s="59"/>
      <c r="S309" s="59"/>
      <c r="T309" s="59"/>
      <c r="U309" s="59"/>
      <c r="V309" s="59"/>
      <c r="W309" s="59"/>
      <c r="X309" s="59"/>
      <c r="Y309" s="59"/>
      <c r="Z309" s="59"/>
      <c r="AA309" s="59"/>
      <c r="AB309" s="59"/>
      <c r="AC309" s="59"/>
      <c r="AD309" s="81"/>
      <c r="AE309" s="81"/>
    </row>
    <row r="310" spans="1:37" ht="25.05" customHeight="1" x14ac:dyDescent="0.25">
      <c r="A310" s="288" t="s">
        <v>197</v>
      </c>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91" t="s">
        <v>188</v>
      </c>
      <c r="AE310" s="92" t="s">
        <v>8</v>
      </c>
      <c r="AF310" s="63" t="s">
        <v>1656</v>
      </c>
      <c r="AG310" s="63" t="s">
        <v>1657</v>
      </c>
      <c r="AH310" s="63" t="s">
        <v>1658</v>
      </c>
      <c r="AI310" s="74" t="s">
        <v>1659</v>
      </c>
      <c r="AJ310" s="63"/>
      <c r="AK310" s="74" t="s">
        <v>1660</v>
      </c>
    </row>
    <row r="311" spans="1:37" ht="25.05" customHeight="1" x14ac:dyDescent="0.25">
      <c r="A311" s="269" t="s">
        <v>2069</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60">
        <f>'Art. 129'!Q295</f>
        <v>0</v>
      </c>
      <c r="AE311" s="75">
        <f>IF(AG311=1,AK311,AG311)</f>
        <v>0</v>
      </c>
      <c r="AF311">
        <f>AD311/2</f>
        <v>0</v>
      </c>
      <c r="AG311" s="63">
        <f>IF(AND(AF311&gt;=0,AF311&lt;=1),1,"No aplica")</f>
        <v>1</v>
      </c>
      <c r="AH311" s="76">
        <f>AD311/(AG311*2)</f>
        <v>0</v>
      </c>
      <c r="AI311" s="77">
        <f>IF(AG311=1,AG311/$AG$316,"No aplica")</f>
        <v>0.2</v>
      </c>
      <c r="AJ311" s="77">
        <f>AF311*AI311</f>
        <v>0</v>
      </c>
      <c r="AK311" s="77">
        <f>AJ311*$AE$23</f>
        <v>0</v>
      </c>
    </row>
    <row r="312" spans="1:37" ht="25.05" customHeight="1" x14ac:dyDescent="0.25">
      <c r="A312" s="269" t="s">
        <v>2070</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60">
        <f>'Art. 129'!Q296</f>
        <v>0</v>
      </c>
      <c r="AE312" s="75">
        <f>IF(AG312=1,AK312,AG312)</f>
        <v>0</v>
      </c>
      <c r="AF312">
        <f>AD312/2</f>
        <v>0</v>
      </c>
      <c r="AG312" s="63">
        <f>IF(AND(AF312&gt;=0,AF312&lt;=1),1,"No aplica")</f>
        <v>1</v>
      </c>
      <c r="AH312" s="76">
        <f>AD312/(AG312*2)</f>
        <v>0</v>
      </c>
      <c r="AI312" s="77">
        <f>IF(AG312=1,AG312/$AG$316,"No aplica")</f>
        <v>0.2</v>
      </c>
      <c r="AJ312" s="77">
        <f>AF312*AI312</f>
        <v>0</v>
      </c>
      <c r="AK312" s="77">
        <f>AJ312*$AE$23</f>
        <v>0</v>
      </c>
    </row>
    <row r="313" spans="1:37" ht="25.05" customHeight="1" x14ac:dyDescent="0.25">
      <c r="A313" s="269" t="s">
        <v>2071</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60">
        <f>'Art. 129'!Q297</f>
        <v>0</v>
      </c>
      <c r="AE313" s="75">
        <f>IF(AG313=1,AK313,AG313)</f>
        <v>0</v>
      </c>
      <c r="AF313">
        <f>AD313/2</f>
        <v>0</v>
      </c>
      <c r="AG313" s="63">
        <f>IF(AND(AF313&gt;=0,AF313&lt;=1),1,"No aplica")</f>
        <v>1</v>
      </c>
      <c r="AH313" s="76">
        <f>AD313/(AG313*2)</f>
        <v>0</v>
      </c>
      <c r="AI313" s="77">
        <f>IF(AG313=1,AG313/$AG$316,"No aplica")</f>
        <v>0.2</v>
      </c>
      <c r="AJ313" s="77">
        <f>AF313*AI313</f>
        <v>0</v>
      </c>
      <c r="AK313" s="77">
        <f>AJ313*$AE$23</f>
        <v>0</v>
      </c>
    </row>
    <row r="314" spans="1:37" ht="25.05" customHeight="1" x14ac:dyDescent="0.25">
      <c r="A314" s="269" t="s">
        <v>2072</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60">
        <f>'Art. 129'!Q298</f>
        <v>0</v>
      </c>
      <c r="AE314" s="75">
        <f>IF(AG314=1,AK314,AG314)</f>
        <v>0</v>
      </c>
      <c r="AF314">
        <f>AD314/2</f>
        <v>0</v>
      </c>
      <c r="AG314" s="63">
        <f>IF(AND(AF314&gt;=0,AF314&lt;=1),1,"No aplica")</f>
        <v>1</v>
      </c>
      <c r="AH314" s="76">
        <f>AD314/(AG314*2)</f>
        <v>0</v>
      </c>
      <c r="AI314" s="77">
        <f>IF(AG314=1,AG314/$AG$316,"No aplica")</f>
        <v>0.2</v>
      </c>
      <c r="AJ314" s="77">
        <f>AF314*AI314</f>
        <v>0</v>
      </c>
      <c r="AK314" s="77">
        <f>AJ314*$AE$23</f>
        <v>0</v>
      </c>
    </row>
    <row r="315" spans="1:37" ht="25.05" customHeight="1" x14ac:dyDescent="0.25">
      <c r="A315" s="269" t="s">
        <v>2160</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60">
        <f>'Art. 129'!Q299</f>
        <v>0</v>
      </c>
      <c r="AE315" s="75">
        <f>IF(AG315=1,AK315,AG315)</f>
        <v>0</v>
      </c>
      <c r="AF315">
        <f>AD315/2</f>
        <v>0</v>
      </c>
      <c r="AG315" s="63">
        <f>IF(AND(AF315&gt;=0,AF315&lt;=1),1,"No aplica")</f>
        <v>1</v>
      </c>
      <c r="AH315" s="76">
        <f>AD315/(AG315*2)</f>
        <v>0</v>
      </c>
      <c r="AI315" s="77">
        <f>IF(AG315=1,AG315/$AG$316,"No aplica")</f>
        <v>0.2</v>
      </c>
      <c r="AJ315" s="77">
        <f>AF315*AI315</f>
        <v>0</v>
      </c>
      <c r="AK315" s="77">
        <f>AJ315*$AE$23</f>
        <v>0</v>
      </c>
    </row>
    <row r="316" spans="1:37" ht="25.05" customHeight="1" x14ac:dyDescent="0.25">
      <c r="A316" s="286" t="s">
        <v>1708</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75">
        <f>SUM(AE311:AE315)</f>
        <v>0</v>
      </c>
      <c r="AF316" s="50"/>
      <c r="AG316" s="63">
        <f>SUM(AG311:AG315)</f>
        <v>5</v>
      </c>
      <c r="AH316" s="78"/>
      <c r="AI316" s="79"/>
      <c r="AJ316" s="79"/>
      <c r="AK316" s="79"/>
    </row>
    <row r="317" spans="1:37" ht="25.05" customHeight="1" x14ac:dyDescent="0.25">
      <c r="A317" s="287" t="s">
        <v>1709</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287"/>
      <c r="AE317" s="75">
        <f>AE316/$AE$23*100</f>
        <v>0</v>
      </c>
      <c r="AF317" s="50"/>
      <c r="AG317" s="63"/>
      <c r="AH317" s="78"/>
      <c r="AI317" s="79"/>
      <c r="AJ317" s="79"/>
      <c r="AK317" s="79"/>
    </row>
    <row r="318" spans="1:37" ht="25.05" customHeight="1" x14ac:dyDescent="0.25">
      <c r="A318" s="87"/>
      <c r="B318" s="87"/>
      <c r="C318" s="87"/>
      <c r="D318" s="87"/>
      <c r="E318" s="87"/>
      <c r="F318" s="87"/>
      <c r="G318" s="87"/>
      <c r="H318" s="87"/>
      <c r="I318" s="87"/>
      <c r="J318" s="87"/>
      <c r="K318" s="87"/>
      <c r="L318" s="87"/>
      <c r="M318" s="87"/>
      <c r="N318" s="87"/>
      <c r="O318" s="87"/>
      <c r="P318" s="87"/>
      <c r="Q318" s="80"/>
      <c r="R318" s="87"/>
      <c r="S318" s="87"/>
      <c r="T318" s="87"/>
      <c r="U318" s="87"/>
      <c r="V318" s="87"/>
      <c r="W318" s="87"/>
      <c r="X318" s="87"/>
      <c r="Y318" s="87"/>
      <c r="Z318" s="87"/>
      <c r="AA318" s="87"/>
      <c r="AB318" s="87"/>
      <c r="AC318" s="87"/>
      <c r="AD318" s="81"/>
      <c r="AE318" s="81"/>
    </row>
    <row r="319" spans="1:37" ht="25.05" customHeight="1" x14ac:dyDescent="0.25">
      <c r="A319" s="87"/>
      <c r="B319" s="87"/>
      <c r="C319" s="87"/>
      <c r="D319" s="87"/>
      <c r="E319" s="87"/>
      <c r="F319" s="87"/>
      <c r="G319" s="87"/>
      <c r="H319" s="87"/>
      <c r="I319" s="87"/>
      <c r="J319" s="87"/>
      <c r="K319" s="87"/>
      <c r="L319" s="87"/>
      <c r="M319" s="87"/>
      <c r="N319" s="87"/>
      <c r="O319" s="87"/>
      <c r="P319" s="87"/>
      <c r="Q319" s="80"/>
      <c r="R319" s="87"/>
      <c r="S319" s="87"/>
      <c r="T319" s="87"/>
      <c r="U319" s="87"/>
      <c r="V319" s="87"/>
      <c r="W319" s="87"/>
      <c r="X319" s="87"/>
      <c r="Y319" s="87"/>
      <c r="Z319" s="87"/>
      <c r="AA319" s="87"/>
      <c r="AB319" s="87"/>
      <c r="AC319" s="87"/>
      <c r="AD319" s="81"/>
      <c r="AE319" s="81"/>
    </row>
    <row r="320" spans="1:37" ht="25.05" customHeight="1" x14ac:dyDescent="0.25">
      <c r="A320" s="289" t="s">
        <v>2161</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89"/>
      <c r="AE320" s="289"/>
    </row>
    <row r="321" spans="1:37" ht="25.05" customHeight="1" x14ac:dyDescent="0.25">
      <c r="A321" s="89"/>
      <c r="B321" s="89"/>
      <c r="C321" s="89"/>
      <c r="D321" s="89"/>
      <c r="E321" s="89"/>
      <c r="F321" s="89"/>
      <c r="G321" s="89"/>
      <c r="H321" s="89"/>
      <c r="I321" s="89"/>
      <c r="J321" s="89"/>
      <c r="K321" s="89"/>
      <c r="L321" s="89"/>
      <c r="M321" s="89"/>
      <c r="N321" s="89"/>
      <c r="O321" s="89"/>
      <c r="P321" s="89"/>
      <c r="Q321" s="90"/>
      <c r="R321" s="89"/>
      <c r="S321" s="89"/>
      <c r="T321" s="89"/>
      <c r="U321" s="89"/>
      <c r="V321" s="89"/>
      <c r="W321" s="89"/>
      <c r="X321" s="89"/>
      <c r="Y321" s="89"/>
      <c r="Z321" s="89"/>
      <c r="AA321" s="89"/>
      <c r="AB321" s="89"/>
      <c r="AC321" s="89"/>
      <c r="AD321" s="19"/>
      <c r="AE321" s="19"/>
    </row>
    <row r="322" spans="1:37" ht="25.05" customHeight="1" x14ac:dyDescent="0.25">
      <c r="A322" s="59"/>
      <c r="B322" s="59"/>
      <c r="C322" s="59"/>
      <c r="D322" s="59"/>
      <c r="E322" s="59"/>
      <c r="F322" s="59"/>
      <c r="G322" s="59"/>
      <c r="H322" s="59"/>
      <c r="I322" s="59"/>
      <c r="J322" s="59"/>
      <c r="K322" s="59"/>
      <c r="L322" s="59"/>
      <c r="M322" s="59"/>
      <c r="N322" s="59"/>
      <c r="O322" s="59"/>
      <c r="P322" s="59"/>
      <c r="Q322" s="80"/>
      <c r="R322" s="59"/>
      <c r="S322" s="59"/>
      <c r="T322" s="59"/>
      <c r="U322" s="59"/>
      <c r="V322" s="59"/>
      <c r="W322" s="59"/>
      <c r="X322" s="59"/>
      <c r="Y322" s="59"/>
      <c r="Z322" s="59"/>
      <c r="AA322" s="59"/>
      <c r="AB322" s="59"/>
      <c r="AC322" s="59"/>
      <c r="AD322" s="81"/>
      <c r="AE322" s="81"/>
    </row>
    <row r="323" spans="1:37" ht="25.05" customHeight="1" x14ac:dyDescent="0.25">
      <c r="A323" s="290" t="s">
        <v>167</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51" t="s">
        <v>188</v>
      </c>
      <c r="AE323" s="52" t="s">
        <v>8</v>
      </c>
      <c r="AF323" s="63" t="s">
        <v>1656</v>
      </c>
      <c r="AG323" s="63" t="s">
        <v>1657</v>
      </c>
      <c r="AH323" s="63" t="s">
        <v>1658</v>
      </c>
      <c r="AI323" s="74" t="s">
        <v>1659</v>
      </c>
      <c r="AJ323" s="63"/>
      <c r="AK323" s="74" t="s">
        <v>1660</v>
      </c>
    </row>
    <row r="324" spans="1:37" ht="25.05" customHeight="1" x14ac:dyDescent="0.25">
      <c r="A324" s="269" t="s">
        <v>2162</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60">
        <f>'Art. 129'!Q308</f>
        <v>0</v>
      </c>
      <c r="AE324" s="75">
        <f t="shared" ref="AE324:AE333" si="70">IF(AG324=1,AK324,AG324)</f>
        <v>0</v>
      </c>
      <c r="AF324">
        <f t="shared" ref="AF324:AF333" si="71">AD324/2</f>
        <v>0</v>
      </c>
      <c r="AG324" s="63">
        <f t="shared" ref="AG324:AG333" si="72">IF(AND(AF324&gt;=0,AF324&lt;=1),1,"No aplica")</f>
        <v>1</v>
      </c>
      <c r="AH324" s="76">
        <f t="shared" ref="AH324:AH333" si="73">AD324/(AG324*2)</f>
        <v>0</v>
      </c>
      <c r="AI324" s="77">
        <f t="shared" ref="AI324:AI333" si="74">IF(AG324=1,AG324/$AG$334,"No aplica")</f>
        <v>0.1</v>
      </c>
      <c r="AJ324" s="77">
        <f t="shared" ref="AJ324:AJ333" si="75">AF324*AI324</f>
        <v>0</v>
      </c>
      <c r="AK324" s="77">
        <f t="shared" ref="AK324:AK333" si="76">AJ324*$AE$23</f>
        <v>0</v>
      </c>
    </row>
    <row r="325" spans="1:37" ht="25.05" customHeight="1" x14ac:dyDescent="0.25">
      <c r="A325" s="269" t="s">
        <v>1016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60">
        <f>'Art. 129'!Q309</f>
        <v>0</v>
      </c>
      <c r="AE325" s="75">
        <f t="shared" si="70"/>
        <v>0</v>
      </c>
      <c r="AF325">
        <f t="shared" si="71"/>
        <v>0</v>
      </c>
      <c r="AG325" s="63">
        <f t="shared" si="72"/>
        <v>1</v>
      </c>
      <c r="AH325" s="76">
        <f t="shared" si="73"/>
        <v>0</v>
      </c>
      <c r="AI325" s="77">
        <f t="shared" si="74"/>
        <v>0.1</v>
      </c>
      <c r="AJ325" s="77">
        <f t="shared" si="75"/>
        <v>0</v>
      </c>
      <c r="AK325" s="77">
        <f t="shared" si="76"/>
        <v>0</v>
      </c>
    </row>
    <row r="326" spans="1:37" ht="25.05" customHeight="1" x14ac:dyDescent="0.25">
      <c r="A326" s="269" t="s">
        <v>2163</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60">
        <f>'Art. 129'!Q310</f>
        <v>0</v>
      </c>
      <c r="AE326" s="75">
        <f t="shared" si="70"/>
        <v>0</v>
      </c>
      <c r="AF326">
        <f t="shared" si="71"/>
        <v>0</v>
      </c>
      <c r="AG326" s="63">
        <f t="shared" si="72"/>
        <v>1</v>
      </c>
      <c r="AH326" s="76">
        <f t="shared" si="73"/>
        <v>0</v>
      </c>
      <c r="AI326" s="77">
        <f t="shared" si="74"/>
        <v>0.1</v>
      </c>
      <c r="AJ326" s="77">
        <f t="shared" si="75"/>
        <v>0</v>
      </c>
      <c r="AK326" s="77">
        <f t="shared" si="76"/>
        <v>0</v>
      </c>
    </row>
    <row r="327" spans="1:37" ht="25.05" customHeight="1" x14ac:dyDescent="0.25">
      <c r="A327" s="269" t="s">
        <v>2164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60">
        <f>'Art. 129'!Q311</f>
        <v>0</v>
      </c>
      <c r="AE327" s="75">
        <f t="shared" si="70"/>
        <v>0</v>
      </c>
      <c r="AF327">
        <f t="shared" si="71"/>
        <v>0</v>
      </c>
      <c r="AG327" s="63">
        <f t="shared" si="72"/>
        <v>1</v>
      </c>
      <c r="AH327" s="76">
        <f t="shared" si="73"/>
        <v>0</v>
      </c>
      <c r="AI327" s="77">
        <f t="shared" si="74"/>
        <v>0.1</v>
      </c>
      <c r="AJ327" s="77">
        <f t="shared" si="75"/>
        <v>0</v>
      </c>
      <c r="AK327" s="77">
        <f t="shared" si="76"/>
        <v>0</v>
      </c>
    </row>
    <row r="328" spans="1:37" ht="25.05" customHeight="1" x14ac:dyDescent="0.25">
      <c r="A328" s="274" t="s">
        <v>2165</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60">
        <f>'Art. 129'!Q312</f>
        <v>0</v>
      </c>
      <c r="AE328" s="75">
        <f t="shared" si="70"/>
        <v>0</v>
      </c>
      <c r="AF328">
        <f t="shared" si="71"/>
        <v>0</v>
      </c>
      <c r="AG328" s="63">
        <f t="shared" si="72"/>
        <v>1</v>
      </c>
      <c r="AH328" s="76">
        <f t="shared" si="73"/>
        <v>0</v>
      </c>
      <c r="AI328" s="77">
        <f t="shared" si="74"/>
        <v>0.1</v>
      </c>
      <c r="AJ328" s="77">
        <f t="shared" si="75"/>
        <v>0</v>
      </c>
      <c r="AK328" s="77">
        <f t="shared" si="76"/>
        <v>0</v>
      </c>
    </row>
    <row r="329" spans="1:37" ht="25.05" customHeight="1" x14ac:dyDescent="0.25">
      <c r="A329" s="274" t="s">
        <v>2166</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60">
        <f>'Art. 129'!Q313</f>
        <v>0</v>
      </c>
      <c r="AE329" s="75">
        <f t="shared" si="70"/>
        <v>0</v>
      </c>
      <c r="AF329">
        <f t="shared" si="71"/>
        <v>0</v>
      </c>
      <c r="AG329" s="63">
        <f t="shared" si="72"/>
        <v>1</v>
      </c>
      <c r="AH329" s="76">
        <f t="shared" si="73"/>
        <v>0</v>
      </c>
      <c r="AI329" s="77">
        <f t="shared" si="74"/>
        <v>0.1</v>
      </c>
      <c r="AJ329" s="77">
        <f t="shared" si="75"/>
        <v>0</v>
      </c>
      <c r="AK329" s="77">
        <f t="shared" si="76"/>
        <v>0</v>
      </c>
    </row>
    <row r="330" spans="1:37" ht="25.05" customHeight="1" x14ac:dyDescent="0.25">
      <c r="A330" s="269" t="s">
        <v>2167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60">
        <f>'Art. 129'!Q314</f>
        <v>0</v>
      </c>
      <c r="AE330" s="75">
        <f t="shared" si="70"/>
        <v>0</v>
      </c>
      <c r="AF330">
        <f t="shared" si="71"/>
        <v>0</v>
      </c>
      <c r="AG330" s="63">
        <f t="shared" si="72"/>
        <v>1</v>
      </c>
      <c r="AH330" s="76">
        <f t="shared" si="73"/>
        <v>0</v>
      </c>
      <c r="AI330" s="77">
        <f t="shared" si="74"/>
        <v>0.1</v>
      </c>
      <c r="AJ330" s="77">
        <f t="shared" si="75"/>
        <v>0</v>
      </c>
      <c r="AK330" s="77">
        <f t="shared" si="76"/>
        <v>0</v>
      </c>
    </row>
    <row r="331" spans="1:37" ht="25.05" customHeight="1" x14ac:dyDescent="0.25">
      <c r="A331" s="269" t="s">
        <v>2168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60">
        <f>'Art. 129'!Q315</f>
        <v>0</v>
      </c>
      <c r="AE331" s="75">
        <f t="shared" si="70"/>
        <v>0</v>
      </c>
      <c r="AF331">
        <f t="shared" si="71"/>
        <v>0</v>
      </c>
      <c r="AG331" s="63">
        <f t="shared" si="72"/>
        <v>1</v>
      </c>
      <c r="AH331" s="76">
        <f t="shared" si="73"/>
        <v>0</v>
      </c>
      <c r="AI331" s="77">
        <f t="shared" si="74"/>
        <v>0.1</v>
      </c>
      <c r="AJ331" s="77">
        <f t="shared" si="75"/>
        <v>0</v>
      </c>
      <c r="AK331" s="77">
        <f t="shared" si="76"/>
        <v>0</v>
      </c>
    </row>
    <row r="332" spans="1:37" ht="25.05" customHeight="1" x14ac:dyDescent="0.25">
      <c r="A332" s="269" t="s">
        <v>2169</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60">
        <f>'Art. 129'!Q316</f>
        <v>0</v>
      </c>
      <c r="AE332" s="75">
        <f t="shared" si="70"/>
        <v>0</v>
      </c>
      <c r="AF332">
        <f t="shared" si="71"/>
        <v>0</v>
      </c>
      <c r="AG332" s="63">
        <f t="shared" si="72"/>
        <v>1</v>
      </c>
      <c r="AH332" s="76">
        <f t="shared" si="73"/>
        <v>0</v>
      </c>
      <c r="AI332" s="77">
        <f t="shared" si="74"/>
        <v>0.1</v>
      </c>
      <c r="AJ332" s="77">
        <f t="shared" si="75"/>
        <v>0</v>
      </c>
      <c r="AK332" s="77">
        <f t="shared" si="76"/>
        <v>0</v>
      </c>
    </row>
    <row r="333" spans="1:37" ht="25.05" customHeight="1" x14ac:dyDescent="0.25">
      <c r="A333" s="269" t="s">
        <v>2170</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60">
        <f>'Art. 129'!Q317</f>
        <v>0</v>
      </c>
      <c r="AE333" s="75">
        <f t="shared" si="70"/>
        <v>0</v>
      </c>
      <c r="AF333">
        <f t="shared" si="71"/>
        <v>0</v>
      </c>
      <c r="AG333" s="63">
        <f t="shared" si="72"/>
        <v>1</v>
      </c>
      <c r="AH333" s="76">
        <f t="shared" si="73"/>
        <v>0</v>
      </c>
      <c r="AI333" s="77">
        <f t="shared" si="74"/>
        <v>0.1</v>
      </c>
      <c r="AJ333" s="77">
        <f t="shared" si="75"/>
        <v>0</v>
      </c>
      <c r="AK333" s="77">
        <f t="shared" si="76"/>
        <v>0</v>
      </c>
    </row>
    <row r="334" spans="1:37" ht="25.05" customHeight="1" x14ac:dyDescent="0.25">
      <c r="A334" s="286" t="s">
        <v>1710</v>
      </c>
      <c r="B334" s="286"/>
      <c r="C334" s="286"/>
      <c r="D334" s="286"/>
      <c r="E334" s="286"/>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75">
        <f>SUM(AE324:AE333)</f>
        <v>0</v>
      </c>
      <c r="AF334" s="50"/>
      <c r="AG334" s="63">
        <f>SUM(AG324:AG333)</f>
        <v>10</v>
      </c>
      <c r="AH334" s="78"/>
      <c r="AI334" s="79"/>
      <c r="AJ334" s="79"/>
      <c r="AK334" s="79"/>
    </row>
    <row r="335" spans="1:37" ht="25.05" customHeight="1" x14ac:dyDescent="0.25">
      <c r="A335" s="287" t="s">
        <v>1711</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87"/>
      <c r="AE335" s="75">
        <f>AE334/$AE$23*100</f>
        <v>0</v>
      </c>
      <c r="AF335" s="50"/>
      <c r="AG335" s="63"/>
      <c r="AH335" s="78"/>
      <c r="AI335" s="79"/>
      <c r="AJ335" s="79"/>
      <c r="AK335" s="79"/>
    </row>
    <row r="336" spans="1:37" ht="25.05" customHeight="1" x14ac:dyDescent="0.25">
      <c r="A336" s="59"/>
      <c r="B336" s="59"/>
      <c r="C336" s="59"/>
      <c r="D336" s="59"/>
      <c r="E336" s="59"/>
      <c r="F336" s="59"/>
      <c r="G336" s="59"/>
      <c r="H336" s="59"/>
      <c r="I336" s="59"/>
      <c r="J336" s="59"/>
      <c r="K336" s="59"/>
      <c r="L336" s="59"/>
      <c r="M336" s="59"/>
      <c r="N336" s="59"/>
      <c r="O336" s="59"/>
      <c r="P336" s="59"/>
      <c r="Q336" s="80"/>
      <c r="R336" s="59"/>
      <c r="S336" s="59"/>
      <c r="T336" s="59"/>
      <c r="U336" s="59"/>
      <c r="V336" s="59"/>
      <c r="W336" s="59"/>
      <c r="X336" s="59"/>
      <c r="Y336" s="59"/>
      <c r="Z336" s="59"/>
      <c r="AA336" s="59"/>
      <c r="AB336" s="59"/>
      <c r="AC336" s="59"/>
      <c r="AD336" s="81"/>
      <c r="AE336" s="81"/>
    </row>
    <row r="337" spans="1:37" ht="25.05" customHeight="1" x14ac:dyDescent="0.25">
      <c r="A337" s="288" t="s">
        <v>197</v>
      </c>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91" t="s">
        <v>188</v>
      </c>
      <c r="AE337" s="92" t="s">
        <v>8</v>
      </c>
      <c r="AF337" s="63" t="s">
        <v>1656</v>
      </c>
      <c r="AG337" s="63" t="s">
        <v>1657</v>
      </c>
      <c r="AH337" s="63" t="s">
        <v>1658</v>
      </c>
      <c r="AI337" s="74" t="s">
        <v>1659</v>
      </c>
      <c r="AJ337" s="63"/>
      <c r="AK337" s="74" t="s">
        <v>1660</v>
      </c>
    </row>
    <row r="338" spans="1:37" ht="25.05" customHeight="1" x14ac:dyDescent="0.25">
      <c r="A338" s="269" t="s">
        <v>1037</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60">
        <f>'Art. 129'!Q320</f>
        <v>0</v>
      </c>
      <c r="AE338" s="75">
        <f>IF(AG338=1,AK338,AG338)</f>
        <v>0</v>
      </c>
      <c r="AF338">
        <f>AD338/2</f>
        <v>0</v>
      </c>
      <c r="AG338" s="63">
        <f>IF(AND(AF338&gt;=0,AF338&lt;=1),1,"No aplica")</f>
        <v>1</v>
      </c>
      <c r="AH338" s="76">
        <f>AD338/(AG338*2)</f>
        <v>0</v>
      </c>
      <c r="AI338" s="77">
        <f>IF(AG338=1,AG338/$AG$343,"No aplica")</f>
        <v>0.2</v>
      </c>
      <c r="AJ338" s="77">
        <f>AF338*AI338</f>
        <v>0</v>
      </c>
      <c r="AK338" s="77">
        <f>AJ338*$AE$23</f>
        <v>0</v>
      </c>
    </row>
    <row r="339" spans="1:37" ht="25.05" customHeight="1" x14ac:dyDescent="0.25">
      <c r="A339" s="269" t="s">
        <v>1038</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60">
        <f>'Art. 129'!Q321</f>
        <v>0</v>
      </c>
      <c r="AE339" s="75">
        <f>IF(AG339=1,AK339,AG339)</f>
        <v>0</v>
      </c>
      <c r="AF339">
        <f>AD339/2</f>
        <v>0</v>
      </c>
      <c r="AG339" s="63">
        <f>IF(AND(AF339&gt;=0,AF339&lt;=1),1,"No aplica")</f>
        <v>1</v>
      </c>
      <c r="AH339" s="76">
        <f>AD339/(AG339*2)</f>
        <v>0</v>
      </c>
      <c r="AI339" s="77">
        <f>IF(AG339=1,AG339/$AG$343,"No aplica")</f>
        <v>0.2</v>
      </c>
      <c r="AJ339" s="77">
        <f>AF339*AI339</f>
        <v>0</v>
      </c>
      <c r="AK339" s="77">
        <f>AJ339*$AE$23</f>
        <v>0</v>
      </c>
    </row>
    <row r="340" spans="1:37" ht="25.05" customHeight="1" x14ac:dyDescent="0.25">
      <c r="A340" s="269" t="s">
        <v>1039</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60">
        <f>'Art. 129'!Q322</f>
        <v>0</v>
      </c>
      <c r="AE340" s="75">
        <f>IF(AG340=1,AK340,AG340)</f>
        <v>0</v>
      </c>
      <c r="AF340">
        <f>AD340/2</f>
        <v>0</v>
      </c>
      <c r="AG340" s="63">
        <f>IF(AND(AF340&gt;=0,AF340&lt;=1),1,"No aplica")</f>
        <v>1</v>
      </c>
      <c r="AH340" s="76">
        <f>AD340/(AG340*2)</f>
        <v>0</v>
      </c>
      <c r="AI340" s="77">
        <f>IF(AG340=1,AG340/$AG$343,"No aplica")</f>
        <v>0.2</v>
      </c>
      <c r="AJ340" s="77">
        <f>AF340*AI340</f>
        <v>0</v>
      </c>
      <c r="AK340" s="77">
        <f>AJ340*$AE$23</f>
        <v>0</v>
      </c>
    </row>
    <row r="341" spans="1:37" ht="25.05" customHeight="1" x14ac:dyDescent="0.25">
      <c r="A341" s="269" t="s">
        <v>1040</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60">
        <f>'Art. 129'!Q323</f>
        <v>0</v>
      </c>
      <c r="AE341" s="75">
        <f>IF(AG341=1,AK341,AG341)</f>
        <v>0</v>
      </c>
      <c r="AF341">
        <f>AD341/2</f>
        <v>0</v>
      </c>
      <c r="AG341" s="63">
        <f>IF(AND(AF341&gt;=0,AF341&lt;=1),1,"No aplica")</f>
        <v>1</v>
      </c>
      <c r="AH341" s="76">
        <f>AD341/(AG341*2)</f>
        <v>0</v>
      </c>
      <c r="AI341" s="77">
        <f>IF(AG341=1,AG341/$AG$343,"No aplica")</f>
        <v>0.2</v>
      </c>
      <c r="AJ341" s="77">
        <f>AF341*AI341</f>
        <v>0</v>
      </c>
      <c r="AK341" s="77">
        <f>AJ341*$AE$23</f>
        <v>0</v>
      </c>
    </row>
    <row r="342" spans="1:37" ht="25.05" customHeight="1" x14ac:dyDescent="0.25">
      <c r="A342" s="269" t="s">
        <v>2171</v>
      </c>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60">
        <f>'Art. 129'!Q324</f>
        <v>0</v>
      </c>
      <c r="AE342" s="75">
        <f>IF(AG342=1,AK342,AG342)</f>
        <v>0</v>
      </c>
      <c r="AF342">
        <f>AD342/2</f>
        <v>0</v>
      </c>
      <c r="AG342" s="63">
        <f>IF(AND(AF342&gt;=0,AF342&lt;=1),1,"No aplica")</f>
        <v>1</v>
      </c>
      <c r="AH342" s="76">
        <f>AD342/(AG342*2)</f>
        <v>0</v>
      </c>
      <c r="AI342" s="77">
        <f>IF(AG342=1,AG342/$AG$343,"No aplica")</f>
        <v>0.2</v>
      </c>
      <c r="AJ342" s="77">
        <f>AF342*AI342</f>
        <v>0</v>
      </c>
      <c r="AK342" s="77">
        <f>AJ342*$AE$23</f>
        <v>0</v>
      </c>
    </row>
    <row r="343" spans="1:37" ht="25.05" customHeight="1" x14ac:dyDescent="0.25">
      <c r="A343" s="286" t="s">
        <v>1712</v>
      </c>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75">
        <f>SUM(AE338:AE342)</f>
        <v>0</v>
      </c>
      <c r="AF343" s="50"/>
      <c r="AG343" s="63">
        <f>SUM(AG338:AG342)</f>
        <v>5</v>
      </c>
      <c r="AH343" s="78"/>
      <c r="AI343" s="79"/>
      <c r="AJ343" s="79"/>
      <c r="AK343" s="79"/>
    </row>
    <row r="344" spans="1:37" ht="25.05" customHeight="1" x14ac:dyDescent="0.25">
      <c r="A344" s="287" t="s">
        <v>1713</v>
      </c>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75">
        <f>AE343/$AE$23*100</f>
        <v>0</v>
      </c>
      <c r="AF344" s="50"/>
      <c r="AG344" s="63"/>
      <c r="AH344" s="78"/>
      <c r="AI344" s="79"/>
      <c r="AJ344" s="79"/>
      <c r="AK344" s="79"/>
    </row>
    <row r="345" spans="1:37" ht="25.05" customHeight="1" x14ac:dyDescent="0.25">
      <c r="A345" s="87"/>
      <c r="B345" s="87"/>
      <c r="C345" s="87"/>
      <c r="D345" s="87"/>
      <c r="E345" s="87"/>
      <c r="F345" s="87"/>
      <c r="G345" s="87"/>
      <c r="H345" s="87"/>
      <c r="I345" s="87"/>
      <c r="J345" s="87"/>
      <c r="K345" s="87"/>
      <c r="L345" s="87"/>
      <c r="M345" s="87"/>
      <c r="N345" s="87"/>
      <c r="O345" s="87"/>
      <c r="P345" s="87"/>
      <c r="Q345" s="80"/>
      <c r="R345" s="87"/>
      <c r="S345" s="87"/>
      <c r="T345" s="87"/>
      <c r="U345" s="87"/>
      <c r="V345" s="87"/>
      <c r="W345" s="87"/>
      <c r="X345" s="87"/>
      <c r="Y345" s="87"/>
      <c r="Z345" s="87"/>
      <c r="AA345" s="87"/>
      <c r="AB345" s="87"/>
      <c r="AC345" s="87"/>
      <c r="AD345" s="81"/>
      <c r="AE345" s="81"/>
    </row>
    <row r="346" spans="1:37" ht="25.05" customHeight="1" x14ac:dyDescent="0.25">
      <c r="A346" s="87"/>
      <c r="B346" s="87"/>
      <c r="C346" s="87"/>
      <c r="D346" s="87"/>
      <c r="E346" s="87"/>
      <c r="F346" s="87"/>
      <c r="G346" s="87"/>
      <c r="H346" s="87"/>
      <c r="I346" s="87"/>
      <c r="J346" s="87"/>
      <c r="K346" s="87"/>
      <c r="L346" s="87"/>
      <c r="M346" s="87"/>
      <c r="N346" s="87"/>
      <c r="O346" s="87"/>
      <c r="P346" s="87"/>
      <c r="Q346" s="80"/>
      <c r="R346" s="87"/>
      <c r="S346" s="87"/>
      <c r="T346" s="87"/>
      <c r="U346" s="87"/>
      <c r="V346" s="87"/>
      <c r="W346" s="87"/>
      <c r="X346" s="87"/>
      <c r="Y346" s="87"/>
      <c r="Z346" s="87"/>
      <c r="AA346" s="87"/>
      <c r="AB346" s="87"/>
      <c r="AC346" s="87"/>
      <c r="AD346" s="81"/>
      <c r="AE346" s="81"/>
    </row>
    <row r="347" spans="1:37" ht="25.05" customHeight="1" x14ac:dyDescent="0.25">
      <c r="A347" s="289" t="s">
        <v>2172</v>
      </c>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289"/>
    </row>
    <row r="348" spans="1:37" ht="25.05" customHeight="1" x14ac:dyDescent="0.25">
      <c r="A348" s="89"/>
      <c r="B348" s="89"/>
      <c r="C348" s="89"/>
      <c r="D348" s="89"/>
      <c r="E348" s="89"/>
      <c r="F348" s="89"/>
      <c r="G348" s="89"/>
      <c r="H348" s="89"/>
      <c r="I348" s="89"/>
      <c r="J348" s="89"/>
      <c r="K348" s="89"/>
      <c r="L348" s="89"/>
      <c r="M348" s="89"/>
      <c r="N348" s="89"/>
      <c r="O348" s="89"/>
      <c r="P348" s="89"/>
      <c r="Q348" s="90"/>
      <c r="R348" s="89"/>
      <c r="S348" s="89"/>
      <c r="T348" s="89"/>
      <c r="U348" s="89"/>
      <c r="V348" s="89"/>
      <c r="W348" s="89"/>
      <c r="X348" s="89"/>
      <c r="Y348" s="89"/>
      <c r="Z348" s="89"/>
      <c r="AA348" s="89"/>
      <c r="AB348" s="89"/>
      <c r="AC348" s="89"/>
      <c r="AD348" s="19"/>
      <c r="AE348" s="19"/>
    </row>
    <row r="349" spans="1:37" ht="25.05" customHeight="1" x14ac:dyDescent="0.25">
      <c r="A349" s="59"/>
      <c r="B349" s="59"/>
      <c r="C349" s="59"/>
      <c r="D349" s="59"/>
      <c r="E349" s="59"/>
      <c r="F349" s="59"/>
      <c r="G349" s="59"/>
      <c r="H349" s="59"/>
      <c r="I349" s="59"/>
      <c r="J349" s="59"/>
      <c r="K349" s="59"/>
      <c r="L349" s="59"/>
      <c r="M349" s="59"/>
      <c r="N349" s="59"/>
      <c r="O349" s="59"/>
      <c r="P349" s="59"/>
      <c r="Q349" s="80"/>
      <c r="R349" s="59"/>
      <c r="S349" s="59"/>
      <c r="T349" s="59"/>
      <c r="U349" s="59"/>
      <c r="V349" s="59"/>
      <c r="W349" s="59"/>
      <c r="X349" s="59"/>
      <c r="Y349" s="59"/>
      <c r="Z349" s="59"/>
      <c r="AA349" s="59"/>
      <c r="AB349" s="59"/>
      <c r="AC349" s="59"/>
      <c r="AD349" s="81"/>
      <c r="AE349" s="81"/>
    </row>
    <row r="350" spans="1:37" ht="25.05" customHeight="1" x14ac:dyDescent="0.25">
      <c r="A350" s="290" t="s">
        <v>167</v>
      </c>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51" t="s">
        <v>188</v>
      </c>
      <c r="AE350" s="52" t="s">
        <v>8</v>
      </c>
      <c r="AF350" s="63" t="s">
        <v>1656</v>
      </c>
      <c r="AG350" s="63" t="s">
        <v>1657</v>
      </c>
      <c r="AH350" s="63" t="s">
        <v>1658</v>
      </c>
      <c r="AI350" s="74" t="s">
        <v>1659</v>
      </c>
      <c r="AJ350" s="63"/>
      <c r="AK350" s="74" t="s">
        <v>1660</v>
      </c>
    </row>
    <row r="351" spans="1:37" ht="25.05" customHeight="1" x14ac:dyDescent="0.25">
      <c r="A351" s="269" t="s">
        <v>1015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60">
        <f>'Art. 129'!Q333</f>
        <v>0</v>
      </c>
      <c r="AE351" s="75">
        <f t="shared" ref="AE351:AE357" si="77">IF(AG351=1,AK351,AG351)</f>
        <v>0</v>
      </c>
      <c r="AF351">
        <f t="shared" ref="AF351:AF357" si="78">AD351/2</f>
        <v>0</v>
      </c>
      <c r="AG351" s="63">
        <f t="shared" ref="AG351:AG357" si="79">IF(AND(AF351&gt;=0,AF351&lt;=1),1,"No aplica")</f>
        <v>1</v>
      </c>
      <c r="AH351" s="76">
        <f t="shared" ref="AH351:AH357" si="80">AD351/(AG351*2)</f>
        <v>0</v>
      </c>
      <c r="AI351" s="77">
        <f t="shared" ref="AI351:AI357" si="81">IF(AG351=1,AG351/$AG$358,"No aplica")</f>
        <v>0.14285714285714285</v>
      </c>
      <c r="AJ351" s="77">
        <f t="shared" ref="AJ351:AJ357" si="82">AF351*AI351</f>
        <v>0</v>
      </c>
      <c r="AK351" s="77">
        <f t="shared" ref="AK351:AK357" si="83">AJ351*$AE$23</f>
        <v>0</v>
      </c>
    </row>
    <row r="352" spans="1:37" ht="25.05" customHeight="1" x14ac:dyDescent="0.25">
      <c r="A352" s="269" t="s">
        <v>1016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60">
        <f>'Art. 129'!Q334</f>
        <v>0</v>
      </c>
      <c r="AE352" s="75">
        <f t="shared" si="77"/>
        <v>0</v>
      </c>
      <c r="AF352">
        <f t="shared" si="78"/>
        <v>0</v>
      </c>
      <c r="AG352" s="63">
        <f t="shared" si="79"/>
        <v>1</v>
      </c>
      <c r="AH352" s="76">
        <f t="shared" si="80"/>
        <v>0</v>
      </c>
      <c r="AI352" s="77">
        <f t="shared" si="81"/>
        <v>0.14285714285714285</v>
      </c>
      <c r="AJ352" s="77">
        <f t="shared" si="82"/>
        <v>0</v>
      </c>
      <c r="AK352" s="77">
        <f t="shared" si="83"/>
        <v>0</v>
      </c>
    </row>
    <row r="353" spans="1:37" ht="25.05" customHeight="1" x14ac:dyDescent="0.25">
      <c r="A353" s="269" t="s">
        <v>2173</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60">
        <f>'Art. 129'!Q335</f>
        <v>0</v>
      </c>
      <c r="AE353" s="75">
        <f t="shared" si="77"/>
        <v>0</v>
      </c>
      <c r="AF353">
        <f t="shared" si="78"/>
        <v>0</v>
      </c>
      <c r="AG353" s="63">
        <f t="shared" si="79"/>
        <v>1</v>
      </c>
      <c r="AH353" s="76">
        <f t="shared" si="80"/>
        <v>0</v>
      </c>
      <c r="AI353" s="77">
        <f t="shared" si="81"/>
        <v>0.14285714285714285</v>
      </c>
      <c r="AJ353" s="77">
        <f t="shared" si="82"/>
        <v>0</v>
      </c>
      <c r="AK353" s="77">
        <f t="shared" si="83"/>
        <v>0</v>
      </c>
    </row>
    <row r="354" spans="1:37" ht="25.05" customHeight="1" x14ac:dyDescent="0.25">
      <c r="A354" s="269" t="s">
        <v>2174</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60">
        <f>'Art. 129'!Q336</f>
        <v>0</v>
      </c>
      <c r="AE354" s="75">
        <f t="shared" si="77"/>
        <v>0</v>
      </c>
      <c r="AF354">
        <f t="shared" si="78"/>
        <v>0</v>
      </c>
      <c r="AG354" s="63">
        <f t="shared" si="79"/>
        <v>1</v>
      </c>
      <c r="AH354" s="76">
        <f t="shared" si="80"/>
        <v>0</v>
      </c>
      <c r="AI354" s="77">
        <f t="shared" si="81"/>
        <v>0.14285714285714285</v>
      </c>
      <c r="AJ354" s="77">
        <f t="shared" si="82"/>
        <v>0</v>
      </c>
      <c r="AK354" s="77">
        <f t="shared" si="83"/>
        <v>0</v>
      </c>
    </row>
    <row r="355" spans="1:37" ht="25.05" customHeight="1" x14ac:dyDescent="0.25">
      <c r="A355" s="274" t="s">
        <v>2175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60">
        <f>'Art. 129'!Q337</f>
        <v>0</v>
      </c>
      <c r="AE355" s="75">
        <f t="shared" si="77"/>
        <v>0</v>
      </c>
      <c r="AF355">
        <f t="shared" si="78"/>
        <v>0</v>
      </c>
      <c r="AG355" s="63">
        <f t="shared" si="79"/>
        <v>1</v>
      </c>
      <c r="AH355" s="76">
        <f t="shared" si="80"/>
        <v>0</v>
      </c>
      <c r="AI355" s="77">
        <f t="shared" si="81"/>
        <v>0.14285714285714285</v>
      </c>
      <c r="AJ355" s="77">
        <f t="shared" si="82"/>
        <v>0</v>
      </c>
      <c r="AK355" s="77">
        <f t="shared" si="83"/>
        <v>0</v>
      </c>
    </row>
    <row r="356" spans="1:37" ht="25.05" customHeight="1" x14ac:dyDescent="0.25">
      <c r="A356" s="274" t="s">
        <v>2176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60">
        <f>'Art. 129'!Q338</f>
        <v>0</v>
      </c>
      <c r="AE356" s="75">
        <f t="shared" si="77"/>
        <v>0</v>
      </c>
      <c r="AF356">
        <f t="shared" si="78"/>
        <v>0</v>
      </c>
      <c r="AG356" s="63">
        <f t="shared" si="79"/>
        <v>1</v>
      </c>
      <c r="AH356" s="76">
        <f t="shared" si="80"/>
        <v>0</v>
      </c>
      <c r="AI356" s="77">
        <f t="shared" si="81"/>
        <v>0.14285714285714285</v>
      </c>
      <c r="AJ356" s="77">
        <f t="shared" si="82"/>
        <v>0</v>
      </c>
      <c r="AK356" s="77">
        <f t="shared" si="83"/>
        <v>0</v>
      </c>
    </row>
    <row r="357" spans="1:37" ht="25.05" customHeight="1" x14ac:dyDescent="0.25">
      <c r="A357" s="269" t="s">
        <v>2177</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60">
        <f>'Art. 129'!Q339</f>
        <v>0</v>
      </c>
      <c r="AE357" s="75">
        <f t="shared" si="77"/>
        <v>0</v>
      </c>
      <c r="AF357">
        <f t="shared" si="78"/>
        <v>0</v>
      </c>
      <c r="AG357" s="63">
        <f t="shared" si="79"/>
        <v>1</v>
      </c>
      <c r="AH357" s="76">
        <f t="shared" si="80"/>
        <v>0</v>
      </c>
      <c r="AI357" s="77">
        <f t="shared" si="81"/>
        <v>0.14285714285714285</v>
      </c>
      <c r="AJ357" s="77">
        <f t="shared" si="82"/>
        <v>0</v>
      </c>
      <c r="AK357" s="77">
        <f t="shared" si="83"/>
        <v>0</v>
      </c>
    </row>
    <row r="358" spans="1:37" ht="25.05" customHeight="1" x14ac:dyDescent="0.25">
      <c r="A358" s="286" t="s">
        <v>1714</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75">
        <f>SUM(AE351:AE357)</f>
        <v>0</v>
      </c>
      <c r="AF358" s="50"/>
      <c r="AG358" s="63">
        <f>SUM(AG351:AG357)</f>
        <v>7</v>
      </c>
      <c r="AH358" s="78"/>
      <c r="AI358" s="79"/>
      <c r="AJ358" s="79"/>
      <c r="AK358" s="79"/>
    </row>
    <row r="359" spans="1:37" ht="25.05" customHeight="1" x14ac:dyDescent="0.25">
      <c r="A359" s="287" t="s">
        <v>1715</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75">
        <f>AE358/$AE$23*100</f>
        <v>0</v>
      </c>
      <c r="AF359" s="50"/>
      <c r="AG359" s="63"/>
      <c r="AH359" s="78"/>
      <c r="AI359" s="79"/>
      <c r="AJ359" s="79"/>
      <c r="AK359" s="79"/>
    </row>
    <row r="360" spans="1:37" ht="25.05" customHeight="1" x14ac:dyDescent="0.25">
      <c r="A360" s="59"/>
      <c r="B360" s="59"/>
      <c r="C360" s="59"/>
      <c r="D360" s="59"/>
      <c r="E360" s="59"/>
      <c r="F360" s="59"/>
      <c r="G360" s="59"/>
      <c r="H360" s="59"/>
      <c r="I360" s="59"/>
      <c r="J360" s="59"/>
      <c r="K360" s="59"/>
      <c r="L360" s="59"/>
      <c r="M360" s="59"/>
      <c r="N360" s="59"/>
      <c r="O360" s="59"/>
      <c r="P360" s="59"/>
      <c r="Q360" s="80"/>
      <c r="R360" s="59"/>
      <c r="S360" s="59"/>
      <c r="T360" s="59"/>
      <c r="U360" s="59"/>
      <c r="V360" s="59"/>
      <c r="W360" s="59"/>
      <c r="X360" s="59"/>
      <c r="Y360" s="59"/>
      <c r="Z360" s="59"/>
      <c r="AA360" s="59"/>
      <c r="AB360" s="59"/>
      <c r="AC360" s="59"/>
      <c r="AD360" s="81"/>
      <c r="AE360" s="81"/>
    </row>
    <row r="361" spans="1:37" ht="25.05" customHeight="1" x14ac:dyDescent="0.25">
      <c r="A361" s="288" t="s">
        <v>197</v>
      </c>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91" t="s">
        <v>188</v>
      </c>
      <c r="AE361" s="92" t="s">
        <v>8</v>
      </c>
      <c r="AF361" s="63" t="s">
        <v>1656</v>
      </c>
      <c r="AG361" s="63" t="s">
        <v>1657</v>
      </c>
      <c r="AH361" s="63" t="s">
        <v>1658</v>
      </c>
      <c r="AI361" s="74" t="s">
        <v>1659</v>
      </c>
      <c r="AJ361" s="63"/>
      <c r="AK361" s="74" t="s">
        <v>1660</v>
      </c>
    </row>
    <row r="362" spans="1:37" ht="25.05" customHeight="1" x14ac:dyDescent="0.25">
      <c r="A362" s="269" t="s">
        <v>1502</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60">
        <f>'Art. 129'!Q342</f>
        <v>0</v>
      </c>
      <c r="AE362" s="75">
        <f>IF(AG362=1,AK362,AG362)</f>
        <v>0</v>
      </c>
      <c r="AF362">
        <f>AD362/2</f>
        <v>0</v>
      </c>
      <c r="AG362" s="63">
        <f>IF(AND(AF362&gt;=0,AF362&lt;=1),1,"No aplica")</f>
        <v>1</v>
      </c>
      <c r="AH362" s="76">
        <f>AD362/(AG362*2)</f>
        <v>0</v>
      </c>
      <c r="AI362" s="77">
        <f>IF(AG362=1,AG362/$AG$367,"No aplica")</f>
        <v>0.2</v>
      </c>
      <c r="AJ362" s="77">
        <f>AF362*AI362</f>
        <v>0</v>
      </c>
      <c r="AK362" s="77">
        <f>AJ362*$AE$23</f>
        <v>0</v>
      </c>
    </row>
    <row r="363" spans="1:37" ht="25.05" customHeight="1" x14ac:dyDescent="0.25">
      <c r="A363" s="269" t="s">
        <v>1503</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60">
        <f>'Art. 129'!Q343</f>
        <v>0</v>
      </c>
      <c r="AE363" s="75">
        <f>IF(AG363=1,AK363,AG363)</f>
        <v>0</v>
      </c>
      <c r="AF363">
        <f>AD363/2</f>
        <v>0</v>
      </c>
      <c r="AG363" s="63">
        <f>IF(AND(AF363&gt;=0,AF363&lt;=1),1,"No aplica")</f>
        <v>1</v>
      </c>
      <c r="AH363" s="76">
        <f>AD363/(AG363*2)</f>
        <v>0</v>
      </c>
      <c r="AI363" s="77">
        <f>IF(AG363=1,AG363/$AG$367,"No aplica")</f>
        <v>0.2</v>
      </c>
      <c r="AJ363" s="77">
        <f>AF363*AI363</f>
        <v>0</v>
      </c>
      <c r="AK363" s="77">
        <f>AJ363*$AE$23</f>
        <v>0</v>
      </c>
    </row>
    <row r="364" spans="1:37" ht="25.05" customHeight="1" x14ac:dyDescent="0.25">
      <c r="A364" s="269" t="s">
        <v>1504</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60">
        <f>'Art. 129'!Q344</f>
        <v>0</v>
      </c>
      <c r="AE364" s="75">
        <f>IF(AG364=1,AK364,AG364)</f>
        <v>0</v>
      </c>
      <c r="AF364">
        <f>AD364/2</f>
        <v>0</v>
      </c>
      <c r="AG364" s="63">
        <f>IF(AND(AF364&gt;=0,AF364&lt;=1),1,"No aplica")</f>
        <v>1</v>
      </c>
      <c r="AH364" s="76">
        <f>AD364/(AG364*2)</f>
        <v>0</v>
      </c>
      <c r="AI364" s="77">
        <f>IF(AG364=1,AG364/$AG$367,"No aplica")</f>
        <v>0.2</v>
      </c>
      <c r="AJ364" s="77">
        <f>AF364*AI364</f>
        <v>0</v>
      </c>
      <c r="AK364" s="77">
        <f>AJ364*$AE$23</f>
        <v>0</v>
      </c>
    </row>
    <row r="365" spans="1:37" ht="25.05" customHeight="1" x14ac:dyDescent="0.25">
      <c r="A365" s="269" t="s">
        <v>1505</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60">
        <f>'Art. 129'!Q345</f>
        <v>0</v>
      </c>
      <c r="AE365" s="75">
        <f>IF(AG365=1,AK365,AG365)</f>
        <v>0</v>
      </c>
      <c r="AF365">
        <f>AD365/2</f>
        <v>0</v>
      </c>
      <c r="AG365" s="63">
        <f>IF(AND(AF365&gt;=0,AF365&lt;=1),1,"No aplica")</f>
        <v>1</v>
      </c>
      <c r="AH365" s="76">
        <f>AD365/(AG365*2)</f>
        <v>0</v>
      </c>
      <c r="AI365" s="77">
        <f>IF(AG365=1,AG365/$AG$367,"No aplica")</f>
        <v>0.2</v>
      </c>
      <c r="AJ365" s="77">
        <f>AF365*AI365</f>
        <v>0</v>
      </c>
      <c r="AK365" s="77">
        <f>AJ365*$AE$23</f>
        <v>0</v>
      </c>
    </row>
    <row r="366" spans="1:37" ht="25.05" customHeight="1" x14ac:dyDescent="0.25">
      <c r="A366" s="269" t="s">
        <v>2178</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60">
        <f>'Art. 129'!Q346</f>
        <v>0</v>
      </c>
      <c r="AE366" s="75">
        <f>IF(AG366=1,AK366,AG366)</f>
        <v>0</v>
      </c>
      <c r="AF366">
        <f>AD366/2</f>
        <v>0</v>
      </c>
      <c r="AG366" s="63">
        <f>IF(AND(AF366&gt;=0,AF366&lt;=1),1,"No aplica")</f>
        <v>1</v>
      </c>
      <c r="AH366" s="76">
        <f>AD366/(AG366*2)</f>
        <v>0</v>
      </c>
      <c r="AI366" s="77">
        <f>IF(AG366=1,AG366/$AG$367,"No aplica")</f>
        <v>0.2</v>
      </c>
      <c r="AJ366" s="77">
        <f>AF366*AI366</f>
        <v>0</v>
      </c>
      <c r="AK366" s="77">
        <f>AJ366*$AE$23</f>
        <v>0</v>
      </c>
    </row>
    <row r="367" spans="1:37" ht="25.05" customHeight="1" x14ac:dyDescent="0.25">
      <c r="A367" s="286" t="s">
        <v>1716</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75">
        <f>SUM(AE362:AE366)</f>
        <v>0</v>
      </c>
      <c r="AF367" s="50"/>
      <c r="AG367" s="63">
        <f>SUM(AG362:AG366)</f>
        <v>5</v>
      </c>
      <c r="AH367" s="78"/>
      <c r="AI367" s="79"/>
      <c r="AJ367" s="79"/>
      <c r="AK367" s="79"/>
    </row>
    <row r="368" spans="1:37" ht="25.05" customHeight="1" x14ac:dyDescent="0.25">
      <c r="A368" s="287" t="s">
        <v>1717</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287"/>
      <c r="AE368" s="75">
        <f>AE367/$AE$23*100</f>
        <v>0</v>
      </c>
      <c r="AF368" s="50"/>
      <c r="AG368" s="63"/>
      <c r="AH368" s="78"/>
      <c r="AI368" s="79"/>
      <c r="AJ368" s="79"/>
      <c r="AK368" s="79"/>
    </row>
    <row r="369" spans="1:37" ht="25.05" customHeight="1" x14ac:dyDescent="0.25">
      <c r="A369" s="87"/>
      <c r="B369" s="87"/>
      <c r="C369" s="87"/>
      <c r="D369" s="87"/>
      <c r="E369" s="87"/>
      <c r="F369" s="87"/>
      <c r="G369" s="87"/>
      <c r="H369" s="87"/>
      <c r="I369" s="87"/>
      <c r="J369" s="87"/>
      <c r="K369" s="87"/>
      <c r="L369" s="87"/>
      <c r="M369" s="87"/>
      <c r="N369" s="87"/>
      <c r="O369" s="87"/>
      <c r="P369" s="87"/>
      <c r="Q369" s="80"/>
      <c r="R369" s="87"/>
      <c r="S369" s="87"/>
      <c r="T369" s="87"/>
      <c r="U369" s="87"/>
      <c r="V369" s="87"/>
      <c r="W369" s="87"/>
      <c r="X369" s="87"/>
      <c r="Y369" s="87"/>
      <c r="Z369" s="87"/>
      <c r="AA369" s="87"/>
      <c r="AB369" s="87"/>
      <c r="AC369" s="87"/>
      <c r="AD369" s="81"/>
      <c r="AE369" s="81"/>
    </row>
    <row r="370" spans="1:37" ht="25.05" customHeight="1" x14ac:dyDescent="0.25">
      <c r="A370" s="87"/>
      <c r="B370" s="87"/>
      <c r="C370" s="87"/>
      <c r="D370" s="87"/>
      <c r="E370" s="87"/>
      <c r="F370" s="87"/>
      <c r="G370" s="87"/>
      <c r="H370" s="87"/>
      <c r="I370" s="87"/>
      <c r="J370" s="87"/>
      <c r="K370" s="87"/>
      <c r="L370" s="87"/>
      <c r="M370" s="87"/>
      <c r="N370" s="87"/>
      <c r="O370" s="87"/>
      <c r="P370" s="87"/>
      <c r="Q370" s="80"/>
      <c r="R370" s="87"/>
      <c r="S370" s="87"/>
      <c r="T370" s="87"/>
      <c r="U370" s="87"/>
      <c r="V370" s="87"/>
      <c r="W370" s="87"/>
      <c r="X370" s="87"/>
      <c r="Y370" s="87"/>
      <c r="Z370" s="87"/>
      <c r="AA370" s="87"/>
      <c r="AB370" s="87"/>
      <c r="AC370" s="87"/>
      <c r="AD370" s="81"/>
      <c r="AE370" s="81"/>
    </row>
    <row r="371" spans="1:37" ht="25.05" customHeight="1" x14ac:dyDescent="0.25">
      <c r="A371" s="289" t="s">
        <v>2179</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89"/>
      <c r="AE371" s="289"/>
    </row>
    <row r="372" spans="1:37" ht="25.05" customHeight="1" x14ac:dyDescent="0.25">
      <c r="A372" s="89"/>
      <c r="B372" s="89"/>
      <c r="C372" s="89"/>
      <c r="D372" s="89"/>
      <c r="E372" s="89"/>
      <c r="F372" s="89"/>
      <c r="G372" s="89"/>
      <c r="H372" s="89"/>
      <c r="I372" s="89"/>
      <c r="J372" s="89"/>
      <c r="K372" s="89"/>
      <c r="L372" s="89"/>
      <c r="M372" s="89"/>
      <c r="N372" s="89"/>
      <c r="O372" s="89"/>
      <c r="P372" s="89"/>
      <c r="Q372" s="90"/>
      <c r="R372" s="89"/>
      <c r="S372" s="89"/>
      <c r="T372" s="89"/>
      <c r="U372" s="89"/>
      <c r="V372" s="89"/>
      <c r="W372" s="89"/>
      <c r="X372" s="89"/>
      <c r="Y372" s="89"/>
      <c r="Z372" s="89"/>
      <c r="AA372" s="89"/>
      <c r="AB372" s="89"/>
      <c r="AC372" s="89"/>
      <c r="AD372" s="19"/>
      <c r="AE372" s="19"/>
    </row>
    <row r="373" spans="1:37" ht="25.05" customHeight="1" x14ac:dyDescent="0.25">
      <c r="A373" s="59"/>
      <c r="B373" s="59"/>
      <c r="C373" s="59"/>
      <c r="D373" s="59"/>
      <c r="E373" s="59"/>
      <c r="F373" s="59"/>
      <c r="G373" s="59"/>
      <c r="H373" s="59"/>
      <c r="I373" s="59"/>
      <c r="J373" s="59"/>
      <c r="K373" s="59"/>
      <c r="L373" s="59"/>
      <c r="M373" s="59"/>
      <c r="N373" s="59"/>
      <c r="O373" s="59"/>
      <c r="P373" s="59"/>
      <c r="Q373" s="80"/>
      <c r="R373" s="59"/>
      <c r="S373" s="59"/>
      <c r="T373" s="59"/>
      <c r="U373" s="59"/>
      <c r="V373" s="59"/>
      <c r="W373" s="59"/>
      <c r="X373" s="59"/>
      <c r="Y373" s="59"/>
      <c r="Z373" s="59"/>
      <c r="AA373" s="59"/>
      <c r="AB373" s="59"/>
      <c r="AC373" s="59"/>
      <c r="AD373" s="81"/>
      <c r="AE373" s="81"/>
    </row>
    <row r="374" spans="1:37" ht="25.05" customHeight="1" x14ac:dyDescent="0.25">
      <c r="A374" s="290" t="s">
        <v>167</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51" t="s">
        <v>188</v>
      </c>
      <c r="AE374" s="52" t="s">
        <v>8</v>
      </c>
      <c r="AF374" s="63" t="s">
        <v>1656</v>
      </c>
      <c r="AG374" s="63" t="s">
        <v>1657</v>
      </c>
      <c r="AH374" s="63" t="s">
        <v>1658</v>
      </c>
      <c r="AI374" s="74" t="s">
        <v>1659</v>
      </c>
      <c r="AJ374" s="63"/>
      <c r="AK374" s="74" t="s">
        <v>1660</v>
      </c>
    </row>
    <row r="375" spans="1:37" ht="25.05" customHeight="1" x14ac:dyDescent="0.25">
      <c r="A375" s="269" t="s">
        <v>1015</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60">
        <f>'Art. 129'!Q355</f>
        <v>0</v>
      </c>
      <c r="AE375" s="75">
        <f t="shared" ref="AE375:AE384" si="84">IF(AG375=1,AK375,AG375)</f>
        <v>0</v>
      </c>
      <c r="AF375">
        <f t="shared" ref="AF375:AF384" si="85">AD375/2</f>
        <v>0</v>
      </c>
      <c r="AG375" s="63">
        <f t="shared" ref="AG375:AG384" si="86">IF(AND(AF375&gt;=0,AF375&lt;=1),1,"No aplica")</f>
        <v>1</v>
      </c>
      <c r="AH375" s="76">
        <f t="shared" ref="AH375:AH384" si="87">AD375/(AG375*2)</f>
        <v>0</v>
      </c>
      <c r="AI375" s="77">
        <f t="shared" ref="AI375:AI384" si="88">IF(AG375=1,AG375/$AG$385,"No aplica")</f>
        <v>0.1</v>
      </c>
      <c r="AJ375" s="77">
        <f t="shared" ref="AJ375:AJ384" si="89">AF375*AI375</f>
        <v>0</v>
      </c>
      <c r="AK375" s="77">
        <f t="shared" ref="AK375:AK384" si="90">AJ375*$AE$23</f>
        <v>0</v>
      </c>
    </row>
    <row r="376" spans="1:37" ht="25.05" customHeight="1" x14ac:dyDescent="0.25">
      <c r="A376" s="269" t="s">
        <v>1016</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60">
        <f>'Art. 129'!Q356</f>
        <v>0</v>
      </c>
      <c r="AE376" s="75">
        <f t="shared" si="84"/>
        <v>0</v>
      </c>
      <c r="AF376">
        <f t="shared" si="85"/>
        <v>0</v>
      </c>
      <c r="AG376" s="63">
        <f t="shared" si="86"/>
        <v>1</v>
      </c>
      <c r="AH376" s="76">
        <f t="shared" si="87"/>
        <v>0</v>
      </c>
      <c r="AI376" s="77">
        <f t="shared" si="88"/>
        <v>0.1</v>
      </c>
      <c r="AJ376" s="77">
        <f t="shared" si="89"/>
        <v>0</v>
      </c>
      <c r="AK376" s="77">
        <f t="shared" si="90"/>
        <v>0</v>
      </c>
    </row>
    <row r="377" spans="1:37" ht="25.05" customHeight="1" x14ac:dyDescent="0.25">
      <c r="A377" s="269" t="s">
        <v>2180</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60">
        <f>'Art. 129'!Q357</f>
        <v>0</v>
      </c>
      <c r="AE377" s="75">
        <f t="shared" si="84"/>
        <v>0</v>
      </c>
      <c r="AF377">
        <f t="shared" si="85"/>
        <v>0</v>
      </c>
      <c r="AG377" s="63">
        <f t="shared" si="86"/>
        <v>1</v>
      </c>
      <c r="AH377" s="76">
        <f t="shared" si="87"/>
        <v>0</v>
      </c>
      <c r="AI377" s="77">
        <f t="shared" si="88"/>
        <v>0.1</v>
      </c>
      <c r="AJ377" s="77">
        <f t="shared" si="89"/>
        <v>0</v>
      </c>
      <c r="AK377" s="77">
        <f t="shared" si="90"/>
        <v>0</v>
      </c>
    </row>
    <row r="378" spans="1:37" ht="25.05" customHeight="1" x14ac:dyDescent="0.25">
      <c r="A378" s="269" t="s">
        <v>2181</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60">
        <f>'Art. 129'!Q358</f>
        <v>0</v>
      </c>
      <c r="AE378" s="75">
        <f t="shared" si="84"/>
        <v>0</v>
      </c>
      <c r="AF378">
        <f t="shared" si="85"/>
        <v>0</v>
      </c>
      <c r="AG378" s="63">
        <f t="shared" si="86"/>
        <v>1</v>
      </c>
      <c r="AH378" s="76">
        <f t="shared" si="87"/>
        <v>0</v>
      </c>
      <c r="AI378" s="77">
        <f t="shared" si="88"/>
        <v>0.1</v>
      </c>
      <c r="AJ378" s="77">
        <f t="shared" si="89"/>
        <v>0</v>
      </c>
      <c r="AK378" s="77">
        <f t="shared" si="90"/>
        <v>0</v>
      </c>
    </row>
    <row r="379" spans="1:37" ht="25.05" customHeight="1" x14ac:dyDescent="0.25">
      <c r="A379" s="274" t="s">
        <v>2182</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60">
        <f>'Art. 129'!Q359</f>
        <v>0</v>
      </c>
      <c r="AE379" s="75">
        <f t="shared" si="84"/>
        <v>0</v>
      </c>
      <c r="AF379">
        <f t="shared" si="85"/>
        <v>0</v>
      </c>
      <c r="AG379" s="63">
        <f t="shared" si="86"/>
        <v>1</v>
      </c>
      <c r="AH379" s="76">
        <f t="shared" si="87"/>
        <v>0</v>
      </c>
      <c r="AI379" s="77">
        <f t="shared" si="88"/>
        <v>0.1</v>
      </c>
      <c r="AJ379" s="77">
        <f t="shared" si="89"/>
        <v>0</v>
      </c>
      <c r="AK379" s="77">
        <f t="shared" si="90"/>
        <v>0</v>
      </c>
    </row>
    <row r="380" spans="1:37" ht="25.05" customHeight="1" x14ac:dyDescent="0.25">
      <c r="A380" s="274" t="s">
        <v>2183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60">
        <f>'Art. 129'!Q360</f>
        <v>0</v>
      </c>
      <c r="AE380" s="75">
        <f t="shared" si="84"/>
        <v>0</v>
      </c>
      <c r="AF380">
        <f t="shared" si="85"/>
        <v>0</v>
      </c>
      <c r="AG380" s="63">
        <f t="shared" si="86"/>
        <v>1</v>
      </c>
      <c r="AH380" s="76">
        <f t="shared" si="87"/>
        <v>0</v>
      </c>
      <c r="AI380" s="77">
        <f t="shared" si="88"/>
        <v>0.1</v>
      </c>
      <c r="AJ380" s="77">
        <f t="shared" si="89"/>
        <v>0</v>
      </c>
      <c r="AK380" s="77">
        <f t="shared" si="90"/>
        <v>0</v>
      </c>
    </row>
    <row r="381" spans="1:37" ht="25.05" customHeight="1" x14ac:dyDescent="0.25">
      <c r="A381" s="269" t="s">
        <v>2184</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60">
        <f>'Art. 129'!Q361</f>
        <v>0</v>
      </c>
      <c r="AE381" s="75">
        <f t="shared" si="84"/>
        <v>0</v>
      </c>
      <c r="AF381">
        <f t="shared" si="85"/>
        <v>0</v>
      </c>
      <c r="AG381" s="63">
        <f t="shared" si="86"/>
        <v>1</v>
      </c>
      <c r="AH381" s="76">
        <f t="shared" si="87"/>
        <v>0</v>
      </c>
      <c r="AI381" s="77">
        <f t="shared" si="88"/>
        <v>0.1</v>
      </c>
      <c r="AJ381" s="77">
        <f t="shared" si="89"/>
        <v>0</v>
      </c>
      <c r="AK381" s="77">
        <f t="shared" si="90"/>
        <v>0</v>
      </c>
    </row>
    <row r="382" spans="1:37" ht="25.05" customHeight="1" x14ac:dyDescent="0.25">
      <c r="A382" s="269" t="s">
        <v>2185</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60">
        <f>'Art. 129'!Q362</f>
        <v>0</v>
      </c>
      <c r="AE382" s="75">
        <f t="shared" si="84"/>
        <v>0</v>
      </c>
      <c r="AF382">
        <f t="shared" si="85"/>
        <v>0</v>
      </c>
      <c r="AG382" s="63">
        <f t="shared" si="86"/>
        <v>1</v>
      </c>
      <c r="AH382" s="76">
        <f t="shared" si="87"/>
        <v>0</v>
      </c>
      <c r="AI382" s="77">
        <f t="shared" si="88"/>
        <v>0.1</v>
      </c>
      <c r="AJ382" s="77">
        <f t="shared" si="89"/>
        <v>0</v>
      </c>
      <c r="AK382" s="77">
        <f t="shared" si="90"/>
        <v>0</v>
      </c>
    </row>
    <row r="383" spans="1:37" ht="25.05" customHeight="1" x14ac:dyDescent="0.25">
      <c r="A383" s="269" t="s">
        <v>2186</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60">
        <f>'Art. 129'!Q363</f>
        <v>0</v>
      </c>
      <c r="AE383" s="75">
        <f t="shared" si="84"/>
        <v>0</v>
      </c>
      <c r="AF383">
        <f t="shared" si="85"/>
        <v>0</v>
      </c>
      <c r="AG383" s="63">
        <f t="shared" si="86"/>
        <v>1</v>
      </c>
      <c r="AH383" s="76">
        <f t="shared" si="87"/>
        <v>0</v>
      </c>
      <c r="AI383" s="77">
        <f t="shared" si="88"/>
        <v>0.1</v>
      </c>
      <c r="AJ383" s="77">
        <f t="shared" si="89"/>
        <v>0</v>
      </c>
      <c r="AK383" s="77">
        <f t="shared" si="90"/>
        <v>0</v>
      </c>
    </row>
    <row r="384" spans="1:37" ht="25.05" customHeight="1" x14ac:dyDescent="0.25">
      <c r="A384" s="269" t="s">
        <v>2187</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60">
        <f>'Art. 129'!Q364</f>
        <v>0</v>
      </c>
      <c r="AE384" s="75">
        <f t="shared" si="84"/>
        <v>0</v>
      </c>
      <c r="AF384">
        <f t="shared" si="85"/>
        <v>0</v>
      </c>
      <c r="AG384" s="63">
        <f t="shared" si="86"/>
        <v>1</v>
      </c>
      <c r="AH384" s="76">
        <f t="shared" si="87"/>
        <v>0</v>
      </c>
      <c r="AI384" s="77">
        <f t="shared" si="88"/>
        <v>0.1</v>
      </c>
      <c r="AJ384" s="77">
        <f t="shared" si="89"/>
        <v>0</v>
      </c>
      <c r="AK384" s="77">
        <f t="shared" si="90"/>
        <v>0</v>
      </c>
    </row>
    <row r="385" spans="1:37" ht="25.05" customHeight="1" x14ac:dyDescent="0.25">
      <c r="A385" s="286" t="s">
        <v>1718</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5">
        <f>SUM(AE375:AE384)</f>
        <v>0</v>
      </c>
      <c r="AF385" s="50"/>
      <c r="AG385" s="63">
        <f>SUM(AG375:AG384)</f>
        <v>10</v>
      </c>
      <c r="AH385" s="78"/>
      <c r="AI385" s="79"/>
      <c r="AJ385" s="79"/>
      <c r="AK385" s="79"/>
    </row>
    <row r="386" spans="1:37" ht="25.05" customHeight="1" x14ac:dyDescent="0.25">
      <c r="A386" s="287" t="s">
        <v>1719</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5">
        <f>AE385/$AE$23*100</f>
        <v>0</v>
      </c>
      <c r="AF386" s="50"/>
      <c r="AG386" s="63"/>
      <c r="AH386" s="78"/>
      <c r="AI386" s="79"/>
      <c r="AJ386" s="79"/>
      <c r="AK386" s="79"/>
    </row>
    <row r="387" spans="1:37" ht="25.05" customHeight="1" x14ac:dyDescent="0.25">
      <c r="A387" s="59"/>
      <c r="B387" s="59"/>
      <c r="C387" s="59"/>
      <c r="D387" s="59"/>
      <c r="E387" s="59"/>
      <c r="F387" s="59"/>
      <c r="G387" s="59"/>
      <c r="H387" s="59"/>
      <c r="I387" s="59"/>
      <c r="J387" s="59"/>
      <c r="K387" s="59"/>
      <c r="L387" s="59"/>
      <c r="M387" s="59"/>
      <c r="N387" s="59"/>
      <c r="O387" s="59"/>
      <c r="P387" s="59"/>
      <c r="Q387" s="80"/>
      <c r="R387" s="59"/>
      <c r="S387" s="59"/>
      <c r="T387" s="59"/>
      <c r="U387" s="59"/>
      <c r="V387" s="59"/>
      <c r="W387" s="59"/>
      <c r="X387" s="59"/>
      <c r="Y387" s="59"/>
      <c r="Z387" s="59"/>
      <c r="AA387" s="59"/>
      <c r="AB387" s="59"/>
      <c r="AC387" s="59"/>
      <c r="AD387" s="81"/>
      <c r="AE387" s="81"/>
    </row>
    <row r="388" spans="1:37" ht="25.05" customHeight="1" x14ac:dyDescent="0.25">
      <c r="A388" s="288" t="s">
        <v>197</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91" t="s">
        <v>188</v>
      </c>
      <c r="AE388" s="92" t="s">
        <v>8</v>
      </c>
      <c r="AF388" s="63" t="s">
        <v>1656</v>
      </c>
      <c r="AG388" s="63" t="s">
        <v>1657</v>
      </c>
      <c r="AH388" s="63" t="s">
        <v>1658</v>
      </c>
      <c r="AI388" s="74" t="s">
        <v>1659</v>
      </c>
      <c r="AJ388" s="63"/>
      <c r="AK388" s="74" t="s">
        <v>1660</v>
      </c>
    </row>
    <row r="389" spans="1:37" ht="25.05" customHeight="1" x14ac:dyDescent="0.25">
      <c r="A389" s="269" t="s">
        <v>1037</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60">
        <f>'Art. 129'!Q367</f>
        <v>0</v>
      </c>
      <c r="AE389" s="75">
        <f>IF(AG389=1,AK389,AG389)</f>
        <v>0</v>
      </c>
      <c r="AF389">
        <f>AD389/2</f>
        <v>0</v>
      </c>
      <c r="AG389" s="63">
        <f>IF(AND(AF389&gt;=0,AF389&lt;=1),1,"No aplica")</f>
        <v>1</v>
      </c>
      <c r="AH389" s="76">
        <f>AD389/(AG389*2)</f>
        <v>0</v>
      </c>
      <c r="AI389" s="77">
        <f>IF(AG389=1,AG389/$AG$394,"No aplica")</f>
        <v>0.2</v>
      </c>
      <c r="AJ389" s="77">
        <f>AF389*AI389</f>
        <v>0</v>
      </c>
      <c r="AK389" s="77">
        <f>AJ389*$AE$23</f>
        <v>0</v>
      </c>
    </row>
    <row r="390" spans="1:37" ht="25.05" customHeight="1" x14ac:dyDescent="0.25">
      <c r="A390" s="269" t="s">
        <v>1038</v>
      </c>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c r="AA390" s="269"/>
      <c r="AB390" s="269"/>
      <c r="AC390" s="269"/>
      <c r="AD390" s="60">
        <f>'Art. 129'!Q368</f>
        <v>0</v>
      </c>
      <c r="AE390" s="75">
        <f>IF(AG390=1,AK390,AG390)</f>
        <v>0</v>
      </c>
      <c r="AF390">
        <f>AD390/2</f>
        <v>0</v>
      </c>
      <c r="AG390" s="63">
        <f>IF(AND(AF390&gt;=0,AF390&lt;=1),1,"No aplica")</f>
        <v>1</v>
      </c>
      <c r="AH390" s="76">
        <f>AD390/(AG390*2)</f>
        <v>0</v>
      </c>
      <c r="AI390" s="77">
        <f>IF(AG390=1,AG390/$AG$394,"No aplica")</f>
        <v>0.2</v>
      </c>
      <c r="AJ390" s="77">
        <f>AF390*AI390</f>
        <v>0</v>
      </c>
      <c r="AK390" s="77">
        <f>AJ390*$AE$23</f>
        <v>0</v>
      </c>
    </row>
    <row r="391" spans="1:37" ht="25.05" customHeight="1" x14ac:dyDescent="0.25">
      <c r="A391" s="269" t="s">
        <v>1039</v>
      </c>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c r="AA391" s="269"/>
      <c r="AB391" s="269"/>
      <c r="AC391" s="269"/>
      <c r="AD391" s="60">
        <f>'Art. 129'!Q369</f>
        <v>0</v>
      </c>
      <c r="AE391" s="75">
        <f>IF(AG391=1,AK391,AG391)</f>
        <v>0</v>
      </c>
      <c r="AF391">
        <f>AD391/2</f>
        <v>0</v>
      </c>
      <c r="AG391" s="63">
        <f>IF(AND(AF391&gt;=0,AF391&lt;=1),1,"No aplica")</f>
        <v>1</v>
      </c>
      <c r="AH391" s="76">
        <f>AD391/(AG391*2)</f>
        <v>0</v>
      </c>
      <c r="AI391" s="77">
        <f>IF(AG391=1,AG391/$AG$394,"No aplica")</f>
        <v>0.2</v>
      </c>
      <c r="AJ391" s="77">
        <f>AF391*AI391</f>
        <v>0</v>
      </c>
      <c r="AK391" s="77">
        <f>AJ391*$AE$23</f>
        <v>0</v>
      </c>
    </row>
    <row r="392" spans="1:37" ht="25.05" customHeight="1" x14ac:dyDescent="0.25">
      <c r="A392" s="269" t="s">
        <v>1040</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0">
        <f>'Art. 129'!Q370</f>
        <v>0</v>
      </c>
      <c r="AE392" s="75">
        <f>IF(AG392=1,AK392,AG392)</f>
        <v>0</v>
      </c>
      <c r="AF392">
        <f>AD392/2</f>
        <v>0</v>
      </c>
      <c r="AG392" s="63">
        <f>IF(AND(AF392&gt;=0,AF392&lt;=1),1,"No aplica")</f>
        <v>1</v>
      </c>
      <c r="AH392" s="76">
        <f>AD392/(AG392*2)</f>
        <v>0</v>
      </c>
      <c r="AI392" s="77">
        <f>IF(AG392=1,AG392/$AG$394,"No aplica")</f>
        <v>0.2</v>
      </c>
      <c r="AJ392" s="77">
        <f>AF392*AI392</f>
        <v>0</v>
      </c>
      <c r="AK392" s="77">
        <f>AJ392*$AE$23</f>
        <v>0</v>
      </c>
    </row>
    <row r="393" spans="1:37" ht="25.05" customHeight="1" x14ac:dyDescent="0.25">
      <c r="A393" s="269" t="s">
        <v>2188</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60">
        <f>'Art. 129'!Q371</f>
        <v>0</v>
      </c>
      <c r="AE393" s="75">
        <f>IF(AG393=1,AK393,AG393)</f>
        <v>0</v>
      </c>
      <c r="AF393">
        <f>AD393/2</f>
        <v>0</v>
      </c>
      <c r="AG393" s="63">
        <f>IF(AND(AF393&gt;=0,AF393&lt;=1),1,"No aplica")</f>
        <v>1</v>
      </c>
      <c r="AH393" s="76">
        <f>AD393/(AG393*2)</f>
        <v>0</v>
      </c>
      <c r="AI393" s="77">
        <f>IF(AG393=1,AG393/$AG$394,"No aplica")</f>
        <v>0.2</v>
      </c>
      <c r="AJ393" s="77">
        <f>AF393*AI393</f>
        <v>0</v>
      </c>
      <c r="AK393" s="77">
        <f>AJ393*$AE$23</f>
        <v>0</v>
      </c>
    </row>
    <row r="394" spans="1:37" ht="25.05" customHeight="1" x14ac:dyDescent="0.25">
      <c r="A394" s="286" t="s">
        <v>1720</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75">
        <f>SUM(AE389:AE393)</f>
        <v>0</v>
      </c>
      <c r="AF394" s="50"/>
      <c r="AG394" s="63">
        <f>SUM(AG389:AG393)</f>
        <v>5</v>
      </c>
      <c r="AH394" s="78"/>
      <c r="AI394" s="79"/>
      <c r="AJ394" s="79"/>
      <c r="AK394" s="79"/>
    </row>
    <row r="395" spans="1:37" ht="25.05" customHeight="1" x14ac:dyDescent="0.25">
      <c r="A395" s="287" t="s">
        <v>1721</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287"/>
      <c r="AE395" s="75">
        <f>AE394/$AE$23*100</f>
        <v>0</v>
      </c>
      <c r="AF395" s="50"/>
      <c r="AG395" s="63"/>
      <c r="AH395" s="78"/>
      <c r="AI395" s="79"/>
      <c r="AJ395" s="79"/>
      <c r="AK395" s="79"/>
    </row>
    <row r="396" spans="1:37" ht="25.05" customHeight="1" x14ac:dyDescent="0.25">
      <c r="A396" s="87"/>
      <c r="B396" s="87"/>
      <c r="C396" s="87"/>
      <c r="D396" s="87"/>
      <c r="E396" s="87"/>
      <c r="F396" s="87"/>
      <c r="G396" s="87"/>
      <c r="H396" s="87"/>
      <c r="I396" s="87"/>
      <c r="J396" s="87"/>
      <c r="K396" s="87"/>
      <c r="L396" s="87"/>
      <c r="M396" s="87"/>
      <c r="N396" s="87"/>
      <c r="O396" s="87"/>
      <c r="P396" s="87"/>
      <c r="Q396" s="80"/>
      <c r="R396" s="87"/>
      <c r="S396" s="87"/>
      <c r="T396" s="87"/>
      <c r="U396" s="87"/>
      <c r="V396" s="87"/>
      <c r="W396" s="87"/>
      <c r="X396" s="87"/>
      <c r="Y396" s="87"/>
      <c r="Z396" s="87"/>
      <c r="AA396" s="87"/>
      <c r="AB396" s="87"/>
      <c r="AC396" s="87"/>
      <c r="AD396" s="81"/>
      <c r="AE396" s="81"/>
    </row>
    <row r="397" spans="1:37" ht="25.05" customHeight="1" x14ac:dyDescent="0.25">
      <c r="A397" s="87"/>
      <c r="B397" s="87"/>
      <c r="C397" s="87"/>
      <c r="D397" s="87"/>
      <c r="E397" s="87"/>
      <c r="F397" s="87"/>
      <c r="G397" s="87"/>
      <c r="H397" s="87"/>
      <c r="I397" s="87"/>
      <c r="J397" s="87"/>
      <c r="K397" s="87"/>
      <c r="L397" s="87"/>
      <c r="M397" s="87"/>
      <c r="N397" s="87"/>
      <c r="O397" s="87"/>
      <c r="P397" s="87"/>
      <c r="Q397" s="80"/>
      <c r="R397" s="87"/>
      <c r="S397" s="87"/>
      <c r="T397" s="87"/>
      <c r="U397" s="87"/>
      <c r="V397" s="87"/>
      <c r="W397" s="87"/>
      <c r="X397" s="87"/>
      <c r="Y397" s="87"/>
      <c r="Z397" s="87"/>
      <c r="AA397" s="87"/>
      <c r="AB397" s="87"/>
      <c r="AC397" s="87"/>
      <c r="AD397" s="81"/>
      <c r="AE397" s="81"/>
    </row>
    <row r="398" spans="1:37" ht="25.05" customHeight="1" x14ac:dyDescent="0.25">
      <c r="A398" s="289" t="s">
        <v>2189</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89"/>
      <c r="AE398" s="289"/>
    </row>
    <row r="399" spans="1:37" ht="25.05" customHeight="1" x14ac:dyDescent="0.25">
      <c r="A399" s="89"/>
      <c r="B399" s="89"/>
      <c r="C399" s="89"/>
      <c r="D399" s="89"/>
      <c r="E399" s="89"/>
      <c r="F399" s="89"/>
      <c r="G399" s="89"/>
      <c r="H399" s="89"/>
      <c r="I399" s="89"/>
      <c r="J399" s="89"/>
      <c r="K399" s="89"/>
      <c r="L399" s="89"/>
      <c r="M399" s="89"/>
      <c r="N399" s="89"/>
      <c r="O399" s="89"/>
      <c r="P399" s="89"/>
      <c r="Q399" s="90"/>
      <c r="R399" s="89"/>
      <c r="S399" s="89"/>
      <c r="T399" s="89"/>
      <c r="U399" s="89"/>
      <c r="V399" s="89"/>
      <c r="W399" s="89"/>
      <c r="X399" s="89"/>
      <c r="Y399" s="89"/>
      <c r="Z399" s="89"/>
      <c r="AA399" s="89"/>
      <c r="AB399" s="89"/>
      <c r="AC399" s="89"/>
      <c r="AD399" s="19"/>
      <c r="AE399" s="19"/>
    </row>
    <row r="400" spans="1:37" ht="25.05" customHeight="1" x14ac:dyDescent="0.25">
      <c r="A400" s="59"/>
      <c r="B400" s="59"/>
      <c r="C400" s="59"/>
      <c r="D400" s="59"/>
      <c r="E400" s="59"/>
      <c r="F400" s="59"/>
      <c r="G400" s="59"/>
      <c r="H400" s="59"/>
      <c r="I400" s="59"/>
      <c r="J400" s="59"/>
      <c r="K400" s="59"/>
      <c r="L400" s="59"/>
      <c r="M400" s="59"/>
      <c r="N400" s="59"/>
      <c r="O400" s="59"/>
      <c r="P400" s="59"/>
      <c r="Q400" s="80"/>
      <c r="R400" s="59"/>
      <c r="S400" s="59"/>
      <c r="T400" s="59"/>
      <c r="U400" s="59"/>
      <c r="V400" s="59"/>
      <c r="W400" s="59"/>
      <c r="X400" s="59"/>
      <c r="Y400" s="59"/>
      <c r="Z400" s="59"/>
      <c r="AA400" s="59"/>
      <c r="AB400" s="59"/>
      <c r="AC400" s="59"/>
      <c r="AD400" s="81"/>
      <c r="AE400" s="81"/>
    </row>
    <row r="401" spans="1:37" ht="25.05" customHeight="1" x14ac:dyDescent="0.25">
      <c r="A401" s="290" t="s">
        <v>167</v>
      </c>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51" t="s">
        <v>188</v>
      </c>
      <c r="AE401" s="52" t="s">
        <v>8</v>
      </c>
      <c r="AF401" s="63" t="s">
        <v>1656</v>
      </c>
      <c r="AG401" s="63" t="s">
        <v>1657</v>
      </c>
      <c r="AH401" s="63" t="s">
        <v>1658</v>
      </c>
      <c r="AI401" s="74" t="s">
        <v>1659</v>
      </c>
      <c r="AJ401" s="63"/>
      <c r="AK401" s="74" t="s">
        <v>1660</v>
      </c>
    </row>
    <row r="402" spans="1:37" ht="25.05" customHeight="1" x14ac:dyDescent="0.25">
      <c r="A402" s="269" t="s">
        <v>1015</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60">
        <f>'Art. 129'!Q380</f>
        <v>0</v>
      </c>
      <c r="AE402" s="75">
        <f t="shared" ref="AE402:AE412" si="91">IF(AG402=1,AK402,AG402)</f>
        <v>0</v>
      </c>
      <c r="AF402">
        <f t="shared" ref="AF402:AF412" si="92">AD402/2</f>
        <v>0</v>
      </c>
      <c r="AG402" s="63">
        <f t="shared" ref="AG402:AG412" si="93">IF(AND(AF402&gt;=0,AF402&lt;=1),1,"No aplica")</f>
        <v>1</v>
      </c>
      <c r="AH402" s="76">
        <f t="shared" ref="AH402:AH412" si="94">AD402/(AG402*2)</f>
        <v>0</v>
      </c>
      <c r="AI402" s="77">
        <f t="shared" ref="AI402:AI412" si="95">IF(AG402=1,AG402/$AG$413,"No aplica")</f>
        <v>9.0909090909090912E-2</v>
      </c>
      <c r="AJ402" s="77">
        <f t="shared" ref="AJ402:AJ412" si="96">AF402*AI402</f>
        <v>0</v>
      </c>
      <c r="AK402" s="77">
        <f t="shared" ref="AK402:AK412" si="97">AJ402*$AE$23</f>
        <v>0</v>
      </c>
    </row>
    <row r="403" spans="1:37" ht="25.05" customHeight="1" x14ac:dyDescent="0.25">
      <c r="A403" s="269" t="s">
        <v>1016</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60">
        <f>'Art. 129'!Q381</f>
        <v>0</v>
      </c>
      <c r="AE403" s="75">
        <f t="shared" si="91"/>
        <v>0</v>
      </c>
      <c r="AF403">
        <f t="shared" si="92"/>
        <v>0</v>
      </c>
      <c r="AG403" s="63">
        <f t="shared" si="93"/>
        <v>1</v>
      </c>
      <c r="AH403" s="76">
        <f t="shared" si="94"/>
        <v>0</v>
      </c>
      <c r="AI403" s="77">
        <f t="shared" si="95"/>
        <v>9.0909090909090912E-2</v>
      </c>
      <c r="AJ403" s="77">
        <f t="shared" si="96"/>
        <v>0</v>
      </c>
      <c r="AK403" s="77">
        <f t="shared" si="97"/>
        <v>0</v>
      </c>
    </row>
    <row r="404" spans="1:37" ht="25.05" customHeight="1" x14ac:dyDescent="0.25">
      <c r="A404" s="269" t="s">
        <v>2180</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60">
        <f>'Art. 129'!Q382</f>
        <v>0</v>
      </c>
      <c r="AE404" s="75">
        <f t="shared" si="91"/>
        <v>0</v>
      </c>
      <c r="AF404">
        <f t="shared" si="92"/>
        <v>0</v>
      </c>
      <c r="AG404" s="63">
        <f t="shared" si="93"/>
        <v>1</v>
      </c>
      <c r="AH404" s="76">
        <f t="shared" si="94"/>
        <v>0</v>
      </c>
      <c r="AI404" s="77">
        <f t="shared" si="95"/>
        <v>9.0909090909090912E-2</v>
      </c>
      <c r="AJ404" s="77">
        <f t="shared" si="96"/>
        <v>0</v>
      </c>
      <c r="AK404" s="77">
        <f t="shared" si="97"/>
        <v>0</v>
      </c>
    </row>
    <row r="405" spans="1:37" ht="25.05" customHeight="1" x14ac:dyDescent="0.25">
      <c r="A405" s="269" t="s">
        <v>2190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60">
        <f>'Art. 129'!Q383</f>
        <v>0</v>
      </c>
      <c r="AE405" s="75">
        <f t="shared" si="91"/>
        <v>0</v>
      </c>
      <c r="AF405">
        <f t="shared" si="92"/>
        <v>0</v>
      </c>
      <c r="AG405" s="63">
        <f t="shared" si="93"/>
        <v>1</v>
      </c>
      <c r="AH405" s="76">
        <f t="shared" si="94"/>
        <v>0</v>
      </c>
      <c r="AI405" s="77">
        <f t="shared" si="95"/>
        <v>9.0909090909090912E-2</v>
      </c>
      <c r="AJ405" s="77">
        <f t="shared" si="96"/>
        <v>0</v>
      </c>
      <c r="AK405" s="77">
        <f t="shared" si="97"/>
        <v>0</v>
      </c>
    </row>
    <row r="406" spans="1:37" ht="25.05" customHeight="1" x14ac:dyDescent="0.25">
      <c r="A406" s="274" t="s">
        <v>2182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60">
        <f>'Art. 129'!Q384</f>
        <v>0</v>
      </c>
      <c r="AE406" s="75">
        <f t="shared" si="91"/>
        <v>0</v>
      </c>
      <c r="AF406">
        <f t="shared" si="92"/>
        <v>0</v>
      </c>
      <c r="AG406" s="63">
        <f t="shared" si="93"/>
        <v>1</v>
      </c>
      <c r="AH406" s="76">
        <f t="shared" si="94"/>
        <v>0</v>
      </c>
      <c r="AI406" s="77">
        <f t="shared" si="95"/>
        <v>9.0909090909090912E-2</v>
      </c>
      <c r="AJ406" s="77">
        <f t="shared" si="96"/>
        <v>0</v>
      </c>
      <c r="AK406" s="77">
        <f t="shared" si="97"/>
        <v>0</v>
      </c>
    </row>
    <row r="407" spans="1:37" ht="25.05" customHeight="1" x14ac:dyDescent="0.25">
      <c r="A407" s="274" t="s">
        <v>2183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60">
        <f>'Art. 129'!Q385</f>
        <v>0</v>
      </c>
      <c r="AE407" s="75">
        <f t="shared" si="91"/>
        <v>0</v>
      </c>
      <c r="AF407">
        <f t="shared" si="92"/>
        <v>0</v>
      </c>
      <c r="AG407" s="63">
        <f t="shared" si="93"/>
        <v>1</v>
      </c>
      <c r="AH407" s="76">
        <f t="shared" si="94"/>
        <v>0</v>
      </c>
      <c r="AI407" s="77">
        <f t="shared" si="95"/>
        <v>9.0909090909090912E-2</v>
      </c>
      <c r="AJ407" s="77">
        <f t="shared" si="96"/>
        <v>0</v>
      </c>
      <c r="AK407" s="77">
        <f t="shared" si="97"/>
        <v>0</v>
      </c>
    </row>
    <row r="408" spans="1:37" ht="25.05" customHeight="1" x14ac:dyDescent="0.25">
      <c r="A408" s="269" t="s">
        <v>2191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60">
        <f>'Art. 129'!Q386</f>
        <v>0</v>
      </c>
      <c r="AE408" s="75">
        <f t="shared" si="91"/>
        <v>0</v>
      </c>
      <c r="AF408">
        <f t="shared" si="92"/>
        <v>0</v>
      </c>
      <c r="AG408" s="63">
        <f t="shared" si="93"/>
        <v>1</v>
      </c>
      <c r="AH408" s="76">
        <f t="shared" si="94"/>
        <v>0</v>
      </c>
      <c r="AI408" s="77">
        <f t="shared" si="95"/>
        <v>9.0909090909090912E-2</v>
      </c>
      <c r="AJ408" s="77">
        <f t="shared" si="96"/>
        <v>0</v>
      </c>
      <c r="AK408" s="77">
        <f t="shared" si="97"/>
        <v>0</v>
      </c>
    </row>
    <row r="409" spans="1:37" ht="25.05" customHeight="1" x14ac:dyDescent="0.25">
      <c r="A409" s="269" t="s">
        <v>2192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60">
        <f>'Art. 129'!Q387</f>
        <v>0</v>
      </c>
      <c r="AE409" s="75">
        <f t="shared" si="91"/>
        <v>0</v>
      </c>
      <c r="AF409">
        <f t="shared" si="92"/>
        <v>0</v>
      </c>
      <c r="AG409" s="63">
        <f t="shared" si="93"/>
        <v>1</v>
      </c>
      <c r="AH409" s="76">
        <f t="shared" si="94"/>
        <v>0</v>
      </c>
      <c r="AI409" s="77">
        <f t="shared" si="95"/>
        <v>9.0909090909090912E-2</v>
      </c>
      <c r="AJ409" s="77">
        <f t="shared" si="96"/>
        <v>0</v>
      </c>
      <c r="AK409" s="77">
        <f t="shared" si="97"/>
        <v>0</v>
      </c>
    </row>
    <row r="410" spans="1:37" ht="25.05" customHeight="1" x14ac:dyDescent="0.25">
      <c r="A410" s="269" t="s">
        <v>2193</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60">
        <f>'Art. 129'!Q388</f>
        <v>0</v>
      </c>
      <c r="AE410" s="75">
        <f t="shared" si="91"/>
        <v>0</v>
      </c>
      <c r="AF410">
        <f t="shared" si="92"/>
        <v>0</v>
      </c>
      <c r="AG410" s="63">
        <f t="shared" si="93"/>
        <v>1</v>
      </c>
      <c r="AH410" s="76">
        <f t="shared" si="94"/>
        <v>0</v>
      </c>
      <c r="AI410" s="77">
        <f t="shared" si="95"/>
        <v>9.0909090909090912E-2</v>
      </c>
      <c r="AJ410" s="77">
        <f t="shared" si="96"/>
        <v>0</v>
      </c>
      <c r="AK410" s="77">
        <f t="shared" si="97"/>
        <v>0</v>
      </c>
    </row>
    <row r="411" spans="1:37" ht="25.05" customHeight="1" x14ac:dyDescent="0.25">
      <c r="A411" s="269" t="s">
        <v>2194</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60">
        <f>'Art. 129'!Q389</f>
        <v>0</v>
      </c>
      <c r="AE411" s="75">
        <f t="shared" si="91"/>
        <v>0</v>
      </c>
      <c r="AF411">
        <f t="shared" si="92"/>
        <v>0</v>
      </c>
      <c r="AG411" s="63">
        <f t="shared" si="93"/>
        <v>1</v>
      </c>
      <c r="AH411" s="76">
        <f t="shared" si="94"/>
        <v>0</v>
      </c>
      <c r="AI411" s="77">
        <f t="shared" si="95"/>
        <v>9.0909090909090912E-2</v>
      </c>
      <c r="AJ411" s="77">
        <f t="shared" si="96"/>
        <v>0</v>
      </c>
      <c r="AK411" s="77">
        <f t="shared" si="97"/>
        <v>0</v>
      </c>
    </row>
    <row r="412" spans="1:37" ht="25.05" customHeight="1" x14ac:dyDescent="0.25">
      <c r="A412" s="269" t="s">
        <v>2196</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60">
        <f>'Art. 129'!Q390</f>
        <v>0</v>
      </c>
      <c r="AE412" s="75">
        <f t="shared" si="91"/>
        <v>0</v>
      </c>
      <c r="AF412">
        <f t="shared" si="92"/>
        <v>0</v>
      </c>
      <c r="AG412" s="63">
        <f t="shared" si="93"/>
        <v>1</v>
      </c>
      <c r="AH412" s="76">
        <f t="shared" si="94"/>
        <v>0</v>
      </c>
      <c r="AI412" s="77">
        <f t="shared" si="95"/>
        <v>9.0909090909090912E-2</v>
      </c>
      <c r="AJ412" s="77">
        <f t="shared" si="96"/>
        <v>0</v>
      </c>
      <c r="AK412" s="77">
        <f t="shared" si="97"/>
        <v>0</v>
      </c>
    </row>
    <row r="413" spans="1:37" ht="25.05" customHeight="1" x14ac:dyDescent="0.25">
      <c r="A413" s="286" t="s">
        <v>1722</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75">
        <f>SUM(AE402:AE412)</f>
        <v>0</v>
      </c>
      <c r="AF413" s="50"/>
      <c r="AG413" s="63">
        <f>SUM(AG402:AG412)</f>
        <v>11</v>
      </c>
      <c r="AH413" s="78"/>
      <c r="AI413" s="79"/>
      <c r="AJ413" s="79"/>
      <c r="AK413" s="79"/>
    </row>
    <row r="414" spans="1:37" ht="25.05" customHeight="1" x14ac:dyDescent="0.25">
      <c r="A414" s="287" t="s">
        <v>1723</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75">
        <f>AE413/$AE$23*100</f>
        <v>0</v>
      </c>
      <c r="AF414" s="50"/>
      <c r="AG414" s="63"/>
      <c r="AH414" s="78"/>
      <c r="AI414" s="79"/>
      <c r="AJ414" s="79"/>
      <c r="AK414" s="79"/>
    </row>
    <row r="415" spans="1:37" ht="25.05" customHeight="1" x14ac:dyDescent="0.25">
      <c r="A415" s="59"/>
      <c r="B415" s="59"/>
      <c r="C415" s="59"/>
      <c r="D415" s="59"/>
      <c r="E415" s="59"/>
      <c r="F415" s="59"/>
      <c r="G415" s="59"/>
      <c r="H415" s="59"/>
      <c r="I415" s="59"/>
      <c r="J415" s="59"/>
      <c r="K415" s="59"/>
      <c r="L415" s="59"/>
      <c r="M415" s="59"/>
      <c r="N415" s="59"/>
      <c r="O415" s="59"/>
      <c r="P415" s="59"/>
      <c r="Q415" s="80"/>
      <c r="R415" s="59"/>
      <c r="S415" s="59"/>
      <c r="T415" s="59"/>
      <c r="U415" s="59"/>
      <c r="V415" s="59"/>
      <c r="W415" s="59"/>
      <c r="X415" s="59"/>
      <c r="Y415" s="59"/>
      <c r="Z415" s="59"/>
      <c r="AA415" s="59"/>
      <c r="AB415" s="59"/>
      <c r="AC415" s="59"/>
      <c r="AD415" s="81"/>
      <c r="AE415" s="81"/>
    </row>
    <row r="416" spans="1:37" ht="25.05" customHeight="1" x14ac:dyDescent="0.25">
      <c r="A416" s="288" t="s">
        <v>197</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91" t="s">
        <v>188</v>
      </c>
      <c r="AE416" s="92" t="s">
        <v>8</v>
      </c>
      <c r="AF416" s="63" t="s">
        <v>1656</v>
      </c>
      <c r="AG416" s="63" t="s">
        <v>1657</v>
      </c>
      <c r="AH416" s="63" t="s">
        <v>1658</v>
      </c>
      <c r="AI416" s="74" t="s">
        <v>1659</v>
      </c>
      <c r="AJ416" s="63"/>
      <c r="AK416" s="74" t="s">
        <v>1660</v>
      </c>
    </row>
    <row r="417" spans="1:37" ht="25.05" customHeight="1" x14ac:dyDescent="0.25">
      <c r="A417" s="269" t="s">
        <v>1412</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60">
        <f>'Art. 129'!Q393</f>
        <v>0</v>
      </c>
      <c r="AE417" s="75">
        <f>IF(AG417=1,AK417,AG417)</f>
        <v>0</v>
      </c>
      <c r="AF417">
        <f>AD417/2</f>
        <v>0</v>
      </c>
      <c r="AG417" s="63">
        <f>IF(AND(AF417&gt;=0,AF417&lt;=1),1,"No aplica")</f>
        <v>1</v>
      </c>
      <c r="AH417" s="76">
        <f>AD417/(AG417*2)</f>
        <v>0</v>
      </c>
      <c r="AI417" s="77">
        <f>IF(AG417=1,AG417/$AG$422,"No aplica")</f>
        <v>0.2</v>
      </c>
      <c r="AJ417" s="77">
        <f>AF417*AI417</f>
        <v>0</v>
      </c>
      <c r="AK417" s="77">
        <f>AJ417*$AE$23</f>
        <v>0</v>
      </c>
    </row>
    <row r="418" spans="1:37" ht="25.05" customHeight="1" x14ac:dyDescent="0.25">
      <c r="A418" s="269" t="s">
        <v>1413</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60">
        <f>'Art. 129'!Q394</f>
        <v>0</v>
      </c>
      <c r="AE418" s="75">
        <f>IF(AG418=1,AK418,AG418)</f>
        <v>0</v>
      </c>
      <c r="AF418">
        <f>AD418/2</f>
        <v>0</v>
      </c>
      <c r="AG418" s="63">
        <f>IF(AND(AF418&gt;=0,AF418&lt;=1),1,"No aplica")</f>
        <v>1</v>
      </c>
      <c r="AH418" s="76">
        <f>AD418/(AG418*2)</f>
        <v>0</v>
      </c>
      <c r="AI418" s="77">
        <f>IF(AG418=1,AG418/$AG$422,"No aplica")</f>
        <v>0.2</v>
      </c>
      <c r="AJ418" s="77">
        <f>AF418*AI418</f>
        <v>0</v>
      </c>
      <c r="AK418" s="77">
        <f>AJ418*$AE$23</f>
        <v>0</v>
      </c>
    </row>
    <row r="419" spans="1:37" ht="25.05" customHeight="1" x14ac:dyDescent="0.25">
      <c r="A419" s="269" t="s">
        <v>1414</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60">
        <f>'Art. 129'!Q395</f>
        <v>0</v>
      </c>
      <c r="AE419" s="75">
        <f>IF(AG419=1,AK419,AG419)</f>
        <v>0</v>
      </c>
      <c r="AF419">
        <f>AD419/2</f>
        <v>0</v>
      </c>
      <c r="AG419" s="63">
        <f>IF(AND(AF419&gt;=0,AF419&lt;=1),1,"No aplica")</f>
        <v>1</v>
      </c>
      <c r="AH419" s="76">
        <f>AD419/(AG419*2)</f>
        <v>0</v>
      </c>
      <c r="AI419" s="77">
        <f>IF(AG419=1,AG419/$AG$422,"No aplica")</f>
        <v>0.2</v>
      </c>
      <c r="AJ419" s="77">
        <f>AF419*AI419</f>
        <v>0</v>
      </c>
      <c r="AK419" s="77">
        <f>AJ419*$AE$23</f>
        <v>0</v>
      </c>
    </row>
    <row r="420" spans="1:37" ht="25.05" customHeight="1" x14ac:dyDescent="0.25">
      <c r="A420" s="269" t="s">
        <v>1415</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60">
        <f>'Art. 129'!Q396</f>
        <v>0</v>
      </c>
      <c r="AE420" s="75">
        <f>IF(AG420=1,AK420,AG420)</f>
        <v>0</v>
      </c>
      <c r="AF420">
        <f>AD420/2</f>
        <v>0</v>
      </c>
      <c r="AG420" s="63">
        <f>IF(AND(AF420&gt;=0,AF420&lt;=1),1,"No aplica")</f>
        <v>1</v>
      </c>
      <c r="AH420" s="76">
        <f>AD420/(AG420*2)</f>
        <v>0</v>
      </c>
      <c r="AI420" s="77">
        <f>IF(AG420=1,AG420/$AG$422,"No aplica")</f>
        <v>0.2</v>
      </c>
      <c r="AJ420" s="77">
        <f>AF420*AI420</f>
        <v>0</v>
      </c>
      <c r="AK420" s="77">
        <f>AJ420*$AE$23</f>
        <v>0</v>
      </c>
    </row>
    <row r="421" spans="1:37" ht="25.05" customHeight="1" x14ac:dyDescent="0.25">
      <c r="A421" s="269" t="s">
        <v>2198</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60">
        <f>'Art. 129'!Q397</f>
        <v>0</v>
      </c>
      <c r="AE421" s="75">
        <f>IF(AG421=1,AK421,AG421)</f>
        <v>0</v>
      </c>
      <c r="AF421">
        <f>AD421/2</f>
        <v>0</v>
      </c>
      <c r="AG421" s="63">
        <f>IF(AND(AF421&gt;=0,AF421&lt;=1),1,"No aplica")</f>
        <v>1</v>
      </c>
      <c r="AH421" s="76">
        <f>AD421/(AG421*2)</f>
        <v>0</v>
      </c>
      <c r="AI421" s="77">
        <f>IF(AG421=1,AG421/$AG$422,"No aplica")</f>
        <v>0.2</v>
      </c>
      <c r="AJ421" s="77">
        <f>AF421*AI421</f>
        <v>0</v>
      </c>
      <c r="AK421" s="77">
        <f>AJ421*$AE$23</f>
        <v>0</v>
      </c>
    </row>
    <row r="422" spans="1:37" ht="25.05" customHeight="1" x14ac:dyDescent="0.25">
      <c r="A422" s="286" t="s">
        <v>1724</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75">
        <f>SUM(AE417:AE421)</f>
        <v>0</v>
      </c>
      <c r="AF422" s="50"/>
      <c r="AG422" s="63">
        <f>SUM(AG417:AG421)</f>
        <v>5</v>
      </c>
      <c r="AH422" s="78"/>
      <c r="AI422" s="79"/>
      <c r="AJ422" s="79"/>
      <c r="AK422" s="79"/>
    </row>
    <row r="423" spans="1:37" ht="25.05" customHeight="1" x14ac:dyDescent="0.25">
      <c r="A423" s="287" t="s">
        <v>1725</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87"/>
      <c r="AE423" s="75">
        <f>AE422/$AE$23*100</f>
        <v>0</v>
      </c>
      <c r="AF423" s="50"/>
      <c r="AG423" s="63"/>
      <c r="AH423" s="78"/>
      <c r="AI423" s="79"/>
      <c r="AJ423" s="79"/>
      <c r="AK423" s="79"/>
    </row>
    <row r="424" spans="1:37" ht="25.05" customHeight="1" x14ac:dyDescent="0.25">
      <c r="A424" s="87"/>
      <c r="B424" s="87"/>
      <c r="C424" s="87"/>
      <c r="D424" s="87"/>
      <c r="E424" s="87"/>
      <c r="F424" s="87"/>
      <c r="G424" s="87"/>
      <c r="H424" s="87"/>
      <c r="I424" s="87"/>
      <c r="J424" s="87"/>
      <c r="K424" s="87"/>
      <c r="L424" s="87"/>
      <c r="M424" s="87"/>
      <c r="N424" s="87"/>
      <c r="O424" s="87"/>
      <c r="P424" s="87"/>
      <c r="Q424" s="80"/>
      <c r="R424" s="87"/>
      <c r="S424" s="87"/>
      <c r="T424" s="87"/>
      <c r="U424" s="87"/>
      <c r="V424" s="87"/>
      <c r="W424" s="87"/>
      <c r="X424" s="87"/>
      <c r="Y424" s="87"/>
      <c r="Z424" s="87"/>
      <c r="AA424" s="87"/>
      <c r="AB424" s="87"/>
      <c r="AC424" s="87"/>
      <c r="AD424" s="81"/>
      <c r="AE424" s="81"/>
    </row>
    <row r="425" spans="1:37" ht="25.05" customHeight="1" x14ac:dyDescent="0.25">
      <c r="A425" s="87"/>
      <c r="B425" s="87"/>
      <c r="C425" s="87"/>
      <c r="D425" s="87"/>
      <c r="E425" s="87"/>
      <c r="F425" s="87"/>
      <c r="G425" s="87"/>
      <c r="H425" s="87"/>
      <c r="I425" s="87"/>
      <c r="J425" s="87"/>
      <c r="K425" s="87"/>
      <c r="L425" s="87"/>
      <c r="M425" s="87"/>
      <c r="N425" s="87"/>
      <c r="O425" s="87"/>
      <c r="P425" s="87"/>
      <c r="Q425" s="80"/>
      <c r="R425" s="87"/>
      <c r="S425" s="87"/>
      <c r="T425" s="87"/>
      <c r="U425" s="87"/>
      <c r="V425" s="87"/>
      <c r="W425" s="87"/>
      <c r="X425" s="87"/>
      <c r="Y425" s="87"/>
      <c r="Z425" s="87"/>
      <c r="AA425" s="87"/>
      <c r="AB425" s="87"/>
      <c r="AC425" s="87"/>
      <c r="AD425" s="81"/>
      <c r="AE425" s="81"/>
    </row>
    <row r="426" spans="1:37" ht="25.05" customHeight="1" x14ac:dyDescent="0.25">
      <c r="A426" s="289" t="s">
        <v>2199</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89"/>
      <c r="AE426" s="289"/>
    </row>
    <row r="427" spans="1:37" ht="25.05" customHeight="1" x14ac:dyDescent="0.25">
      <c r="A427" s="89"/>
      <c r="B427" s="89"/>
      <c r="C427" s="89"/>
      <c r="D427" s="89"/>
      <c r="E427" s="89"/>
      <c r="F427" s="89"/>
      <c r="G427" s="89"/>
      <c r="H427" s="89"/>
      <c r="I427" s="89"/>
      <c r="J427" s="89"/>
      <c r="K427" s="89"/>
      <c r="L427" s="89"/>
      <c r="M427" s="89"/>
      <c r="N427" s="89"/>
      <c r="O427" s="89"/>
      <c r="P427" s="89"/>
      <c r="Q427" s="90"/>
      <c r="R427" s="89"/>
      <c r="S427" s="89"/>
      <c r="T427" s="89"/>
      <c r="U427" s="89"/>
      <c r="V427" s="89"/>
      <c r="W427" s="89"/>
      <c r="X427" s="89"/>
      <c r="Y427" s="89"/>
      <c r="Z427" s="89"/>
      <c r="AA427" s="89"/>
      <c r="AB427" s="89"/>
      <c r="AC427" s="89"/>
      <c r="AD427" s="19"/>
      <c r="AE427" s="19"/>
    </row>
    <row r="428" spans="1:37" ht="25.05" customHeight="1" x14ac:dyDescent="0.25">
      <c r="A428" s="59"/>
      <c r="B428" s="59"/>
      <c r="C428" s="59"/>
      <c r="D428" s="59"/>
      <c r="E428" s="59"/>
      <c r="F428" s="59"/>
      <c r="G428" s="59"/>
      <c r="H428" s="59"/>
      <c r="I428" s="59"/>
      <c r="J428" s="59"/>
      <c r="K428" s="59"/>
      <c r="L428" s="59"/>
      <c r="M428" s="59"/>
      <c r="N428" s="59"/>
      <c r="O428" s="59"/>
      <c r="P428" s="59"/>
      <c r="Q428" s="80"/>
      <c r="R428" s="59"/>
      <c r="S428" s="59"/>
      <c r="T428" s="59"/>
      <c r="U428" s="59"/>
      <c r="V428" s="59"/>
      <c r="W428" s="59"/>
      <c r="X428" s="59"/>
      <c r="Y428" s="59"/>
      <c r="Z428" s="59"/>
      <c r="AA428" s="59"/>
      <c r="AB428" s="59"/>
      <c r="AC428" s="59"/>
      <c r="AD428" s="81"/>
      <c r="AE428" s="81"/>
    </row>
    <row r="429" spans="1:37" ht="25.05" customHeight="1" x14ac:dyDescent="0.25">
      <c r="A429" s="290" t="s">
        <v>167</v>
      </c>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51" t="s">
        <v>188</v>
      </c>
      <c r="AE429" s="52" t="s">
        <v>8</v>
      </c>
      <c r="AF429" s="63" t="s">
        <v>1656</v>
      </c>
      <c r="AG429" s="63" t="s">
        <v>1657</v>
      </c>
      <c r="AH429" s="63" t="s">
        <v>1658</v>
      </c>
      <c r="AI429" s="74" t="s">
        <v>1659</v>
      </c>
      <c r="AJ429" s="63"/>
      <c r="AK429" s="74" t="s">
        <v>1660</v>
      </c>
    </row>
    <row r="430" spans="1:37" ht="25.05" customHeight="1" x14ac:dyDescent="0.25">
      <c r="A430" s="269" t="s">
        <v>1015</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60">
        <f>'Art. 129'!Q406</f>
        <v>0</v>
      </c>
      <c r="AE430" s="75">
        <f t="shared" ref="AE430:AE446" si="98">IF(AG430=1,AK430,AG430)</f>
        <v>0</v>
      </c>
      <c r="AF430">
        <f t="shared" ref="AF430:AF446" si="99">AD430/2</f>
        <v>0</v>
      </c>
      <c r="AG430" s="63">
        <f t="shared" ref="AG430:AG446" si="100">IF(AND(AF430&gt;=0,AF430&lt;=1),1,"No aplica")</f>
        <v>1</v>
      </c>
      <c r="AH430" s="76">
        <f t="shared" ref="AH430:AH446" si="101">AD430/(AG430*2)</f>
        <v>0</v>
      </c>
      <c r="AI430" s="77">
        <f t="shared" ref="AI430:AI446" si="102">IF(AG430=1,AG430/$AG$447,"No aplica")</f>
        <v>5.8823529411764705E-2</v>
      </c>
      <c r="AJ430" s="77">
        <f t="shared" ref="AJ430:AJ446" si="103">AF430*AI430</f>
        <v>0</v>
      </c>
      <c r="AK430" s="77">
        <f t="shared" ref="AK430:AK446" si="104">AJ430*$AE$23</f>
        <v>0</v>
      </c>
    </row>
    <row r="431" spans="1:37" ht="25.05" customHeight="1" x14ac:dyDescent="0.25">
      <c r="A431" s="269" t="s">
        <v>1016</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60">
        <f>'Art. 129'!Q407</f>
        <v>0</v>
      </c>
      <c r="AE431" s="75">
        <f t="shared" si="98"/>
        <v>0</v>
      </c>
      <c r="AF431">
        <f t="shared" si="99"/>
        <v>0</v>
      </c>
      <c r="AG431" s="63">
        <f t="shared" si="100"/>
        <v>1</v>
      </c>
      <c r="AH431" s="76">
        <f t="shared" si="101"/>
        <v>0</v>
      </c>
      <c r="AI431" s="77">
        <f t="shared" si="102"/>
        <v>5.8823529411764705E-2</v>
      </c>
      <c r="AJ431" s="77">
        <f t="shared" si="103"/>
        <v>0</v>
      </c>
      <c r="AK431" s="77">
        <f t="shared" si="104"/>
        <v>0</v>
      </c>
    </row>
    <row r="432" spans="1:37" ht="25.05" customHeight="1" x14ac:dyDescent="0.25">
      <c r="A432" s="269" t="s">
        <v>2200</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60">
        <f>'Art. 129'!Q408</f>
        <v>0</v>
      </c>
      <c r="AE432" s="75">
        <f t="shared" si="98"/>
        <v>0</v>
      </c>
      <c r="AF432">
        <f t="shared" si="99"/>
        <v>0</v>
      </c>
      <c r="AG432" s="63">
        <f t="shared" si="100"/>
        <v>1</v>
      </c>
      <c r="AH432" s="76">
        <f t="shared" si="101"/>
        <v>0</v>
      </c>
      <c r="AI432" s="77">
        <f t="shared" si="102"/>
        <v>5.8823529411764705E-2</v>
      </c>
      <c r="AJ432" s="77">
        <f t="shared" si="103"/>
        <v>0</v>
      </c>
      <c r="AK432" s="77">
        <f t="shared" si="104"/>
        <v>0</v>
      </c>
    </row>
    <row r="433" spans="1:37" ht="25.05" customHeight="1" x14ac:dyDescent="0.25">
      <c r="A433" s="269" t="s">
        <v>2201</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60">
        <f>'Art. 129'!Q409</f>
        <v>0</v>
      </c>
      <c r="AE433" s="75">
        <f t="shared" si="98"/>
        <v>0</v>
      </c>
      <c r="AF433">
        <f t="shared" si="99"/>
        <v>0</v>
      </c>
      <c r="AG433" s="63">
        <f t="shared" si="100"/>
        <v>1</v>
      </c>
      <c r="AH433" s="76">
        <f t="shared" si="101"/>
        <v>0</v>
      </c>
      <c r="AI433" s="77">
        <f t="shared" si="102"/>
        <v>5.8823529411764705E-2</v>
      </c>
      <c r="AJ433" s="77">
        <f t="shared" si="103"/>
        <v>0</v>
      </c>
      <c r="AK433" s="77">
        <f t="shared" si="104"/>
        <v>0</v>
      </c>
    </row>
    <row r="434" spans="1:37" ht="25.05" customHeight="1" x14ac:dyDescent="0.25">
      <c r="A434" s="274" t="s">
        <v>2202</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60">
        <f>'Art. 129'!Q410</f>
        <v>0</v>
      </c>
      <c r="AE434" s="75">
        <f t="shared" si="98"/>
        <v>0</v>
      </c>
      <c r="AF434">
        <f t="shared" si="99"/>
        <v>0</v>
      </c>
      <c r="AG434" s="63">
        <f t="shared" si="100"/>
        <v>1</v>
      </c>
      <c r="AH434" s="76">
        <f t="shared" si="101"/>
        <v>0</v>
      </c>
      <c r="AI434" s="77">
        <f t="shared" si="102"/>
        <v>5.8823529411764705E-2</v>
      </c>
      <c r="AJ434" s="77">
        <f t="shared" si="103"/>
        <v>0</v>
      </c>
      <c r="AK434" s="77">
        <f t="shared" si="104"/>
        <v>0</v>
      </c>
    </row>
    <row r="435" spans="1:37" ht="25.05" customHeight="1" x14ac:dyDescent="0.25">
      <c r="A435" s="274" t="s">
        <v>2203</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60">
        <f>'Art. 129'!Q411</f>
        <v>0</v>
      </c>
      <c r="AE435" s="75">
        <f t="shared" si="98"/>
        <v>0</v>
      </c>
      <c r="AF435">
        <f t="shared" si="99"/>
        <v>0</v>
      </c>
      <c r="AG435" s="63">
        <f t="shared" si="100"/>
        <v>1</v>
      </c>
      <c r="AH435" s="76">
        <f t="shared" si="101"/>
        <v>0</v>
      </c>
      <c r="AI435" s="77">
        <f t="shared" si="102"/>
        <v>5.8823529411764705E-2</v>
      </c>
      <c r="AJ435" s="77">
        <f t="shared" si="103"/>
        <v>0</v>
      </c>
      <c r="AK435" s="77">
        <f t="shared" si="104"/>
        <v>0</v>
      </c>
    </row>
    <row r="436" spans="1:37" ht="25.05" customHeight="1" x14ac:dyDescent="0.25">
      <c r="A436" s="269" t="s">
        <v>2204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60">
        <f>'Art. 129'!Q412</f>
        <v>0</v>
      </c>
      <c r="AE436" s="75">
        <f t="shared" si="98"/>
        <v>0</v>
      </c>
      <c r="AF436">
        <f t="shared" si="99"/>
        <v>0</v>
      </c>
      <c r="AG436" s="63">
        <f t="shared" si="100"/>
        <v>1</v>
      </c>
      <c r="AH436" s="76">
        <f t="shared" si="101"/>
        <v>0</v>
      </c>
      <c r="AI436" s="77">
        <f t="shared" si="102"/>
        <v>5.8823529411764705E-2</v>
      </c>
      <c r="AJ436" s="77">
        <f t="shared" si="103"/>
        <v>0</v>
      </c>
      <c r="AK436" s="77">
        <f t="shared" si="104"/>
        <v>0</v>
      </c>
    </row>
    <row r="437" spans="1:37" ht="25.05" customHeight="1" x14ac:dyDescent="0.25">
      <c r="A437" s="269" t="s">
        <v>2205</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60">
        <f>'Art. 129'!Q413</f>
        <v>0</v>
      </c>
      <c r="AE437" s="75">
        <f t="shared" si="98"/>
        <v>0</v>
      </c>
      <c r="AF437">
        <f t="shared" si="99"/>
        <v>0</v>
      </c>
      <c r="AG437" s="63">
        <f t="shared" si="100"/>
        <v>1</v>
      </c>
      <c r="AH437" s="76">
        <f t="shared" si="101"/>
        <v>0</v>
      </c>
      <c r="AI437" s="77">
        <f t="shared" si="102"/>
        <v>5.8823529411764705E-2</v>
      </c>
      <c r="AJ437" s="77">
        <f t="shared" si="103"/>
        <v>0</v>
      </c>
      <c r="AK437" s="77">
        <f t="shared" si="104"/>
        <v>0</v>
      </c>
    </row>
    <row r="438" spans="1:37" ht="25.05" customHeight="1" x14ac:dyDescent="0.25">
      <c r="A438" s="269" t="s">
        <v>2206</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60">
        <f>'Art. 129'!Q414</f>
        <v>0</v>
      </c>
      <c r="AE438" s="75">
        <f t="shared" si="98"/>
        <v>0</v>
      </c>
      <c r="AF438">
        <f t="shared" si="99"/>
        <v>0</v>
      </c>
      <c r="AG438" s="63">
        <f t="shared" si="100"/>
        <v>1</v>
      </c>
      <c r="AH438" s="76">
        <f t="shared" si="101"/>
        <v>0</v>
      </c>
      <c r="AI438" s="77">
        <f t="shared" si="102"/>
        <v>5.8823529411764705E-2</v>
      </c>
      <c r="AJ438" s="77">
        <f t="shared" si="103"/>
        <v>0</v>
      </c>
      <c r="AK438" s="77">
        <f t="shared" si="104"/>
        <v>0</v>
      </c>
    </row>
    <row r="439" spans="1:37" ht="25.05" customHeight="1" x14ac:dyDescent="0.25">
      <c r="A439" s="269" t="s">
        <v>2207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60">
        <f>'Art. 129'!Q415</f>
        <v>0</v>
      </c>
      <c r="AE439" s="75">
        <f t="shared" si="98"/>
        <v>0</v>
      </c>
      <c r="AF439">
        <f t="shared" si="99"/>
        <v>0</v>
      </c>
      <c r="AG439" s="63">
        <f t="shared" si="100"/>
        <v>1</v>
      </c>
      <c r="AH439" s="76">
        <f t="shared" si="101"/>
        <v>0</v>
      </c>
      <c r="AI439" s="77">
        <f t="shared" si="102"/>
        <v>5.8823529411764705E-2</v>
      </c>
      <c r="AJ439" s="77">
        <f t="shared" si="103"/>
        <v>0</v>
      </c>
      <c r="AK439" s="77">
        <f t="shared" si="104"/>
        <v>0</v>
      </c>
    </row>
    <row r="440" spans="1:37" ht="25.05" customHeight="1" x14ac:dyDescent="0.25">
      <c r="A440" s="269" t="s">
        <v>2208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60">
        <f>'Art. 129'!Q416</f>
        <v>0</v>
      </c>
      <c r="AE440" s="75">
        <f t="shared" si="98"/>
        <v>0</v>
      </c>
      <c r="AF440">
        <f t="shared" si="99"/>
        <v>0</v>
      </c>
      <c r="AG440" s="63">
        <f t="shared" si="100"/>
        <v>1</v>
      </c>
      <c r="AH440" s="76">
        <f t="shared" si="101"/>
        <v>0</v>
      </c>
      <c r="AI440" s="77">
        <f t="shared" si="102"/>
        <v>5.8823529411764705E-2</v>
      </c>
      <c r="AJ440" s="77">
        <f t="shared" si="103"/>
        <v>0</v>
      </c>
      <c r="AK440" s="77">
        <f t="shared" si="104"/>
        <v>0</v>
      </c>
    </row>
    <row r="441" spans="1:37" ht="25.05" customHeight="1" x14ac:dyDescent="0.25">
      <c r="A441" s="274" t="s">
        <v>2209</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60">
        <f>'Art. 129'!Q417</f>
        <v>0</v>
      </c>
      <c r="AE441" s="75">
        <f t="shared" si="98"/>
        <v>0</v>
      </c>
      <c r="AF441">
        <f t="shared" si="99"/>
        <v>0</v>
      </c>
      <c r="AG441" s="63">
        <f t="shared" si="100"/>
        <v>1</v>
      </c>
      <c r="AH441" s="76">
        <f t="shared" si="101"/>
        <v>0</v>
      </c>
      <c r="AI441" s="77">
        <f t="shared" si="102"/>
        <v>5.8823529411764705E-2</v>
      </c>
      <c r="AJ441" s="77">
        <f t="shared" si="103"/>
        <v>0</v>
      </c>
      <c r="AK441" s="77">
        <f t="shared" si="104"/>
        <v>0</v>
      </c>
    </row>
    <row r="442" spans="1:37" ht="25.05" customHeight="1" x14ac:dyDescent="0.25">
      <c r="A442" s="274" t="s">
        <v>2210</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60">
        <f>'Art. 129'!Q418</f>
        <v>0</v>
      </c>
      <c r="AE442" s="75">
        <f t="shared" si="98"/>
        <v>0</v>
      </c>
      <c r="AF442">
        <f t="shared" si="99"/>
        <v>0</v>
      </c>
      <c r="AG442" s="63">
        <f t="shared" si="100"/>
        <v>1</v>
      </c>
      <c r="AH442" s="76">
        <f t="shared" si="101"/>
        <v>0</v>
      </c>
      <c r="AI442" s="77">
        <f t="shared" si="102"/>
        <v>5.8823529411764705E-2</v>
      </c>
      <c r="AJ442" s="77">
        <f t="shared" si="103"/>
        <v>0</v>
      </c>
      <c r="AK442" s="77">
        <f t="shared" si="104"/>
        <v>0</v>
      </c>
    </row>
    <row r="443" spans="1:37" ht="25.05" customHeight="1" x14ac:dyDescent="0.25">
      <c r="A443" s="269" t="s">
        <v>2211</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60">
        <f>'Art. 129'!Q419</f>
        <v>0</v>
      </c>
      <c r="AE443" s="75">
        <f t="shared" si="98"/>
        <v>0</v>
      </c>
      <c r="AF443">
        <f t="shared" si="99"/>
        <v>0</v>
      </c>
      <c r="AG443" s="63">
        <f t="shared" si="100"/>
        <v>1</v>
      </c>
      <c r="AH443" s="76">
        <f t="shared" si="101"/>
        <v>0</v>
      </c>
      <c r="AI443" s="77">
        <f t="shared" si="102"/>
        <v>5.8823529411764705E-2</v>
      </c>
      <c r="AJ443" s="77">
        <f t="shared" si="103"/>
        <v>0</v>
      </c>
      <c r="AK443" s="77">
        <f t="shared" si="104"/>
        <v>0</v>
      </c>
    </row>
    <row r="444" spans="1:37" ht="25.05" customHeight="1" x14ac:dyDescent="0.25">
      <c r="A444" s="269" t="s">
        <v>2212</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60">
        <f>'Art. 129'!Q420</f>
        <v>0</v>
      </c>
      <c r="AE444" s="75">
        <f t="shared" si="98"/>
        <v>0</v>
      </c>
      <c r="AF444">
        <f t="shared" si="99"/>
        <v>0</v>
      </c>
      <c r="AG444" s="63">
        <f t="shared" si="100"/>
        <v>1</v>
      </c>
      <c r="AH444" s="76">
        <f t="shared" si="101"/>
        <v>0</v>
      </c>
      <c r="AI444" s="77">
        <f t="shared" si="102"/>
        <v>5.8823529411764705E-2</v>
      </c>
      <c r="AJ444" s="77">
        <f t="shared" si="103"/>
        <v>0</v>
      </c>
      <c r="AK444" s="77">
        <f t="shared" si="104"/>
        <v>0</v>
      </c>
    </row>
    <row r="445" spans="1:37" ht="25.05" customHeight="1" x14ac:dyDescent="0.25">
      <c r="A445" s="269" t="s">
        <v>2213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60">
        <f>'Art. 129'!Q421</f>
        <v>0</v>
      </c>
      <c r="AE445" s="75">
        <f t="shared" si="98"/>
        <v>0</v>
      </c>
      <c r="AF445">
        <f t="shared" si="99"/>
        <v>0</v>
      </c>
      <c r="AG445" s="63">
        <f t="shared" si="100"/>
        <v>1</v>
      </c>
      <c r="AH445" s="76">
        <f t="shared" si="101"/>
        <v>0</v>
      </c>
      <c r="AI445" s="77">
        <f t="shared" si="102"/>
        <v>5.8823529411764705E-2</v>
      </c>
      <c r="AJ445" s="77">
        <f t="shared" si="103"/>
        <v>0</v>
      </c>
      <c r="AK445" s="77">
        <f t="shared" si="104"/>
        <v>0</v>
      </c>
    </row>
    <row r="446" spans="1:37" ht="25.05" customHeight="1" x14ac:dyDescent="0.25">
      <c r="A446" s="274" t="s">
        <v>2214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60">
        <f>'Art. 129'!Q422</f>
        <v>0</v>
      </c>
      <c r="AE446" s="75">
        <f t="shared" si="98"/>
        <v>0</v>
      </c>
      <c r="AF446">
        <f t="shared" si="99"/>
        <v>0</v>
      </c>
      <c r="AG446" s="63">
        <f t="shared" si="100"/>
        <v>1</v>
      </c>
      <c r="AH446" s="76">
        <f t="shared" si="101"/>
        <v>0</v>
      </c>
      <c r="AI446" s="77">
        <f t="shared" si="102"/>
        <v>5.8823529411764705E-2</v>
      </c>
      <c r="AJ446" s="77">
        <f t="shared" si="103"/>
        <v>0</v>
      </c>
      <c r="AK446" s="77">
        <f t="shared" si="104"/>
        <v>0</v>
      </c>
    </row>
    <row r="447" spans="1:37" ht="25.05" customHeight="1" x14ac:dyDescent="0.25">
      <c r="A447" s="286" t="s">
        <v>1726</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75">
        <f>SUM(AE430:AE446)</f>
        <v>0</v>
      </c>
      <c r="AF447" s="50"/>
      <c r="AG447" s="63">
        <f>SUM(AG430:AG446)</f>
        <v>17</v>
      </c>
      <c r="AH447" s="78"/>
      <c r="AI447" s="79"/>
      <c r="AJ447" s="79"/>
      <c r="AK447" s="79"/>
    </row>
    <row r="448" spans="1:37" ht="25.05" customHeight="1" x14ac:dyDescent="0.25">
      <c r="A448" s="287" t="s">
        <v>1727</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287"/>
      <c r="AE448" s="75">
        <f>AE447/$AE$23*100</f>
        <v>0</v>
      </c>
      <c r="AF448" s="50"/>
      <c r="AG448" s="63"/>
      <c r="AH448" s="78"/>
      <c r="AI448" s="79"/>
      <c r="AJ448" s="79"/>
      <c r="AK448" s="79"/>
    </row>
    <row r="449" spans="1:37" ht="25.05" customHeight="1" x14ac:dyDescent="0.25">
      <c r="A449" s="59"/>
      <c r="B449" s="59"/>
      <c r="C449" s="59"/>
      <c r="D449" s="59"/>
      <c r="E449" s="59"/>
      <c r="F449" s="59"/>
      <c r="G449" s="59"/>
      <c r="H449" s="59"/>
      <c r="I449" s="59"/>
      <c r="J449" s="59"/>
      <c r="K449" s="59"/>
      <c r="L449" s="59"/>
      <c r="M449" s="59"/>
      <c r="N449" s="59"/>
      <c r="O449" s="59"/>
      <c r="P449" s="59"/>
      <c r="Q449" s="80"/>
      <c r="R449" s="59"/>
      <c r="S449" s="59"/>
      <c r="T449" s="59"/>
      <c r="U449" s="59"/>
      <c r="V449" s="59"/>
      <c r="W449" s="59"/>
      <c r="X449" s="59"/>
      <c r="Y449" s="59"/>
      <c r="Z449" s="59"/>
      <c r="AA449" s="59"/>
      <c r="AB449" s="59"/>
      <c r="AC449" s="59"/>
      <c r="AD449" s="81"/>
      <c r="AE449" s="81"/>
    </row>
    <row r="450" spans="1:37" ht="25.05" customHeight="1" x14ac:dyDescent="0.25">
      <c r="A450" s="288" t="s">
        <v>197</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91" t="s">
        <v>188</v>
      </c>
      <c r="AE450" s="92" t="s">
        <v>8</v>
      </c>
      <c r="AF450" s="63" t="s">
        <v>1656</v>
      </c>
      <c r="AG450" s="63" t="s">
        <v>1657</v>
      </c>
      <c r="AH450" s="63" t="s">
        <v>1658</v>
      </c>
      <c r="AI450" s="74" t="s">
        <v>1659</v>
      </c>
      <c r="AJ450" s="63"/>
      <c r="AK450" s="74" t="s">
        <v>1660</v>
      </c>
    </row>
    <row r="451" spans="1:37" ht="25.05" customHeight="1" x14ac:dyDescent="0.25">
      <c r="A451" s="269" t="s">
        <v>1468</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60">
        <f>'Art. 129'!Q425</f>
        <v>0</v>
      </c>
      <c r="AE451" s="75">
        <f>IF(AG451=1,AK451,AG451)</f>
        <v>0</v>
      </c>
      <c r="AF451">
        <f>AD451/2</f>
        <v>0</v>
      </c>
      <c r="AG451" s="63">
        <f>IF(AND(AF451&gt;=0,AF451&lt;=1),1,"No aplica")</f>
        <v>1</v>
      </c>
      <c r="AH451" s="76">
        <f>AD451/(AG451*2)</f>
        <v>0</v>
      </c>
      <c r="AI451" s="77">
        <f>IF(AG451=1,AG451/$AG$456,"No aplica")</f>
        <v>0.2</v>
      </c>
      <c r="AJ451" s="77">
        <f>AF451*AI451</f>
        <v>0</v>
      </c>
      <c r="AK451" s="77">
        <f>AJ451*$AE$23</f>
        <v>0</v>
      </c>
    </row>
    <row r="452" spans="1:37" ht="25.05" customHeight="1" x14ac:dyDescent="0.25">
      <c r="A452" s="269" t="s">
        <v>1469</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60">
        <f>'Art. 129'!Q426</f>
        <v>0</v>
      </c>
      <c r="AE452" s="75">
        <f>IF(AG452=1,AK452,AG452)</f>
        <v>0</v>
      </c>
      <c r="AF452">
        <f>AD452/2</f>
        <v>0</v>
      </c>
      <c r="AG452" s="63">
        <f>IF(AND(AF452&gt;=0,AF452&lt;=1),1,"No aplica")</f>
        <v>1</v>
      </c>
      <c r="AH452" s="76">
        <f>AD452/(AG452*2)</f>
        <v>0</v>
      </c>
      <c r="AI452" s="77">
        <f>IF(AG452=1,AG452/$AG$456,"No aplica")</f>
        <v>0.2</v>
      </c>
      <c r="AJ452" s="77">
        <f>AF452*AI452</f>
        <v>0</v>
      </c>
      <c r="AK452" s="77">
        <f>AJ452*$AE$23</f>
        <v>0</v>
      </c>
    </row>
    <row r="453" spans="1:37" ht="25.05" customHeight="1" x14ac:dyDescent="0.25">
      <c r="A453" s="269" t="s">
        <v>1470</v>
      </c>
      <c r="B453" s="269"/>
      <c r="C453" s="269"/>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c r="AA453" s="269"/>
      <c r="AB453" s="269"/>
      <c r="AC453" s="269"/>
      <c r="AD453" s="60">
        <f>'Art. 129'!Q427</f>
        <v>0</v>
      </c>
      <c r="AE453" s="75">
        <f>IF(AG453=1,AK453,AG453)</f>
        <v>0</v>
      </c>
      <c r="AF453">
        <f>AD453/2</f>
        <v>0</v>
      </c>
      <c r="AG453" s="63">
        <f>IF(AND(AF453&gt;=0,AF453&lt;=1),1,"No aplica")</f>
        <v>1</v>
      </c>
      <c r="AH453" s="76">
        <f>AD453/(AG453*2)</f>
        <v>0</v>
      </c>
      <c r="AI453" s="77">
        <f>IF(AG453=1,AG453/$AG$456,"No aplica")</f>
        <v>0.2</v>
      </c>
      <c r="AJ453" s="77">
        <f>AF453*AI453</f>
        <v>0</v>
      </c>
      <c r="AK453" s="77">
        <f>AJ453*$AE$23</f>
        <v>0</v>
      </c>
    </row>
    <row r="454" spans="1:37" ht="25.05" customHeight="1" x14ac:dyDescent="0.25">
      <c r="A454" s="269" t="s">
        <v>1471</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60">
        <f>'Art. 129'!Q428</f>
        <v>0</v>
      </c>
      <c r="AE454" s="75">
        <f>IF(AG454=1,AK454,AG454)</f>
        <v>0</v>
      </c>
      <c r="AF454">
        <f>AD454/2</f>
        <v>0</v>
      </c>
      <c r="AG454" s="63">
        <f>IF(AND(AF454&gt;=0,AF454&lt;=1),1,"No aplica")</f>
        <v>1</v>
      </c>
      <c r="AH454" s="76">
        <f>AD454/(AG454*2)</f>
        <v>0</v>
      </c>
      <c r="AI454" s="77">
        <f>IF(AG454=1,AG454/$AG$456,"No aplica")</f>
        <v>0.2</v>
      </c>
      <c r="AJ454" s="77">
        <f>AF454*AI454</f>
        <v>0</v>
      </c>
      <c r="AK454" s="77">
        <f>AJ454*$AE$23</f>
        <v>0</v>
      </c>
    </row>
    <row r="455" spans="1:37" ht="25.05" customHeight="1" x14ac:dyDescent="0.25">
      <c r="A455" s="269" t="s">
        <v>2215</v>
      </c>
      <c r="B455" s="269"/>
      <c r="C455" s="269"/>
      <c r="D455" s="269"/>
      <c r="E455" s="269"/>
      <c r="F455" s="269"/>
      <c r="G455" s="269"/>
      <c r="H455" s="269"/>
      <c r="I455" s="269"/>
      <c r="J455" s="269"/>
      <c r="K455" s="269"/>
      <c r="L455" s="269"/>
      <c r="M455" s="269"/>
      <c r="N455" s="269"/>
      <c r="O455" s="269"/>
      <c r="P455" s="269"/>
      <c r="Q455" s="269"/>
      <c r="R455" s="269"/>
      <c r="S455" s="269"/>
      <c r="T455" s="269"/>
      <c r="U455" s="269"/>
      <c r="V455" s="269"/>
      <c r="W455" s="269"/>
      <c r="X455" s="269"/>
      <c r="Y455" s="269"/>
      <c r="Z455" s="269"/>
      <c r="AA455" s="269"/>
      <c r="AB455" s="269"/>
      <c r="AC455" s="269"/>
      <c r="AD455" s="60">
        <f>'Art. 129'!Q429</f>
        <v>0</v>
      </c>
      <c r="AE455" s="75">
        <f>IF(AG455=1,AK455,AG455)</f>
        <v>0</v>
      </c>
      <c r="AF455">
        <f>AD455/2</f>
        <v>0</v>
      </c>
      <c r="AG455" s="63">
        <f>IF(AND(AF455&gt;=0,AF455&lt;=1),1,"No aplica")</f>
        <v>1</v>
      </c>
      <c r="AH455" s="76">
        <f>AD455/(AG455*2)</f>
        <v>0</v>
      </c>
      <c r="AI455" s="77">
        <f>IF(AG455=1,AG455/$AG$456,"No aplica")</f>
        <v>0.2</v>
      </c>
      <c r="AJ455" s="77">
        <f>AF455*AI455</f>
        <v>0</v>
      </c>
      <c r="AK455" s="77">
        <f>AJ455*$AE$23</f>
        <v>0</v>
      </c>
    </row>
    <row r="456" spans="1:37" ht="25.05" customHeight="1" x14ac:dyDescent="0.25">
      <c r="A456" s="286" t="s">
        <v>1728</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75">
        <f>SUM(AE451:AE455)</f>
        <v>0</v>
      </c>
      <c r="AF456" s="50"/>
      <c r="AG456" s="63">
        <f>SUM(AG451:AG455)</f>
        <v>5</v>
      </c>
      <c r="AH456" s="78"/>
      <c r="AI456" s="79"/>
      <c r="AJ456" s="79"/>
      <c r="AK456" s="79"/>
    </row>
    <row r="457" spans="1:37" ht="25.05" customHeight="1" x14ac:dyDescent="0.25">
      <c r="A457" s="287" t="s">
        <v>1729</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287"/>
      <c r="AE457" s="75">
        <f>AE456/$AE$23*100</f>
        <v>0</v>
      </c>
      <c r="AF457" s="50"/>
      <c r="AG457" s="63"/>
      <c r="AH457" s="78"/>
      <c r="AI457" s="79"/>
      <c r="AJ457" s="79"/>
      <c r="AK457" s="79"/>
    </row>
    <row r="458" spans="1:37" ht="25.05" customHeight="1" x14ac:dyDescent="0.25">
      <c r="A458" s="87"/>
      <c r="B458" s="87"/>
      <c r="C458" s="87"/>
      <c r="D458" s="87"/>
      <c r="E458" s="87"/>
      <c r="F458" s="87"/>
      <c r="G458" s="87"/>
      <c r="H458" s="87"/>
      <c r="I458" s="87"/>
      <c r="J458" s="87"/>
      <c r="K458" s="87"/>
      <c r="L458" s="87"/>
      <c r="M458" s="87"/>
      <c r="N458" s="87"/>
      <c r="O458" s="87"/>
      <c r="P458" s="87"/>
      <c r="Q458" s="80"/>
      <c r="R458" s="87"/>
      <c r="S458" s="87"/>
      <c r="T458" s="87"/>
      <c r="U458" s="87"/>
      <c r="V458" s="87"/>
      <c r="W458" s="87"/>
      <c r="X458" s="87"/>
      <c r="Y458" s="87"/>
      <c r="Z458" s="87"/>
      <c r="AA458" s="87"/>
      <c r="AB458" s="87"/>
      <c r="AC458" s="87"/>
      <c r="AD458" s="81"/>
      <c r="AE458" s="81"/>
    </row>
    <row r="459" spans="1:37" ht="25.05" customHeight="1" x14ac:dyDescent="0.25">
      <c r="A459" s="87"/>
      <c r="B459" s="87"/>
      <c r="C459" s="87"/>
      <c r="D459" s="87"/>
      <c r="E459" s="87"/>
      <c r="F459" s="87"/>
      <c r="G459" s="87"/>
      <c r="H459" s="87"/>
      <c r="I459" s="87"/>
      <c r="J459" s="87"/>
      <c r="K459" s="87"/>
      <c r="L459" s="87"/>
      <c r="M459" s="87"/>
      <c r="N459" s="87"/>
      <c r="O459" s="87"/>
      <c r="P459" s="87"/>
      <c r="Q459" s="80"/>
      <c r="R459" s="87"/>
      <c r="S459" s="87"/>
      <c r="T459" s="87"/>
      <c r="U459" s="87"/>
      <c r="V459" s="87"/>
      <c r="W459" s="87"/>
      <c r="X459" s="87"/>
      <c r="Y459" s="87"/>
      <c r="Z459" s="87"/>
      <c r="AA459" s="87"/>
      <c r="AB459" s="87"/>
      <c r="AC459" s="87"/>
      <c r="AD459" s="81"/>
      <c r="AE459" s="81"/>
    </row>
    <row r="460" spans="1:37" ht="25.05" customHeight="1" x14ac:dyDescent="0.25">
      <c r="A460" s="289" t="s">
        <v>2216</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89"/>
      <c r="AE460" s="289"/>
    </row>
    <row r="461" spans="1:37" ht="25.05" customHeight="1" x14ac:dyDescent="0.25">
      <c r="A461" s="89"/>
      <c r="B461" s="89"/>
      <c r="C461" s="89"/>
      <c r="D461" s="89"/>
      <c r="E461" s="89"/>
      <c r="F461" s="89"/>
      <c r="G461" s="89"/>
      <c r="H461" s="89"/>
      <c r="I461" s="89"/>
      <c r="J461" s="89"/>
      <c r="K461" s="89"/>
      <c r="L461" s="89"/>
      <c r="M461" s="89"/>
      <c r="N461" s="89"/>
      <c r="O461" s="89"/>
      <c r="P461" s="89"/>
      <c r="Q461" s="90"/>
      <c r="R461" s="89"/>
      <c r="S461" s="89"/>
      <c r="T461" s="89"/>
      <c r="U461" s="89"/>
      <c r="V461" s="89"/>
      <c r="W461" s="89"/>
      <c r="X461" s="89"/>
      <c r="Y461" s="89"/>
      <c r="Z461" s="89"/>
      <c r="AA461" s="89"/>
      <c r="AB461" s="89"/>
      <c r="AC461" s="89"/>
      <c r="AD461" s="19"/>
      <c r="AE461" s="19"/>
    </row>
    <row r="462" spans="1:37" ht="25.05" customHeight="1" x14ac:dyDescent="0.25">
      <c r="A462" s="59"/>
      <c r="B462" s="59"/>
      <c r="C462" s="59"/>
      <c r="D462" s="59"/>
      <c r="E462" s="59"/>
      <c r="F462" s="59"/>
      <c r="G462" s="59"/>
      <c r="H462" s="59"/>
      <c r="I462" s="59"/>
      <c r="J462" s="59"/>
      <c r="K462" s="59"/>
      <c r="L462" s="59"/>
      <c r="M462" s="59"/>
      <c r="N462" s="59"/>
      <c r="O462" s="59"/>
      <c r="P462" s="59"/>
      <c r="Q462" s="80"/>
      <c r="R462" s="59"/>
      <c r="S462" s="59"/>
      <c r="T462" s="59"/>
      <c r="U462" s="59"/>
      <c r="V462" s="59"/>
      <c r="W462" s="59"/>
      <c r="X462" s="59"/>
      <c r="Y462" s="59"/>
      <c r="Z462" s="59"/>
      <c r="AA462" s="59"/>
      <c r="AB462" s="59"/>
      <c r="AC462" s="59"/>
      <c r="AD462" s="81"/>
      <c r="AE462" s="81"/>
    </row>
    <row r="463" spans="1:37" ht="25.05" customHeight="1" x14ac:dyDescent="0.25">
      <c r="A463" s="290" t="s">
        <v>167</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51" t="s">
        <v>188</v>
      </c>
      <c r="AE463" s="52" t="s">
        <v>8</v>
      </c>
      <c r="AF463" s="63" t="s">
        <v>1656</v>
      </c>
      <c r="AG463" s="63" t="s">
        <v>1657</v>
      </c>
      <c r="AH463" s="63" t="s">
        <v>1658</v>
      </c>
      <c r="AI463" s="74" t="s">
        <v>1659</v>
      </c>
      <c r="AJ463" s="63"/>
      <c r="AK463" s="74" t="s">
        <v>1660</v>
      </c>
    </row>
    <row r="464" spans="1:37" ht="25.05" customHeight="1" x14ac:dyDescent="0.25">
      <c r="A464" s="269" t="s">
        <v>1015</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60">
        <f>'Art. 129'!Q438</f>
        <v>0</v>
      </c>
      <c r="AE464" s="75">
        <f t="shared" ref="AE464:AE481" si="105">IF(AG464=1,AK464,AG464)</f>
        <v>0</v>
      </c>
      <c r="AF464">
        <f t="shared" ref="AF464:AF481" si="106">AD464/2</f>
        <v>0</v>
      </c>
      <c r="AG464" s="63">
        <f t="shared" ref="AG464:AG481" si="107">IF(AND(AF464&gt;=0,AF464&lt;=1),1,"No aplica")</f>
        <v>1</v>
      </c>
      <c r="AH464" s="76">
        <f t="shared" ref="AH464:AH481" si="108">AD464/(AG464*2)</f>
        <v>0</v>
      </c>
      <c r="AI464" s="77">
        <f t="shared" ref="AI464:AI481" si="109">IF(AG464=1,AG464/$AG$482,"No aplica")</f>
        <v>5.5555555555555552E-2</v>
      </c>
      <c r="AJ464" s="77">
        <f t="shared" ref="AJ464:AJ481" si="110">AF464*AI464</f>
        <v>0</v>
      </c>
      <c r="AK464" s="77">
        <f t="shared" ref="AK464:AK481" si="111">AJ464*$AE$23</f>
        <v>0</v>
      </c>
    </row>
    <row r="465" spans="1:37" ht="25.05" customHeight="1" x14ac:dyDescent="0.25">
      <c r="A465" s="269" t="s">
        <v>1016</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60">
        <f>'Art. 129'!Q439</f>
        <v>0</v>
      </c>
      <c r="AE465" s="75">
        <f t="shared" si="105"/>
        <v>0</v>
      </c>
      <c r="AF465">
        <f t="shared" si="106"/>
        <v>0</v>
      </c>
      <c r="AG465" s="63">
        <f t="shared" si="107"/>
        <v>1</v>
      </c>
      <c r="AH465" s="76">
        <f t="shared" si="108"/>
        <v>0</v>
      </c>
      <c r="AI465" s="77">
        <f t="shared" si="109"/>
        <v>5.5555555555555552E-2</v>
      </c>
      <c r="AJ465" s="77">
        <f t="shared" si="110"/>
        <v>0</v>
      </c>
      <c r="AK465" s="77">
        <f t="shared" si="111"/>
        <v>0</v>
      </c>
    </row>
    <row r="466" spans="1:37" ht="25.05" customHeight="1" x14ac:dyDescent="0.25">
      <c r="A466" s="269" t="s">
        <v>2217</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60">
        <f>'Art. 129'!Q440</f>
        <v>0</v>
      </c>
      <c r="AE466" s="75">
        <f t="shared" si="105"/>
        <v>0</v>
      </c>
      <c r="AF466">
        <f t="shared" si="106"/>
        <v>0</v>
      </c>
      <c r="AG466" s="63">
        <f t="shared" si="107"/>
        <v>1</v>
      </c>
      <c r="AH466" s="76">
        <f t="shared" si="108"/>
        <v>0</v>
      </c>
      <c r="AI466" s="77">
        <f t="shared" si="109"/>
        <v>5.5555555555555552E-2</v>
      </c>
      <c r="AJ466" s="77">
        <f t="shared" si="110"/>
        <v>0</v>
      </c>
      <c r="AK466" s="77">
        <f t="shared" si="111"/>
        <v>0</v>
      </c>
    </row>
    <row r="467" spans="1:37" ht="25.05" customHeight="1" x14ac:dyDescent="0.25">
      <c r="A467" s="269" t="s">
        <v>2218</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60">
        <f>'Art. 129'!Q441</f>
        <v>0</v>
      </c>
      <c r="AE467" s="75">
        <f t="shared" si="105"/>
        <v>0</v>
      </c>
      <c r="AF467">
        <f t="shared" si="106"/>
        <v>0</v>
      </c>
      <c r="AG467" s="63">
        <f t="shared" si="107"/>
        <v>1</v>
      </c>
      <c r="AH467" s="76">
        <f t="shared" si="108"/>
        <v>0</v>
      </c>
      <c r="AI467" s="77">
        <f t="shared" si="109"/>
        <v>5.5555555555555552E-2</v>
      </c>
      <c r="AJ467" s="77">
        <f t="shared" si="110"/>
        <v>0</v>
      </c>
      <c r="AK467" s="77">
        <f t="shared" si="111"/>
        <v>0</v>
      </c>
    </row>
    <row r="468" spans="1:37" ht="25.05" customHeight="1" x14ac:dyDescent="0.25">
      <c r="A468" s="274" t="s">
        <v>2219</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60">
        <f>'Art. 129'!Q442</f>
        <v>0</v>
      </c>
      <c r="AE468" s="75">
        <f t="shared" si="105"/>
        <v>0</v>
      </c>
      <c r="AF468">
        <f t="shared" si="106"/>
        <v>0</v>
      </c>
      <c r="AG468" s="63">
        <f t="shared" si="107"/>
        <v>1</v>
      </c>
      <c r="AH468" s="76">
        <f t="shared" si="108"/>
        <v>0</v>
      </c>
      <c r="AI468" s="77">
        <f t="shared" si="109"/>
        <v>5.5555555555555552E-2</v>
      </c>
      <c r="AJ468" s="77">
        <f t="shared" si="110"/>
        <v>0</v>
      </c>
      <c r="AK468" s="77">
        <f t="shared" si="111"/>
        <v>0</v>
      </c>
    </row>
    <row r="469" spans="1:37" ht="25.05" customHeight="1" x14ac:dyDescent="0.25">
      <c r="A469" s="274" t="s">
        <v>2220</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60">
        <f>'Art. 129'!Q443</f>
        <v>0</v>
      </c>
      <c r="AE469" s="75">
        <f t="shared" si="105"/>
        <v>0</v>
      </c>
      <c r="AF469">
        <f t="shared" si="106"/>
        <v>0</v>
      </c>
      <c r="AG469" s="63">
        <f t="shared" si="107"/>
        <v>1</v>
      </c>
      <c r="AH469" s="76">
        <f t="shared" si="108"/>
        <v>0</v>
      </c>
      <c r="AI469" s="77">
        <f t="shared" si="109"/>
        <v>5.5555555555555552E-2</v>
      </c>
      <c r="AJ469" s="77">
        <f t="shared" si="110"/>
        <v>0</v>
      </c>
      <c r="AK469" s="77">
        <f t="shared" si="111"/>
        <v>0</v>
      </c>
    </row>
    <row r="470" spans="1:37" ht="25.05" customHeight="1" x14ac:dyDescent="0.25">
      <c r="A470" s="269" t="s">
        <v>2221</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60">
        <f>'Art. 129'!Q444</f>
        <v>0</v>
      </c>
      <c r="AE470" s="75">
        <f t="shared" si="105"/>
        <v>0</v>
      </c>
      <c r="AF470">
        <f t="shared" si="106"/>
        <v>0</v>
      </c>
      <c r="AG470" s="63">
        <f t="shared" si="107"/>
        <v>1</v>
      </c>
      <c r="AH470" s="76">
        <f t="shared" si="108"/>
        <v>0</v>
      </c>
      <c r="AI470" s="77">
        <f t="shared" si="109"/>
        <v>5.5555555555555552E-2</v>
      </c>
      <c r="AJ470" s="77">
        <f t="shared" si="110"/>
        <v>0</v>
      </c>
      <c r="AK470" s="77">
        <f t="shared" si="111"/>
        <v>0</v>
      </c>
    </row>
    <row r="471" spans="1:37" ht="25.05" customHeight="1" x14ac:dyDescent="0.25">
      <c r="A471" s="269" t="s">
        <v>2222</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60">
        <f>'Art. 129'!Q445</f>
        <v>0</v>
      </c>
      <c r="AE471" s="75">
        <f t="shared" si="105"/>
        <v>0</v>
      </c>
      <c r="AF471">
        <f t="shared" si="106"/>
        <v>0</v>
      </c>
      <c r="AG471" s="63">
        <f t="shared" si="107"/>
        <v>1</v>
      </c>
      <c r="AH471" s="76">
        <f t="shared" si="108"/>
        <v>0</v>
      </c>
      <c r="AI471" s="77">
        <f t="shared" si="109"/>
        <v>5.5555555555555552E-2</v>
      </c>
      <c r="AJ471" s="77">
        <f t="shared" si="110"/>
        <v>0</v>
      </c>
      <c r="AK471" s="77">
        <f t="shared" si="111"/>
        <v>0</v>
      </c>
    </row>
    <row r="472" spans="1:37" ht="25.05" customHeight="1" x14ac:dyDescent="0.25">
      <c r="A472" s="269" t="s">
        <v>2223</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60">
        <f>'Art. 129'!Q446</f>
        <v>0</v>
      </c>
      <c r="AE472" s="75">
        <f t="shared" si="105"/>
        <v>0</v>
      </c>
      <c r="AF472">
        <f t="shared" si="106"/>
        <v>0</v>
      </c>
      <c r="AG472" s="63">
        <f t="shared" si="107"/>
        <v>1</v>
      </c>
      <c r="AH472" s="76">
        <f t="shared" si="108"/>
        <v>0</v>
      </c>
      <c r="AI472" s="77">
        <f t="shared" si="109"/>
        <v>5.5555555555555552E-2</v>
      </c>
      <c r="AJ472" s="77">
        <f t="shared" si="110"/>
        <v>0</v>
      </c>
      <c r="AK472" s="77">
        <f t="shared" si="111"/>
        <v>0</v>
      </c>
    </row>
    <row r="473" spans="1:37" ht="25.05" customHeight="1" x14ac:dyDescent="0.25">
      <c r="A473" s="269" t="s">
        <v>2224</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60">
        <f>'Art. 129'!Q447</f>
        <v>0</v>
      </c>
      <c r="AE473" s="75">
        <f t="shared" si="105"/>
        <v>0</v>
      </c>
      <c r="AF473">
        <f t="shared" si="106"/>
        <v>0</v>
      </c>
      <c r="AG473" s="63">
        <f t="shared" si="107"/>
        <v>1</v>
      </c>
      <c r="AH473" s="76">
        <f t="shared" si="108"/>
        <v>0</v>
      </c>
      <c r="AI473" s="77">
        <f t="shared" si="109"/>
        <v>5.5555555555555552E-2</v>
      </c>
      <c r="AJ473" s="77">
        <f t="shared" si="110"/>
        <v>0</v>
      </c>
      <c r="AK473" s="77">
        <f t="shared" si="111"/>
        <v>0</v>
      </c>
    </row>
    <row r="474" spans="1:37" ht="25.05" customHeight="1" x14ac:dyDescent="0.25">
      <c r="A474" s="269" t="s">
        <v>2226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60">
        <f>'Art. 129'!Q448</f>
        <v>0</v>
      </c>
      <c r="AE474" s="75">
        <f t="shared" si="105"/>
        <v>0</v>
      </c>
      <c r="AF474">
        <f t="shared" si="106"/>
        <v>0</v>
      </c>
      <c r="AG474" s="63">
        <f t="shared" si="107"/>
        <v>1</v>
      </c>
      <c r="AH474" s="76">
        <f t="shared" si="108"/>
        <v>0</v>
      </c>
      <c r="AI474" s="77">
        <f t="shared" si="109"/>
        <v>5.5555555555555552E-2</v>
      </c>
      <c r="AJ474" s="77">
        <f t="shared" si="110"/>
        <v>0</v>
      </c>
      <c r="AK474" s="77">
        <f t="shared" si="111"/>
        <v>0</v>
      </c>
    </row>
    <row r="475" spans="1:37" ht="25.05" customHeight="1" x14ac:dyDescent="0.25">
      <c r="A475" s="274" t="s">
        <v>2227</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60">
        <f>'Art. 129'!Q449</f>
        <v>0</v>
      </c>
      <c r="AE475" s="75">
        <f t="shared" si="105"/>
        <v>0</v>
      </c>
      <c r="AF475">
        <f t="shared" si="106"/>
        <v>0</v>
      </c>
      <c r="AG475" s="63">
        <f t="shared" si="107"/>
        <v>1</v>
      </c>
      <c r="AH475" s="76">
        <f t="shared" si="108"/>
        <v>0</v>
      </c>
      <c r="AI475" s="77">
        <f t="shared" si="109"/>
        <v>5.5555555555555552E-2</v>
      </c>
      <c r="AJ475" s="77">
        <f t="shared" si="110"/>
        <v>0</v>
      </c>
      <c r="AK475" s="77">
        <f t="shared" si="111"/>
        <v>0</v>
      </c>
    </row>
    <row r="476" spans="1:37" ht="25.05" customHeight="1" x14ac:dyDescent="0.25">
      <c r="A476" s="274" t="s">
        <v>2228</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60">
        <f>'Art. 129'!Q450</f>
        <v>0</v>
      </c>
      <c r="AE476" s="75">
        <f t="shared" si="105"/>
        <v>0</v>
      </c>
      <c r="AF476">
        <f t="shared" si="106"/>
        <v>0</v>
      </c>
      <c r="AG476" s="63">
        <f t="shared" si="107"/>
        <v>1</v>
      </c>
      <c r="AH476" s="76">
        <f t="shared" si="108"/>
        <v>0</v>
      </c>
      <c r="AI476" s="77">
        <f t="shared" si="109"/>
        <v>5.5555555555555552E-2</v>
      </c>
      <c r="AJ476" s="77">
        <f t="shared" si="110"/>
        <v>0</v>
      </c>
      <c r="AK476" s="77">
        <f t="shared" si="111"/>
        <v>0</v>
      </c>
    </row>
    <row r="477" spans="1:37" ht="25.05" customHeight="1" x14ac:dyDescent="0.25">
      <c r="A477" s="269" t="s">
        <v>2229</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60">
        <f>'Art. 129'!Q451</f>
        <v>0</v>
      </c>
      <c r="AE477" s="75">
        <f t="shared" si="105"/>
        <v>0</v>
      </c>
      <c r="AF477">
        <f t="shared" si="106"/>
        <v>0</v>
      </c>
      <c r="AG477" s="63">
        <f t="shared" si="107"/>
        <v>1</v>
      </c>
      <c r="AH477" s="76">
        <f t="shared" si="108"/>
        <v>0</v>
      </c>
      <c r="AI477" s="77">
        <f t="shared" si="109"/>
        <v>5.5555555555555552E-2</v>
      </c>
      <c r="AJ477" s="77">
        <f t="shared" si="110"/>
        <v>0</v>
      </c>
      <c r="AK477" s="77">
        <f t="shared" si="111"/>
        <v>0</v>
      </c>
    </row>
    <row r="478" spans="1:37" ht="25.05" customHeight="1" x14ac:dyDescent="0.25">
      <c r="A478" s="269" t="s">
        <v>2230</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60">
        <f>'Art. 129'!Q452</f>
        <v>0</v>
      </c>
      <c r="AE478" s="75">
        <f t="shared" si="105"/>
        <v>0</v>
      </c>
      <c r="AF478">
        <f t="shared" si="106"/>
        <v>0</v>
      </c>
      <c r="AG478" s="63">
        <f t="shared" si="107"/>
        <v>1</v>
      </c>
      <c r="AH478" s="76">
        <f t="shared" si="108"/>
        <v>0</v>
      </c>
      <c r="AI478" s="77">
        <f t="shared" si="109"/>
        <v>5.5555555555555552E-2</v>
      </c>
      <c r="AJ478" s="77">
        <f t="shared" si="110"/>
        <v>0</v>
      </c>
      <c r="AK478" s="77">
        <f t="shared" si="111"/>
        <v>0</v>
      </c>
    </row>
    <row r="479" spans="1:37" ht="25.05" customHeight="1" x14ac:dyDescent="0.25">
      <c r="A479" s="269" t="s">
        <v>2231</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60">
        <f>'Art. 129'!Q453</f>
        <v>0</v>
      </c>
      <c r="AE479" s="75">
        <f t="shared" si="105"/>
        <v>0</v>
      </c>
      <c r="AF479">
        <f t="shared" si="106"/>
        <v>0</v>
      </c>
      <c r="AG479" s="63">
        <f t="shared" si="107"/>
        <v>1</v>
      </c>
      <c r="AH479" s="76">
        <f t="shared" si="108"/>
        <v>0</v>
      </c>
      <c r="AI479" s="77">
        <f t="shared" si="109"/>
        <v>5.5555555555555552E-2</v>
      </c>
      <c r="AJ479" s="77">
        <f t="shared" si="110"/>
        <v>0</v>
      </c>
      <c r="AK479" s="77">
        <f t="shared" si="111"/>
        <v>0</v>
      </c>
    </row>
    <row r="480" spans="1:37" ht="25.05" customHeight="1" x14ac:dyDescent="0.25">
      <c r="A480" s="269" t="s">
        <v>2232</v>
      </c>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c r="AA480" s="269"/>
      <c r="AB480" s="269"/>
      <c r="AC480" s="269"/>
      <c r="AD480" s="60">
        <f>'Art. 129'!Q454</f>
        <v>0</v>
      </c>
      <c r="AE480" s="75">
        <f t="shared" si="105"/>
        <v>0</v>
      </c>
      <c r="AF480">
        <f t="shared" si="106"/>
        <v>0</v>
      </c>
      <c r="AG480" s="63">
        <f t="shared" si="107"/>
        <v>1</v>
      </c>
      <c r="AH480" s="76">
        <f t="shared" si="108"/>
        <v>0</v>
      </c>
      <c r="AI480" s="77">
        <f t="shared" si="109"/>
        <v>5.5555555555555552E-2</v>
      </c>
      <c r="AJ480" s="77">
        <f t="shared" si="110"/>
        <v>0</v>
      </c>
      <c r="AK480" s="77">
        <f t="shared" si="111"/>
        <v>0</v>
      </c>
    </row>
    <row r="481" spans="1:37" ht="25.05" customHeight="1" x14ac:dyDescent="0.25">
      <c r="A481" s="274" t="s">
        <v>2233</v>
      </c>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c r="AB481" s="274"/>
      <c r="AC481" s="274"/>
      <c r="AD481" s="60">
        <f>'Art. 129'!Q455</f>
        <v>0</v>
      </c>
      <c r="AE481" s="75">
        <f t="shared" si="105"/>
        <v>0</v>
      </c>
      <c r="AF481">
        <f t="shared" si="106"/>
        <v>0</v>
      </c>
      <c r="AG481" s="63">
        <f t="shared" si="107"/>
        <v>1</v>
      </c>
      <c r="AH481" s="76">
        <f t="shared" si="108"/>
        <v>0</v>
      </c>
      <c r="AI481" s="77">
        <f t="shared" si="109"/>
        <v>5.5555555555555552E-2</v>
      </c>
      <c r="AJ481" s="77">
        <f t="shared" si="110"/>
        <v>0</v>
      </c>
      <c r="AK481" s="77">
        <f t="shared" si="111"/>
        <v>0</v>
      </c>
    </row>
    <row r="482" spans="1:37" ht="25.05" customHeight="1" x14ac:dyDescent="0.25">
      <c r="A482" s="286" t="s">
        <v>1730</v>
      </c>
      <c r="B482" s="286"/>
      <c r="C482" s="286"/>
      <c r="D482" s="286"/>
      <c r="E482" s="286"/>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75">
        <f>SUM(AE464:AE481)</f>
        <v>0</v>
      </c>
      <c r="AF482" s="50"/>
      <c r="AG482" s="63">
        <f>SUM(AG464:AG481)</f>
        <v>18</v>
      </c>
      <c r="AH482" s="78"/>
      <c r="AI482" s="79"/>
      <c r="AJ482" s="79"/>
      <c r="AK482" s="79"/>
    </row>
    <row r="483" spans="1:37" ht="25.05" customHeight="1" x14ac:dyDescent="0.25">
      <c r="A483" s="287" t="s">
        <v>1731</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87"/>
      <c r="AE483" s="75">
        <f>AE482/$AE$23*100</f>
        <v>0</v>
      </c>
      <c r="AF483" s="50"/>
      <c r="AG483" s="63"/>
      <c r="AH483" s="78"/>
      <c r="AI483" s="79"/>
      <c r="AJ483" s="79"/>
      <c r="AK483" s="79"/>
    </row>
    <row r="484" spans="1:37" ht="25.05" customHeight="1" x14ac:dyDescent="0.25">
      <c r="A484" s="59"/>
      <c r="B484" s="59"/>
      <c r="C484" s="59"/>
      <c r="D484" s="59"/>
      <c r="E484" s="59"/>
      <c r="F484" s="59"/>
      <c r="G484" s="59"/>
      <c r="H484" s="59"/>
      <c r="I484" s="59"/>
      <c r="J484" s="59"/>
      <c r="K484" s="59"/>
      <c r="L484" s="59"/>
      <c r="M484" s="59"/>
      <c r="N484" s="59"/>
      <c r="O484" s="59"/>
      <c r="P484" s="59"/>
      <c r="Q484" s="80"/>
      <c r="R484" s="59"/>
      <c r="S484" s="59"/>
      <c r="T484" s="59"/>
      <c r="U484" s="59"/>
      <c r="V484" s="59"/>
      <c r="W484" s="59"/>
      <c r="X484" s="59"/>
      <c r="Y484" s="59"/>
      <c r="Z484" s="59"/>
      <c r="AA484" s="59"/>
      <c r="AB484" s="59"/>
      <c r="AC484" s="59"/>
      <c r="AD484" s="81"/>
      <c r="AE484" s="81"/>
    </row>
    <row r="485" spans="1:37" ht="25.05" customHeight="1" x14ac:dyDescent="0.25">
      <c r="A485" s="288" t="s">
        <v>197</v>
      </c>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c r="AD485" s="91" t="s">
        <v>188</v>
      </c>
      <c r="AE485" s="92" t="s">
        <v>8</v>
      </c>
      <c r="AF485" s="63" t="s">
        <v>1656</v>
      </c>
      <c r="AG485" s="63" t="s">
        <v>1657</v>
      </c>
      <c r="AH485" s="63" t="s">
        <v>1658</v>
      </c>
      <c r="AI485" s="74" t="s">
        <v>1659</v>
      </c>
      <c r="AJ485" s="63"/>
      <c r="AK485" s="74" t="s">
        <v>1660</v>
      </c>
    </row>
    <row r="486" spans="1:37" ht="25.05" customHeight="1" x14ac:dyDescent="0.25">
      <c r="A486" s="269" t="s">
        <v>2234</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0">
        <f>'Art. 129'!Q458</f>
        <v>0</v>
      </c>
      <c r="AE486" s="75">
        <f>IF(AG486=1,AK486,AG486)</f>
        <v>0</v>
      </c>
      <c r="AF486">
        <f>AD486/2</f>
        <v>0</v>
      </c>
      <c r="AG486" s="63">
        <f>IF(AND(AF486&gt;=0,AF486&lt;=1),1,"No aplica")</f>
        <v>1</v>
      </c>
      <c r="AH486" s="76">
        <f>AD486/(AG486*2)</f>
        <v>0</v>
      </c>
      <c r="AI486" s="77">
        <f>IF(AG486=1,AG486/$AG$491,"No aplica")</f>
        <v>0.2</v>
      </c>
      <c r="AJ486" s="77">
        <f>AF486*AI486</f>
        <v>0</v>
      </c>
      <c r="AK486" s="77">
        <f>AJ486*$AE$23</f>
        <v>0</v>
      </c>
    </row>
    <row r="487" spans="1:37" ht="25.05" customHeight="1" x14ac:dyDescent="0.25">
      <c r="A487" s="269" t="s">
        <v>2235</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60">
        <f>'Art. 129'!Q459</f>
        <v>0</v>
      </c>
      <c r="AE487" s="75">
        <f>IF(AG487=1,AK487,AG487)</f>
        <v>0</v>
      </c>
      <c r="AF487">
        <f>AD487/2</f>
        <v>0</v>
      </c>
      <c r="AG487" s="63">
        <f>IF(AND(AF487&gt;=0,AF487&lt;=1),1,"No aplica")</f>
        <v>1</v>
      </c>
      <c r="AH487" s="76">
        <f>AD487/(AG487*2)</f>
        <v>0</v>
      </c>
      <c r="AI487" s="77">
        <f>IF(AG487=1,AG487/$AG$491,"No aplica")</f>
        <v>0.2</v>
      </c>
      <c r="AJ487" s="77">
        <f>AF487*AI487</f>
        <v>0</v>
      </c>
      <c r="AK487" s="77">
        <f>AJ487*$AE$23</f>
        <v>0</v>
      </c>
    </row>
    <row r="488" spans="1:37" ht="25.05" customHeight="1" x14ac:dyDescent="0.25">
      <c r="A488" s="269" t="s">
        <v>2236</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60">
        <f>'Art. 129'!Q460</f>
        <v>0</v>
      </c>
      <c r="AE488" s="75">
        <f>IF(AG488=1,AK488,AG488)</f>
        <v>0</v>
      </c>
      <c r="AF488">
        <f>AD488/2</f>
        <v>0</v>
      </c>
      <c r="AG488" s="63">
        <f>IF(AND(AF488&gt;=0,AF488&lt;=1),1,"No aplica")</f>
        <v>1</v>
      </c>
      <c r="AH488" s="76">
        <f>AD488/(AG488*2)</f>
        <v>0</v>
      </c>
      <c r="AI488" s="77">
        <f>IF(AG488=1,AG488/$AG$491,"No aplica")</f>
        <v>0.2</v>
      </c>
      <c r="AJ488" s="77">
        <f>AF488*AI488</f>
        <v>0</v>
      </c>
      <c r="AK488" s="77">
        <f>AJ488*$AE$23</f>
        <v>0</v>
      </c>
    </row>
    <row r="489" spans="1:37" ht="25.05" customHeight="1" x14ac:dyDescent="0.25">
      <c r="A489" s="269" t="s">
        <v>2237</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60">
        <f>'Art. 129'!Q461</f>
        <v>0</v>
      </c>
      <c r="AE489" s="75">
        <f>IF(AG489=1,AK489,AG489)</f>
        <v>0</v>
      </c>
      <c r="AF489">
        <f>AD489/2</f>
        <v>0</v>
      </c>
      <c r="AG489" s="63">
        <f>IF(AND(AF489&gt;=0,AF489&lt;=1),1,"No aplica")</f>
        <v>1</v>
      </c>
      <c r="AH489" s="76">
        <f>AD489/(AG489*2)</f>
        <v>0</v>
      </c>
      <c r="AI489" s="77">
        <f>IF(AG489=1,AG489/$AG$491,"No aplica")</f>
        <v>0.2</v>
      </c>
      <c r="AJ489" s="77">
        <f>AF489*AI489</f>
        <v>0</v>
      </c>
      <c r="AK489" s="77">
        <f>AJ489*$AE$23</f>
        <v>0</v>
      </c>
    </row>
    <row r="490" spans="1:37" ht="25.05" customHeight="1" x14ac:dyDescent="0.25">
      <c r="A490" s="269" t="s">
        <v>2238</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60">
        <f>'Art. 129'!Q462</f>
        <v>0</v>
      </c>
      <c r="AE490" s="75">
        <f>IF(AG490=1,AK490,AG490)</f>
        <v>0</v>
      </c>
      <c r="AF490">
        <f>AD490/2</f>
        <v>0</v>
      </c>
      <c r="AG490" s="63">
        <f>IF(AND(AF490&gt;=0,AF490&lt;=1),1,"No aplica")</f>
        <v>1</v>
      </c>
      <c r="AH490" s="76">
        <f>AD490/(AG490*2)</f>
        <v>0</v>
      </c>
      <c r="AI490" s="77">
        <f>IF(AG490=1,AG490/$AG$491,"No aplica")</f>
        <v>0.2</v>
      </c>
      <c r="AJ490" s="77">
        <f>AF490*AI490</f>
        <v>0</v>
      </c>
      <c r="AK490" s="77">
        <f>AJ490*$AE$23</f>
        <v>0</v>
      </c>
    </row>
    <row r="491" spans="1:37" ht="25.05" customHeight="1" x14ac:dyDescent="0.25">
      <c r="A491" s="286" t="s">
        <v>1732</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75">
        <f>SUM(AE486:AE490)</f>
        <v>0</v>
      </c>
      <c r="AF491" s="50"/>
      <c r="AG491" s="63">
        <f>SUM(AG486:AG490)</f>
        <v>5</v>
      </c>
      <c r="AH491" s="78"/>
      <c r="AI491" s="79"/>
      <c r="AJ491" s="79"/>
      <c r="AK491" s="79"/>
    </row>
    <row r="492" spans="1:37" ht="25.05" customHeight="1" x14ac:dyDescent="0.25">
      <c r="A492" s="287" t="s">
        <v>1733</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287"/>
      <c r="AE492" s="75">
        <f>AE491/$AE$23*100</f>
        <v>0</v>
      </c>
      <c r="AF492" s="50"/>
      <c r="AG492" s="63"/>
      <c r="AH492" s="78"/>
      <c r="AI492" s="79"/>
      <c r="AJ492" s="79"/>
      <c r="AK492" s="79"/>
    </row>
    <row r="493" spans="1:37" ht="25.05" customHeight="1" x14ac:dyDescent="0.25">
      <c r="A493" s="87"/>
      <c r="B493" s="87"/>
      <c r="C493" s="87"/>
      <c r="D493" s="87"/>
      <c r="E493" s="87"/>
      <c r="F493" s="87"/>
      <c r="G493" s="87"/>
      <c r="H493" s="87"/>
      <c r="I493" s="87"/>
      <c r="J493" s="87"/>
      <c r="K493" s="87"/>
      <c r="L493" s="87"/>
      <c r="M493" s="87"/>
      <c r="N493" s="87"/>
      <c r="O493" s="87"/>
      <c r="P493" s="87"/>
      <c r="Q493" s="80"/>
      <c r="R493" s="87"/>
      <c r="S493" s="87"/>
      <c r="T493" s="87"/>
      <c r="U493" s="87"/>
      <c r="V493" s="87"/>
      <c r="W493" s="87"/>
      <c r="X493" s="87"/>
      <c r="Y493" s="87"/>
      <c r="Z493" s="87"/>
      <c r="AA493" s="87"/>
      <c r="AB493" s="87"/>
      <c r="AC493" s="87"/>
      <c r="AD493" s="81"/>
      <c r="AE493" s="81"/>
    </row>
    <row r="494" spans="1:37" ht="25.05" customHeight="1" x14ac:dyDescent="0.25">
      <c r="A494" s="87"/>
      <c r="B494" s="87"/>
      <c r="C494" s="87"/>
      <c r="D494" s="87"/>
      <c r="E494" s="87"/>
      <c r="F494" s="87"/>
      <c r="G494" s="87"/>
      <c r="H494" s="87"/>
      <c r="I494" s="87"/>
      <c r="J494" s="87"/>
      <c r="K494" s="87"/>
      <c r="L494" s="87"/>
      <c r="M494" s="87"/>
      <c r="N494" s="87"/>
      <c r="O494" s="87"/>
      <c r="P494" s="87"/>
      <c r="Q494" s="80"/>
      <c r="R494" s="87"/>
      <c r="S494" s="87"/>
      <c r="T494" s="87"/>
      <c r="U494" s="87"/>
      <c r="V494" s="87"/>
      <c r="W494" s="87"/>
      <c r="X494" s="87"/>
      <c r="Y494" s="87"/>
      <c r="Z494" s="87"/>
      <c r="AA494" s="87"/>
      <c r="AB494" s="87"/>
      <c r="AC494" s="87"/>
      <c r="AD494" s="81"/>
      <c r="AE494" s="81"/>
    </row>
    <row r="495" spans="1:37" ht="25.05" customHeight="1" x14ac:dyDescent="0.25">
      <c r="A495" s="289" t="s">
        <v>2239</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89"/>
      <c r="AE495" s="289"/>
    </row>
    <row r="496" spans="1:37" ht="25.05" customHeight="1" x14ac:dyDescent="0.25">
      <c r="A496" s="89"/>
      <c r="B496" s="89"/>
      <c r="C496" s="89"/>
      <c r="D496" s="89"/>
      <c r="E496" s="89"/>
      <c r="F496" s="89"/>
      <c r="G496" s="89"/>
      <c r="H496" s="89"/>
      <c r="I496" s="89"/>
      <c r="J496" s="89"/>
      <c r="K496" s="89"/>
      <c r="L496" s="89"/>
      <c r="M496" s="89"/>
      <c r="N496" s="89"/>
      <c r="O496" s="89"/>
      <c r="P496" s="89"/>
      <c r="Q496" s="90"/>
      <c r="R496" s="89"/>
      <c r="S496" s="89"/>
      <c r="T496" s="89"/>
      <c r="U496" s="89"/>
      <c r="V496" s="89"/>
      <c r="W496" s="89"/>
      <c r="X496" s="89"/>
      <c r="Y496" s="89"/>
      <c r="Z496" s="89"/>
      <c r="AA496" s="89"/>
      <c r="AB496" s="89"/>
      <c r="AC496" s="89"/>
      <c r="AD496" s="19"/>
      <c r="AE496" s="19"/>
    </row>
    <row r="497" spans="1:37" ht="25.05" customHeight="1" x14ac:dyDescent="0.25">
      <c r="A497" s="59"/>
      <c r="B497" s="59"/>
      <c r="C497" s="59"/>
      <c r="D497" s="59"/>
      <c r="E497" s="59"/>
      <c r="F497" s="59"/>
      <c r="G497" s="59"/>
      <c r="H497" s="59"/>
      <c r="I497" s="59"/>
      <c r="J497" s="59"/>
      <c r="K497" s="59"/>
      <c r="L497" s="59"/>
      <c r="M497" s="59"/>
      <c r="N497" s="59"/>
      <c r="O497" s="59"/>
      <c r="P497" s="59"/>
      <c r="Q497" s="80"/>
      <c r="R497" s="59"/>
      <c r="S497" s="59"/>
      <c r="T497" s="59"/>
      <c r="U497" s="59"/>
      <c r="V497" s="59"/>
      <c r="W497" s="59"/>
      <c r="X497" s="59"/>
      <c r="Y497" s="59"/>
      <c r="Z497" s="59"/>
      <c r="AA497" s="59"/>
      <c r="AB497" s="59"/>
      <c r="AC497" s="59"/>
      <c r="AD497" s="81"/>
      <c r="AE497" s="81"/>
    </row>
    <row r="498" spans="1:37" ht="25.05" customHeight="1" x14ac:dyDescent="0.25">
      <c r="A498" s="290" t="s">
        <v>167</v>
      </c>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51" t="s">
        <v>188</v>
      </c>
      <c r="AE498" s="52" t="s">
        <v>8</v>
      </c>
      <c r="AF498" s="63" t="s">
        <v>1656</v>
      </c>
      <c r="AG498" s="63" t="s">
        <v>1657</v>
      </c>
      <c r="AH498" s="63" t="s">
        <v>1658</v>
      </c>
      <c r="AI498" s="74" t="s">
        <v>1659</v>
      </c>
      <c r="AJ498" s="63"/>
      <c r="AK498" s="74" t="s">
        <v>1660</v>
      </c>
    </row>
    <row r="499" spans="1:37" ht="25.05" customHeight="1" x14ac:dyDescent="0.25">
      <c r="A499" s="269" t="s">
        <v>1015</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60">
        <f>'Art. 129'!Q471</f>
        <v>0</v>
      </c>
      <c r="AE499" s="75">
        <f t="shared" ref="AE499:AE506" si="112">IF(AG499=1,AK499,AG499)</f>
        <v>0</v>
      </c>
      <c r="AF499">
        <f t="shared" ref="AF499:AF506" si="113">AD499/2</f>
        <v>0</v>
      </c>
      <c r="AG499" s="63">
        <f t="shared" ref="AG499:AG506" si="114">IF(AND(AF499&gt;=0,AF499&lt;=1),1,"No aplica")</f>
        <v>1</v>
      </c>
      <c r="AH499" s="76">
        <f t="shared" ref="AH499:AH506" si="115">AD499/(AG499*2)</f>
        <v>0</v>
      </c>
      <c r="AI499" s="77">
        <f t="shared" ref="AI499:AI506" si="116">IF(AG499=1,AG499/$AG$507,"No aplica")</f>
        <v>0.125</v>
      </c>
      <c r="AJ499" s="77">
        <f t="shared" ref="AJ499:AJ506" si="117">AF499*AI499</f>
        <v>0</v>
      </c>
      <c r="AK499" s="77">
        <f t="shared" ref="AK499:AK506" si="118">AJ499*$AE$23</f>
        <v>0</v>
      </c>
    </row>
    <row r="500" spans="1:37" ht="25.05" customHeight="1" x14ac:dyDescent="0.25">
      <c r="A500" s="269" t="s">
        <v>1016</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60">
        <f>'Art. 129'!Q472</f>
        <v>0</v>
      </c>
      <c r="AE500" s="75">
        <f t="shared" si="112"/>
        <v>0</v>
      </c>
      <c r="AF500">
        <f t="shared" si="113"/>
        <v>0</v>
      </c>
      <c r="AG500" s="63">
        <f t="shared" si="114"/>
        <v>1</v>
      </c>
      <c r="AH500" s="76">
        <f t="shared" si="115"/>
        <v>0</v>
      </c>
      <c r="AI500" s="77">
        <f t="shared" si="116"/>
        <v>0.125</v>
      </c>
      <c r="AJ500" s="77">
        <f t="shared" si="117"/>
        <v>0</v>
      </c>
      <c r="AK500" s="77">
        <f t="shared" si="118"/>
        <v>0</v>
      </c>
    </row>
    <row r="501" spans="1:37" ht="25.05" customHeight="1" x14ac:dyDescent="0.25">
      <c r="A501" s="269" t="s">
        <v>2240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60">
        <f>'Art. 129'!Q473</f>
        <v>0</v>
      </c>
      <c r="AE501" s="75">
        <f t="shared" si="112"/>
        <v>0</v>
      </c>
      <c r="AF501">
        <f t="shared" si="113"/>
        <v>0</v>
      </c>
      <c r="AG501" s="63">
        <f t="shared" si="114"/>
        <v>1</v>
      </c>
      <c r="AH501" s="76">
        <f t="shared" si="115"/>
        <v>0</v>
      </c>
      <c r="AI501" s="77">
        <f t="shared" si="116"/>
        <v>0.125</v>
      </c>
      <c r="AJ501" s="77">
        <f t="shared" si="117"/>
        <v>0</v>
      </c>
      <c r="AK501" s="77">
        <f t="shared" si="118"/>
        <v>0</v>
      </c>
    </row>
    <row r="502" spans="1:37" ht="25.05" customHeight="1" x14ac:dyDescent="0.25">
      <c r="A502" s="269" t="s">
        <v>2241</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60">
        <f>'Art. 129'!Q474</f>
        <v>0</v>
      </c>
      <c r="AE502" s="75">
        <f t="shared" si="112"/>
        <v>0</v>
      </c>
      <c r="AF502">
        <f t="shared" si="113"/>
        <v>0</v>
      </c>
      <c r="AG502" s="63">
        <f t="shared" si="114"/>
        <v>1</v>
      </c>
      <c r="AH502" s="76">
        <f t="shared" si="115"/>
        <v>0</v>
      </c>
      <c r="AI502" s="77">
        <f t="shared" si="116"/>
        <v>0.125</v>
      </c>
      <c r="AJ502" s="77">
        <f t="shared" si="117"/>
        <v>0</v>
      </c>
      <c r="AK502" s="77">
        <f t="shared" si="118"/>
        <v>0</v>
      </c>
    </row>
    <row r="503" spans="1:37" ht="25.05" customHeight="1" x14ac:dyDescent="0.25">
      <c r="A503" s="274" t="s">
        <v>2242</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60">
        <f>'Art. 129'!Q475</f>
        <v>0</v>
      </c>
      <c r="AE503" s="75">
        <f t="shared" si="112"/>
        <v>0</v>
      </c>
      <c r="AF503">
        <f t="shared" si="113"/>
        <v>0</v>
      </c>
      <c r="AG503" s="63">
        <f t="shared" si="114"/>
        <v>1</v>
      </c>
      <c r="AH503" s="76">
        <f t="shared" si="115"/>
        <v>0</v>
      </c>
      <c r="AI503" s="77">
        <f t="shared" si="116"/>
        <v>0.125</v>
      </c>
      <c r="AJ503" s="77">
        <f t="shared" si="117"/>
        <v>0</v>
      </c>
      <c r="AK503" s="77">
        <f t="shared" si="118"/>
        <v>0</v>
      </c>
    </row>
    <row r="504" spans="1:37" ht="25.05" customHeight="1" x14ac:dyDescent="0.25">
      <c r="A504" s="274" t="s">
        <v>2243</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60">
        <f>'Art. 129'!Q476</f>
        <v>0</v>
      </c>
      <c r="AE504" s="75">
        <f t="shared" si="112"/>
        <v>0</v>
      </c>
      <c r="AF504">
        <f t="shared" si="113"/>
        <v>0</v>
      </c>
      <c r="AG504" s="63">
        <f t="shared" si="114"/>
        <v>1</v>
      </c>
      <c r="AH504" s="76">
        <f t="shared" si="115"/>
        <v>0</v>
      </c>
      <c r="AI504" s="77">
        <f t="shared" si="116"/>
        <v>0.125</v>
      </c>
      <c r="AJ504" s="77">
        <f t="shared" si="117"/>
        <v>0</v>
      </c>
      <c r="AK504" s="77">
        <f t="shared" si="118"/>
        <v>0</v>
      </c>
    </row>
    <row r="505" spans="1:37" ht="25.05" customHeight="1" x14ac:dyDescent="0.25">
      <c r="A505" s="269" t="s">
        <v>2244</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60">
        <f>'Art. 129'!Q477</f>
        <v>0</v>
      </c>
      <c r="AE505" s="75">
        <f t="shared" si="112"/>
        <v>0</v>
      </c>
      <c r="AF505">
        <f t="shared" si="113"/>
        <v>0</v>
      </c>
      <c r="AG505" s="63">
        <f t="shared" si="114"/>
        <v>1</v>
      </c>
      <c r="AH505" s="76">
        <f t="shared" si="115"/>
        <v>0</v>
      </c>
      <c r="AI505" s="77">
        <f t="shared" si="116"/>
        <v>0.125</v>
      </c>
      <c r="AJ505" s="77">
        <f t="shared" si="117"/>
        <v>0</v>
      </c>
      <c r="AK505" s="77">
        <f t="shared" si="118"/>
        <v>0</v>
      </c>
    </row>
    <row r="506" spans="1:37" ht="25.05" customHeight="1" x14ac:dyDescent="0.25">
      <c r="A506" s="269" t="s">
        <v>2245</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60">
        <f>'Art. 129'!Q478</f>
        <v>0</v>
      </c>
      <c r="AE506" s="75">
        <f t="shared" si="112"/>
        <v>0</v>
      </c>
      <c r="AF506">
        <f t="shared" si="113"/>
        <v>0</v>
      </c>
      <c r="AG506" s="63">
        <f t="shared" si="114"/>
        <v>1</v>
      </c>
      <c r="AH506" s="76">
        <f t="shared" si="115"/>
        <v>0</v>
      </c>
      <c r="AI506" s="77">
        <f t="shared" si="116"/>
        <v>0.125</v>
      </c>
      <c r="AJ506" s="77">
        <f t="shared" si="117"/>
        <v>0</v>
      </c>
      <c r="AK506" s="77">
        <f t="shared" si="118"/>
        <v>0</v>
      </c>
    </row>
    <row r="507" spans="1:37" ht="25.05" customHeight="1" x14ac:dyDescent="0.25">
      <c r="A507" s="286" t="s">
        <v>1734</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5">
        <f>SUM(AE499:AE506)</f>
        <v>0</v>
      </c>
      <c r="AF507" s="50"/>
      <c r="AG507" s="63">
        <f>SUM(AG499:AG506)</f>
        <v>8</v>
      </c>
      <c r="AH507" s="78"/>
      <c r="AI507" s="79"/>
      <c r="AJ507" s="79"/>
      <c r="AK507" s="79"/>
    </row>
    <row r="508" spans="1:37" ht="25.05" customHeight="1" x14ac:dyDescent="0.25">
      <c r="A508" s="287" t="s">
        <v>1735</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5">
        <f>AE507/$AE$23*100</f>
        <v>0</v>
      </c>
      <c r="AF508" s="50"/>
      <c r="AG508" s="63"/>
      <c r="AH508" s="78"/>
      <c r="AI508" s="79"/>
      <c r="AJ508" s="79"/>
      <c r="AK508" s="79"/>
    </row>
    <row r="509" spans="1:37" ht="25.05" customHeight="1" x14ac:dyDescent="0.25">
      <c r="A509" s="59"/>
      <c r="B509" s="59"/>
      <c r="C509" s="59"/>
      <c r="D509" s="59"/>
      <c r="E509" s="59"/>
      <c r="F509" s="59"/>
      <c r="G509" s="59"/>
      <c r="H509" s="59"/>
      <c r="I509" s="59"/>
      <c r="J509" s="59"/>
      <c r="K509" s="59"/>
      <c r="L509" s="59"/>
      <c r="M509" s="59"/>
      <c r="N509" s="59"/>
      <c r="O509" s="59"/>
      <c r="P509" s="59"/>
      <c r="Q509" s="80"/>
      <c r="R509" s="59"/>
      <c r="S509" s="59"/>
      <c r="T509" s="59"/>
      <c r="U509" s="59"/>
      <c r="V509" s="59"/>
      <c r="W509" s="59"/>
      <c r="X509" s="59"/>
      <c r="Y509" s="59"/>
      <c r="Z509" s="59"/>
      <c r="AA509" s="59"/>
      <c r="AB509" s="59"/>
      <c r="AC509" s="59"/>
      <c r="AD509" s="81"/>
      <c r="AE509" s="81"/>
    </row>
    <row r="510" spans="1:37" ht="25.05" customHeight="1" x14ac:dyDescent="0.25">
      <c r="A510" s="288" t="s">
        <v>197</v>
      </c>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91" t="s">
        <v>188</v>
      </c>
      <c r="AE510" s="92" t="s">
        <v>8</v>
      </c>
      <c r="AF510" s="63" t="s">
        <v>1656</v>
      </c>
      <c r="AG510" s="63" t="s">
        <v>1657</v>
      </c>
      <c r="AH510" s="63" t="s">
        <v>1658</v>
      </c>
      <c r="AI510" s="74" t="s">
        <v>1659</v>
      </c>
      <c r="AJ510" s="63"/>
      <c r="AK510" s="74" t="s">
        <v>1660</v>
      </c>
    </row>
    <row r="511" spans="1:37" ht="25.05" customHeight="1" x14ac:dyDescent="0.25">
      <c r="A511" s="269" t="s">
        <v>1023</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60">
        <f>'Art. 129'!Q481</f>
        <v>0</v>
      </c>
      <c r="AE511" s="75">
        <f>IF(AG511=1,AK511,AG511)</f>
        <v>0</v>
      </c>
      <c r="AF511">
        <f>AD511/2</f>
        <v>0</v>
      </c>
      <c r="AG511" s="63">
        <f>IF(AND(AF511&gt;=0,AF511&lt;=1),1,"No aplica")</f>
        <v>1</v>
      </c>
      <c r="AH511" s="76">
        <f>AD511/(AG511*2)</f>
        <v>0</v>
      </c>
      <c r="AI511" s="77">
        <f>IF(AG511=1,AG511/$AG$516,"No aplica")</f>
        <v>0.2</v>
      </c>
      <c r="AJ511" s="77">
        <f>AF511*AI511</f>
        <v>0</v>
      </c>
      <c r="AK511" s="77">
        <f>AJ511*$AE$23</f>
        <v>0</v>
      </c>
    </row>
    <row r="512" spans="1:37" ht="25.05" customHeight="1" x14ac:dyDescent="0.25">
      <c r="A512" s="269" t="s">
        <v>1024</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60">
        <f>'Art. 129'!Q482</f>
        <v>0</v>
      </c>
      <c r="AE512" s="75">
        <f>IF(AG512=1,AK512,AG512)</f>
        <v>0</v>
      </c>
      <c r="AF512">
        <f>AD512/2</f>
        <v>0</v>
      </c>
      <c r="AG512" s="63">
        <f>IF(AND(AF512&gt;=0,AF512&lt;=1),1,"No aplica")</f>
        <v>1</v>
      </c>
      <c r="AH512" s="76">
        <f>AD512/(AG512*2)</f>
        <v>0</v>
      </c>
      <c r="AI512" s="77">
        <f>IF(AG512=1,AG512/$AG$516,"No aplica")</f>
        <v>0.2</v>
      </c>
      <c r="AJ512" s="77">
        <f>AF512*AI512</f>
        <v>0</v>
      </c>
      <c r="AK512" s="77">
        <f>AJ512*$AE$23</f>
        <v>0</v>
      </c>
    </row>
    <row r="513" spans="1:37" ht="25.05" customHeight="1" x14ac:dyDescent="0.25">
      <c r="A513" s="269" t="s">
        <v>1025</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60">
        <f>'Art. 129'!Q483</f>
        <v>0</v>
      </c>
      <c r="AE513" s="75">
        <f>IF(AG513=1,AK513,AG513)</f>
        <v>0</v>
      </c>
      <c r="AF513">
        <f>AD513/2</f>
        <v>0</v>
      </c>
      <c r="AG513" s="63">
        <f>IF(AND(AF513&gt;=0,AF513&lt;=1),1,"No aplica")</f>
        <v>1</v>
      </c>
      <c r="AH513" s="76">
        <f>AD513/(AG513*2)</f>
        <v>0</v>
      </c>
      <c r="AI513" s="77">
        <f>IF(AG513=1,AG513/$AG$516,"No aplica")</f>
        <v>0.2</v>
      </c>
      <c r="AJ513" s="77">
        <f>AF513*AI513</f>
        <v>0</v>
      </c>
      <c r="AK513" s="77">
        <f>AJ513*$AE$23</f>
        <v>0</v>
      </c>
    </row>
    <row r="514" spans="1:37" ht="25.05" customHeight="1" x14ac:dyDescent="0.25">
      <c r="A514" s="269" t="s">
        <v>1026</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0">
        <f>'Art. 129'!Q484</f>
        <v>0</v>
      </c>
      <c r="AE514" s="75">
        <f>IF(AG514=1,AK514,AG514)</f>
        <v>0</v>
      </c>
      <c r="AF514">
        <f>AD514/2</f>
        <v>0</v>
      </c>
      <c r="AG514" s="63">
        <f>IF(AND(AF514&gt;=0,AF514&lt;=1),1,"No aplica")</f>
        <v>1</v>
      </c>
      <c r="AH514" s="76">
        <f>AD514/(AG514*2)</f>
        <v>0</v>
      </c>
      <c r="AI514" s="77">
        <f>IF(AG514=1,AG514/$AG$516,"No aplica")</f>
        <v>0.2</v>
      </c>
      <c r="AJ514" s="77">
        <f>AF514*AI514</f>
        <v>0</v>
      </c>
      <c r="AK514" s="77">
        <f>AJ514*$AE$23</f>
        <v>0</v>
      </c>
    </row>
    <row r="515" spans="1:37" ht="25.05" customHeight="1" x14ac:dyDescent="0.25">
      <c r="A515" s="269" t="s">
        <v>2246</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60">
        <f>'Art. 129'!Q485</f>
        <v>0</v>
      </c>
      <c r="AE515" s="75">
        <f>IF(AG515=1,AK515,AG515)</f>
        <v>0</v>
      </c>
      <c r="AF515">
        <f>AD515/2</f>
        <v>0</v>
      </c>
      <c r="AG515" s="63">
        <f>IF(AND(AF515&gt;=0,AF515&lt;=1),1,"No aplica")</f>
        <v>1</v>
      </c>
      <c r="AH515" s="76">
        <f>AD515/(AG515*2)</f>
        <v>0</v>
      </c>
      <c r="AI515" s="77">
        <f>IF(AG515=1,AG515/$AG$516,"No aplica")</f>
        <v>0.2</v>
      </c>
      <c r="AJ515" s="77">
        <f>AF515*AI515</f>
        <v>0</v>
      </c>
      <c r="AK515" s="77">
        <f>AJ515*$AE$23</f>
        <v>0</v>
      </c>
    </row>
    <row r="516" spans="1:37" ht="25.05" customHeight="1" x14ac:dyDescent="0.25">
      <c r="A516" s="286" t="s">
        <v>1736</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75">
        <f>SUM(AE511:AE515)</f>
        <v>0</v>
      </c>
      <c r="AF516" s="50"/>
      <c r="AG516" s="63">
        <f>SUM(AG511:AG515)</f>
        <v>5</v>
      </c>
      <c r="AH516" s="78"/>
      <c r="AI516" s="79"/>
      <c r="AJ516" s="79"/>
      <c r="AK516" s="79"/>
    </row>
    <row r="517" spans="1:37" ht="25.05" customHeight="1" x14ac:dyDescent="0.25">
      <c r="A517" s="287" t="s">
        <v>1737</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287"/>
      <c r="AE517" s="75">
        <f>AE516/$AE$23*100</f>
        <v>0</v>
      </c>
      <c r="AF517" s="50"/>
      <c r="AG517" s="63"/>
      <c r="AH517" s="78"/>
      <c r="AI517" s="79"/>
      <c r="AJ517" s="79"/>
      <c r="AK517" s="79"/>
    </row>
    <row r="518" spans="1:37" ht="25.05" customHeight="1" x14ac:dyDescent="0.25">
      <c r="A518" s="87"/>
      <c r="B518" s="87"/>
      <c r="C518" s="87"/>
      <c r="D518" s="87"/>
      <c r="E518" s="87"/>
      <c r="F518" s="87"/>
      <c r="G518" s="87"/>
      <c r="H518" s="87"/>
      <c r="I518" s="87"/>
      <c r="J518" s="87"/>
      <c r="K518" s="87"/>
      <c r="L518" s="87"/>
      <c r="M518" s="87"/>
      <c r="N518" s="87"/>
      <c r="O518" s="87"/>
      <c r="P518" s="87"/>
      <c r="Q518" s="80"/>
      <c r="R518" s="87"/>
      <c r="S518" s="87"/>
      <c r="T518" s="87"/>
      <c r="U518" s="87"/>
      <c r="V518" s="87"/>
      <c r="W518" s="87"/>
      <c r="X518" s="87"/>
      <c r="Y518" s="87"/>
      <c r="Z518" s="87"/>
      <c r="AA518" s="87"/>
      <c r="AB518" s="87"/>
      <c r="AC518" s="87"/>
      <c r="AD518" s="81"/>
      <c r="AE518" s="81"/>
    </row>
    <row r="519" spans="1:37" ht="25.05" customHeight="1" x14ac:dyDescent="0.25">
      <c r="A519" s="87"/>
      <c r="B519" s="87"/>
      <c r="C519" s="87"/>
      <c r="D519" s="87"/>
      <c r="E519" s="87"/>
      <c r="F519" s="87"/>
      <c r="G519" s="87"/>
      <c r="H519" s="87"/>
      <c r="I519" s="87"/>
      <c r="J519" s="87"/>
      <c r="K519" s="87"/>
      <c r="L519" s="87"/>
      <c r="M519" s="87"/>
      <c r="N519" s="87"/>
      <c r="O519" s="87"/>
      <c r="P519" s="87"/>
      <c r="Q519" s="80"/>
      <c r="R519" s="87"/>
      <c r="S519" s="87"/>
      <c r="T519" s="87"/>
      <c r="U519" s="87"/>
      <c r="V519" s="87"/>
      <c r="W519" s="87"/>
      <c r="X519" s="87"/>
      <c r="Y519" s="87"/>
      <c r="Z519" s="87"/>
      <c r="AA519" s="87"/>
      <c r="AB519" s="87"/>
      <c r="AC519" s="87"/>
      <c r="AD519" s="81"/>
      <c r="AE519" s="81"/>
    </row>
    <row r="520" spans="1:37" ht="25.05" customHeight="1" x14ac:dyDescent="0.25">
      <c r="A520" s="289" t="s">
        <v>2247</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89"/>
      <c r="AE520" s="289"/>
    </row>
    <row r="521" spans="1:37" ht="25.05" customHeight="1" x14ac:dyDescent="0.25">
      <c r="A521" s="89"/>
      <c r="B521" s="89"/>
      <c r="C521" s="89"/>
      <c r="D521" s="89"/>
      <c r="E521" s="89"/>
      <c r="F521" s="89"/>
      <c r="G521" s="89"/>
      <c r="H521" s="89"/>
      <c r="I521" s="89"/>
      <c r="J521" s="89"/>
      <c r="K521" s="89"/>
      <c r="L521" s="89"/>
      <c r="M521" s="89"/>
      <c r="N521" s="89"/>
      <c r="O521" s="89"/>
      <c r="P521" s="89"/>
      <c r="Q521" s="90"/>
      <c r="R521" s="89"/>
      <c r="S521" s="89"/>
      <c r="T521" s="89"/>
      <c r="U521" s="89"/>
      <c r="V521" s="89"/>
      <c r="W521" s="89"/>
      <c r="X521" s="89"/>
      <c r="Y521" s="89"/>
      <c r="Z521" s="89"/>
      <c r="AA521" s="89"/>
      <c r="AB521" s="89"/>
      <c r="AC521" s="89"/>
      <c r="AD521" s="19"/>
      <c r="AE521" s="19"/>
    </row>
    <row r="522" spans="1:37" ht="25.05" customHeight="1" x14ac:dyDescent="0.25">
      <c r="A522" s="59"/>
      <c r="B522" s="59"/>
      <c r="C522" s="59"/>
      <c r="D522" s="59"/>
      <c r="E522" s="59"/>
      <c r="F522" s="59"/>
      <c r="G522" s="59"/>
      <c r="H522" s="59"/>
      <c r="I522" s="59"/>
      <c r="J522" s="59"/>
      <c r="K522" s="59"/>
      <c r="L522" s="59"/>
      <c r="M522" s="59"/>
      <c r="N522" s="59"/>
      <c r="O522" s="59"/>
      <c r="P522" s="59"/>
      <c r="Q522" s="80"/>
      <c r="R522" s="59"/>
      <c r="S522" s="59"/>
      <c r="T522" s="59"/>
      <c r="U522" s="59"/>
      <c r="V522" s="59"/>
      <c r="W522" s="59"/>
      <c r="X522" s="59"/>
      <c r="Y522" s="59"/>
      <c r="Z522" s="59"/>
      <c r="AA522" s="59"/>
      <c r="AB522" s="59"/>
      <c r="AC522" s="59"/>
      <c r="AD522" s="81"/>
      <c r="AE522" s="81"/>
    </row>
    <row r="523" spans="1:37" ht="25.05" customHeight="1" x14ac:dyDescent="0.25">
      <c r="A523" s="290" t="s">
        <v>167</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51" t="s">
        <v>188</v>
      </c>
      <c r="AE523" s="52" t="s">
        <v>8</v>
      </c>
      <c r="AF523" s="63" t="s">
        <v>1656</v>
      </c>
      <c r="AG523" s="63" t="s">
        <v>1657</v>
      </c>
      <c r="AH523" s="63" t="s">
        <v>1658</v>
      </c>
      <c r="AI523" s="74" t="s">
        <v>1659</v>
      </c>
      <c r="AJ523" s="63"/>
      <c r="AK523" s="74" t="s">
        <v>1660</v>
      </c>
    </row>
    <row r="524" spans="1:37" ht="25.05" customHeight="1" x14ac:dyDescent="0.25">
      <c r="A524" s="269" t="s">
        <v>1015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60">
        <f>'Art. 129'!Q494</f>
        <v>0</v>
      </c>
      <c r="AE524" s="75">
        <f t="shared" ref="AE524:AE533" si="119">IF(AG524=1,AK524,AG524)</f>
        <v>0</v>
      </c>
      <c r="AF524">
        <f t="shared" ref="AF524:AF533" si="120">AD524/2</f>
        <v>0</v>
      </c>
      <c r="AG524" s="63">
        <f t="shared" ref="AG524:AG533" si="121">IF(AND(AF524&gt;=0,AF524&lt;=1),1,"No aplica")</f>
        <v>1</v>
      </c>
      <c r="AH524" s="76">
        <f t="shared" ref="AH524:AH533" si="122">AD524/(AG524*2)</f>
        <v>0</v>
      </c>
      <c r="AI524" s="77">
        <f t="shared" ref="AI524:AI533" si="123">IF(AG524=1,AG524/$AG$534,"No aplica")</f>
        <v>0.1</v>
      </c>
      <c r="AJ524" s="77">
        <f t="shared" ref="AJ524:AJ533" si="124">AF524*AI524</f>
        <v>0</v>
      </c>
      <c r="AK524" s="77">
        <f t="shared" ref="AK524:AK533" si="125">AJ524*$AE$23</f>
        <v>0</v>
      </c>
    </row>
    <row r="525" spans="1:37" ht="25.05" customHeight="1" x14ac:dyDescent="0.25">
      <c r="A525" s="269" t="s">
        <v>1016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60">
        <f>'Art. 129'!Q495</f>
        <v>0</v>
      </c>
      <c r="AE525" s="75">
        <f t="shared" si="119"/>
        <v>0</v>
      </c>
      <c r="AF525">
        <f t="shared" si="120"/>
        <v>0</v>
      </c>
      <c r="AG525" s="63">
        <f t="shared" si="121"/>
        <v>1</v>
      </c>
      <c r="AH525" s="76">
        <f t="shared" si="122"/>
        <v>0</v>
      </c>
      <c r="AI525" s="77">
        <f t="shared" si="123"/>
        <v>0.1</v>
      </c>
      <c r="AJ525" s="77">
        <f t="shared" si="124"/>
        <v>0</v>
      </c>
      <c r="AK525" s="77">
        <f t="shared" si="125"/>
        <v>0</v>
      </c>
    </row>
    <row r="526" spans="1:37" ht="25.05" customHeight="1" x14ac:dyDescent="0.25">
      <c r="A526" s="269" t="s">
        <v>2248</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60">
        <f>'Art. 129'!Q496</f>
        <v>0</v>
      </c>
      <c r="AE526" s="75">
        <f t="shared" si="119"/>
        <v>0</v>
      </c>
      <c r="AF526">
        <f t="shared" si="120"/>
        <v>0</v>
      </c>
      <c r="AG526" s="63">
        <f t="shared" si="121"/>
        <v>1</v>
      </c>
      <c r="AH526" s="76">
        <f t="shared" si="122"/>
        <v>0</v>
      </c>
      <c r="AI526" s="77">
        <f t="shared" si="123"/>
        <v>0.1</v>
      </c>
      <c r="AJ526" s="77">
        <f t="shared" si="124"/>
        <v>0</v>
      </c>
      <c r="AK526" s="77">
        <f t="shared" si="125"/>
        <v>0</v>
      </c>
    </row>
    <row r="527" spans="1:37" ht="25.05" customHeight="1" x14ac:dyDescent="0.25">
      <c r="A527" s="269" t="s">
        <v>2249</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60">
        <f>'Art. 129'!Q497</f>
        <v>0</v>
      </c>
      <c r="AE527" s="75">
        <f t="shared" si="119"/>
        <v>0</v>
      </c>
      <c r="AF527">
        <f t="shared" si="120"/>
        <v>0</v>
      </c>
      <c r="AG527" s="63">
        <f t="shared" si="121"/>
        <v>1</v>
      </c>
      <c r="AH527" s="76">
        <f t="shared" si="122"/>
        <v>0</v>
      </c>
      <c r="AI527" s="77">
        <f t="shared" si="123"/>
        <v>0.1</v>
      </c>
      <c r="AJ527" s="77">
        <f t="shared" si="124"/>
        <v>0</v>
      </c>
      <c r="AK527" s="77">
        <f t="shared" si="125"/>
        <v>0</v>
      </c>
    </row>
    <row r="528" spans="1:37" ht="25.05" customHeight="1" x14ac:dyDescent="0.25">
      <c r="A528" s="274" t="s">
        <v>2250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60">
        <f>'Art. 129'!Q498</f>
        <v>0</v>
      </c>
      <c r="AE528" s="75">
        <f t="shared" si="119"/>
        <v>0</v>
      </c>
      <c r="AF528">
        <f t="shared" si="120"/>
        <v>0</v>
      </c>
      <c r="AG528" s="63">
        <f t="shared" si="121"/>
        <v>1</v>
      </c>
      <c r="AH528" s="76">
        <f t="shared" si="122"/>
        <v>0</v>
      </c>
      <c r="AI528" s="77">
        <f t="shared" si="123"/>
        <v>0.1</v>
      </c>
      <c r="AJ528" s="77">
        <f t="shared" si="124"/>
        <v>0</v>
      </c>
      <c r="AK528" s="77">
        <f t="shared" si="125"/>
        <v>0</v>
      </c>
    </row>
    <row r="529" spans="1:37" ht="25.05" customHeight="1" x14ac:dyDescent="0.25">
      <c r="A529" s="274" t="s">
        <v>2251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60">
        <f>'Art. 129'!Q499</f>
        <v>0</v>
      </c>
      <c r="AE529" s="75">
        <f t="shared" si="119"/>
        <v>0</v>
      </c>
      <c r="AF529">
        <f t="shared" si="120"/>
        <v>0</v>
      </c>
      <c r="AG529" s="63">
        <f t="shared" si="121"/>
        <v>1</v>
      </c>
      <c r="AH529" s="76">
        <f t="shared" si="122"/>
        <v>0</v>
      </c>
      <c r="AI529" s="77">
        <f t="shared" si="123"/>
        <v>0.1</v>
      </c>
      <c r="AJ529" s="77">
        <f t="shared" si="124"/>
        <v>0</v>
      </c>
      <c r="AK529" s="77">
        <f t="shared" si="125"/>
        <v>0</v>
      </c>
    </row>
    <row r="530" spans="1:37" ht="25.05" customHeight="1" x14ac:dyDescent="0.25">
      <c r="A530" s="269" t="s">
        <v>2252</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60">
        <f>'Art. 129'!Q500</f>
        <v>0</v>
      </c>
      <c r="AE530" s="75">
        <f t="shared" si="119"/>
        <v>0</v>
      </c>
      <c r="AF530">
        <f t="shared" si="120"/>
        <v>0</v>
      </c>
      <c r="AG530" s="63">
        <f t="shared" si="121"/>
        <v>1</v>
      </c>
      <c r="AH530" s="76">
        <f t="shared" si="122"/>
        <v>0</v>
      </c>
      <c r="AI530" s="77">
        <f t="shared" si="123"/>
        <v>0.1</v>
      </c>
      <c r="AJ530" s="77">
        <f t="shared" si="124"/>
        <v>0</v>
      </c>
      <c r="AK530" s="77">
        <f t="shared" si="125"/>
        <v>0</v>
      </c>
    </row>
    <row r="531" spans="1:37" ht="25.05" customHeight="1" x14ac:dyDescent="0.25">
      <c r="A531" s="269" t="s">
        <v>2253</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60">
        <f>'Art. 129'!Q501</f>
        <v>0</v>
      </c>
      <c r="AE531" s="75">
        <f t="shared" si="119"/>
        <v>0</v>
      </c>
      <c r="AF531">
        <f t="shared" si="120"/>
        <v>0</v>
      </c>
      <c r="AG531" s="63">
        <f t="shared" si="121"/>
        <v>1</v>
      </c>
      <c r="AH531" s="76">
        <f t="shared" si="122"/>
        <v>0</v>
      </c>
      <c r="AI531" s="77">
        <f t="shared" si="123"/>
        <v>0.1</v>
      </c>
      <c r="AJ531" s="77">
        <f t="shared" si="124"/>
        <v>0</v>
      </c>
      <c r="AK531" s="77">
        <f t="shared" si="125"/>
        <v>0</v>
      </c>
    </row>
    <row r="532" spans="1:37" ht="25.05" customHeight="1" x14ac:dyDescent="0.25">
      <c r="A532" s="269" t="s">
        <v>2254</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60">
        <f>'Art. 129'!Q502</f>
        <v>0</v>
      </c>
      <c r="AE532" s="75">
        <f t="shared" si="119"/>
        <v>0</v>
      </c>
      <c r="AF532">
        <f t="shared" si="120"/>
        <v>0</v>
      </c>
      <c r="AG532" s="63">
        <f t="shared" si="121"/>
        <v>1</v>
      </c>
      <c r="AH532" s="76">
        <f t="shared" si="122"/>
        <v>0</v>
      </c>
      <c r="AI532" s="77">
        <f t="shared" si="123"/>
        <v>0.1</v>
      </c>
      <c r="AJ532" s="77">
        <f t="shared" si="124"/>
        <v>0</v>
      </c>
      <c r="AK532" s="77">
        <f t="shared" si="125"/>
        <v>0</v>
      </c>
    </row>
    <row r="533" spans="1:37" ht="25.05" customHeight="1" x14ac:dyDescent="0.25">
      <c r="A533" s="269" t="s">
        <v>2255</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60">
        <f>'Art. 129'!Q503</f>
        <v>0</v>
      </c>
      <c r="AE533" s="75">
        <f t="shared" si="119"/>
        <v>0</v>
      </c>
      <c r="AF533">
        <f t="shared" si="120"/>
        <v>0</v>
      </c>
      <c r="AG533" s="63">
        <f t="shared" si="121"/>
        <v>1</v>
      </c>
      <c r="AH533" s="76">
        <f t="shared" si="122"/>
        <v>0</v>
      </c>
      <c r="AI533" s="77">
        <f t="shared" si="123"/>
        <v>0.1</v>
      </c>
      <c r="AJ533" s="77">
        <f t="shared" si="124"/>
        <v>0</v>
      </c>
      <c r="AK533" s="77">
        <f t="shared" si="125"/>
        <v>0</v>
      </c>
    </row>
    <row r="534" spans="1:37" ht="25.05" customHeight="1" x14ac:dyDescent="0.25">
      <c r="A534" s="286" t="s">
        <v>1738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5">
        <f>SUM(AE524:AE533)</f>
        <v>0</v>
      </c>
      <c r="AF534" s="50"/>
      <c r="AG534" s="63">
        <f>SUM(AG524:AG533)</f>
        <v>10</v>
      </c>
      <c r="AH534" s="78"/>
      <c r="AI534" s="79"/>
      <c r="AJ534" s="79"/>
      <c r="AK534" s="79"/>
    </row>
    <row r="535" spans="1:37" ht="25.05" customHeight="1" x14ac:dyDescent="0.25">
      <c r="A535" s="287" t="s">
        <v>1739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5">
        <f>AE534/$AE$23*100</f>
        <v>0</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88" t="s">
        <v>197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91" t="s">
        <v>188</v>
      </c>
      <c r="AE537" s="92" t="s">
        <v>8</v>
      </c>
      <c r="AF537" s="63" t="s">
        <v>1656</v>
      </c>
      <c r="AG537" s="63" t="s">
        <v>1657</v>
      </c>
      <c r="AH537" s="63" t="s">
        <v>1658</v>
      </c>
      <c r="AI537" s="74" t="s">
        <v>1659</v>
      </c>
      <c r="AJ537" s="63"/>
      <c r="AK537" s="74" t="s">
        <v>1660</v>
      </c>
    </row>
    <row r="538" spans="1:37" ht="25.05" customHeight="1" x14ac:dyDescent="0.25">
      <c r="A538" s="269" t="s">
        <v>1037</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60">
        <f>'Art. 129'!Q506</f>
        <v>0</v>
      </c>
      <c r="AE538" s="75">
        <f>IF(AG538=1,AK538,AG538)</f>
        <v>0</v>
      </c>
      <c r="AF538">
        <f>AD538/2</f>
        <v>0</v>
      </c>
      <c r="AG538" s="63">
        <f>IF(AND(AF538&gt;=0,AF538&lt;=1),1,"No aplica")</f>
        <v>1</v>
      </c>
      <c r="AH538" s="76">
        <f>AD538/(AG538*2)</f>
        <v>0</v>
      </c>
      <c r="AI538" s="77">
        <f>IF(AG538=1,AG538/$AG$543,"No aplica")</f>
        <v>0.2</v>
      </c>
      <c r="AJ538" s="77">
        <f>AF538*AI538</f>
        <v>0</v>
      </c>
      <c r="AK538" s="77">
        <f>AJ538*$AE$23</f>
        <v>0</v>
      </c>
    </row>
    <row r="539" spans="1:37" ht="25.05" customHeight="1" x14ac:dyDescent="0.25">
      <c r="A539" s="269" t="s">
        <v>1038</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60">
        <f>'Art. 129'!Q507</f>
        <v>0</v>
      </c>
      <c r="AE539" s="75">
        <f>IF(AG539=1,AK539,AG539)</f>
        <v>0</v>
      </c>
      <c r="AF539">
        <f>AD539/2</f>
        <v>0</v>
      </c>
      <c r="AG539" s="63">
        <f>IF(AND(AF539&gt;=0,AF539&lt;=1),1,"No aplica")</f>
        <v>1</v>
      </c>
      <c r="AH539" s="76">
        <f>AD539/(AG539*2)</f>
        <v>0</v>
      </c>
      <c r="AI539" s="77">
        <f>IF(AG539=1,AG539/$AG$543,"No aplica")</f>
        <v>0.2</v>
      </c>
      <c r="AJ539" s="77">
        <f>AF539*AI539</f>
        <v>0</v>
      </c>
      <c r="AK539" s="77">
        <f>AJ539*$AE$23</f>
        <v>0</v>
      </c>
    </row>
    <row r="540" spans="1:37" ht="25.05" customHeight="1" x14ac:dyDescent="0.25">
      <c r="A540" s="269" t="s">
        <v>1039</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60">
        <f>'Art. 129'!Q508</f>
        <v>0</v>
      </c>
      <c r="AE540" s="75">
        <f>IF(AG540=1,AK540,AG540)</f>
        <v>0</v>
      </c>
      <c r="AF540">
        <f>AD540/2</f>
        <v>0</v>
      </c>
      <c r="AG540" s="63">
        <f>IF(AND(AF540&gt;=0,AF540&lt;=1),1,"No aplica")</f>
        <v>1</v>
      </c>
      <c r="AH540" s="76">
        <f>AD540/(AG540*2)</f>
        <v>0</v>
      </c>
      <c r="AI540" s="77">
        <f>IF(AG540=1,AG540/$AG$543,"No aplica")</f>
        <v>0.2</v>
      </c>
      <c r="AJ540" s="77">
        <f>AF540*AI540</f>
        <v>0</v>
      </c>
      <c r="AK540" s="77">
        <f>AJ540*$AE$23</f>
        <v>0</v>
      </c>
    </row>
    <row r="541" spans="1:37" ht="25.05" customHeight="1" x14ac:dyDescent="0.25">
      <c r="A541" s="269" t="s">
        <v>1040</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60">
        <f>'Art. 129'!Q509</f>
        <v>0</v>
      </c>
      <c r="AE541" s="75">
        <f>IF(AG541=1,AK541,AG541)</f>
        <v>0</v>
      </c>
      <c r="AF541">
        <f>AD541/2</f>
        <v>0</v>
      </c>
      <c r="AG541" s="63">
        <f>IF(AND(AF541&gt;=0,AF541&lt;=1),1,"No aplica")</f>
        <v>1</v>
      </c>
      <c r="AH541" s="76">
        <f>AD541/(AG541*2)</f>
        <v>0</v>
      </c>
      <c r="AI541" s="77">
        <f>IF(AG541=1,AG541/$AG$543,"No aplica")</f>
        <v>0.2</v>
      </c>
      <c r="AJ541" s="77">
        <f>AF541*AI541</f>
        <v>0</v>
      </c>
      <c r="AK541" s="77">
        <f>AJ541*$AE$23</f>
        <v>0</v>
      </c>
    </row>
    <row r="542" spans="1:37" ht="25.05" customHeight="1" x14ac:dyDescent="0.25">
      <c r="A542" s="269" t="s">
        <v>2256</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60">
        <f>'Art. 129'!Q510</f>
        <v>0</v>
      </c>
      <c r="AE542" s="75">
        <f>IF(AG542=1,AK542,AG542)</f>
        <v>0</v>
      </c>
      <c r="AF542">
        <f>AD542/2</f>
        <v>0</v>
      </c>
      <c r="AG542" s="63">
        <f>IF(AND(AF542&gt;=0,AF542&lt;=1),1,"No aplica")</f>
        <v>1</v>
      </c>
      <c r="AH542" s="76">
        <f>AD542/(AG542*2)</f>
        <v>0</v>
      </c>
      <c r="AI542" s="77">
        <f>IF(AG542=1,AG542/$AG$543,"No aplica")</f>
        <v>0.2</v>
      </c>
      <c r="AJ542" s="77">
        <f>AF542*AI542</f>
        <v>0</v>
      </c>
      <c r="AK542" s="77">
        <f>AJ542*$AE$23</f>
        <v>0</v>
      </c>
    </row>
    <row r="543" spans="1:37" ht="25.05" customHeight="1" x14ac:dyDescent="0.25">
      <c r="A543" s="286" t="s">
        <v>1740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5">
        <f>SUM(AE538:AE542)</f>
        <v>0</v>
      </c>
      <c r="AF543" s="50"/>
      <c r="AG543" s="63">
        <f>SUM(AG538:AG542)</f>
        <v>5</v>
      </c>
      <c r="AH543" s="78"/>
      <c r="AI543" s="79"/>
      <c r="AJ543" s="79"/>
      <c r="AK543" s="79"/>
    </row>
    <row r="544" spans="1:37" ht="25.05" customHeight="1" x14ac:dyDescent="0.25">
      <c r="A544" s="287" t="s">
        <v>1741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5">
        <f>AE543/$AE$23*100</f>
        <v>0</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89" t="s">
        <v>2257</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89"/>
      <c r="AE547" s="289"/>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1" t="s">
        <v>188</v>
      </c>
      <c r="AE550" s="52" t="s">
        <v>8</v>
      </c>
      <c r="AF550" s="63" t="s">
        <v>1656</v>
      </c>
      <c r="AG550" s="63" t="s">
        <v>1657</v>
      </c>
      <c r="AH550" s="63" t="s">
        <v>1658</v>
      </c>
      <c r="AI550" s="74" t="s">
        <v>1659</v>
      </c>
      <c r="AJ550" s="63"/>
      <c r="AK550" s="74" t="s">
        <v>1660</v>
      </c>
    </row>
    <row r="551" spans="1:37" ht="25.05" customHeight="1" x14ac:dyDescent="0.25">
      <c r="A551" s="269" t="s">
        <v>1015</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60">
        <f>'Art. 129'!Q519</f>
        <v>0</v>
      </c>
      <c r="AE551" s="75">
        <f t="shared" ref="AE551:AE562" si="126">IF(AG551=1,AK551,AG551)</f>
        <v>0</v>
      </c>
      <c r="AF551">
        <f t="shared" ref="AF551:AF562" si="127">AD551/2</f>
        <v>0</v>
      </c>
      <c r="AG551" s="63">
        <f t="shared" ref="AG551:AG562" si="128">IF(AND(AF551&gt;=0,AF551&lt;=1),1,"No aplica")</f>
        <v>1</v>
      </c>
      <c r="AH551" s="76">
        <f t="shared" ref="AH551:AH562" si="129">AD551/(AG551*2)</f>
        <v>0</v>
      </c>
      <c r="AI551" s="77">
        <f t="shared" ref="AI551:AI562" si="130">IF(AG551=1,AG551/$AG$563,"No aplica")</f>
        <v>8.3333333333333329E-2</v>
      </c>
      <c r="AJ551" s="77">
        <f t="shared" ref="AJ551:AJ562" si="131">AF551*AI551</f>
        <v>0</v>
      </c>
      <c r="AK551" s="77">
        <f t="shared" ref="AK551:AK562" si="132">AJ551*$AE$23</f>
        <v>0</v>
      </c>
    </row>
    <row r="552" spans="1:37" ht="25.05" customHeight="1" x14ac:dyDescent="0.25">
      <c r="A552" s="269" t="s">
        <v>1016</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60">
        <f>'Art. 129'!Q520</f>
        <v>0</v>
      </c>
      <c r="AE552" s="75">
        <f t="shared" si="126"/>
        <v>0</v>
      </c>
      <c r="AF552">
        <f t="shared" si="127"/>
        <v>0</v>
      </c>
      <c r="AG552" s="63">
        <f t="shared" si="128"/>
        <v>1</v>
      </c>
      <c r="AH552" s="76">
        <f t="shared" si="129"/>
        <v>0</v>
      </c>
      <c r="AI552" s="77">
        <f t="shared" si="130"/>
        <v>8.3333333333333329E-2</v>
      </c>
      <c r="AJ552" s="77">
        <f t="shared" si="131"/>
        <v>0</v>
      </c>
      <c r="AK552" s="77">
        <f t="shared" si="132"/>
        <v>0</v>
      </c>
    </row>
    <row r="553" spans="1:37" ht="25.05" customHeight="1" x14ac:dyDescent="0.25">
      <c r="A553" s="269" t="s">
        <v>2258</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60">
        <f>'Art. 129'!Q521</f>
        <v>0</v>
      </c>
      <c r="AE553" s="75">
        <f t="shared" si="126"/>
        <v>0</v>
      </c>
      <c r="AF553">
        <f t="shared" si="127"/>
        <v>0</v>
      </c>
      <c r="AG553" s="63">
        <f t="shared" si="128"/>
        <v>1</v>
      </c>
      <c r="AH553" s="76">
        <f t="shared" si="129"/>
        <v>0</v>
      </c>
      <c r="AI553" s="77">
        <f t="shared" si="130"/>
        <v>8.3333333333333329E-2</v>
      </c>
      <c r="AJ553" s="77">
        <f t="shared" si="131"/>
        <v>0</v>
      </c>
      <c r="AK553" s="77">
        <f t="shared" si="132"/>
        <v>0</v>
      </c>
    </row>
    <row r="554" spans="1:37" ht="25.05" customHeight="1" x14ac:dyDescent="0.25">
      <c r="A554" s="269" t="s">
        <v>2259</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60">
        <f>'Art. 129'!Q522</f>
        <v>0</v>
      </c>
      <c r="AE554" s="75">
        <f t="shared" si="126"/>
        <v>0</v>
      </c>
      <c r="AF554">
        <f t="shared" si="127"/>
        <v>0</v>
      </c>
      <c r="AG554" s="63">
        <f t="shared" si="128"/>
        <v>1</v>
      </c>
      <c r="AH554" s="76">
        <f t="shared" si="129"/>
        <v>0</v>
      </c>
      <c r="AI554" s="77">
        <f t="shared" si="130"/>
        <v>8.3333333333333329E-2</v>
      </c>
      <c r="AJ554" s="77">
        <f t="shared" si="131"/>
        <v>0</v>
      </c>
      <c r="AK554" s="77">
        <f t="shared" si="132"/>
        <v>0</v>
      </c>
    </row>
    <row r="555" spans="1:37" ht="25.05" customHeight="1" x14ac:dyDescent="0.25">
      <c r="A555" s="274" t="s">
        <v>2260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60">
        <f>'Art. 129'!Q523</f>
        <v>0</v>
      </c>
      <c r="AE555" s="75">
        <f t="shared" si="126"/>
        <v>0</v>
      </c>
      <c r="AF555">
        <f t="shared" si="127"/>
        <v>0</v>
      </c>
      <c r="AG555" s="63">
        <f t="shared" si="128"/>
        <v>1</v>
      </c>
      <c r="AH555" s="76">
        <f t="shared" si="129"/>
        <v>0</v>
      </c>
      <c r="AI555" s="77">
        <f t="shared" si="130"/>
        <v>8.3333333333333329E-2</v>
      </c>
      <c r="AJ555" s="77">
        <f t="shared" si="131"/>
        <v>0</v>
      </c>
      <c r="AK555" s="77">
        <f t="shared" si="132"/>
        <v>0</v>
      </c>
    </row>
    <row r="556" spans="1:37" ht="25.05" customHeight="1" x14ac:dyDescent="0.25">
      <c r="A556" s="274" t="s">
        <v>2261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60">
        <f>'Art. 129'!Q524</f>
        <v>0</v>
      </c>
      <c r="AE556" s="75">
        <f t="shared" si="126"/>
        <v>0</v>
      </c>
      <c r="AF556">
        <f t="shared" si="127"/>
        <v>0</v>
      </c>
      <c r="AG556" s="63">
        <f t="shared" si="128"/>
        <v>1</v>
      </c>
      <c r="AH556" s="76">
        <f t="shared" si="129"/>
        <v>0</v>
      </c>
      <c r="AI556" s="77">
        <f t="shared" si="130"/>
        <v>8.3333333333333329E-2</v>
      </c>
      <c r="AJ556" s="77">
        <f t="shared" si="131"/>
        <v>0</v>
      </c>
      <c r="AK556" s="77">
        <f t="shared" si="132"/>
        <v>0</v>
      </c>
    </row>
    <row r="557" spans="1:37" ht="25.05" customHeight="1" x14ac:dyDescent="0.25">
      <c r="A557" s="269" t="s">
        <v>2262</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60">
        <f>'Art. 129'!Q525</f>
        <v>0</v>
      </c>
      <c r="AE557" s="75">
        <f t="shared" si="126"/>
        <v>0</v>
      </c>
      <c r="AF557">
        <f t="shared" si="127"/>
        <v>0</v>
      </c>
      <c r="AG557" s="63">
        <f t="shared" si="128"/>
        <v>1</v>
      </c>
      <c r="AH557" s="76">
        <f t="shared" si="129"/>
        <v>0</v>
      </c>
      <c r="AI557" s="77">
        <f t="shared" si="130"/>
        <v>8.3333333333333329E-2</v>
      </c>
      <c r="AJ557" s="77">
        <f t="shared" si="131"/>
        <v>0</v>
      </c>
      <c r="AK557" s="77">
        <f t="shared" si="132"/>
        <v>0</v>
      </c>
    </row>
    <row r="558" spans="1:37" ht="25.05" customHeight="1" x14ac:dyDescent="0.25">
      <c r="A558" s="269" t="s">
        <v>2263</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60">
        <f>'Art. 129'!Q526</f>
        <v>0</v>
      </c>
      <c r="AE558" s="75">
        <f t="shared" si="126"/>
        <v>0</v>
      </c>
      <c r="AF558">
        <f t="shared" si="127"/>
        <v>0</v>
      </c>
      <c r="AG558" s="63">
        <f t="shared" si="128"/>
        <v>1</v>
      </c>
      <c r="AH558" s="76">
        <f t="shared" si="129"/>
        <v>0</v>
      </c>
      <c r="AI558" s="77">
        <f t="shared" si="130"/>
        <v>8.3333333333333329E-2</v>
      </c>
      <c r="AJ558" s="77">
        <f t="shared" si="131"/>
        <v>0</v>
      </c>
      <c r="AK558" s="77">
        <f t="shared" si="132"/>
        <v>0</v>
      </c>
    </row>
    <row r="559" spans="1:37" ht="25.05" customHeight="1" x14ac:dyDescent="0.25">
      <c r="A559" s="269" t="s">
        <v>2264</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60">
        <f>'Art. 129'!Q527</f>
        <v>0</v>
      </c>
      <c r="AE559" s="75">
        <f t="shared" si="126"/>
        <v>0</v>
      </c>
      <c r="AF559">
        <f t="shared" si="127"/>
        <v>0</v>
      </c>
      <c r="AG559" s="63">
        <f t="shared" si="128"/>
        <v>1</v>
      </c>
      <c r="AH559" s="76">
        <f t="shared" si="129"/>
        <v>0</v>
      </c>
      <c r="AI559" s="77">
        <f t="shared" si="130"/>
        <v>8.3333333333333329E-2</v>
      </c>
      <c r="AJ559" s="77">
        <f t="shared" si="131"/>
        <v>0</v>
      </c>
      <c r="AK559" s="77">
        <f t="shared" si="132"/>
        <v>0</v>
      </c>
    </row>
    <row r="560" spans="1:37" ht="25.05" customHeight="1" x14ac:dyDescent="0.25">
      <c r="A560" s="269" t="s">
        <v>2265</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60">
        <f>'Art. 129'!Q528</f>
        <v>0</v>
      </c>
      <c r="AE560" s="75">
        <f t="shared" si="126"/>
        <v>0</v>
      </c>
      <c r="AF560">
        <f t="shared" si="127"/>
        <v>0</v>
      </c>
      <c r="AG560" s="63">
        <f t="shared" si="128"/>
        <v>1</v>
      </c>
      <c r="AH560" s="76">
        <f t="shared" si="129"/>
        <v>0</v>
      </c>
      <c r="AI560" s="77">
        <f t="shared" si="130"/>
        <v>8.3333333333333329E-2</v>
      </c>
      <c r="AJ560" s="77">
        <f t="shared" si="131"/>
        <v>0</v>
      </c>
      <c r="AK560" s="77">
        <f t="shared" si="132"/>
        <v>0</v>
      </c>
    </row>
    <row r="561" spans="1:37" ht="25.05" customHeight="1" x14ac:dyDescent="0.25">
      <c r="A561" s="269" t="s">
        <v>2266</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60">
        <f>'Art. 129'!Q529</f>
        <v>0</v>
      </c>
      <c r="AE561" s="75">
        <f t="shared" si="126"/>
        <v>0</v>
      </c>
      <c r="AF561">
        <f t="shared" si="127"/>
        <v>0</v>
      </c>
      <c r="AG561" s="63">
        <f t="shared" si="128"/>
        <v>1</v>
      </c>
      <c r="AH561" s="76">
        <f t="shared" si="129"/>
        <v>0</v>
      </c>
      <c r="AI561" s="77">
        <f t="shared" si="130"/>
        <v>8.3333333333333329E-2</v>
      </c>
      <c r="AJ561" s="77">
        <f t="shared" si="131"/>
        <v>0</v>
      </c>
      <c r="AK561" s="77">
        <f t="shared" si="132"/>
        <v>0</v>
      </c>
    </row>
    <row r="562" spans="1:37" ht="25.05" customHeight="1" x14ac:dyDescent="0.25">
      <c r="A562" s="274" t="s">
        <v>2267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60">
        <f>'Art. 129'!Q530</f>
        <v>0</v>
      </c>
      <c r="AE562" s="75">
        <f t="shared" si="126"/>
        <v>0</v>
      </c>
      <c r="AF562">
        <f t="shared" si="127"/>
        <v>0</v>
      </c>
      <c r="AG562" s="63">
        <f t="shared" si="128"/>
        <v>1</v>
      </c>
      <c r="AH562" s="76">
        <f t="shared" si="129"/>
        <v>0</v>
      </c>
      <c r="AI562" s="77">
        <f t="shared" si="130"/>
        <v>8.3333333333333329E-2</v>
      </c>
      <c r="AJ562" s="77">
        <f t="shared" si="131"/>
        <v>0</v>
      </c>
      <c r="AK562" s="77">
        <f t="shared" si="132"/>
        <v>0</v>
      </c>
    </row>
    <row r="563" spans="1:37" ht="25.05" customHeight="1" x14ac:dyDescent="0.25">
      <c r="A563" s="286" t="s">
        <v>1742</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75">
        <f>SUM(AE551:AE562)</f>
        <v>0</v>
      </c>
      <c r="AF563" s="50"/>
      <c r="AG563" s="63">
        <f>SUM(AG551:AG562)</f>
        <v>12</v>
      </c>
      <c r="AH563" s="78"/>
      <c r="AI563" s="79"/>
      <c r="AJ563" s="79"/>
      <c r="AK563" s="79"/>
    </row>
    <row r="564" spans="1:37" ht="25.05" customHeight="1" x14ac:dyDescent="0.25">
      <c r="A564" s="287" t="s">
        <v>1743</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287"/>
      <c r="AE564" s="75">
        <f>AE563/$AE$23*100</f>
        <v>0</v>
      </c>
      <c r="AF564" s="50"/>
      <c r="AG564" s="63"/>
      <c r="AH564" s="78"/>
      <c r="AI564" s="79"/>
      <c r="AJ564" s="79"/>
      <c r="AK564" s="79"/>
    </row>
    <row r="565" spans="1:37" ht="25.05" customHeight="1" x14ac:dyDescent="0.25">
      <c r="A565" s="59"/>
      <c r="B565" s="59"/>
      <c r="C565" s="59"/>
      <c r="D565" s="59"/>
      <c r="E565" s="59"/>
      <c r="F565" s="59"/>
      <c r="G565" s="59"/>
      <c r="H565" s="59"/>
      <c r="I565" s="59"/>
      <c r="J565" s="59"/>
      <c r="K565" s="59"/>
      <c r="L565" s="59"/>
      <c r="M565" s="59"/>
      <c r="N565" s="59"/>
      <c r="O565" s="59"/>
      <c r="P565" s="59"/>
      <c r="Q565" s="80"/>
      <c r="R565" s="59"/>
      <c r="S565" s="59"/>
      <c r="T565" s="59"/>
      <c r="U565" s="59"/>
      <c r="V565" s="59"/>
      <c r="W565" s="59"/>
      <c r="X565" s="59"/>
      <c r="Y565" s="59"/>
      <c r="Z565" s="59"/>
      <c r="AA565" s="59"/>
      <c r="AB565" s="59"/>
      <c r="AC565" s="59"/>
      <c r="AD565" s="81"/>
      <c r="AE565" s="81"/>
    </row>
    <row r="566" spans="1:37" ht="25.05" customHeight="1" x14ac:dyDescent="0.25">
      <c r="A566" s="288" t="s">
        <v>197</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91" t="s">
        <v>188</v>
      </c>
      <c r="AE566" s="92" t="s">
        <v>8</v>
      </c>
      <c r="AF566" s="63" t="s">
        <v>1656</v>
      </c>
      <c r="AG566" s="63" t="s">
        <v>1657</v>
      </c>
      <c r="AH566" s="63" t="s">
        <v>1658</v>
      </c>
      <c r="AI566" s="74" t="s">
        <v>1659</v>
      </c>
      <c r="AJ566" s="63"/>
      <c r="AK566" s="74" t="s">
        <v>1660</v>
      </c>
    </row>
    <row r="567" spans="1:37" ht="25.05" customHeight="1" x14ac:dyDescent="0.25">
      <c r="A567" s="269" t="s">
        <v>1254</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60">
        <f>'Art. 129'!Q533</f>
        <v>0</v>
      </c>
      <c r="AE567" s="75">
        <f>IF(AG567=1,AK567,AG567)</f>
        <v>0</v>
      </c>
      <c r="AF567">
        <f>AD567/2</f>
        <v>0</v>
      </c>
      <c r="AG567" s="63">
        <f>IF(AND(AF567&gt;=0,AF567&lt;=1),1,"No aplica")</f>
        <v>1</v>
      </c>
      <c r="AH567" s="76">
        <f>AD567/(AG567*2)</f>
        <v>0</v>
      </c>
      <c r="AI567" s="77">
        <f>IF(AG567=1,AG567/$AG$572,"No aplica")</f>
        <v>0.2</v>
      </c>
      <c r="AJ567" s="77">
        <f>AF567*AI567</f>
        <v>0</v>
      </c>
      <c r="AK567" s="77">
        <f>AJ567*$AE$23</f>
        <v>0</v>
      </c>
    </row>
    <row r="568" spans="1:37" ht="25.05" customHeight="1" x14ac:dyDescent="0.25">
      <c r="A568" s="269" t="s">
        <v>1255</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60">
        <f>'Art. 129'!Q534</f>
        <v>0</v>
      </c>
      <c r="AE568" s="75">
        <f>IF(AG568=1,AK568,AG568)</f>
        <v>0</v>
      </c>
      <c r="AF568">
        <f>AD568/2</f>
        <v>0</v>
      </c>
      <c r="AG568" s="63">
        <f>IF(AND(AF568&gt;=0,AF568&lt;=1),1,"No aplica")</f>
        <v>1</v>
      </c>
      <c r="AH568" s="76">
        <f>AD568/(AG568*2)</f>
        <v>0</v>
      </c>
      <c r="AI568" s="77">
        <f>IF(AG568=1,AG568/$AG$572,"No aplica")</f>
        <v>0.2</v>
      </c>
      <c r="AJ568" s="77">
        <f>AF568*AI568</f>
        <v>0</v>
      </c>
      <c r="AK568" s="77">
        <f>AJ568*$AE$23</f>
        <v>0</v>
      </c>
    </row>
    <row r="569" spans="1:37" ht="25.05" customHeight="1" x14ac:dyDescent="0.25">
      <c r="A569" s="269" t="s">
        <v>1256</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60">
        <f>'Art. 129'!Q535</f>
        <v>0</v>
      </c>
      <c r="AE569" s="75">
        <f>IF(AG569=1,AK569,AG569)</f>
        <v>0</v>
      </c>
      <c r="AF569">
        <f>AD569/2</f>
        <v>0</v>
      </c>
      <c r="AG569" s="63">
        <f>IF(AND(AF569&gt;=0,AF569&lt;=1),1,"No aplica")</f>
        <v>1</v>
      </c>
      <c r="AH569" s="76">
        <f>AD569/(AG569*2)</f>
        <v>0</v>
      </c>
      <c r="AI569" s="77">
        <f>IF(AG569=1,AG569/$AG$572,"No aplica")</f>
        <v>0.2</v>
      </c>
      <c r="AJ569" s="77">
        <f>AF569*AI569</f>
        <v>0</v>
      </c>
      <c r="AK569" s="77">
        <f>AJ569*$AE$23</f>
        <v>0</v>
      </c>
    </row>
    <row r="570" spans="1:37" ht="25.05" customHeight="1" x14ac:dyDescent="0.25">
      <c r="A570" s="269" t="s">
        <v>1257</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60">
        <f>'Art. 129'!Q536</f>
        <v>0</v>
      </c>
      <c r="AE570" s="75">
        <f>IF(AG570=1,AK570,AG570)</f>
        <v>0</v>
      </c>
      <c r="AF570">
        <f>AD570/2</f>
        <v>0</v>
      </c>
      <c r="AG570" s="63">
        <f>IF(AND(AF570&gt;=0,AF570&lt;=1),1,"No aplica")</f>
        <v>1</v>
      </c>
      <c r="AH570" s="76">
        <f>AD570/(AG570*2)</f>
        <v>0</v>
      </c>
      <c r="AI570" s="77">
        <f>IF(AG570=1,AG570/$AG$572,"No aplica")</f>
        <v>0.2</v>
      </c>
      <c r="AJ570" s="77">
        <f>AF570*AI570</f>
        <v>0</v>
      </c>
      <c r="AK570" s="77">
        <f>AJ570*$AE$23</f>
        <v>0</v>
      </c>
    </row>
    <row r="571" spans="1:37" ht="25.05" customHeight="1" x14ac:dyDescent="0.25">
      <c r="A571" s="269" t="s">
        <v>2268</v>
      </c>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c r="AA571" s="269"/>
      <c r="AB571" s="269"/>
      <c r="AC571" s="269"/>
      <c r="AD571" s="60">
        <f>'Art. 129'!Q537</f>
        <v>0</v>
      </c>
      <c r="AE571" s="75">
        <f>IF(AG571=1,AK571,AG571)</f>
        <v>0</v>
      </c>
      <c r="AF571">
        <f>AD571/2</f>
        <v>0</v>
      </c>
      <c r="AG571" s="63">
        <f>IF(AND(AF571&gt;=0,AF571&lt;=1),1,"No aplica")</f>
        <v>1</v>
      </c>
      <c r="AH571" s="76">
        <f>AD571/(AG571*2)</f>
        <v>0</v>
      </c>
      <c r="AI571" s="77">
        <f>IF(AG571=1,AG571/$AG$572,"No aplica")</f>
        <v>0.2</v>
      </c>
      <c r="AJ571" s="77">
        <f>AF571*AI571</f>
        <v>0</v>
      </c>
      <c r="AK571" s="77">
        <f>AJ571*$AE$23</f>
        <v>0</v>
      </c>
    </row>
    <row r="572" spans="1:37" ht="25.05" customHeight="1" x14ac:dyDescent="0.25">
      <c r="A572" s="286" t="s">
        <v>1744</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75">
        <f>SUM(AE567:AE571)</f>
        <v>0</v>
      </c>
      <c r="AF572" s="50"/>
      <c r="AG572" s="63">
        <f>SUM(AG567:AG571)</f>
        <v>5</v>
      </c>
      <c r="AH572" s="78"/>
      <c r="AI572" s="79"/>
      <c r="AJ572" s="79"/>
      <c r="AK572" s="79"/>
    </row>
    <row r="573" spans="1:37" ht="25.05" customHeight="1" x14ac:dyDescent="0.25">
      <c r="A573" s="287" t="s">
        <v>1745</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287"/>
      <c r="AE573" s="75">
        <f>AE572/$AE$23*100</f>
        <v>0</v>
      </c>
      <c r="AF573" s="50"/>
      <c r="AG573" s="63"/>
      <c r="AH573" s="78"/>
      <c r="AI573" s="79"/>
      <c r="AJ573" s="79"/>
      <c r="AK573" s="79"/>
    </row>
    <row r="574" spans="1:37" ht="25.05" customHeight="1" x14ac:dyDescent="0.25">
      <c r="A574" s="87"/>
      <c r="B574" s="87"/>
      <c r="C574" s="87"/>
      <c r="D574" s="87"/>
      <c r="E574" s="87"/>
      <c r="F574" s="87"/>
      <c r="G574" s="87"/>
      <c r="H574" s="87"/>
      <c r="I574" s="87"/>
      <c r="J574" s="87"/>
      <c r="K574" s="87"/>
      <c r="L574" s="87"/>
      <c r="M574" s="87"/>
      <c r="N574" s="87"/>
      <c r="O574" s="87"/>
      <c r="P574" s="87"/>
      <c r="Q574" s="80"/>
      <c r="R574" s="87"/>
      <c r="S574" s="87"/>
      <c r="T574" s="87"/>
      <c r="U574" s="87"/>
      <c r="V574" s="87"/>
      <c r="W574" s="87"/>
      <c r="X574" s="87"/>
      <c r="Y574" s="87"/>
      <c r="Z574" s="87"/>
      <c r="AA574" s="87"/>
      <c r="AB574" s="87"/>
      <c r="AC574" s="87"/>
      <c r="AD574" s="81"/>
      <c r="AE574" s="81"/>
    </row>
    <row r="575" spans="1:37" ht="25.05" customHeight="1" x14ac:dyDescent="0.25">
      <c r="A575" s="87"/>
      <c r="B575" s="87"/>
      <c r="C575" s="87"/>
      <c r="D575" s="87"/>
      <c r="E575" s="87"/>
      <c r="F575" s="87"/>
      <c r="G575" s="87"/>
      <c r="H575" s="87"/>
      <c r="I575" s="87"/>
      <c r="J575" s="87"/>
      <c r="K575" s="87"/>
      <c r="L575" s="87"/>
      <c r="M575" s="87"/>
      <c r="N575" s="87"/>
      <c r="O575" s="87"/>
      <c r="P575" s="87"/>
      <c r="Q575" s="80"/>
      <c r="R575" s="87"/>
      <c r="S575" s="87"/>
      <c r="T575" s="87"/>
      <c r="U575" s="87"/>
      <c r="V575" s="87"/>
      <c r="W575" s="87"/>
      <c r="X575" s="87"/>
      <c r="Y575" s="87"/>
      <c r="Z575" s="87"/>
      <c r="AA575" s="87"/>
      <c r="AB575" s="87"/>
      <c r="AC575" s="87"/>
      <c r="AD575" s="81"/>
      <c r="AE575" s="81"/>
    </row>
    <row r="576" spans="1:37" ht="25.05" customHeight="1" x14ac:dyDescent="0.25">
      <c r="A576" s="289" t="s">
        <v>2269</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89"/>
      <c r="AE576" s="289"/>
    </row>
    <row r="577" spans="1:37" ht="25.05" customHeight="1" x14ac:dyDescent="0.25">
      <c r="A577" s="89"/>
      <c r="B577" s="89"/>
      <c r="C577" s="89"/>
      <c r="D577" s="89"/>
      <c r="E577" s="89"/>
      <c r="F577" s="89"/>
      <c r="G577" s="89"/>
      <c r="H577" s="89"/>
      <c r="I577" s="89"/>
      <c r="J577" s="89"/>
      <c r="K577" s="89"/>
      <c r="L577" s="89"/>
      <c r="M577" s="89"/>
      <c r="N577" s="89"/>
      <c r="O577" s="89"/>
      <c r="P577" s="89"/>
      <c r="Q577" s="90"/>
      <c r="R577" s="89"/>
      <c r="S577" s="89"/>
      <c r="T577" s="89"/>
      <c r="U577" s="89"/>
      <c r="V577" s="89"/>
      <c r="W577" s="89"/>
      <c r="X577" s="89"/>
      <c r="Y577" s="89"/>
      <c r="Z577" s="89"/>
      <c r="AA577" s="89"/>
      <c r="AB577" s="89"/>
      <c r="AC577" s="89"/>
      <c r="AD577" s="19"/>
      <c r="AE577" s="19"/>
    </row>
    <row r="578" spans="1:37" ht="25.05" customHeight="1" x14ac:dyDescent="0.25">
      <c r="A578" s="59"/>
      <c r="B578" s="59"/>
      <c r="C578" s="59"/>
      <c r="D578" s="59"/>
      <c r="E578" s="59"/>
      <c r="F578" s="59"/>
      <c r="G578" s="59"/>
      <c r="H578" s="59"/>
      <c r="I578" s="59"/>
      <c r="J578" s="59"/>
      <c r="K578" s="59"/>
      <c r="L578" s="59"/>
      <c r="M578" s="59"/>
      <c r="N578" s="59"/>
      <c r="O578" s="59"/>
      <c r="P578" s="59"/>
      <c r="Q578" s="80"/>
      <c r="R578" s="59"/>
      <c r="S578" s="59"/>
      <c r="T578" s="59"/>
      <c r="U578" s="59"/>
      <c r="V578" s="59"/>
      <c r="W578" s="59"/>
      <c r="X578" s="59"/>
      <c r="Y578" s="59"/>
      <c r="Z578" s="59"/>
      <c r="AA578" s="59"/>
      <c r="AB578" s="59"/>
      <c r="AC578" s="59"/>
      <c r="AD578" s="81"/>
      <c r="AE578" s="81"/>
    </row>
    <row r="579" spans="1:37" ht="25.05" customHeight="1" x14ac:dyDescent="0.25">
      <c r="A579" s="290" t="s">
        <v>167</v>
      </c>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51" t="s">
        <v>188</v>
      </c>
      <c r="AE579" s="52" t="s">
        <v>8</v>
      </c>
      <c r="AF579" s="63" t="s">
        <v>1656</v>
      </c>
      <c r="AG579" s="63" t="s">
        <v>1657</v>
      </c>
      <c r="AH579" s="63" t="s">
        <v>1658</v>
      </c>
      <c r="AI579" s="74" t="s">
        <v>1659</v>
      </c>
      <c r="AJ579" s="63"/>
      <c r="AK579" s="74" t="s">
        <v>1660</v>
      </c>
    </row>
    <row r="580" spans="1:37" ht="25.05" customHeight="1" x14ac:dyDescent="0.25">
      <c r="A580" s="269" t="s">
        <v>1015</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60">
        <f>'Art. 129'!Q546</f>
        <v>0</v>
      </c>
      <c r="AE580" s="75">
        <f t="shared" ref="AE580:AE590" si="133">IF(AG580=1,AK580,AG580)</f>
        <v>0</v>
      </c>
      <c r="AF580">
        <f t="shared" ref="AF580:AF590" si="134">AD580/2</f>
        <v>0</v>
      </c>
      <c r="AG580" s="63">
        <f t="shared" ref="AG580:AG590" si="135">IF(AND(AF580&gt;=0,AF580&lt;=1),1,"No aplica")</f>
        <v>1</v>
      </c>
      <c r="AH580" s="76">
        <f t="shared" ref="AH580:AH590" si="136">AD580/(AG580*2)</f>
        <v>0</v>
      </c>
      <c r="AI580" s="77">
        <f t="shared" ref="AI580:AI590" si="137">IF(AG580=1,AG580/$AG$591,"No aplica")</f>
        <v>9.0909090909090912E-2</v>
      </c>
      <c r="AJ580" s="77">
        <f t="shared" ref="AJ580:AJ590" si="138">AF580*AI580</f>
        <v>0</v>
      </c>
      <c r="AK580" s="77">
        <f t="shared" ref="AK580:AK590" si="139">AJ580*$AE$23</f>
        <v>0</v>
      </c>
    </row>
    <row r="581" spans="1:37" ht="25.05" customHeight="1" x14ac:dyDescent="0.25">
      <c r="A581" s="269" t="s">
        <v>1016</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60">
        <f>'Art. 129'!Q547</f>
        <v>0</v>
      </c>
      <c r="AE581" s="75">
        <f t="shared" si="133"/>
        <v>0</v>
      </c>
      <c r="AF581">
        <f t="shared" si="134"/>
        <v>0</v>
      </c>
      <c r="AG581" s="63">
        <f t="shared" si="135"/>
        <v>1</v>
      </c>
      <c r="AH581" s="76">
        <f t="shared" si="136"/>
        <v>0</v>
      </c>
      <c r="AI581" s="77">
        <f t="shared" si="137"/>
        <v>9.0909090909090912E-2</v>
      </c>
      <c r="AJ581" s="77">
        <f t="shared" si="138"/>
        <v>0</v>
      </c>
      <c r="AK581" s="77">
        <f t="shared" si="139"/>
        <v>0</v>
      </c>
    </row>
    <row r="582" spans="1:37" ht="25.05" customHeight="1" x14ac:dyDescent="0.25">
      <c r="A582" s="269" t="s">
        <v>2270</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60">
        <f>'Art. 129'!Q548</f>
        <v>0</v>
      </c>
      <c r="AE582" s="75">
        <f t="shared" si="133"/>
        <v>0</v>
      </c>
      <c r="AF582">
        <f t="shared" si="134"/>
        <v>0</v>
      </c>
      <c r="AG582" s="63">
        <f t="shared" si="135"/>
        <v>1</v>
      </c>
      <c r="AH582" s="76">
        <f t="shared" si="136"/>
        <v>0</v>
      </c>
      <c r="AI582" s="77">
        <f t="shared" si="137"/>
        <v>9.0909090909090912E-2</v>
      </c>
      <c r="AJ582" s="77">
        <f t="shared" si="138"/>
        <v>0</v>
      </c>
      <c r="AK582" s="77">
        <f t="shared" si="139"/>
        <v>0</v>
      </c>
    </row>
    <row r="583" spans="1:37" ht="25.05" customHeight="1" x14ac:dyDescent="0.25">
      <c r="A583" s="269" t="s">
        <v>2271</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60">
        <f>'Art. 129'!Q549</f>
        <v>0</v>
      </c>
      <c r="AE583" s="75">
        <f t="shared" si="133"/>
        <v>0</v>
      </c>
      <c r="AF583">
        <f t="shared" si="134"/>
        <v>0</v>
      </c>
      <c r="AG583" s="63">
        <f t="shared" si="135"/>
        <v>1</v>
      </c>
      <c r="AH583" s="76">
        <f t="shared" si="136"/>
        <v>0</v>
      </c>
      <c r="AI583" s="77">
        <f t="shared" si="137"/>
        <v>9.0909090909090912E-2</v>
      </c>
      <c r="AJ583" s="77">
        <f t="shared" si="138"/>
        <v>0</v>
      </c>
      <c r="AK583" s="77">
        <f t="shared" si="139"/>
        <v>0</v>
      </c>
    </row>
    <row r="584" spans="1:37" ht="25.05" customHeight="1" x14ac:dyDescent="0.25">
      <c r="A584" s="274" t="s">
        <v>2272</v>
      </c>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c r="AB584" s="274"/>
      <c r="AC584" s="274"/>
      <c r="AD584" s="60">
        <f>'Art. 129'!Q550</f>
        <v>0</v>
      </c>
      <c r="AE584" s="75">
        <f t="shared" si="133"/>
        <v>0</v>
      </c>
      <c r="AF584">
        <f t="shared" si="134"/>
        <v>0</v>
      </c>
      <c r="AG584" s="63">
        <f t="shared" si="135"/>
        <v>1</v>
      </c>
      <c r="AH584" s="76">
        <f t="shared" si="136"/>
        <v>0</v>
      </c>
      <c r="AI584" s="77">
        <f t="shared" si="137"/>
        <v>9.0909090909090912E-2</v>
      </c>
      <c r="AJ584" s="77">
        <f t="shared" si="138"/>
        <v>0</v>
      </c>
      <c r="AK584" s="77">
        <f t="shared" si="139"/>
        <v>0</v>
      </c>
    </row>
    <row r="585" spans="1:37" ht="25.05" customHeight="1" x14ac:dyDescent="0.25">
      <c r="A585" s="274" t="s">
        <v>2273</v>
      </c>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c r="AA585" s="274"/>
      <c r="AB585" s="274"/>
      <c r="AC585" s="274"/>
      <c r="AD585" s="60">
        <f>'Art. 129'!Q551</f>
        <v>0</v>
      </c>
      <c r="AE585" s="75">
        <f t="shared" si="133"/>
        <v>0</v>
      </c>
      <c r="AF585">
        <f t="shared" si="134"/>
        <v>0</v>
      </c>
      <c r="AG585" s="63">
        <f t="shared" si="135"/>
        <v>1</v>
      </c>
      <c r="AH585" s="76">
        <f t="shared" si="136"/>
        <v>0</v>
      </c>
      <c r="AI585" s="77">
        <f t="shared" si="137"/>
        <v>9.0909090909090912E-2</v>
      </c>
      <c r="AJ585" s="77">
        <f t="shared" si="138"/>
        <v>0</v>
      </c>
      <c r="AK585" s="77">
        <f t="shared" si="139"/>
        <v>0</v>
      </c>
    </row>
    <row r="586" spans="1:37" ht="25.05" customHeight="1" x14ac:dyDescent="0.25">
      <c r="A586" s="269" t="s">
        <v>2274</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0">
        <f>'Art. 129'!Q552</f>
        <v>0</v>
      </c>
      <c r="AE586" s="75">
        <f t="shared" si="133"/>
        <v>0</v>
      </c>
      <c r="AF586">
        <f t="shared" si="134"/>
        <v>0</v>
      </c>
      <c r="AG586" s="63">
        <f t="shared" si="135"/>
        <v>1</v>
      </c>
      <c r="AH586" s="76">
        <f t="shared" si="136"/>
        <v>0</v>
      </c>
      <c r="AI586" s="77">
        <f t="shared" si="137"/>
        <v>9.0909090909090912E-2</v>
      </c>
      <c r="AJ586" s="77">
        <f t="shared" si="138"/>
        <v>0</v>
      </c>
      <c r="AK586" s="77">
        <f t="shared" si="139"/>
        <v>0</v>
      </c>
    </row>
    <row r="587" spans="1:37" ht="25.05" customHeight="1" x14ac:dyDescent="0.25">
      <c r="A587" s="269" t="s">
        <v>2275</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60">
        <f>'Art. 129'!Q553</f>
        <v>0</v>
      </c>
      <c r="AE587" s="75">
        <f t="shared" si="133"/>
        <v>0</v>
      </c>
      <c r="AF587">
        <f t="shared" si="134"/>
        <v>0</v>
      </c>
      <c r="AG587" s="63">
        <f t="shared" si="135"/>
        <v>1</v>
      </c>
      <c r="AH587" s="76">
        <f t="shared" si="136"/>
        <v>0</v>
      </c>
      <c r="AI587" s="77">
        <f t="shared" si="137"/>
        <v>9.0909090909090912E-2</v>
      </c>
      <c r="AJ587" s="77">
        <f t="shared" si="138"/>
        <v>0</v>
      </c>
      <c r="AK587" s="77">
        <f t="shared" si="139"/>
        <v>0</v>
      </c>
    </row>
    <row r="588" spans="1:37" ht="25.05" customHeight="1" x14ac:dyDescent="0.25">
      <c r="A588" s="269" t="s">
        <v>2276</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60">
        <f>'Art. 129'!Q554</f>
        <v>0</v>
      </c>
      <c r="AE588" s="75">
        <f t="shared" si="133"/>
        <v>0</v>
      </c>
      <c r="AF588">
        <f t="shared" si="134"/>
        <v>0</v>
      </c>
      <c r="AG588" s="63">
        <f t="shared" si="135"/>
        <v>1</v>
      </c>
      <c r="AH588" s="76">
        <f t="shared" si="136"/>
        <v>0</v>
      </c>
      <c r="AI588" s="77">
        <f t="shared" si="137"/>
        <v>9.0909090909090912E-2</v>
      </c>
      <c r="AJ588" s="77">
        <f t="shared" si="138"/>
        <v>0</v>
      </c>
      <c r="AK588" s="77">
        <f t="shared" si="139"/>
        <v>0</v>
      </c>
    </row>
    <row r="589" spans="1:37" ht="25.05" customHeight="1" x14ac:dyDescent="0.25">
      <c r="A589" s="269" t="s">
        <v>2277</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60">
        <f>'Art. 129'!Q555</f>
        <v>0</v>
      </c>
      <c r="AE589" s="75">
        <f t="shared" si="133"/>
        <v>0</v>
      </c>
      <c r="AF589">
        <f t="shared" si="134"/>
        <v>0</v>
      </c>
      <c r="AG589" s="63">
        <f t="shared" si="135"/>
        <v>1</v>
      </c>
      <c r="AH589" s="76">
        <f t="shared" si="136"/>
        <v>0</v>
      </c>
      <c r="AI589" s="77">
        <f t="shared" si="137"/>
        <v>9.0909090909090912E-2</v>
      </c>
      <c r="AJ589" s="77">
        <f t="shared" si="138"/>
        <v>0</v>
      </c>
      <c r="AK589" s="77">
        <f t="shared" si="139"/>
        <v>0</v>
      </c>
    </row>
    <row r="590" spans="1:37" ht="25.05" customHeight="1" x14ac:dyDescent="0.25">
      <c r="A590" s="269" t="s">
        <v>2278</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60">
        <f>'Art. 129'!Q556</f>
        <v>0</v>
      </c>
      <c r="AE590" s="75">
        <f t="shared" si="133"/>
        <v>0</v>
      </c>
      <c r="AF590">
        <f t="shared" si="134"/>
        <v>0</v>
      </c>
      <c r="AG590" s="63">
        <f t="shared" si="135"/>
        <v>1</v>
      </c>
      <c r="AH590" s="76">
        <f t="shared" si="136"/>
        <v>0</v>
      </c>
      <c r="AI590" s="77">
        <f t="shared" si="137"/>
        <v>9.0909090909090912E-2</v>
      </c>
      <c r="AJ590" s="77">
        <f t="shared" si="138"/>
        <v>0</v>
      </c>
      <c r="AK590" s="77">
        <f t="shared" si="139"/>
        <v>0</v>
      </c>
    </row>
    <row r="591" spans="1:37" ht="25.05" customHeight="1" x14ac:dyDescent="0.25">
      <c r="A591" s="286" t="s">
        <v>1746</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75">
        <f>SUM(AE580:AE590)</f>
        <v>0</v>
      </c>
      <c r="AF591" s="50"/>
      <c r="AG591" s="63">
        <f>SUM(AG580:AG590)</f>
        <v>11</v>
      </c>
      <c r="AH591" s="78"/>
      <c r="AI591" s="79"/>
      <c r="AJ591" s="79"/>
      <c r="AK591" s="79"/>
    </row>
    <row r="592" spans="1:37" ht="25.05" customHeight="1" x14ac:dyDescent="0.25">
      <c r="A592" s="287" t="s">
        <v>1747</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5">
        <f>AE591/$AE$23*100</f>
        <v>0</v>
      </c>
      <c r="AF592" s="50"/>
      <c r="AG592" s="63"/>
      <c r="AH592" s="78"/>
      <c r="AI592" s="79"/>
      <c r="AJ592" s="79"/>
      <c r="AK592" s="79"/>
    </row>
    <row r="593" spans="1:37" ht="25.05" customHeight="1" x14ac:dyDescent="0.25">
      <c r="A593" s="59"/>
      <c r="B593" s="59"/>
      <c r="C593" s="59"/>
      <c r="D593" s="59"/>
      <c r="E593" s="59"/>
      <c r="F593" s="59"/>
      <c r="G593" s="59"/>
      <c r="H593" s="59"/>
      <c r="I593" s="59"/>
      <c r="J593" s="59"/>
      <c r="K593" s="59"/>
      <c r="L593" s="59"/>
      <c r="M593" s="59"/>
      <c r="N593" s="59"/>
      <c r="O593" s="59"/>
      <c r="P593" s="59"/>
      <c r="Q593" s="80"/>
      <c r="R593" s="59"/>
      <c r="S593" s="59"/>
      <c r="T593" s="59"/>
      <c r="U593" s="59"/>
      <c r="V593" s="59"/>
      <c r="W593" s="59"/>
      <c r="X593" s="59"/>
      <c r="Y593" s="59"/>
      <c r="Z593" s="59"/>
      <c r="AA593" s="59"/>
      <c r="AB593" s="59"/>
      <c r="AC593" s="59"/>
      <c r="AD593" s="81"/>
      <c r="AE593" s="81"/>
    </row>
    <row r="594" spans="1:37" ht="25.05" customHeight="1" x14ac:dyDescent="0.25">
      <c r="A594" s="288" t="s">
        <v>197</v>
      </c>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91" t="s">
        <v>188</v>
      </c>
      <c r="AE594" s="92" t="s">
        <v>8</v>
      </c>
      <c r="AF594" s="63" t="s">
        <v>1656</v>
      </c>
      <c r="AG594" s="63" t="s">
        <v>1657</v>
      </c>
      <c r="AH594" s="63" t="s">
        <v>1658</v>
      </c>
      <c r="AI594" s="74" t="s">
        <v>1659</v>
      </c>
      <c r="AJ594" s="63"/>
      <c r="AK594" s="74" t="s">
        <v>1660</v>
      </c>
    </row>
    <row r="595" spans="1:37" ht="25.05" customHeight="1" x14ac:dyDescent="0.25">
      <c r="A595" s="269" t="s">
        <v>1412</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60">
        <f>'Art. 129'!Q559</f>
        <v>0</v>
      </c>
      <c r="AE595" s="75">
        <f>IF(AG595=1,AK595,AG595)</f>
        <v>0</v>
      </c>
      <c r="AF595">
        <f>AD595/2</f>
        <v>0</v>
      </c>
      <c r="AG595" s="63">
        <f>IF(AND(AF595&gt;=0,AF595&lt;=1),1,"No aplica")</f>
        <v>1</v>
      </c>
      <c r="AH595" s="76">
        <f>AD595/(AG595*2)</f>
        <v>0</v>
      </c>
      <c r="AI595" s="77">
        <f>IF(AG595=1,AG595/$AG$600,"No aplica")</f>
        <v>0.2</v>
      </c>
      <c r="AJ595" s="77">
        <f>AF595*AI595</f>
        <v>0</v>
      </c>
      <c r="AK595" s="77">
        <f>AJ595*$AE$23</f>
        <v>0</v>
      </c>
    </row>
    <row r="596" spans="1:37" ht="25.05" customHeight="1" x14ac:dyDescent="0.25">
      <c r="A596" s="269" t="s">
        <v>1413</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60">
        <f>'Art. 129'!Q560</f>
        <v>0</v>
      </c>
      <c r="AE596" s="75">
        <f>IF(AG596=1,AK596,AG596)</f>
        <v>0</v>
      </c>
      <c r="AF596">
        <f>AD596/2</f>
        <v>0</v>
      </c>
      <c r="AG596" s="63">
        <f>IF(AND(AF596&gt;=0,AF596&lt;=1),1,"No aplica")</f>
        <v>1</v>
      </c>
      <c r="AH596" s="76">
        <f>AD596/(AG596*2)</f>
        <v>0</v>
      </c>
      <c r="AI596" s="77">
        <f>IF(AG596=1,AG596/$AG$600,"No aplica")</f>
        <v>0.2</v>
      </c>
      <c r="AJ596" s="77">
        <f>AF596*AI596</f>
        <v>0</v>
      </c>
      <c r="AK596" s="77">
        <f>AJ596*$AE$23</f>
        <v>0</v>
      </c>
    </row>
    <row r="597" spans="1:37" ht="25.05" customHeight="1" x14ac:dyDescent="0.25">
      <c r="A597" s="269" t="s">
        <v>1414</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60">
        <f>'Art. 129'!Q561</f>
        <v>0</v>
      </c>
      <c r="AE597" s="75">
        <f>IF(AG597=1,AK597,AG597)</f>
        <v>0</v>
      </c>
      <c r="AF597">
        <f>AD597/2</f>
        <v>0</v>
      </c>
      <c r="AG597" s="63">
        <f>IF(AND(AF597&gt;=0,AF597&lt;=1),1,"No aplica")</f>
        <v>1</v>
      </c>
      <c r="AH597" s="76">
        <f>AD597/(AG597*2)</f>
        <v>0</v>
      </c>
      <c r="AI597" s="77">
        <f>IF(AG597=1,AG597/$AG$600,"No aplica")</f>
        <v>0.2</v>
      </c>
      <c r="AJ597" s="77">
        <f>AF597*AI597</f>
        <v>0</v>
      </c>
      <c r="AK597" s="77">
        <f>AJ597*$AE$23</f>
        <v>0</v>
      </c>
    </row>
    <row r="598" spans="1:37" ht="25.05" customHeight="1" x14ac:dyDescent="0.25">
      <c r="A598" s="269" t="s">
        <v>1415</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60">
        <f>'Art. 129'!Q562</f>
        <v>0</v>
      </c>
      <c r="AE598" s="75">
        <f>IF(AG598=1,AK598,AG598)</f>
        <v>0</v>
      </c>
      <c r="AF598">
        <f>AD598/2</f>
        <v>0</v>
      </c>
      <c r="AG598" s="63">
        <f>IF(AND(AF598&gt;=0,AF598&lt;=1),1,"No aplica")</f>
        <v>1</v>
      </c>
      <c r="AH598" s="76">
        <f>AD598/(AG598*2)</f>
        <v>0</v>
      </c>
      <c r="AI598" s="77">
        <f>IF(AG598=1,AG598/$AG$600,"No aplica")</f>
        <v>0.2</v>
      </c>
      <c r="AJ598" s="77">
        <f>AF598*AI598</f>
        <v>0</v>
      </c>
      <c r="AK598" s="77">
        <f>AJ598*$AE$23</f>
        <v>0</v>
      </c>
    </row>
    <row r="599" spans="1:37" ht="25.05" customHeight="1" x14ac:dyDescent="0.25">
      <c r="A599" s="269" t="s">
        <v>2279</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60">
        <f>'Art. 129'!Q563</f>
        <v>0</v>
      </c>
      <c r="AE599" s="75">
        <f>IF(AG599=1,AK599,AG599)</f>
        <v>0</v>
      </c>
      <c r="AF599">
        <f>AD599/2</f>
        <v>0</v>
      </c>
      <c r="AG599" s="63">
        <f>IF(AND(AF599&gt;=0,AF599&lt;=1),1,"No aplica")</f>
        <v>1</v>
      </c>
      <c r="AH599" s="76">
        <f>AD599/(AG599*2)</f>
        <v>0</v>
      </c>
      <c r="AI599" s="77">
        <f>IF(AG599=1,AG599/$AG$600,"No aplica")</f>
        <v>0.2</v>
      </c>
      <c r="AJ599" s="77">
        <f>AF599*AI599</f>
        <v>0</v>
      </c>
      <c r="AK599" s="77">
        <f>AJ599*$AE$23</f>
        <v>0</v>
      </c>
    </row>
    <row r="600" spans="1:37" ht="25.05" customHeight="1" x14ac:dyDescent="0.25">
      <c r="A600" s="286" t="s">
        <v>1748</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75">
        <f>SUM(AE595:AE599)</f>
        <v>0</v>
      </c>
      <c r="AF600" s="50"/>
      <c r="AG600" s="63">
        <f>SUM(AG595:AG599)</f>
        <v>5</v>
      </c>
      <c r="AH600" s="78"/>
      <c r="AI600" s="79"/>
      <c r="AJ600" s="79"/>
      <c r="AK600" s="79"/>
    </row>
    <row r="601" spans="1:37" ht="25.05" customHeight="1" x14ac:dyDescent="0.25">
      <c r="A601" s="287" t="s">
        <v>1749</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287"/>
      <c r="AE601" s="75">
        <f>AE600/$AE$23*100</f>
        <v>0</v>
      </c>
      <c r="AF601" s="50"/>
      <c r="AG601" s="63"/>
      <c r="AH601" s="78"/>
      <c r="AI601" s="79"/>
      <c r="AJ601" s="79"/>
      <c r="AK601" s="79"/>
    </row>
    <row r="602" spans="1:37" ht="25.05" customHeight="1" x14ac:dyDescent="0.25">
      <c r="A602" s="87"/>
      <c r="B602" s="87"/>
      <c r="C602" s="87"/>
      <c r="D602" s="87"/>
      <c r="E602" s="87"/>
      <c r="F602" s="87"/>
      <c r="G602" s="87"/>
      <c r="H602" s="87"/>
      <c r="I602" s="87"/>
      <c r="J602" s="87"/>
      <c r="K602" s="87"/>
      <c r="L602" s="87"/>
      <c r="M602" s="87"/>
      <c r="N602" s="87"/>
      <c r="O602" s="87"/>
      <c r="P602" s="87"/>
      <c r="Q602" s="80"/>
      <c r="R602" s="87"/>
      <c r="S602" s="87"/>
      <c r="T602" s="87"/>
      <c r="U602" s="87"/>
      <c r="V602" s="87"/>
      <c r="W602" s="87"/>
      <c r="X602" s="87"/>
      <c r="Y602" s="87"/>
      <c r="Z602" s="87"/>
      <c r="AA602" s="87"/>
      <c r="AB602" s="87"/>
      <c r="AC602" s="87"/>
      <c r="AD602" s="81"/>
      <c r="AE602" s="81"/>
    </row>
    <row r="603" spans="1:37" ht="25.05" customHeight="1" x14ac:dyDescent="0.25">
      <c r="A603" s="87"/>
      <c r="B603" s="87"/>
      <c r="C603" s="87"/>
      <c r="D603" s="87"/>
      <c r="E603" s="87"/>
      <c r="F603" s="87"/>
      <c r="G603" s="87"/>
      <c r="H603" s="87"/>
      <c r="I603" s="87"/>
      <c r="J603" s="87"/>
      <c r="K603" s="87"/>
      <c r="L603" s="87"/>
      <c r="M603" s="87"/>
      <c r="N603" s="87"/>
      <c r="O603" s="87"/>
      <c r="P603" s="87"/>
      <c r="Q603" s="80"/>
      <c r="R603" s="87"/>
      <c r="S603" s="87"/>
      <c r="T603" s="87"/>
      <c r="U603" s="87"/>
      <c r="V603" s="87"/>
      <c r="W603" s="87"/>
      <c r="X603" s="87"/>
      <c r="Y603" s="87"/>
      <c r="Z603" s="87"/>
      <c r="AA603" s="87"/>
      <c r="AB603" s="87"/>
      <c r="AC603" s="87"/>
      <c r="AD603" s="81"/>
      <c r="AE603" s="81"/>
    </row>
    <row r="604" spans="1:37" ht="25.05" customHeight="1" x14ac:dyDescent="0.25">
      <c r="A604" s="289" t="s">
        <v>2280</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289"/>
    </row>
    <row r="605" spans="1:37" ht="25.05" customHeight="1" x14ac:dyDescent="0.25">
      <c r="A605" s="89"/>
      <c r="B605" s="89"/>
      <c r="C605" s="89"/>
      <c r="D605" s="89"/>
      <c r="E605" s="89"/>
      <c r="F605" s="89"/>
      <c r="G605" s="89"/>
      <c r="H605" s="89"/>
      <c r="I605" s="89"/>
      <c r="J605" s="89"/>
      <c r="K605" s="89"/>
      <c r="L605" s="89"/>
      <c r="M605" s="89"/>
      <c r="N605" s="89"/>
      <c r="O605" s="89"/>
      <c r="P605" s="89"/>
      <c r="Q605" s="90"/>
      <c r="R605" s="89"/>
      <c r="S605" s="89"/>
      <c r="T605" s="89"/>
      <c r="U605" s="89"/>
      <c r="V605" s="89"/>
      <c r="W605" s="89"/>
      <c r="X605" s="89"/>
      <c r="Y605" s="89"/>
      <c r="Z605" s="89"/>
      <c r="AA605" s="89"/>
      <c r="AB605" s="89"/>
      <c r="AC605" s="89"/>
      <c r="AD605" s="19"/>
      <c r="AE605" s="19"/>
    </row>
    <row r="606" spans="1:37" ht="25.05"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5.05" customHeight="1" x14ac:dyDescent="0.25">
      <c r="A607" s="290" t="s">
        <v>167</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51" t="s">
        <v>188</v>
      </c>
      <c r="AE607" s="52" t="s">
        <v>8</v>
      </c>
      <c r="AF607" s="63" t="s">
        <v>1656</v>
      </c>
      <c r="AG607" s="63" t="s">
        <v>1657</v>
      </c>
      <c r="AH607" s="63" t="s">
        <v>1658</v>
      </c>
      <c r="AI607" s="74" t="s">
        <v>1659</v>
      </c>
      <c r="AJ607" s="63"/>
      <c r="AK607" s="74" t="s">
        <v>1660</v>
      </c>
    </row>
    <row r="608" spans="1:37" ht="25.05" customHeight="1" x14ac:dyDescent="0.25">
      <c r="A608" s="269" t="s">
        <v>1015</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60">
        <f>'Art. 129'!Q572</f>
        <v>0</v>
      </c>
      <c r="AE608" s="75">
        <f t="shared" ref="AE608:AE618" si="140">IF(AG608=1,AK608,AG608)</f>
        <v>0</v>
      </c>
      <c r="AF608">
        <f t="shared" ref="AF608:AF618" si="141">AD608/2</f>
        <v>0</v>
      </c>
      <c r="AG608" s="63">
        <f t="shared" ref="AG608:AG618" si="142">IF(AND(AF608&gt;=0,AF608&lt;=1),1,"No aplica")</f>
        <v>1</v>
      </c>
      <c r="AH608" s="76">
        <f t="shared" ref="AH608:AH618" si="143">AD608/(AG608*2)</f>
        <v>0</v>
      </c>
      <c r="AI608" s="77">
        <f t="shared" ref="AI608:AI618" si="144">IF(AG608=1,AG608/$AG$619,"No aplica")</f>
        <v>9.0909090909090912E-2</v>
      </c>
      <c r="AJ608" s="77">
        <f t="shared" ref="AJ608:AJ618" si="145">AF608*AI608</f>
        <v>0</v>
      </c>
      <c r="AK608" s="77">
        <f t="shared" ref="AK608:AK618" si="146">AJ608*$AE$23</f>
        <v>0</v>
      </c>
    </row>
    <row r="609" spans="1:37" ht="25.05" customHeight="1" x14ac:dyDescent="0.25">
      <c r="A609" s="269" t="s">
        <v>1016</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60">
        <f>'Art. 129'!Q573</f>
        <v>0</v>
      </c>
      <c r="AE609" s="75">
        <f t="shared" si="140"/>
        <v>0</v>
      </c>
      <c r="AF609">
        <f t="shared" si="141"/>
        <v>0</v>
      </c>
      <c r="AG609" s="63">
        <f t="shared" si="142"/>
        <v>1</v>
      </c>
      <c r="AH609" s="76">
        <f t="shared" si="143"/>
        <v>0</v>
      </c>
      <c r="AI609" s="77">
        <f t="shared" si="144"/>
        <v>9.0909090909090912E-2</v>
      </c>
      <c r="AJ609" s="77">
        <f t="shared" si="145"/>
        <v>0</v>
      </c>
      <c r="AK609" s="77">
        <f t="shared" si="146"/>
        <v>0</v>
      </c>
    </row>
    <row r="610" spans="1:37" ht="25.05" customHeight="1" x14ac:dyDescent="0.25">
      <c r="A610" s="269" t="s">
        <v>2281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60">
        <f>'Art. 129'!Q574</f>
        <v>0</v>
      </c>
      <c r="AE610" s="75">
        <f t="shared" si="140"/>
        <v>0</v>
      </c>
      <c r="AF610">
        <f t="shared" si="141"/>
        <v>0</v>
      </c>
      <c r="AG610" s="63">
        <f t="shared" si="142"/>
        <v>1</v>
      </c>
      <c r="AH610" s="76">
        <f t="shared" si="143"/>
        <v>0</v>
      </c>
      <c r="AI610" s="77">
        <f t="shared" si="144"/>
        <v>9.0909090909090912E-2</v>
      </c>
      <c r="AJ610" s="77">
        <f t="shared" si="145"/>
        <v>0</v>
      </c>
      <c r="AK610" s="77">
        <f t="shared" si="146"/>
        <v>0</v>
      </c>
    </row>
    <row r="611" spans="1:37" ht="25.05" customHeight="1" x14ac:dyDescent="0.25">
      <c r="A611" s="269" t="s">
        <v>2282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60">
        <f>'Art. 129'!Q575</f>
        <v>0</v>
      </c>
      <c r="AE611" s="75">
        <f t="shared" si="140"/>
        <v>0</v>
      </c>
      <c r="AF611">
        <f t="shared" si="141"/>
        <v>0</v>
      </c>
      <c r="AG611" s="63">
        <f t="shared" si="142"/>
        <v>1</v>
      </c>
      <c r="AH611" s="76">
        <f t="shared" si="143"/>
        <v>0</v>
      </c>
      <c r="AI611" s="77">
        <f t="shared" si="144"/>
        <v>9.0909090909090912E-2</v>
      </c>
      <c r="AJ611" s="77">
        <f t="shared" si="145"/>
        <v>0</v>
      </c>
      <c r="AK611" s="77">
        <f t="shared" si="146"/>
        <v>0</v>
      </c>
    </row>
    <row r="612" spans="1:37" ht="25.05" customHeight="1" x14ac:dyDescent="0.25">
      <c r="A612" s="269" t="s">
        <v>2283</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60">
        <f>'Art. 129'!Q576</f>
        <v>0</v>
      </c>
      <c r="AE612" s="75">
        <f t="shared" si="140"/>
        <v>0</v>
      </c>
      <c r="AF612">
        <f t="shared" si="141"/>
        <v>0</v>
      </c>
      <c r="AG612" s="63">
        <f t="shared" si="142"/>
        <v>1</v>
      </c>
      <c r="AH612" s="76">
        <f t="shared" si="143"/>
        <v>0</v>
      </c>
      <c r="AI612" s="77">
        <f t="shared" si="144"/>
        <v>9.0909090909090912E-2</v>
      </c>
      <c r="AJ612" s="77">
        <f t="shared" si="145"/>
        <v>0</v>
      </c>
      <c r="AK612" s="77">
        <f t="shared" si="146"/>
        <v>0</v>
      </c>
    </row>
    <row r="613" spans="1:37" ht="25.05" customHeight="1" x14ac:dyDescent="0.25">
      <c r="A613" s="269" t="s">
        <v>2284</v>
      </c>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60">
        <f>'Art. 129'!Q577</f>
        <v>0</v>
      </c>
      <c r="AE613" s="75">
        <f t="shared" si="140"/>
        <v>0</v>
      </c>
      <c r="AF613">
        <f t="shared" si="141"/>
        <v>0</v>
      </c>
      <c r="AG613" s="63">
        <f t="shared" si="142"/>
        <v>1</v>
      </c>
      <c r="AH613" s="76">
        <f t="shared" si="143"/>
        <v>0</v>
      </c>
      <c r="AI613" s="77">
        <f t="shared" si="144"/>
        <v>9.0909090909090912E-2</v>
      </c>
      <c r="AJ613" s="77">
        <f t="shared" si="145"/>
        <v>0</v>
      </c>
      <c r="AK613" s="77">
        <f t="shared" si="146"/>
        <v>0</v>
      </c>
    </row>
    <row r="614" spans="1:37" ht="25.05" customHeight="1" x14ac:dyDescent="0.25">
      <c r="A614" s="269" t="s">
        <v>2285</v>
      </c>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c r="AA614" s="269"/>
      <c r="AB614" s="269"/>
      <c r="AC614" s="269"/>
      <c r="AD614" s="60">
        <f>'Art. 129'!Q578</f>
        <v>0</v>
      </c>
      <c r="AE614" s="75">
        <f t="shared" si="140"/>
        <v>0</v>
      </c>
      <c r="AF614">
        <f t="shared" si="141"/>
        <v>0</v>
      </c>
      <c r="AG614" s="63">
        <f t="shared" si="142"/>
        <v>1</v>
      </c>
      <c r="AH614" s="76">
        <f t="shared" si="143"/>
        <v>0</v>
      </c>
      <c r="AI614" s="77">
        <f t="shared" si="144"/>
        <v>9.0909090909090912E-2</v>
      </c>
      <c r="AJ614" s="77">
        <f t="shared" si="145"/>
        <v>0</v>
      </c>
      <c r="AK614" s="77">
        <f t="shared" si="146"/>
        <v>0</v>
      </c>
    </row>
    <row r="615" spans="1:37" ht="25.05" customHeight="1" x14ac:dyDescent="0.25">
      <c r="A615" s="269" t="s">
        <v>2286</v>
      </c>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60">
        <f>'Art. 129'!Q579</f>
        <v>0</v>
      </c>
      <c r="AE615" s="75">
        <f t="shared" si="140"/>
        <v>0</v>
      </c>
      <c r="AF615">
        <f t="shared" si="141"/>
        <v>0</v>
      </c>
      <c r="AG615" s="63">
        <f t="shared" si="142"/>
        <v>1</v>
      </c>
      <c r="AH615" s="76">
        <f t="shared" si="143"/>
        <v>0</v>
      </c>
      <c r="AI615" s="77">
        <f t="shared" si="144"/>
        <v>9.0909090909090912E-2</v>
      </c>
      <c r="AJ615" s="77">
        <f t="shared" si="145"/>
        <v>0</v>
      </c>
      <c r="AK615" s="77">
        <f t="shared" si="146"/>
        <v>0</v>
      </c>
    </row>
    <row r="616" spans="1:37" ht="25.05" customHeight="1" x14ac:dyDescent="0.25">
      <c r="A616" s="269" t="s">
        <v>2287</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60">
        <f>'Art. 129'!Q580</f>
        <v>0</v>
      </c>
      <c r="AE616" s="75">
        <f t="shared" si="140"/>
        <v>0</v>
      </c>
      <c r="AF616">
        <f t="shared" si="141"/>
        <v>0</v>
      </c>
      <c r="AG616" s="63">
        <f t="shared" si="142"/>
        <v>1</v>
      </c>
      <c r="AH616" s="76">
        <f t="shared" si="143"/>
        <v>0</v>
      </c>
      <c r="AI616" s="77">
        <f t="shared" si="144"/>
        <v>9.0909090909090912E-2</v>
      </c>
      <c r="AJ616" s="77">
        <f t="shared" si="145"/>
        <v>0</v>
      </c>
      <c r="AK616" s="77">
        <f t="shared" si="146"/>
        <v>0</v>
      </c>
    </row>
    <row r="617" spans="1:37" ht="25.05" customHeight="1" x14ac:dyDescent="0.25">
      <c r="A617" s="269" t="s">
        <v>2288</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60">
        <f>'Art. 129'!Q581</f>
        <v>0</v>
      </c>
      <c r="AE617" s="75">
        <f t="shared" si="140"/>
        <v>0</v>
      </c>
      <c r="AF617">
        <f t="shared" si="141"/>
        <v>0</v>
      </c>
      <c r="AG617" s="63">
        <f t="shared" si="142"/>
        <v>1</v>
      </c>
      <c r="AH617" s="76">
        <f t="shared" si="143"/>
        <v>0</v>
      </c>
      <c r="AI617" s="77">
        <f t="shared" si="144"/>
        <v>9.0909090909090912E-2</v>
      </c>
      <c r="AJ617" s="77">
        <f t="shared" si="145"/>
        <v>0</v>
      </c>
      <c r="AK617" s="77">
        <f t="shared" si="146"/>
        <v>0</v>
      </c>
    </row>
    <row r="618" spans="1:37" ht="25.05" customHeight="1" x14ac:dyDescent="0.25">
      <c r="A618" s="269" t="s">
        <v>2289</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60">
        <f>'Art. 129'!Q582</f>
        <v>0</v>
      </c>
      <c r="AE618" s="75">
        <f t="shared" si="140"/>
        <v>0</v>
      </c>
      <c r="AF618">
        <f t="shared" si="141"/>
        <v>0</v>
      </c>
      <c r="AG618" s="63">
        <f t="shared" si="142"/>
        <v>1</v>
      </c>
      <c r="AH618" s="76">
        <f t="shared" si="143"/>
        <v>0</v>
      </c>
      <c r="AI618" s="77">
        <f t="shared" si="144"/>
        <v>9.0909090909090912E-2</v>
      </c>
      <c r="AJ618" s="77">
        <f t="shared" si="145"/>
        <v>0</v>
      </c>
      <c r="AK618" s="77">
        <f t="shared" si="146"/>
        <v>0</v>
      </c>
    </row>
    <row r="619" spans="1:37" ht="25.05" customHeight="1" x14ac:dyDescent="0.25">
      <c r="A619" s="286" t="s">
        <v>1661</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75">
        <f>SUM(AE608:AE618)</f>
        <v>0</v>
      </c>
      <c r="AF619" s="50"/>
      <c r="AG619" s="63">
        <f>SUM(AG608:AG618)</f>
        <v>11</v>
      </c>
      <c r="AH619" s="78"/>
      <c r="AI619" s="79"/>
      <c r="AJ619" s="79"/>
      <c r="AK619" s="79"/>
    </row>
    <row r="620" spans="1:37" ht="25.05" customHeight="1" x14ac:dyDescent="0.25">
      <c r="A620" s="287" t="s">
        <v>1662</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287"/>
      <c r="AE620" s="75">
        <f>AE619/$AE$23*100</f>
        <v>0</v>
      </c>
      <c r="AF620" s="50"/>
      <c r="AG620" s="63"/>
      <c r="AH620" s="78"/>
      <c r="AI620" s="79"/>
      <c r="AJ620" s="79"/>
      <c r="AK620" s="79"/>
    </row>
    <row r="621" spans="1:37" ht="25.05" customHeight="1" x14ac:dyDescent="0.25">
      <c r="A621" s="83"/>
      <c r="B621" s="83"/>
      <c r="C621" s="83"/>
      <c r="D621" s="83"/>
      <c r="E621" s="83"/>
      <c r="F621" s="83"/>
      <c r="G621" s="83"/>
      <c r="H621" s="83"/>
      <c r="I621" s="83"/>
      <c r="J621" s="83"/>
      <c r="K621" s="83"/>
      <c r="L621" s="83"/>
      <c r="M621" s="83"/>
      <c r="N621" s="83"/>
      <c r="O621" s="83"/>
      <c r="P621" s="83"/>
      <c r="Q621" s="84"/>
      <c r="R621" s="85"/>
      <c r="S621" s="85"/>
      <c r="T621" s="85"/>
      <c r="U621" s="85"/>
      <c r="V621" s="85"/>
      <c r="W621" s="85"/>
      <c r="X621" s="85"/>
      <c r="Y621" s="85"/>
      <c r="Z621" s="85"/>
      <c r="AA621" s="85"/>
      <c r="AB621" s="85"/>
      <c r="AC621" s="85"/>
      <c r="AD621" s="86"/>
      <c r="AE621" s="86"/>
    </row>
    <row r="622" spans="1:37" ht="25.05" customHeight="1" x14ac:dyDescent="0.25">
      <c r="A622" s="288" t="s">
        <v>168</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91" t="s">
        <v>188</v>
      </c>
      <c r="AE622" s="92" t="s">
        <v>8</v>
      </c>
      <c r="AF622" s="63" t="s">
        <v>1656</v>
      </c>
      <c r="AG622" s="63" t="s">
        <v>1657</v>
      </c>
      <c r="AH622" s="63" t="s">
        <v>1658</v>
      </c>
      <c r="AI622" s="74" t="s">
        <v>1659</v>
      </c>
      <c r="AJ622" s="63"/>
      <c r="AK622" s="74" t="s">
        <v>1660</v>
      </c>
    </row>
    <row r="623" spans="1:37" ht="25.05" customHeight="1" x14ac:dyDescent="0.25">
      <c r="A623" s="269" t="s">
        <v>1412</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60">
        <f>'Art. 129'!Q585</f>
        <v>0</v>
      </c>
      <c r="AE623" s="75">
        <f>IF(AG623=1,AK623,AG623)</f>
        <v>0</v>
      </c>
      <c r="AF623">
        <f>AD623/2</f>
        <v>0</v>
      </c>
      <c r="AG623" s="63">
        <f>IF(AND(AF623&gt;=0,AF623&lt;=1),1,"No aplica")</f>
        <v>1</v>
      </c>
      <c r="AH623" s="76">
        <f>AD623/(AG623*2)</f>
        <v>0</v>
      </c>
      <c r="AI623" s="77">
        <f>IF(AG623=1,AG623/$AG$628,"No aplica")</f>
        <v>0.2</v>
      </c>
      <c r="AJ623" s="77">
        <f>AF623*AI623</f>
        <v>0</v>
      </c>
      <c r="AK623" s="77">
        <f>AJ623*$AE$23</f>
        <v>0</v>
      </c>
    </row>
    <row r="624" spans="1:37" ht="25.05" customHeight="1" x14ac:dyDescent="0.25">
      <c r="A624" s="269" t="s">
        <v>1413</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60">
        <f>'Art. 129'!Q586</f>
        <v>0</v>
      </c>
      <c r="AE624" s="75">
        <f>IF(AG624=1,AK624,AG624)</f>
        <v>0</v>
      </c>
      <c r="AF624">
        <f>AD624/2</f>
        <v>0</v>
      </c>
      <c r="AG624" s="63">
        <f>IF(AND(AF624&gt;=0,AF624&lt;=1),1,"No aplica")</f>
        <v>1</v>
      </c>
      <c r="AH624" s="76">
        <f>AD624/(AG624*2)</f>
        <v>0</v>
      </c>
      <c r="AI624" s="77">
        <f>IF(AG624=1,AG624/$AG$628,"No aplica")</f>
        <v>0.2</v>
      </c>
      <c r="AJ624" s="77">
        <f>AF624*AI624</f>
        <v>0</v>
      </c>
      <c r="AK624" s="77">
        <f>AJ624*$AE$23</f>
        <v>0</v>
      </c>
    </row>
    <row r="625" spans="1:37" ht="25.05" customHeight="1" x14ac:dyDescent="0.25">
      <c r="A625" s="269" t="s">
        <v>1414</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60">
        <f>'Art. 129'!Q587</f>
        <v>0</v>
      </c>
      <c r="AE625" s="75">
        <f>IF(AG625=1,AK625,AG625)</f>
        <v>0</v>
      </c>
      <c r="AF625">
        <f>AD625/2</f>
        <v>0</v>
      </c>
      <c r="AG625" s="63">
        <f>IF(AND(AF625&gt;=0,AF625&lt;=1),1,"No aplica")</f>
        <v>1</v>
      </c>
      <c r="AH625" s="76">
        <f>AD625/(AG625*2)</f>
        <v>0</v>
      </c>
      <c r="AI625" s="77">
        <f>IF(AG625=1,AG625/$AG$628,"No aplica")</f>
        <v>0.2</v>
      </c>
      <c r="AJ625" s="77">
        <f>AF625*AI625</f>
        <v>0</v>
      </c>
      <c r="AK625" s="77">
        <f>AJ625*$AE$23</f>
        <v>0</v>
      </c>
    </row>
    <row r="626" spans="1:37" ht="25.05" customHeight="1" x14ac:dyDescent="0.25">
      <c r="A626" s="269" t="s">
        <v>1415</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60">
        <f>'Art. 129'!Q588</f>
        <v>0</v>
      </c>
      <c r="AE626" s="75">
        <f>IF(AG626=1,AK626,AG626)</f>
        <v>0</v>
      </c>
      <c r="AF626">
        <f>AD626/2</f>
        <v>0</v>
      </c>
      <c r="AG626" s="63">
        <f>IF(AND(AF626&gt;=0,AF626&lt;=1),1,"No aplica")</f>
        <v>1</v>
      </c>
      <c r="AH626" s="76">
        <f>AD626/(AG626*2)</f>
        <v>0</v>
      </c>
      <c r="AI626" s="77">
        <f>IF(AG626=1,AG626/$AG$628,"No aplica")</f>
        <v>0.2</v>
      </c>
      <c r="AJ626" s="77">
        <f>AF626*AI626</f>
        <v>0</v>
      </c>
      <c r="AK626" s="77">
        <f>AJ626*$AE$23</f>
        <v>0</v>
      </c>
    </row>
    <row r="627" spans="1:37" ht="25.05" customHeight="1" x14ac:dyDescent="0.25">
      <c r="A627" s="269" t="s">
        <v>2290</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60">
        <f>'Art. 129'!Q589</f>
        <v>0</v>
      </c>
      <c r="AE627" s="75">
        <f>IF(AG627=1,AK627,AG627)</f>
        <v>0</v>
      </c>
      <c r="AF627">
        <f>AD627/2</f>
        <v>0</v>
      </c>
      <c r="AG627" s="63">
        <f>IF(AND(AF627&gt;=0,AF627&lt;=1),1,"No aplica")</f>
        <v>1</v>
      </c>
      <c r="AH627" s="76">
        <f>AD627/(AG627*2)</f>
        <v>0</v>
      </c>
      <c r="AI627" s="77">
        <f>IF(AG627=1,AG627/$AG$628,"No aplica")</f>
        <v>0.2</v>
      </c>
      <c r="AJ627" s="77">
        <f>AF627*AI627</f>
        <v>0</v>
      </c>
      <c r="AK627" s="77">
        <f>AJ627*$AE$23</f>
        <v>0</v>
      </c>
    </row>
    <row r="628" spans="1:37" ht="25.05" customHeight="1" x14ac:dyDescent="0.25">
      <c r="A628" s="286" t="s">
        <v>1750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75">
        <f>SUM(AE623:AE627)</f>
        <v>0</v>
      </c>
      <c r="AF628" s="50"/>
      <c r="AG628" s="63">
        <f>SUM(AG623:AG627)</f>
        <v>5</v>
      </c>
      <c r="AH628" s="78"/>
      <c r="AI628" s="79"/>
      <c r="AJ628" s="79"/>
      <c r="AK628" s="79"/>
    </row>
    <row r="629" spans="1:37" ht="25.05" customHeight="1" x14ac:dyDescent="0.25">
      <c r="A629" s="287" t="s">
        <v>1751</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287"/>
      <c r="AE629" s="75">
        <f>AE628/$AE$23*100</f>
        <v>0</v>
      </c>
      <c r="AF629" s="50"/>
      <c r="AG629" s="63"/>
      <c r="AH629" s="78"/>
      <c r="AI629" s="79"/>
      <c r="AJ629" s="79"/>
      <c r="AK629" s="79"/>
    </row>
    <row r="630" spans="1:37" ht="25.05" customHeight="1" x14ac:dyDescent="0.25">
      <c r="A630" s="87"/>
      <c r="B630" s="87"/>
      <c r="C630" s="87"/>
      <c r="D630" s="87"/>
      <c r="E630" s="87"/>
      <c r="F630" s="87"/>
      <c r="G630" s="87"/>
      <c r="H630" s="87"/>
      <c r="I630" s="87"/>
      <c r="J630" s="87"/>
      <c r="K630" s="87"/>
      <c r="L630" s="87"/>
      <c r="M630" s="87"/>
      <c r="N630" s="87"/>
      <c r="O630" s="87"/>
      <c r="P630" s="87"/>
      <c r="Q630" s="80"/>
      <c r="R630" s="87"/>
      <c r="S630" s="87"/>
      <c r="T630" s="87"/>
      <c r="U630" s="87"/>
      <c r="V630" s="87"/>
      <c r="W630" s="87"/>
      <c r="X630" s="87"/>
      <c r="Y630" s="87"/>
      <c r="Z630" s="87"/>
      <c r="AA630" s="87"/>
      <c r="AB630" s="87"/>
      <c r="AC630" s="87"/>
      <c r="AD630" s="81"/>
      <c r="AE630" s="81"/>
    </row>
    <row r="631" spans="1:37" ht="25.05" customHeight="1" x14ac:dyDescent="0.25">
      <c r="A631" s="87"/>
      <c r="B631" s="87"/>
      <c r="C631" s="87"/>
      <c r="D631" s="87"/>
      <c r="E631" s="87"/>
      <c r="F631" s="87"/>
      <c r="G631" s="87"/>
      <c r="H631" s="87"/>
      <c r="I631" s="87"/>
      <c r="J631" s="87"/>
      <c r="K631" s="87"/>
      <c r="L631" s="87"/>
      <c r="M631" s="87"/>
      <c r="N631" s="87"/>
      <c r="O631" s="87"/>
      <c r="P631" s="87"/>
      <c r="Q631" s="80"/>
      <c r="R631" s="87"/>
      <c r="S631" s="87"/>
      <c r="T631" s="87"/>
      <c r="U631" s="87"/>
      <c r="V631" s="87"/>
      <c r="W631" s="87"/>
      <c r="X631" s="87"/>
      <c r="Y631" s="87"/>
      <c r="Z631" s="87"/>
      <c r="AA631" s="87"/>
      <c r="AB631" s="87"/>
      <c r="AC631" s="87"/>
      <c r="AD631" s="81"/>
      <c r="AE631" s="81"/>
    </row>
    <row r="632" spans="1:37" ht="25.05" customHeight="1" x14ac:dyDescent="0.25">
      <c r="A632" s="289" t="s">
        <v>2291</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289"/>
    </row>
    <row r="633" spans="1:37" ht="25.05" customHeight="1" x14ac:dyDescent="0.25">
      <c r="A633" s="89"/>
      <c r="B633" s="89"/>
      <c r="C633" s="89"/>
      <c r="D633" s="89"/>
      <c r="E633" s="89"/>
      <c r="F633" s="89"/>
      <c r="G633" s="89"/>
      <c r="H633" s="89"/>
      <c r="I633" s="89"/>
      <c r="J633" s="89"/>
      <c r="K633" s="89"/>
      <c r="L633" s="89"/>
      <c r="M633" s="89"/>
      <c r="N633" s="89"/>
      <c r="O633" s="89"/>
      <c r="P633" s="89"/>
      <c r="Q633" s="90"/>
      <c r="R633" s="89"/>
      <c r="S633" s="89"/>
      <c r="T633" s="89"/>
      <c r="U633" s="89"/>
      <c r="V633" s="89"/>
      <c r="W633" s="89"/>
      <c r="X633" s="89"/>
      <c r="Y633" s="89"/>
      <c r="Z633" s="89"/>
      <c r="AA633" s="89"/>
      <c r="AB633" s="89"/>
      <c r="AC633" s="89"/>
      <c r="AD633" s="19"/>
      <c r="AE633" s="19"/>
    </row>
    <row r="634" spans="1:37" ht="25.05"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5.05" customHeight="1" x14ac:dyDescent="0.25">
      <c r="A635" s="290" t="s">
        <v>167</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51" t="s">
        <v>188</v>
      </c>
      <c r="AE635" s="52" t="s">
        <v>8</v>
      </c>
      <c r="AF635" s="63" t="s">
        <v>1656</v>
      </c>
      <c r="AG635" s="63" t="s">
        <v>1657</v>
      </c>
      <c r="AH635" s="63" t="s">
        <v>1658</v>
      </c>
      <c r="AI635" s="74" t="s">
        <v>1659</v>
      </c>
      <c r="AJ635" s="63"/>
      <c r="AK635" s="74" t="s">
        <v>1660</v>
      </c>
    </row>
    <row r="636" spans="1:37" ht="25.05" customHeight="1" x14ac:dyDescent="0.25">
      <c r="A636" s="269" t="s">
        <v>2292</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60">
        <f>'Art. 129'!Q598</f>
        <v>0</v>
      </c>
      <c r="AE636" s="75">
        <f t="shared" ref="AE636:AE653" si="147">IF(AG636=1,AK636,AG636)</f>
        <v>0</v>
      </c>
      <c r="AF636">
        <f t="shared" ref="AF636:AF653" si="148">AD636/2</f>
        <v>0</v>
      </c>
      <c r="AG636" s="63">
        <f t="shared" ref="AG636:AG653" si="149">IF(AND(AF636&gt;=0,AF636&lt;=1),1,"No aplica")</f>
        <v>1</v>
      </c>
      <c r="AH636" s="76">
        <f t="shared" ref="AH636:AH653" si="150">AD636/(AG636*2)</f>
        <v>0</v>
      </c>
      <c r="AI636" s="77">
        <f t="shared" ref="AI636:AI653" si="151">IF(AG636=1,AG636/$AG$654,"No aplica")</f>
        <v>5.5555555555555552E-2</v>
      </c>
      <c r="AJ636" s="77">
        <f t="shared" ref="AJ636:AJ653" si="152">AF636*AI636</f>
        <v>0</v>
      </c>
      <c r="AK636" s="77">
        <f t="shared" ref="AK636:AK653" si="153">AJ636*$AE$23</f>
        <v>0</v>
      </c>
    </row>
    <row r="637" spans="1:37" ht="25.05" customHeight="1" x14ac:dyDescent="0.25">
      <c r="A637" s="269" t="s">
        <v>1016</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60">
        <f>'Art. 129'!Q599</f>
        <v>0</v>
      </c>
      <c r="AE637" s="75">
        <f t="shared" si="147"/>
        <v>0</v>
      </c>
      <c r="AF637">
        <f t="shared" si="148"/>
        <v>0</v>
      </c>
      <c r="AG637" s="63">
        <f t="shared" si="149"/>
        <v>1</v>
      </c>
      <c r="AH637" s="76">
        <f t="shared" si="150"/>
        <v>0</v>
      </c>
      <c r="AI637" s="77">
        <f t="shared" si="151"/>
        <v>5.5555555555555552E-2</v>
      </c>
      <c r="AJ637" s="77">
        <f t="shared" si="152"/>
        <v>0</v>
      </c>
      <c r="AK637" s="77">
        <f t="shared" si="153"/>
        <v>0</v>
      </c>
    </row>
    <row r="638" spans="1:37" ht="25.05" customHeight="1" x14ac:dyDescent="0.25">
      <c r="A638" s="269" t="s">
        <v>2293</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60">
        <f>'Art. 129'!Q600</f>
        <v>0</v>
      </c>
      <c r="AE638" s="75">
        <f t="shared" si="147"/>
        <v>0</v>
      </c>
      <c r="AF638">
        <f t="shared" si="148"/>
        <v>0</v>
      </c>
      <c r="AG638" s="63">
        <f t="shared" si="149"/>
        <v>1</v>
      </c>
      <c r="AH638" s="76">
        <f t="shared" si="150"/>
        <v>0</v>
      </c>
      <c r="AI638" s="77">
        <f t="shared" si="151"/>
        <v>5.5555555555555552E-2</v>
      </c>
      <c r="AJ638" s="77">
        <f t="shared" si="152"/>
        <v>0</v>
      </c>
      <c r="AK638" s="77">
        <f t="shared" si="153"/>
        <v>0</v>
      </c>
    </row>
    <row r="639" spans="1:37" ht="25.05" customHeight="1" x14ac:dyDescent="0.25">
      <c r="A639" s="269" t="s">
        <v>2294</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60">
        <f>'Art. 129'!Q601</f>
        <v>0</v>
      </c>
      <c r="AE639" s="75">
        <f t="shared" si="147"/>
        <v>0</v>
      </c>
      <c r="AF639">
        <f t="shared" si="148"/>
        <v>0</v>
      </c>
      <c r="AG639" s="63">
        <f t="shared" si="149"/>
        <v>1</v>
      </c>
      <c r="AH639" s="76">
        <f t="shared" si="150"/>
        <v>0</v>
      </c>
      <c r="AI639" s="77">
        <f t="shared" si="151"/>
        <v>5.5555555555555552E-2</v>
      </c>
      <c r="AJ639" s="77">
        <f t="shared" si="152"/>
        <v>0</v>
      </c>
      <c r="AK639" s="77">
        <f t="shared" si="153"/>
        <v>0</v>
      </c>
    </row>
    <row r="640" spans="1:37" ht="25.05" customHeight="1" x14ac:dyDescent="0.25">
      <c r="A640" s="274" t="s">
        <v>2295</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60">
        <f>'Art. 129'!Q602</f>
        <v>0</v>
      </c>
      <c r="AE640" s="75">
        <f t="shared" si="147"/>
        <v>0</v>
      </c>
      <c r="AF640">
        <f t="shared" si="148"/>
        <v>0</v>
      </c>
      <c r="AG640" s="63">
        <f t="shared" si="149"/>
        <v>1</v>
      </c>
      <c r="AH640" s="76">
        <f t="shared" si="150"/>
        <v>0</v>
      </c>
      <c r="AI640" s="77">
        <f t="shared" si="151"/>
        <v>5.5555555555555552E-2</v>
      </c>
      <c r="AJ640" s="77">
        <f t="shared" si="152"/>
        <v>0</v>
      </c>
      <c r="AK640" s="77">
        <f t="shared" si="153"/>
        <v>0</v>
      </c>
    </row>
    <row r="641" spans="1:37" ht="25.05" customHeight="1" x14ac:dyDescent="0.25">
      <c r="A641" s="274" t="s">
        <v>2296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60">
        <f>'Art. 129'!Q603</f>
        <v>0</v>
      </c>
      <c r="AE641" s="75">
        <f t="shared" si="147"/>
        <v>0</v>
      </c>
      <c r="AF641">
        <f t="shared" si="148"/>
        <v>0</v>
      </c>
      <c r="AG641" s="63">
        <f t="shared" si="149"/>
        <v>1</v>
      </c>
      <c r="AH641" s="76">
        <f t="shared" si="150"/>
        <v>0</v>
      </c>
      <c r="AI641" s="77">
        <f t="shared" si="151"/>
        <v>5.5555555555555552E-2</v>
      </c>
      <c r="AJ641" s="77">
        <f t="shared" si="152"/>
        <v>0</v>
      </c>
      <c r="AK641" s="77">
        <f t="shared" si="153"/>
        <v>0</v>
      </c>
    </row>
    <row r="642" spans="1:37" ht="25.05" customHeight="1" x14ac:dyDescent="0.25">
      <c r="A642" s="269" t="s">
        <v>2297</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60">
        <f>'Art. 129'!Q604</f>
        <v>0</v>
      </c>
      <c r="AE642" s="75">
        <f t="shared" si="147"/>
        <v>0</v>
      </c>
      <c r="AF642">
        <f t="shared" si="148"/>
        <v>0</v>
      </c>
      <c r="AG642" s="63">
        <f t="shared" si="149"/>
        <v>1</v>
      </c>
      <c r="AH642" s="76">
        <f t="shared" si="150"/>
        <v>0</v>
      </c>
      <c r="AI642" s="77">
        <f t="shared" si="151"/>
        <v>5.5555555555555552E-2</v>
      </c>
      <c r="AJ642" s="77">
        <f t="shared" si="152"/>
        <v>0</v>
      </c>
      <c r="AK642" s="77">
        <f t="shared" si="153"/>
        <v>0</v>
      </c>
    </row>
    <row r="643" spans="1:37" ht="25.05" customHeight="1" x14ac:dyDescent="0.25">
      <c r="A643" s="269" t="s">
        <v>2298</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60">
        <f>'Art. 129'!Q605</f>
        <v>0</v>
      </c>
      <c r="AE643" s="75">
        <f t="shared" si="147"/>
        <v>0</v>
      </c>
      <c r="AF643">
        <f t="shared" si="148"/>
        <v>0</v>
      </c>
      <c r="AG643" s="63">
        <f t="shared" si="149"/>
        <v>1</v>
      </c>
      <c r="AH643" s="76">
        <f t="shared" si="150"/>
        <v>0</v>
      </c>
      <c r="AI643" s="77">
        <f t="shared" si="151"/>
        <v>5.5555555555555552E-2</v>
      </c>
      <c r="AJ643" s="77">
        <f t="shared" si="152"/>
        <v>0</v>
      </c>
      <c r="AK643" s="77">
        <f t="shared" si="153"/>
        <v>0</v>
      </c>
    </row>
    <row r="644" spans="1:37" ht="25.05" customHeight="1" x14ac:dyDescent="0.25">
      <c r="A644" s="269" t="s">
        <v>2299</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60">
        <f>'Art. 129'!Q606</f>
        <v>0</v>
      </c>
      <c r="AE644" s="75">
        <f t="shared" si="147"/>
        <v>0</v>
      </c>
      <c r="AF644">
        <f t="shared" si="148"/>
        <v>0</v>
      </c>
      <c r="AG644" s="63">
        <f t="shared" si="149"/>
        <v>1</v>
      </c>
      <c r="AH644" s="76">
        <f t="shared" si="150"/>
        <v>0</v>
      </c>
      <c r="AI644" s="77">
        <f t="shared" si="151"/>
        <v>5.5555555555555552E-2</v>
      </c>
      <c r="AJ644" s="77">
        <f t="shared" si="152"/>
        <v>0</v>
      </c>
      <c r="AK644" s="77">
        <f t="shared" si="153"/>
        <v>0</v>
      </c>
    </row>
    <row r="645" spans="1:37" ht="25.05" customHeight="1" x14ac:dyDescent="0.25">
      <c r="A645" s="269" t="s">
        <v>2300</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60">
        <f>'Art. 129'!Q607</f>
        <v>0</v>
      </c>
      <c r="AE645" s="75">
        <f t="shared" si="147"/>
        <v>0</v>
      </c>
      <c r="AF645">
        <f t="shared" si="148"/>
        <v>0</v>
      </c>
      <c r="AG645" s="63">
        <f t="shared" si="149"/>
        <v>1</v>
      </c>
      <c r="AH645" s="76">
        <f t="shared" si="150"/>
        <v>0</v>
      </c>
      <c r="AI645" s="77">
        <f t="shared" si="151"/>
        <v>5.5555555555555552E-2</v>
      </c>
      <c r="AJ645" s="77">
        <f t="shared" si="152"/>
        <v>0</v>
      </c>
      <c r="AK645" s="77">
        <f t="shared" si="153"/>
        <v>0</v>
      </c>
    </row>
    <row r="646" spans="1:37" ht="25.05" customHeight="1" x14ac:dyDescent="0.25">
      <c r="A646" s="269" t="s">
        <v>2302</v>
      </c>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60">
        <f>'Art. 129'!Q608</f>
        <v>0</v>
      </c>
      <c r="AE646" s="75">
        <f t="shared" si="147"/>
        <v>0</v>
      </c>
      <c r="AF646">
        <f t="shared" si="148"/>
        <v>0</v>
      </c>
      <c r="AG646" s="63">
        <f t="shared" si="149"/>
        <v>1</v>
      </c>
      <c r="AH646" s="76">
        <f t="shared" si="150"/>
        <v>0</v>
      </c>
      <c r="AI646" s="77">
        <f t="shared" si="151"/>
        <v>5.5555555555555552E-2</v>
      </c>
      <c r="AJ646" s="77">
        <f t="shared" si="152"/>
        <v>0</v>
      </c>
      <c r="AK646" s="77">
        <f t="shared" si="153"/>
        <v>0</v>
      </c>
    </row>
    <row r="647" spans="1:37" ht="25.05" customHeight="1" x14ac:dyDescent="0.25">
      <c r="A647" s="274" t="s">
        <v>2304</v>
      </c>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60">
        <f>'Art. 129'!Q609</f>
        <v>0</v>
      </c>
      <c r="AE647" s="75">
        <f t="shared" si="147"/>
        <v>0</v>
      </c>
      <c r="AF647">
        <f t="shared" si="148"/>
        <v>0</v>
      </c>
      <c r="AG647" s="63">
        <f t="shared" si="149"/>
        <v>1</v>
      </c>
      <c r="AH647" s="76">
        <f t="shared" si="150"/>
        <v>0</v>
      </c>
      <c r="AI647" s="77">
        <f t="shared" si="151"/>
        <v>5.5555555555555552E-2</v>
      </c>
      <c r="AJ647" s="77">
        <f t="shared" si="152"/>
        <v>0</v>
      </c>
      <c r="AK647" s="77">
        <f t="shared" si="153"/>
        <v>0</v>
      </c>
    </row>
    <row r="648" spans="1:37" ht="25.05" customHeight="1" x14ac:dyDescent="0.25">
      <c r="A648" s="274" t="s">
        <v>2306</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60">
        <f>'Art. 129'!Q610</f>
        <v>0</v>
      </c>
      <c r="AE648" s="75">
        <f t="shared" si="147"/>
        <v>0</v>
      </c>
      <c r="AF648">
        <f t="shared" si="148"/>
        <v>0</v>
      </c>
      <c r="AG648" s="63">
        <f t="shared" si="149"/>
        <v>1</v>
      </c>
      <c r="AH648" s="76">
        <f t="shared" si="150"/>
        <v>0</v>
      </c>
      <c r="AI648" s="77">
        <f t="shared" si="151"/>
        <v>5.5555555555555552E-2</v>
      </c>
      <c r="AJ648" s="77">
        <f t="shared" si="152"/>
        <v>0</v>
      </c>
      <c r="AK648" s="77">
        <f t="shared" si="153"/>
        <v>0</v>
      </c>
    </row>
    <row r="649" spans="1:37" ht="25.05" customHeight="1" x14ac:dyDescent="0.25">
      <c r="A649" s="269" t="s">
        <v>1559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60">
        <f>'Art. 129'!Q611</f>
        <v>0</v>
      </c>
      <c r="AE649" s="75">
        <f t="shared" si="147"/>
        <v>0</v>
      </c>
      <c r="AF649">
        <f t="shared" si="148"/>
        <v>0</v>
      </c>
      <c r="AG649" s="63">
        <f t="shared" si="149"/>
        <v>1</v>
      </c>
      <c r="AH649" s="76">
        <f t="shared" si="150"/>
        <v>0</v>
      </c>
      <c r="AI649" s="77">
        <f t="shared" si="151"/>
        <v>5.5555555555555552E-2</v>
      </c>
      <c r="AJ649" s="77">
        <f t="shared" si="152"/>
        <v>0</v>
      </c>
      <c r="AK649" s="77">
        <f t="shared" si="153"/>
        <v>0</v>
      </c>
    </row>
    <row r="650" spans="1:37" ht="25.05" customHeight="1" x14ac:dyDescent="0.25">
      <c r="A650" s="269" t="s">
        <v>2307</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60">
        <f>'Art. 129'!Q612</f>
        <v>0</v>
      </c>
      <c r="AE650" s="75">
        <f t="shared" si="147"/>
        <v>0</v>
      </c>
      <c r="AF650">
        <f t="shared" si="148"/>
        <v>0</v>
      </c>
      <c r="AG650" s="63">
        <f t="shared" si="149"/>
        <v>1</v>
      </c>
      <c r="AH650" s="76">
        <f t="shared" si="150"/>
        <v>0</v>
      </c>
      <c r="AI650" s="77">
        <f t="shared" si="151"/>
        <v>5.5555555555555552E-2</v>
      </c>
      <c r="AJ650" s="77">
        <f t="shared" si="152"/>
        <v>0</v>
      </c>
      <c r="AK650" s="77">
        <f t="shared" si="153"/>
        <v>0</v>
      </c>
    </row>
    <row r="651" spans="1:37" ht="25.05" customHeight="1" x14ac:dyDescent="0.25">
      <c r="A651" s="269" t="s">
        <v>2308</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60">
        <f>'Art. 129'!Q613</f>
        <v>0</v>
      </c>
      <c r="AE651" s="75">
        <f t="shared" si="147"/>
        <v>0</v>
      </c>
      <c r="AF651">
        <f t="shared" si="148"/>
        <v>0</v>
      </c>
      <c r="AG651" s="63">
        <f t="shared" si="149"/>
        <v>1</v>
      </c>
      <c r="AH651" s="76">
        <f t="shared" si="150"/>
        <v>0</v>
      </c>
      <c r="AI651" s="77">
        <f t="shared" si="151"/>
        <v>5.5555555555555552E-2</v>
      </c>
      <c r="AJ651" s="77">
        <f t="shared" si="152"/>
        <v>0</v>
      </c>
      <c r="AK651" s="77">
        <f t="shared" si="153"/>
        <v>0</v>
      </c>
    </row>
    <row r="652" spans="1:37" ht="25.05" customHeight="1" x14ac:dyDescent="0.25">
      <c r="A652" s="274" t="s">
        <v>2310</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60">
        <f>'Art. 129'!Q614</f>
        <v>0</v>
      </c>
      <c r="AE652" s="75">
        <f t="shared" si="147"/>
        <v>0</v>
      </c>
      <c r="AF652">
        <f t="shared" si="148"/>
        <v>0</v>
      </c>
      <c r="AG652" s="63">
        <f t="shared" si="149"/>
        <v>1</v>
      </c>
      <c r="AH652" s="76">
        <f t="shared" si="150"/>
        <v>0</v>
      </c>
      <c r="AI652" s="77">
        <f t="shared" si="151"/>
        <v>5.5555555555555552E-2</v>
      </c>
      <c r="AJ652" s="77">
        <f t="shared" si="152"/>
        <v>0</v>
      </c>
      <c r="AK652" s="77">
        <f t="shared" si="153"/>
        <v>0</v>
      </c>
    </row>
    <row r="653" spans="1:37" ht="25.05" customHeight="1" x14ac:dyDescent="0.25">
      <c r="A653" s="269" t="s">
        <v>736</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60">
        <f>'Art. 129'!Q615</f>
        <v>0</v>
      </c>
      <c r="AE653" s="75">
        <f t="shared" si="147"/>
        <v>0</v>
      </c>
      <c r="AF653">
        <f t="shared" si="148"/>
        <v>0</v>
      </c>
      <c r="AG653" s="63">
        <f t="shared" si="149"/>
        <v>1</v>
      </c>
      <c r="AH653" s="76">
        <f t="shared" si="150"/>
        <v>0</v>
      </c>
      <c r="AI653" s="77">
        <f t="shared" si="151"/>
        <v>5.5555555555555552E-2</v>
      </c>
      <c r="AJ653" s="77">
        <f t="shared" si="152"/>
        <v>0</v>
      </c>
      <c r="AK653" s="77">
        <f t="shared" si="153"/>
        <v>0</v>
      </c>
    </row>
    <row r="654" spans="1:37" ht="25.05" customHeight="1" x14ac:dyDescent="0.25">
      <c r="A654" s="286" t="s">
        <v>1752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f>'Art. 129'!Q616</f>
        <v>0</v>
      </c>
      <c r="AE654" s="75">
        <f>SUM(AE636:AE653)</f>
        <v>0</v>
      </c>
      <c r="AF654" s="50"/>
      <c r="AG654" s="63">
        <f>SUM(AG636:AG653)</f>
        <v>18</v>
      </c>
      <c r="AH654" s="78"/>
      <c r="AI654" s="79"/>
      <c r="AJ654" s="79"/>
      <c r="AK654" s="79"/>
    </row>
    <row r="655" spans="1:37" ht="25.05" customHeight="1" x14ac:dyDescent="0.25">
      <c r="A655" s="287" t="s">
        <v>1753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t="str">
        <f>'Art. 129'!Q617</f>
        <v>Código</v>
      </c>
      <c r="AE655" s="75">
        <f>AE654/$AE$23*100</f>
        <v>0</v>
      </c>
      <c r="AF655" s="50"/>
      <c r="AG655" s="63"/>
      <c r="AH655" s="78"/>
      <c r="AI655" s="79"/>
      <c r="AJ655" s="79"/>
      <c r="AK655" s="79"/>
    </row>
    <row r="656" spans="1:37" ht="25.05" customHeight="1" x14ac:dyDescent="0.25">
      <c r="A656" s="59"/>
      <c r="B656" s="59"/>
      <c r="C656" s="59"/>
      <c r="D656" s="59"/>
      <c r="E656" s="59"/>
      <c r="F656" s="59"/>
      <c r="G656" s="59"/>
      <c r="H656" s="59"/>
      <c r="I656" s="59"/>
      <c r="J656" s="59"/>
      <c r="K656" s="59"/>
      <c r="L656" s="59"/>
      <c r="M656" s="59"/>
      <c r="N656" s="59"/>
      <c r="O656" s="59"/>
      <c r="P656" s="59"/>
      <c r="Q656" s="80"/>
      <c r="R656" s="59"/>
      <c r="S656" s="59"/>
      <c r="T656" s="59"/>
      <c r="U656" s="59"/>
      <c r="V656" s="59"/>
      <c r="W656" s="59"/>
      <c r="X656" s="59"/>
      <c r="Y656" s="59"/>
      <c r="Z656" s="59"/>
      <c r="AA656" s="59"/>
      <c r="AB656" s="59"/>
      <c r="AC656" s="59"/>
      <c r="AD656" s="81"/>
      <c r="AE656" s="81"/>
    </row>
    <row r="657" spans="1:37" ht="25.05" customHeight="1" x14ac:dyDescent="0.25">
      <c r="A657" s="288" t="s">
        <v>197</v>
      </c>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91" t="s">
        <v>188</v>
      </c>
      <c r="AE657" s="92" t="s">
        <v>8</v>
      </c>
      <c r="AF657" s="63" t="s">
        <v>1656</v>
      </c>
      <c r="AG657" s="63" t="s">
        <v>1657</v>
      </c>
      <c r="AH657" s="63" t="s">
        <v>1658</v>
      </c>
      <c r="AI657" s="74" t="s">
        <v>1659</v>
      </c>
      <c r="AJ657" s="63"/>
      <c r="AK657" s="74" t="s">
        <v>1660</v>
      </c>
    </row>
    <row r="658" spans="1:37" ht="25.05" customHeight="1" x14ac:dyDescent="0.25">
      <c r="A658" s="269" t="s">
        <v>2234</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60">
        <f>'Art. 129'!Q618</f>
        <v>0</v>
      </c>
      <c r="AE658" s="75">
        <f>IF(AG658=1,AK658,AG658)</f>
        <v>0</v>
      </c>
      <c r="AF658">
        <f>AD658/2</f>
        <v>0</v>
      </c>
      <c r="AG658" s="63">
        <f>IF(AND(AF658&gt;=0,AF658&lt;=1),1,"No aplica")</f>
        <v>1</v>
      </c>
      <c r="AH658" s="76">
        <f>AD658/(AG658*2)</f>
        <v>0</v>
      </c>
      <c r="AI658" s="77">
        <f>IF(AG658=1,AG658/$AG$663,"No aplica")</f>
        <v>0.2</v>
      </c>
      <c r="AJ658" s="77">
        <f>AF658*AI658</f>
        <v>0</v>
      </c>
      <c r="AK658" s="77">
        <f>AJ658*$AE$23</f>
        <v>0</v>
      </c>
    </row>
    <row r="659" spans="1:37" ht="25.05" customHeight="1" x14ac:dyDescent="0.25">
      <c r="A659" s="269" t="s">
        <v>2235</v>
      </c>
      <c r="B659" s="269"/>
      <c r="C659" s="269"/>
      <c r="D659" s="269"/>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c r="AA659" s="269"/>
      <c r="AB659" s="269"/>
      <c r="AC659" s="269"/>
      <c r="AD659" s="60">
        <f>'Art. 129'!Q619</f>
        <v>0</v>
      </c>
      <c r="AE659" s="75">
        <f>IF(AG659=1,AK659,AG659)</f>
        <v>0</v>
      </c>
      <c r="AF659">
        <f>AD659/2</f>
        <v>0</v>
      </c>
      <c r="AG659" s="63">
        <f>IF(AND(AF659&gt;=0,AF659&lt;=1),1,"No aplica")</f>
        <v>1</v>
      </c>
      <c r="AH659" s="76">
        <f>AD659/(AG659*2)</f>
        <v>0</v>
      </c>
      <c r="AI659" s="77">
        <f>IF(AG659=1,AG659/$AG$663,"No aplica")</f>
        <v>0.2</v>
      </c>
      <c r="AJ659" s="77">
        <f>AF659*AI659</f>
        <v>0</v>
      </c>
      <c r="AK659" s="77">
        <f>AJ659*$AE$23</f>
        <v>0</v>
      </c>
    </row>
    <row r="660" spans="1:37" ht="25.05" customHeight="1" x14ac:dyDescent="0.25">
      <c r="A660" s="269" t="s">
        <v>2236</v>
      </c>
      <c r="B660" s="269"/>
      <c r="C660" s="269"/>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c r="AA660" s="269"/>
      <c r="AB660" s="269"/>
      <c r="AC660" s="269"/>
      <c r="AD660" s="60">
        <f>'Art. 129'!Q620</f>
        <v>0</v>
      </c>
      <c r="AE660" s="75">
        <f>IF(AG660=1,AK660,AG660)</f>
        <v>0</v>
      </c>
      <c r="AF660">
        <f>AD660/2</f>
        <v>0</v>
      </c>
      <c r="AG660" s="63">
        <f>IF(AND(AF660&gt;=0,AF660&lt;=1),1,"No aplica")</f>
        <v>1</v>
      </c>
      <c r="AH660" s="76">
        <f>AD660/(AG660*2)</f>
        <v>0</v>
      </c>
      <c r="AI660" s="77">
        <f>IF(AG660=1,AG660/$AG$663,"No aplica")</f>
        <v>0.2</v>
      </c>
      <c r="AJ660" s="77">
        <f>AF660*AI660</f>
        <v>0</v>
      </c>
      <c r="AK660" s="77">
        <f>AJ660*$AE$23</f>
        <v>0</v>
      </c>
    </row>
    <row r="661" spans="1:37" ht="25.05" customHeight="1" x14ac:dyDescent="0.25">
      <c r="A661" s="269" t="s">
        <v>2237</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0">
        <f>'Art. 129'!Q621</f>
        <v>0</v>
      </c>
      <c r="AE661" s="75">
        <f>IF(AG661=1,AK661,AG661)</f>
        <v>0</v>
      </c>
      <c r="AF661">
        <f>AD661/2</f>
        <v>0</v>
      </c>
      <c r="AG661" s="63">
        <f>IF(AND(AF661&gt;=0,AF661&lt;=1),1,"No aplica")</f>
        <v>1</v>
      </c>
      <c r="AH661" s="76">
        <f>AD661/(AG661*2)</f>
        <v>0</v>
      </c>
      <c r="AI661" s="77">
        <f>IF(AG661=1,AG661/$AG$663,"No aplica")</f>
        <v>0.2</v>
      </c>
      <c r="AJ661" s="77">
        <f>AF661*AI661</f>
        <v>0</v>
      </c>
      <c r="AK661" s="77">
        <f>AJ661*$AE$23</f>
        <v>0</v>
      </c>
    </row>
    <row r="662" spans="1:37" ht="25.05" customHeight="1" x14ac:dyDescent="0.25">
      <c r="A662" s="269" t="s">
        <v>2312</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60">
        <f>'Art. 129'!Q622</f>
        <v>0</v>
      </c>
      <c r="AE662" s="75">
        <f>IF(AG662=1,AK662,AG662)</f>
        <v>0</v>
      </c>
      <c r="AF662">
        <f>AD662/2</f>
        <v>0</v>
      </c>
      <c r="AG662" s="63">
        <f>IF(AND(AF662&gt;=0,AF662&lt;=1),1,"No aplica")</f>
        <v>1</v>
      </c>
      <c r="AH662" s="76">
        <f>AD662/(AG662*2)</f>
        <v>0</v>
      </c>
      <c r="AI662" s="77">
        <f>IF(AG662=1,AG662/$AG$663,"No aplica")</f>
        <v>0.2</v>
      </c>
      <c r="AJ662" s="77">
        <f>AF662*AI662</f>
        <v>0</v>
      </c>
      <c r="AK662" s="77">
        <f>AJ662*$AE$23</f>
        <v>0</v>
      </c>
    </row>
    <row r="663" spans="1:37" ht="25.05" customHeight="1" x14ac:dyDescent="0.25">
      <c r="A663" s="286" t="s">
        <v>1754</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75">
        <f>SUM(AE658:AE662)</f>
        <v>0</v>
      </c>
      <c r="AF663" s="50"/>
      <c r="AG663" s="63">
        <f>SUM(AG658:AG662)</f>
        <v>5</v>
      </c>
      <c r="AH663" s="78"/>
      <c r="AI663" s="79"/>
      <c r="AJ663" s="79"/>
      <c r="AK663" s="79"/>
    </row>
    <row r="664" spans="1:37" ht="25.05" customHeight="1" x14ac:dyDescent="0.25">
      <c r="A664" s="287" t="s">
        <v>1755</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287"/>
      <c r="AE664" s="75">
        <f>AE663/$AE$23*100</f>
        <v>0</v>
      </c>
      <c r="AF664" s="50"/>
      <c r="AG664" s="63"/>
      <c r="AH664" s="78"/>
      <c r="AI664" s="79"/>
      <c r="AJ664" s="79"/>
      <c r="AK664" s="79"/>
    </row>
    <row r="665" spans="1:37" ht="25.05" customHeight="1" x14ac:dyDescent="0.25">
      <c r="A665" s="87"/>
      <c r="B665" s="87"/>
      <c r="C665" s="87"/>
      <c r="D665" s="87"/>
      <c r="E665" s="87"/>
      <c r="F665" s="87"/>
      <c r="G665" s="87"/>
      <c r="H665" s="87"/>
      <c r="I665" s="87"/>
      <c r="J665" s="87"/>
      <c r="K665" s="87"/>
      <c r="L665" s="87"/>
      <c r="M665" s="87"/>
      <c r="N665" s="87"/>
      <c r="O665" s="87"/>
      <c r="P665" s="87"/>
      <c r="Q665" s="80"/>
      <c r="R665" s="87"/>
      <c r="S665" s="87"/>
      <c r="T665" s="87"/>
      <c r="U665" s="87"/>
      <c r="V665" s="87"/>
      <c r="W665" s="87"/>
      <c r="X665" s="87"/>
      <c r="Y665" s="87"/>
      <c r="Z665" s="87"/>
      <c r="AA665" s="87"/>
      <c r="AB665" s="87"/>
      <c r="AC665" s="87"/>
      <c r="AD665" s="81"/>
      <c r="AE665" s="81"/>
    </row>
    <row r="666" spans="1:37" ht="25.05" customHeight="1" x14ac:dyDescent="0.25">
      <c r="A666" s="87"/>
      <c r="B666" s="87"/>
      <c r="C666" s="87"/>
      <c r="D666" s="87"/>
      <c r="E666" s="87"/>
      <c r="F666" s="87"/>
      <c r="G666" s="87"/>
      <c r="H666" s="87"/>
      <c r="I666" s="87"/>
      <c r="J666" s="87"/>
      <c r="K666" s="87"/>
      <c r="L666" s="87"/>
      <c r="M666" s="87"/>
      <c r="N666" s="87"/>
      <c r="O666" s="87"/>
      <c r="P666" s="87"/>
      <c r="Q666" s="80"/>
      <c r="R666" s="87"/>
      <c r="S666" s="87"/>
      <c r="T666" s="87"/>
      <c r="U666" s="87"/>
      <c r="V666" s="87"/>
      <c r="W666" s="87"/>
      <c r="X666" s="87"/>
      <c r="Y666" s="87"/>
      <c r="Z666" s="87"/>
      <c r="AA666" s="87"/>
      <c r="AB666" s="87"/>
      <c r="AC666" s="87"/>
      <c r="AD666" s="81"/>
      <c r="AE666" s="81"/>
    </row>
    <row r="667" spans="1:37" ht="25.05" customHeight="1" x14ac:dyDescent="0.25">
      <c r="A667" s="289" t="s">
        <v>2313</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289"/>
    </row>
    <row r="668" spans="1:37" ht="25.05" customHeight="1" x14ac:dyDescent="0.25">
      <c r="A668" s="89"/>
      <c r="B668" s="89"/>
      <c r="C668" s="89"/>
      <c r="D668" s="89"/>
      <c r="E668" s="89"/>
      <c r="F668" s="89"/>
      <c r="G668" s="89"/>
      <c r="H668" s="89"/>
      <c r="I668" s="89"/>
      <c r="J668" s="89"/>
      <c r="K668" s="89"/>
      <c r="L668" s="89"/>
      <c r="M668" s="89"/>
      <c r="N668" s="89"/>
      <c r="O668" s="89"/>
      <c r="P668" s="89"/>
      <c r="Q668" s="90"/>
      <c r="R668" s="89"/>
      <c r="S668" s="89"/>
      <c r="T668" s="89"/>
      <c r="U668" s="89"/>
      <c r="V668" s="89"/>
      <c r="W668" s="89"/>
      <c r="X668" s="89"/>
      <c r="Y668" s="89"/>
      <c r="Z668" s="89"/>
      <c r="AA668" s="89"/>
      <c r="AB668" s="89"/>
      <c r="AC668" s="89"/>
      <c r="AD668" s="19"/>
      <c r="AE668" s="19"/>
    </row>
    <row r="669" spans="1:37" ht="25.05" customHeight="1" x14ac:dyDescent="0.25">
      <c r="A669" s="59"/>
      <c r="B669" s="59"/>
      <c r="C669" s="59"/>
      <c r="D669" s="59"/>
      <c r="E669" s="59"/>
      <c r="F669" s="59"/>
      <c r="G669" s="59"/>
      <c r="H669" s="59"/>
      <c r="I669" s="59"/>
      <c r="J669" s="59"/>
      <c r="K669" s="59"/>
      <c r="L669" s="59"/>
      <c r="M669" s="59"/>
      <c r="N669" s="59"/>
      <c r="O669" s="59"/>
      <c r="P669" s="59"/>
      <c r="Q669" s="80"/>
      <c r="R669" s="59"/>
      <c r="S669" s="59"/>
      <c r="T669" s="59"/>
      <c r="U669" s="59"/>
      <c r="V669" s="59"/>
      <c r="W669" s="59"/>
      <c r="X669" s="59"/>
      <c r="Y669" s="59"/>
      <c r="Z669" s="59"/>
      <c r="AA669" s="59"/>
      <c r="AB669" s="59"/>
      <c r="AC669" s="59"/>
      <c r="AD669" s="81"/>
      <c r="AE669" s="81"/>
    </row>
    <row r="670" spans="1:37" ht="25.05" customHeight="1" x14ac:dyDescent="0.25">
      <c r="A670" s="290" t="s">
        <v>167</v>
      </c>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51" t="s">
        <v>188</v>
      </c>
      <c r="AE670" s="52" t="s">
        <v>8</v>
      </c>
      <c r="AF670" s="63" t="s">
        <v>1656</v>
      </c>
      <c r="AG670" s="63" t="s">
        <v>1657</v>
      </c>
      <c r="AH670" s="63" t="s">
        <v>1658</v>
      </c>
      <c r="AI670" s="74" t="s">
        <v>1659</v>
      </c>
      <c r="AJ670" s="63"/>
      <c r="AK670" s="74" t="s">
        <v>1660</v>
      </c>
    </row>
    <row r="671" spans="1:37" ht="25.05" customHeight="1" x14ac:dyDescent="0.25">
      <c r="A671" s="269" t="s">
        <v>1015</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60">
        <f>'Art. 129'!Q631</f>
        <v>0</v>
      </c>
      <c r="AE671" s="75">
        <f t="shared" ref="AE671:AE699" si="154">IF(AG671=1,AK671,AG671)</f>
        <v>0</v>
      </c>
      <c r="AF671">
        <f t="shared" ref="AF671:AF699" si="155">AD671/2</f>
        <v>0</v>
      </c>
      <c r="AG671" s="63">
        <f t="shared" ref="AG671:AG699" si="156">IF(AND(AF671&gt;=0,AF671&lt;=1),1,"No aplica")</f>
        <v>1</v>
      </c>
      <c r="AH671" s="76">
        <f t="shared" ref="AH671:AH699" si="157">AD671/(AG671*2)</f>
        <v>0</v>
      </c>
      <c r="AI671" s="77">
        <f t="shared" ref="AI671:AI699" si="158">IF(AG671=1,AG671/$AG$700,"No aplica")</f>
        <v>3.4482758620689655E-2</v>
      </c>
      <c r="AJ671" s="77">
        <f t="shared" ref="AJ671:AJ699" si="159">AF671*AI671</f>
        <v>0</v>
      </c>
      <c r="AK671" s="77">
        <f t="shared" ref="AK671:AK699" si="160">AJ671*$AE$23</f>
        <v>0</v>
      </c>
    </row>
    <row r="672" spans="1:37" ht="25.05" customHeight="1" x14ac:dyDescent="0.25">
      <c r="A672" s="269" t="s">
        <v>1016</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60">
        <f>'Art. 129'!Q632</f>
        <v>0</v>
      </c>
      <c r="AE672" s="75">
        <f t="shared" si="154"/>
        <v>0</v>
      </c>
      <c r="AF672">
        <f t="shared" si="155"/>
        <v>0</v>
      </c>
      <c r="AG672" s="63">
        <f t="shared" si="156"/>
        <v>1</v>
      </c>
      <c r="AH672" s="76">
        <f t="shared" si="157"/>
        <v>0</v>
      </c>
      <c r="AI672" s="77">
        <f t="shared" si="158"/>
        <v>3.4482758620689655E-2</v>
      </c>
      <c r="AJ672" s="77">
        <f t="shared" si="159"/>
        <v>0</v>
      </c>
      <c r="AK672" s="77">
        <f t="shared" si="160"/>
        <v>0</v>
      </c>
    </row>
    <row r="673" spans="1:37" ht="25.05" customHeight="1" x14ac:dyDescent="0.25">
      <c r="A673" s="269" t="s">
        <v>2314</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60">
        <f>'Art. 129'!Q633</f>
        <v>0</v>
      </c>
      <c r="AE673" s="75">
        <f t="shared" si="154"/>
        <v>0</v>
      </c>
      <c r="AF673">
        <f t="shared" si="155"/>
        <v>0</v>
      </c>
      <c r="AG673" s="63">
        <f t="shared" si="156"/>
        <v>1</v>
      </c>
      <c r="AH673" s="76">
        <f t="shared" si="157"/>
        <v>0</v>
      </c>
      <c r="AI673" s="77">
        <f t="shared" si="158"/>
        <v>3.4482758620689655E-2</v>
      </c>
      <c r="AJ673" s="77">
        <f t="shared" si="159"/>
        <v>0</v>
      </c>
      <c r="AK673" s="77">
        <f t="shared" si="160"/>
        <v>0</v>
      </c>
    </row>
    <row r="674" spans="1:37" ht="25.05" customHeight="1" x14ac:dyDescent="0.25">
      <c r="A674" s="269" t="s">
        <v>2315</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60">
        <f>'Art. 129'!Q634</f>
        <v>0</v>
      </c>
      <c r="AE674" s="75">
        <f t="shared" si="154"/>
        <v>0</v>
      </c>
      <c r="AF674">
        <f t="shared" si="155"/>
        <v>0</v>
      </c>
      <c r="AG674" s="63">
        <f t="shared" si="156"/>
        <v>1</v>
      </c>
      <c r="AH674" s="76">
        <f t="shared" si="157"/>
        <v>0</v>
      </c>
      <c r="AI674" s="77">
        <f t="shared" si="158"/>
        <v>3.4482758620689655E-2</v>
      </c>
      <c r="AJ674" s="77">
        <f t="shared" si="159"/>
        <v>0</v>
      </c>
      <c r="AK674" s="77">
        <f t="shared" si="160"/>
        <v>0</v>
      </c>
    </row>
    <row r="675" spans="1:37" ht="25.05" customHeight="1" x14ac:dyDescent="0.25">
      <c r="A675" s="274" t="s">
        <v>2316</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60">
        <f>'Art. 129'!Q635</f>
        <v>0</v>
      </c>
      <c r="AE675" s="75">
        <f t="shared" si="154"/>
        <v>0</v>
      </c>
      <c r="AF675">
        <f t="shared" si="155"/>
        <v>0</v>
      </c>
      <c r="AG675" s="63">
        <f t="shared" si="156"/>
        <v>1</v>
      </c>
      <c r="AH675" s="76">
        <f t="shared" si="157"/>
        <v>0</v>
      </c>
      <c r="AI675" s="77">
        <f t="shared" si="158"/>
        <v>3.4482758620689655E-2</v>
      </c>
      <c r="AJ675" s="77">
        <f t="shared" si="159"/>
        <v>0</v>
      </c>
      <c r="AK675" s="77">
        <f t="shared" si="160"/>
        <v>0</v>
      </c>
    </row>
    <row r="676" spans="1:37" ht="25.05" customHeight="1" x14ac:dyDescent="0.25">
      <c r="A676" s="274" t="s">
        <v>2317</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60">
        <f>'Art. 129'!Q636</f>
        <v>0</v>
      </c>
      <c r="AE676" s="75">
        <f t="shared" si="154"/>
        <v>0</v>
      </c>
      <c r="AF676">
        <f t="shared" si="155"/>
        <v>0</v>
      </c>
      <c r="AG676" s="63">
        <f t="shared" si="156"/>
        <v>1</v>
      </c>
      <c r="AH676" s="76">
        <f t="shared" si="157"/>
        <v>0</v>
      </c>
      <c r="AI676" s="77">
        <f t="shared" si="158"/>
        <v>3.4482758620689655E-2</v>
      </c>
      <c r="AJ676" s="77">
        <f t="shared" si="159"/>
        <v>0</v>
      </c>
      <c r="AK676" s="77">
        <f t="shared" si="160"/>
        <v>0</v>
      </c>
    </row>
    <row r="677" spans="1:37" ht="25.05" customHeight="1" x14ac:dyDescent="0.25">
      <c r="A677" s="269" t="s">
        <v>2318</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60">
        <f>'Art. 129'!Q637</f>
        <v>0</v>
      </c>
      <c r="AE677" s="75">
        <f t="shared" si="154"/>
        <v>0</v>
      </c>
      <c r="AF677">
        <f t="shared" si="155"/>
        <v>0</v>
      </c>
      <c r="AG677" s="63">
        <f t="shared" si="156"/>
        <v>1</v>
      </c>
      <c r="AH677" s="76">
        <f t="shared" si="157"/>
        <v>0</v>
      </c>
      <c r="AI677" s="77">
        <f t="shared" si="158"/>
        <v>3.4482758620689655E-2</v>
      </c>
      <c r="AJ677" s="77">
        <f t="shared" si="159"/>
        <v>0</v>
      </c>
      <c r="AK677" s="77">
        <f t="shared" si="160"/>
        <v>0</v>
      </c>
    </row>
    <row r="678" spans="1:37" ht="25.05" customHeight="1" x14ac:dyDescent="0.25">
      <c r="A678" s="269" t="s">
        <v>2319</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60">
        <f>'Art. 129'!Q638</f>
        <v>0</v>
      </c>
      <c r="AE678" s="75">
        <f t="shared" si="154"/>
        <v>0</v>
      </c>
      <c r="AF678">
        <f t="shared" si="155"/>
        <v>0</v>
      </c>
      <c r="AG678" s="63">
        <f t="shared" si="156"/>
        <v>1</v>
      </c>
      <c r="AH678" s="76">
        <f t="shared" si="157"/>
        <v>0</v>
      </c>
      <c r="AI678" s="77">
        <f t="shared" si="158"/>
        <v>3.4482758620689655E-2</v>
      </c>
      <c r="AJ678" s="77">
        <f t="shared" si="159"/>
        <v>0</v>
      </c>
      <c r="AK678" s="77">
        <f t="shared" si="160"/>
        <v>0</v>
      </c>
    </row>
    <row r="679" spans="1:37" ht="25.05" customHeight="1" x14ac:dyDescent="0.25">
      <c r="A679" s="269" t="s">
        <v>2320</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60">
        <f>'Art. 129'!Q639</f>
        <v>0</v>
      </c>
      <c r="AE679" s="75">
        <f t="shared" si="154"/>
        <v>0</v>
      </c>
      <c r="AF679">
        <f t="shared" si="155"/>
        <v>0</v>
      </c>
      <c r="AG679" s="63">
        <f t="shared" si="156"/>
        <v>1</v>
      </c>
      <c r="AH679" s="76">
        <f t="shared" si="157"/>
        <v>0</v>
      </c>
      <c r="AI679" s="77">
        <f t="shared" si="158"/>
        <v>3.4482758620689655E-2</v>
      </c>
      <c r="AJ679" s="77">
        <f t="shared" si="159"/>
        <v>0</v>
      </c>
      <c r="AK679" s="77">
        <f t="shared" si="160"/>
        <v>0</v>
      </c>
    </row>
    <row r="680" spans="1:37" ht="25.05" customHeight="1" x14ac:dyDescent="0.25">
      <c r="A680" s="269" t="s">
        <v>2321</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60">
        <f>'Art. 129'!Q640</f>
        <v>0</v>
      </c>
      <c r="AE680" s="75">
        <f t="shared" si="154"/>
        <v>0</v>
      </c>
      <c r="AF680">
        <f t="shared" si="155"/>
        <v>0</v>
      </c>
      <c r="AG680" s="63">
        <f t="shared" si="156"/>
        <v>1</v>
      </c>
      <c r="AH680" s="76">
        <f t="shared" si="157"/>
        <v>0</v>
      </c>
      <c r="AI680" s="77">
        <f t="shared" si="158"/>
        <v>3.4482758620689655E-2</v>
      </c>
      <c r="AJ680" s="77">
        <f t="shared" si="159"/>
        <v>0</v>
      </c>
      <c r="AK680" s="77">
        <f t="shared" si="160"/>
        <v>0</v>
      </c>
    </row>
    <row r="681" spans="1:37" ht="25.05" customHeight="1" x14ac:dyDescent="0.25">
      <c r="A681" s="269" t="s">
        <v>2322</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60">
        <f>'Art. 129'!Q641</f>
        <v>0</v>
      </c>
      <c r="AE681" s="75">
        <f t="shared" si="154"/>
        <v>0</v>
      </c>
      <c r="AF681">
        <f t="shared" si="155"/>
        <v>0</v>
      </c>
      <c r="AG681" s="63">
        <f t="shared" si="156"/>
        <v>1</v>
      </c>
      <c r="AH681" s="76">
        <f t="shared" si="157"/>
        <v>0</v>
      </c>
      <c r="AI681" s="77">
        <f t="shared" si="158"/>
        <v>3.4482758620689655E-2</v>
      </c>
      <c r="AJ681" s="77">
        <f t="shared" si="159"/>
        <v>0</v>
      </c>
      <c r="AK681" s="77">
        <f t="shared" si="160"/>
        <v>0</v>
      </c>
    </row>
    <row r="682" spans="1:37" ht="25.05" customHeight="1" x14ac:dyDescent="0.25">
      <c r="A682" s="274" t="s">
        <v>2323</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60">
        <f>'Art. 129'!Q642</f>
        <v>0</v>
      </c>
      <c r="AE682" s="75">
        <f t="shared" si="154"/>
        <v>0</v>
      </c>
      <c r="AF682">
        <f t="shared" si="155"/>
        <v>0</v>
      </c>
      <c r="AG682" s="63">
        <f t="shared" si="156"/>
        <v>1</v>
      </c>
      <c r="AH682" s="76">
        <f t="shared" si="157"/>
        <v>0</v>
      </c>
      <c r="AI682" s="77">
        <f t="shared" si="158"/>
        <v>3.4482758620689655E-2</v>
      </c>
      <c r="AJ682" s="77">
        <f t="shared" si="159"/>
        <v>0</v>
      </c>
      <c r="AK682" s="77">
        <f t="shared" si="160"/>
        <v>0</v>
      </c>
    </row>
    <row r="683" spans="1:37" ht="25.05" customHeight="1" x14ac:dyDescent="0.25">
      <c r="A683" s="274" t="s">
        <v>2324</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60">
        <f>'Art. 129'!Q643</f>
        <v>0</v>
      </c>
      <c r="AE683" s="75">
        <f t="shared" si="154"/>
        <v>0</v>
      </c>
      <c r="AF683">
        <f t="shared" si="155"/>
        <v>0</v>
      </c>
      <c r="AG683" s="63">
        <f t="shared" si="156"/>
        <v>1</v>
      </c>
      <c r="AH683" s="76">
        <f t="shared" si="157"/>
        <v>0</v>
      </c>
      <c r="AI683" s="77">
        <f t="shared" si="158"/>
        <v>3.4482758620689655E-2</v>
      </c>
      <c r="AJ683" s="77">
        <f t="shared" si="159"/>
        <v>0</v>
      </c>
      <c r="AK683" s="77">
        <f t="shared" si="160"/>
        <v>0</v>
      </c>
    </row>
    <row r="684" spans="1:37" ht="25.05" customHeight="1" x14ac:dyDescent="0.25">
      <c r="A684" s="269" t="s">
        <v>2325</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60">
        <f>'Art. 129'!Q644</f>
        <v>0</v>
      </c>
      <c r="AE684" s="75">
        <f t="shared" si="154"/>
        <v>0</v>
      </c>
      <c r="AF684">
        <f t="shared" si="155"/>
        <v>0</v>
      </c>
      <c r="AG684" s="63">
        <f t="shared" si="156"/>
        <v>1</v>
      </c>
      <c r="AH684" s="76">
        <f t="shared" si="157"/>
        <v>0</v>
      </c>
      <c r="AI684" s="77">
        <f t="shared" si="158"/>
        <v>3.4482758620689655E-2</v>
      </c>
      <c r="AJ684" s="77">
        <f t="shared" si="159"/>
        <v>0</v>
      </c>
      <c r="AK684" s="77">
        <f t="shared" si="160"/>
        <v>0</v>
      </c>
    </row>
    <row r="685" spans="1:37" ht="25.05" customHeight="1" x14ac:dyDescent="0.25">
      <c r="A685" s="269" t="s">
        <v>2326</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60">
        <f>'Art. 129'!Q645</f>
        <v>0</v>
      </c>
      <c r="AE685" s="75">
        <f t="shared" si="154"/>
        <v>0</v>
      </c>
      <c r="AF685">
        <f t="shared" si="155"/>
        <v>0</v>
      </c>
      <c r="AG685" s="63">
        <f t="shared" si="156"/>
        <v>1</v>
      </c>
      <c r="AH685" s="76">
        <f t="shared" si="157"/>
        <v>0</v>
      </c>
      <c r="AI685" s="77">
        <f t="shared" si="158"/>
        <v>3.4482758620689655E-2</v>
      </c>
      <c r="AJ685" s="77">
        <f t="shared" si="159"/>
        <v>0</v>
      </c>
      <c r="AK685" s="77">
        <f t="shared" si="160"/>
        <v>0</v>
      </c>
    </row>
    <row r="686" spans="1:37" ht="25.05" customHeight="1" x14ac:dyDescent="0.25">
      <c r="A686" s="269" t="s">
        <v>2327</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60">
        <f>'Art. 129'!Q646</f>
        <v>0</v>
      </c>
      <c r="AE686" s="75">
        <f t="shared" si="154"/>
        <v>0</v>
      </c>
      <c r="AF686">
        <f t="shared" si="155"/>
        <v>0</v>
      </c>
      <c r="AG686" s="63">
        <f t="shared" si="156"/>
        <v>1</v>
      </c>
      <c r="AH686" s="76">
        <f t="shared" si="157"/>
        <v>0</v>
      </c>
      <c r="AI686" s="77">
        <f t="shared" si="158"/>
        <v>3.4482758620689655E-2</v>
      </c>
      <c r="AJ686" s="77">
        <f t="shared" si="159"/>
        <v>0</v>
      </c>
      <c r="AK686" s="77">
        <f t="shared" si="160"/>
        <v>0</v>
      </c>
    </row>
    <row r="687" spans="1:37" ht="25.05" customHeight="1" x14ac:dyDescent="0.25">
      <c r="A687" s="274" t="s">
        <v>2328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60">
        <f>'Art. 129'!Q647</f>
        <v>0</v>
      </c>
      <c r="AE687" s="75">
        <f t="shared" si="154"/>
        <v>0</v>
      </c>
      <c r="AF687">
        <f t="shared" si="155"/>
        <v>0</v>
      </c>
      <c r="AG687" s="63">
        <f t="shared" si="156"/>
        <v>1</v>
      </c>
      <c r="AH687" s="76">
        <f t="shared" si="157"/>
        <v>0</v>
      </c>
      <c r="AI687" s="77">
        <f t="shared" si="158"/>
        <v>3.4482758620689655E-2</v>
      </c>
      <c r="AJ687" s="77">
        <f t="shared" si="159"/>
        <v>0</v>
      </c>
      <c r="AK687" s="77">
        <f t="shared" si="160"/>
        <v>0</v>
      </c>
    </row>
    <row r="688" spans="1:37" ht="25.05" customHeight="1" x14ac:dyDescent="0.25">
      <c r="A688" s="269" t="s">
        <v>2329</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60">
        <f>'Art. 129'!Q648</f>
        <v>0</v>
      </c>
      <c r="AE688" s="75">
        <f t="shared" si="154"/>
        <v>0</v>
      </c>
      <c r="AF688">
        <f t="shared" si="155"/>
        <v>0</v>
      </c>
      <c r="AG688" s="63">
        <f t="shared" si="156"/>
        <v>1</v>
      </c>
      <c r="AH688" s="76">
        <f t="shared" si="157"/>
        <v>0</v>
      </c>
      <c r="AI688" s="77">
        <f t="shared" si="158"/>
        <v>3.4482758620689655E-2</v>
      </c>
      <c r="AJ688" s="77">
        <f t="shared" si="159"/>
        <v>0</v>
      </c>
      <c r="AK688" s="77">
        <f t="shared" si="160"/>
        <v>0</v>
      </c>
    </row>
    <row r="689" spans="1:37" ht="25.05" customHeight="1" x14ac:dyDescent="0.25">
      <c r="A689" s="269" t="s">
        <v>2330</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60">
        <f>'Art. 129'!Q649</f>
        <v>0</v>
      </c>
      <c r="AE689" s="75">
        <f t="shared" si="154"/>
        <v>0</v>
      </c>
      <c r="AF689">
        <f t="shared" si="155"/>
        <v>0</v>
      </c>
      <c r="AG689" s="63">
        <f t="shared" si="156"/>
        <v>1</v>
      </c>
      <c r="AH689" s="76">
        <f t="shared" si="157"/>
        <v>0</v>
      </c>
      <c r="AI689" s="77">
        <f t="shared" si="158"/>
        <v>3.4482758620689655E-2</v>
      </c>
      <c r="AJ689" s="77">
        <f t="shared" si="159"/>
        <v>0</v>
      </c>
      <c r="AK689" s="77">
        <f t="shared" si="160"/>
        <v>0</v>
      </c>
    </row>
    <row r="690" spans="1:37" ht="25.05" customHeight="1" x14ac:dyDescent="0.25">
      <c r="A690" s="269" t="s">
        <v>2331</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60">
        <f>'Art. 129'!Q650</f>
        <v>0</v>
      </c>
      <c r="AE690" s="75">
        <f t="shared" si="154"/>
        <v>0</v>
      </c>
      <c r="AF690">
        <f t="shared" si="155"/>
        <v>0</v>
      </c>
      <c r="AG690" s="63">
        <f t="shared" si="156"/>
        <v>1</v>
      </c>
      <c r="AH690" s="76">
        <f t="shared" si="157"/>
        <v>0</v>
      </c>
      <c r="AI690" s="77">
        <f t="shared" si="158"/>
        <v>3.4482758620689655E-2</v>
      </c>
      <c r="AJ690" s="77">
        <f t="shared" si="159"/>
        <v>0</v>
      </c>
      <c r="AK690" s="77">
        <f t="shared" si="160"/>
        <v>0</v>
      </c>
    </row>
    <row r="691" spans="1:37" ht="25.05" customHeight="1" x14ac:dyDescent="0.25">
      <c r="A691" s="269" t="s">
        <v>2332</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60">
        <f>'Art. 129'!Q651</f>
        <v>0</v>
      </c>
      <c r="AE691" s="75">
        <f t="shared" si="154"/>
        <v>0</v>
      </c>
      <c r="AF691">
        <f t="shared" si="155"/>
        <v>0</v>
      </c>
      <c r="AG691" s="63">
        <f t="shared" si="156"/>
        <v>1</v>
      </c>
      <c r="AH691" s="76">
        <f t="shared" si="157"/>
        <v>0</v>
      </c>
      <c r="AI691" s="77">
        <f t="shared" si="158"/>
        <v>3.4482758620689655E-2</v>
      </c>
      <c r="AJ691" s="77">
        <f t="shared" si="159"/>
        <v>0</v>
      </c>
      <c r="AK691" s="77">
        <f t="shared" si="160"/>
        <v>0</v>
      </c>
    </row>
    <row r="692" spans="1:37" ht="25.05" customHeight="1" x14ac:dyDescent="0.25">
      <c r="A692" s="274" t="s">
        <v>2333</v>
      </c>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c r="AA692" s="274"/>
      <c r="AB692" s="274"/>
      <c r="AC692" s="274"/>
      <c r="AD692" s="60">
        <f>'Art. 129'!Q652</f>
        <v>0</v>
      </c>
      <c r="AE692" s="75">
        <f t="shared" si="154"/>
        <v>0</v>
      </c>
      <c r="AF692">
        <f t="shared" si="155"/>
        <v>0</v>
      </c>
      <c r="AG692" s="63">
        <f t="shared" si="156"/>
        <v>1</v>
      </c>
      <c r="AH692" s="76">
        <f t="shared" si="157"/>
        <v>0</v>
      </c>
      <c r="AI692" s="77">
        <f t="shared" si="158"/>
        <v>3.4482758620689655E-2</v>
      </c>
      <c r="AJ692" s="77">
        <f t="shared" si="159"/>
        <v>0</v>
      </c>
      <c r="AK692" s="77">
        <f t="shared" si="160"/>
        <v>0</v>
      </c>
    </row>
    <row r="693" spans="1:37" ht="25.05" customHeight="1" x14ac:dyDescent="0.25">
      <c r="A693" s="274" t="s">
        <v>2334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60">
        <f>'Art. 129'!Q653</f>
        <v>0</v>
      </c>
      <c r="AE693" s="75">
        <f t="shared" si="154"/>
        <v>0</v>
      </c>
      <c r="AF693">
        <f t="shared" si="155"/>
        <v>0</v>
      </c>
      <c r="AG693" s="63">
        <f t="shared" si="156"/>
        <v>1</v>
      </c>
      <c r="AH693" s="76">
        <f t="shared" si="157"/>
        <v>0</v>
      </c>
      <c r="AI693" s="77">
        <f t="shared" si="158"/>
        <v>3.4482758620689655E-2</v>
      </c>
      <c r="AJ693" s="77">
        <f t="shared" si="159"/>
        <v>0</v>
      </c>
      <c r="AK693" s="77">
        <f t="shared" si="160"/>
        <v>0</v>
      </c>
    </row>
    <row r="694" spans="1:37" ht="25.05" customHeight="1" x14ac:dyDescent="0.25">
      <c r="A694" s="269" t="s">
        <v>2335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60">
        <f>'Art. 129'!Q654</f>
        <v>0</v>
      </c>
      <c r="AE694" s="75">
        <f t="shared" si="154"/>
        <v>0</v>
      </c>
      <c r="AF694">
        <f t="shared" si="155"/>
        <v>0</v>
      </c>
      <c r="AG694" s="63">
        <f t="shared" si="156"/>
        <v>1</v>
      </c>
      <c r="AH694" s="76">
        <f t="shared" si="157"/>
        <v>0</v>
      </c>
      <c r="AI694" s="77">
        <f t="shared" si="158"/>
        <v>3.4482758620689655E-2</v>
      </c>
      <c r="AJ694" s="77">
        <f t="shared" si="159"/>
        <v>0</v>
      </c>
      <c r="AK694" s="77">
        <f t="shared" si="160"/>
        <v>0</v>
      </c>
    </row>
    <row r="695" spans="1:37" ht="25.05" customHeight="1" x14ac:dyDescent="0.25">
      <c r="A695" s="269" t="s">
        <v>1383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60">
        <f>'Art. 129'!Q655</f>
        <v>0</v>
      </c>
      <c r="AE695" s="75">
        <f t="shared" si="154"/>
        <v>0</v>
      </c>
      <c r="AF695">
        <f t="shared" si="155"/>
        <v>0</v>
      </c>
      <c r="AG695" s="63">
        <f t="shared" si="156"/>
        <v>1</v>
      </c>
      <c r="AH695" s="76">
        <f t="shared" si="157"/>
        <v>0</v>
      </c>
      <c r="AI695" s="77">
        <f t="shared" si="158"/>
        <v>3.4482758620689655E-2</v>
      </c>
      <c r="AJ695" s="77">
        <f t="shared" si="159"/>
        <v>0</v>
      </c>
      <c r="AK695" s="77">
        <f t="shared" si="160"/>
        <v>0</v>
      </c>
    </row>
    <row r="696" spans="1:37" ht="25.05" customHeight="1" x14ac:dyDescent="0.25">
      <c r="A696" s="269" t="s">
        <v>2336</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60">
        <f>'Art. 129'!Q656</f>
        <v>0</v>
      </c>
      <c r="AE696" s="75">
        <f t="shared" si="154"/>
        <v>0</v>
      </c>
      <c r="AF696">
        <f t="shared" si="155"/>
        <v>0</v>
      </c>
      <c r="AG696" s="63">
        <f t="shared" si="156"/>
        <v>1</v>
      </c>
      <c r="AH696" s="76">
        <f t="shared" si="157"/>
        <v>0</v>
      </c>
      <c r="AI696" s="77">
        <f t="shared" si="158"/>
        <v>3.4482758620689655E-2</v>
      </c>
      <c r="AJ696" s="77">
        <f t="shared" si="159"/>
        <v>0</v>
      </c>
      <c r="AK696" s="77">
        <f t="shared" si="160"/>
        <v>0</v>
      </c>
    </row>
    <row r="697" spans="1:37" ht="25.05" customHeight="1" x14ac:dyDescent="0.25">
      <c r="A697" s="269" t="s">
        <v>2337</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60">
        <f>'Art. 129'!Q657</f>
        <v>0</v>
      </c>
      <c r="AE697" s="75">
        <f t="shared" si="154"/>
        <v>0</v>
      </c>
      <c r="AF697">
        <f t="shared" si="155"/>
        <v>0</v>
      </c>
      <c r="AG697" s="63">
        <f t="shared" si="156"/>
        <v>1</v>
      </c>
      <c r="AH697" s="76">
        <f t="shared" si="157"/>
        <v>0</v>
      </c>
      <c r="AI697" s="77">
        <f t="shared" si="158"/>
        <v>3.4482758620689655E-2</v>
      </c>
      <c r="AJ697" s="77">
        <f t="shared" si="159"/>
        <v>0</v>
      </c>
      <c r="AK697" s="77">
        <f t="shared" si="160"/>
        <v>0</v>
      </c>
    </row>
    <row r="698" spans="1:37" ht="25.05" customHeight="1" x14ac:dyDescent="0.25">
      <c r="A698" s="269" t="s">
        <v>2338</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60">
        <f>'Art. 129'!Q658</f>
        <v>0</v>
      </c>
      <c r="AE698" s="75">
        <f t="shared" si="154"/>
        <v>0</v>
      </c>
      <c r="AF698">
        <f t="shared" si="155"/>
        <v>0</v>
      </c>
      <c r="AG698" s="63">
        <f t="shared" si="156"/>
        <v>1</v>
      </c>
      <c r="AH698" s="76">
        <f t="shared" si="157"/>
        <v>0</v>
      </c>
      <c r="AI698" s="77">
        <f t="shared" si="158"/>
        <v>3.4482758620689655E-2</v>
      </c>
      <c r="AJ698" s="77">
        <f t="shared" si="159"/>
        <v>0</v>
      </c>
      <c r="AK698" s="77">
        <f t="shared" si="160"/>
        <v>0</v>
      </c>
    </row>
    <row r="699" spans="1:37" ht="25.05" customHeight="1" x14ac:dyDescent="0.25">
      <c r="A699" s="274" t="s">
        <v>2339</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60">
        <f>'Art. 129'!Q659</f>
        <v>0</v>
      </c>
      <c r="AE699" s="75">
        <f t="shared" si="154"/>
        <v>0</v>
      </c>
      <c r="AF699">
        <f t="shared" si="155"/>
        <v>0</v>
      </c>
      <c r="AG699" s="63">
        <f t="shared" si="156"/>
        <v>1</v>
      </c>
      <c r="AH699" s="76">
        <f t="shared" si="157"/>
        <v>0</v>
      </c>
      <c r="AI699" s="77">
        <f t="shared" si="158"/>
        <v>3.4482758620689655E-2</v>
      </c>
      <c r="AJ699" s="77">
        <f t="shared" si="159"/>
        <v>0</v>
      </c>
      <c r="AK699" s="77">
        <f t="shared" si="160"/>
        <v>0</v>
      </c>
    </row>
    <row r="700" spans="1:37" ht="25.05" customHeight="1" x14ac:dyDescent="0.25">
      <c r="A700" s="286" t="s">
        <v>1756</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5">
        <f>SUM(AE671:AE699)</f>
        <v>0</v>
      </c>
      <c r="AF700" s="50"/>
      <c r="AG700" s="63">
        <f>SUM(AG671:AG699)</f>
        <v>29</v>
      </c>
      <c r="AH700" s="78"/>
      <c r="AI700" s="79"/>
      <c r="AJ700" s="79"/>
      <c r="AK700" s="79"/>
    </row>
    <row r="701" spans="1:37" ht="25.05" customHeight="1" x14ac:dyDescent="0.25">
      <c r="A701" s="287" t="s">
        <v>1757</v>
      </c>
      <c r="B701" s="287"/>
      <c r="C701" s="287"/>
      <c r="D701" s="287"/>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c r="AA701" s="287"/>
      <c r="AB701" s="287"/>
      <c r="AC701" s="287"/>
      <c r="AD701" s="287"/>
      <c r="AE701" s="75">
        <f>AE700/$AE$23*100</f>
        <v>0</v>
      </c>
      <c r="AF701" s="50"/>
      <c r="AG701" s="63"/>
      <c r="AH701" s="78"/>
      <c r="AI701" s="79"/>
      <c r="AJ701" s="79"/>
      <c r="AK701" s="79"/>
    </row>
    <row r="702" spans="1:37" ht="25.05" customHeight="1" x14ac:dyDescent="0.25">
      <c r="A702" s="59"/>
      <c r="B702" s="59"/>
      <c r="C702" s="59"/>
      <c r="D702" s="59"/>
      <c r="E702" s="59"/>
      <c r="F702" s="59"/>
      <c r="G702" s="59"/>
      <c r="H702" s="59"/>
      <c r="I702" s="59"/>
      <c r="J702" s="59"/>
      <c r="K702" s="59"/>
      <c r="L702" s="59"/>
      <c r="M702" s="59"/>
      <c r="N702" s="59"/>
      <c r="O702" s="59"/>
      <c r="P702" s="59"/>
      <c r="Q702" s="80"/>
      <c r="R702" s="59"/>
      <c r="S702" s="59"/>
      <c r="T702" s="59"/>
      <c r="U702" s="59"/>
      <c r="V702" s="59"/>
      <c r="W702" s="59"/>
      <c r="X702" s="59"/>
      <c r="Y702" s="59"/>
      <c r="Z702" s="59"/>
      <c r="AA702" s="59"/>
      <c r="AB702" s="59"/>
      <c r="AC702" s="59"/>
      <c r="AD702" s="81"/>
      <c r="AE702" s="81"/>
    </row>
    <row r="703" spans="1:37" ht="25.05" customHeight="1" x14ac:dyDescent="0.25">
      <c r="A703" s="288" t="s">
        <v>197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91" t="s">
        <v>188</v>
      </c>
      <c r="AE703" s="92" t="s">
        <v>8</v>
      </c>
      <c r="AF703" s="63" t="s">
        <v>1656</v>
      </c>
      <c r="AG703" s="63" t="s">
        <v>1657</v>
      </c>
      <c r="AH703" s="63" t="s">
        <v>1658</v>
      </c>
      <c r="AI703" s="74" t="s">
        <v>1659</v>
      </c>
      <c r="AJ703" s="63"/>
      <c r="AK703" s="74" t="s">
        <v>1660</v>
      </c>
    </row>
    <row r="704" spans="1:37" ht="25.05" customHeight="1" x14ac:dyDescent="0.25">
      <c r="A704" s="269" t="s">
        <v>2340</v>
      </c>
      <c r="B704" s="269"/>
      <c r="C704" s="269"/>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c r="AA704" s="269"/>
      <c r="AB704" s="269"/>
      <c r="AC704" s="269"/>
      <c r="AD704" s="60">
        <f>'Art. 129'!Q662</f>
        <v>0</v>
      </c>
      <c r="AE704" s="75">
        <f>IF(AG704=1,AK704,AG704)</f>
        <v>0</v>
      </c>
      <c r="AF704">
        <f>AD704/2</f>
        <v>0</v>
      </c>
      <c r="AG704" s="63">
        <f>IF(AND(AF704&gt;=0,AF704&lt;=1),1,"No aplica")</f>
        <v>1</v>
      </c>
      <c r="AH704" s="76">
        <f>AD704/(AG704*2)</f>
        <v>0</v>
      </c>
      <c r="AI704" s="77">
        <f>IF(AG704=1,AG704/$AG$709,"No aplica")</f>
        <v>0.2</v>
      </c>
      <c r="AJ704" s="77">
        <f>AF704*AI704</f>
        <v>0</v>
      </c>
      <c r="AK704" s="77">
        <f>AJ704*$AE$23</f>
        <v>0</v>
      </c>
    </row>
    <row r="705" spans="1:37" ht="25.05" customHeight="1" x14ac:dyDescent="0.25">
      <c r="A705" s="269" t="s">
        <v>2341</v>
      </c>
      <c r="B705" s="269"/>
      <c r="C705" s="269"/>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c r="AA705" s="269"/>
      <c r="AB705" s="269"/>
      <c r="AC705" s="269"/>
      <c r="AD705" s="60">
        <f>'Art. 129'!Q663</f>
        <v>0</v>
      </c>
      <c r="AE705" s="75">
        <f>IF(AG705=1,AK705,AG705)</f>
        <v>0</v>
      </c>
      <c r="AF705">
        <f>AD705/2</f>
        <v>0</v>
      </c>
      <c r="AG705" s="63">
        <f>IF(AND(AF705&gt;=0,AF705&lt;=1),1,"No aplica")</f>
        <v>1</v>
      </c>
      <c r="AH705" s="76">
        <f>AD705/(AG705*2)</f>
        <v>0</v>
      </c>
      <c r="AI705" s="77">
        <f>IF(AG705=1,AG705/$AG$709,"No aplica")</f>
        <v>0.2</v>
      </c>
      <c r="AJ705" s="77">
        <f>AF705*AI705</f>
        <v>0</v>
      </c>
      <c r="AK705" s="77">
        <f>AJ705*$AE$23</f>
        <v>0</v>
      </c>
    </row>
    <row r="706" spans="1:37" ht="25.05" customHeight="1" x14ac:dyDescent="0.25">
      <c r="A706" s="269" t="s">
        <v>2342</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0">
        <f>'Art. 129'!Q664</f>
        <v>0</v>
      </c>
      <c r="AE706" s="75">
        <f>IF(AG706=1,AK706,AG706)</f>
        <v>0</v>
      </c>
      <c r="AF706">
        <f>AD706/2</f>
        <v>0</v>
      </c>
      <c r="AG706" s="63">
        <f>IF(AND(AF706&gt;=0,AF706&lt;=1),1,"No aplica")</f>
        <v>1</v>
      </c>
      <c r="AH706" s="76">
        <f>AD706/(AG706*2)</f>
        <v>0</v>
      </c>
      <c r="AI706" s="77">
        <f>IF(AG706=1,AG706/$AG$709,"No aplica")</f>
        <v>0.2</v>
      </c>
      <c r="AJ706" s="77">
        <f>AF706*AI706</f>
        <v>0</v>
      </c>
      <c r="AK706" s="77">
        <f>AJ706*$AE$23</f>
        <v>0</v>
      </c>
    </row>
    <row r="707" spans="1:37" ht="25.05" customHeight="1" x14ac:dyDescent="0.25">
      <c r="A707" s="269" t="s">
        <v>2343</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60">
        <f>'Art. 129'!Q665</f>
        <v>0</v>
      </c>
      <c r="AE707" s="75">
        <f>IF(AG707=1,AK707,AG707)</f>
        <v>0</v>
      </c>
      <c r="AF707">
        <f>AD707/2</f>
        <v>0</v>
      </c>
      <c r="AG707" s="63">
        <f>IF(AND(AF707&gt;=0,AF707&lt;=1),1,"No aplica")</f>
        <v>1</v>
      </c>
      <c r="AH707" s="76">
        <f>AD707/(AG707*2)</f>
        <v>0</v>
      </c>
      <c r="AI707" s="77">
        <f>IF(AG707=1,AG707/$AG$709,"No aplica")</f>
        <v>0.2</v>
      </c>
      <c r="AJ707" s="77">
        <f>AF707*AI707</f>
        <v>0</v>
      </c>
      <c r="AK707" s="77">
        <f>AJ707*$AE$23</f>
        <v>0</v>
      </c>
    </row>
    <row r="708" spans="1:37" ht="25.05" customHeight="1" x14ac:dyDescent="0.25">
      <c r="A708" s="269" t="s">
        <v>2344</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60">
        <f>'Art. 129'!Q666</f>
        <v>0</v>
      </c>
      <c r="AE708" s="75">
        <f>IF(AG708=1,AK708,AG708)</f>
        <v>0</v>
      </c>
      <c r="AF708">
        <f>AD708/2</f>
        <v>0</v>
      </c>
      <c r="AG708" s="63">
        <f>IF(AND(AF708&gt;=0,AF708&lt;=1),1,"No aplica")</f>
        <v>1</v>
      </c>
      <c r="AH708" s="76">
        <f>AD708/(AG708*2)</f>
        <v>0</v>
      </c>
      <c r="AI708" s="77">
        <f>IF(AG708=1,AG708/$AG$709,"No aplica")</f>
        <v>0.2</v>
      </c>
      <c r="AJ708" s="77">
        <f>AF708*AI708</f>
        <v>0</v>
      </c>
      <c r="AK708" s="77">
        <f>AJ708*$AE$23</f>
        <v>0</v>
      </c>
    </row>
    <row r="709" spans="1:37" ht="25.05" customHeight="1" x14ac:dyDescent="0.25">
      <c r="A709" s="286" t="s">
        <v>1758</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75">
        <f>SUM(AE704:AE708)</f>
        <v>0</v>
      </c>
      <c r="AF709" s="50"/>
      <c r="AG709" s="63">
        <f>SUM(AG704:AG708)</f>
        <v>5</v>
      </c>
      <c r="AH709" s="78"/>
      <c r="AI709" s="79"/>
      <c r="AJ709" s="79"/>
      <c r="AK709" s="79"/>
    </row>
    <row r="710" spans="1:37" ht="25.05" customHeight="1" x14ac:dyDescent="0.25">
      <c r="A710" s="287" t="s">
        <v>1759</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287"/>
      <c r="AE710" s="75">
        <f>AE709/$AE$23*100</f>
        <v>0</v>
      </c>
      <c r="AF710" s="50"/>
      <c r="AG710" s="63"/>
      <c r="AH710" s="78"/>
      <c r="AI710" s="79"/>
      <c r="AJ710" s="79"/>
      <c r="AK710" s="79"/>
    </row>
    <row r="711" spans="1:37" ht="25.05" customHeight="1" x14ac:dyDescent="0.25">
      <c r="A711" s="87"/>
      <c r="B711" s="87"/>
      <c r="C711" s="87"/>
      <c r="D711" s="87"/>
      <c r="E711" s="87"/>
      <c r="F711" s="87"/>
      <c r="G711" s="87"/>
      <c r="H711" s="87"/>
      <c r="I711" s="87"/>
      <c r="J711" s="87"/>
      <c r="K711" s="87"/>
      <c r="L711" s="87"/>
      <c r="M711" s="87"/>
      <c r="N711" s="87"/>
      <c r="O711" s="87"/>
      <c r="P711" s="87"/>
      <c r="Q711" s="80"/>
      <c r="R711" s="87"/>
      <c r="S711" s="87"/>
      <c r="T711" s="87"/>
      <c r="U711" s="87"/>
      <c r="V711" s="87"/>
      <c r="W711" s="87"/>
      <c r="X711" s="87"/>
      <c r="Y711" s="87"/>
      <c r="Z711" s="87"/>
      <c r="AA711" s="87"/>
      <c r="AB711" s="87"/>
      <c r="AC711" s="87"/>
      <c r="AD711" s="81"/>
      <c r="AE711" s="81"/>
    </row>
    <row r="712" spans="1:37" ht="25.05" customHeight="1" x14ac:dyDescent="0.25">
      <c r="A712" s="87"/>
      <c r="B712" s="87"/>
      <c r="C712" s="87"/>
      <c r="D712" s="87"/>
      <c r="E712" s="87"/>
      <c r="F712" s="87"/>
      <c r="G712" s="87"/>
      <c r="H712" s="87"/>
      <c r="I712" s="87"/>
      <c r="J712" s="87"/>
      <c r="K712" s="87"/>
      <c r="L712" s="87"/>
      <c r="M712" s="87"/>
      <c r="N712" s="87"/>
      <c r="O712" s="87"/>
      <c r="P712" s="87"/>
      <c r="Q712" s="80"/>
      <c r="R712" s="87"/>
      <c r="S712" s="87"/>
      <c r="T712" s="87"/>
      <c r="U712" s="87"/>
      <c r="V712" s="87"/>
      <c r="W712" s="87"/>
      <c r="X712" s="87"/>
      <c r="Y712" s="87"/>
      <c r="Z712" s="87"/>
      <c r="AA712" s="87"/>
      <c r="AB712" s="87"/>
      <c r="AC712" s="87"/>
      <c r="AD712" s="81"/>
      <c r="AE712" s="81"/>
    </row>
    <row r="713" spans="1:37" ht="25.05" customHeight="1" x14ac:dyDescent="0.25">
      <c r="A713" s="289" t="s">
        <v>2345</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89"/>
      <c r="AE713" s="289"/>
    </row>
    <row r="714" spans="1:37" ht="25.05" customHeight="1" x14ac:dyDescent="0.25">
      <c r="A714" s="89"/>
      <c r="B714" s="89"/>
      <c r="C714" s="89"/>
      <c r="D714" s="89"/>
      <c r="E714" s="89"/>
      <c r="F714" s="89"/>
      <c r="G714" s="89"/>
      <c r="H714" s="89"/>
      <c r="I714" s="89"/>
      <c r="J714" s="89"/>
      <c r="K714" s="89"/>
      <c r="L714" s="89"/>
      <c r="M714" s="89"/>
      <c r="N714" s="89"/>
      <c r="O714" s="89"/>
      <c r="P714" s="89"/>
      <c r="Q714" s="90"/>
      <c r="R714" s="89"/>
      <c r="S714" s="89"/>
      <c r="T714" s="89"/>
      <c r="U714" s="89"/>
      <c r="V714" s="89"/>
      <c r="W714" s="89"/>
      <c r="X714" s="89"/>
      <c r="Y714" s="89"/>
      <c r="Z714" s="89"/>
      <c r="AA714" s="89"/>
      <c r="AB714" s="89"/>
      <c r="AC714" s="89"/>
      <c r="AD714" s="19"/>
      <c r="AE714" s="19"/>
    </row>
    <row r="715" spans="1:37" ht="25.05" customHeight="1" x14ac:dyDescent="0.25">
      <c r="A715" s="59"/>
      <c r="B715" s="59"/>
      <c r="C715" s="59"/>
      <c r="D715" s="59"/>
      <c r="E715" s="59"/>
      <c r="F715" s="59"/>
      <c r="G715" s="59"/>
      <c r="H715" s="59"/>
      <c r="I715" s="59"/>
      <c r="J715" s="59"/>
      <c r="K715" s="59"/>
      <c r="L715" s="59"/>
      <c r="M715" s="59"/>
      <c r="N715" s="59"/>
      <c r="O715" s="59"/>
      <c r="P715" s="59"/>
      <c r="Q715" s="80"/>
      <c r="R715" s="59"/>
      <c r="S715" s="59"/>
      <c r="T715" s="59"/>
      <c r="U715" s="59"/>
      <c r="V715" s="59"/>
      <c r="W715" s="59"/>
      <c r="X715" s="59"/>
      <c r="Y715" s="59"/>
      <c r="Z715" s="59"/>
      <c r="AA715" s="59"/>
      <c r="AB715" s="59"/>
      <c r="AC715" s="59"/>
      <c r="AD715" s="81"/>
      <c r="AE715" s="81"/>
    </row>
    <row r="716" spans="1:37" ht="25.05" customHeight="1" x14ac:dyDescent="0.25">
      <c r="A716" s="290" t="s">
        <v>167</v>
      </c>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51" t="s">
        <v>188</v>
      </c>
      <c r="AE716" s="52" t="s">
        <v>8</v>
      </c>
      <c r="AF716" s="63" t="s">
        <v>1656</v>
      </c>
      <c r="AG716" s="63" t="s">
        <v>1657</v>
      </c>
      <c r="AH716" s="63" t="s">
        <v>1658</v>
      </c>
      <c r="AI716" s="74" t="s">
        <v>1659</v>
      </c>
      <c r="AJ716" s="63"/>
      <c r="AK716" s="74" t="s">
        <v>1660</v>
      </c>
    </row>
    <row r="717" spans="1:37" ht="25.05" customHeight="1" x14ac:dyDescent="0.25">
      <c r="A717" s="269" t="s">
        <v>1015</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60">
        <f>'Art. 129'!Q675</f>
        <v>0</v>
      </c>
      <c r="AE717" s="75">
        <f t="shared" ref="AE717:AE725" si="161">IF(AG717=1,AK717,AG717)</f>
        <v>0</v>
      </c>
      <c r="AF717">
        <f t="shared" ref="AF717:AF725" si="162">AD717/2</f>
        <v>0</v>
      </c>
      <c r="AG717" s="63">
        <f t="shared" ref="AG717:AG725" si="163">IF(AND(AF717&gt;=0,AF717&lt;=1),1,"No aplica")</f>
        <v>1</v>
      </c>
      <c r="AH717" s="76">
        <f t="shared" ref="AH717:AH725" si="164">AD717/(AG717*2)</f>
        <v>0</v>
      </c>
      <c r="AI717" s="77">
        <f t="shared" ref="AI717:AI725" si="165">IF(AG717=1,AG717/$AG$726,"No aplica")</f>
        <v>0.1111111111111111</v>
      </c>
      <c r="AJ717" s="77">
        <f t="shared" ref="AJ717:AJ725" si="166">AF717*AI717</f>
        <v>0</v>
      </c>
      <c r="AK717" s="77">
        <f t="shared" ref="AK717:AK725" si="167">AJ717*$AE$23</f>
        <v>0</v>
      </c>
    </row>
    <row r="718" spans="1:37" ht="25.05" customHeight="1" x14ac:dyDescent="0.25">
      <c r="A718" s="269" t="s">
        <v>1016</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60">
        <f>'Art. 129'!Q676</f>
        <v>0</v>
      </c>
      <c r="AE718" s="75">
        <f t="shared" si="161"/>
        <v>0</v>
      </c>
      <c r="AF718">
        <f t="shared" si="162"/>
        <v>0</v>
      </c>
      <c r="AG718" s="63">
        <f t="shared" si="163"/>
        <v>1</v>
      </c>
      <c r="AH718" s="76">
        <f t="shared" si="164"/>
        <v>0</v>
      </c>
      <c r="AI718" s="77">
        <f t="shared" si="165"/>
        <v>0.1111111111111111</v>
      </c>
      <c r="AJ718" s="77">
        <f t="shared" si="166"/>
        <v>0</v>
      </c>
      <c r="AK718" s="77">
        <f t="shared" si="167"/>
        <v>0</v>
      </c>
    </row>
    <row r="719" spans="1:37" ht="25.05" customHeight="1" x14ac:dyDescent="0.25">
      <c r="A719" s="269" t="s">
        <v>2346</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60">
        <f>'Art. 129'!Q677</f>
        <v>0</v>
      </c>
      <c r="AE719" s="75">
        <f t="shared" si="161"/>
        <v>0</v>
      </c>
      <c r="AF719">
        <f t="shared" si="162"/>
        <v>0</v>
      </c>
      <c r="AG719" s="63">
        <f t="shared" si="163"/>
        <v>1</v>
      </c>
      <c r="AH719" s="76">
        <f t="shared" si="164"/>
        <v>0</v>
      </c>
      <c r="AI719" s="77">
        <f t="shared" si="165"/>
        <v>0.1111111111111111</v>
      </c>
      <c r="AJ719" s="77">
        <f t="shared" si="166"/>
        <v>0</v>
      </c>
      <c r="AK719" s="77">
        <f t="shared" si="167"/>
        <v>0</v>
      </c>
    </row>
    <row r="720" spans="1:37" ht="25.05" customHeight="1" x14ac:dyDescent="0.25">
      <c r="A720" s="269" t="s">
        <v>2347</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60">
        <f>'Art. 129'!Q678</f>
        <v>0</v>
      </c>
      <c r="AE720" s="75">
        <f t="shared" si="161"/>
        <v>0</v>
      </c>
      <c r="AF720">
        <f t="shared" si="162"/>
        <v>0</v>
      </c>
      <c r="AG720" s="63">
        <f t="shared" si="163"/>
        <v>1</v>
      </c>
      <c r="AH720" s="76">
        <f t="shared" si="164"/>
        <v>0</v>
      </c>
      <c r="AI720" s="77">
        <f t="shared" si="165"/>
        <v>0.1111111111111111</v>
      </c>
      <c r="AJ720" s="77">
        <f t="shared" si="166"/>
        <v>0</v>
      </c>
      <c r="AK720" s="77">
        <f t="shared" si="167"/>
        <v>0</v>
      </c>
    </row>
    <row r="721" spans="1:37" ht="25.05" customHeight="1" x14ac:dyDescent="0.25">
      <c r="A721" s="274" t="s">
        <v>2348</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60">
        <f>'Art. 129'!Q679</f>
        <v>0</v>
      </c>
      <c r="AE721" s="75">
        <f t="shared" si="161"/>
        <v>0</v>
      </c>
      <c r="AF721">
        <f t="shared" si="162"/>
        <v>0</v>
      </c>
      <c r="AG721" s="63">
        <f t="shared" si="163"/>
        <v>1</v>
      </c>
      <c r="AH721" s="76">
        <f t="shared" si="164"/>
        <v>0</v>
      </c>
      <c r="AI721" s="77">
        <f t="shared" si="165"/>
        <v>0.1111111111111111</v>
      </c>
      <c r="AJ721" s="77">
        <f t="shared" si="166"/>
        <v>0</v>
      </c>
      <c r="AK721" s="77">
        <f t="shared" si="167"/>
        <v>0</v>
      </c>
    </row>
    <row r="722" spans="1:37" ht="25.05" customHeight="1" x14ac:dyDescent="0.25">
      <c r="A722" s="274" t="s">
        <v>2349</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60">
        <f>'Art. 129'!Q680</f>
        <v>0</v>
      </c>
      <c r="AE722" s="75">
        <f t="shared" si="161"/>
        <v>0</v>
      </c>
      <c r="AF722">
        <f t="shared" si="162"/>
        <v>0</v>
      </c>
      <c r="AG722" s="63">
        <f t="shared" si="163"/>
        <v>1</v>
      </c>
      <c r="AH722" s="76">
        <f t="shared" si="164"/>
        <v>0</v>
      </c>
      <c r="AI722" s="77">
        <f t="shared" si="165"/>
        <v>0.1111111111111111</v>
      </c>
      <c r="AJ722" s="77">
        <f t="shared" si="166"/>
        <v>0</v>
      </c>
      <c r="AK722" s="77">
        <f t="shared" si="167"/>
        <v>0</v>
      </c>
    </row>
    <row r="723" spans="1:37" ht="25.05" customHeight="1" x14ac:dyDescent="0.25">
      <c r="A723" s="269" t="s">
        <v>2350</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60">
        <f>'Art. 129'!Q681</f>
        <v>0</v>
      </c>
      <c r="AE723" s="75">
        <f t="shared" si="161"/>
        <v>0</v>
      </c>
      <c r="AF723">
        <f t="shared" si="162"/>
        <v>0</v>
      </c>
      <c r="AG723" s="63">
        <f t="shared" si="163"/>
        <v>1</v>
      </c>
      <c r="AH723" s="76">
        <f t="shared" si="164"/>
        <v>0</v>
      </c>
      <c r="AI723" s="77">
        <f t="shared" si="165"/>
        <v>0.1111111111111111</v>
      </c>
      <c r="AJ723" s="77">
        <f t="shared" si="166"/>
        <v>0</v>
      </c>
      <c r="AK723" s="77">
        <f t="shared" si="167"/>
        <v>0</v>
      </c>
    </row>
    <row r="724" spans="1:37" ht="25.05" customHeight="1" x14ac:dyDescent="0.25">
      <c r="A724" s="269" t="s">
        <v>2351</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60">
        <f>'Art. 129'!Q682</f>
        <v>0</v>
      </c>
      <c r="AE724" s="75">
        <f t="shared" si="161"/>
        <v>0</v>
      </c>
      <c r="AF724">
        <f t="shared" si="162"/>
        <v>0</v>
      </c>
      <c r="AG724" s="63">
        <f t="shared" si="163"/>
        <v>1</v>
      </c>
      <c r="AH724" s="76">
        <f t="shared" si="164"/>
        <v>0</v>
      </c>
      <c r="AI724" s="77">
        <f t="shared" si="165"/>
        <v>0.1111111111111111</v>
      </c>
      <c r="AJ724" s="77">
        <f t="shared" si="166"/>
        <v>0</v>
      </c>
      <c r="AK724" s="77">
        <f t="shared" si="167"/>
        <v>0</v>
      </c>
    </row>
    <row r="725" spans="1:37" ht="25.05" customHeight="1" x14ac:dyDescent="0.25">
      <c r="A725" s="269" t="s">
        <v>2352</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60">
        <f>'Art. 129'!Q683</f>
        <v>0</v>
      </c>
      <c r="AE725" s="75">
        <f t="shared" si="161"/>
        <v>0</v>
      </c>
      <c r="AF725">
        <f t="shared" si="162"/>
        <v>0</v>
      </c>
      <c r="AG725" s="63">
        <f t="shared" si="163"/>
        <v>1</v>
      </c>
      <c r="AH725" s="76">
        <f t="shared" si="164"/>
        <v>0</v>
      </c>
      <c r="AI725" s="77">
        <f t="shared" si="165"/>
        <v>0.1111111111111111</v>
      </c>
      <c r="AJ725" s="77">
        <f t="shared" si="166"/>
        <v>0</v>
      </c>
      <c r="AK725" s="77">
        <f t="shared" si="167"/>
        <v>0</v>
      </c>
    </row>
    <row r="726" spans="1:37" ht="25.05" customHeight="1" x14ac:dyDescent="0.25">
      <c r="A726" s="286" t="s">
        <v>1760</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75">
        <f>SUM(AE717:AE725)</f>
        <v>0</v>
      </c>
      <c r="AF726" s="50"/>
      <c r="AG726" s="63">
        <f>SUM(AG717:AG725)</f>
        <v>9</v>
      </c>
      <c r="AH726" s="78"/>
      <c r="AI726" s="79"/>
      <c r="AJ726" s="79"/>
      <c r="AK726" s="79"/>
    </row>
    <row r="727" spans="1:37" ht="25.05" customHeight="1" x14ac:dyDescent="0.25">
      <c r="A727" s="287" t="s">
        <v>1761</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87"/>
      <c r="AE727" s="75">
        <f>AE726/$AE$23*100</f>
        <v>0</v>
      </c>
      <c r="AF727" s="50"/>
      <c r="AG727" s="63"/>
      <c r="AH727" s="78"/>
      <c r="AI727" s="79"/>
      <c r="AJ727" s="79"/>
      <c r="AK727" s="79"/>
    </row>
    <row r="728" spans="1:37" ht="25.05" customHeight="1" x14ac:dyDescent="0.25">
      <c r="A728" s="59"/>
      <c r="B728" s="59"/>
      <c r="C728" s="59"/>
      <c r="D728" s="59"/>
      <c r="E728" s="59"/>
      <c r="F728" s="59"/>
      <c r="G728" s="59"/>
      <c r="H728" s="59"/>
      <c r="I728" s="59"/>
      <c r="J728" s="59"/>
      <c r="K728" s="59"/>
      <c r="L728" s="59"/>
      <c r="M728" s="59"/>
      <c r="N728" s="59"/>
      <c r="O728" s="59"/>
      <c r="P728" s="59"/>
      <c r="Q728" s="80"/>
      <c r="R728" s="59"/>
      <c r="S728" s="59"/>
      <c r="T728" s="59"/>
      <c r="U728" s="59"/>
      <c r="V728" s="59"/>
      <c r="W728" s="59"/>
      <c r="X728" s="59"/>
      <c r="Y728" s="59"/>
      <c r="Z728" s="59"/>
      <c r="AA728" s="59"/>
      <c r="AB728" s="59"/>
      <c r="AC728" s="59"/>
      <c r="AD728" s="81"/>
      <c r="AE728" s="81"/>
    </row>
    <row r="729" spans="1:37" ht="25.05" customHeight="1" x14ac:dyDescent="0.25">
      <c r="A729" s="288" t="s">
        <v>197</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91" t="s">
        <v>188</v>
      </c>
      <c r="AE729" s="92" t="s">
        <v>8</v>
      </c>
      <c r="AF729" s="63" t="s">
        <v>1656</v>
      </c>
      <c r="AG729" s="63" t="s">
        <v>1657</v>
      </c>
      <c r="AH729" s="63" t="s">
        <v>1658</v>
      </c>
      <c r="AI729" s="74" t="s">
        <v>1659</v>
      </c>
      <c r="AJ729" s="63"/>
      <c r="AK729" s="74" t="s">
        <v>1660</v>
      </c>
    </row>
    <row r="730" spans="1:37" ht="25.05" customHeight="1" x14ac:dyDescent="0.25">
      <c r="A730" s="269" t="s">
        <v>2069</v>
      </c>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60">
        <f>'Art. 129'!Q686</f>
        <v>0</v>
      </c>
      <c r="AE730" s="75">
        <f>IF(AG730=1,AK730,AG730)</f>
        <v>0</v>
      </c>
      <c r="AF730">
        <f>AD730/2</f>
        <v>0</v>
      </c>
      <c r="AG730" s="63">
        <f>IF(AND(AF730&gt;=0,AF730&lt;=1),1,"No aplica")</f>
        <v>1</v>
      </c>
      <c r="AH730" s="76">
        <f>AD730/(AG730*2)</f>
        <v>0</v>
      </c>
      <c r="AI730" s="77">
        <f>IF(AG730=1,AG730/$AG$735,"No aplica")</f>
        <v>0.2</v>
      </c>
      <c r="AJ730" s="77">
        <f>AF730*AI730</f>
        <v>0</v>
      </c>
      <c r="AK730" s="77">
        <f>AJ730*$AE$23</f>
        <v>0</v>
      </c>
    </row>
    <row r="731" spans="1:37" ht="25.05" customHeight="1" x14ac:dyDescent="0.25">
      <c r="A731" s="269" t="s">
        <v>2070</v>
      </c>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60">
        <f>'Art. 129'!Q687</f>
        <v>0</v>
      </c>
      <c r="AE731" s="75">
        <f>IF(AG731=1,AK731,AG731)</f>
        <v>0</v>
      </c>
      <c r="AF731">
        <f>AD731/2</f>
        <v>0</v>
      </c>
      <c r="AG731" s="63">
        <f>IF(AND(AF731&gt;=0,AF731&lt;=1),1,"No aplica")</f>
        <v>1</v>
      </c>
      <c r="AH731" s="76">
        <f>AD731/(AG731*2)</f>
        <v>0</v>
      </c>
      <c r="AI731" s="77">
        <f>IF(AG731=1,AG731/$AG$735,"No aplica")</f>
        <v>0.2</v>
      </c>
      <c r="AJ731" s="77">
        <f>AF731*AI731</f>
        <v>0</v>
      </c>
      <c r="AK731" s="77">
        <f>AJ731*$AE$23</f>
        <v>0</v>
      </c>
    </row>
    <row r="732" spans="1:37" ht="25.05" customHeight="1" x14ac:dyDescent="0.25">
      <c r="A732" s="269" t="s">
        <v>2071</v>
      </c>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60">
        <f>'Art. 129'!Q688</f>
        <v>0</v>
      </c>
      <c r="AE732" s="75">
        <f>IF(AG732=1,AK732,AG732)</f>
        <v>0</v>
      </c>
      <c r="AF732">
        <f>AD732/2</f>
        <v>0</v>
      </c>
      <c r="AG732" s="63">
        <f>IF(AND(AF732&gt;=0,AF732&lt;=1),1,"No aplica")</f>
        <v>1</v>
      </c>
      <c r="AH732" s="76">
        <f>AD732/(AG732*2)</f>
        <v>0</v>
      </c>
      <c r="AI732" s="77">
        <f>IF(AG732=1,AG732/$AG$735,"No aplica")</f>
        <v>0.2</v>
      </c>
      <c r="AJ732" s="77">
        <f>AF732*AI732</f>
        <v>0</v>
      </c>
      <c r="AK732" s="77">
        <f>AJ732*$AE$23</f>
        <v>0</v>
      </c>
    </row>
    <row r="733" spans="1:37" ht="25.05" customHeight="1" x14ac:dyDescent="0.25">
      <c r="A733" s="269" t="s">
        <v>2072</v>
      </c>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60">
        <f>'Art. 129'!Q689</f>
        <v>0</v>
      </c>
      <c r="AE733" s="75">
        <f>IF(AG733=1,AK733,AG733)</f>
        <v>0</v>
      </c>
      <c r="AF733">
        <f>AD733/2</f>
        <v>0</v>
      </c>
      <c r="AG733" s="63">
        <f>IF(AND(AF733&gt;=0,AF733&lt;=1),1,"No aplica")</f>
        <v>1</v>
      </c>
      <c r="AH733" s="76">
        <f>AD733/(AG733*2)</f>
        <v>0</v>
      </c>
      <c r="AI733" s="77">
        <f>IF(AG733=1,AG733/$AG$735,"No aplica")</f>
        <v>0.2</v>
      </c>
      <c r="AJ733" s="77">
        <f>AF733*AI733</f>
        <v>0</v>
      </c>
      <c r="AK733" s="77">
        <f>AJ733*$AE$23</f>
        <v>0</v>
      </c>
    </row>
    <row r="734" spans="1:37" ht="25.05" customHeight="1" x14ac:dyDescent="0.25">
      <c r="A734" s="269" t="s">
        <v>2353</v>
      </c>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60">
        <f>'Art. 129'!Q690</f>
        <v>0</v>
      </c>
      <c r="AE734" s="75">
        <f>IF(AG734=1,AK734,AG734)</f>
        <v>0</v>
      </c>
      <c r="AF734">
        <f>AD734/2</f>
        <v>0</v>
      </c>
      <c r="AG734" s="63">
        <f>IF(AND(AF734&gt;=0,AF734&lt;=1),1,"No aplica")</f>
        <v>1</v>
      </c>
      <c r="AH734" s="76">
        <f>AD734/(AG734*2)</f>
        <v>0</v>
      </c>
      <c r="AI734" s="77">
        <f>IF(AG734=1,AG734/$AG$735,"No aplica")</f>
        <v>0.2</v>
      </c>
      <c r="AJ734" s="77">
        <f>AF734*AI734</f>
        <v>0</v>
      </c>
      <c r="AK734" s="77">
        <f>AJ734*$AE$23</f>
        <v>0</v>
      </c>
    </row>
    <row r="735" spans="1:37" ht="25.05" customHeight="1" x14ac:dyDescent="0.25">
      <c r="A735" s="286" t="s">
        <v>1762</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75">
        <f>SUM(AE730:AE734)</f>
        <v>0</v>
      </c>
      <c r="AF735" s="50"/>
      <c r="AG735" s="63">
        <f>SUM(AG730:AG734)</f>
        <v>5</v>
      </c>
      <c r="AH735" s="78"/>
      <c r="AI735" s="79"/>
      <c r="AJ735" s="79"/>
      <c r="AK735" s="79"/>
    </row>
    <row r="736" spans="1:37" ht="25.05" customHeight="1" x14ac:dyDescent="0.25">
      <c r="A736" s="287" t="s">
        <v>1763</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5">
        <f>AE735/$AE$23*100</f>
        <v>0</v>
      </c>
      <c r="AF736" s="50"/>
      <c r="AG736" s="63"/>
      <c r="AH736" s="78"/>
      <c r="AI736" s="79"/>
      <c r="AJ736" s="79"/>
      <c r="AK736" s="79"/>
    </row>
    <row r="737" spans="1:37" ht="25.05" customHeight="1" x14ac:dyDescent="0.25">
      <c r="A737" s="87"/>
      <c r="B737" s="87"/>
      <c r="C737" s="87"/>
      <c r="D737" s="87"/>
      <c r="E737" s="87"/>
      <c r="F737" s="87"/>
      <c r="G737" s="87"/>
      <c r="H737" s="87"/>
      <c r="I737" s="87"/>
      <c r="J737" s="87"/>
      <c r="K737" s="87"/>
      <c r="L737" s="87"/>
      <c r="M737" s="87"/>
      <c r="N737" s="87"/>
      <c r="O737" s="87"/>
      <c r="P737" s="87"/>
      <c r="Q737" s="80"/>
      <c r="R737" s="87"/>
      <c r="S737" s="87"/>
      <c r="T737" s="87"/>
      <c r="U737" s="87"/>
      <c r="V737" s="87"/>
      <c r="W737" s="87"/>
      <c r="X737" s="87"/>
      <c r="Y737" s="87"/>
      <c r="Z737" s="87"/>
      <c r="AA737" s="87"/>
      <c r="AB737" s="87"/>
      <c r="AC737" s="87"/>
      <c r="AD737" s="81"/>
      <c r="AE737" s="81"/>
    </row>
    <row r="738" spans="1:37" ht="25.05" customHeight="1" x14ac:dyDescent="0.25">
      <c r="A738" s="87"/>
      <c r="B738" s="87"/>
      <c r="C738" s="87"/>
      <c r="D738" s="87"/>
      <c r="E738" s="87"/>
      <c r="F738" s="87"/>
      <c r="G738" s="87"/>
      <c r="H738" s="87"/>
      <c r="I738" s="87"/>
      <c r="J738" s="87"/>
      <c r="K738" s="87"/>
      <c r="L738" s="87"/>
      <c r="M738" s="87"/>
      <c r="N738" s="87"/>
      <c r="O738" s="87"/>
      <c r="P738" s="87"/>
      <c r="Q738" s="80"/>
      <c r="R738" s="87"/>
      <c r="S738" s="87"/>
      <c r="T738" s="87"/>
      <c r="U738" s="87"/>
      <c r="V738" s="87"/>
      <c r="W738" s="87"/>
      <c r="X738" s="87"/>
      <c r="Y738" s="87"/>
      <c r="Z738" s="87"/>
      <c r="AA738" s="87"/>
      <c r="AB738" s="87"/>
      <c r="AC738" s="87"/>
      <c r="AD738" s="81"/>
      <c r="AE738" s="81"/>
    </row>
    <row r="739" spans="1:37" ht="25.05" customHeight="1" x14ac:dyDescent="0.25">
      <c r="A739" s="289" t="s">
        <v>2354</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289"/>
      <c r="AE739" s="289"/>
    </row>
    <row r="740" spans="1:37" ht="25.05" customHeight="1" x14ac:dyDescent="0.25">
      <c r="A740" s="89"/>
      <c r="B740" s="89"/>
      <c r="C740" s="89"/>
      <c r="D740" s="89"/>
      <c r="E740" s="89"/>
      <c r="F740" s="89"/>
      <c r="G740" s="89"/>
      <c r="H740" s="89"/>
      <c r="I740" s="89"/>
      <c r="J740" s="89"/>
      <c r="K740" s="89"/>
      <c r="L740" s="89"/>
      <c r="M740" s="89"/>
      <c r="N740" s="89"/>
      <c r="O740" s="89"/>
      <c r="P740" s="89"/>
      <c r="Q740" s="90"/>
      <c r="R740" s="89"/>
      <c r="S740" s="89"/>
      <c r="T740" s="89"/>
      <c r="U740" s="89"/>
      <c r="V740" s="89"/>
      <c r="W740" s="89"/>
      <c r="X740" s="89"/>
      <c r="Y740" s="89"/>
      <c r="Z740" s="89"/>
      <c r="AA740" s="89"/>
      <c r="AB740" s="89"/>
      <c r="AC740" s="89"/>
      <c r="AD740" s="19"/>
      <c r="AE740" s="19"/>
    </row>
    <row r="741" spans="1:37" ht="25.05" customHeight="1" x14ac:dyDescent="0.25">
      <c r="A741" s="59"/>
      <c r="B741" s="59"/>
      <c r="C741" s="59"/>
      <c r="D741" s="59"/>
      <c r="E741" s="59"/>
      <c r="F741" s="59"/>
      <c r="G741" s="59"/>
      <c r="H741" s="59"/>
      <c r="I741" s="59"/>
      <c r="J741" s="59"/>
      <c r="K741" s="59"/>
      <c r="L741" s="59"/>
      <c r="M741" s="59"/>
      <c r="N741" s="59"/>
      <c r="O741" s="59"/>
      <c r="P741" s="59"/>
      <c r="Q741" s="80"/>
      <c r="R741" s="59"/>
      <c r="S741" s="59"/>
      <c r="T741" s="59"/>
      <c r="U741" s="59"/>
      <c r="V741" s="59"/>
      <c r="W741" s="59"/>
      <c r="X741" s="59"/>
      <c r="Y741" s="59"/>
      <c r="Z741" s="59"/>
      <c r="AA741" s="59"/>
      <c r="AB741" s="59"/>
      <c r="AC741" s="59"/>
      <c r="AD741" s="81"/>
      <c r="AE741" s="81"/>
    </row>
    <row r="742" spans="1:37" ht="25.05" customHeight="1" x14ac:dyDescent="0.25">
      <c r="A742" s="290" t="s">
        <v>167</v>
      </c>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51" t="s">
        <v>188</v>
      </c>
      <c r="AE742" s="52" t="s">
        <v>8</v>
      </c>
      <c r="AF742" s="63" t="s">
        <v>1656</v>
      </c>
      <c r="AG742" s="63" t="s">
        <v>1657</v>
      </c>
      <c r="AH742" s="63" t="s">
        <v>1658</v>
      </c>
      <c r="AI742" s="74" t="s">
        <v>1659</v>
      </c>
      <c r="AJ742" s="63"/>
      <c r="AK742" s="74" t="s">
        <v>1660</v>
      </c>
    </row>
    <row r="743" spans="1:37" ht="25.05" customHeight="1" x14ac:dyDescent="0.25">
      <c r="A743" s="269" t="s">
        <v>1015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60">
        <f>'Art. 129'!Q699</f>
        <v>0</v>
      </c>
      <c r="AE743" s="75">
        <f t="shared" ref="AE743:AE751" si="168">IF(AG743=1,AK743,AG743)</f>
        <v>0</v>
      </c>
      <c r="AF743">
        <f t="shared" ref="AF743:AF751" si="169">AD743/2</f>
        <v>0</v>
      </c>
      <c r="AG743" s="63">
        <f t="shared" ref="AG743:AG751" si="170">IF(AND(AF743&gt;=0,AF743&lt;=1),1,"No aplica")</f>
        <v>1</v>
      </c>
      <c r="AH743" s="76">
        <f t="shared" ref="AH743:AH751" si="171">AD743/(AG743*2)</f>
        <v>0</v>
      </c>
      <c r="AI743" s="77">
        <f t="shared" ref="AI743:AI751" si="172">IF(AG743=1,AG743/$AG$752,"No aplica")</f>
        <v>0.1111111111111111</v>
      </c>
      <c r="AJ743" s="77">
        <f t="shared" ref="AJ743:AJ751" si="173">AF743*AI743</f>
        <v>0</v>
      </c>
      <c r="AK743" s="77">
        <f t="shared" ref="AK743:AK751" si="174">AJ743*$AE$23</f>
        <v>0</v>
      </c>
    </row>
    <row r="744" spans="1:37" ht="25.05" customHeight="1" x14ac:dyDescent="0.25">
      <c r="A744" s="269" t="s">
        <v>1016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60">
        <f>'Art. 129'!Q700</f>
        <v>0</v>
      </c>
      <c r="AE744" s="75">
        <f t="shared" si="168"/>
        <v>0</v>
      </c>
      <c r="AF744">
        <f t="shared" si="169"/>
        <v>0</v>
      </c>
      <c r="AG744" s="63">
        <f t="shared" si="170"/>
        <v>1</v>
      </c>
      <c r="AH744" s="76">
        <f t="shared" si="171"/>
        <v>0</v>
      </c>
      <c r="AI744" s="77">
        <f t="shared" si="172"/>
        <v>0.1111111111111111</v>
      </c>
      <c r="AJ744" s="77">
        <f t="shared" si="173"/>
        <v>0</v>
      </c>
      <c r="AK744" s="77">
        <f t="shared" si="174"/>
        <v>0</v>
      </c>
    </row>
    <row r="745" spans="1:37" ht="25.05" customHeight="1" x14ac:dyDescent="0.25">
      <c r="A745" s="269" t="s">
        <v>2355</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60">
        <f>'Art. 129'!Q701</f>
        <v>0</v>
      </c>
      <c r="AE745" s="75">
        <f t="shared" si="168"/>
        <v>0</v>
      </c>
      <c r="AF745">
        <f t="shared" si="169"/>
        <v>0</v>
      </c>
      <c r="AG745" s="63">
        <f t="shared" si="170"/>
        <v>1</v>
      </c>
      <c r="AH745" s="76">
        <f t="shared" si="171"/>
        <v>0</v>
      </c>
      <c r="AI745" s="77">
        <f t="shared" si="172"/>
        <v>0.1111111111111111</v>
      </c>
      <c r="AJ745" s="77">
        <f t="shared" si="173"/>
        <v>0</v>
      </c>
      <c r="AK745" s="77">
        <f t="shared" si="174"/>
        <v>0</v>
      </c>
    </row>
    <row r="746" spans="1:37" ht="25.05" customHeight="1" x14ac:dyDescent="0.25">
      <c r="A746" s="269" t="s">
        <v>2356</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60">
        <f>'Art. 129'!Q702</f>
        <v>0</v>
      </c>
      <c r="AE746" s="75">
        <f t="shared" si="168"/>
        <v>0</v>
      </c>
      <c r="AF746">
        <f t="shared" si="169"/>
        <v>0</v>
      </c>
      <c r="AG746" s="63">
        <f t="shared" si="170"/>
        <v>1</v>
      </c>
      <c r="AH746" s="76">
        <f t="shared" si="171"/>
        <v>0</v>
      </c>
      <c r="AI746" s="77">
        <f t="shared" si="172"/>
        <v>0.1111111111111111</v>
      </c>
      <c r="AJ746" s="77">
        <f t="shared" si="173"/>
        <v>0</v>
      </c>
      <c r="AK746" s="77">
        <f t="shared" si="174"/>
        <v>0</v>
      </c>
    </row>
    <row r="747" spans="1:37" ht="25.05" customHeight="1" x14ac:dyDescent="0.25">
      <c r="A747" s="274" t="s">
        <v>2357</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60">
        <f>'Art. 129'!Q703</f>
        <v>0</v>
      </c>
      <c r="AE747" s="75">
        <f t="shared" si="168"/>
        <v>0</v>
      </c>
      <c r="AF747">
        <f t="shared" si="169"/>
        <v>0</v>
      </c>
      <c r="AG747" s="63">
        <f t="shared" si="170"/>
        <v>1</v>
      </c>
      <c r="AH747" s="76">
        <f t="shared" si="171"/>
        <v>0</v>
      </c>
      <c r="AI747" s="77">
        <f t="shared" si="172"/>
        <v>0.1111111111111111</v>
      </c>
      <c r="AJ747" s="77">
        <f t="shared" si="173"/>
        <v>0</v>
      </c>
      <c r="AK747" s="77">
        <f t="shared" si="174"/>
        <v>0</v>
      </c>
    </row>
    <row r="748" spans="1:37" ht="25.05" customHeight="1" x14ac:dyDescent="0.25">
      <c r="A748" s="274" t="s">
        <v>2358</v>
      </c>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60">
        <f>'Art. 129'!Q704</f>
        <v>0</v>
      </c>
      <c r="AE748" s="75">
        <f t="shared" si="168"/>
        <v>0</v>
      </c>
      <c r="AF748">
        <f t="shared" si="169"/>
        <v>0</v>
      </c>
      <c r="AG748" s="63">
        <f t="shared" si="170"/>
        <v>1</v>
      </c>
      <c r="AH748" s="76">
        <f t="shared" si="171"/>
        <v>0</v>
      </c>
      <c r="AI748" s="77">
        <f t="shared" si="172"/>
        <v>0.1111111111111111</v>
      </c>
      <c r="AJ748" s="77">
        <f t="shared" si="173"/>
        <v>0</v>
      </c>
      <c r="AK748" s="77">
        <f t="shared" si="174"/>
        <v>0</v>
      </c>
    </row>
    <row r="749" spans="1:37" ht="25.05" customHeight="1" x14ac:dyDescent="0.25">
      <c r="A749" s="269" t="s">
        <v>2359</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60">
        <f>'Art. 129'!Q705</f>
        <v>0</v>
      </c>
      <c r="AE749" s="75">
        <f t="shared" si="168"/>
        <v>0</v>
      </c>
      <c r="AF749">
        <f t="shared" si="169"/>
        <v>0</v>
      </c>
      <c r="AG749" s="63">
        <f t="shared" si="170"/>
        <v>1</v>
      </c>
      <c r="AH749" s="76">
        <f t="shared" si="171"/>
        <v>0</v>
      </c>
      <c r="AI749" s="77">
        <f t="shared" si="172"/>
        <v>0.1111111111111111</v>
      </c>
      <c r="AJ749" s="77">
        <f t="shared" si="173"/>
        <v>0</v>
      </c>
      <c r="AK749" s="77">
        <f t="shared" si="174"/>
        <v>0</v>
      </c>
    </row>
    <row r="750" spans="1:37" ht="25.05" customHeight="1" x14ac:dyDescent="0.25">
      <c r="A750" s="269" t="s">
        <v>2360</v>
      </c>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c r="AA750" s="269"/>
      <c r="AB750" s="269"/>
      <c r="AC750" s="269"/>
      <c r="AD750" s="60">
        <f>'Art. 129'!Q706</f>
        <v>0</v>
      </c>
      <c r="AE750" s="75">
        <f t="shared" si="168"/>
        <v>0</v>
      </c>
      <c r="AF750">
        <f t="shared" si="169"/>
        <v>0</v>
      </c>
      <c r="AG750" s="63">
        <f t="shared" si="170"/>
        <v>1</v>
      </c>
      <c r="AH750" s="76">
        <f t="shared" si="171"/>
        <v>0</v>
      </c>
      <c r="AI750" s="77">
        <f t="shared" si="172"/>
        <v>0.1111111111111111</v>
      </c>
      <c r="AJ750" s="77">
        <f t="shared" si="173"/>
        <v>0</v>
      </c>
      <c r="AK750" s="77">
        <f t="shared" si="174"/>
        <v>0</v>
      </c>
    </row>
    <row r="751" spans="1:37" ht="25.05" customHeight="1" x14ac:dyDescent="0.25">
      <c r="A751" s="269" t="s">
        <v>2361</v>
      </c>
      <c r="B751" s="269"/>
      <c r="C751" s="269"/>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c r="AA751" s="269"/>
      <c r="AB751" s="269"/>
      <c r="AC751" s="269"/>
      <c r="AD751" s="60">
        <f>'Art. 129'!Q707</f>
        <v>0</v>
      </c>
      <c r="AE751" s="75">
        <f t="shared" si="168"/>
        <v>0</v>
      </c>
      <c r="AF751">
        <f t="shared" si="169"/>
        <v>0</v>
      </c>
      <c r="AG751" s="63">
        <f t="shared" si="170"/>
        <v>1</v>
      </c>
      <c r="AH751" s="76">
        <f t="shared" si="171"/>
        <v>0</v>
      </c>
      <c r="AI751" s="77">
        <f t="shared" si="172"/>
        <v>0.1111111111111111</v>
      </c>
      <c r="AJ751" s="77">
        <f t="shared" si="173"/>
        <v>0</v>
      </c>
      <c r="AK751" s="77">
        <f t="shared" si="174"/>
        <v>0</v>
      </c>
    </row>
    <row r="752" spans="1:37" ht="25.05" customHeight="1" x14ac:dyDescent="0.25">
      <c r="A752" s="286" t="s">
        <v>1764</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75">
        <f>SUM(AE743:AE751)</f>
        <v>0</v>
      </c>
      <c r="AF752" s="50"/>
      <c r="AG752" s="63">
        <f>SUM(AG743:AG751)</f>
        <v>9</v>
      </c>
      <c r="AH752" s="78"/>
      <c r="AI752" s="79"/>
      <c r="AJ752" s="79"/>
      <c r="AK752" s="79"/>
    </row>
    <row r="753" spans="1:37" ht="25.05" customHeight="1" x14ac:dyDescent="0.25">
      <c r="A753" s="287" t="s">
        <v>1765</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75">
        <f>AE752/$AE$23*100</f>
        <v>0</v>
      </c>
      <c r="AF753" s="50"/>
      <c r="AG753" s="63"/>
      <c r="AH753" s="78"/>
      <c r="AI753" s="79"/>
      <c r="AJ753" s="79"/>
      <c r="AK753" s="79"/>
    </row>
    <row r="754" spans="1:37" ht="25.05" customHeight="1" x14ac:dyDescent="0.25">
      <c r="A754" s="59"/>
      <c r="B754" s="59"/>
      <c r="C754" s="59"/>
      <c r="D754" s="59"/>
      <c r="E754" s="59"/>
      <c r="F754" s="59"/>
      <c r="G754" s="59"/>
      <c r="H754" s="59"/>
      <c r="I754" s="59"/>
      <c r="J754" s="59"/>
      <c r="K754" s="59"/>
      <c r="L754" s="59"/>
      <c r="M754" s="59"/>
      <c r="N754" s="59"/>
      <c r="O754" s="59"/>
      <c r="P754" s="59"/>
      <c r="Q754" s="80"/>
      <c r="R754" s="59"/>
      <c r="S754" s="59"/>
      <c r="T754" s="59"/>
      <c r="U754" s="59"/>
      <c r="V754" s="59"/>
      <c r="W754" s="59"/>
      <c r="X754" s="59"/>
      <c r="Y754" s="59"/>
      <c r="Z754" s="59"/>
      <c r="AA754" s="59"/>
      <c r="AB754" s="59"/>
      <c r="AC754" s="59"/>
      <c r="AD754" s="81"/>
      <c r="AE754" s="81"/>
    </row>
    <row r="755" spans="1:37" ht="25.05" customHeight="1" x14ac:dyDescent="0.25">
      <c r="A755" s="288" t="s">
        <v>197</v>
      </c>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91" t="s">
        <v>188</v>
      </c>
      <c r="AE755" s="92" t="s">
        <v>8</v>
      </c>
      <c r="AF755" s="63" t="s">
        <v>1656</v>
      </c>
      <c r="AG755" s="63" t="s">
        <v>1657</v>
      </c>
      <c r="AH755" s="63" t="s">
        <v>1658</v>
      </c>
      <c r="AI755" s="74" t="s">
        <v>1659</v>
      </c>
      <c r="AJ755" s="63"/>
      <c r="AK755" s="74" t="s">
        <v>1660</v>
      </c>
    </row>
    <row r="756" spans="1:37" ht="25.05" customHeight="1" x14ac:dyDescent="0.25">
      <c r="A756" s="269" t="s">
        <v>2069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60">
        <f>'Art. 129'!Q710</f>
        <v>0</v>
      </c>
      <c r="AE756" s="75">
        <f>IF(AG756=1,AK756,AG756)</f>
        <v>0</v>
      </c>
      <c r="AF756">
        <f>AD756/2</f>
        <v>0</v>
      </c>
      <c r="AG756" s="63">
        <f>IF(AND(AF756&gt;=0,AF756&lt;=1),1,"No aplica")</f>
        <v>1</v>
      </c>
      <c r="AH756" s="76">
        <f>AD756/(AG756*2)</f>
        <v>0</v>
      </c>
      <c r="AI756" s="77">
        <f>IF(AG756=1,AG756/$AG$761,"No aplica")</f>
        <v>0.2</v>
      </c>
      <c r="AJ756" s="77">
        <f>AF756*AI756</f>
        <v>0</v>
      </c>
      <c r="AK756" s="77">
        <f>AJ756*$AE$23</f>
        <v>0</v>
      </c>
    </row>
    <row r="757" spans="1:37" ht="25.05" customHeight="1" x14ac:dyDescent="0.25">
      <c r="A757" s="269" t="s">
        <v>2070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60">
        <f>'Art. 129'!Q711</f>
        <v>0</v>
      </c>
      <c r="AE757" s="75">
        <f>IF(AG757=1,AK757,AG757)</f>
        <v>0</v>
      </c>
      <c r="AF757">
        <f>AD757/2</f>
        <v>0</v>
      </c>
      <c r="AG757" s="63">
        <f>IF(AND(AF757&gt;=0,AF757&lt;=1),1,"No aplica")</f>
        <v>1</v>
      </c>
      <c r="AH757" s="76">
        <f>AD757/(AG757*2)</f>
        <v>0</v>
      </c>
      <c r="AI757" s="77">
        <f>IF(AG757=1,AG757/$AG$761,"No aplica")</f>
        <v>0.2</v>
      </c>
      <c r="AJ757" s="77">
        <f>AF757*AI757</f>
        <v>0</v>
      </c>
      <c r="AK757" s="77">
        <f>AJ757*$AE$23</f>
        <v>0</v>
      </c>
    </row>
    <row r="758" spans="1:37" ht="25.05" customHeight="1" x14ac:dyDescent="0.25">
      <c r="A758" s="269" t="s">
        <v>2071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60">
        <f>'Art. 129'!Q712</f>
        <v>0</v>
      </c>
      <c r="AE758" s="75">
        <f>IF(AG758=1,AK758,AG758)</f>
        <v>0</v>
      </c>
      <c r="AF758">
        <f>AD758/2</f>
        <v>0</v>
      </c>
      <c r="AG758" s="63">
        <f>IF(AND(AF758&gt;=0,AF758&lt;=1),1,"No aplica")</f>
        <v>1</v>
      </c>
      <c r="AH758" s="76">
        <f>AD758/(AG758*2)</f>
        <v>0</v>
      </c>
      <c r="AI758" s="77">
        <f>IF(AG758=1,AG758/$AG$761,"No aplica")</f>
        <v>0.2</v>
      </c>
      <c r="AJ758" s="77">
        <f>AF758*AI758</f>
        <v>0</v>
      </c>
      <c r="AK758" s="77">
        <f>AJ758*$AE$23</f>
        <v>0</v>
      </c>
    </row>
    <row r="759" spans="1:37" ht="25.05" customHeight="1" x14ac:dyDescent="0.25">
      <c r="A759" s="269" t="s">
        <v>2072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60">
        <f>'Art. 129'!Q713</f>
        <v>0</v>
      </c>
      <c r="AE759" s="75">
        <f>IF(AG759=1,AK759,AG759)</f>
        <v>0</v>
      </c>
      <c r="AF759">
        <f>AD759/2</f>
        <v>0</v>
      </c>
      <c r="AG759" s="63">
        <f>IF(AND(AF759&gt;=0,AF759&lt;=1),1,"No aplica")</f>
        <v>1</v>
      </c>
      <c r="AH759" s="76">
        <f>AD759/(AG759*2)</f>
        <v>0</v>
      </c>
      <c r="AI759" s="77">
        <f>IF(AG759=1,AG759/$AG$761,"No aplica")</f>
        <v>0.2</v>
      </c>
      <c r="AJ759" s="77">
        <f>AF759*AI759</f>
        <v>0</v>
      </c>
      <c r="AK759" s="77">
        <f>AJ759*$AE$23</f>
        <v>0</v>
      </c>
    </row>
    <row r="760" spans="1:37" ht="25.05" customHeight="1" x14ac:dyDescent="0.25">
      <c r="A760" s="269" t="s">
        <v>2362</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60">
        <f>'Art. 129'!Q714</f>
        <v>0</v>
      </c>
      <c r="AE760" s="75">
        <f>IF(AG760=1,AK760,AG760)</f>
        <v>0</v>
      </c>
      <c r="AF760">
        <f>AD760/2</f>
        <v>0</v>
      </c>
      <c r="AG760" s="63">
        <f>IF(AND(AF760&gt;=0,AF760&lt;=1),1,"No aplica")</f>
        <v>1</v>
      </c>
      <c r="AH760" s="76">
        <f>AD760/(AG760*2)</f>
        <v>0</v>
      </c>
      <c r="AI760" s="77">
        <f>IF(AG760=1,AG760/$AG$761,"No aplica")</f>
        <v>0.2</v>
      </c>
      <c r="AJ760" s="77">
        <f>AF760*AI760</f>
        <v>0</v>
      </c>
      <c r="AK760" s="77">
        <f>AJ760*$AE$23</f>
        <v>0</v>
      </c>
    </row>
    <row r="761" spans="1:37" ht="25.05" customHeight="1" x14ac:dyDescent="0.25">
      <c r="A761" s="286" t="s">
        <v>1766</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5">
        <f>SUM(AE756:AE760)</f>
        <v>0</v>
      </c>
      <c r="AF761" s="50"/>
      <c r="AG761" s="63">
        <f>SUM(AG756:AG760)</f>
        <v>5</v>
      </c>
      <c r="AH761" s="78"/>
      <c r="AI761" s="79"/>
      <c r="AJ761" s="79"/>
      <c r="AK761" s="79"/>
    </row>
    <row r="762" spans="1:37" ht="25.05" customHeight="1" x14ac:dyDescent="0.25">
      <c r="A762" s="287" t="s">
        <v>1767</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5">
        <f>AE761/$AE$23*100</f>
        <v>0</v>
      </c>
      <c r="AF762" s="50"/>
      <c r="AG762" s="63"/>
      <c r="AH762" s="78"/>
      <c r="AI762" s="79"/>
      <c r="AJ762" s="79"/>
      <c r="AK762" s="79"/>
    </row>
    <row r="763" spans="1:37" ht="25.05"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5.05"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5.05" customHeight="1" x14ac:dyDescent="0.25">
      <c r="A765" s="289" t="s">
        <v>2363</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289"/>
      <c r="AE765" s="289"/>
    </row>
    <row r="766" spans="1:37" ht="25.05"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5.05"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5.05" customHeight="1" x14ac:dyDescent="0.25">
      <c r="A768" s="290" t="s">
        <v>167</v>
      </c>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51" t="s">
        <v>188</v>
      </c>
      <c r="AE768" s="52" t="s">
        <v>8</v>
      </c>
      <c r="AF768" s="63" t="s">
        <v>1656</v>
      </c>
      <c r="AG768" s="63" t="s">
        <v>1657</v>
      </c>
      <c r="AH768" s="63" t="s">
        <v>1658</v>
      </c>
      <c r="AI768" s="74" t="s">
        <v>1659</v>
      </c>
      <c r="AJ768" s="63"/>
      <c r="AK768" s="74" t="s">
        <v>1660</v>
      </c>
    </row>
    <row r="769" spans="1:37" ht="25.05" customHeight="1" x14ac:dyDescent="0.25">
      <c r="A769" s="269" t="s">
        <v>1015</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60">
        <f>'Art. 129'!Q723</f>
        <v>0</v>
      </c>
      <c r="AE769" s="75">
        <f t="shared" ref="AE769:AE780" si="175">IF(AG769=1,AK769,AG769)</f>
        <v>0</v>
      </c>
      <c r="AF769">
        <f t="shared" ref="AF769:AF780" si="176">AD769/2</f>
        <v>0</v>
      </c>
      <c r="AG769" s="63">
        <f t="shared" ref="AG769:AG780" si="177">IF(AND(AF769&gt;=0,AF769&lt;=1),1,"No aplica")</f>
        <v>1</v>
      </c>
      <c r="AH769" s="76">
        <f t="shared" ref="AH769:AH780" si="178">AD769/(AG769*2)</f>
        <v>0</v>
      </c>
      <c r="AI769" s="77">
        <f t="shared" ref="AI769:AI780" si="179">IF(AG769=1,AG769/$AG$781,"No aplica")</f>
        <v>8.3333333333333329E-2</v>
      </c>
      <c r="AJ769" s="77">
        <f t="shared" ref="AJ769:AJ780" si="180">AF769*AI769</f>
        <v>0</v>
      </c>
      <c r="AK769" s="77">
        <f t="shared" ref="AK769:AK780" si="181">AJ769*$AE$23</f>
        <v>0</v>
      </c>
    </row>
    <row r="770" spans="1:37" ht="25.05" customHeight="1" x14ac:dyDescent="0.25">
      <c r="A770" s="269" t="s">
        <v>2364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60">
        <f>'Art. 129'!Q724</f>
        <v>0</v>
      </c>
      <c r="AE770" s="75">
        <f t="shared" si="175"/>
        <v>0</v>
      </c>
      <c r="AF770">
        <f t="shared" si="176"/>
        <v>0</v>
      </c>
      <c r="AG770" s="63">
        <f t="shared" si="177"/>
        <v>1</v>
      </c>
      <c r="AH770" s="76">
        <f t="shared" si="178"/>
        <v>0</v>
      </c>
      <c r="AI770" s="77">
        <f t="shared" si="179"/>
        <v>8.3333333333333329E-2</v>
      </c>
      <c r="AJ770" s="77">
        <f t="shared" si="180"/>
        <v>0</v>
      </c>
      <c r="AK770" s="77">
        <f t="shared" si="181"/>
        <v>0</v>
      </c>
    </row>
    <row r="771" spans="1:37" ht="25.05" customHeight="1" x14ac:dyDescent="0.25">
      <c r="A771" s="269" t="s">
        <v>2365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60">
        <f>'Art. 129'!Q725</f>
        <v>0</v>
      </c>
      <c r="AE771" s="75">
        <f t="shared" si="175"/>
        <v>0</v>
      </c>
      <c r="AF771">
        <f t="shared" si="176"/>
        <v>0</v>
      </c>
      <c r="AG771" s="63">
        <f t="shared" si="177"/>
        <v>1</v>
      </c>
      <c r="AH771" s="76">
        <f t="shared" si="178"/>
        <v>0</v>
      </c>
      <c r="AI771" s="77">
        <f t="shared" si="179"/>
        <v>8.3333333333333329E-2</v>
      </c>
      <c r="AJ771" s="77">
        <f t="shared" si="180"/>
        <v>0</v>
      </c>
      <c r="AK771" s="77">
        <f t="shared" si="181"/>
        <v>0</v>
      </c>
    </row>
    <row r="772" spans="1:37" ht="25.05" customHeight="1" x14ac:dyDescent="0.25">
      <c r="A772" s="269" t="s">
        <v>2366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60">
        <f>'Art. 129'!Q726</f>
        <v>0</v>
      </c>
      <c r="AE772" s="75">
        <f t="shared" si="175"/>
        <v>0</v>
      </c>
      <c r="AF772">
        <f t="shared" si="176"/>
        <v>0</v>
      </c>
      <c r="AG772" s="63">
        <f t="shared" si="177"/>
        <v>1</v>
      </c>
      <c r="AH772" s="76">
        <f t="shared" si="178"/>
        <v>0</v>
      </c>
      <c r="AI772" s="77">
        <f t="shared" si="179"/>
        <v>8.3333333333333329E-2</v>
      </c>
      <c r="AJ772" s="77">
        <f t="shared" si="180"/>
        <v>0</v>
      </c>
      <c r="AK772" s="77">
        <f t="shared" si="181"/>
        <v>0</v>
      </c>
    </row>
    <row r="773" spans="1:37" ht="25.05" customHeight="1" x14ac:dyDescent="0.25">
      <c r="A773" s="274" t="s">
        <v>2367</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60">
        <f>'Art. 129'!Q727</f>
        <v>0</v>
      </c>
      <c r="AE773" s="75">
        <f t="shared" si="175"/>
        <v>0</v>
      </c>
      <c r="AF773">
        <f t="shared" si="176"/>
        <v>0</v>
      </c>
      <c r="AG773" s="63">
        <f t="shared" si="177"/>
        <v>1</v>
      </c>
      <c r="AH773" s="76">
        <f t="shared" si="178"/>
        <v>0</v>
      </c>
      <c r="AI773" s="77">
        <f t="shared" si="179"/>
        <v>8.3333333333333329E-2</v>
      </c>
      <c r="AJ773" s="77">
        <f t="shared" si="180"/>
        <v>0</v>
      </c>
      <c r="AK773" s="77">
        <f t="shared" si="181"/>
        <v>0</v>
      </c>
    </row>
    <row r="774" spans="1:37" ht="25.05" customHeight="1" x14ac:dyDescent="0.25">
      <c r="A774" s="274" t="s">
        <v>2368</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60">
        <f>'Art. 129'!Q728</f>
        <v>0</v>
      </c>
      <c r="AE774" s="75">
        <f t="shared" si="175"/>
        <v>0</v>
      </c>
      <c r="AF774">
        <f t="shared" si="176"/>
        <v>0</v>
      </c>
      <c r="AG774" s="63">
        <f t="shared" si="177"/>
        <v>1</v>
      </c>
      <c r="AH774" s="76">
        <f t="shared" si="178"/>
        <v>0</v>
      </c>
      <c r="AI774" s="77">
        <f t="shared" si="179"/>
        <v>8.3333333333333329E-2</v>
      </c>
      <c r="AJ774" s="77">
        <f t="shared" si="180"/>
        <v>0</v>
      </c>
      <c r="AK774" s="77">
        <f t="shared" si="181"/>
        <v>0</v>
      </c>
    </row>
    <row r="775" spans="1:37" ht="25.05" customHeight="1" x14ac:dyDescent="0.25">
      <c r="A775" s="269" t="s">
        <v>2369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60">
        <f>'Art. 129'!Q729</f>
        <v>0</v>
      </c>
      <c r="AE775" s="75">
        <f t="shared" si="175"/>
        <v>0</v>
      </c>
      <c r="AF775">
        <f t="shared" si="176"/>
        <v>0</v>
      </c>
      <c r="AG775" s="63">
        <f t="shared" si="177"/>
        <v>1</v>
      </c>
      <c r="AH775" s="76">
        <f t="shared" si="178"/>
        <v>0</v>
      </c>
      <c r="AI775" s="77">
        <f t="shared" si="179"/>
        <v>8.3333333333333329E-2</v>
      </c>
      <c r="AJ775" s="77">
        <f t="shared" si="180"/>
        <v>0</v>
      </c>
      <c r="AK775" s="77">
        <f t="shared" si="181"/>
        <v>0</v>
      </c>
    </row>
    <row r="776" spans="1:37" ht="25.05" customHeight="1" x14ac:dyDescent="0.25">
      <c r="A776" s="269" t="s">
        <v>2370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60">
        <f>'Art. 129'!Q730</f>
        <v>0</v>
      </c>
      <c r="AE776" s="75">
        <f t="shared" si="175"/>
        <v>0</v>
      </c>
      <c r="AF776">
        <f t="shared" si="176"/>
        <v>0</v>
      </c>
      <c r="AG776" s="63">
        <f t="shared" si="177"/>
        <v>1</v>
      </c>
      <c r="AH776" s="76">
        <f t="shared" si="178"/>
        <v>0</v>
      </c>
      <c r="AI776" s="77">
        <f t="shared" si="179"/>
        <v>8.3333333333333329E-2</v>
      </c>
      <c r="AJ776" s="77">
        <f t="shared" si="180"/>
        <v>0</v>
      </c>
      <c r="AK776" s="77">
        <f t="shared" si="181"/>
        <v>0</v>
      </c>
    </row>
    <row r="777" spans="1:37" ht="25.05" customHeight="1" x14ac:dyDescent="0.25">
      <c r="A777" s="269" t="s">
        <v>2371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60">
        <f>'Art. 129'!Q731</f>
        <v>0</v>
      </c>
      <c r="AE777" s="75">
        <f t="shared" si="175"/>
        <v>0</v>
      </c>
      <c r="AF777">
        <f t="shared" si="176"/>
        <v>0</v>
      </c>
      <c r="AG777" s="63">
        <f t="shared" si="177"/>
        <v>1</v>
      </c>
      <c r="AH777" s="76">
        <f t="shared" si="178"/>
        <v>0</v>
      </c>
      <c r="AI777" s="77">
        <f t="shared" si="179"/>
        <v>8.3333333333333329E-2</v>
      </c>
      <c r="AJ777" s="77">
        <f t="shared" si="180"/>
        <v>0</v>
      </c>
      <c r="AK777" s="77">
        <f t="shared" si="181"/>
        <v>0</v>
      </c>
    </row>
    <row r="778" spans="1:37" ht="25.05" customHeight="1" x14ac:dyDescent="0.25">
      <c r="A778" s="269" t="s">
        <v>2372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60">
        <f>'Art. 129'!Q732</f>
        <v>0</v>
      </c>
      <c r="AE778" s="75">
        <f t="shared" si="175"/>
        <v>0</v>
      </c>
      <c r="AF778">
        <f t="shared" si="176"/>
        <v>0</v>
      </c>
      <c r="AG778" s="63">
        <f t="shared" si="177"/>
        <v>1</v>
      </c>
      <c r="AH778" s="76">
        <f t="shared" si="178"/>
        <v>0</v>
      </c>
      <c r="AI778" s="77">
        <f t="shared" si="179"/>
        <v>8.3333333333333329E-2</v>
      </c>
      <c r="AJ778" s="77">
        <f t="shared" si="180"/>
        <v>0</v>
      </c>
      <c r="AK778" s="77">
        <f t="shared" si="181"/>
        <v>0</v>
      </c>
    </row>
    <row r="779" spans="1:37" ht="25.05" customHeight="1" x14ac:dyDescent="0.25">
      <c r="A779" s="269" t="s">
        <v>2374</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60">
        <f>'Art. 129'!Q733</f>
        <v>0</v>
      </c>
      <c r="AE779" s="75">
        <f t="shared" si="175"/>
        <v>0</v>
      </c>
      <c r="AF779">
        <f t="shared" si="176"/>
        <v>0</v>
      </c>
      <c r="AG779" s="63">
        <f t="shared" si="177"/>
        <v>1</v>
      </c>
      <c r="AH779" s="76">
        <f t="shared" si="178"/>
        <v>0</v>
      </c>
      <c r="AI779" s="77">
        <f t="shared" si="179"/>
        <v>8.3333333333333329E-2</v>
      </c>
      <c r="AJ779" s="77">
        <f t="shared" si="180"/>
        <v>0</v>
      </c>
      <c r="AK779" s="77">
        <f t="shared" si="181"/>
        <v>0</v>
      </c>
    </row>
    <row r="780" spans="1:37" ht="25.05" customHeight="1" x14ac:dyDescent="0.25">
      <c r="A780" s="274" t="s">
        <v>2375</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60">
        <f>'Art. 129'!Q734</f>
        <v>0</v>
      </c>
      <c r="AE780" s="75">
        <f t="shared" si="175"/>
        <v>0</v>
      </c>
      <c r="AF780">
        <f t="shared" si="176"/>
        <v>0</v>
      </c>
      <c r="AG780" s="63">
        <f t="shared" si="177"/>
        <v>1</v>
      </c>
      <c r="AH780" s="76">
        <f t="shared" si="178"/>
        <v>0</v>
      </c>
      <c r="AI780" s="77">
        <f t="shared" si="179"/>
        <v>8.3333333333333329E-2</v>
      </c>
      <c r="AJ780" s="77">
        <f t="shared" si="180"/>
        <v>0</v>
      </c>
      <c r="AK780" s="77">
        <f t="shared" si="181"/>
        <v>0</v>
      </c>
    </row>
    <row r="781" spans="1:37" ht="25.05" customHeight="1" x14ac:dyDescent="0.25">
      <c r="A781" s="286" t="s">
        <v>1768</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75">
        <f>SUM(AE769:AE780)</f>
        <v>0</v>
      </c>
      <c r="AF781" s="50"/>
      <c r="AG781" s="63">
        <f>SUM(AG769:AG780)</f>
        <v>12</v>
      </c>
      <c r="AH781" s="78"/>
      <c r="AI781" s="79"/>
      <c r="AJ781" s="79"/>
      <c r="AK781" s="79"/>
    </row>
    <row r="782" spans="1:37" ht="25.05" customHeight="1" x14ac:dyDescent="0.25">
      <c r="A782" s="287" t="s">
        <v>1769</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87"/>
      <c r="AE782" s="75">
        <f>AE781/$AE$23*100</f>
        <v>0</v>
      </c>
      <c r="AF782" s="50"/>
      <c r="AG782" s="63"/>
      <c r="AH782" s="78"/>
      <c r="AI782" s="79"/>
      <c r="AJ782" s="79"/>
      <c r="AK782" s="79"/>
    </row>
    <row r="783" spans="1:37" ht="25.05" customHeight="1" x14ac:dyDescent="0.25">
      <c r="A783" s="59"/>
      <c r="B783" s="59"/>
      <c r="C783" s="59"/>
      <c r="D783" s="59"/>
      <c r="E783" s="59"/>
      <c r="F783" s="59"/>
      <c r="G783" s="59"/>
      <c r="H783" s="59"/>
      <c r="I783" s="59"/>
      <c r="J783" s="59"/>
      <c r="K783" s="59"/>
      <c r="L783" s="59"/>
      <c r="M783" s="59"/>
      <c r="N783" s="59"/>
      <c r="O783" s="59"/>
      <c r="P783" s="59"/>
      <c r="Q783" s="80"/>
      <c r="R783" s="59"/>
      <c r="S783" s="59"/>
      <c r="T783" s="59"/>
      <c r="U783" s="59"/>
      <c r="V783" s="59"/>
      <c r="W783" s="59"/>
      <c r="X783" s="59"/>
      <c r="Y783" s="59"/>
      <c r="Z783" s="59"/>
      <c r="AA783" s="59"/>
      <c r="AB783" s="59"/>
      <c r="AC783" s="59"/>
      <c r="AD783" s="81"/>
      <c r="AE783" s="81"/>
    </row>
    <row r="784" spans="1:37" ht="25.05" customHeight="1" x14ac:dyDescent="0.25">
      <c r="A784" s="288" t="s">
        <v>197</v>
      </c>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91" t="s">
        <v>188</v>
      </c>
      <c r="AE784" s="92" t="s">
        <v>8</v>
      </c>
      <c r="AF784" s="63" t="s">
        <v>1656</v>
      </c>
      <c r="AG784" s="63" t="s">
        <v>1657</v>
      </c>
      <c r="AH784" s="63" t="s">
        <v>1658</v>
      </c>
      <c r="AI784" s="74" t="s">
        <v>1659</v>
      </c>
      <c r="AJ784" s="63"/>
      <c r="AK784" s="74" t="s">
        <v>1660</v>
      </c>
    </row>
    <row r="785" spans="1:37" ht="25.05" customHeight="1" x14ac:dyDescent="0.25">
      <c r="A785" s="269" t="s">
        <v>1254</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60">
        <f>'Art. 129'!Q737</f>
        <v>0</v>
      </c>
      <c r="AE785" s="75">
        <f>IF(AG785=1,AK785,AG785)</f>
        <v>0</v>
      </c>
      <c r="AF785">
        <f>AD785/2</f>
        <v>0</v>
      </c>
      <c r="AG785" s="63">
        <f>IF(AND(AF785&gt;=0,AF785&lt;=1),1,"No aplica")</f>
        <v>1</v>
      </c>
      <c r="AH785" s="76">
        <f>AD785/(AG785*2)</f>
        <v>0</v>
      </c>
      <c r="AI785" s="77">
        <f>IF(AG785=1,AG785/$AG$790,"No aplica")</f>
        <v>0.2</v>
      </c>
      <c r="AJ785" s="77">
        <f>AF785*AI785</f>
        <v>0</v>
      </c>
      <c r="AK785" s="77">
        <f>AJ785*$AE$23</f>
        <v>0</v>
      </c>
    </row>
    <row r="786" spans="1:37" ht="25.05" customHeight="1" x14ac:dyDescent="0.25">
      <c r="A786" s="269" t="s">
        <v>1255</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60">
        <f>'Art. 129'!Q738</f>
        <v>0</v>
      </c>
      <c r="AE786" s="75">
        <f>IF(AG786=1,AK786,AG786)</f>
        <v>0</v>
      </c>
      <c r="AF786">
        <f>AD786/2</f>
        <v>0</v>
      </c>
      <c r="AG786" s="63">
        <f>IF(AND(AF786&gt;=0,AF786&lt;=1),1,"No aplica")</f>
        <v>1</v>
      </c>
      <c r="AH786" s="76">
        <f>AD786/(AG786*2)</f>
        <v>0</v>
      </c>
      <c r="AI786" s="77">
        <f>IF(AG786=1,AG786/$AG$790,"No aplica")</f>
        <v>0.2</v>
      </c>
      <c r="AJ786" s="77">
        <f>AF786*AI786</f>
        <v>0</v>
      </c>
      <c r="AK786" s="77">
        <f>AJ786*$AE$23</f>
        <v>0</v>
      </c>
    </row>
    <row r="787" spans="1:37" ht="25.05" customHeight="1" x14ac:dyDescent="0.25">
      <c r="A787" s="269" t="s">
        <v>1256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60">
        <f>'Art. 129'!Q739</f>
        <v>0</v>
      </c>
      <c r="AE787" s="75">
        <f>IF(AG787=1,AK787,AG787)</f>
        <v>0</v>
      </c>
      <c r="AF787">
        <f>AD787/2</f>
        <v>0</v>
      </c>
      <c r="AG787" s="63">
        <f>IF(AND(AF787&gt;=0,AF787&lt;=1),1,"No aplica")</f>
        <v>1</v>
      </c>
      <c r="AH787" s="76">
        <f>AD787/(AG787*2)</f>
        <v>0</v>
      </c>
      <c r="AI787" s="77">
        <f>IF(AG787=1,AG787/$AG$790,"No aplica")</f>
        <v>0.2</v>
      </c>
      <c r="AJ787" s="77">
        <f>AF787*AI787</f>
        <v>0</v>
      </c>
      <c r="AK787" s="77">
        <f>AJ787*$AE$23</f>
        <v>0</v>
      </c>
    </row>
    <row r="788" spans="1:37" ht="25.05" customHeight="1" x14ac:dyDescent="0.25">
      <c r="A788" s="269" t="s">
        <v>1257</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60">
        <f>'Art. 129'!Q740</f>
        <v>0</v>
      </c>
      <c r="AE788" s="75">
        <f>IF(AG788=1,AK788,AG788)</f>
        <v>0</v>
      </c>
      <c r="AF788">
        <f>AD788/2</f>
        <v>0</v>
      </c>
      <c r="AG788" s="63">
        <f>IF(AND(AF788&gt;=0,AF788&lt;=1),1,"No aplica")</f>
        <v>1</v>
      </c>
      <c r="AH788" s="76">
        <f>AD788/(AG788*2)</f>
        <v>0</v>
      </c>
      <c r="AI788" s="77">
        <f>IF(AG788=1,AG788/$AG$790,"No aplica")</f>
        <v>0.2</v>
      </c>
      <c r="AJ788" s="77">
        <f>AF788*AI788</f>
        <v>0</v>
      </c>
      <c r="AK788" s="77">
        <f>AJ788*$AE$23</f>
        <v>0</v>
      </c>
    </row>
    <row r="789" spans="1:37" ht="25.05" customHeight="1" x14ac:dyDescent="0.25">
      <c r="A789" s="269" t="s">
        <v>2376</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60">
        <f>'Art. 129'!Q741</f>
        <v>0</v>
      </c>
      <c r="AE789" s="75">
        <f>IF(AG789=1,AK789,AG789)</f>
        <v>0</v>
      </c>
      <c r="AF789">
        <f>AD789/2</f>
        <v>0</v>
      </c>
      <c r="AG789" s="63">
        <f>IF(AND(AF789&gt;=0,AF789&lt;=1),1,"No aplica")</f>
        <v>1</v>
      </c>
      <c r="AH789" s="76">
        <f>AD789/(AG789*2)</f>
        <v>0</v>
      </c>
      <c r="AI789" s="77">
        <f>IF(AG789=1,AG789/$AG$790,"No aplica")</f>
        <v>0.2</v>
      </c>
      <c r="AJ789" s="77">
        <f>AF789*AI789</f>
        <v>0</v>
      </c>
      <c r="AK789" s="77">
        <f>AJ789*$AE$23</f>
        <v>0</v>
      </c>
    </row>
    <row r="790" spans="1:37" ht="25.05" customHeight="1" x14ac:dyDescent="0.25">
      <c r="A790" s="286" t="s">
        <v>1770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75">
        <f>SUM(AE785:AE789)</f>
        <v>0</v>
      </c>
      <c r="AF790" s="50"/>
      <c r="AG790" s="63">
        <f>SUM(AG785:AG789)</f>
        <v>5</v>
      </c>
      <c r="AH790" s="78"/>
      <c r="AI790" s="79"/>
      <c r="AJ790" s="79"/>
      <c r="AK790" s="79"/>
    </row>
    <row r="791" spans="1:37" ht="25.05" customHeight="1" x14ac:dyDescent="0.25">
      <c r="A791" s="287" t="s">
        <v>1771</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75">
        <f>AE790/$AE$23*100</f>
        <v>0</v>
      </c>
      <c r="AF791" s="50"/>
      <c r="AG791" s="63"/>
      <c r="AH791" s="78"/>
      <c r="AI791" s="79"/>
      <c r="AJ791" s="79"/>
      <c r="AK791" s="79"/>
    </row>
    <row r="792" spans="1:37" ht="25.05"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5.05"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5.05" customHeight="1" x14ac:dyDescent="0.25">
      <c r="A794" s="289" t="s">
        <v>2377</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89"/>
      <c r="AE794" s="289"/>
    </row>
    <row r="795" spans="1:37" ht="25.05"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5.05"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5.05" customHeight="1" x14ac:dyDescent="0.25">
      <c r="A797" s="290" t="s">
        <v>167</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51" t="s">
        <v>188</v>
      </c>
      <c r="AE797" s="52" t="s">
        <v>8</v>
      </c>
      <c r="AF797" s="63" t="s">
        <v>1656</v>
      </c>
      <c r="AG797" s="63" t="s">
        <v>1657</v>
      </c>
      <c r="AH797" s="63" t="s">
        <v>1658</v>
      </c>
      <c r="AI797" s="74" t="s">
        <v>1659</v>
      </c>
      <c r="AJ797" s="63"/>
      <c r="AK797" s="74" t="s">
        <v>1660</v>
      </c>
    </row>
    <row r="798" spans="1:37" ht="25.05" customHeight="1" x14ac:dyDescent="0.25">
      <c r="A798" s="269" t="s">
        <v>1015</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60">
        <f>'Art. 129'!Q750</f>
        <v>0</v>
      </c>
      <c r="AE798" s="75">
        <f t="shared" ref="AE798:AE810" si="182">IF(AG798=1,AK798,AG798)</f>
        <v>0</v>
      </c>
      <c r="AF798">
        <f t="shared" ref="AF798:AF810" si="183">AD798/2</f>
        <v>0</v>
      </c>
      <c r="AG798" s="63">
        <f t="shared" ref="AG798:AG810" si="184">IF(AND(AF798&gt;=0,AF798&lt;=1),1,"No aplica")</f>
        <v>1</v>
      </c>
      <c r="AH798" s="76">
        <f t="shared" ref="AH798:AH810" si="185">AD798/(AG798*2)</f>
        <v>0</v>
      </c>
      <c r="AI798" s="77">
        <f t="shared" ref="AI798:AI810" si="186">IF(AG798=1,AG798/$AG$811,"No aplica")</f>
        <v>7.6923076923076927E-2</v>
      </c>
      <c r="AJ798" s="77">
        <f t="shared" ref="AJ798:AJ810" si="187">AF798*AI798</f>
        <v>0</v>
      </c>
      <c r="AK798" s="77">
        <f t="shared" ref="AK798:AK810" si="188">AJ798*$AE$23</f>
        <v>0</v>
      </c>
    </row>
    <row r="799" spans="1:37" ht="25.05" customHeight="1" x14ac:dyDescent="0.25">
      <c r="A799" s="269" t="s">
        <v>1016</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60">
        <f>'Art. 129'!Q751</f>
        <v>0</v>
      </c>
      <c r="AE799" s="75">
        <f t="shared" si="182"/>
        <v>0</v>
      </c>
      <c r="AF799">
        <f t="shared" si="183"/>
        <v>0</v>
      </c>
      <c r="AG799" s="63">
        <f t="shared" si="184"/>
        <v>1</v>
      </c>
      <c r="AH799" s="76">
        <f t="shared" si="185"/>
        <v>0</v>
      </c>
      <c r="AI799" s="77">
        <f t="shared" si="186"/>
        <v>7.6923076923076927E-2</v>
      </c>
      <c r="AJ799" s="77">
        <f t="shared" si="187"/>
        <v>0</v>
      </c>
      <c r="AK799" s="77">
        <f t="shared" si="188"/>
        <v>0</v>
      </c>
    </row>
    <row r="800" spans="1:37" ht="25.05" customHeight="1" x14ac:dyDescent="0.25">
      <c r="A800" s="269" t="s">
        <v>2379</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60">
        <f>'Art. 129'!Q752</f>
        <v>0</v>
      </c>
      <c r="AE800" s="75">
        <f t="shared" si="182"/>
        <v>0</v>
      </c>
      <c r="AF800">
        <f t="shared" si="183"/>
        <v>0</v>
      </c>
      <c r="AG800" s="63">
        <f t="shared" si="184"/>
        <v>1</v>
      </c>
      <c r="AH800" s="76">
        <f t="shared" si="185"/>
        <v>0</v>
      </c>
      <c r="AI800" s="77">
        <f t="shared" si="186"/>
        <v>7.6923076923076927E-2</v>
      </c>
      <c r="AJ800" s="77">
        <f t="shared" si="187"/>
        <v>0</v>
      </c>
      <c r="AK800" s="77">
        <f t="shared" si="188"/>
        <v>0</v>
      </c>
    </row>
    <row r="801" spans="1:37" ht="25.05" customHeight="1" x14ac:dyDescent="0.25">
      <c r="A801" s="269" t="s">
        <v>2380</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60">
        <f>'Art. 129'!Q753</f>
        <v>0</v>
      </c>
      <c r="AE801" s="75">
        <f t="shared" si="182"/>
        <v>0</v>
      </c>
      <c r="AF801">
        <f t="shared" si="183"/>
        <v>0</v>
      </c>
      <c r="AG801" s="63">
        <f t="shared" si="184"/>
        <v>1</v>
      </c>
      <c r="AH801" s="76">
        <f t="shared" si="185"/>
        <v>0</v>
      </c>
      <c r="AI801" s="77">
        <f t="shared" si="186"/>
        <v>7.6923076923076927E-2</v>
      </c>
      <c r="AJ801" s="77">
        <f t="shared" si="187"/>
        <v>0</v>
      </c>
      <c r="AK801" s="77">
        <f t="shared" si="188"/>
        <v>0</v>
      </c>
    </row>
    <row r="802" spans="1:37" ht="25.05" customHeight="1" x14ac:dyDescent="0.25">
      <c r="A802" s="274" t="s">
        <v>2381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60">
        <f>'Art. 129'!Q754</f>
        <v>0</v>
      </c>
      <c r="AE802" s="75">
        <f t="shared" si="182"/>
        <v>0</v>
      </c>
      <c r="AF802">
        <f t="shared" si="183"/>
        <v>0</v>
      </c>
      <c r="AG802" s="63">
        <f t="shared" si="184"/>
        <v>1</v>
      </c>
      <c r="AH802" s="76">
        <f t="shared" si="185"/>
        <v>0</v>
      </c>
      <c r="AI802" s="77">
        <f t="shared" si="186"/>
        <v>7.6923076923076927E-2</v>
      </c>
      <c r="AJ802" s="77">
        <f t="shared" si="187"/>
        <v>0</v>
      </c>
      <c r="AK802" s="77">
        <f t="shared" si="188"/>
        <v>0</v>
      </c>
    </row>
    <row r="803" spans="1:37" ht="25.05" customHeight="1" x14ac:dyDescent="0.25">
      <c r="A803" s="274" t="s">
        <v>2382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60">
        <f>'Art. 129'!Q755</f>
        <v>0</v>
      </c>
      <c r="AE803" s="75">
        <f t="shared" si="182"/>
        <v>0</v>
      </c>
      <c r="AF803">
        <f t="shared" si="183"/>
        <v>0</v>
      </c>
      <c r="AG803" s="63">
        <f t="shared" si="184"/>
        <v>1</v>
      </c>
      <c r="AH803" s="76">
        <f t="shared" si="185"/>
        <v>0</v>
      </c>
      <c r="AI803" s="77">
        <f t="shared" si="186"/>
        <v>7.6923076923076927E-2</v>
      </c>
      <c r="AJ803" s="77">
        <f t="shared" si="187"/>
        <v>0</v>
      </c>
      <c r="AK803" s="77">
        <f t="shared" si="188"/>
        <v>0</v>
      </c>
    </row>
    <row r="804" spans="1:37" ht="25.05" customHeight="1" x14ac:dyDescent="0.25">
      <c r="A804" s="269" t="s">
        <v>2383</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60">
        <f>'Art. 129'!Q756</f>
        <v>0</v>
      </c>
      <c r="AE804" s="75">
        <f t="shared" si="182"/>
        <v>0</v>
      </c>
      <c r="AF804">
        <f t="shared" si="183"/>
        <v>0</v>
      </c>
      <c r="AG804" s="63">
        <f t="shared" si="184"/>
        <v>1</v>
      </c>
      <c r="AH804" s="76">
        <f t="shared" si="185"/>
        <v>0</v>
      </c>
      <c r="AI804" s="77">
        <f t="shared" si="186"/>
        <v>7.6923076923076927E-2</v>
      </c>
      <c r="AJ804" s="77">
        <f t="shared" si="187"/>
        <v>0</v>
      </c>
      <c r="AK804" s="77">
        <f t="shared" si="188"/>
        <v>0</v>
      </c>
    </row>
    <row r="805" spans="1:37" ht="25.05" customHeight="1" x14ac:dyDescent="0.25">
      <c r="A805" s="269" t="s">
        <v>2384</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60">
        <f>'Art. 129'!Q757</f>
        <v>0</v>
      </c>
      <c r="AE805" s="75">
        <f t="shared" si="182"/>
        <v>0</v>
      </c>
      <c r="AF805">
        <f t="shared" si="183"/>
        <v>0</v>
      </c>
      <c r="AG805" s="63">
        <f t="shared" si="184"/>
        <v>1</v>
      </c>
      <c r="AH805" s="76">
        <f t="shared" si="185"/>
        <v>0</v>
      </c>
      <c r="AI805" s="77">
        <f t="shared" si="186"/>
        <v>7.6923076923076927E-2</v>
      </c>
      <c r="AJ805" s="77">
        <f t="shared" si="187"/>
        <v>0</v>
      </c>
      <c r="AK805" s="77">
        <f t="shared" si="188"/>
        <v>0</v>
      </c>
    </row>
    <row r="806" spans="1:37" ht="25.05" customHeight="1" x14ac:dyDescent="0.25">
      <c r="A806" s="269" t="s">
        <v>2385</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60">
        <f>'Art. 129'!Q758</f>
        <v>0</v>
      </c>
      <c r="AE806" s="75">
        <f t="shared" si="182"/>
        <v>0</v>
      </c>
      <c r="AF806">
        <f t="shared" si="183"/>
        <v>0</v>
      </c>
      <c r="AG806" s="63">
        <f t="shared" si="184"/>
        <v>1</v>
      </c>
      <c r="AH806" s="76">
        <f t="shared" si="185"/>
        <v>0</v>
      </c>
      <c r="AI806" s="77">
        <f t="shared" si="186"/>
        <v>7.6923076923076927E-2</v>
      </c>
      <c r="AJ806" s="77">
        <f t="shared" si="187"/>
        <v>0</v>
      </c>
      <c r="AK806" s="77">
        <f t="shared" si="188"/>
        <v>0</v>
      </c>
    </row>
    <row r="807" spans="1:37" ht="25.05" customHeight="1" x14ac:dyDescent="0.25">
      <c r="A807" s="269" t="s">
        <v>2386</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60">
        <f>'Art. 129'!Q759</f>
        <v>0</v>
      </c>
      <c r="AE807" s="75">
        <f t="shared" si="182"/>
        <v>0</v>
      </c>
      <c r="AF807">
        <f t="shared" si="183"/>
        <v>0</v>
      </c>
      <c r="AG807" s="63">
        <f t="shared" si="184"/>
        <v>1</v>
      </c>
      <c r="AH807" s="76">
        <f t="shared" si="185"/>
        <v>0</v>
      </c>
      <c r="AI807" s="77">
        <f t="shared" si="186"/>
        <v>7.6923076923076927E-2</v>
      </c>
      <c r="AJ807" s="77">
        <f t="shared" si="187"/>
        <v>0</v>
      </c>
      <c r="AK807" s="77">
        <f t="shared" si="188"/>
        <v>0</v>
      </c>
    </row>
    <row r="808" spans="1:37" ht="25.05" customHeight="1" x14ac:dyDescent="0.25">
      <c r="A808" s="269" t="s">
        <v>2388</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60">
        <f>'Art. 129'!Q760</f>
        <v>0</v>
      </c>
      <c r="AE808" s="75">
        <f t="shared" si="182"/>
        <v>0</v>
      </c>
      <c r="AF808">
        <f t="shared" si="183"/>
        <v>0</v>
      </c>
      <c r="AG808" s="63">
        <f t="shared" si="184"/>
        <v>1</v>
      </c>
      <c r="AH808" s="76">
        <f t="shared" si="185"/>
        <v>0</v>
      </c>
      <c r="AI808" s="77">
        <f t="shared" si="186"/>
        <v>7.6923076923076927E-2</v>
      </c>
      <c r="AJ808" s="77">
        <f t="shared" si="187"/>
        <v>0</v>
      </c>
      <c r="AK808" s="77">
        <f t="shared" si="188"/>
        <v>0</v>
      </c>
    </row>
    <row r="809" spans="1:37" ht="25.05" customHeight="1" x14ac:dyDescent="0.25">
      <c r="A809" s="274" t="s">
        <v>2389</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60">
        <f>'Art. 129'!Q761</f>
        <v>0</v>
      </c>
      <c r="AE809" s="75">
        <f t="shared" si="182"/>
        <v>0</v>
      </c>
      <c r="AF809">
        <f t="shared" si="183"/>
        <v>0</v>
      </c>
      <c r="AG809" s="63">
        <f t="shared" si="184"/>
        <v>1</v>
      </c>
      <c r="AH809" s="76">
        <f t="shared" si="185"/>
        <v>0</v>
      </c>
      <c r="AI809" s="77">
        <f t="shared" si="186"/>
        <v>7.6923076923076927E-2</v>
      </c>
      <c r="AJ809" s="77">
        <f t="shared" si="187"/>
        <v>0</v>
      </c>
      <c r="AK809" s="77">
        <f t="shared" si="188"/>
        <v>0</v>
      </c>
    </row>
    <row r="810" spans="1:37" ht="25.05" customHeight="1" x14ac:dyDescent="0.25">
      <c r="A810" s="274" t="s">
        <v>2390</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60">
        <f>'Art. 129'!Q762</f>
        <v>0</v>
      </c>
      <c r="AE810" s="75">
        <f t="shared" si="182"/>
        <v>0</v>
      </c>
      <c r="AF810">
        <f t="shared" si="183"/>
        <v>0</v>
      </c>
      <c r="AG810" s="63">
        <f t="shared" si="184"/>
        <v>1</v>
      </c>
      <c r="AH810" s="76">
        <f t="shared" si="185"/>
        <v>0</v>
      </c>
      <c r="AI810" s="77">
        <f t="shared" si="186"/>
        <v>7.6923076923076927E-2</v>
      </c>
      <c r="AJ810" s="77">
        <f t="shared" si="187"/>
        <v>0</v>
      </c>
      <c r="AK810" s="77">
        <f t="shared" si="188"/>
        <v>0</v>
      </c>
    </row>
    <row r="811" spans="1:37" ht="25.05" customHeight="1" x14ac:dyDescent="0.25">
      <c r="A811" s="286" t="s">
        <v>1772</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75">
        <f>SUM(AE798:AE810)</f>
        <v>0</v>
      </c>
      <c r="AF811" s="50"/>
      <c r="AG811" s="63">
        <f>SUM(AG798:AG810)</f>
        <v>13</v>
      </c>
      <c r="AH811" s="78"/>
      <c r="AI811" s="79"/>
      <c r="AJ811" s="79"/>
      <c r="AK811" s="79"/>
    </row>
    <row r="812" spans="1:37" ht="25.05" customHeight="1" x14ac:dyDescent="0.25">
      <c r="A812" s="287" t="s">
        <v>1773</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287"/>
      <c r="AE812" s="75">
        <f>AE811/$AE$23*100</f>
        <v>0</v>
      </c>
      <c r="AF812" s="50"/>
      <c r="AG812" s="63"/>
      <c r="AH812" s="78"/>
      <c r="AI812" s="79"/>
      <c r="AJ812" s="79"/>
      <c r="AK812" s="79"/>
    </row>
    <row r="813" spans="1:37" ht="25.05" customHeight="1" x14ac:dyDescent="0.25">
      <c r="A813" s="59"/>
      <c r="B813" s="59"/>
      <c r="C813" s="59"/>
      <c r="D813" s="59"/>
      <c r="E813" s="59"/>
      <c r="F813" s="59"/>
      <c r="G813" s="59"/>
      <c r="H813" s="59"/>
      <c r="I813" s="59"/>
      <c r="J813" s="59"/>
      <c r="K813" s="59"/>
      <c r="L813" s="59"/>
      <c r="M813" s="59"/>
      <c r="N813" s="59"/>
      <c r="O813" s="59"/>
      <c r="P813" s="59"/>
      <c r="Q813" s="80"/>
      <c r="R813" s="59"/>
      <c r="S813" s="59"/>
      <c r="T813" s="59"/>
      <c r="U813" s="59"/>
      <c r="V813" s="59"/>
      <c r="W813" s="59"/>
      <c r="X813" s="59"/>
      <c r="Y813" s="59"/>
      <c r="Z813" s="59"/>
      <c r="AA813" s="59"/>
      <c r="AB813" s="59"/>
      <c r="AC813" s="59"/>
      <c r="AD813" s="81"/>
      <c r="AE813" s="81"/>
    </row>
    <row r="814" spans="1:37" ht="25.05" customHeight="1" x14ac:dyDescent="0.25">
      <c r="A814" s="288" t="s">
        <v>197</v>
      </c>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91" t="s">
        <v>188</v>
      </c>
      <c r="AE814" s="92" t="s">
        <v>8</v>
      </c>
      <c r="AF814" s="63" t="s">
        <v>1656</v>
      </c>
      <c r="AG814" s="63" t="s">
        <v>1657</v>
      </c>
      <c r="AH814" s="63" t="s">
        <v>1658</v>
      </c>
      <c r="AI814" s="74" t="s">
        <v>1659</v>
      </c>
      <c r="AJ814" s="63"/>
      <c r="AK814" s="74" t="s">
        <v>1660</v>
      </c>
    </row>
    <row r="815" spans="1:37" ht="25.05" customHeight="1" x14ac:dyDescent="0.25">
      <c r="A815" s="269" t="s">
        <v>2087</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60">
        <f>'Art. 129'!Q765</f>
        <v>0</v>
      </c>
      <c r="AE815" s="75">
        <f>IF(AG815=1,AK815,AG815)</f>
        <v>0</v>
      </c>
      <c r="AF815">
        <f>AD815/2</f>
        <v>0</v>
      </c>
      <c r="AG815" s="63">
        <f>IF(AND(AF815&gt;=0,AF815&lt;=1),1,"No aplica")</f>
        <v>1</v>
      </c>
      <c r="AH815" s="76">
        <f>AD815/(AG815*2)</f>
        <v>0</v>
      </c>
      <c r="AI815" s="77">
        <f>IF(AG815=1,AG815/$AG$820,"No aplica")</f>
        <v>0.2</v>
      </c>
      <c r="AJ815" s="77">
        <f>AF815*AI815</f>
        <v>0</v>
      </c>
      <c r="AK815" s="77">
        <f>AJ815*$AE$23</f>
        <v>0</v>
      </c>
    </row>
    <row r="816" spans="1:37" ht="25.05" customHeight="1" x14ac:dyDescent="0.25">
      <c r="A816" s="269" t="s">
        <v>2088</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60">
        <f>'Art. 129'!Q766</f>
        <v>0</v>
      </c>
      <c r="AE816" s="75">
        <f>IF(AG816=1,AK816,AG816)</f>
        <v>0</v>
      </c>
      <c r="AF816">
        <f>AD816/2</f>
        <v>0</v>
      </c>
      <c r="AG816" s="63">
        <f>IF(AND(AF816&gt;=0,AF816&lt;=1),1,"No aplica")</f>
        <v>1</v>
      </c>
      <c r="AH816" s="76">
        <f>AD816/(AG816*2)</f>
        <v>0</v>
      </c>
      <c r="AI816" s="77">
        <f>IF(AG816=1,AG816/$AG$820,"No aplica")</f>
        <v>0.2</v>
      </c>
      <c r="AJ816" s="77">
        <f>AF816*AI816</f>
        <v>0</v>
      </c>
      <c r="AK816" s="77">
        <f>AJ816*$AE$23</f>
        <v>0</v>
      </c>
    </row>
    <row r="817" spans="1:37" ht="25.05" customHeight="1" x14ac:dyDescent="0.25">
      <c r="A817" s="269" t="s">
        <v>2089</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60">
        <f>'Art. 129'!Q767</f>
        <v>0</v>
      </c>
      <c r="AE817" s="75">
        <f>IF(AG817=1,AK817,AG817)</f>
        <v>0</v>
      </c>
      <c r="AF817">
        <f>AD817/2</f>
        <v>0</v>
      </c>
      <c r="AG817" s="63">
        <f>IF(AND(AF817&gt;=0,AF817&lt;=1),1,"No aplica")</f>
        <v>1</v>
      </c>
      <c r="AH817" s="76">
        <f>AD817/(AG817*2)</f>
        <v>0</v>
      </c>
      <c r="AI817" s="77">
        <f>IF(AG817=1,AG817/$AG$820,"No aplica")</f>
        <v>0.2</v>
      </c>
      <c r="AJ817" s="77">
        <f>AF817*AI817</f>
        <v>0</v>
      </c>
      <c r="AK817" s="77">
        <f>AJ817*$AE$23</f>
        <v>0</v>
      </c>
    </row>
    <row r="818" spans="1:37" ht="25.05" customHeight="1" x14ac:dyDescent="0.25">
      <c r="A818" s="269" t="s">
        <v>2090</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60">
        <f>'Art. 129'!Q768</f>
        <v>0</v>
      </c>
      <c r="AE818" s="75">
        <f>IF(AG818=1,AK818,AG818)</f>
        <v>0</v>
      </c>
      <c r="AF818">
        <f>AD818/2</f>
        <v>0</v>
      </c>
      <c r="AG818" s="63">
        <f>IF(AND(AF818&gt;=0,AF818&lt;=1),1,"No aplica")</f>
        <v>1</v>
      </c>
      <c r="AH818" s="76">
        <f>AD818/(AG818*2)</f>
        <v>0</v>
      </c>
      <c r="AI818" s="77">
        <f>IF(AG818=1,AG818/$AG$820,"No aplica")</f>
        <v>0.2</v>
      </c>
      <c r="AJ818" s="77">
        <f>AF818*AI818</f>
        <v>0</v>
      </c>
      <c r="AK818" s="77">
        <f>AJ818*$AE$23</f>
        <v>0</v>
      </c>
    </row>
    <row r="819" spans="1:37" ht="25.05" customHeight="1" x14ac:dyDescent="0.25">
      <c r="A819" s="269" t="s">
        <v>2391</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60">
        <f>'Art. 129'!Q769</f>
        <v>0</v>
      </c>
      <c r="AE819" s="75">
        <f>IF(AG819=1,AK819,AG819)</f>
        <v>0</v>
      </c>
      <c r="AF819">
        <f>AD819/2</f>
        <v>0</v>
      </c>
      <c r="AG819" s="63">
        <f>IF(AND(AF819&gt;=0,AF819&lt;=1),1,"No aplica")</f>
        <v>1</v>
      </c>
      <c r="AH819" s="76">
        <f>AD819/(AG819*2)</f>
        <v>0</v>
      </c>
      <c r="AI819" s="77">
        <f>IF(AG819=1,AG819/$AG$820,"No aplica")</f>
        <v>0.2</v>
      </c>
      <c r="AJ819" s="77">
        <f>AF819*AI819</f>
        <v>0</v>
      </c>
      <c r="AK819" s="77">
        <f>AJ819*$AE$23</f>
        <v>0</v>
      </c>
    </row>
    <row r="820" spans="1:37" ht="25.05" customHeight="1" x14ac:dyDescent="0.25">
      <c r="A820" s="286" t="s">
        <v>1774</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75">
        <f>SUM(AE815:AE819)</f>
        <v>0</v>
      </c>
      <c r="AF820" s="50"/>
      <c r="AG820" s="63">
        <f>SUM(AG815:AG819)</f>
        <v>5</v>
      </c>
      <c r="AH820" s="78"/>
      <c r="AI820" s="79"/>
      <c r="AJ820" s="79"/>
      <c r="AK820" s="79"/>
    </row>
    <row r="821" spans="1:37" ht="25.05" customHeight="1" x14ac:dyDescent="0.25">
      <c r="A821" s="287" t="s">
        <v>1775</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75">
        <f>AE820/$AE$23*100</f>
        <v>0</v>
      </c>
      <c r="AF821" s="50"/>
      <c r="AG821" s="63"/>
      <c r="AH821" s="78"/>
      <c r="AI821" s="79"/>
      <c r="AJ821" s="79"/>
      <c r="AK821" s="79"/>
    </row>
    <row r="822" spans="1:37" ht="25.05"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5.05"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5.05" customHeight="1" x14ac:dyDescent="0.25">
      <c r="A824" s="289" t="s">
        <v>2392</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89"/>
      <c r="AE824" s="289"/>
    </row>
    <row r="825" spans="1:37" ht="25.05"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5.05"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5.05" customHeight="1" x14ac:dyDescent="0.25">
      <c r="A827" s="290" t="s">
        <v>167</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51" t="s">
        <v>188</v>
      </c>
      <c r="AE827" s="52" t="s">
        <v>8</v>
      </c>
      <c r="AF827" s="63" t="s">
        <v>1656</v>
      </c>
      <c r="AG827" s="63" t="s">
        <v>1657</v>
      </c>
      <c r="AH827" s="63" t="s">
        <v>1658</v>
      </c>
      <c r="AI827" s="74" t="s">
        <v>1659</v>
      </c>
      <c r="AJ827" s="63"/>
      <c r="AK827" s="74" t="s">
        <v>1660</v>
      </c>
    </row>
    <row r="828" spans="1:37" ht="25.05" customHeight="1" x14ac:dyDescent="0.25">
      <c r="A828" s="269" t="s">
        <v>1015</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60">
        <f>'Art. 129'!Q778</f>
        <v>0</v>
      </c>
      <c r="AE828" s="75">
        <f t="shared" ref="AE828:AE833" si="189">IF(AG828=1,AK828,AG828)</f>
        <v>0</v>
      </c>
      <c r="AF828">
        <f t="shared" ref="AF828:AF833" si="190">AD828/2</f>
        <v>0</v>
      </c>
      <c r="AG828" s="63">
        <f t="shared" ref="AG828:AG833" si="191">IF(AND(AF828&gt;=0,AF828&lt;=1),1,"No aplica")</f>
        <v>1</v>
      </c>
      <c r="AH828" s="76">
        <f t="shared" ref="AH828:AH833" si="192">AD828/(AG828*2)</f>
        <v>0</v>
      </c>
      <c r="AI828" s="77">
        <f t="shared" ref="AI828:AI833" si="193">IF(AG828=1,AG828/$AG$834,"No aplica")</f>
        <v>0.16666666666666666</v>
      </c>
      <c r="AJ828" s="77">
        <f t="shared" ref="AJ828:AJ833" si="194">AF828*AI828</f>
        <v>0</v>
      </c>
      <c r="AK828" s="77">
        <f t="shared" ref="AK828:AK833" si="195">AJ828*$AE$23</f>
        <v>0</v>
      </c>
    </row>
    <row r="829" spans="1:37" ht="25.05" customHeight="1" x14ac:dyDescent="0.25">
      <c r="A829" s="269" t="s">
        <v>1016</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60">
        <f>'Art. 129'!Q779</f>
        <v>0</v>
      </c>
      <c r="AE829" s="75">
        <f t="shared" si="189"/>
        <v>0</v>
      </c>
      <c r="AF829">
        <f t="shared" si="190"/>
        <v>0</v>
      </c>
      <c r="AG829" s="63">
        <f t="shared" si="191"/>
        <v>1</v>
      </c>
      <c r="AH829" s="76">
        <f t="shared" si="192"/>
        <v>0</v>
      </c>
      <c r="AI829" s="77">
        <f t="shared" si="193"/>
        <v>0.16666666666666666</v>
      </c>
      <c r="AJ829" s="77">
        <f t="shared" si="194"/>
        <v>0</v>
      </c>
      <c r="AK829" s="77">
        <f t="shared" si="195"/>
        <v>0</v>
      </c>
    </row>
    <row r="830" spans="1:37" ht="25.05" customHeight="1" x14ac:dyDescent="0.25">
      <c r="A830" s="269" t="s">
        <v>2393</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60">
        <f>'Art. 129'!Q780</f>
        <v>0</v>
      </c>
      <c r="AE830" s="75">
        <f t="shared" si="189"/>
        <v>0</v>
      </c>
      <c r="AF830">
        <f t="shared" si="190"/>
        <v>0</v>
      </c>
      <c r="AG830" s="63">
        <f t="shared" si="191"/>
        <v>1</v>
      </c>
      <c r="AH830" s="76">
        <f t="shared" si="192"/>
        <v>0</v>
      </c>
      <c r="AI830" s="77">
        <f t="shared" si="193"/>
        <v>0.16666666666666666</v>
      </c>
      <c r="AJ830" s="77">
        <f t="shared" si="194"/>
        <v>0</v>
      </c>
      <c r="AK830" s="77">
        <f t="shared" si="195"/>
        <v>0</v>
      </c>
    </row>
    <row r="831" spans="1:37" ht="25.05" customHeight="1" x14ac:dyDescent="0.25">
      <c r="A831" s="269" t="s">
        <v>2394</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60">
        <f>'Art. 129'!Q781</f>
        <v>0</v>
      </c>
      <c r="AE831" s="75">
        <f t="shared" si="189"/>
        <v>0</v>
      </c>
      <c r="AF831">
        <f t="shared" si="190"/>
        <v>0</v>
      </c>
      <c r="AG831" s="63">
        <f t="shared" si="191"/>
        <v>1</v>
      </c>
      <c r="AH831" s="76">
        <f t="shared" si="192"/>
        <v>0</v>
      </c>
      <c r="AI831" s="77">
        <f t="shared" si="193"/>
        <v>0.16666666666666666</v>
      </c>
      <c r="AJ831" s="77">
        <f t="shared" si="194"/>
        <v>0</v>
      </c>
      <c r="AK831" s="77">
        <f t="shared" si="195"/>
        <v>0</v>
      </c>
    </row>
    <row r="832" spans="1:37" ht="25.05" customHeight="1" x14ac:dyDescent="0.25">
      <c r="A832" s="274" t="s">
        <v>2395</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60">
        <f>'Art. 129'!Q782</f>
        <v>0</v>
      </c>
      <c r="AE832" s="75">
        <f t="shared" si="189"/>
        <v>0</v>
      </c>
      <c r="AF832">
        <f t="shared" si="190"/>
        <v>0</v>
      </c>
      <c r="AG832" s="63">
        <f t="shared" si="191"/>
        <v>1</v>
      </c>
      <c r="AH832" s="76">
        <f t="shared" si="192"/>
        <v>0</v>
      </c>
      <c r="AI832" s="77">
        <f t="shared" si="193"/>
        <v>0.16666666666666666</v>
      </c>
      <c r="AJ832" s="77">
        <f t="shared" si="194"/>
        <v>0</v>
      </c>
      <c r="AK832" s="77">
        <f t="shared" si="195"/>
        <v>0</v>
      </c>
    </row>
    <row r="833" spans="1:37" ht="25.05" customHeight="1" x14ac:dyDescent="0.25">
      <c r="A833" s="274" t="s">
        <v>2396</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60">
        <f>'Art. 129'!Q783</f>
        <v>0</v>
      </c>
      <c r="AE833" s="75">
        <f t="shared" si="189"/>
        <v>0</v>
      </c>
      <c r="AF833">
        <f t="shared" si="190"/>
        <v>0</v>
      </c>
      <c r="AG833" s="63">
        <f t="shared" si="191"/>
        <v>1</v>
      </c>
      <c r="AH833" s="76">
        <f t="shared" si="192"/>
        <v>0</v>
      </c>
      <c r="AI833" s="77">
        <f t="shared" si="193"/>
        <v>0.16666666666666666</v>
      </c>
      <c r="AJ833" s="77">
        <f t="shared" si="194"/>
        <v>0</v>
      </c>
      <c r="AK833" s="77">
        <f t="shared" si="195"/>
        <v>0</v>
      </c>
    </row>
    <row r="834" spans="1:37" ht="25.05" customHeight="1" x14ac:dyDescent="0.25">
      <c r="A834" s="286" t="s">
        <v>1776</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75">
        <f>SUM(AE828:AE833)</f>
        <v>0</v>
      </c>
      <c r="AF834" s="50"/>
      <c r="AG834" s="63">
        <f>SUM(AG828:AG833)</f>
        <v>6</v>
      </c>
      <c r="AH834" s="78"/>
      <c r="AI834" s="79"/>
      <c r="AJ834" s="79"/>
      <c r="AK834" s="79"/>
    </row>
    <row r="835" spans="1:37" ht="25.05" customHeight="1" x14ac:dyDescent="0.25">
      <c r="A835" s="287" t="s">
        <v>1777</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287"/>
      <c r="AE835" s="75">
        <f>AE834/$AE$23*100</f>
        <v>0</v>
      </c>
      <c r="AF835" s="50"/>
      <c r="AG835" s="63"/>
      <c r="AH835" s="78"/>
      <c r="AI835" s="79"/>
      <c r="AJ835" s="79"/>
      <c r="AK835" s="79"/>
    </row>
    <row r="836" spans="1:37" ht="25.05" customHeight="1" x14ac:dyDescent="0.25">
      <c r="A836" s="59"/>
      <c r="B836" s="59"/>
      <c r="C836" s="59"/>
      <c r="D836" s="59"/>
      <c r="E836" s="59"/>
      <c r="F836" s="59"/>
      <c r="G836" s="59"/>
      <c r="H836" s="59"/>
      <c r="I836" s="59"/>
      <c r="J836" s="59"/>
      <c r="K836" s="59"/>
      <c r="L836" s="59"/>
      <c r="M836" s="59"/>
      <c r="N836" s="59"/>
      <c r="O836" s="59"/>
      <c r="P836" s="59"/>
      <c r="Q836" s="80"/>
      <c r="R836" s="59"/>
      <c r="S836" s="59"/>
      <c r="T836" s="59"/>
      <c r="U836" s="59"/>
      <c r="V836" s="59"/>
      <c r="W836" s="59"/>
      <c r="X836" s="59"/>
      <c r="Y836" s="59"/>
      <c r="Z836" s="59"/>
      <c r="AA836" s="59"/>
      <c r="AB836" s="59"/>
      <c r="AC836" s="59"/>
      <c r="AD836" s="81"/>
      <c r="AE836" s="81"/>
    </row>
    <row r="837" spans="1:37" ht="25.05" customHeight="1" x14ac:dyDescent="0.25">
      <c r="A837" s="288" t="s">
        <v>197</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91" t="s">
        <v>188</v>
      </c>
      <c r="AE837" s="92" t="s">
        <v>8</v>
      </c>
      <c r="AF837" s="63" t="s">
        <v>1656</v>
      </c>
      <c r="AG837" s="63" t="s">
        <v>1657</v>
      </c>
      <c r="AH837" s="63" t="s">
        <v>1658</v>
      </c>
      <c r="AI837" s="74" t="s">
        <v>1659</v>
      </c>
      <c r="AJ837" s="63"/>
      <c r="AK837" s="74" t="s">
        <v>1660</v>
      </c>
    </row>
    <row r="838" spans="1:37" ht="25.05" customHeight="1" x14ac:dyDescent="0.25">
      <c r="A838" s="269" t="s">
        <v>2048</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60">
        <f>'Art. 129'!Q786</f>
        <v>0</v>
      </c>
      <c r="AE838" s="75">
        <f>IF(AG838=1,AK838,AG838)</f>
        <v>0</v>
      </c>
      <c r="AF838">
        <f>AD838/2</f>
        <v>0</v>
      </c>
      <c r="AG838" s="63">
        <f>IF(AND(AF838&gt;=0,AF838&lt;=1),1,"No aplica")</f>
        <v>1</v>
      </c>
      <c r="AH838" s="76">
        <f>AD838/(AG838*2)</f>
        <v>0</v>
      </c>
      <c r="AI838" s="77">
        <f>IF(AG838=1,AG838/$AG$843,"No aplica")</f>
        <v>0.2</v>
      </c>
      <c r="AJ838" s="77">
        <f>AF838*AI838</f>
        <v>0</v>
      </c>
      <c r="AK838" s="77">
        <f>AJ838*$AE$23</f>
        <v>0</v>
      </c>
    </row>
    <row r="839" spans="1:37" ht="25.05" customHeight="1" x14ac:dyDescent="0.25">
      <c r="A839" s="269" t="s">
        <v>2049</v>
      </c>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c r="AA839" s="269"/>
      <c r="AB839" s="269"/>
      <c r="AC839" s="269"/>
      <c r="AD839" s="60">
        <f>'Art. 129'!Q787</f>
        <v>0</v>
      </c>
      <c r="AE839" s="75">
        <f>IF(AG839=1,AK839,AG839)</f>
        <v>0</v>
      </c>
      <c r="AF839">
        <f>AD839/2</f>
        <v>0</v>
      </c>
      <c r="AG839" s="63">
        <f>IF(AND(AF839&gt;=0,AF839&lt;=1),1,"No aplica")</f>
        <v>1</v>
      </c>
      <c r="AH839" s="76">
        <f>AD839/(AG839*2)</f>
        <v>0</v>
      </c>
      <c r="AI839" s="77">
        <f>IF(AG839=1,AG839/$AG$843,"No aplica")</f>
        <v>0.2</v>
      </c>
      <c r="AJ839" s="77">
        <f>AF839*AI839</f>
        <v>0</v>
      </c>
      <c r="AK839" s="77">
        <f>AJ839*$AE$23</f>
        <v>0</v>
      </c>
    </row>
    <row r="840" spans="1:37" ht="25.05" customHeight="1" x14ac:dyDescent="0.25">
      <c r="A840" s="269" t="s">
        <v>2050</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60">
        <f>'Art. 129'!Q788</f>
        <v>0</v>
      </c>
      <c r="AE840" s="75">
        <f>IF(AG840=1,AK840,AG840)</f>
        <v>0</v>
      </c>
      <c r="AF840">
        <f>AD840/2</f>
        <v>0</v>
      </c>
      <c r="AG840" s="63">
        <f>IF(AND(AF840&gt;=0,AF840&lt;=1),1,"No aplica")</f>
        <v>1</v>
      </c>
      <c r="AH840" s="76">
        <f>AD840/(AG840*2)</f>
        <v>0</v>
      </c>
      <c r="AI840" s="77">
        <f>IF(AG840=1,AG840/$AG$843,"No aplica")</f>
        <v>0.2</v>
      </c>
      <c r="AJ840" s="77">
        <f>AF840*AI840</f>
        <v>0</v>
      </c>
      <c r="AK840" s="77">
        <f>AJ840*$AE$23</f>
        <v>0</v>
      </c>
    </row>
    <row r="841" spans="1:37" ht="25.05" customHeight="1" x14ac:dyDescent="0.25">
      <c r="A841" s="269" t="s">
        <v>2051</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60">
        <f>'Art. 129'!Q789</f>
        <v>0</v>
      </c>
      <c r="AE841" s="75">
        <f>IF(AG841=1,AK841,AG841)</f>
        <v>0</v>
      </c>
      <c r="AF841">
        <f>AD841/2</f>
        <v>0</v>
      </c>
      <c r="AG841" s="63">
        <f>IF(AND(AF841&gt;=0,AF841&lt;=1),1,"No aplica")</f>
        <v>1</v>
      </c>
      <c r="AH841" s="76">
        <f>AD841/(AG841*2)</f>
        <v>0</v>
      </c>
      <c r="AI841" s="77">
        <f>IF(AG841=1,AG841/$AG$843,"No aplica")</f>
        <v>0.2</v>
      </c>
      <c r="AJ841" s="77">
        <f>AF841*AI841</f>
        <v>0</v>
      </c>
      <c r="AK841" s="77">
        <f>AJ841*$AE$23</f>
        <v>0</v>
      </c>
    </row>
    <row r="842" spans="1:37" ht="25.05" customHeight="1" x14ac:dyDescent="0.25">
      <c r="A842" s="269" t="s">
        <v>2397</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60">
        <f>'Art. 129'!Q790</f>
        <v>0</v>
      </c>
      <c r="AE842" s="75">
        <f>IF(AG842=1,AK842,AG842)</f>
        <v>0</v>
      </c>
      <c r="AF842">
        <f>AD842/2</f>
        <v>0</v>
      </c>
      <c r="AG842" s="63">
        <f>IF(AND(AF842&gt;=0,AF842&lt;=1),1,"No aplica")</f>
        <v>1</v>
      </c>
      <c r="AH842" s="76">
        <f>AD842/(AG842*2)</f>
        <v>0</v>
      </c>
      <c r="AI842" s="77">
        <f>IF(AG842=1,AG842/$AG$843,"No aplica")</f>
        <v>0.2</v>
      </c>
      <c r="AJ842" s="77">
        <f>AF842*AI842</f>
        <v>0</v>
      </c>
      <c r="AK842" s="77">
        <f>AJ842*$AE$23</f>
        <v>0</v>
      </c>
    </row>
    <row r="843" spans="1:37" ht="25.05" customHeight="1" x14ac:dyDescent="0.25">
      <c r="A843" s="286" t="s">
        <v>1778</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75">
        <f>SUM(AE838:AE842)</f>
        <v>0</v>
      </c>
      <c r="AF843" s="50"/>
      <c r="AG843" s="63">
        <f>SUM(AG838:AG842)</f>
        <v>5</v>
      </c>
      <c r="AH843" s="78"/>
      <c r="AI843" s="79"/>
      <c r="AJ843" s="79"/>
      <c r="AK843" s="79"/>
    </row>
    <row r="844" spans="1:37" ht="25.05" customHeight="1" x14ac:dyDescent="0.25">
      <c r="A844" s="287" t="s">
        <v>1779</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287"/>
      <c r="AE844" s="75">
        <f>AE843/$AE$23*100</f>
        <v>0</v>
      </c>
      <c r="AF844" s="50"/>
      <c r="AG844" s="63"/>
      <c r="AH844" s="78"/>
      <c r="AI844" s="79"/>
      <c r="AJ844" s="79"/>
      <c r="AK844" s="79"/>
    </row>
    <row r="845" spans="1:37" x14ac:dyDescent="0.25">
      <c r="AD845" s="64"/>
      <c r="AE845" s="65"/>
    </row>
    <row r="846" spans="1:37" s="96" customFormat="1" ht="15" customHeigh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93" t="s">
        <v>2399</v>
      </c>
      <c r="AE846" s="94">
        <f>AE31+AE55+AE81+AE111+AE133+AE157+AE181+AE206+AE233+AE260+AE281+AE307+AE334+AE358+AE385+AE413+AE447+AE482+AE507+AE534+AE563+AE591+AE619+AE654+AE700+AE726+AE752+AE781+AE811+AE834</f>
        <v>2.7777777777777777</v>
      </c>
      <c r="AF846" s="27"/>
      <c r="AG846" s="95"/>
      <c r="AH846" s="81"/>
      <c r="AI846" s="81"/>
      <c r="AJ846" s="81"/>
      <c r="AK846" s="81"/>
    </row>
    <row r="847" spans="1:37" s="96" customFormat="1" ht="15" customHeigh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74"/>
      <c r="AE847" s="97"/>
      <c r="AF847" s="27"/>
      <c r="AG847" s="81"/>
      <c r="AH847" s="81"/>
      <c r="AI847" s="27"/>
      <c r="AJ847" s="81"/>
      <c r="AK847" s="81"/>
    </row>
    <row r="848" spans="1:37" s="96" customFormat="1" ht="15" customHeigh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93" t="s">
        <v>2400</v>
      </c>
      <c r="AE848" s="94">
        <f>AE40+AE64+AE90+AE120+AE142+AE166+AE190+AE215+AE242+AE269+AE290+AE316+AE343+AE367+AE394+AE422+AE456+AE491+AE516+AE543+AE572+AE600+AE628+AE663+AE709+AE735+AE761+AE790+AE820+AE843</f>
        <v>2.3333333333333335</v>
      </c>
      <c r="AF848" s="27"/>
      <c r="AG848" s="95"/>
      <c r="AH848" s="81"/>
      <c r="AI848" s="81"/>
      <c r="AJ848" s="81"/>
      <c r="AK848" s="81"/>
    </row>
    <row r="849" spans="1:37" s="96" customFormat="1" ht="15" customHeigh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98"/>
      <c r="AF849" s="27"/>
      <c r="AG849" s="99"/>
      <c r="AH849" s="81"/>
      <c r="AI849" s="27"/>
      <c r="AJ849" s="27"/>
      <c r="AK849" s="27"/>
    </row>
    <row r="850" spans="1:37" s="96" customFormat="1" ht="15" customHeigh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93" t="s">
        <v>2401</v>
      </c>
      <c r="AE850" s="94">
        <f>(AE846*0.8)+(AE848*0.2)</f>
        <v>2.6888888888888891</v>
      </c>
      <c r="AF850" s="27"/>
      <c r="AG850" s="99"/>
      <c r="AH850" s="27"/>
      <c r="AI850" s="27"/>
      <c r="AJ850" s="27"/>
      <c r="AK850" s="27"/>
    </row>
  </sheetData>
  <sheetProtection algorithmName="SHA-512" hashValue="bCCYJgI0JeeGzYqoj7Ow9N98qYIbDpxu9TTHyf1DAPsjbJ/oV1aBuReL6hcf4gFgd9OdZMl+lLyYGvkTDleQkw==" saltValue="RfWgKM0+ZaHJ/WUlcu0dFQ=="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50"/>
  <sheetViews>
    <sheetView showGridLines="0" zoomScale="75" zoomScaleNormal="75" zoomScalePageLayoutView="75" workbookViewId="0">
      <selection activeCell="Q15" sqref="Q15"/>
    </sheetView>
  </sheetViews>
  <sheetFormatPr baseColWidth="10" defaultColWidth="8.77734375" defaultRowHeight="13.2" x14ac:dyDescent="0.25"/>
  <cols>
    <col min="1" max="29" width="7.6640625" customWidth="1"/>
    <col min="30" max="30" width="11.44140625" customWidth="1"/>
    <col min="31" max="31" width="11.44140625" style="43"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3"/>
      <c r="AF1" s="20"/>
      <c r="AG1" s="20"/>
      <c r="AH1" s="20"/>
      <c r="AI1" s="20"/>
      <c r="AJ1" s="20"/>
      <c r="AK1" s="20"/>
    </row>
    <row r="2" spans="1:37" ht="15" customHeight="1" x14ac:dyDescent="0.25">
      <c r="A2" s="236" t="s">
        <v>2398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3"/>
      <c r="AF2" s="20"/>
      <c r="AG2" s="20"/>
      <c r="AH2" s="20"/>
      <c r="AI2" s="20"/>
      <c r="AJ2" s="20"/>
      <c r="AK2" s="20"/>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3"/>
      <c r="AF3" s="20"/>
      <c r="AG3" s="20"/>
      <c r="AH3" s="20"/>
      <c r="AI3" s="20"/>
      <c r="AJ3" s="20"/>
      <c r="AK3" s="20"/>
    </row>
    <row r="4" spans="1:37" ht="15" customHeight="1" x14ac:dyDescent="0.25"/>
    <row r="5" spans="1:37" ht="15" customHeight="1" x14ac:dyDescent="0.25">
      <c r="B5" s="311" t="str">
        <f>IGOT!C5</f>
        <v>MORENA.</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20" t="s">
        <v>1597</v>
      </c>
    </row>
    <row r="9" spans="1:37" ht="15" customHeight="1" x14ac:dyDescent="0.25">
      <c r="A9" s="294"/>
      <c r="B9" s="294"/>
      <c r="C9" s="294" t="s">
        <v>11</v>
      </c>
      <c r="D9" s="294"/>
      <c r="E9" s="294"/>
      <c r="F9" s="294"/>
      <c r="G9" s="294"/>
      <c r="H9" s="294"/>
      <c r="I9" s="294"/>
      <c r="J9" s="294"/>
      <c r="K9" s="294"/>
      <c r="L9" s="294"/>
      <c r="M9" s="294"/>
      <c r="N9" s="294"/>
      <c r="O9" s="294"/>
      <c r="P9" s="294"/>
      <c r="Q9" s="294"/>
    </row>
    <row r="10" spans="1:37" ht="15" customHeight="1" x14ac:dyDescent="0.25">
      <c r="A10" s="294" t="s">
        <v>1598</v>
      </c>
      <c r="B10" s="294"/>
      <c r="C10" s="230" t="s">
        <v>1599</v>
      </c>
      <c r="D10" s="230" t="s">
        <v>1600</v>
      </c>
      <c r="E10" s="230" t="s">
        <v>1601</v>
      </c>
      <c r="F10" s="230" t="s">
        <v>1602</v>
      </c>
      <c r="G10" s="230" t="s">
        <v>1603</v>
      </c>
      <c r="H10" s="230" t="s">
        <v>1604</v>
      </c>
      <c r="I10" s="230" t="s">
        <v>1605</v>
      </c>
      <c r="J10" s="230" t="s">
        <v>1606</v>
      </c>
      <c r="K10" s="230" t="s">
        <v>1607</v>
      </c>
      <c r="L10" s="230" t="s">
        <v>1608</v>
      </c>
      <c r="M10" s="230" t="s">
        <v>1609</v>
      </c>
      <c r="N10" s="230" t="s">
        <v>1610</v>
      </c>
      <c r="O10" s="230" t="s">
        <v>1611</v>
      </c>
      <c r="P10" s="230" t="s">
        <v>1612</v>
      </c>
      <c r="Q10" s="230" t="s">
        <v>1613</v>
      </c>
    </row>
    <row r="11" spans="1:37" ht="15" customHeight="1" x14ac:dyDescent="0.25">
      <c r="A11" s="294" t="s">
        <v>1626</v>
      </c>
      <c r="B11" s="294"/>
      <c r="C11" s="233">
        <f>IF(AND($AG25&gt;=0,$AG25&lt;=1),1,0)</f>
        <v>1</v>
      </c>
      <c r="D11" s="233">
        <f>IF(AND($AG48&gt;=0,$AG48&lt;=1),1,0)</f>
        <v>1</v>
      </c>
      <c r="E11" s="233">
        <f>IF(AND($AG72&gt;=0,$AG72&lt;=1),1,0)</f>
        <v>1</v>
      </c>
      <c r="F11" s="233">
        <f>IF(AND($AG98&gt;=0,$AG98&lt;=1),1,0)</f>
        <v>1</v>
      </c>
      <c r="G11" s="233">
        <f>IF(AND($AG128&gt;=0,$AG128&lt;=1),1,0)</f>
        <v>1</v>
      </c>
      <c r="H11" s="233">
        <f>IF(AND($AG150&gt;=0,$AG150&lt;=1),1,0)</f>
        <v>1</v>
      </c>
      <c r="I11" s="233">
        <f>IF(AND($AG174&gt;=0,$AG174&lt;=1),1,0)</f>
        <v>1</v>
      </c>
      <c r="J11" s="233">
        <f>IF(AND($AG198&gt;=0,$AG198&lt;=1),1,0)</f>
        <v>1</v>
      </c>
      <c r="K11" s="233">
        <f>IF(AND($AG223&gt;=0,$AG223&lt;=1),1,0)</f>
        <v>1</v>
      </c>
      <c r="L11" s="233">
        <f>IF(AND($AG250&gt;=0,$AG250&lt;=1),1,0)</f>
        <v>1</v>
      </c>
      <c r="M11" s="233">
        <f>IF(AND($AG277&gt;=0,$AG277&lt;=1),1,0)</f>
        <v>1</v>
      </c>
      <c r="N11" s="233">
        <f>IF(AND($AG298&gt;=0,$AG298&lt;=1),1,0)</f>
        <v>1</v>
      </c>
      <c r="O11" s="233">
        <f>IF(AND($AG324&gt;=0,$AG324&lt;=1),1,0)</f>
        <v>1</v>
      </c>
      <c r="P11" s="233">
        <f>IF(AND($AG351&gt;=0,$AG351&lt;=1),1,0)</f>
        <v>1</v>
      </c>
      <c r="Q11" s="233">
        <f>IF(AND($AG375&gt;=0,$AG375&lt;=1),1,0)</f>
        <v>1</v>
      </c>
    </row>
    <row r="12" spans="1:37" ht="15" customHeight="1" x14ac:dyDescent="0.25">
      <c r="A12" s="81"/>
      <c r="B12" s="81"/>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row>
    <row r="13" spans="1:37" ht="15" customHeight="1" x14ac:dyDescent="0.25">
      <c r="A13" s="294"/>
      <c r="B13" s="294"/>
      <c r="C13" s="294" t="s">
        <v>11</v>
      </c>
      <c r="D13" s="294"/>
      <c r="E13" s="294"/>
      <c r="F13" s="294"/>
      <c r="G13" s="294"/>
      <c r="H13" s="294"/>
      <c r="I13" s="294"/>
      <c r="J13" s="294"/>
      <c r="K13" s="294"/>
      <c r="L13" s="294"/>
      <c r="M13" s="294"/>
      <c r="N13" s="294"/>
      <c r="O13" s="294"/>
      <c r="P13" s="294"/>
      <c r="Q13" s="294"/>
    </row>
    <row r="14" spans="1:37" ht="15" customHeight="1" x14ac:dyDescent="0.25">
      <c r="A14" s="294" t="s">
        <v>1598</v>
      </c>
      <c r="B14" s="294"/>
      <c r="C14" s="230" t="s">
        <v>1614</v>
      </c>
      <c r="D14" s="230" t="s">
        <v>1615</v>
      </c>
      <c r="E14" s="230" t="s">
        <v>1616</v>
      </c>
      <c r="F14" s="230" t="s">
        <v>1617</v>
      </c>
      <c r="G14" s="230" t="s">
        <v>1618</v>
      </c>
      <c r="H14" s="230" t="s">
        <v>1619</v>
      </c>
      <c r="I14" s="230" t="s">
        <v>1620</v>
      </c>
      <c r="J14" s="230" t="s">
        <v>1621</v>
      </c>
      <c r="K14" s="230" t="s">
        <v>1622</v>
      </c>
      <c r="L14" s="230" t="s">
        <v>1623</v>
      </c>
      <c r="M14" s="230" t="s">
        <v>1624</v>
      </c>
      <c r="N14" s="230" t="s">
        <v>1625</v>
      </c>
      <c r="O14" s="230" t="s">
        <v>1627</v>
      </c>
      <c r="P14" s="230" t="s">
        <v>1628</v>
      </c>
      <c r="Q14" s="230" t="s">
        <v>1629</v>
      </c>
    </row>
    <row r="15" spans="1:37" ht="15" customHeight="1" x14ac:dyDescent="0.25">
      <c r="A15" s="294" t="s">
        <v>1626</v>
      </c>
      <c r="B15" s="294"/>
      <c r="C15" s="233">
        <f>IF(AND($AG402&gt;=0,$AG402&lt;=1),1,0)</f>
        <v>1</v>
      </c>
      <c r="D15" s="233">
        <f>IF(AND($AG430&gt;=0,$AG430&lt;=1),1,0)</f>
        <v>1</v>
      </c>
      <c r="E15" s="233">
        <f>IF(AND($AG464&gt;=0,$AG464&lt;=1),1,0)</f>
        <v>1</v>
      </c>
      <c r="F15" s="233">
        <f>IF(AND($AG499&gt;=0,$AG499&lt;=1),1,0)</f>
        <v>1</v>
      </c>
      <c r="G15" s="233">
        <f>IF(AND($AG524&gt;=0,$AG524&lt;=1),1,0)</f>
        <v>1</v>
      </c>
      <c r="H15" s="233">
        <f>IF(AND($AG551&gt;=0,$AG551&lt;=1),1,0)</f>
        <v>1</v>
      </c>
      <c r="I15" s="233">
        <f>IF(AND($AG580&gt;=0,$AG580&lt;=1),1,0)</f>
        <v>1</v>
      </c>
      <c r="J15" s="233">
        <f>IF(AND($AG608&gt;=0,$AG608&lt;=1),1,0)</f>
        <v>1</v>
      </c>
      <c r="K15" s="233">
        <f>IF(AND($AG636&gt;=0,$AG636&lt;=1),1,0)</f>
        <v>1</v>
      </c>
      <c r="L15" s="233">
        <f>IF(AND($AG671&gt;=0,$AG671&lt;=1),1,0)</f>
        <v>1</v>
      </c>
      <c r="M15" s="233">
        <f>IF(AND($AG717&gt;=0,$AG717&lt;=1),1,0)</f>
        <v>1</v>
      </c>
      <c r="N15" s="233">
        <f>IF(AND($AG743&gt;=0,$AG743&lt;=1),1,0)</f>
        <v>1</v>
      </c>
      <c r="O15" s="233">
        <f>IF(AND($AG769&gt;=0,$AG769&lt;=1),1,0)</f>
        <v>1</v>
      </c>
      <c r="P15" s="233">
        <f>IF(AND($AG798&gt;=0,$AG798&lt;=1),1,0)</f>
        <v>1</v>
      </c>
      <c r="Q15" s="233">
        <f>IF(AND($AG828&gt;=0,$AG828&lt;=1),1,0)</f>
        <v>1</v>
      </c>
    </row>
    <row r="16" spans="1:37" ht="15" customHeight="1" x14ac:dyDescent="0.25">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row>
    <row r="17" spans="1:37" ht="15" customHeight="1" x14ac:dyDescent="0.25">
      <c r="A17" s="81"/>
      <c r="B17" s="81"/>
      <c r="C17" s="81"/>
      <c r="D17" s="81"/>
      <c r="E17" s="81"/>
      <c r="F17" s="81"/>
      <c r="G17" s="81"/>
      <c r="H17" s="81"/>
      <c r="I17" s="81"/>
      <c r="J17" s="81"/>
      <c r="K17" s="296" t="s">
        <v>1654</v>
      </c>
      <c r="L17" s="296"/>
      <c r="M17" s="296"/>
      <c r="N17" s="296"/>
      <c r="O17" s="296"/>
      <c r="P17" s="296"/>
      <c r="Q17" s="68">
        <f>SUM(C11:Q11,C15:Q15)</f>
        <v>30</v>
      </c>
      <c r="R17" s="81"/>
      <c r="S17" s="81"/>
      <c r="T17" s="81"/>
      <c r="U17" s="81"/>
      <c r="V17" s="81"/>
      <c r="W17" s="81"/>
      <c r="X17" s="81"/>
      <c r="Y17" s="81"/>
      <c r="Z17" s="81"/>
      <c r="AA17" s="81"/>
      <c r="AB17" s="81"/>
      <c r="AC17" s="81"/>
      <c r="AD17" s="81"/>
      <c r="AE17" s="81"/>
      <c r="AF17" s="81"/>
    </row>
    <row r="18" spans="1:37" ht="15" customHeight="1" x14ac:dyDescent="0.25"/>
    <row r="19" spans="1:37" ht="30" customHeight="1" x14ac:dyDescent="0.25">
      <c r="A19" s="297" t="s">
        <v>1655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64"/>
      <c r="AE20" s="65"/>
    </row>
    <row r="21" spans="1:37" ht="12.75" customHeight="1" x14ac:dyDescent="0.25">
      <c r="A21" s="289" t="s">
        <v>184</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65">
        <f>1/Q17*100</f>
        <v>3.3333333333333335</v>
      </c>
    </row>
    <row r="24" spans="1:37" ht="25.05"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2" t="s">
        <v>188</v>
      </c>
      <c r="AE24" s="73" t="s">
        <v>8</v>
      </c>
      <c r="AF24" s="63" t="s">
        <v>1656</v>
      </c>
      <c r="AG24" s="63" t="s">
        <v>1657</v>
      </c>
      <c r="AH24" s="63" t="s">
        <v>1658</v>
      </c>
      <c r="AI24" s="74" t="s">
        <v>1659</v>
      </c>
      <c r="AJ24" s="63"/>
      <c r="AK24" s="74" t="s">
        <v>1660</v>
      </c>
    </row>
    <row r="25" spans="1:37" ht="25.05" customHeight="1" x14ac:dyDescent="0.25">
      <c r="A25" s="269" t="s">
        <v>1015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60">
        <f>'Art. 129'!AF33</f>
        <v>2</v>
      </c>
      <c r="AE25" s="75">
        <f t="shared" ref="AE25:AE30" si="0">IF(AG25=1,AK25,AG25)</f>
        <v>0.55555555555555558</v>
      </c>
      <c r="AF25">
        <f t="shared" ref="AF25:AF30" si="1">AD25/2</f>
        <v>1</v>
      </c>
      <c r="AG25" s="63">
        <f t="shared" ref="AG25:AG30" si="2">IF(AND(AF25&gt;=0,AF25&lt;=1),1,"No aplica")</f>
        <v>1</v>
      </c>
      <c r="AH25" s="76">
        <f t="shared" ref="AH25:AH30" si="3">AD25/(AG25*2)</f>
        <v>1</v>
      </c>
      <c r="AI25" s="77">
        <f t="shared" ref="AI25:AI30" si="4">IF(AG25=1,AG25/$AG$31,"No aplica")</f>
        <v>0.16666666666666666</v>
      </c>
      <c r="AJ25" s="77">
        <f t="shared" ref="AJ25:AJ30" si="5">AF25*AI25</f>
        <v>0.16666666666666666</v>
      </c>
      <c r="AK25" s="77">
        <f t="shared" ref="AK25:AK30" si="6">AJ25*$AE$23</f>
        <v>0.55555555555555558</v>
      </c>
    </row>
    <row r="26" spans="1:37" ht="25.05" customHeight="1" x14ac:dyDescent="0.25">
      <c r="A26" s="269" t="s">
        <v>1016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60">
        <f>'Art. 129'!AF34</f>
        <v>2</v>
      </c>
      <c r="AE26" s="75">
        <f t="shared" si="0"/>
        <v>0.55555555555555558</v>
      </c>
      <c r="AF26">
        <f t="shared" si="1"/>
        <v>1</v>
      </c>
      <c r="AG26" s="63">
        <f t="shared" si="2"/>
        <v>1</v>
      </c>
      <c r="AH26" s="76">
        <f t="shared" si="3"/>
        <v>1</v>
      </c>
      <c r="AI26" s="77">
        <f t="shared" si="4"/>
        <v>0.16666666666666666</v>
      </c>
      <c r="AJ26" s="77">
        <f t="shared" si="5"/>
        <v>0.16666666666666666</v>
      </c>
      <c r="AK26" s="77">
        <f t="shared" si="6"/>
        <v>0.55555555555555558</v>
      </c>
    </row>
    <row r="27" spans="1:37" ht="25.05" customHeight="1" x14ac:dyDescent="0.25">
      <c r="A27" s="269" t="s">
        <v>2044</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60">
        <f>'Art. 129'!AF35</f>
        <v>2</v>
      </c>
      <c r="AE27" s="75">
        <f t="shared" si="0"/>
        <v>0.55555555555555558</v>
      </c>
      <c r="AF27">
        <f t="shared" si="1"/>
        <v>1</v>
      </c>
      <c r="AG27" s="63">
        <f t="shared" si="2"/>
        <v>1</v>
      </c>
      <c r="AH27" s="76">
        <f t="shared" si="3"/>
        <v>1</v>
      </c>
      <c r="AI27" s="77">
        <f t="shared" si="4"/>
        <v>0.16666666666666666</v>
      </c>
      <c r="AJ27" s="77">
        <f t="shared" si="5"/>
        <v>0.16666666666666666</v>
      </c>
      <c r="AK27" s="77">
        <f t="shared" si="6"/>
        <v>0.55555555555555558</v>
      </c>
    </row>
    <row r="28" spans="1:37" ht="25.05" customHeight="1" x14ac:dyDescent="0.25">
      <c r="A28" s="269" t="s">
        <v>2045</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60">
        <f>'Art. 129'!AF36</f>
        <v>2</v>
      </c>
      <c r="AE28" s="75">
        <f t="shared" si="0"/>
        <v>0.55555555555555558</v>
      </c>
      <c r="AF28">
        <f t="shared" si="1"/>
        <v>1</v>
      </c>
      <c r="AG28" s="63">
        <f t="shared" si="2"/>
        <v>1</v>
      </c>
      <c r="AH28" s="76">
        <f t="shared" si="3"/>
        <v>1</v>
      </c>
      <c r="AI28" s="77">
        <f t="shared" si="4"/>
        <v>0.16666666666666666</v>
      </c>
      <c r="AJ28" s="77">
        <f t="shared" si="5"/>
        <v>0.16666666666666666</v>
      </c>
      <c r="AK28" s="77">
        <f t="shared" si="6"/>
        <v>0.55555555555555558</v>
      </c>
    </row>
    <row r="29" spans="1:37" ht="25.05" customHeight="1" x14ac:dyDescent="0.25">
      <c r="A29" s="274" t="s">
        <v>2046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60">
        <f>'Art. 129'!AF37</f>
        <v>2</v>
      </c>
      <c r="AE29" s="75">
        <f t="shared" si="0"/>
        <v>0.55555555555555558</v>
      </c>
      <c r="AF29">
        <f t="shared" si="1"/>
        <v>1</v>
      </c>
      <c r="AG29" s="63">
        <f t="shared" si="2"/>
        <v>1</v>
      </c>
      <c r="AH29" s="76">
        <f t="shared" si="3"/>
        <v>1</v>
      </c>
      <c r="AI29" s="77">
        <f t="shared" si="4"/>
        <v>0.16666666666666666</v>
      </c>
      <c r="AJ29" s="77">
        <f t="shared" si="5"/>
        <v>0.16666666666666666</v>
      </c>
      <c r="AK29" s="77">
        <f t="shared" si="6"/>
        <v>0.55555555555555558</v>
      </c>
    </row>
    <row r="30" spans="1:37" ht="25.05" customHeight="1" x14ac:dyDescent="0.25">
      <c r="A30" s="274" t="s">
        <v>2047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60">
        <f>'Art. 129'!AF38</f>
        <v>2</v>
      </c>
      <c r="AE30" s="75">
        <f t="shared" si="0"/>
        <v>0.55555555555555558</v>
      </c>
      <c r="AF30">
        <f t="shared" si="1"/>
        <v>1</v>
      </c>
      <c r="AG30" s="63">
        <f t="shared" si="2"/>
        <v>1</v>
      </c>
      <c r="AH30" s="76">
        <f t="shared" si="3"/>
        <v>1</v>
      </c>
      <c r="AI30" s="77">
        <f t="shared" si="4"/>
        <v>0.16666666666666666</v>
      </c>
      <c r="AJ30" s="77">
        <f t="shared" si="5"/>
        <v>0.16666666666666666</v>
      </c>
      <c r="AK30" s="77">
        <f t="shared" si="6"/>
        <v>0.55555555555555558</v>
      </c>
    </row>
    <row r="31" spans="1:37" ht="25.05" customHeight="1" x14ac:dyDescent="0.25">
      <c r="A31" s="286" t="s">
        <v>1661</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75">
        <f>SUM(AE25:AE30)</f>
        <v>3.333333333333333</v>
      </c>
      <c r="AF31" s="50"/>
      <c r="AG31" s="63">
        <f>SUM(AG25:AG30)</f>
        <v>6</v>
      </c>
      <c r="AH31" s="78"/>
      <c r="AI31" s="79"/>
      <c r="AJ31" s="79"/>
      <c r="AK31" s="79"/>
    </row>
    <row r="32" spans="1:37" ht="25.05" customHeight="1" x14ac:dyDescent="0.25">
      <c r="A32" s="287" t="s">
        <v>1662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5">
        <f>AE31/$AE$23*100</f>
        <v>99.999999999999986</v>
      </c>
      <c r="AF32" s="50"/>
      <c r="AG32" s="63"/>
      <c r="AH32" s="78"/>
      <c r="AI32" s="79"/>
      <c r="AJ32" s="79"/>
      <c r="AK32" s="79"/>
    </row>
    <row r="33" spans="1:37" ht="25.05" customHeight="1" x14ac:dyDescent="0.25">
      <c r="A33" s="59"/>
      <c r="B33" s="59"/>
      <c r="C33" s="59"/>
      <c r="D33" s="59"/>
      <c r="E33" s="59"/>
      <c r="F33" s="59"/>
      <c r="G33" s="59"/>
      <c r="H33" s="59"/>
      <c r="I33" s="59"/>
      <c r="J33" s="59"/>
      <c r="K33" s="59"/>
      <c r="L33" s="59"/>
      <c r="M33" s="59"/>
      <c r="N33" s="59"/>
      <c r="O33" s="59"/>
      <c r="P33" s="59"/>
      <c r="Q33" s="80"/>
      <c r="R33" s="59"/>
      <c r="S33" s="59"/>
      <c r="T33" s="59"/>
      <c r="U33" s="59"/>
      <c r="V33" s="59"/>
      <c r="W33" s="59"/>
      <c r="X33" s="59"/>
      <c r="Y33" s="59"/>
      <c r="Z33" s="59"/>
      <c r="AA33" s="59"/>
      <c r="AB33" s="59"/>
      <c r="AC33" s="59"/>
      <c r="AD33" s="81"/>
      <c r="AE33" s="81"/>
    </row>
    <row r="34" spans="1:37" ht="25.05" customHeight="1" x14ac:dyDescent="0.25">
      <c r="A34" s="288" t="s">
        <v>197</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82" t="s">
        <v>188</v>
      </c>
      <c r="AE34" s="82" t="s">
        <v>8</v>
      </c>
      <c r="AF34" s="63" t="s">
        <v>1656</v>
      </c>
      <c r="AG34" s="63" t="s">
        <v>1657</v>
      </c>
      <c r="AH34" s="63" t="s">
        <v>1658</v>
      </c>
      <c r="AI34" s="74" t="s">
        <v>1659</v>
      </c>
      <c r="AJ34" s="63"/>
      <c r="AK34" s="74" t="s">
        <v>1660</v>
      </c>
    </row>
    <row r="35" spans="1:37" ht="25.05" customHeight="1" x14ac:dyDescent="0.25">
      <c r="A35" s="269" t="s">
        <v>2048</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60">
        <f>'Art. 129'!AF41</f>
        <v>2</v>
      </c>
      <c r="AE35" s="75">
        <f>IF(AG35=1,AK35,AG35)</f>
        <v>0.66666666666666674</v>
      </c>
      <c r="AF35">
        <f>AD35/2</f>
        <v>1</v>
      </c>
      <c r="AG35" s="63">
        <f>IF(AND(AF35&gt;=0,AF35&lt;=1),1,"No aplica")</f>
        <v>1</v>
      </c>
      <c r="AH35" s="76">
        <f>AD35/(AG35*2)</f>
        <v>1</v>
      </c>
      <c r="AI35" s="77">
        <f>IF(AG35=1,AG35/$AG$40,"No aplica")</f>
        <v>0.2</v>
      </c>
      <c r="AJ35" s="77">
        <f>AF35*AI35</f>
        <v>0.2</v>
      </c>
      <c r="AK35" s="77">
        <f>AJ35*$AE$23</f>
        <v>0.66666666666666674</v>
      </c>
    </row>
    <row r="36" spans="1:37" ht="25.05" customHeight="1" x14ac:dyDescent="0.25">
      <c r="A36" s="269" t="s">
        <v>2049</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60">
        <f>'Art. 129'!AF42</f>
        <v>2</v>
      </c>
      <c r="AE36" s="75">
        <f>IF(AG36=1,AK36,AG36)</f>
        <v>0.66666666666666674</v>
      </c>
      <c r="AF36">
        <f>AD36/2</f>
        <v>1</v>
      </c>
      <c r="AG36" s="63">
        <f>IF(AND(AF36&gt;=0,AF36&lt;=1),1,"No aplica")</f>
        <v>1</v>
      </c>
      <c r="AH36" s="76">
        <f>AD36/(AG36*2)</f>
        <v>1</v>
      </c>
      <c r="AI36" s="77">
        <f>IF(AG36=1,AG36/$AG$40,"No aplica")</f>
        <v>0.2</v>
      </c>
      <c r="AJ36" s="77">
        <f>AF36*AI36</f>
        <v>0.2</v>
      </c>
      <c r="AK36" s="77">
        <f>AJ36*$AE$23</f>
        <v>0.66666666666666674</v>
      </c>
    </row>
    <row r="37" spans="1:37" ht="25.05" customHeight="1" x14ac:dyDescent="0.25">
      <c r="A37" s="269" t="s">
        <v>2050</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60">
        <f>'Art. 129'!AF43</f>
        <v>2</v>
      </c>
      <c r="AE37" s="75">
        <f>IF(AG37=1,AK37,AG37)</f>
        <v>0.66666666666666674</v>
      </c>
      <c r="AF37">
        <f>AD37/2</f>
        <v>1</v>
      </c>
      <c r="AG37" s="63">
        <f>IF(AND(AF37&gt;=0,AF37&lt;=1),1,"No aplica")</f>
        <v>1</v>
      </c>
      <c r="AH37" s="76">
        <f>AD37/(AG37*2)</f>
        <v>1</v>
      </c>
      <c r="AI37" s="77">
        <f>IF(AG37=1,AG37/$AG$40,"No aplica")</f>
        <v>0.2</v>
      </c>
      <c r="AJ37" s="77">
        <f>AF37*AI37</f>
        <v>0.2</v>
      </c>
      <c r="AK37" s="77">
        <f>AJ37*$AE$23</f>
        <v>0.66666666666666674</v>
      </c>
    </row>
    <row r="38" spans="1:37" ht="25.05" customHeight="1" x14ac:dyDescent="0.25">
      <c r="A38" s="269" t="s">
        <v>2051</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60">
        <f>'Art. 129'!AF44</f>
        <v>2</v>
      </c>
      <c r="AE38" s="75">
        <f>IF(AG38=1,AK38,AG38)</f>
        <v>0.66666666666666674</v>
      </c>
      <c r="AF38">
        <f>AD38/2</f>
        <v>1</v>
      </c>
      <c r="AG38" s="63">
        <f>IF(AND(AF38&gt;=0,AF38&lt;=1),1,"No aplica")</f>
        <v>1</v>
      </c>
      <c r="AH38" s="76">
        <f>AD38/(AG38*2)</f>
        <v>1</v>
      </c>
      <c r="AI38" s="77">
        <f>IF(AG38=1,AG38/$AG$40,"No aplica")</f>
        <v>0.2</v>
      </c>
      <c r="AJ38" s="77">
        <f>AF38*AI38</f>
        <v>0.2</v>
      </c>
      <c r="AK38" s="77">
        <f>AJ38*$AE$23</f>
        <v>0.66666666666666674</v>
      </c>
    </row>
    <row r="39" spans="1:37" ht="25.05" customHeight="1" x14ac:dyDescent="0.25">
      <c r="A39" s="269" t="s">
        <v>2052</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60">
        <f>'Art. 129'!AF45</f>
        <v>2</v>
      </c>
      <c r="AE39" s="75">
        <f>IF(AG39=1,AK39,AG39)</f>
        <v>0.66666666666666674</v>
      </c>
      <c r="AF39">
        <f>AD39/2</f>
        <v>1</v>
      </c>
      <c r="AG39" s="63">
        <f>IF(AND(AF39&gt;=0,AF39&lt;=1),1,"No aplica")</f>
        <v>1</v>
      </c>
      <c r="AH39" s="76">
        <f>AD39/(AG39*2)</f>
        <v>1</v>
      </c>
      <c r="AI39" s="77">
        <f>IF(AG39=1,AG39/$AG$40,"No aplica")</f>
        <v>0.2</v>
      </c>
      <c r="AJ39" s="77">
        <f>AF39*AI39</f>
        <v>0.2</v>
      </c>
      <c r="AK39" s="77">
        <f>AJ39*$AE$23</f>
        <v>0.66666666666666674</v>
      </c>
    </row>
    <row r="40" spans="1:37" ht="25.05" customHeight="1" x14ac:dyDescent="0.25">
      <c r="A40" s="286" t="s">
        <v>1663</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75">
        <f>SUM(AE35:AE39)</f>
        <v>3.3333333333333339</v>
      </c>
      <c r="AF40" s="50"/>
      <c r="AG40" s="63">
        <f>SUM(AG35:AG39)</f>
        <v>5</v>
      </c>
      <c r="AH40" s="78"/>
      <c r="AI40" s="79"/>
      <c r="AJ40" s="79"/>
      <c r="AK40" s="79"/>
    </row>
    <row r="41" spans="1:37" ht="25.05" customHeight="1" x14ac:dyDescent="0.25">
      <c r="A41" s="287" t="s">
        <v>1664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5">
        <f>AE40/$AE$23*100</f>
        <v>100.00000000000003</v>
      </c>
      <c r="AF41" s="50"/>
      <c r="AG41" s="63"/>
      <c r="AH41" s="78"/>
      <c r="AI41" s="79"/>
      <c r="AJ41" s="79"/>
      <c r="AK41" s="79"/>
    </row>
    <row r="42" spans="1:37" ht="25.05" customHeight="1" x14ac:dyDescent="0.25">
      <c r="A42" s="83"/>
      <c r="B42" s="83"/>
      <c r="C42" s="83"/>
      <c r="D42" s="83"/>
      <c r="E42" s="83"/>
      <c r="F42" s="83"/>
      <c r="G42" s="83"/>
      <c r="H42" s="83"/>
      <c r="I42" s="83"/>
      <c r="J42" s="83"/>
      <c r="K42" s="83"/>
      <c r="L42" s="83"/>
      <c r="M42" s="83"/>
      <c r="N42" s="83"/>
      <c r="O42" s="83"/>
      <c r="P42" s="83"/>
      <c r="Q42" s="84"/>
      <c r="R42" s="85"/>
      <c r="S42" s="85"/>
      <c r="T42" s="85"/>
      <c r="U42" s="85"/>
      <c r="V42" s="85"/>
      <c r="W42" s="85"/>
      <c r="X42" s="85"/>
      <c r="Y42" s="85"/>
      <c r="Z42" s="85"/>
      <c r="AA42" s="85"/>
      <c r="AB42" s="85"/>
      <c r="AC42" s="85"/>
      <c r="AD42" s="86"/>
      <c r="AE42" s="86"/>
    </row>
    <row r="43" spans="1:37" ht="25.05" customHeight="1" x14ac:dyDescent="0.25">
      <c r="A43" s="87"/>
      <c r="B43" s="87"/>
      <c r="C43" s="87"/>
      <c r="D43" s="87"/>
      <c r="E43" s="87"/>
      <c r="F43" s="87"/>
      <c r="G43" s="87"/>
      <c r="H43" s="87"/>
      <c r="I43" s="87"/>
      <c r="J43" s="87"/>
      <c r="K43" s="87"/>
      <c r="L43" s="87"/>
      <c r="M43" s="87"/>
      <c r="N43" s="87"/>
      <c r="O43" s="87"/>
      <c r="P43" s="87"/>
      <c r="Q43" s="80"/>
      <c r="R43" s="87"/>
      <c r="S43" s="87"/>
      <c r="T43" s="87"/>
      <c r="U43" s="87"/>
      <c r="V43" s="87"/>
      <c r="W43" s="87"/>
      <c r="X43" s="87"/>
      <c r="Y43" s="87"/>
      <c r="Z43" s="87"/>
      <c r="AA43" s="87"/>
      <c r="AB43" s="87"/>
      <c r="AC43" s="87"/>
      <c r="AD43" s="81"/>
      <c r="AE43" s="81"/>
    </row>
    <row r="44" spans="1:37" ht="25.05" customHeight="1" x14ac:dyDescent="0.25">
      <c r="A44" s="289" t="s">
        <v>2053</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row>
    <row r="45" spans="1:37" ht="25.05" customHeight="1" x14ac:dyDescent="0.2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70"/>
      <c r="AE45" s="70"/>
    </row>
    <row r="46" spans="1:37" ht="25.05" customHeight="1" x14ac:dyDescent="0.25">
      <c r="A46" s="89"/>
      <c r="B46" s="89"/>
      <c r="C46" s="89"/>
      <c r="D46" s="89"/>
      <c r="E46" s="89"/>
      <c r="F46" s="89"/>
      <c r="G46" s="89"/>
      <c r="H46" s="89"/>
      <c r="I46" s="89"/>
      <c r="J46" s="89"/>
      <c r="K46" s="89"/>
      <c r="L46" s="89"/>
      <c r="M46" s="89"/>
      <c r="N46" s="89"/>
      <c r="O46" s="89"/>
      <c r="P46" s="89"/>
      <c r="Q46" s="90"/>
      <c r="R46" s="89"/>
      <c r="S46" s="89"/>
      <c r="T46" s="89"/>
      <c r="U46" s="89"/>
      <c r="V46" s="89"/>
      <c r="W46" s="89"/>
      <c r="X46" s="89"/>
      <c r="Y46" s="89"/>
      <c r="Z46" s="89"/>
      <c r="AA46" s="89"/>
      <c r="AB46" s="89"/>
      <c r="AC46" s="89"/>
      <c r="AD46" s="19"/>
      <c r="AE46" s="19"/>
    </row>
    <row r="47" spans="1:37" ht="25.05" customHeight="1" x14ac:dyDescent="0.25">
      <c r="A47" s="290" t="s">
        <v>167</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72" t="s">
        <v>188</v>
      </c>
      <c r="AE47" s="73" t="s">
        <v>8</v>
      </c>
      <c r="AF47" s="63" t="s">
        <v>1656</v>
      </c>
      <c r="AG47" s="63" t="s">
        <v>1657</v>
      </c>
      <c r="AH47" s="63" t="s">
        <v>1658</v>
      </c>
      <c r="AI47" s="74" t="s">
        <v>1659</v>
      </c>
      <c r="AJ47" s="63"/>
      <c r="AK47" s="74" t="s">
        <v>1660</v>
      </c>
    </row>
    <row r="48" spans="1:37" ht="25.05" customHeight="1" x14ac:dyDescent="0.25">
      <c r="A48" s="269" t="s">
        <v>1015</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60">
        <f>'Art. 129'!AF54</f>
        <v>0</v>
      </c>
      <c r="AE48" s="75">
        <f t="shared" ref="AE48:AE54" si="7">IF(AG48=1,AK48,AG48)</f>
        <v>0</v>
      </c>
      <c r="AF48">
        <f t="shared" ref="AF48:AF54" si="8">AD48/2</f>
        <v>0</v>
      </c>
      <c r="AG48" s="63">
        <f t="shared" ref="AG48:AG54" si="9">IF(AND(AF48&gt;=0,AF48&lt;=1),1,"No aplica")</f>
        <v>1</v>
      </c>
      <c r="AH48" s="76">
        <f t="shared" ref="AH48:AH54" si="10">AD48/(AG48*2)</f>
        <v>0</v>
      </c>
      <c r="AI48" s="77">
        <f t="shared" ref="AI48:AI54" si="11">IF(AG48=1,AG48/$AG$55,"No aplica")</f>
        <v>0.14285714285714285</v>
      </c>
      <c r="AJ48" s="77">
        <f t="shared" ref="AJ48:AJ54" si="12">AF48*AI48</f>
        <v>0</v>
      </c>
      <c r="AK48" s="77">
        <f t="shared" ref="AK48:AK54" si="13">AJ48*$AE$23</f>
        <v>0</v>
      </c>
    </row>
    <row r="49" spans="1:37" ht="25.05" customHeight="1" x14ac:dyDescent="0.25">
      <c r="A49" s="269" t="s">
        <v>2054</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60">
        <f>'Art. 129'!AF55</f>
        <v>0</v>
      </c>
      <c r="AE49" s="75">
        <f t="shared" si="7"/>
        <v>0</v>
      </c>
      <c r="AF49">
        <f t="shared" si="8"/>
        <v>0</v>
      </c>
      <c r="AG49" s="63">
        <f t="shared" si="9"/>
        <v>1</v>
      </c>
      <c r="AH49" s="76">
        <f t="shared" si="10"/>
        <v>0</v>
      </c>
      <c r="AI49" s="77">
        <f t="shared" si="11"/>
        <v>0.14285714285714285</v>
      </c>
      <c r="AJ49" s="77">
        <f t="shared" si="12"/>
        <v>0</v>
      </c>
      <c r="AK49" s="77">
        <f t="shared" si="13"/>
        <v>0</v>
      </c>
    </row>
    <row r="50" spans="1:37" ht="25.05" customHeight="1" x14ac:dyDescent="0.25">
      <c r="A50" s="269" t="s">
        <v>2055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60">
        <f>'Art. 129'!AF56</f>
        <v>0</v>
      </c>
      <c r="AE50" s="75">
        <f t="shared" si="7"/>
        <v>0</v>
      </c>
      <c r="AF50">
        <f t="shared" si="8"/>
        <v>0</v>
      </c>
      <c r="AG50" s="63">
        <f t="shared" si="9"/>
        <v>1</v>
      </c>
      <c r="AH50" s="76">
        <f t="shared" si="10"/>
        <v>0</v>
      </c>
      <c r="AI50" s="77">
        <f t="shared" si="11"/>
        <v>0.14285714285714285</v>
      </c>
      <c r="AJ50" s="77">
        <f t="shared" si="12"/>
        <v>0</v>
      </c>
      <c r="AK50" s="77">
        <f t="shared" si="13"/>
        <v>0</v>
      </c>
    </row>
    <row r="51" spans="1:37" ht="25.05" customHeight="1" x14ac:dyDescent="0.25">
      <c r="A51" s="269" t="s">
        <v>2056</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60">
        <f>'Art. 129'!AF57</f>
        <v>0</v>
      </c>
      <c r="AE51" s="75">
        <f t="shared" si="7"/>
        <v>0</v>
      </c>
      <c r="AF51">
        <f t="shared" si="8"/>
        <v>0</v>
      </c>
      <c r="AG51" s="63">
        <f t="shared" si="9"/>
        <v>1</v>
      </c>
      <c r="AH51" s="76">
        <f t="shared" si="10"/>
        <v>0</v>
      </c>
      <c r="AI51" s="77">
        <f t="shared" si="11"/>
        <v>0.14285714285714285</v>
      </c>
      <c r="AJ51" s="77">
        <f t="shared" si="12"/>
        <v>0</v>
      </c>
      <c r="AK51" s="77">
        <f t="shared" si="13"/>
        <v>0</v>
      </c>
    </row>
    <row r="52" spans="1:37" ht="25.05" customHeight="1" x14ac:dyDescent="0.25">
      <c r="A52" s="274" t="s">
        <v>2057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60">
        <f>'Art. 129'!AF58</f>
        <v>0</v>
      </c>
      <c r="AE52" s="75">
        <f t="shared" si="7"/>
        <v>0</v>
      </c>
      <c r="AF52">
        <f t="shared" si="8"/>
        <v>0</v>
      </c>
      <c r="AG52" s="63">
        <f t="shared" si="9"/>
        <v>1</v>
      </c>
      <c r="AH52" s="76">
        <f t="shared" si="10"/>
        <v>0</v>
      </c>
      <c r="AI52" s="77">
        <f t="shared" si="11"/>
        <v>0.14285714285714285</v>
      </c>
      <c r="AJ52" s="77">
        <f t="shared" si="12"/>
        <v>0</v>
      </c>
      <c r="AK52" s="77">
        <f t="shared" si="13"/>
        <v>0</v>
      </c>
    </row>
    <row r="53" spans="1:37" ht="25.05" customHeight="1" x14ac:dyDescent="0.25">
      <c r="A53" s="274" t="s">
        <v>2058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60">
        <f>'Art. 129'!AF59</f>
        <v>0</v>
      </c>
      <c r="AE53" s="75">
        <f t="shared" si="7"/>
        <v>0</v>
      </c>
      <c r="AF53">
        <f t="shared" si="8"/>
        <v>0</v>
      </c>
      <c r="AG53" s="63">
        <f t="shared" si="9"/>
        <v>1</v>
      </c>
      <c r="AH53" s="76">
        <f t="shared" si="10"/>
        <v>0</v>
      </c>
      <c r="AI53" s="77">
        <f t="shared" si="11"/>
        <v>0.14285714285714285</v>
      </c>
      <c r="AJ53" s="77">
        <f t="shared" si="12"/>
        <v>0</v>
      </c>
      <c r="AK53" s="77">
        <f t="shared" si="13"/>
        <v>0</v>
      </c>
    </row>
    <row r="54" spans="1:37" ht="25.05" customHeight="1" x14ac:dyDescent="0.25">
      <c r="A54" s="269" t="s">
        <v>2059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60">
        <f>'Art. 129'!AF60</f>
        <v>0</v>
      </c>
      <c r="AE54" s="75">
        <f t="shared" si="7"/>
        <v>0</v>
      </c>
      <c r="AF54">
        <f t="shared" si="8"/>
        <v>0</v>
      </c>
      <c r="AG54" s="63">
        <f t="shared" si="9"/>
        <v>1</v>
      </c>
      <c r="AH54" s="76">
        <f t="shared" si="10"/>
        <v>0</v>
      </c>
      <c r="AI54" s="77">
        <f t="shared" si="11"/>
        <v>0.14285714285714285</v>
      </c>
      <c r="AJ54" s="77">
        <f t="shared" si="12"/>
        <v>0</v>
      </c>
      <c r="AK54" s="77">
        <f t="shared" si="13"/>
        <v>0</v>
      </c>
    </row>
    <row r="55" spans="1:37" ht="25.05" customHeight="1" x14ac:dyDescent="0.25">
      <c r="A55" s="286" t="s">
        <v>1666</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75">
        <f>SUM(AE48:AE54)</f>
        <v>0</v>
      </c>
      <c r="AF55" s="50"/>
      <c r="AG55" s="63">
        <f>SUM(AG48:AG54)</f>
        <v>7</v>
      </c>
      <c r="AH55" s="78"/>
      <c r="AI55" s="79"/>
      <c r="AJ55" s="79"/>
      <c r="AK55" s="79"/>
    </row>
    <row r="56" spans="1:37" ht="25.05" customHeight="1" x14ac:dyDescent="0.25">
      <c r="A56" s="287" t="s">
        <v>1667</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75">
        <f>AE55/$AE$23*100</f>
        <v>0</v>
      </c>
      <c r="AF56" s="50"/>
      <c r="AG56" s="63"/>
      <c r="AH56" s="78"/>
      <c r="AI56" s="79"/>
      <c r="AJ56" s="79"/>
      <c r="AK56" s="79"/>
    </row>
    <row r="57" spans="1:37" ht="25.05" customHeight="1" x14ac:dyDescent="0.25">
      <c r="A57" s="59"/>
      <c r="B57" s="59"/>
      <c r="C57" s="59"/>
      <c r="D57" s="59"/>
      <c r="E57" s="59"/>
      <c r="F57" s="59"/>
      <c r="G57" s="59"/>
      <c r="H57" s="59"/>
      <c r="I57" s="59"/>
      <c r="J57" s="59"/>
      <c r="K57" s="59"/>
      <c r="L57" s="59"/>
      <c r="M57" s="59"/>
      <c r="N57" s="59"/>
      <c r="O57" s="59"/>
      <c r="P57" s="59"/>
      <c r="Q57" s="80"/>
      <c r="R57" s="59"/>
      <c r="S57" s="59"/>
      <c r="T57" s="59"/>
      <c r="U57" s="59"/>
      <c r="V57" s="59"/>
      <c r="W57" s="59"/>
      <c r="X57" s="59"/>
      <c r="Y57" s="59"/>
      <c r="Z57" s="59"/>
      <c r="AA57" s="59"/>
      <c r="AB57" s="59"/>
      <c r="AC57" s="59"/>
      <c r="AD57" s="81"/>
      <c r="AE57" s="81"/>
    </row>
    <row r="58" spans="1:37" ht="25.05" customHeight="1" x14ac:dyDescent="0.25">
      <c r="A58" s="288" t="s">
        <v>197</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91" t="s">
        <v>188</v>
      </c>
      <c r="AE58" s="92" t="s">
        <v>8</v>
      </c>
      <c r="AF58" s="63" t="s">
        <v>1656</v>
      </c>
      <c r="AG58" s="63" t="s">
        <v>1657</v>
      </c>
      <c r="AH58" s="63" t="s">
        <v>1658</v>
      </c>
      <c r="AI58" s="74" t="s">
        <v>1659</v>
      </c>
      <c r="AJ58" s="63"/>
      <c r="AK58" s="74" t="s">
        <v>1660</v>
      </c>
    </row>
    <row r="59" spans="1:37" ht="25.05" customHeight="1" x14ac:dyDescent="0.25">
      <c r="A59" s="269" t="s">
        <v>1502</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60">
        <f>'Art. 129'!AF63</f>
        <v>0</v>
      </c>
      <c r="AE59" s="75">
        <f>IF(AG59=1,AK59,AG59)</f>
        <v>0</v>
      </c>
      <c r="AF59">
        <f>AD59/2</f>
        <v>0</v>
      </c>
      <c r="AG59" s="63">
        <f>IF(AND(AF59&gt;=0,AF59&lt;=1),1,"No aplica")</f>
        <v>1</v>
      </c>
      <c r="AH59" s="76">
        <f>AD59/(AG59*2)</f>
        <v>0</v>
      </c>
      <c r="AI59" s="77">
        <f>IF(AG59=1,AG59/$AG$64,"No aplica")</f>
        <v>0.2</v>
      </c>
      <c r="AJ59" s="77">
        <f>AF59*AI59</f>
        <v>0</v>
      </c>
      <c r="AK59" s="77">
        <f>AJ59*$AE$23</f>
        <v>0</v>
      </c>
    </row>
    <row r="60" spans="1:37" ht="25.05" customHeight="1" x14ac:dyDescent="0.25">
      <c r="A60" s="269" t="s">
        <v>1503</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60">
        <f>'Art. 129'!AF64</f>
        <v>0</v>
      </c>
      <c r="AE60" s="75">
        <f>IF(AG60=1,AK60,AG60)</f>
        <v>0</v>
      </c>
      <c r="AF60">
        <f>AD60/2</f>
        <v>0</v>
      </c>
      <c r="AG60" s="63">
        <f>IF(AND(AF60&gt;=0,AF60&lt;=1),1,"No aplica")</f>
        <v>1</v>
      </c>
      <c r="AH60" s="76">
        <f>AD60/(AG60*2)</f>
        <v>0</v>
      </c>
      <c r="AI60" s="77">
        <f>IF(AG60=1,AG60/$AG$64,"No aplica")</f>
        <v>0.2</v>
      </c>
      <c r="AJ60" s="77">
        <f>AF60*AI60</f>
        <v>0</v>
      </c>
      <c r="AK60" s="77">
        <f>AJ60*$AE$23</f>
        <v>0</v>
      </c>
    </row>
    <row r="61" spans="1:37" ht="25.05" customHeight="1" x14ac:dyDescent="0.25">
      <c r="A61" s="269" t="s">
        <v>1504</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60">
        <f>'Art. 129'!AF65</f>
        <v>0</v>
      </c>
      <c r="AE61" s="75">
        <f>IF(AG61=1,AK61,AG61)</f>
        <v>0</v>
      </c>
      <c r="AF61">
        <f>AD61/2</f>
        <v>0</v>
      </c>
      <c r="AG61" s="63">
        <f>IF(AND(AF61&gt;=0,AF61&lt;=1),1,"No aplica")</f>
        <v>1</v>
      </c>
      <c r="AH61" s="76">
        <f>AD61/(AG61*2)</f>
        <v>0</v>
      </c>
      <c r="AI61" s="77">
        <f>IF(AG61=1,AG61/$AG$64,"No aplica")</f>
        <v>0.2</v>
      </c>
      <c r="AJ61" s="77">
        <f>AF61*AI61</f>
        <v>0</v>
      </c>
      <c r="AK61" s="77">
        <f>AJ61*$AE$23</f>
        <v>0</v>
      </c>
    </row>
    <row r="62" spans="1:37" ht="25.05" customHeight="1" x14ac:dyDescent="0.25">
      <c r="A62" s="269" t="s">
        <v>1505</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60">
        <f>'Art. 129'!AF66</f>
        <v>0</v>
      </c>
      <c r="AE62" s="75">
        <f>IF(AG62=1,AK62,AG62)</f>
        <v>0</v>
      </c>
      <c r="AF62">
        <f>AD62/2</f>
        <v>0</v>
      </c>
      <c r="AG62" s="63">
        <f>IF(AND(AF62&gt;=0,AF62&lt;=1),1,"No aplica")</f>
        <v>1</v>
      </c>
      <c r="AH62" s="76">
        <f>AD62/(AG62*2)</f>
        <v>0</v>
      </c>
      <c r="AI62" s="77">
        <f>IF(AG62=1,AG62/$AG$64,"No aplica")</f>
        <v>0.2</v>
      </c>
      <c r="AJ62" s="77">
        <f>AF62*AI62</f>
        <v>0</v>
      </c>
      <c r="AK62" s="77">
        <f>AJ62*$AE$23</f>
        <v>0</v>
      </c>
    </row>
    <row r="63" spans="1:37" ht="25.05" customHeight="1" x14ac:dyDescent="0.25">
      <c r="A63" s="269" t="s">
        <v>2060</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60">
        <f>'Art. 129'!AF67</f>
        <v>0</v>
      </c>
      <c r="AE63" s="75">
        <f>IF(AG63=1,AK63,AG63)</f>
        <v>0</v>
      </c>
      <c r="AF63">
        <f>AD63/2</f>
        <v>0</v>
      </c>
      <c r="AG63" s="63">
        <f>IF(AND(AF63&gt;=0,AF63&lt;=1),1,"No aplica")</f>
        <v>1</v>
      </c>
      <c r="AH63" s="76">
        <f>AD63/(AG63*2)</f>
        <v>0</v>
      </c>
      <c r="AI63" s="77">
        <f>IF(AG63=1,AG63/$AG$64,"No aplica")</f>
        <v>0.2</v>
      </c>
      <c r="AJ63" s="77">
        <f>AF63*AI63</f>
        <v>0</v>
      </c>
      <c r="AK63" s="77">
        <f>AJ63*$AE$23</f>
        <v>0</v>
      </c>
    </row>
    <row r="64" spans="1:37" ht="25.05" customHeight="1" x14ac:dyDescent="0.25">
      <c r="A64" s="286" t="s">
        <v>1668</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f>'Art. 129'!AF68</f>
        <v>0</v>
      </c>
      <c r="AE64" s="75">
        <f>SUM(AE59:AE63)</f>
        <v>0</v>
      </c>
      <c r="AF64" s="50"/>
      <c r="AG64" s="63">
        <f>SUM(AG59:AG63)</f>
        <v>5</v>
      </c>
      <c r="AH64" s="78"/>
      <c r="AI64" s="79"/>
      <c r="AJ64" s="79"/>
      <c r="AK64" s="79"/>
    </row>
    <row r="65" spans="1:37" ht="25.05" customHeight="1" x14ac:dyDescent="0.25">
      <c r="A65" s="287" t="s">
        <v>1669</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f>'Art. 129'!AF69</f>
        <v>0</v>
      </c>
      <c r="AE65" s="75">
        <f>AE64/$AE$23*100</f>
        <v>0</v>
      </c>
      <c r="AF65" s="50"/>
      <c r="AG65" s="63"/>
      <c r="AH65" s="78"/>
      <c r="AI65" s="79"/>
      <c r="AJ65" s="79"/>
      <c r="AK65" s="79"/>
    </row>
    <row r="66" spans="1:37" ht="25.05" customHeight="1" x14ac:dyDescent="0.25">
      <c r="A66" s="87"/>
      <c r="B66" s="87"/>
      <c r="C66" s="87"/>
      <c r="D66" s="87"/>
      <c r="E66" s="87"/>
      <c r="F66" s="87"/>
      <c r="G66" s="87"/>
      <c r="H66" s="87"/>
      <c r="I66" s="87"/>
      <c r="J66" s="87"/>
      <c r="K66" s="87"/>
      <c r="L66" s="87"/>
      <c r="M66" s="87"/>
      <c r="N66" s="87"/>
      <c r="O66" s="87"/>
      <c r="P66" s="87"/>
      <c r="Q66" s="80"/>
      <c r="R66" s="87"/>
      <c r="S66" s="87"/>
      <c r="T66" s="87"/>
      <c r="U66" s="87"/>
      <c r="V66" s="87"/>
      <c r="W66" s="87"/>
      <c r="X66" s="87"/>
      <c r="Y66" s="87"/>
      <c r="Z66" s="87"/>
      <c r="AA66" s="87"/>
      <c r="AB66" s="87"/>
      <c r="AC66" s="87"/>
      <c r="AD66" s="81"/>
      <c r="AE66" s="81"/>
    </row>
    <row r="67" spans="1:37" ht="25.05" customHeight="1" x14ac:dyDescent="0.25">
      <c r="A67" s="87"/>
      <c r="B67" s="87"/>
      <c r="C67" s="87"/>
      <c r="D67" s="87"/>
      <c r="E67" s="87"/>
      <c r="F67" s="87"/>
      <c r="G67" s="87"/>
      <c r="H67" s="87"/>
      <c r="I67" s="87"/>
      <c r="J67" s="87"/>
      <c r="K67" s="87"/>
      <c r="L67" s="87"/>
      <c r="M67" s="87"/>
      <c r="N67" s="87"/>
      <c r="O67" s="87"/>
      <c r="P67" s="87"/>
      <c r="Q67" s="80"/>
      <c r="R67" s="87"/>
      <c r="S67" s="87"/>
      <c r="T67" s="87"/>
      <c r="U67" s="87"/>
      <c r="V67" s="87"/>
      <c r="W67" s="87"/>
      <c r="X67" s="87"/>
      <c r="Y67" s="87"/>
      <c r="Z67" s="87"/>
      <c r="AA67" s="87"/>
      <c r="AB67" s="87"/>
      <c r="AC67" s="87"/>
      <c r="AD67" s="81"/>
      <c r="AE67" s="81"/>
    </row>
    <row r="68" spans="1:37" ht="25.05" customHeight="1" x14ac:dyDescent="0.25">
      <c r="A68" s="289" t="s">
        <v>2061</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row>
    <row r="69" spans="1:37" ht="25.05" customHeight="1" x14ac:dyDescent="0.2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70"/>
      <c r="AE69" s="70"/>
    </row>
    <row r="70" spans="1:37" ht="25.05" customHeight="1" x14ac:dyDescent="0.25">
      <c r="A70" s="89"/>
      <c r="B70" s="89"/>
      <c r="C70" s="89"/>
      <c r="D70" s="89"/>
      <c r="E70" s="89"/>
      <c r="F70" s="89"/>
      <c r="G70" s="89"/>
      <c r="H70" s="89"/>
      <c r="I70" s="89"/>
      <c r="J70" s="89"/>
      <c r="K70" s="89"/>
      <c r="L70" s="89"/>
      <c r="M70" s="89"/>
      <c r="N70" s="89"/>
      <c r="O70" s="89"/>
      <c r="P70" s="89"/>
      <c r="Q70" s="90"/>
      <c r="R70" s="89"/>
      <c r="S70" s="89"/>
      <c r="T70" s="89"/>
      <c r="U70" s="89"/>
      <c r="V70" s="89"/>
      <c r="W70" s="89"/>
      <c r="X70" s="89"/>
      <c r="Y70" s="89"/>
      <c r="Z70" s="89"/>
      <c r="AA70" s="89"/>
      <c r="AB70" s="89"/>
      <c r="AC70" s="89"/>
      <c r="AD70" s="19"/>
      <c r="AE70" s="19"/>
    </row>
    <row r="71" spans="1:37" ht="25.05" customHeight="1" x14ac:dyDescent="0.25">
      <c r="A71" s="290" t="s">
        <v>167</v>
      </c>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51" t="s">
        <v>188</v>
      </c>
      <c r="AE71" s="52" t="s">
        <v>8</v>
      </c>
      <c r="AF71" s="63" t="s">
        <v>1656</v>
      </c>
      <c r="AG71" s="63" t="s">
        <v>1657</v>
      </c>
      <c r="AH71" s="63" t="s">
        <v>1658</v>
      </c>
      <c r="AI71" s="74" t="s">
        <v>1659</v>
      </c>
      <c r="AJ71" s="63"/>
      <c r="AK71" s="74" t="s">
        <v>1660</v>
      </c>
    </row>
    <row r="72" spans="1:37" ht="25.05" customHeight="1" x14ac:dyDescent="0.25">
      <c r="A72" s="269" t="s">
        <v>1015</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60">
        <f>'Art. 129'!AF76</f>
        <v>0</v>
      </c>
      <c r="AE72" s="75">
        <f t="shared" ref="AE72:AE80" si="14">IF(AG72=1,AK72,AG72)</f>
        <v>0</v>
      </c>
      <c r="AF72">
        <f t="shared" ref="AF72:AF80" si="15">AD72/2</f>
        <v>0</v>
      </c>
      <c r="AG72" s="63">
        <f t="shared" ref="AG72:AG80" si="16">IF(AND(AF72&gt;=0,AF72&lt;=1),1,"No aplica")</f>
        <v>1</v>
      </c>
      <c r="AH72" s="76">
        <f t="shared" ref="AH72:AH80" si="17">AD72/(AG72*2)</f>
        <v>0</v>
      </c>
      <c r="AI72" s="77">
        <f t="shared" ref="AI72:AI80" si="18">IF(AG72=1,AG72/$AG$81,"No aplica")</f>
        <v>0.1111111111111111</v>
      </c>
      <c r="AJ72" s="77">
        <f t="shared" ref="AJ72:AJ80" si="19">AF72*AI72</f>
        <v>0</v>
      </c>
      <c r="AK72" s="77">
        <f t="shared" ref="AK72:AK80" si="20">AJ72*$AE$23</f>
        <v>0</v>
      </c>
    </row>
    <row r="73" spans="1:37" ht="25.05" customHeight="1" x14ac:dyDescent="0.25">
      <c r="A73" s="269" t="s">
        <v>1016</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60">
        <f>'Art. 129'!AF77</f>
        <v>0</v>
      </c>
      <c r="AE73" s="75">
        <f t="shared" si="14"/>
        <v>0</v>
      </c>
      <c r="AF73">
        <f t="shared" si="15"/>
        <v>0</v>
      </c>
      <c r="AG73" s="63">
        <f t="shared" si="16"/>
        <v>1</v>
      </c>
      <c r="AH73" s="76">
        <f t="shared" si="17"/>
        <v>0</v>
      </c>
      <c r="AI73" s="77">
        <f t="shared" si="18"/>
        <v>0.1111111111111111</v>
      </c>
      <c r="AJ73" s="77">
        <f t="shared" si="19"/>
        <v>0</v>
      </c>
      <c r="AK73" s="77">
        <f t="shared" si="20"/>
        <v>0</v>
      </c>
    </row>
    <row r="74" spans="1:37" ht="25.05" customHeight="1" x14ac:dyDescent="0.25">
      <c r="A74" s="269" t="s">
        <v>2062</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60">
        <f>'Art. 129'!AF78</f>
        <v>0</v>
      </c>
      <c r="AE74" s="75">
        <f t="shared" si="14"/>
        <v>0</v>
      </c>
      <c r="AF74">
        <f t="shared" si="15"/>
        <v>0</v>
      </c>
      <c r="AG74" s="63">
        <f t="shared" si="16"/>
        <v>1</v>
      </c>
      <c r="AH74" s="76">
        <f t="shared" si="17"/>
        <v>0</v>
      </c>
      <c r="AI74" s="77">
        <f t="shared" si="18"/>
        <v>0.1111111111111111</v>
      </c>
      <c r="AJ74" s="77">
        <f t="shared" si="19"/>
        <v>0</v>
      </c>
      <c r="AK74" s="77">
        <f t="shared" si="20"/>
        <v>0</v>
      </c>
    </row>
    <row r="75" spans="1:37" ht="25.05" customHeight="1" x14ac:dyDescent="0.25">
      <c r="A75" s="269" t="s">
        <v>2063</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60">
        <f>'Art. 129'!AF79</f>
        <v>0</v>
      </c>
      <c r="AE75" s="75">
        <f t="shared" si="14"/>
        <v>0</v>
      </c>
      <c r="AF75">
        <f t="shared" si="15"/>
        <v>0</v>
      </c>
      <c r="AG75" s="63">
        <f t="shared" si="16"/>
        <v>1</v>
      </c>
      <c r="AH75" s="76">
        <f t="shared" si="17"/>
        <v>0</v>
      </c>
      <c r="AI75" s="77">
        <f t="shared" si="18"/>
        <v>0.1111111111111111</v>
      </c>
      <c r="AJ75" s="77">
        <f t="shared" si="19"/>
        <v>0</v>
      </c>
      <c r="AK75" s="77">
        <f t="shared" si="20"/>
        <v>0</v>
      </c>
    </row>
    <row r="76" spans="1:37" ht="25.05" customHeight="1" x14ac:dyDescent="0.25">
      <c r="A76" s="274" t="s">
        <v>2064</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60">
        <f>'Art. 129'!AF80</f>
        <v>0</v>
      </c>
      <c r="AE76" s="75">
        <f t="shared" si="14"/>
        <v>0</v>
      </c>
      <c r="AF76">
        <f t="shared" si="15"/>
        <v>0</v>
      </c>
      <c r="AG76" s="63">
        <f t="shared" si="16"/>
        <v>1</v>
      </c>
      <c r="AH76" s="76">
        <f t="shared" si="17"/>
        <v>0</v>
      </c>
      <c r="AI76" s="77">
        <f t="shared" si="18"/>
        <v>0.1111111111111111</v>
      </c>
      <c r="AJ76" s="77">
        <f t="shared" si="19"/>
        <v>0</v>
      </c>
      <c r="AK76" s="77">
        <f t="shared" si="20"/>
        <v>0</v>
      </c>
    </row>
    <row r="77" spans="1:37" ht="25.05" customHeight="1" x14ac:dyDescent="0.25">
      <c r="A77" s="274" t="s">
        <v>2065</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60">
        <f>'Art. 129'!AF81</f>
        <v>0</v>
      </c>
      <c r="AE77" s="75">
        <f t="shared" si="14"/>
        <v>0</v>
      </c>
      <c r="AF77">
        <f t="shared" si="15"/>
        <v>0</v>
      </c>
      <c r="AG77" s="63">
        <f t="shared" si="16"/>
        <v>1</v>
      </c>
      <c r="AH77" s="76">
        <f t="shared" si="17"/>
        <v>0</v>
      </c>
      <c r="AI77" s="77">
        <f t="shared" si="18"/>
        <v>0.1111111111111111</v>
      </c>
      <c r="AJ77" s="77">
        <f t="shared" si="19"/>
        <v>0</v>
      </c>
      <c r="AK77" s="77">
        <f t="shared" si="20"/>
        <v>0</v>
      </c>
    </row>
    <row r="78" spans="1:37" ht="25.05" customHeight="1" x14ac:dyDescent="0.25">
      <c r="A78" s="269" t="s">
        <v>2066</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60">
        <f>'Art. 129'!AF82</f>
        <v>0</v>
      </c>
      <c r="AE78" s="75">
        <f t="shared" si="14"/>
        <v>0</v>
      </c>
      <c r="AF78">
        <f t="shared" si="15"/>
        <v>0</v>
      </c>
      <c r="AG78" s="63">
        <f t="shared" si="16"/>
        <v>1</v>
      </c>
      <c r="AH78" s="76">
        <f t="shared" si="17"/>
        <v>0</v>
      </c>
      <c r="AI78" s="77">
        <f t="shared" si="18"/>
        <v>0.1111111111111111</v>
      </c>
      <c r="AJ78" s="77">
        <f t="shared" si="19"/>
        <v>0</v>
      </c>
      <c r="AK78" s="77">
        <f t="shared" si="20"/>
        <v>0</v>
      </c>
    </row>
    <row r="79" spans="1:37" ht="25.05" customHeight="1" x14ac:dyDescent="0.25">
      <c r="A79" s="269" t="s">
        <v>2067</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0">
        <f>'Art. 129'!AF83</f>
        <v>0</v>
      </c>
      <c r="AE79" s="75">
        <f t="shared" si="14"/>
        <v>0</v>
      </c>
      <c r="AF79">
        <f t="shared" si="15"/>
        <v>0</v>
      </c>
      <c r="AG79" s="63">
        <f t="shared" si="16"/>
        <v>1</v>
      </c>
      <c r="AH79" s="76">
        <f t="shared" si="17"/>
        <v>0</v>
      </c>
      <c r="AI79" s="77">
        <f t="shared" si="18"/>
        <v>0.1111111111111111</v>
      </c>
      <c r="AJ79" s="77">
        <f t="shared" si="19"/>
        <v>0</v>
      </c>
      <c r="AK79" s="77">
        <f t="shared" si="20"/>
        <v>0</v>
      </c>
    </row>
    <row r="80" spans="1:37" ht="25.05" customHeight="1" x14ac:dyDescent="0.25">
      <c r="A80" s="274" t="s">
        <v>2068</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60">
        <f>'Art. 129'!AF84</f>
        <v>0</v>
      </c>
      <c r="AE80" s="75">
        <f t="shared" si="14"/>
        <v>0</v>
      </c>
      <c r="AF80">
        <f t="shared" si="15"/>
        <v>0</v>
      </c>
      <c r="AG80" s="63">
        <f t="shared" si="16"/>
        <v>1</v>
      </c>
      <c r="AH80" s="76">
        <f t="shared" si="17"/>
        <v>0</v>
      </c>
      <c r="AI80" s="77">
        <f t="shared" si="18"/>
        <v>0.1111111111111111</v>
      </c>
      <c r="AJ80" s="77">
        <f t="shared" si="19"/>
        <v>0</v>
      </c>
      <c r="AK80" s="77">
        <f t="shared" si="20"/>
        <v>0</v>
      </c>
    </row>
    <row r="81" spans="1:37" ht="25.05" customHeight="1" x14ac:dyDescent="0.25">
      <c r="A81" s="286" t="s">
        <v>1670</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75">
        <f>SUM(AE72:AE80)</f>
        <v>0</v>
      </c>
      <c r="AF81" s="50"/>
      <c r="AG81" s="63">
        <f>SUM(AG72:AG80)</f>
        <v>9</v>
      </c>
      <c r="AH81" s="78"/>
      <c r="AI81" s="79"/>
      <c r="AJ81" s="79"/>
      <c r="AK81" s="79"/>
    </row>
    <row r="82" spans="1:37" ht="25.05" customHeight="1" x14ac:dyDescent="0.25">
      <c r="A82" s="287" t="s">
        <v>1671</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75">
        <f>AE81/$AE$23*100</f>
        <v>0</v>
      </c>
      <c r="AF82" s="50"/>
      <c r="AG82" s="63"/>
      <c r="AH82" s="78"/>
      <c r="AI82" s="79"/>
      <c r="AJ82" s="79"/>
      <c r="AK82" s="79"/>
    </row>
    <row r="83" spans="1:37" ht="25.05" customHeight="1" x14ac:dyDescent="0.25">
      <c r="A83" s="59"/>
      <c r="B83" s="59"/>
      <c r="C83" s="59"/>
      <c r="D83" s="59"/>
      <c r="E83" s="59"/>
      <c r="F83" s="59"/>
      <c r="G83" s="59"/>
      <c r="H83" s="59"/>
      <c r="I83" s="59"/>
      <c r="J83" s="59"/>
      <c r="K83" s="59"/>
      <c r="L83" s="59"/>
      <c r="M83" s="59"/>
      <c r="N83" s="59"/>
      <c r="O83" s="59"/>
      <c r="P83" s="59"/>
      <c r="Q83" s="80"/>
      <c r="R83" s="59"/>
      <c r="S83" s="59"/>
      <c r="T83" s="59"/>
      <c r="U83" s="59"/>
      <c r="V83" s="59"/>
      <c r="W83" s="59"/>
      <c r="X83" s="59"/>
      <c r="Y83" s="59"/>
      <c r="Z83" s="59"/>
      <c r="AA83" s="59"/>
      <c r="AB83" s="59"/>
      <c r="AC83" s="59"/>
      <c r="AD83" s="81"/>
      <c r="AE83" s="81"/>
    </row>
    <row r="84" spans="1:37" ht="25.05" customHeight="1" x14ac:dyDescent="0.25">
      <c r="A84" s="288" t="s">
        <v>197</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91" t="s">
        <v>188</v>
      </c>
      <c r="AE84" s="92" t="s">
        <v>8</v>
      </c>
      <c r="AF84" s="63" t="s">
        <v>1656</v>
      </c>
      <c r="AG84" s="63" t="s">
        <v>1657</v>
      </c>
      <c r="AH84" s="63" t="s">
        <v>1658</v>
      </c>
      <c r="AI84" s="74" t="s">
        <v>1659</v>
      </c>
      <c r="AJ84" s="63"/>
      <c r="AK84" s="74" t="s">
        <v>1660</v>
      </c>
    </row>
    <row r="85" spans="1:37" ht="25.05" customHeight="1" x14ac:dyDescent="0.25">
      <c r="A85" s="269" t="s">
        <v>2069</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60">
        <f>'Art. 129'!AF87</f>
        <v>0</v>
      </c>
      <c r="AE85" s="75">
        <f>IF(AG85=1,AK85,AG85)</f>
        <v>0</v>
      </c>
      <c r="AF85">
        <f>AD85/2</f>
        <v>0</v>
      </c>
      <c r="AG85" s="63">
        <f>IF(AND(AF85&gt;=0,AF85&lt;=1),1,"No aplica")</f>
        <v>1</v>
      </c>
      <c r="AH85" s="76">
        <f>AD85/(AG85*2)</f>
        <v>0</v>
      </c>
      <c r="AI85" s="77">
        <f>IF(AG85=1,AG85/$AG$90,"No aplica")</f>
        <v>0.2</v>
      </c>
      <c r="AJ85" s="77">
        <f>AF85*AI85</f>
        <v>0</v>
      </c>
      <c r="AK85" s="77">
        <f>AJ85*$AE$23</f>
        <v>0</v>
      </c>
    </row>
    <row r="86" spans="1:37" ht="25.05" customHeight="1" x14ac:dyDescent="0.25">
      <c r="A86" s="269" t="s">
        <v>2070</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60">
        <f>'Art. 129'!AF88</f>
        <v>0</v>
      </c>
      <c r="AE86" s="75">
        <f>IF(AG86=1,AK86,AG86)</f>
        <v>0</v>
      </c>
      <c r="AF86">
        <f>AD86/2</f>
        <v>0</v>
      </c>
      <c r="AG86" s="63">
        <f>IF(AND(AF86&gt;=0,AF86&lt;=1),1,"No aplica")</f>
        <v>1</v>
      </c>
      <c r="AH86" s="76">
        <f>AD86/(AG86*2)</f>
        <v>0</v>
      </c>
      <c r="AI86" s="77">
        <f>IF(AG86=1,AG86/$AG$90,"No aplica")</f>
        <v>0.2</v>
      </c>
      <c r="AJ86" s="77">
        <f>AF86*AI86</f>
        <v>0</v>
      </c>
      <c r="AK86" s="77">
        <f>AJ86*$AE$23</f>
        <v>0</v>
      </c>
    </row>
    <row r="87" spans="1:37" ht="25.05" customHeight="1" x14ac:dyDescent="0.25">
      <c r="A87" s="269" t="s">
        <v>2071</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60">
        <f>'Art. 129'!AF89</f>
        <v>0</v>
      </c>
      <c r="AE87" s="75">
        <f>IF(AG87=1,AK87,AG87)</f>
        <v>0</v>
      </c>
      <c r="AF87">
        <f>AD87/2</f>
        <v>0</v>
      </c>
      <c r="AG87" s="63">
        <f>IF(AND(AF87&gt;=0,AF87&lt;=1),1,"No aplica")</f>
        <v>1</v>
      </c>
      <c r="AH87" s="76">
        <f>AD87/(AG87*2)</f>
        <v>0</v>
      </c>
      <c r="AI87" s="77">
        <f>IF(AG87=1,AG87/$AG$90,"No aplica")</f>
        <v>0.2</v>
      </c>
      <c r="AJ87" s="77">
        <f>AF87*AI87</f>
        <v>0</v>
      </c>
      <c r="AK87" s="77">
        <f>AJ87*$AE$23</f>
        <v>0</v>
      </c>
    </row>
    <row r="88" spans="1:37" ht="25.05" customHeight="1" x14ac:dyDescent="0.25">
      <c r="A88" s="269" t="s">
        <v>2072</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60">
        <f>'Art. 129'!AF90</f>
        <v>0</v>
      </c>
      <c r="AE88" s="75">
        <f>IF(AG88=1,AK88,AG88)</f>
        <v>0</v>
      </c>
      <c r="AF88">
        <f>AD88/2</f>
        <v>0</v>
      </c>
      <c r="AG88" s="63">
        <f>IF(AND(AF88&gt;=0,AF88&lt;=1),1,"No aplica")</f>
        <v>1</v>
      </c>
      <c r="AH88" s="76">
        <f>AD88/(AG88*2)</f>
        <v>0</v>
      </c>
      <c r="AI88" s="77">
        <f>IF(AG88=1,AG88/$AG$90,"No aplica")</f>
        <v>0.2</v>
      </c>
      <c r="AJ88" s="77">
        <f>AF88*AI88</f>
        <v>0</v>
      </c>
      <c r="AK88" s="77">
        <f>AJ88*$AE$23</f>
        <v>0</v>
      </c>
    </row>
    <row r="89" spans="1:37" ht="25.05" customHeight="1" x14ac:dyDescent="0.25">
      <c r="A89" s="269" t="s">
        <v>2073</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60">
        <f>'Art. 129'!AF91</f>
        <v>0</v>
      </c>
      <c r="AE89" s="75">
        <f>IF(AG89=1,AK89,AG89)</f>
        <v>0</v>
      </c>
      <c r="AF89">
        <f>AD89/2</f>
        <v>0</v>
      </c>
      <c r="AG89" s="63">
        <f>IF(AND(AF89&gt;=0,AF89&lt;=1),1,"No aplica")</f>
        <v>1</v>
      </c>
      <c r="AH89" s="76">
        <f>AD89/(AG89*2)</f>
        <v>0</v>
      </c>
      <c r="AI89" s="77">
        <f>IF(AG89=1,AG89/$AG$90,"No aplica")</f>
        <v>0.2</v>
      </c>
      <c r="AJ89" s="77">
        <f>AF89*AI89</f>
        <v>0</v>
      </c>
      <c r="AK89" s="77">
        <f>AJ89*$AE$23</f>
        <v>0</v>
      </c>
    </row>
    <row r="90" spans="1:37" ht="25.05" customHeight="1" x14ac:dyDescent="0.25">
      <c r="A90" s="286" t="s">
        <v>1672</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75">
        <f>SUM(AE85:AE89)</f>
        <v>0</v>
      </c>
      <c r="AF90" s="50"/>
      <c r="AG90" s="63">
        <f>SUM(AG85:AG89)</f>
        <v>5</v>
      </c>
      <c r="AH90" s="78"/>
      <c r="AI90" s="79"/>
      <c r="AJ90" s="79"/>
      <c r="AK90" s="79"/>
    </row>
    <row r="91" spans="1:37" ht="25.05" customHeight="1" x14ac:dyDescent="0.25">
      <c r="A91" s="287" t="s">
        <v>1673</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75">
        <f>AE90/$AE$23*100</f>
        <v>0</v>
      </c>
      <c r="AF91" s="50"/>
      <c r="AG91" s="63"/>
      <c r="AH91" s="78"/>
      <c r="AI91" s="79"/>
      <c r="AJ91" s="79"/>
      <c r="AK91" s="79"/>
    </row>
    <row r="92" spans="1:37" ht="25.05"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5.05" customHeight="1" x14ac:dyDescent="0.25">
      <c r="A93" s="87"/>
      <c r="B93" s="87"/>
      <c r="C93" s="87"/>
      <c r="D93" s="87"/>
      <c r="E93" s="87"/>
      <c r="F93" s="87"/>
      <c r="G93" s="87"/>
      <c r="H93" s="87"/>
      <c r="I93" s="87"/>
      <c r="J93" s="87"/>
      <c r="K93" s="87"/>
      <c r="L93" s="87"/>
      <c r="M93" s="87"/>
      <c r="N93" s="87"/>
      <c r="O93" s="87"/>
      <c r="P93" s="87"/>
      <c r="Q93" s="80"/>
      <c r="R93" s="87"/>
      <c r="S93" s="87"/>
      <c r="T93" s="87"/>
      <c r="U93" s="87"/>
      <c r="V93" s="87"/>
      <c r="W93" s="87"/>
      <c r="X93" s="87"/>
      <c r="Y93" s="87"/>
      <c r="Z93" s="87"/>
      <c r="AA93" s="87"/>
      <c r="AB93" s="87"/>
      <c r="AC93" s="87"/>
      <c r="AD93" s="81"/>
      <c r="AE93" s="81"/>
    </row>
    <row r="94" spans="1:37" ht="25.05" customHeight="1" x14ac:dyDescent="0.25">
      <c r="A94" s="289" t="s">
        <v>2074</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row>
    <row r="95" spans="1:37" ht="25.05" customHeight="1" x14ac:dyDescent="0.2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70"/>
      <c r="AE95" s="70"/>
    </row>
    <row r="96" spans="1:37" ht="25.05" customHeight="1" x14ac:dyDescent="0.25">
      <c r="A96" s="89"/>
      <c r="B96" s="89"/>
      <c r="C96" s="89"/>
      <c r="D96" s="89"/>
      <c r="E96" s="89"/>
      <c r="F96" s="89"/>
      <c r="G96" s="89"/>
      <c r="H96" s="89"/>
      <c r="I96" s="89"/>
      <c r="J96" s="89"/>
      <c r="K96" s="89"/>
      <c r="L96" s="89"/>
      <c r="M96" s="89"/>
      <c r="N96" s="89"/>
      <c r="O96" s="89"/>
      <c r="P96" s="89"/>
      <c r="Q96" s="90"/>
      <c r="R96" s="89"/>
      <c r="S96" s="89"/>
      <c r="T96" s="89"/>
      <c r="U96" s="89"/>
      <c r="V96" s="89"/>
      <c r="W96" s="89"/>
      <c r="X96" s="89"/>
      <c r="Y96" s="89"/>
      <c r="Z96" s="89"/>
      <c r="AA96" s="89"/>
      <c r="AB96" s="89"/>
      <c r="AC96" s="89"/>
      <c r="AD96" s="19"/>
      <c r="AE96" s="19"/>
    </row>
    <row r="97" spans="1:37" ht="25.05" customHeight="1" x14ac:dyDescent="0.25">
      <c r="A97" s="290" t="s">
        <v>167</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51" t="s">
        <v>188</v>
      </c>
      <c r="AE97" s="52" t="s">
        <v>8</v>
      </c>
      <c r="AF97" s="63" t="s">
        <v>1656</v>
      </c>
      <c r="AG97" s="63" t="s">
        <v>1657</v>
      </c>
      <c r="AH97" s="63" t="s">
        <v>1658</v>
      </c>
      <c r="AI97" s="74" t="s">
        <v>1659</v>
      </c>
      <c r="AJ97" s="63"/>
      <c r="AK97" s="74" t="s">
        <v>1660</v>
      </c>
    </row>
    <row r="98" spans="1:37" ht="25.05" customHeight="1" x14ac:dyDescent="0.25">
      <c r="A98" s="269" t="s">
        <v>1015</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60">
        <f>'Art. 129'!AF100</f>
        <v>0</v>
      </c>
      <c r="AE98" s="75">
        <f t="shared" ref="AE98:AE110" si="21">IF(AG98=1,AK98,AG98)</f>
        <v>0</v>
      </c>
      <c r="AF98">
        <f t="shared" ref="AF98:AF110" si="22">AD98/2</f>
        <v>0</v>
      </c>
      <c r="AG98" s="63">
        <f t="shared" ref="AG98:AG110" si="23">IF(AND(AF98&gt;=0,AF98&lt;=1),1,"No aplica")</f>
        <v>1</v>
      </c>
      <c r="AH98" s="76">
        <f t="shared" ref="AH98:AH110" si="24">AD98/(AG98*2)</f>
        <v>0</v>
      </c>
      <c r="AI98" s="77">
        <f t="shared" ref="AI98:AI110" si="25">IF(AG98=1,AG98/$AG$111,"No aplica")</f>
        <v>7.6923076923076927E-2</v>
      </c>
      <c r="AJ98" s="77">
        <f t="shared" ref="AJ98:AJ110" si="26">AF98*AI98</f>
        <v>0</v>
      </c>
      <c r="AK98" s="77">
        <f t="shared" ref="AK98:AK110" si="27">AJ98*$AE$23</f>
        <v>0</v>
      </c>
    </row>
    <row r="99" spans="1:37" ht="25.05" customHeight="1" x14ac:dyDescent="0.25">
      <c r="A99" s="269" t="s">
        <v>2075</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60">
        <f>'Art. 129'!AF101</f>
        <v>0</v>
      </c>
      <c r="AE99" s="75">
        <f t="shared" si="21"/>
        <v>0</v>
      </c>
      <c r="AF99">
        <f t="shared" si="22"/>
        <v>0</v>
      </c>
      <c r="AG99" s="63">
        <f t="shared" si="23"/>
        <v>1</v>
      </c>
      <c r="AH99" s="76">
        <f t="shared" si="24"/>
        <v>0</v>
      </c>
      <c r="AI99" s="77">
        <f t="shared" si="25"/>
        <v>7.6923076923076927E-2</v>
      </c>
      <c r="AJ99" s="77">
        <f t="shared" si="26"/>
        <v>0</v>
      </c>
      <c r="AK99" s="77">
        <f t="shared" si="27"/>
        <v>0</v>
      </c>
    </row>
    <row r="100" spans="1:37" ht="25.05" customHeight="1" x14ac:dyDescent="0.25">
      <c r="A100" s="269" t="s">
        <v>2076</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60">
        <f>'Art. 129'!AF102</f>
        <v>0</v>
      </c>
      <c r="AE100" s="75">
        <f t="shared" si="21"/>
        <v>0</v>
      </c>
      <c r="AF100">
        <f t="shared" si="22"/>
        <v>0</v>
      </c>
      <c r="AG100" s="63">
        <f t="shared" si="23"/>
        <v>1</v>
      </c>
      <c r="AH100" s="76">
        <f t="shared" si="24"/>
        <v>0</v>
      </c>
      <c r="AI100" s="77">
        <f t="shared" si="25"/>
        <v>7.6923076923076927E-2</v>
      </c>
      <c r="AJ100" s="77">
        <f t="shared" si="26"/>
        <v>0</v>
      </c>
      <c r="AK100" s="77">
        <f t="shared" si="27"/>
        <v>0</v>
      </c>
    </row>
    <row r="101" spans="1:37" ht="25.05" customHeight="1" x14ac:dyDescent="0.25">
      <c r="A101" s="269" t="s">
        <v>2077</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60">
        <f>'Art. 129'!AF103</f>
        <v>0</v>
      </c>
      <c r="AE101" s="75">
        <f t="shared" si="21"/>
        <v>0</v>
      </c>
      <c r="AF101">
        <f t="shared" si="22"/>
        <v>0</v>
      </c>
      <c r="AG101" s="63">
        <f t="shared" si="23"/>
        <v>1</v>
      </c>
      <c r="AH101" s="76">
        <f t="shared" si="24"/>
        <v>0</v>
      </c>
      <c r="AI101" s="77">
        <f t="shared" si="25"/>
        <v>7.6923076923076927E-2</v>
      </c>
      <c r="AJ101" s="77">
        <f t="shared" si="26"/>
        <v>0</v>
      </c>
      <c r="AK101" s="77">
        <f t="shared" si="27"/>
        <v>0</v>
      </c>
    </row>
    <row r="102" spans="1:37" ht="25.05" customHeight="1" x14ac:dyDescent="0.25">
      <c r="A102" s="274" t="s">
        <v>2078</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0">
        <f>'Art. 129'!AF104</f>
        <v>0</v>
      </c>
      <c r="AE102" s="75">
        <f t="shared" si="21"/>
        <v>0</v>
      </c>
      <c r="AF102">
        <f t="shared" si="22"/>
        <v>0</v>
      </c>
      <c r="AG102" s="63">
        <f t="shared" si="23"/>
        <v>1</v>
      </c>
      <c r="AH102" s="76">
        <f t="shared" si="24"/>
        <v>0</v>
      </c>
      <c r="AI102" s="77">
        <f t="shared" si="25"/>
        <v>7.6923076923076927E-2</v>
      </c>
      <c r="AJ102" s="77">
        <f t="shared" si="26"/>
        <v>0</v>
      </c>
      <c r="AK102" s="77">
        <f t="shared" si="27"/>
        <v>0</v>
      </c>
    </row>
    <row r="103" spans="1:37" ht="25.05" customHeight="1" x14ac:dyDescent="0.25">
      <c r="A103" s="274" t="s">
        <v>2079</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60">
        <f>'Art. 129'!AF105</f>
        <v>0</v>
      </c>
      <c r="AE103" s="75">
        <f t="shared" si="21"/>
        <v>0</v>
      </c>
      <c r="AF103">
        <f t="shared" si="22"/>
        <v>0</v>
      </c>
      <c r="AG103" s="63">
        <f t="shared" si="23"/>
        <v>1</v>
      </c>
      <c r="AH103" s="76">
        <f t="shared" si="24"/>
        <v>0</v>
      </c>
      <c r="AI103" s="77">
        <f t="shared" si="25"/>
        <v>7.6923076923076927E-2</v>
      </c>
      <c r="AJ103" s="77">
        <f t="shared" si="26"/>
        <v>0</v>
      </c>
      <c r="AK103" s="77">
        <f t="shared" si="27"/>
        <v>0</v>
      </c>
    </row>
    <row r="104" spans="1:37" ht="25.05" customHeight="1" x14ac:dyDescent="0.25">
      <c r="A104" s="269" t="s">
        <v>2080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60">
        <f>'Art. 129'!AF106</f>
        <v>0</v>
      </c>
      <c r="AE104" s="75">
        <f t="shared" si="21"/>
        <v>0</v>
      </c>
      <c r="AF104">
        <f t="shared" si="22"/>
        <v>0</v>
      </c>
      <c r="AG104" s="63">
        <f t="shared" si="23"/>
        <v>1</v>
      </c>
      <c r="AH104" s="76">
        <f t="shared" si="24"/>
        <v>0</v>
      </c>
      <c r="AI104" s="77">
        <f t="shared" si="25"/>
        <v>7.6923076923076927E-2</v>
      </c>
      <c r="AJ104" s="77">
        <f t="shared" si="26"/>
        <v>0</v>
      </c>
      <c r="AK104" s="77">
        <f t="shared" si="27"/>
        <v>0</v>
      </c>
    </row>
    <row r="105" spans="1:37" ht="25.05" customHeight="1" x14ac:dyDescent="0.25">
      <c r="A105" s="269" t="s">
        <v>2081</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60">
        <f>'Art. 129'!AF107</f>
        <v>0</v>
      </c>
      <c r="AE105" s="75">
        <f t="shared" si="21"/>
        <v>0</v>
      </c>
      <c r="AF105">
        <f t="shared" si="22"/>
        <v>0</v>
      </c>
      <c r="AG105" s="63">
        <f t="shared" si="23"/>
        <v>1</v>
      </c>
      <c r="AH105" s="76">
        <f t="shared" si="24"/>
        <v>0</v>
      </c>
      <c r="AI105" s="77">
        <f t="shared" si="25"/>
        <v>7.6923076923076927E-2</v>
      </c>
      <c r="AJ105" s="77">
        <f t="shared" si="26"/>
        <v>0</v>
      </c>
      <c r="AK105" s="77">
        <f t="shared" si="27"/>
        <v>0</v>
      </c>
    </row>
    <row r="106" spans="1:37" ht="25.05" customHeight="1" x14ac:dyDescent="0.25">
      <c r="A106" s="269" t="s">
        <v>2082</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60">
        <f>'Art. 129'!AF108</f>
        <v>0</v>
      </c>
      <c r="AE106" s="75">
        <f t="shared" si="21"/>
        <v>0</v>
      </c>
      <c r="AF106">
        <f t="shared" si="22"/>
        <v>0</v>
      </c>
      <c r="AG106" s="63">
        <f t="shared" si="23"/>
        <v>1</v>
      </c>
      <c r="AH106" s="76">
        <f t="shared" si="24"/>
        <v>0</v>
      </c>
      <c r="AI106" s="77">
        <f t="shared" si="25"/>
        <v>7.6923076923076927E-2</v>
      </c>
      <c r="AJ106" s="77">
        <f t="shared" si="26"/>
        <v>0</v>
      </c>
      <c r="AK106" s="77">
        <f t="shared" si="27"/>
        <v>0</v>
      </c>
    </row>
    <row r="107" spans="1:37" ht="25.05" customHeight="1" x14ac:dyDescent="0.25">
      <c r="A107" s="269" t="s">
        <v>2083</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60">
        <f>'Art. 129'!AF109</f>
        <v>0</v>
      </c>
      <c r="AE107" s="75">
        <f t="shared" si="21"/>
        <v>0</v>
      </c>
      <c r="AF107">
        <f t="shared" si="22"/>
        <v>0</v>
      </c>
      <c r="AG107" s="63">
        <f t="shared" si="23"/>
        <v>1</v>
      </c>
      <c r="AH107" s="76">
        <f t="shared" si="24"/>
        <v>0</v>
      </c>
      <c r="AI107" s="77">
        <f t="shared" si="25"/>
        <v>7.6923076923076927E-2</v>
      </c>
      <c r="AJ107" s="77">
        <f t="shared" si="26"/>
        <v>0</v>
      </c>
      <c r="AK107" s="77">
        <f t="shared" si="27"/>
        <v>0</v>
      </c>
    </row>
    <row r="108" spans="1:37" ht="25.05" customHeight="1" x14ac:dyDescent="0.25">
      <c r="A108" s="274" t="s">
        <v>2084</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60">
        <f>'Art. 129'!AF110</f>
        <v>0</v>
      </c>
      <c r="AE108" s="75">
        <f t="shared" si="21"/>
        <v>0</v>
      </c>
      <c r="AF108">
        <f t="shared" si="22"/>
        <v>0</v>
      </c>
      <c r="AG108" s="63">
        <f t="shared" si="23"/>
        <v>1</v>
      </c>
      <c r="AH108" s="76">
        <f t="shared" si="24"/>
        <v>0</v>
      </c>
      <c r="AI108" s="77">
        <f t="shared" si="25"/>
        <v>7.6923076923076927E-2</v>
      </c>
      <c r="AJ108" s="77">
        <f t="shared" si="26"/>
        <v>0</v>
      </c>
      <c r="AK108" s="77">
        <f t="shared" si="27"/>
        <v>0</v>
      </c>
    </row>
    <row r="109" spans="1:37" ht="25.05" customHeight="1" x14ac:dyDescent="0.25">
      <c r="A109" s="274" t="s">
        <v>2085</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60">
        <f>'Art. 129'!AF111</f>
        <v>0</v>
      </c>
      <c r="AE109" s="75">
        <f t="shared" si="21"/>
        <v>0</v>
      </c>
      <c r="AF109">
        <f t="shared" si="22"/>
        <v>0</v>
      </c>
      <c r="AG109" s="63">
        <f t="shared" si="23"/>
        <v>1</v>
      </c>
      <c r="AH109" s="76">
        <f t="shared" si="24"/>
        <v>0</v>
      </c>
      <c r="AI109" s="77">
        <f t="shared" si="25"/>
        <v>7.6923076923076927E-2</v>
      </c>
      <c r="AJ109" s="77">
        <f t="shared" si="26"/>
        <v>0</v>
      </c>
      <c r="AK109" s="77">
        <f t="shared" si="27"/>
        <v>0</v>
      </c>
    </row>
    <row r="110" spans="1:37" ht="25.05" customHeight="1" x14ac:dyDescent="0.25">
      <c r="A110" s="269" t="s">
        <v>2086</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60">
        <f>'Art. 129'!AF112</f>
        <v>0</v>
      </c>
      <c r="AE110" s="75">
        <f t="shared" si="21"/>
        <v>0</v>
      </c>
      <c r="AF110">
        <f t="shared" si="22"/>
        <v>0</v>
      </c>
      <c r="AG110" s="63">
        <f t="shared" si="23"/>
        <v>1</v>
      </c>
      <c r="AH110" s="76">
        <f t="shared" si="24"/>
        <v>0</v>
      </c>
      <c r="AI110" s="77">
        <f t="shared" si="25"/>
        <v>7.6923076923076927E-2</v>
      </c>
      <c r="AJ110" s="77">
        <f t="shared" si="26"/>
        <v>0</v>
      </c>
      <c r="AK110" s="77">
        <f t="shared" si="27"/>
        <v>0</v>
      </c>
    </row>
    <row r="111" spans="1:37" ht="25.05" customHeight="1" x14ac:dyDescent="0.25">
      <c r="A111" s="286" t="s">
        <v>1674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5">
        <f>SUM(AE98:AE110)</f>
        <v>0</v>
      </c>
      <c r="AF111" s="50"/>
      <c r="AG111" s="63">
        <f>SUM(AG98:AG110)</f>
        <v>13</v>
      </c>
      <c r="AH111" s="78"/>
      <c r="AI111" s="79"/>
      <c r="AJ111" s="79"/>
      <c r="AK111" s="79"/>
    </row>
    <row r="112" spans="1:37" ht="25.05" customHeight="1" x14ac:dyDescent="0.25">
      <c r="A112" s="287" t="s">
        <v>1675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5">
        <f>AE111/$AE$23*100</f>
        <v>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88" t="s">
        <v>197</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91" t="s">
        <v>188</v>
      </c>
      <c r="AE114" s="92" t="s">
        <v>8</v>
      </c>
      <c r="AF114" s="63" t="s">
        <v>1656</v>
      </c>
      <c r="AG114" s="63" t="s">
        <v>1657</v>
      </c>
      <c r="AH114" s="63" t="s">
        <v>1658</v>
      </c>
      <c r="AI114" s="74" t="s">
        <v>1659</v>
      </c>
      <c r="AJ114" s="63"/>
      <c r="AK114" s="74" t="s">
        <v>1660</v>
      </c>
    </row>
    <row r="115" spans="1:37" ht="25.05" customHeight="1" x14ac:dyDescent="0.25">
      <c r="A115" s="269" t="s">
        <v>2087</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60">
        <f>'Art. 129'!AF115</f>
        <v>0</v>
      </c>
      <c r="AE115" s="75">
        <f>IF(AG115=1,AK115,AG115)</f>
        <v>0</v>
      </c>
      <c r="AF115">
        <f>AD115/2</f>
        <v>0</v>
      </c>
      <c r="AG115" s="63">
        <f>IF(AND(AF115&gt;=0,AF115&lt;=1),1,"No aplica")</f>
        <v>1</v>
      </c>
      <c r="AH115" s="76">
        <f>AD115/(AG115*2)</f>
        <v>0</v>
      </c>
      <c r="AI115" s="77">
        <f>IF(AG115=1,AG115/$AG$120,"No aplica")</f>
        <v>0.2</v>
      </c>
      <c r="AJ115" s="77">
        <f>AF115*AI115</f>
        <v>0</v>
      </c>
      <c r="AK115" s="77">
        <f>AJ115*$AE$23</f>
        <v>0</v>
      </c>
    </row>
    <row r="116" spans="1:37" ht="25.05" customHeight="1" x14ac:dyDescent="0.25">
      <c r="A116" s="269" t="s">
        <v>2088</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60">
        <f>'Art. 129'!AF116</f>
        <v>0</v>
      </c>
      <c r="AE116" s="75">
        <f>IF(AG116=1,AK116,AG116)</f>
        <v>0</v>
      </c>
      <c r="AF116">
        <f>AD116/2</f>
        <v>0</v>
      </c>
      <c r="AG116" s="63">
        <f>IF(AND(AF116&gt;=0,AF116&lt;=1),1,"No aplica")</f>
        <v>1</v>
      </c>
      <c r="AH116" s="76">
        <f>AD116/(AG116*2)</f>
        <v>0</v>
      </c>
      <c r="AI116" s="77">
        <f>IF(AG116=1,AG116/$AG$120,"No aplica")</f>
        <v>0.2</v>
      </c>
      <c r="AJ116" s="77">
        <f>AF116*AI116</f>
        <v>0</v>
      </c>
      <c r="AK116" s="77">
        <f>AJ116*$AE$23</f>
        <v>0</v>
      </c>
    </row>
    <row r="117" spans="1:37" ht="25.05" customHeight="1" x14ac:dyDescent="0.25">
      <c r="A117" s="269" t="s">
        <v>2089</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60">
        <f>'Art. 129'!AF117</f>
        <v>0</v>
      </c>
      <c r="AE117" s="75">
        <f>IF(AG117=1,AK117,AG117)</f>
        <v>0</v>
      </c>
      <c r="AF117">
        <f>AD117/2</f>
        <v>0</v>
      </c>
      <c r="AG117" s="63">
        <f>IF(AND(AF117&gt;=0,AF117&lt;=1),1,"No aplica")</f>
        <v>1</v>
      </c>
      <c r="AH117" s="76">
        <f>AD117/(AG117*2)</f>
        <v>0</v>
      </c>
      <c r="AI117" s="77">
        <f>IF(AG117=1,AG117/$AG$120,"No aplica")</f>
        <v>0.2</v>
      </c>
      <c r="AJ117" s="77">
        <f>AF117*AI117</f>
        <v>0</v>
      </c>
      <c r="AK117" s="77">
        <f>AJ117*$AE$23</f>
        <v>0</v>
      </c>
    </row>
    <row r="118" spans="1:37" ht="25.05" customHeight="1" x14ac:dyDescent="0.25">
      <c r="A118" s="269" t="s">
        <v>2090</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60">
        <f>'Art. 129'!AF118</f>
        <v>0</v>
      </c>
      <c r="AE118" s="75">
        <f>IF(AG118=1,AK118,AG118)</f>
        <v>0</v>
      </c>
      <c r="AF118">
        <f>AD118/2</f>
        <v>0</v>
      </c>
      <c r="AG118" s="63">
        <f>IF(AND(AF118&gt;=0,AF118&lt;=1),1,"No aplica")</f>
        <v>1</v>
      </c>
      <c r="AH118" s="76">
        <f>AD118/(AG118*2)</f>
        <v>0</v>
      </c>
      <c r="AI118" s="77">
        <f>IF(AG118=1,AG118/$AG$120,"No aplica")</f>
        <v>0.2</v>
      </c>
      <c r="AJ118" s="77">
        <f>AF118*AI118</f>
        <v>0</v>
      </c>
      <c r="AK118" s="77">
        <f>AJ118*$AE$23</f>
        <v>0</v>
      </c>
    </row>
    <row r="119" spans="1:37" ht="25.05" customHeight="1" x14ac:dyDescent="0.25">
      <c r="A119" s="269" t="s">
        <v>2091</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60">
        <f>'Art. 129'!AF119</f>
        <v>0</v>
      </c>
      <c r="AE119" s="75">
        <f>IF(AG119=1,AK119,AG119)</f>
        <v>0</v>
      </c>
      <c r="AF119">
        <f>AD119/2</f>
        <v>0</v>
      </c>
      <c r="AG119" s="63">
        <f>IF(AND(AF119&gt;=0,AF119&lt;=1),1,"No aplica")</f>
        <v>1</v>
      </c>
      <c r="AH119" s="76">
        <f>AD119/(AG119*2)</f>
        <v>0</v>
      </c>
      <c r="AI119" s="77">
        <f>IF(AG119=1,AG119/$AG$120,"No aplica")</f>
        <v>0.2</v>
      </c>
      <c r="AJ119" s="77">
        <f>AF119*AI119</f>
        <v>0</v>
      </c>
      <c r="AK119" s="77">
        <f>AJ119*$AE$23</f>
        <v>0</v>
      </c>
    </row>
    <row r="120" spans="1:37" ht="25.05" customHeight="1" x14ac:dyDescent="0.25">
      <c r="A120" s="286" t="s">
        <v>1676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5">
        <f>SUM(AE115:AE119)</f>
        <v>0</v>
      </c>
      <c r="AF120" s="50"/>
      <c r="AG120" s="63">
        <f>SUM(AG115:AG119)</f>
        <v>5</v>
      </c>
      <c r="AH120" s="78"/>
      <c r="AI120" s="79"/>
      <c r="AJ120" s="79"/>
      <c r="AK120" s="79"/>
    </row>
    <row r="121" spans="1:37" ht="25.05" customHeight="1" x14ac:dyDescent="0.25">
      <c r="A121" s="287" t="s">
        <v>1677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5">
        <f>AE120/$AE$23*100</f>
        <v>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89" t="s">
        <v>2092</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1" t="s">
        <v>188</v>
      </c>
      <c r="AE127" s="52" t="s">
        <v>8</v>
      </c>
      <c r="AF127" s="63" t="s">
        <v>1656</v>
      </c>
      <c r="AG127" s="63" t="s">
        <v>1657</v>
      </c>
      <c r="AH127" s="63" t="s">
        <v>1658</v>
      </c>
      <c r="AI127" s="74" t="s">
        <v>1659</v>
      </c>
      <c r="AJ127" s="63"/>
      <c r="AK127" s="74" t="s">
        <v>1660</v>
      </c>
    </row>
    <row r="128" spans="1:37" ht="25.05" customHeight="1" x14ac:dyDescent="0.25">
      <c r="A128" s="269" t="s">
        <v>1015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60">
        <f>'Art. 129'!AF128</f>
        <v>0</v>
      </c>
      <c r="AE128" s="75">
        <f>IF(AG128=1,AK128,AG128)</f>
        <v>0</v>
      </c>
      <c r="AF128">
        <f>AD128/2</f>
        <v>0</v>
      </c>
      <c r="AG128" s="63">
        <f>IF(AND(AF128&gt;=0,AF128&lt;=1),1,"No aplica")</f>
        <v>1</v>
      </c>
      <c r="AH128" s="76">
        <f>AD128/(AG128*2)</f>
        <v>0</v>
      </c>
      <c r="AI128" s="77">
        <f>IF(AG128=1,AG128/$AG$133,"No aplica")</f>
        <v>0.2</v>
      </c>
      <c r="AJ128" s="77">
        <f>AF128*AI128</f>
        <v>0</v>
      </c>
      <c r="AK128" s="77">
        <f>AJ128*$AE$23</f>
        <v>0</v>
      </c>
    </row>
    <row r="129" spans="1:37" ht="25.05" customHeight="1" x14ac:dyDescent="0.25">
      <c r="A129" s="269" t="s">
        <v>1016</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60">
        <f>'Art. 129'!AF129</f>
        <v>0</v>
      </c>
      <c r="AE129" s="75">
        <f>IF(AG129=1,AK129,AG129)</f>
        <v>0</v>
      </c>
      <c r="AF129">
        <f>AD129/2</f>
        <v>0</v>
      </c>
      <c r="AG129" s="63">
        <f>IF(AND(AF129&gt;=0,AF129&lt;=1),1,"No aplica")</f>
        <v>1</v>
      </c>
      <c r="AH129" s="76">
        <f>AD129/(AG129*2)</f>
        <v>0</v>
      </c>
      <c r="AI129" s="77">
        <f>IF(AG129=1,AG129/$AG$133,"No aplica")</f>
        <v>0.2</v>
      </c>
      <c r="AJ129" s="77">
        <f>AF129*AI129</f>
        <v>0</v>
      </c>
      <c r="AK129" s="77">
        <f>AJ129*$AE$23</f>
        <v>0</v>
      </c>
    </row>
    <row r="130" spans="1:37" ht="25.05" customHeight="1" x14ac:dyDescent="0.25">
      <c r="A130" s="269" t="s">
        <v>2093</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0">
        <f>'Art. 129'!AF130</f>
        <v>0</v>
      </c>
      <c r="AE130" s="75">
        <f>IF(AG130=1,AK130,AG130)</f>
        <v>0</v>
      </c>
      <c r="AF130">
        <f>AD130/2</f>
        <v>0</v>
      </c>
      <c r="AG130" s="63">
        <f>IF(AND(AF130&gt;=0,AF130&lt;=1),1,"No aplica")</f>
        <v>1</v>
      </c>
      <c r="AH130" s="76">
        <f>AD130/(AG130*2)</f>
        <v>0</v>
      </c>
      <c r="AI130" s="77">
        <f>IF(AG130=1,AG130/$AG$133,"No aplica")</f>
        <v>0.2</v>
      </c>
      <c r="AJ130" s="77">
        <f>AF130*AI130</f>
        <v>0</v>
      </c>
      <c r="AK130" s="77">
        <f>AJ130*$AE$23</f>
        <v>0</v>
      </c>
    </row>
    <row r="131" spans="1:37" ht="25.05" customHeight="1" x14ac:dyDescent="0.25">
      <c r="A131" s="269" t="s">
        <v>2094</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60">
        <f>'Art. 129'!AF131</f>
        <v>0</v>
      </c>
      <c r="AE131" s="75">
        <f>IF(AG131=1,AK131,AG131)</f>
        <v>0</v>
      </c>
      <c r="AF131">
        <f>AD131/2</f>
        <v>0</v>
      </c>
      <c r="AG131" s="63">
        <f>IF(AND(AF131&gt;=0,AF131&lt;=1),1,"No aplica")</f>
        <v>1</v>
      </c>
      <c r="AH131" s="76">
        <f>AD131/(AG131*2)</f>
        <v>0</v>
      </c>
      <c r="AI131" s="77">
        <f>IF(AG131=1,AG131/$AG$133,"No aplica")</f>
        <v>0.2</v>
      </c>
      <c r="AJ131" s="77">
        <f>AF131*AI131</f>
        <v>0</v>
      </c>
      <c r="AK131" s="77">
        <f>AJ131*$AE$23</f>
        <v>0</v>
      </c>
    </row>
    <row r="132" spans="1:37" ht="25.05" customHeight="1" x14ac:dyDescent="0.25">
      <c r="A132" s="274" t="s">
        <v>2095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60">
        <f>'Art. 129'!AF132</f>
        <v>0</v>
      </c>
      <c r="AE132" s="75">
        <f>IF(AG132=1,AK132,AG132)</f>
        <v>0</v>
      </c>
      <c r="AF132">
        <f>AD132/2</f>
        <v>0</v>
      </c>
      <c r="AG132" s="63">
        <f>IF(AND(AF132&gt;=0,AF132&lt;=1),1,"No aplica")</f>
        <v>1</v>
      </c>
      <c r="AH132" s="76">
        <f>AD132/(AG132*2)</f>
        <v>0</v>
      </c>
      <c r="AI132" s="77">
        <f>IF(AG132=1,AG132/$AG$133,"No aplica")</f>
        <v>0.2</v>
      </c>
      <c r="AJ132" s="77">
        <f>AF132*AI132</f>
        <v>0</v>
      </c>
      <c r="AK132" s="77">
        <f>AJ132*$AE$23</f>
        <v>0</v>
      </c>
    </row>
    <row r="133" spans="1:37" ht="25.05" customHeight="1" x14ac:dyDescent="0.25">
      <c r="A133" s="286" t="s">
        <v>1678</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75">
        <f>SUM(AE128:AE132)</f>
        <v>0</v>
      </c>
      <c r="AF133" s="50"/>
      <c r="AG133" s="63">
        <f>SUM(AG128:AG132)</f>
        <v>5</v>
      </c>
      <c r="AH133" s="78"/>
      <c r="AI133" s="79"/>
      <c r="AJ133" s="79"/>
      <c r="AK133" s="79"/>
    </row>
    <row r="134" spans="1:37" ht="25.05" customHeight="1" x14ac:dyDescent="0.25">
      <c r="A134" s="287" t="s">
        <v>1679</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75">
        <f>AE133/$AE$23*100</f>
        <v>0</v>
      </c>
      <c r="AF134" s="50"/>
      <c r="AG134" s="63"/>
      <c r="AH134" s="78"/>
      <c r="AI134" s="79"/>
      <c r="AJ134" s="79"/>
      <c r="AK134" s="79"/>
    </row>
    <row r="135" spans="1:37" ht="25.05" customHeight="1" x14ac:dyDescent="0.25">
      <c r="A135" s="59"/>
      <c r="B135" s="59"/>
      <c r="C135" s="59"/>
      <c r="D135" s="59"/>
      <c r="E135" s="59"/>
      <c r="F135" s="59"/>
      <c r="G135" s="59"/>
      <c r="H135" s="59"/>
      <c r="I135" s="59"/>
      <c r="J135" s="59"/>
      <c r="K135" s="59"/>
      <c r="L135" s="59"/>
      <c r="M135" s="59"/>
      <c r="N135" s="59"/>
      <c r="O135" s="59"/>
      <c r="P135" s="59"/>
      <c r="Q135" s="80"/>
      <c r="R135" s="59"/>
      <c r="S135" s="59"/>
      <c r="T135" s="59"/>
      <c r="U135" s="59"/>
      <c r="V135" s="59"/>
      <c r="W135" s="59"/>
      <c r="X135" s="59"/>
      <c r="Y135" s="59"/>
      <c r="Z135" s="59"/>
      <c r="AA135" s="59"/>
      <c r="AB135" s="59"/>
      <c r="AC135" s="59"/>
      <c r="AD135" s="81"/>
      <c r="AE135" s="81"/>
    </row>
    <row r="136" spans="1:37" ht="25.05" customHeight="1" x14ac:dyDescent="0.25">
      <c r="A136" s="288" t="s">
        <v>197</v>
      </c>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91" t="s">
        <v>188</v>
      </c>
      <c r="AE136" s="92" t="s">
        <v>8</v>
      </c>
      <c r="AF136" s="63" t="s">
        <v>1656</v>
      </c>
      <c r="AG136" s="63" t="s">
        <v>1657</v>
      </c>
      <c r="AH136" s="63" t="s">
        <v>1658</v>
      </c>
      <c r="AI136" s="74" t="s">
        <v>1659</v>
      </c>
      <c r="AJ136" s="63"/>
      <c r="AK136" s="74" t="s">
        <v>1660</v>
      </c>
    </row>
    <row r="137" spans="1:37" ht="25.05" customHeight="1" x14ac:dyDescent="0.25">
      <c r="A137" s="269" t="s">
        <v>2096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0">
        <f>'Art. 129'!AF135</f>
        <v>0</v>
      </c>
      <c r="AE137" s="75">
        <f>IF(AG137=1,AK137,AG137)</f>
        <v>0</v>
      </c>
      <c r="AF137">
        <f>AD137/2</f>
        <v>0</v>
      </c>
      <c r="AG137" s="63">
        <f>IF(AND(AF137&gt;=0,AF137&lt;=1),1,"No aplica")</f>
        <v>1</v>
      </c>
      <c r="AH137" s="76">
        <f>AD137/(AG137*2)</f>
        <v>0</v>
      </c>
      <c r="AI137" s="77">
        <f>IF(AG137=1,AG137/$AG$142,"No aplica")</f>
        <v>0.2</v>
      </c>
      <c r="AJ137" s="77">
        <f>AF137*AI137</f>
        <v>0</v>
      </c>
      <c r="AK137" s="77">
        <f>AJ137*$AE$23</f>
        <v>0</v>
      </c>
    </row>
    <row r="138" spans="1:37" ht="25.05" customHeight="1" x14ac:dyDescent="0.25">
      <c r="A138" s="269" t="s">
        <v>2097</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60">
        <f>'Art. 129'!AF136</f>
        <v>0</v>
      </c>
      <c r="AE138" s="75">
        <f>IF(AG138=1,AK138,AG138)</f>
        <v>0</v>
      </c>
      <c r="AF138">
        <f>AD138/2</f>
        <v>0</v>
      </c>
      <c r="AG138" s="63">
        <f>IF(AND(AF138&gt;=0,AF138&lt;=1),1,"No aplica")</f>
        <v>1</v>
      </c>
      <c r="AH138" s="76">
        <f>AD138/(AG138*2)</f>
        <v>0</v>
      </c>
      <c r="AI138" s="77">
        <f>IF(AG138=1,AG138/$AG$142,"No aplica")</f>
        <v>0.2</v>
      </c>
      <c r="AJ138" s="77">
        <f>AF138*AI138</f>
        <v>0</v>
      </c>
      <c r="AK138" s="77">
        <f>AJ138*$AE$23</f>
        <v>0</v>
      </c>
    </row>
    <row r="139" spans="1:37" ht="25.05" customHeight="1" x14ac:dyDescent="0.25">
      <c r="A139" s="269" t="s">
        <v>2098</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60">
        <f>'Art. 129'!AF137</f>
        <v>0</v>
      </c>
      <c r="AE139" s="75">
        <f>IF(AG139=1,AK139,AG139)</f>
        <v>0</v>
      </c>
      <c r="AF139">
        <f>AD139/2</f>
        <v>0</v>
      </c>
      <c r="AG139" s="63">
        <f>IF(AND(AF139&gt;=0,AF139&lt;=1),1,"No aplica")</f>
        <v>1</v>
      </c>
      <c r="AH139" s="76">
        <f>AD139/(AG139*2)</f>
        <v>0</v>
      </c>
      <c r="AI139" s="77">
        <f>IF(AG139=1,AG139/$AG$142,"No aplica")</f>
        <v>0.2</v>
      </c>
      <c r="AJ139" s="77">
        <f>AF139*AI139</f>
        <v>0</v>
      </c>
      <c r="AK139" s="77">
        <f>AJ139*$AE$23</f>
        <v>0</v>
      </c>
    </row>
    <row r="140" spans="1:37" ht="25.05" customHeight="1" x14ac:dyDescent="0.25">
      <c r="A140" s="269" t="s">
        <v>2099</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60">
        <f>'Art. 129'!AF138</f>
        <v>0</v>
      </c>
      <c r="AE140" s="75">
        <f>IF(AG140=1,AK140,AG140)</f>
        <v>0</v>
      </c>
      <c r="AF140">
        <f>AD140/2</f>
        <v>0</v>
      </c>
      <c r="AG140" s="63">
        <f>IF(AND(AF140&gt;=0,AF140&lt;=1),1,"No aplica")</f>
        <v>1</v>
      </c>
      <c r="AH140" s="76">
        <f>AD140/(AG140*2)</f>
        <v>0</v>
      </c>
      <c r="AI140" s="77">
        <f>IF(AG140=1,AG140/$AG$142,"No aplica")</f>
        <v>0.2</v>
      </c>
      <c r="AJ140" s="77">
        <f>AF140*AI140</f>
        <v>0</v>
      </c>
      <c r="AK140" s="77">
        <f>AJ140*$AE$23</f>
        <v>0</v>
      </c>
    </row>
    <row r="141" spans="1:37" ht="25.05" customHeight="1" x14ac:dyDescent="0.25">
      <c r="A141" s="269" t="s">
        <v>2100</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60">
        <f>'Art. 129'!AF139</f>
        <v>0</v>
      </c>
      <c r="AE141" s="75">
        <f>IF(AG141=1,AK141,AG141)</f>
        <v>0</v>
      </c>
      <c r="AF141">
        <f>AD141/2</f>
        <v>0</v>
      </c>
      <c r="AG141" s="63">
        <f>IF(AND(AF141&gt;=0,AF141&lt;=1),1,"No aplica")</f>
        <v>1</v>
      </c>
      <c r="AH141" s="76">
        <f>AD141/(AG141*2)</f>
        <v>0</v>
      </c>
      <c r="AI141" s="77">
        <f>IF(AG141=1,AG141/$AG$142,"No aplica")</f>
        <v>0.2</v>
      </c>
      <c r="AJ141" s="77">
        <f>AF141*AI141</f>
        <v>0</v>
      </c>
      <c r="AK141" s="77">
        <f>AJ141*$AE$23</f>
        <v>0</v>
      </c>
    </row>
    <row r="142" spans="1:37" ht="25.05" customHeight="1" x14ac:dyDescent="0.25">
      <c r="A142" s="286" t="s">
        <v>1680</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75">
        <f>SUM(AE137:AE141)</f>
        <v>0</v>
      </c>
      <c r="AF142" s="50"/>
      <c r="AG142" s="63">
        <f>SUM(AG137:AG141)</f>
        <v>5</v>
      </c>
      <c r="AH142" s="78"/>
      <c r="AI142" s="79"/>
      <c r="AJ142" s="79"/>
      <c r="AK142" s="79"/>
    </row>
    <row r="143" spans="1:37" ht="25.05" customHeight="1" x14ac:dyDescent="0.25">
      <c r="A143" s="287" t="s">
        <v>1681</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5">
        <f>AE142/$AE$23*100</f>
        <v>0</v>
      </c>
      <c r="AF143" s="50"/>
      <c r="AG143" s="63"/>
      <c r="AH143" s="78"/>
      <c r="AI143" s="79"/>
      <c r="AJ143" s="79"/>
      <c r="AK143" s="79"/>
    </row>
    <row r="144" spans="1:37" ht="25.05" customHeight="1" x14ac:dyDescent="0.25">
      <c r="A144" s="87"/>
      <c r="B144" s="87"/>
      <c r="C144" s="87"/>
      <c r="D144" s="87"/>
      <c r="E144" s="87"/>
      <c r="F144" s="87"/>
      <c r="G144" s="87"/>
      <c r="H144" s="87"/>
      <c r="I144" s="87"/>
      <c r="J144" s="87"/>
      <c r="K144" s="87"/>
      <c r="L144" s="87"/>
      <c r="M144" s="87"/>
      <c r="N144" s="87"/>
      <c r="O144" s="87"/>
      <c r="P144" s="87"/>
      <c r="Q144" s="80"/>
      <c r="R144" s="87"/>
      <c r="S144" s="87"/>
      <c r="T144" s="87"/>
      <c r="U144" s="87"/>
      <c r="V144" s="87"/>
      <c r="W144" s="87"/>
      <c r="X144" s="87"/>
      <c r="Y144" s="87"/>
      <c r="Z144" s="87"/>
      <c r="AA144" s="87"/>
      <c r="AB144" s="87"/>
      <c r="AC144" s="87"/>
      <c r="AD144" s="81"/>
      <c r="AE144" s="81"/>
    </row>
    <row r="145" spans="1:37" ht="25.05" customHeight="1" x14ac:dyDescent="0.25">
      <c r="A145" s="87"/>
      <c r="B145" s="87"/>
      <c r="C145" s="87"/>
      <c r="D145" s="87"/>
      <c r="E145" s="87"/>
      <c r="F145" s="87"/>
      <c r="G145" s="87"/>
      <c r="H145" s="87"/>
      <c r="I145" s="87"/>
      <c r="J145" s="87"/>
      <c r="K145" s="87"/>
      <c r="L145" s="87"/>
      <c r="M145" s="87"/>
      <c r="N145" s="87"/>
      <c r="O145" s="87"/>
      <c r="P145" s="87"/>
      <c r="Q145" s="80"/>
      <c r="R145" s="87"/>
      <c r="S145" s="87"/>
      <c r="T145" s="87"/>
      <c r="U145" s="87"/>
      <c r="V145" s="87"/>
      <c r="W145" s="87"/>
      <c r="X145" s="87"/>
      <c r="Y145" s="87"/>
      <c r="Z145" s="87"/>
      <c r="AA145" s="87"/>
      <c r="AB145" s="87"/>
      <c r="AC145" s="87"/>
      <c r="AD145" s="81"/>
      <c r="AE145" s="81"/>
    </row>
    <row r="146" spans="1:37" ht="25.05" customHeight="1" x14ac:dyDescent="0.25">
      <c r="A146" s="289" t="s">
        <v>2101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row>
    <row r="147" spans="1:37" ht="25.05" customHeight="1" x14ac:dyDescent="0.25">
      <c r="A147" s="89"/>
      <c r="B147" s="89"/>
      <c r="C147" s="89"/>
      <c r="D147" s="89"/>
      <c r="E147" s="89"/>
      <c r="F147" s="89"/>
      <c r="G147" s="89"/>
      <c r="H147" s="89"/>
      <c r="I147" s="89"/>
      <c r="J147" s="89"/>
      <c r="K147" s="89"/>
      <c r="L147" s="89"/>
      <c r="M147" s="89"/>
      <c r="N147" s="89"/>
      <c r="O147" s="89"/>
      <c r="P147" s="89"/>
      <c r="Q147" s="90"/>
      <c r="R147" s="89"/>
      <c r="S147" s="89"/>
      <c r="T147" s="89"/>
      <c r="U147" s="89"/>
      <c r="V147" s="89"/>
      <c r="W147" s="89"/>
      <c r="X147" s="89"/>
      <c r="Y147" s="89"/>
      <c r="Z147" s="89"/>
      <c r="AA147" s="89"/>
      <c r="AB147" s="89"/>
      <c r="AC147" s="89"/>
      <c r="AD147" s="19"/>
      <c r="AE147" s="19"/>
    </row>
    <row r="148" spans="1:37" ht="25.05" customHeight="1" x14ac:dyDescent="0.25">
      <c r="A148" s="59"/>
      <c r="B148" s="59"/>
      <c r="C148" s="59"/>
      <c r="D148" s="59"/>
      <c r="E148" s="59"/>
      <c r="F148" s="59"/>
      <c r="G148" s="59"/>
      <c r="H148" s="59"/>
      <c r="I148" s="59"/>
      <c r="J148" s="59"/>
      <c r="K148" s="59"/>
      <c r="L148" s="59"/>
      <c r="M148" s="59"/>
      <c r="N148" s="59"/>
      <c r="O148" s="59"/>
      <c r="P148" s="59"/>
      <c r="Q148" s="80"/>
      <c r="R148" s="59"/>
      <c r="S148" s="59"/>
      <c r="T148" s="59"/>
      <c r="U148" s="59"/>
      <c r="V148" s="59"/>
      <c r="W148" s="59"/>
      <c r="X148" s="59"/>
      <c r="Y148" s="59"/>
      <c r="Z148" s="59"/>
      <c r="AA148" s="59"/>
      <c r="AB148" s="59"/>
      <c r="AC148" s="59"/>
      <c r="AD148" s="81"/>
      <c r="AE148" s="81"/>
    </row>
    <row r="149" spans="1:37" ht="25.05" customHeight="1" x14ac:dyDescent="0.25">
      <c r="A149" s="290" t="s">
        <v>167</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51" t="s">
        <v>188</v>
      </c>
      <c r="AE149" s="52" t="s">
        <v>8</v>
      </c>
      <c r="AF149" s="63" t="s">
        <v>1656</v>
      </c>
      <c r="AG149" s="63" t="s">
        <v>1657</v>
      </c>
      <c r="AH149" s="63" t="s">
        <v>1658</v>
      </c>
      <c r="AI149" s="74" t="s">
        <v>1659</v>
      </c>
      <c r="AJ149" s="63"/>
      <c r="AK149" s="74" t="s">
        <v>1660</v>
      </c>
    </row>
    <row r="150" spans="1:37" ht="25.05" customHeight="1" x14ac:dyDescent="0.25">
      <c r="A150" s="269" t="s">
        <v>1015</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60">
        <f>'Art. 129'!AF148</f>
        <v>0</v>
      </c>
      <c r="AE150" s="75">
        <f t="shared" ref="AE150:AE156" si="28">IF(AG150=1,AK150,AG150)</f>
        <v>0</v>
      </c>
      <c r="AF150">
        <f t="shared" ref="AF150:AF156" si="29">AD150/2</f>
        <v>0</v>
      </c>
      <c r="AG150" s="63">
        <f t="shared" ref="AG150:AG156" si="30">IF(AND(AF150&gt;=0,AF150&lt;=1),1,"No aplica")</f>
        <v>1</v>
      </c>
      <c r="AH150" s="76">
        <f t="shared" ref="AH150:AH156" si="31">AD150/(AG150*2)</f>
        <v>0</v>
      </c>
      <c r="AI150" s="77">
        <f t="shared" ref="AI150:AI156" si="32">IF(AG150=1,AG150/$AG$157,"No aplica")</f>
        <v>0.14285714285714285</v>
      </c>
      <c r="AJ150" s="77">
        <f t="shared" ref="AJ150:AJ156" si="33">AF150*AI150</f>
        <v>0</v>
      </c>
      <c r="AK150" s="77">
        <f t="shared" ref="AK150:AK156" si="34">AJ150*$AE$23</f>
        <v>0</v>
      </c>
    </row>
    <row r="151" spans="1:37" ht="25.05" customHeight="1" x14ac:dyDescent="0.25">
      <c r="A151" s="269" t="s">
        <v>1016</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60">
        <f>'Art. 129'!AF149</f>
        <v>0</v>
      </c>
      <c r="AE151" s="75">
        <f t="shared" si="28"/>
        <v>0</v>
      </c>
      <c r="AF151">
        <f t="shared" si="29"/>
        <v>0</v>
      </c>
      <c r="AG151" s="63">
        <f t="shared" si="30"/>
        <v>1</v>
      </c>
      <c r="AH151" s="76">
        <f t="shared" si="31"/>
        <v>0</v>
      </c>
      <c r="AI151" s="77">
        <f t="shared" si="32"/>
        <v>0.14285714285714285</v>
      </c>
      <c r="AJ151" s="77">
        <f t="shared" si="33"/>
        <v>0</v>
      </c>
      <c r="AK151" s="77">
        <f t="shared" si="34"/>
        <v>0</v>
      </c>
    </row>
    <row r="152" spans="1:37" ht="25.05" customHeight="1" x14ac:dyDescent="0.25">
      <c r="A152" s="269" t="s">
        <v>2102</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60">
        <f>'Art. 129'!AF150</f>
        <v>0</v>
      </c>
      <c r="AE152" s="75">
        <f t="shared" si="28"/>
        <v>0</v>
      </c>
      <c r="AF152">
        <f t="shared" si="29"/>
        <v>0</v>
      </c>
      <c r="AG152" s="63">
        <f t="shared" si="30"/>
        <v>1</v>
      </c>
      <c r="AH152" s="76">
        <f t="shared" si="31"/>
        <v>0</v>
      </c>
      <c r="AI152" s="77">
        <f t="shared" si="32"/>
        <v>0.14285714285714285</v>
      </c>
      <c r="AJ152" s="77">
        <f t="shared" si="33"/>
        <v>0</v>
      </c>
      <c r="AK152" s="77">
        <f t="shared" si="34"/>
        <v>0</v>
      </c>
    </row>
    <row r="153" spans="1:37" ht="25.05" customHeight="1" x14ac:dyDescent="0.25">
      <c r="A153" s="269" t="s">
        <v>2103</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60">
        <f>'Art. 129'!AF151</f>
        <v>0</v>
      </c>
      <c r="AE153" s="75">
        <f t="shared" si="28"/>
        <v>0</v>
      </c>
      <c r="AF153">
        <f t="shared" si="29"/>
        <v>0</v>
      </c>
      <c r="AG153" s="63">
        <f t="shared" si="30"/>
        <v>1</v>
      </c>
      <c r="AH153" s="76">
        <f t="shared" si="31"/>
        <v>0</v>
      </c>
      <c r="AI153" s="77">
        <f t="shared" si="32"/>
        <v>0.14285714285714285</v>
      </c>
      <c r="AJ153" s="77">
        <f t="shared" si="33"/>
        <v>0</v>
      </c>
      <c r="AK153" s="77">
        <f t="shared" si="34"/>
        <v>0</v>
      </c>
    </row>
    <row r="154" spans="1:37" ht="25.05" customHeight="1" x14ac:dyDescent="0.25">
      <c r="A154" s="274" t="s">
        <v>2104</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60">
        <f>'Art. 129'!AF152</f>
        <v>0</v>
      </c>
      <c r="AE154" s="75">
        <f t="shared" si="28"/>
        <v>0</v>
      </c>
      <c r="AF154">
        <f t="shared" si="29"/>
        <v>0</v>
      </c>
      <c r="AG154" s="63">
        <f t="shared" si="30"/>
        <v>1</v>
      </c>
      <c r="AH154" s="76">
        <f t="shared" si="31"/>
        <v>0</v>
      </c>
      <c r="AI154" s="77">
        <f t="shared" si="32"/>
        <v>0.14285714285714285</v>
      </c>
      <c r="AJ154" s="77">
        <f t="shared" si="33"/>
        <v>0</v>
      </c>
      <c r="AK154" s="77">
        <f t="shared" si="34"/>
        <v>0</v>
      </c>
    </row>
    <row r="155" spans="1:37" ht="25.05" customHeight="1" x14ac:dyDescent="0.25">
      <c r="A155" s="274" t="s">
        <v>2105</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60">
        <f>'Art. 129'!AF153</f>
        <v>0</v>
      </c>
      <c r="AE155" s="75">
        <f t="shared" si="28"/>
        <v>0</v>
      </c>
      <c r="AF155">
        <f t="shared" si="29"/>
        <v>0</v>
      </c>
      <c r="AG155" s="63">
        <f t="shared" si="30"/>
        <v>1</v>
      </c>
      <c r="AH155" s="76">
        <f t="shared" si="31"/>
        <v>0</v>
      </c>
      <c r="AI155" s="77">
        <f t="shared" si="32"/>
        <v>0.14285714285714285</v>
      </c>
      <c r="AJ155" s="77">
        <f t="shared" si="33"/>
        <v>0</v>
      </c>
      <c r="AK155" s="77">
        <f t="shared" si="34"/>
        <v>0</v>
      </c>
    </row>
    <row r="156" spans="1:37" ht="25.05" customHeight="1" x14ac:dyDescent="0.25">
      <c r="A156" s="269" t="s">
        <v>2106</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60">
        <f>'Art. 129'!AF154</f>
        <v>0</v>
      </c>
      <c r="AE156" s="75">
        <f t="shared" si="28"/>
        <v>0</v>
      </c>
      <c r="AF156">
        <f t="shared" si="29"/>
        <v>0</v>
      </c>
      <c r="AG156" s="63">
        <f t="shared" si="30"/>
        <v>1</v>
      </c>
      <c r="AH156" s="76">
        <f t="shared" si="31"/>
        <v>0</v>
      </c>
      <c r="AI156" s="77">
        <f t="shared" si="32"/>
        <v>0.14285714285714285</v>
      </c>
      <c r="AJ156" s="77">
        <f t="shared" si="33"/>
        <v>0</v>
      </c>
      <c r="AK156" s="77">
        <f t="shared" si="34"/>
        <v>0</v>
      </c>
    </row>
    <row r="157" spans="1:37" ht="25.05" customHeight="1" x14ac:dyDescent="0.25">
      <c r="A157" s="286" t="s">
        <v>1682</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75">
        <f>SUM(AE150:AE156)</f>
        <v>0</v>
      </c>
      <c r="AF157" s="50"/>
      <c r="AG157" s="63">
        <f>SUM(AG150:AG156)</f>
        <v>7</v>
      </c>
      <c r="AH157" s="78"/>
      <c r="AI157" s="79"/>
      <c r="AJ157" s="79"/>
      <c r="AK157" s="79"/>
    </row>
    <row r="158" spans="1:37" ht="25.05" customHeight="1" x14ac:dyDescent="0.25">
      <c r="A158" s="287" t="s">
        <v>1683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5">
        <f>AE157/$AE$23*100</f>
        <v>0</v>
      </c>
      <c r="AF158" s="50"/>
      <c r="AG158" s="63"/>
      <c r="AH158" s="78"/>
      <c r="AI158" s="79"/>
      <c r="AJ158" s="79"/>
      <c r="AK158" s="79"/>
    </row>
    <row r="159" spans="1:37" ht="25.05" customHeight="1" x14ac:dyDescent="0.25">
      <c r="A159" s="59"/>
      <c r="B159" s="59"/>
      <c r="C159" s="59"/>
      <c r="D159" s="59"/>
      <c r="E159" s="59"/>
      <c r="F159" s="59"/>
      <c r="G159" s="59"/>
      <c r="H159" s="59"/>
      <c r="I159" s="59"/>
      <c r="J159" s="59"/>
      <c r="K159" s="59"/>
      <c r="L159" s="59"/>
      <c r="M159" s="59"/>
      <c r="N159" s="59"/>
      <c r="O159" s="59"/>
      <c r="P159" s="59"/>
      <c r="Q159" s="80"/>
      <c r="R159" s="59"/>
      <c r="S159" s="59"/>
      <c r="T159" s="59"/>
      <c r="U159" s="59"/>
      <c r="V159" s="59"/>
      <c r="W159" s="59"/>
      <c r="X159" s="59"/>
      <c r="Y159" s="59"/>
      <c r="Z159" s="59"/>
      <c r="AA159" s="59"/>
      <c r="AB159" s="59"/>
      <c r="AC159" s="59"/>
      <c r="AD159" s="81"/>
      <c r="AE159" s="81"/>
    </row>
    <row r="160" spans="1:37" ht="25.05" customHeight="1" x14ac:dyDescent="0.25">
      <c r="A160" s="288" t="s">
        <v>197</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91" t="s">
        <v>188</v>
      </c>
      <c r="AE160" s="92" t="s">
        <v>8</v>
      </c>
      <c r="AF160" s="63" t="s">
        <v>1656</v>
      </c>
      <c r="AG160" s="63" t="s">
        <v>1657</v>
      </c>
      <c r="AH160" s="63" t="s">
        <v>1658</v>
      </c>
      <c r="AI160" s="74" t="s">
        <v>1659</v>
      </c>
      <c r="AJ160" s="63"/>
      <c r="AK160" s="74" t="s">
        <v>1660</v>
      </c>
    </row>
    <row r="161" spans="1:37" ht="25.05" customHeight="1" x14ac:dyDescent="0.25">
      <c r="A161" s="269" t="s">
        <v>1502</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60">
        <f>'Art. 129'!AF157</f>
        <v>0</v>
      </c>
      <c r="AE161" s="75">
        <f>IF(AG161=1,AK161,AG161)</f>
        <v>0</v>
      </c>
      <c r="AF161">
        <f>AD161/2</f>
        <v>0</v>
      </c>
      <c r="AG161" s="63">
        <f>IF(AND(AF161&gt;=0,AF161&lt;=1),1,"No aplica")</f>
        <v>1</v>
      </c>
      <c r="AH161" s="76">
        <f>AD161/(AG161*2)</f>
        <v>0</v>
      </c>
      <c r="AI161" s="77">
        <f>IF(AG161=1,AG161/$AG$166,"No aplica")</f>
        <v>0.2</v>
      </c>
      <c r="AJ161" s="77">
        <f>AF161*AI161</f>
        <v>0</v>
      </c>
      <c r="AK161" s="77">
        <f>AJ161*$AE$23</f>
        <v>0</v>
      </c>
    </row>
    <row r="162" spans="1:37" ht="25.05" customHeight="1" x14ac:dyDescent="0.25">
      <c r="A162" s="269" t="s">
        <v>1503</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60">
        <f>'Art. 129'!AF158</f>
        <v>0</v>
      </c>
      <c r="AE162" s="75">
        <f>IF(AG162=1,AK162,AG162)</f>
        <v>0</v>
      </c>
      <c r="AF162">
        <f>AD162/2</f>
        <v>0</v>
      </c>
      <c r="AG162" s="63">
        <f>IF(AND(AF162&gt;=0,AF162&lt;=1),1,"No aplica")</f>
        <v>1</v>
      </c>
      <c r="AH162" s="76">
        <f>AD162/(AG162*2)</f>
        <v>0</v>
      </c>
      <c r="AI162" s="77">
        <f>IF(AG162=1,AG162/$AG$166,"No aplica")</f>
        <v>0.2</v>
      </c>
      <c r="AJ162" s="77">
        <f>AF162*AI162</f>
        <v>0</v>
      </c>
      <c r="AK162" s="77">
        <f>AJ162*$AE$23</f>
        <v>0</v>
      </c>
    </row>
    <row r="163" spans="1:37" ht="25.05" customHeight="1" x14ac:dyDescent="0.25">
      <c r="A163" s="269" t="s">
        <v>1504</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60">
        <f>'Art. 129'!AF159</f>
        <v>0</v>
      </c>
      <c r="AE163" s="75">
        <f>IF(AG163=1,AK163,AG163)</f>
        <v>0</v>
      </c>
      <c r="AF163">
        <f>AD163/2</f>
        <v>0</v>
      </c>
      <c r="AG163" s="63">
        <f>IF(AND(AF163&gt;=0,AF163&lt;=1),1,"No aplica")</f>
        <v>1</v>
      </c>
      <c r="AH163" s="76">
        <f>AD163/(AG163*2)</f>
        <v>0</v>
      </c>
      <c r="AI163" s="77">
        <f>IF(AG163=1,AG163/$AG$166,"No aplica")</f>
        <v>0.2</v>
      </c>
      <c r="AJ163" s="77">
        <f>AF163*AI163</f>
        <v>0</v>
      </c>
      <c r="AK163" s="77">
        <f>AJ163*$AE$23</f>
        <v>0</v>
      </c>
    </row>
    <row r="164" spans="1:37" ht="25.05" customHeight="1" x14ac:dyDescent="0.25">
      <c r="A164" s="269" t="s">
        <v>1505</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60">
        <f>'Art. 129'!AF160</f>
        <v>0</v>
      </c>
      <c r="AE164" s="75">
        <f>IF(AG164=1,AK164,AG164)</f>
        <v>0</v>
      </c>
      <c r="AF164">
        <f>AD164/2</f>
        <v>0</v>
      </c>
      <c r="AG164" s="63">
        <f>IF(AND(AF164&gt;=0,AF164&lt;=1),1,"No aplica")</f>
        <v>1</v>
      </c>
      <c r="AH164" s="76">
        <f>AD164/(AG164*2)</f>
        <v>0</v>
      </c>
      <c r="AI164" s="77">
        <f>IF(AG164=1,AG164/$AG$166,"No aplica")</f>
        <v>0.2</v>
      </c>
      <c r="AJ164" s="77">
        <f>AF164*AI164</f>
        <v>0</v>
      </c>
      <c r="AK164" s="77">
        <f>AJ164*$AE$23</f>
        <v>0</v>
      </c>
    </row>
    <row r="165" spans="1:37" ht="25.05" customHeight="1" x14ac:dyDescent="0.25">
      <c r="A165" s="269" t="s">
        <v>2107</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0">
        <f>'Art. 129'!AF161</f>
        <v>0</v>
      </c>
      <c r="AE165" s="75">
        <f>IF(AG165=1,AK165,AG165)</f>
        <v>0</v>
      </c>
      <c r="AF165">
        <f>AD165/2</f>
        <v>0</v>
      </c>
      <c r="AG165" s="63">
        <f>IF(AND(AF165&gt;=0,AF165&lt;=1),1,"No aplica")</f>
        <v>1</v>
      </c>
      <c r="AH165" s="76">
        <f>AD165/(AG165*2)</f>
        <v>0</v>
      </c>
      <c r="AI165" s="77">
        <f>IF(AG165=1,AG165/$AG$166,"No aplica")</f>
        <v>0.2</v>
      </c>
      <c r="AJ165" s="77">
        <f>AF165*AI165</f>
        <v>0</v>
      </c>
      <c r="AK165" s="77">
        <f>AJ165*$AE$23</f>
        <v>0</v>
      </c>
    </row>
    <row r="166" spans="1:37" ht="25.05" customHeight="1" x14ac:dyDescent="0.25">
      <c r="A166" s="286" t="s">
        <v>1684</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75">
        <f>SUM(AE161:AE165)</f>
        <v>0</v>
      </c>
      <c r="AF166" s="50"/>
      <c r="AG166" s="63">
        <f>SUM(AG161:AG165)</f>
        <v>5</v>
      </c>
      <c r="AH166" s="78"/>
      <c r="AI166" s="79"/>
      <c r="AJ166" s="79"/>
      <c r="AK166" s="79"/>
    </row>
    <row r="167" spans="1:37" ht="25.05" customHeight="1" x14ac:dyDescent="0.25">
      <c r="A167" s="287" t="s">
        <v>1685</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75">
        <f>AE166/$AE$23*100</f>
        <v>0</v>
      </c>
      <c r="AF167" s="50"/>
      <c r="AG167" s="63"/>
      <c r="AH167" s="78"/>
      <c r="AI167" s="79"/>
      <c r="AJ167" s="79"/>
      <c r="AK167" s="79"/>
    </row>
    <row r="168" spans="1:37" ht="25.05" customHeight="1" x14ac:dyDescent="0.25">
      <c r="A168" s="87"/>
      <c r="B168" s="87"/>
      <c r="C168" s="87"/>
      <c r="D168" s="87"/>
      <c r="E168" s="87"/>
      <c r="F168" s="87"/>
      <c r="G168" s="87"/>
      <c r="H168" s="87"/>
      <c r="I168" s="87"/>
      <c r="J168" s="87"/>
      <c r="K168" s="87"/>
      <c r="L168" s="87"/>
      <c r="M168" s="87"/>
      <c r="N168" s="87"/>
      <c r="O168" s="87"/>
      <c r="P168" s="87"/>
      <c r="Q168" s="80"/>
      <c r="R168" s="87"/>
      <c r="S168" s="87"/>
      <c r="T168" s="87"/>
      <c r="U168" s="87"/>
      <c r="V168" s="87"/>
      <c r="W168" s="87"/>
      <c r="X168" s="87"/>
      <c r="Y168" s="87"/>
      <c r="Z168" s="87"/>
      <c r="AA168" s="87"/>
      <c r="AB168" s="87"/>
      <c r="AC168" s="87"/>
      <c r="AD168" s="81"/>
      <c r="AE168" s="81"/>
    </row>
    <row r="169" spans="1:37" ht="25.05" customHeight="1" x14ac:dyDescent="0.25">
      <c r="A169" s="87"/>
      <c r="B169" s="87"/>
      <c r="C169" s="87"/>
      <c r="D169" s="87"/>
      <c r="E169" s="87"/>
      <c r="F169" s="87"/>
      <c r="G169" s="87"/>
      <c r="H169" s="87"/>
      <c r="I169" s="87"/>
      <c r="J169" s="87"/>
      <c r="K169" s="87"/>
      <c r="L169" s="87"/>
      <c r="M169" s="87"/>
      <c r="N169" s="87"/>
      <c r="O169" s="87"/>
      <c r="P169" s="87"/>
      <c r="Q169" s="80"/>
      <c r="R169" s="87"/>
      <c r="S169" s="87"/>
      <c r="T169" s="87"/>
      <c r="U169" s="87"/>
      <c r="V169" s="87"/>
      <c r="W169" s="87"/>
      <c r="X169" s="87"/>
      <c r="Y169" s="87"/>
      <c r="Z169" s="87"/>
      <c r="AA169" s="87"/>
      <c r="AB169" s="87"/>
      <c r="AC169" s="87"/>
      <c r="AD169" s="81"/>
      <c r="AE169" s="81"/>
    </row>
    <row r="170" spans="1:37" ht="25.05" customHeight="1" x14ac:dyDescent="0.25">
      <c r="A170" s="289" t="s">
        <v>2108</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89"/>
    </row>
    <row r="171" spans="1:37" ht="25.05" customHeight="1" x14ac:dyDescent="0.25">
      <c r="A171" s="89"/>
      <c r="B171" s="89"/>
      <c r="C171" s="89"/>
      <c r="D171" s="89"/>
      <c r="E171" s="89"/>
      <c r="F171" s="89"/>
      <c r="G171" s="89"/>
      <c r="H171" s="89"/>
      <c r="I171" s="89"/>
      <c r="J171" s="89"/>
      <c r="K171" s="89"/>
      <c r="L171" s="89"/>
      <c r="M171" s="89"/>
      <c r="N171" s="89"/>
      <c r="O171" s="89"/>
      <c r="P171" s="89"/>
      <c r="Q171" s="90"/>
      <c r="R171" s="89"/>
      <c r="S171" s="89"/>
      <c r="T171" s="89"/>
      <c r="U171" s="89"/>
      <c r="V171" s="89"/>
      <c r="W171" s="89"/>
      <c r="X171" s="89"/>
      <c r="Y171" s="89"/>
      <c r="Z171" s="89"/>
      <c r="AA171" s="89"/>
      <c r="AB171" s="89"/>
      <c r="AC171" s="89"/>
      <c r="AD171" s="19"/>
      <c r="AE171" s="19"/>
    </row>
    <row r="172" spans="1:37" ht="25.05" customHeight="1" x14ac:dyDescent="0.25">
      <c r="A172" s="59"/>
      <c r="B172" s="59"/>
      <c r="C172" s="59"/>
      <c r="D172" s="59"/>
      <c r="E172" s="59"/>
      <c r="F172" s="59"/>
      <c r="G172" s="59"/>
      <c r="H172" s="59"/>
      <c r="I172" s="59"/>
      <c r="J172" s="59"/>
      <c r="K172" s="59"/>
      <c r="L172" s="59"/>
      <c r="M172" s="59"/>
      <c r="N172" s="59"/>
      <c r="O172" s="59"/>
      <c r="P172" s="59"/>
      <c r="Q172" s="80"/>
      <c r="R172" s="59"/>
      <c r="S172" s="59"/>
      <c r="T172" s="59"/>
      <c r="U172" s="59"/>
      <c r="V172" s="59"/>
      <c r="W172" s="59"/>
      <c r="X172" s="59"/>
      <c r="Y172" s="59"/>
      <c r="Z172" s="59"/>
      <c r="AA172" s="59"/>
      <c r="AB172" s="59"/>
      <c r="AC172" s="59"/>
      <c r="AD172" s="81"/>
      <c r="AE172" s="81"/>
    </row>
    <row r="173" spans="1:37" ht="25.05" customHeight="1" x14ac:dyDescent="0.25">
      <c r="A173" s="290" t="s">
        <v>167</v>
      </c>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51" t="s">
        <v>188</v>
      </c>
      <c r="AE173" s="52" t="s">
        <v>8</v>
      </c>
      <c r="AF173" s="63" t="s">
        <v>1656</v>
      </c>
      <c r="AG173" s="63" t="s">
        <v>1657</v>
      </c>
      <c r="AH173" s="63" t="s">
        <v>1658</v>
      </c>
      <c r="AI173" s="74" t="s">
        <v>1659</v>
      </c>
      <c r="AJ173" s="63"/>
      <c r="AK173" s="74" t="s">
        <v>1660</v>
      </c>
    </row>
    <row r="174" spans="1:37" ht="25.05" customHeight="1" x14ac:dyDescent="0.25">
      <c r="A174" s="269" t="s">
        <v>1015</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60">
        <f>'Art. 129'!AF170</f>
        <v>0</v>
      </c>
      <c r="AE174" s="75">
        <f t="shared" ref="AE174:AE180" si="35">IF(AG174=1,AK174,AG174)</f>
        <v>0</v>
      </c>
      <c r="AF174">
        <f t="shared" ref="AF174:AF180" si="36">AD174/2</f>
        <v>0</v>
      </c>
      <c r="AG174" s="63">
        <f t="shared" ref="AG174:AG180" si="37">IF(AND(AF174&gt;=0,AF174&lt;=1),1,"No aplica")</f>
        <v>1</v>
      </c>
      <c r="AH174" s="76">
        <f t="shared" ref="AH174:AH180" si="38">AD174/(AG174*2)</f>
        <v>0</v>
      </c>
      <c r="AI174" s="77">
        <f t="shared" ref="AI174:AI180" si="39">IF(AG174=1,AG174/$AG$181,"No aplica")</f>
        <v>0.14285714285714285</v>
      </c>
      <c r="AJ174" s="77">
        <f t="shared" ref="AJ174:AJ180" si="40">AF174*AI174</f>
        <v>0</v>
      </c>
      <c r="AK174" s="77">
        <f t="shared" ref="AK174:AK180" si="41">AJ174*$AE$23</f>
        <v>0</v>
      </c>
    </row>
    <row r="175" spans="1:37" ht="25.05" customHeight="1" x14ac:dyDescent="0.25">
      <c r="A175" s="269" t="s">
        <v>2109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60">
        <f>'Art. 129'!AF171</f>
        <v>0</v>
      </c>
      <c r="AE175" s="75">
        <f t="shared" si="35"/>
        <v>0</v>
      </c>
      <c r="AF175">
        <f t="shared" si="36"/>
        <v>0</v>
      </c>
      <c r="AG175" s="63">
        <f t="shared" si="37"/>
        <v>1</v>
      </c>
      <c r="AH175" s="76">
        <f t="shared" si="38"/>
        <v>0</v>
      </c>
      <c r="AI175" s="77">
        <f t="shared" si="39"/>
        <v>0.14285714285714285</v>
      </c>
      <c r="AJ175" s="77">
        <f t="shared" si="40"/>
        <v>0</v>
      </c>
      <c r="AK175" s="77">
        <f t="shared" si="41"/>
        <v>0</v>
      </c>
    </row>
    <row r="176" spans="1:37" ht="25.05" customHeight="1" x14ac:dyDescent="0.25">
      <c r="A176" s="269" t="s">
        <v>2110</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60">
        <f>'Art. 129'!AF172</f>
        <v>0</v>
      </c>
      <c r="AE176" s="75">
        <f t="shared" si="35"/>
        <v>0</v>
      </c>
      <c r="AF176">
        <f t="shared" si="36"/>
        <v>0</v>
      </c>
      <c r="AG176" s="63">
        <f t="shared" si="37"/>
        <v>1</v>
      </c>
      <c r="AH176" s="76">
        <f t="shared" si="38"/>
        <v>0</v>
      </c>
      <c r="AI176" s="77">
        <f t="shared" si="39"/>
        <v>0.14285714285714285</v>
      </c>
      <c r="AJ176" s="77">
        <f t="shared" si="40"/>
        <v>0</v>
      </c>
      <c r="AK176" s="77">
        <f t="shared" si="41"/>
        <v>0</v>
      </c>
    </row>
    <row r="177" spans="1:37" ht="25.05" customHeight="1" x14ac:dyDescent="0.25">
      <c r="A177" s="269" t="s">
        <v>2111</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60">
        <f>'Art. 129'!AF173</f>
        <v>0</v>
      </c>
      <c r="AE177" s="75">
        <f t="shared" si="35"/>
        <v>0</v>
      </c>
      <c r="AF177">
        <f t="shared" si="36"/>
        <v>0</v>
      </c>
      <c r="AG177" s="63">
        <f t="shared" si="37"/>
        <v>1</v>
      </c>
      <c r="AH177" s="76">
        <f t="shared" si="38"/>
        <v>0</v>
      </c>
      <c r="AI177" s="77">
        <f t="shared" si="39"/>
        <v>0.14285714285714285</v>
      </c>
      <c r="AJ177" s="77">
        <f t="shared" si="40"/>
        <v>0</v>
      </c>
      <c r="AK177" s="77">
        <f t="shared" si="41"/>
        <v>0</v>
      </c>
    </row>
    <row r="178" spans="1:37" ht="25.05" customHeight="1" x14ac:dyDescent="0.25">
      <c r="A178" s="274" t="s">
        <v>2112</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60">
        <f>'Art. 129'!AF174</f>
        <v>0</v>
      </c>
      <c r="AE178" s="75">
        <f t="shared" si="35"/>
        <v>0</v>
      </c>
      <c r="AF178">
        <f t="shared" si="36"/>
        <v>0</v>
      </c>
      <c r="AG178" s="63">
        <f t="shared" si="37"/>
        <v>1</v>
      </c>
      <c r="AH178" s="76">
        <f t="shared" si="38"/>
        <v>0</v>
      </c>
      <c r="AI178" s="77">
        <f t="shared" si="39"/>
        <v>0.14285714285714285</v>
      </c>
      <c r="AJ178" s="77">
        <f t="shared" si="40"/>
        <v>0</v>
      </c>
      <c r="AK178" s="77">
        <f t="shared" si="41"/>
        <v>0</v>
      </c>
    </row>
    <row r="179" spans="1:37" ht="25.05" customHeight="1" x14ac:dyDescent="0.25">
      <c r="A179" s="274" t="s">
        <v>2113</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60">
        <f>'Art. 129'!AF175</f>
        <v>0</v>
      </c>
      <c r="AE179" s="75">
        <f t="shared" si="35"/>
        <v>0</v>
      </c>
      <c r="AF179">
        <f t="shared" si="36"/>
        <v>0</v>
      </c>
      <c r="AG179" s="63">
        <f t="shared" si="37"/>
        <v>1</v>
      </c>
      <c r="AH179" s="76">
        <f t="shared" si="38"/>
        <v>0</v>
      </c>
      <c r="AI179" s="77">
        <f t="shared" si="39"/>
        <v>0.14285714285714285</v>
      </c>
      <c r="AJ179" s="77">
        <f t="shared" si="40"/>
        <v>0</v>
      </c>
      <c r="AK179" s="77">
        <f t="shared" si="41"/>
        <v>0</v>
      </c>
    </row>
    <row r="180" spans="1:37" ht="25.05" customHeight="1" x14ac:dyDescent="0.25">
      <c r="A180" s="269" t="s">
        <v>2114</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60">
        <f>'Art. 129'!AF176</f>
        <v>0</v>
      </c>
      <c r="AE180" s="75">
        <f t="shared" si="35"/>
        <v>0</v>
      </c>
      <c r="AF180">
        <f t="shared" si="36"/>
        <v>0</v>
      </c>
      <c r="AG180" s="63">
        <f t="shared" si="37"/>
        <v>1</v>
      </c>
      <c r="AH180" s="76">
        <f t="shared" si="38"/>
        <v>0</v>
      </c>
      <c r="AI180" s="77">
        <f t="shared" si="39"/>
        <v>0.14285714285714285</v>
      </c>
      <c r="AJ180" s="77">
        <f t="shared" si="40"/>
        <v>0</v>
      </c>
      <c r="AK180" s="77">
        <f t="shared" si="41"/>
        <v>0</v>
      </c>
    </row>
    <row r="181" spans="1:37" ht="25.05" customHeight="1" x14ac:dyDescent="0.25">
      <c r="A181" s="286" t="s">
        <v>1686</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75">
        <f>SUM(AE174:AE180)</f>
        <v>0</v>
      </c>
      <c r="AF181" s="50"/>
      <c r="AG181" s="63">
        <f>SUM(AG174:AG180)</f>
        <v>7</v>
      </c>
      <c r="AH181" s="78"/>
      <c r="AI181" s="79"/>
      <c r="AJ181" s="79"/>
      <c r="AK181" s="79"/>
    </row>
    <row r="182" spans="1:37" ht="25.05" customHeight="1" x14ac:dyDescent="0.25">
      <c r="A182" s="287" t="s">
        <v>1687</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75">
        <f>AE181/$AE$23*100</f>
        <v>0</v>
      </c>
      <c r="AF182" s="50"/>
      <c r="AG182" s="63"/>
      <c r="AH182" s="78"/>
      <c r="AI182" s="79"/>
      <c r="AJ182" s="79"/>
      <c r="AK182" s="79"/>
    </row>
    <row r="183" spans="1:37" ht="25.05" customHeight="1" x14ac:dyDescent="0.25">
      <c r="A183" s="59"/>
      <c r="B183" s="59"/>
      <c r="C183" s="59"/>
      <c r="D183" s="59"/>
      <c r="E183" s="59"/>
      <c r="F183" s="59"/>
      <c r="G183" s="59"/>
      <c r="H183" s="59"/>
      <c r="I183" s="59"/>
      <c r="J183" s="59"/>
      <c r="K183" s="59"/>
      <c r="L183" s="59"/>
      <c r="M183" s="59"/>
      <c r="N183" s="59"/>
      <c r="O183" s="59"/>
      <c r="P183" s="59"/>
      <c r="Q183" s="80"/>
      <c r="R183" s="59"/>
      <c r="S183" s="59"/>
      <c r="T183" s="59"/>
      <c r="U183" s="59"/>
      <c r="V183" s="59"/>
      <c r="W183" s="59"/>
      <c r="X183" s="59"/>
      <c r="Y183" s="59"/>
      <c r="Z183" s="59"/>
      <c r="AA183" s="59"/>
      <c r="AB183" s="59"/>
      <c r="AC183" s="59"/>
      <c r="AD183" s="81"/>
      <c r="AE183" s="81"/>
    </row>
    <row r="184" spans="1:37" ht="25.05" customHeight="1" x14ac:dyDescent="0.25">
      <c r="A184" s="288" t="s">
        <v>197</v>
      </c>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91" t="s">
        <v>188</v>
      </c>
      <c r="AE184" s="92" t="s">
        <v>8</v>
      </c>
      <c r="AF184" s="63" t="s">
        <v>1656</v>
      </c>
      <c r="AG184" s="63" t="s">
        <v>1657</v>
      </c>
      <c r="AH184" s="63" t="s">
        <v>1658</v>
      </c>
      <c r="AI184" s="74" t="s">
        <v>1659</v>
      </c>
      <c r="AJ184" s="63"/>
      <c r="AK184" s="74" t="s">
        <v>1660</v>
      </c>
    </row>
    <row r="185" spans="1:37" ht="25.05" customHeight="1" x14ac:dyDescent="0.25">
      <c r="A185" s="269" t="s">
        <v>1502</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60">
        <f>'Art. 129'!AF179</f>
        <v>0</v>
      </c>
      <c r="AE185" s="75">
        <f>IF(AG185=1,AK185,AG185)</f>
        <v>0</v>
      </c>
      <c r="AF185">
        <f>AD185/2</f>
        <v>0</v>
      </c>
      <c r="AG185" s="63">
        <f>IF(AND(AF185&gt;=0,AF185&lt;=1),1,"No aplica")</f>
        <v>1</v>
      </c>
      <c r="AH185" s="76">
        <f>AD185/(AG185*2)</f>
        <v>0</v>
      </c>
      <c r="AI185" s="77">
        <f>IF(AG185=1,AG185/$AG$190,"No aplica")</f>
        <v>0.2</v>
      </c>
      <c r="AJ185" s="77">
        <f>AF185*AI185</f>
        <v>0</v>
      </c>
      <c r="AK185" s="77">
        <f>AJ185*$AE$23</f>
        <v>0</v>
      </c>
    </row>
    <row r="186" spans="1:37" ht="25.05" customHeight="1" x14ac:dyDescent="0.25">
      <c r="A186" s="269" t="s">
        <v>1503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60">
        <f>'Art. 129'!AF180</f>
        <v>0</v>
      </c>
      <c r="AE186" s="75">
        <f>IF(AG186=1,AK186,AG186)</f>
        <v>0</v>
      </c>
      <c r="AF186">
        <f>AD186/2</f>
        <v>0</v>
      </c>
      <c r="AG186" s="63">
        <f>IF(AND(AF186&gt;=0,AF186&lt;=1),1,"No aplica")</f>
        <v>1</v>
      </c>
      <c r="AH186" s="76">
        <f>AD186/(AG186*2)</f>
        <v>0</v>
      </c>
      <c r="AI186" s="77">
        <f>IF(AG186=1,AG186/$AG$190,"No aplica")</f>
        <v>0.2</v>
      </c>
      <c r="AJ186" s="77">
        <f>AF186*AI186</f>
        <v>0</v>
      </c>
      <c r="AK186" s="77">
        <f>AJ186*$AE$23</f>
        <v>0</v>
      </c>
    </row>
    <row r="187" spans="1:37" ht="25.05" customHeight="1" x14ac:dyDescent="0.25">
      <c r="A187" s="269" t="s">
        <v>1504</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60">
        <f>'Art. 129'!AF181</f>
        <v>0</v>
      </c>
      <c r="AE187" s="75">
        <f>IF(AG187=1,AK187,AG187)</f>
        <v>0</v>
      </c>
      <c r="AF187">
        <f>AD187/2</f>
        <v>0</v>
      </c>
      <c r="AG187" s="63">
        <f>IF(AND(AF187&gt;=0,AF187&lt;=1),1,"No aplica")</f>
        <v>1</v>
      </c>
      <c r="AH187" s="76">
        <f>AD187/(AG187*2)</f>
        <v>0</v>
      </c>
      <c r="AI187" s="77">
        <f>IF(AG187=1,AG187/$AG$190,"No aplica")</f>
        <v>0.2</v>
      </c>
      <c r="AJ187" s="77">
        <f>AF187*AI187</f>
        <v>0</v>
      </c>
      <c r="AK187" s="77">
        <f>AJ187*$AE$23</f>
        <v>0</v>
      </c>
    </row>
    <row r="188" spans="1:37" ht="25.05" customHeight="1" x14ac:dyDescent="0.25">
      <c r="A188" s="269" t="s">
        <v>1505</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0">
        <f>'Art. 129'!AF182</f>
        <v>0</v>
      </c>
      <c r="AE188" s="75">
        <f>IF(AG188=1,AK188,AG188)</f>
        <v>0</v>
      </c>
      <c r="AF188">
        <f>AD188/2</f>
        <v>0</v>
      </c>
      <c r="AG188" s="63">
        <f>IF(AND(AF188&gt;=0,AF188&lt;=1),1,"No aplica")</f>
        <v>1</v>
      </c>
      <c r="AH188" s="76">
        <f>AD188/(AG188*2)</f>
        <v>0</v>
      </c>
      <c r="AI188" s="77">
        <f>IF(AG188=1,AG188/$AG$190,"No aplica")</f>
        <v>0.2</v>
      </c>
      <c r="AJ188" s="77">
        <f>AF188*AI188</f>
        <v>0</v>
      </c>
      <c r="AK188" s="77">
        <f>AJ188*$AE$23</f>
        <v>0</v>
      </c>
    </row>
    <row r="189" spans="1:37" ht="25.05" customHeight="1" x14ac:dyDescent="0.25">
      <c r="A189" s="269" t="s">
        <v>2115</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60">
        <f>'Art. 129'!AF183</f>
        <v>0</v>
      </c>
      <c r="AE189" s="75">
        <f>IF(AG189=1,AK189,AG189)</f>
        <v>0</v>
      </c>
      <c r="AF189">
        <f>AD189/2</f>
        <v>0</v>
      </c>
      <c r="AG189" s="63">
        <f>IF(AND(AF189&gt;=0,AF189&lt;=1),1,"No aplica")</f>
        <v>1</v>
      </c>
      <c r="AH189" s="76">
        <f>AD189/(AG189*2)</f>
        <v>0</v>
      </c>
      <c r="AI189" s="77">
        <f>IF(AG189=1,AG189/$AG$190,"No aplica")</f>
        <v>0.2</v>
      </c>
      <c r="AJ189" s="77">
        <f>AF189*AI189</f>
        <v>0</v>
      </c>
      <c r="AK189" s="77">
        <f>AJ189*$AE$23</f>
        <v>0</v>
      </c>
    </row>
    <row r="190" spans="1:37" ht="25.05" customHeight="1" x14ac:dyDescent="0.25">
      <c r="A190" s="286" t="s">
        <v>1688</v>
      </c>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75">
        <f>SUM(AE185:AE189)</f>
        <v>0</v>
      </c>
      <c r="AF190" s="50"/>
      <c r="AG190" s="63">
        <f>SUM(AG185:AG189)</f>
        <v>5</v>
      </c>
      <c r="AH190" s="78"/>
      <c r="AI190" s="79"/>
      <c r="AJ190" s="79"/>
      <c r="AK190" s="79"/>
    </row>
    <row r="191" spans="1:37" ht="25.05" customHeight="1" x14ac:dyDescent="0.25">
      <c r="A191" s="287" t="s">
        <v>1689</v>
      </c>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75">
        <f>AE190/$AE$23*100</f>
        <v>0</v>
      </c>
      <c r="AF191" s="50"/>
      <c r="AG191" s="63"/>
      <c r="AH191" s="78"/>
      <c r="AI191" s="79"/>
      <c r="AJ191" s="79"/>
      <c r="AK191" s="79"/>
    </row>
    <row r="192" spans="1:37" ht="25.05" customHeight="1" x14ac:dyDescent="0.25">
      <c r="A192" s="87"/>
      <c r="B192" s="87"/>
      <c r="C192" s="87"/>
      <c r="D192" s="87"/>
      <c r="E192" s="87"/>
      <c r="F192" s="87"/>
      <c r="G192" s="87"/>
      <c r="H192" s="87"/>
      <c r="I192" s="87"/>
      <c r="J192" s="87"/>
      <c r="K192" s="87"/>
      <c r="L192" s="87"/>
      <c r="M192" s="87"/>
      <c r="N192" s="87"/>
      <c r="O192" s="87"/>
      <c r="P192" s="87"/>
      <c r="Q192" s="80"/>
      <c r="R192" s="87"/>
      <c r="S192" s="87"/>
      <c r="T192" s="87"/>
      <c r="U192" s="87"/>
      <c r="V192" s="87"/>
      <c r="W192" s="87"/>
      <c r="X192" s="87"/>
      <c r="Y192" s="87"/>
      <c r="Z192" s="87"/>
      <c r="AA192" s="87"/>
      <c r="AB192" s="87"/>
      <c r="AC192" s="87"/>
      <c r="AD192" s="81"/>
      <c r="AE192" s="81"/>
    </row>
    <row r="193" spans="1:37" ht="25.05" customHeight="1" x14ac:dyDescent="0.25">
      <c r="A193" s="87"/>
      <c r="B193" s="87"/>
      <c r="C193" s="87"/>
      <c r="D193" s="87"/>
      <c r="E193" s="87"/>
      <c r="F193" s="87"/>
      <c r="G193" s="87"/>
      <c r="H193" s="87"/>
      <c r="I193" s="87"/>
      <c r="J193" s="87"/>
      <c r="K193" s="87"/>
      <c r="L193" s="87"/>
      <c r="M193" s="87"/>
      <c r="N193" s="87"/>
      <c r="O193" s="87"/>
      <c r="P193" s="87"/>
      <c r="Q193" s="80"/>
      <c r="R193" s="87"/>
      <c r="S193" s="87"/>
      <c r="T193" s="87"/>
      <c r="U193" s="87"/>
      <c r="V193" s="87"/>
      <c r="W193" s="87"/>
      <c r="X193" s="87"/>
      <c r="Y193" s="87"/>
      <c r="Z193" s="87"/>
      <c r="AA193" s="87"/>
      <c r="AB193" s="87"/>
      <c r="AC193" s="87"/>
      <c r="AD193" s="81"/>
      <c r="AE193" s="81"/>
    </row>
    <row r="194" spans="1:37" ht="25.05" customHeight="1" x14ac:dyDescent="0.25">
      <c r="A194" s="289" t="s">
        <v>2116</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89"/>
    </row>
    <row r="195" spans="1:37" ht="25.05" customHeight="1" x14ac:dyDescent="0.25">
      <c r="A195" s="89"/>
      <c r="B195" s="89"/>
      <c r="C195" s="89"/>
      <c r="D195" s="89"/>
      <c r="E195" s="89"/>
      <c r="F195" s="89"/>
      <c r="G195" s="89"/>
      <c r="H195" s="89"/>
      <c r="I195" s="89"/>
      <c r="J195" s="89"/>
      <c r="K195" s="89"/>
      <c r="L195" s="89"/>
      <c r="M195" s="89"/>
      <c r="N195" s="89"/>
      <c r="O195" s="89"/>
      <c r="P195" s="89"/>
      <c r="Q195" s="90"/>
      <c r="R195" s="89"/>
      <c r="S195" s="89"/>
      <c r="T195" s="89"/>
      <c r="U195" s="89"/>
      <c r="V195" s="89"/>
      <c r="W195" s="89"/>
      <c r="X195" s="89"/>
      <c r="Y195" s="89"/>
      <c r="Z195" s="89"/>
      <c r="AA195" s="89"/>
      <c r="AB195" s="89"/>
      <c r="AC195" s="89"/>
      <c r="AD195" s="19"/>
      <c r="AE195" s="19"/>
    </row>
    <row r="196" spans="1:37" ht="25.05" customHeight="1" x14ac:dyDescent="0.25">
      <c r="A196" s="59"/>
      <c r="B196" s="59"/>
      <c r="C196" s="59"/>
      <c r="D196" s="59"/>
      <c r="E196" s="59"/>
      <c r="F196" s="59"/>
      <c r="G196" s="59"/>
      <c r="H196" s="59"/>
      <c r="I196" s="59"/>
      <c r="J196" s="59"/>
      <c r="K196" s="59"/>
      <c r="L196" s="59"/>
      <c r="M196" s="59"/>
      <c r="N196" s="59"/>
      <c r="O196" s="59"/>
      <c r="P196" s="59"/>
      <c r="Q196" s="80"/>
      <c r="R196" s="59"/>
      <c r="S196" s="59"/>
      <c r="T196" s="59"/>
      <c r="U196" s="59"/>
      <c r="V196" s="59"/>
      <c r="W196" s="59"/>
      <c r="X196" s="59"/>
      <c r="Y196" s="59"/>
      <c r="Z196" s="59"/>
      <c r="AA196" s="59"/>
      <c r="AB196" s="59"/>
      <c r="AC196" s="59"/>
      <c r="AD196" s="81"/>
      <c r="AE196" s="81"/>
    </row>
    <row r="197" spans="1:37" ht="25.05" customHeight="1" x14ac:dyDescent="0.25">
      <c r="A197" s="290" t="s">
        <v>167</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51" t="s">
        <v>188</v>
      </c>
      <c r="AE197" s="52" t="s">
        <v>8</v>
      </c>
      <c r="AF197" s="63" t="s">
        <v>1656</v>
      </c>
      <c r="AG197" s="63" t="s">
        <v>1657</v>
      </c>
      <c r="AH197" s="63" t="s">
        <v>1658</v>
      </c>
      <c r="AI197" s="74" t="s">
        <v>1659</v>
      </c>
      <c r="AJ197" s="63"/>
      <c r="AK197" s="74" t="s">
        <v>1660</v>
      </c>
    </row>
    <row r="198" spans="1:37" ht="25.05" customHeight="1" x14ac:dyDescent="0.25">
      <c r="A198" s="269" t="s">
        <v>1015</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60">
        <f>'Art. 129'!AF192</f>
        <v>0</v>
      </c>
      <c r="AE198" s="75">
        <f t="shared" ref="AE198:AE205" si="42">IF(AG198=1,AK198,AG198)</f>
        <v>0</v>
      </c>
      <c r="AF198">
        <f t="shared" ref="AF198:AF205" si="43">AD198/2</f>
        <v>0</v>
      </c>
      <c r="AG198" s="63">
        <f t="shared" ref="AG198:AG205" si="44">IF(AND(AF198&gt;=0,AF198&lt;=1),1,"No aplica")</f>
        <v>1</v>
      </c>
      <c r="AH198" s="76">
        <f t="shared" ref="AH198:AH205" si="45">AD198/(AG198*2)</f>
        <v>0</v>
      </c>
      <c r="AI198" s="77">
        <f t="shared" ref="AI198:AI205" si="46">IF(AG198=1,AG198/$AG$206,"No aplica")</f>
        <v>0.125</v>
      </c>
      <c r="AJ198" s="77">
        <f t="shared" ref="AJ198:AJ205" si="47">AF198*AI198</f>
        <v>0</v>
      </c>
      <c r="AK198" s="77">
        <f t="shared" ref="AK198:AK205" si="48">AJ198*$AE$23</f>
        <v>0</v>
      </c>
    </row>
    <row r="199" spans="1:37" ht="25.05" customHeight="1" x14ac:dyDescent="0.25">
      <c r="A199" s="269" t="s">
        <v>1016</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60">
        <f>'Art. 129'!AF193</f>
        <v>0</v>
      </c>
      <c r="AE199" s="75">
        <f t="shared" si="42"/>
        <v>0</v>
      </c>
      <c r="AF199">
        <f t="shared" si="43"/>
        <v>0</v>
      </c>
      <c r="AG199" s="63">
        <f t="shared" si="44"/>
        <v>1</v>
      </c>
      <c r="AH199" s="76">
        <f t="shared" si="45"/>
        <v>0</v>
      </c>
      <c r="AI199" s="77">
        <f t="shared" si="46"/>
        <v>0.125</v>
      </c>
      <c r="AJ199" s="77">
        <f t="shared" si="47"/>
        <v>0</v>
      </c>
      <c r="AK199" s="77">
        <f t="shared" si="48"/>
        <v>0</v>
      </c>
    </row>
    <row r="200" spans="1:37" ht="25.05" customHeight="1" x14ac:dyDescent="0.25">
      <c r="A200" s="269" t="s">
        <v>2117</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60">
        <f>'Art. 129'!AF194</f>
        <v>0</v>
      </c>
      <c r="AE200" s="75">
        <f t="shared" si="42"/>
        <v>0</v>
      </c>
      <c r="AF200">
        <f t="shared" si="43"/>
        <v>0</v>
      </c>
      <c r="AG200" s="63">
        <f t="shared" si="44"/>
        <v>1</v>
      </c>
      <c r="AH200" s="76">
        <f t="shared" si="45"/>
        <v>0</v>
      </c>
      <c r="AI200" s="77">
        <f t="shared" si="46"/>
        <v>0.125</v>
      </c>
      <c r="AJ200" s="77">
        <f t="shared" si="47"/>
        <v>0</v>
      </c>
      <c r="AK200" s="77">
        <f t="shared" si="48"/>
        <v>0</v>
      </c>
    </row>
    <row r="201" spans="1:37" ht="25.05" customHeight="1" x14ac:dyDescent="0.25">
      <c r="A201" s="269" t="s">
        <v>2118</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60">
        <f>'Art. 129'!AF195</f>
        <v>0</v>
      </c>
      <c r="AE201" s="75">
        <f t="shared" si="42"/>
        <v>0</v>
      </c>
      <c r="AF201">
        <f t="shared" si="43"/>
        <v>0</v>
      </c>
      <c r="AG201" s="63">
        <f t="shared" si="44"/>
        <v>1</v>
      </c>
      <c r="AH201" s="76">
        <f t="shared" si="45"/>
        <v>0</v>
      </c>
      <c r="AI201" s="77">
        <f t="shared" si="46"/>
        <v>0.125</v>
      </c>
      <c r="AJ201" s="77">
        <f t="shared" si="47"/>
        <v>0</v>
      </c>
      <c r="AK201" s="77">
        <f t="shared" si="48"/>
        <v>0</v>
      </c>
    </row>
    <row r="202" spans="1:37" ht="25.05" customHeight="1" x14ac:dyDescent="0.25">
      <c r="A202" s="274" t="s">
        <v>2119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60">
        <f>'Art. 129'!AF196</f>
        <v>0</v>
      </c>
      <c r="AE202" s="75">
        <f t="shared" si="42"/>
        <v>0</v>
      </c>
      <c r="AF202">
        <f t="shared" si="43"/>
        <v>0</v>
      </c>
      <c r="AG202" s="63">
        <f t="shared" si="44"/>
        <v>1</v>
      </c>
      <c r="AH202" s="76">
        <f t="shared" si="45"/>
        <v>0</v>
      </c>
      <c r="AI202" s="77">
        <f t="shared" si="46"/>
        <v>0.125</v>
      </c>
      <c r="AJ202" s="77">
        <f t="shared" si="47"/>
        <v>0</v>
      </c>
      <c r="AK202" s="77">
        <f t="shared" si="48"/>
        <v>0</v>
      </c>
    </row>
    <row r="203" spans="1:37" ht="25.05" customHeight="1" x14ac:dyDescent="0.25">
      <c r="A203" s="274" t="s">
        <v>2120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60">
        <f>'Art. 129'!AF197</f>
        <v>0</v>
      </c>
      <c r="AE203" s="75">
        <f t="shared" si="42"/>
        <v>0</v>
      </c>
      <c r="AF203">
        <f t="shared" si="43"/>
        <v>0</v>
      </c>
      <c r="AG203" s="63">
        <f t="shared" si="44"/>
        <v>1</v>
      </c>
      <c r="AH203" s="76">
        <f t="shared" si="45"/>
        <v>0</v>
      </c>
      <c r="AI203" s="77">
        <f t="shared" si="46"/>
        <v>0.125</v>
      </c>
      <c r="AJ203" s="77">
        <f t="shared" si="47"/>
        <v>0</v>
      </c>
      <c r="AK203" s="77">
        <f t="shared" si="48"/>
        <v>0</v>
      </c>
    </row>
    <row r="204" spans="1:37" ht="25.05" customHeight="1" x14ac:dyDescent="0.25">
      <c r="A204" s="269" t="s">
        <v>2121</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60">
        <f>'Art. 129'!AF198</f>
        <v>0</v>
      </c>
      <c r="AE204" s="75">
        <f t="shared" si="42"/>
        <v>0</v>
      </c>
      <c r="AF204">
        <f t="shared" si="43"/>
        <v>0</v>
      </c>
      <c r="AG204" s="63">
        <f t="shared" si="44"/>
        <v>1</v>
      </c>
      <c r="AH204" s="76">
        <f t="shared" si="45"/>
        <v>0</v>
      </c>
      <c r="AI204" s="77">
        <f t="shared" si="46"/>
        <v>0.125</v>
      </c>
      <c r="AJ204" s="77">
        <f t="shared" si="47"/>
        <v>0</v>
      </c>
      <c r="AK204" s="77">
        <f t="shared" si="48"/>
        <v>0</v>
      </c>
    </row>
    <row r="205" spans="1:37" ht="25.05" customHeight="1" x14ac:dyDescent="0.25">
      <c r="A205" s="269" t="s">
        <v>2122</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60">
        <f>'Art. 129'!AF199</f>
        <v>0</v>
      </c>
      <c r="AE205" s="75">
        <f t="shared" si="42"/>
        <v>0</v>
      </c>
      <c r="AF205">
        <f t="shared" si="43"/>
        <v>0</v>
      </c>
      <c r="AG205" s="63">
        <f t="shared" si="44"/>
        <v>1</v>
      </c>
      <c r="AH205" s="76">
        <f t="shared" si="45"/>
        <v>0</v>
      </c>
      <c r="AI205" s="77">
        <f t="shared" si="46"/>
        <v>0.125</v>
      </c>
      <c r="AJ205" s="77">
        <f t="shared" si="47"/>
        <v>0</v>
      </c>
      <c r="AK205" s="77">
        <f t="shared" si="48"/>
        <v>0</v>
      </c>
    </row>
    <row r="206" spans="1:37" ht="25.05" customHeight="1" x14ac:dyDescent="0.25">
      <c r="A206" s="286" t="s">
        <v>1690</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75">
        <f>SUM(AE198:AE205)</f>
        <v>0</v>
      </c>
      <c r="AF206" s="50"/>
      <c r="AG206" s="63">
        <f>SUM(AG198:AG205)</f>
        <v>8</v>
      </c>
      <c r="AH206" s="78"/>
      <c r="AI206" s="79"/>
      <c r="AJ206" s="79"/>
      <c r="AK206" s="79"/>
    </row>
    <row r="207" spans="1:37" ht="25.05" customHeight="1" x14ac:dyDescent="0.25">
      <c r="A207" s="287" t="s">
        <v>1691</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75">
        <f>AE206/$AE$23*100</f>
        <v>0</v>
      </c>
      <c r="AF207" s="50"/>
      <c r="AG207" s="63"/>
      <c r="AH207" s="78"/>
      <c r="AI207" s="79"/>
      <c r="AJ207" s="79"/>
      <c r="AK207" s="79"/>
    </row>
    <row r="208" spans="1:37" ht="25.05" customHeight="1" x14ac:dyDescent="0.25">
      <c r="A208" s="59"/>
      <c r="B208" s="59"/>
      <c r="C208" s="59"/>
      <c r="D208" s="59"/>
      <c r="E208" s="59"/>
      <c r="F208" s="59"/>
      <c r="G208" s="59"/>
      <c r="H208" s="59"/>
      <c r="I208" s="59"/>
      <c r="J208" s="59"/>
      <c r="K208" s="59"/>
      <c r="L208" s="59"/>
      <c r="M208" s="59"/>
      <c r="N208" s="59"/>
      <c r="O208" s="59"/>
      <c r="P208" s="59"/>
      <c r="Q208" s="80"/>
      <c r="R208" s="59"/>
      <c r="S208" s="59"/>
      <c r="T208" s="59"/>
      <c r="U208" s="59"/>
      <c r="V208" s="59"/>
      <c r="W208" s="59"/>
      <c r="X208" s="59"/>
      <c r="Y208" s="59"/>
      <c r="Z208" s="59"/>
      <c r="AA208" s="59"/>
      <c r="AB208" s="59"/>
      <c r="AC208" s="59"/>
      <c r="AD208" s="81"/>
      <c r="AE208" s="81"/>
    </row>
    <row r="209" spans="1:37" ht="25.05" customHeight="1" x14ac:dyDescent="0.25">
      <c r="A209" s="288" t="s">
        <v>197</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91" t="s">
        <v>188</v>
      </c>
      <c r="AE209" s="92" t="s">
        <v>8</v>
      </c>
      <c r="AF209" s="63" t="s">
        <v>1656</v>
      </c>
      <c r="AG209" s="63" t="s">
        <v>1657</v>
      </c>
      <c r="AH209" s="63" t="s">
        <v>1658</v>
      </c>
      <c r="AI209" s="74" t="s">
        <v>1659</v>
      </c>
      <c r="AJ209" s="63"/>
      <c r="AK209" s="74" t="s">
        <v>1660</v>
      </c>
    </row>
    <row r="210" spans="1:37" ht="25.05" customHeight="1" x14ac:dyDescent="0.25">
      <c r="A210" s="269" t="s">
        <v>1023</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60">
        <f>'Art. 129'!AF202</f>
        <v>0</v>
      </c>
      <c r="AE210" s="75">
        <f>IF(AG210=1,AK210,AG210)</f>
        <v>0</v>
      </c>
      <c r="AF210">
        <f>AD210/2</f>
        <v>0</v>
      </c>
      <c r="AG210" s="63">
        <f>IF(AND(AF210&gt;=0,AF210&lt;=1),1,"No aplica")</f>
        <v>1</v>
      </c>
      <c r="AH210" s="76">
        <f>AD210/(AG210*2)</f>
        <v>0</v>
      </c>
      <c r="AI210" s="77">
        <f>IF(AG210=1,AG210/$AG$215,"No aplica")</f>
        <v>0.2</v>
      </c>
      <c r="AJ210" s="77">
        <f>AF210*AI210</f>
        <v>0</v>
      </c>
      <c r="AK210" s="77">
        <f>AJ210*$AE$23</f>
        <v>0</v>
      </c>
    </row>
    <row r="211" spans="1:37" ht="25.05" customHeight="1" x14ac:dyDescent="0.25">
      <c r="A211" s="269" t="s">
        <v>1024</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60">
        <f>'Art. 129'!AF203</f>
        <v>0</v>
      </c>
      <c r="AE211" s="75">
        <f>IF(AG211=1,AK211,AG211)</f>
        <v>0</v>
      </c>
      <c r="AF211">
        <f>AD211/2</f>
        <v>0</v>
      </c>
      <c r="AG211" s="63">
        <f>IF(AND(AF211&gt;=0,AF211&lt;=1),1,"No aplica")</f>
        <v>1</v>
      </c>
      <c r="AH211" s="76">
        <f>AD211/(AG211*2)</f>
        <v>0</v>
      </c>
      <c r="AI211" s="77">
        <f>IF(AG211=1,AG211/$AG$215,"No aplica")</f>
        <v>0.2</v>
      </c>
      <c r="AJ211" s="77">
        <f>AF211*AI211</f>
        <v>0</v>
      </c>
      <c r="AK211" s="77">
        <f>AJ211*$AE$23</f>
        <v>0</v>
      </c>
    </row>
    <row r="212" spans="1:37" ht="25.05" customHeight="1" x14ac:dyDescent="0.25">
      <c r="A212" s="269" t="s">
        <v>1025</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60">
        <f>'Art. 129'!AF204</f>
        <v>0</v>
      </c>
      <c r="AE212" s="75">
        <f>IF(AG212=1,AK212,AG212)</f>
        <v>0</v>
      </c>
      <c r="AF212">
        <f>AD212/2</f>
        <v>0</v>
      </c>
      <c r="AG212" s="63">
        <f>IF(AND(AF212&gt;=0,AF212&lt;=1),1,"No aplica")</f>
        <v>1</v>
      </c>
      <c r="AH212" s="76">
        <f>AD212/(AG212*2)</f>
        <v>0</v>
      </c>
      <c r="AI212" s="77">
        <f>IF(AG212=1,AG212/$AG$215,"No aplica")</f>
        <v>0.2</v>
      </c>
      <c r="AJ212" s="77">
        <f>AF212*AI212</f>
        <v>0</v>
      </c>
      <c r="AK212" s="77">
        <f>AJ212*$AE$23</f>
        <v>0</v>
      </c>
    </row>
    <row r="213" spans="1:37" ht="25.05" customHeight="1" x14ac:dyDescent="0.25">
      <c r="A213" s="269" t="s">
        <v>1026</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60">
        <f>'Art. 129'!AF205</f>
        <v>0</v>
      </c>
      <c r="AE213" s="75">
        <f>IF(AG213=1,AK213,AG213)</f>
        <v>0</v>
      </c>
      <c r="AF213">
        <f>AD213/2</f>
        <v>0</v>
      </c>
      <c r="AG213" s="63">
        <f>IF(AND(AF213&gt;=0,AF213&lt;=1),1,"No aplica")</f>
        <v>1</v>
      </c>
      <c r="AH213" s="76">
        <f>AD213/(AG213*2)</f>
        <v>0</v>
      </c>
      <c r="AI213" s="77">
        <f>IF(AG213=1,AG213/$AG$215,"No aplica")</f>
        <v>0.2</v>
      </c>
      <c r="AJ213" s="77">
        <f>AF213*AI213</f>
        <v>0</v>
      </c>
      <c r="AK213" s="77">
        <f>AJ213*$AE$23</f>
        <v>0</v>
      </c>
    </row>
    <row r="214" spans="1:37" ht="25.05" customHeight="1" x14ac:dyDescent="0.25">
      <c r="A214" s="269" t="s">
        <v>2123</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60">
        <f>'Art. 129'!AF206</f>
        <v>0</v>
      </c>
      <c r="AE214" s="75">
        <f>IF(AG214=1,AK214,AG214)</f>
        <v>0</v>
      </c>
      <c r="AF214">
        <f>AD214/2</f>
        <v>0</v>
      </c>
      <c r="AG214" s="63">
        <f>IF(AND(AF214&gt;=0,AF214&lt;=1),1,"No aplica")</f>
        <v>1</v>
      </c>
      <c r="AH214" s="76">
        <f>AD214/(AG214*2)</f>
        <v>0</v>
      </c>
      <c r="AI214" s="77">
        <f>IF(AG214=1,AG214/$AG$215,"No aplica")</f>
        <v>0.2</v>
      </c>
      <c r="AJ214" s="77">
        <f>AF214*AI214</f>
        <v>0</v>
      </c>
      <c r="AK214" s="77">
        <f>AJ214*$AE$23</f>
        <v>0</v>
      </c>
    </row>
    <row r="215" spans="1:37" ht="25.05" customHeight="1" x14ac:dyDescent="0.25">
      <c r="A215" s="286" t="s">
        <v>1692</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5">
        <f>SUM(AE210:AE214)</f>
        <v>0</v>
      </c>
      <c r="AF215" s="50"/>
      <c r="AG215" s="63">
        <f>SUM(AG210:AG214)</f>
        <v>5</v>
      </c>
      <c r="AH215" s="78"/>
      <c r="AI215" s="79"/>
      <c r="AJ215" s="79"/>
      <c r="AK215" s="79"/>
    </row>
    <row r="216" spans="1:37" ht="25.05" customHeight="1" x14ac:dyDescent="0.25">
      <c r="A216" s="287" t="s">
        <v>1693</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5">
        <f>AE215/$AE$23*100</f>
        <v>0</v>
      </c>
      <c r="AF216" s="50"/>
      <c r="AG216" s="63"/>
      <c r="AH216" s="78"/>
      <c r="AI216" s="79"/>
      <c r="AJ216" s="79"/>
      <c r="AK216" s="79"/>
    </row>
    <row r="217" spans="1:37" ht="25.05" customHeight="1" x14ac:dyDescent="0.25">
      <c r="A217" s="87"/>
      <c r="B217" s="87"/>
      <c r="C217" s="87"/>
      <c r="D217" s="87"/>
      <c r="E217" s="87"/>
      <c r="F217" s="87"/>
      <c r="G217" s="87"/>
      <c r="H217" s="87"/>
      <c r="I217" s="87"/>
      <c r="J217" s="87"/>
      <c r="K217" s="87"/>
      <c r="L217" s="87"/>
      <c r="M217" s="87"/>
      <c r="N217" s="87"/>
      <c r="O217" s="87"/>
      <c r="P217" s="87"/>
      <c r="Q217" s="80"/>
      <c r="R217" s="87"/>
      <c r="S217" s="87"/>
      <c r="T217" s="87"/>
      <c r="U217" s="87"/>
      <c r="V217" s="87"/>
      <c r="W217" s="87"/>
      <c r="X217" s="87"/>
      <c r="Y217" s="87"/>
      <c r="Z217" s="87"/>
      <c r="AA217" s="87"/>
      <c r="AB217" s="87"/>
      <c r="AC217" s="87"/>
      <c r="AD217" s="81"/>
      <c r="AE217" s="81"/>
    </row>
    <row r="218" spans="1:37" ht="25.05" customHeight="1" x14ac:dyDescent="0.25">
      <c r="A218" s="87"/>
      <c r="B218" s="87"/>
      <c r="C218" s="87"/>
      <c r="D218" s="87"/>
      <c r="E218" s="87"/>
      <c r="F218" s="87"/>
      <c r="G218" s="87"/>
      <c r="H218" s="87"/>
      <c r="I218" s="87"/>
      <c r="J218" s="87"/>
      <c r="K218" s="87"/>
      <c r="L218" s="87"/>
      <c r="M218" s="87"/>
      <c r="N218" s="87"/>
      <c r="O218" s="87"/>
      <c r="P218" s="87"/>
      <c r="Q218" s="80"/>
      <c r="R218" s="87"/>
      <c r="S218" s="87"/>
      <c r="T218" s="87"/>
      <c r="U218" s="87"/>
      <c r="V218" s="87"/>
      <c r="W218" s="87"/>
      <c r="X218" s="87"/>
      <c r="Y218" s="87"/>
      <c r="Z218" s="87"/>
      <c r="AA218" s="87"/>
      <c r="AB218" s="87"/>
      <c r="AC218" s="87"/>
      <c r="AD218" s="81"/>
      <c r="AE218" s="81"/>
    </row>
    <row r="219" spans="1:37" ht="25.05" customHeight="1" x14ac:dyDescent="0.25">
      <c r="A219" s="289" t="s">
        <v>2124</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289"/>
    </row>
    <row r="220" spans="1:37" ht="25.05" customHeight="1" x14ac:dyDescent="0.25">
      <c r="A220" s="89"/>
      <c r="B220" s="89"/>
      <c r="C220" s="89"/>
      <c r="D220" s="89"/>
      <c r="E220" s="89"/>
      <c r="F220" s="89"/>
      <c r="G220" s="89"/>
      <c r="H220" s="89"/>
      <c r="I220" s="89"/>
      <c r="J220" s="89"/>
      <c r="K220" s="89"/>
      <c r="L220" s="89"/>
      <c r="M220" s="89"/>
      <c r="N220" s="89"/>
      <c r="O220" s="89"/>
      <c r="P220" s="89"/>
      <c r="Q220" s="90"/>
      <c r="R220" s="89"/>
      <c r="S220" s="89"/>
      <c r="T220" s="89"/>
      <c r="U220" s="89"/>
      <c r="V220" s="89"/>
      <c r="W220" s="89"/>
      <c r="X220" s="89"/>
      <c r="Y220" s="89"/>
      <c r="Z220" s="89"/>
      <c r="AA220" s="89"/>
      <c r="AB220" s="89"/>
      <c r="AC220" s="89"/>
      <c r="AD220" s="19"/>
      <c r="AE220" s="19"/>
    </row>
    <row r="221" spans="1:37" ht="25.05" customHeight="1" x14ac:dyDescent="0.25">
      <c r="A221" s="59"/>
      <c r="B221" s="59"/>
      <c r="C221" s="59"/>
      <c r="D221" s="59"/>
      <c r="E221" s="59"/>
      <c r="F221" s="59"/>
      <c r="G221" s="59"/>
      <c r="H221" s="59"/>
      <c r="I221" s="59"/>
      <c r="J221" s="59"/>
      <c r="K221" s="59"/>
      <c r="L221" s="59"/>
      <c r="M221" s="59"/>
      <c r="N221" s="59"/>
      <c r="O221" s="59"/>
      <c r="P221" s="59"/>
      <c r="Q221" s="80"/>
      <c r="R221" s="59"/>
      <c r="S221" s="59"/>
      <c r="T221" s="59"/>
      <c r="U221" s="59"/>
      <c r="V221" s="59"/>
      <c r="W221" s="59"/>
      <c r="X221" s="59"/>
      <c r="Y221" s="59"/>
      <c r="Z221" s="59"/>
      <c r="AA221" s="59"/>
      <c r="AB221" s="59"/>
      <c r="AC221" s="59"/>
      <c r="AD221" s="81"/>
      <c r="AE221" s="81"/>
    </row>
    <row r="222" spans="1:37" ht="25.05" customHeight="1" x14ac:dyDescent="0.25">
      <c r="A222" s="290" t="s">
        <v>167</v>
      </c>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51" t="s">
        <v>188</v>
      </c>
      <c r="AE222" s="52" t="s">
        <v>8</v>
      </c>
      <c r="AF222" s="63" t="s">
        <v>1656</v>
      </c>
      <c r="AG222" s="63" t="s">
        <v>1657</v>
      </c>
      <c r="AH222" s="63" t="s">
        <v>1658</v>
      </c>
      <c r="AI222" s="74" t="s">
        <v>1659</v>
      </c>
      <c r="AJ222" s="63"/>
      <c r="AK222" s="74" t="s">
        <v>1660</v>
      </c>
    </row>
    <row r="223" spans="1:37" ht="25.05" customHeight="1" x14ac:dyDescent="0.25">
      <c r="A223" s="269" t="s">
        <v>1015</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60">
        <f>'Art. 129'!AF215</f>
        <v>0</v>
      </c>
      <c r="AE223" s="75">
        <f t="shared" ref="AE223:AE232" si="49">IF(AG223=1,AK223,AG223)</f>
        <v>0</v>
      </c>
      <c r="AF223">
        <f t="shared" ref="AF223:AF232" si="50">AD223/2</f>
        <v>0</v>
      </c>
      <c r="AG223" s="63">
        <f t="shared" ref="AG223:AG232" si="51">IF(AND(AF223&gt;=0,AF223&lt;=1),1,"No aplica")</f>
        <v>1</v>
      </c>
      <c r="AH223" s="76">
        <f t="shared" ref="AH223:AH232" si="52">AD223/(AG223*2)</f>
        <v>0</v>
      </c>
      <c r="AI223" s="77">
        <f t="shared" ref="AI223:AI232" si="53">IF(AG223=1,AG223/$AG$233,"No aplica")</f>
        <v>0.1</v>
      </c>
      <c r="AJ223" s="77">
        <f t="shared" ref="AJ223:AJ232" si="54">AF223*AI223</f>
        <v>0</v>
      </c>
      <c r="AK223" s="77">
        <f t="shared" ref="AK223:AK232" si="55">AJ223*$AE$23</f>
        <v>0</v>
      </c>
    </row>
    <row r="224" spans="1:37" ht="25.05" customHeight="1" x14ac:dyDescent="0.25">
      <c r="A224" s="269" t="s">
        <v>1016</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60">
        <f>'Art. 129'!AF216</f>
        <v>0</v>
      </c>
      <c r="AE224" s="75">
        <f t="shared" si="49"/>
        <v>0</v>
      </c>
      <c r="AF224">
        <f t="shared" si="50"/>
        <v>0</v>
      </c>
      <c r="AG224" s="63">
        <f t="shared" si="51"/>
        <v>1</v>
      </c>
      <c r="AH224" s="76">
        <f t="shared" si="52"/>
        <v>0</v>
      </c>
      <c r="AI224" s="77">
        <f t="shared" si="53"/>
        <v>0.1</v>
      </c>
      <c r="AJ224" s="77">
        <f t="shared" si="54"/>
        <v>0</v>
      </c>
      <c r="AK224" s="77">
        <f t="shared" si="55"/>
        <v>0</v>
      </c>
    </row>
    <row r="225" spans="1:37" ht="25.05" customHeight="1" x14ac:dyDescent="0.25">
      <c r="A225" s="269" t="s">
        <v>2125</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60">
        <f>'Art. 129'!AF217</f>
        <v>0</v>
      </c>
      <c r="AE225" s="75">
        <f t="shared" si="49"/>
        <v>0</v>
      </c>
      <c r="AF225">
        <f t="shared" si="50"/>
        <v>0</v>
      </c>
      <c r="AG225" s="63">
        <f t="shared" si="51"/>
        <v>1</v>
      </c>
      <c r="AH225" s="76">
        <f t="shared" si="52"/>
        <v>0</v>
      </c>
      <c r="AI225" s="77">
        <f t="shared" si="53"/>
        <v>0.1</v>
      </c>
      <c r="AJ225" s="77">
        <f t="shared" si="54"/>
        <v>0</v>
      </c>
      <c r="AK225" s="77">
        <f t="shared" si="55"/>
        <v>0</v>
      </c>
    </row>
    <row r="226" spans="1:37" ht="25.05" customHeight="1" x14ac:dyDescent="0.25">
      <c r="A226" s="269" t="s">
        <v>2126</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60">
        <f>'Art. 129'!AF218</f>
        <v>0</v>
      </c>
      <c r="AE226" s="75">
        <f t="shared" si="49"/>
        <v>0</v>
      </c>
      <c r="AF226">
        <f t="shared" si="50"/>
        <v>0</v>
      </c>
      <c r="AG226" s="63">
        <f t="shared" si="51"/>
        <v>1</v>
      </c>
      <c r="AH226" s="76">
        <f t="shared" si="52"/>
        <v>0</v>
      </c>
      <c r="AI226" s="77">
        <f t="shared" si="53"/>
        <v>0.1</v>
      </c>
      <c r="AJ226" s="77">
        <f t="shared" si="54"/>
        <v>0</v>
      </c>
      <c r="AK226" s="77">
        <f t="shared" si="55"/>
        <v>0</v>
      </c>
    </row>
    <row r="227" spans="1:37" ht="25.05" customHeight="1" x14ac:dyDescent="0.25">
      <c r="A227" s="269" t="s">
        <v>2127</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60">
        <f>'Art. 129'!AF219</f>
        <v>0</v>
      </c>
      <c r="AE227" s="75">
        <f t="shared" si="49"/>
        <v>0</v>
      </c>
      <c r="AF227">
        <f t="shared" si="50"/>
        <v>0</v>
      </c>
      <c r="AG227" s="63">
        <f t="shared" si="51"/>
        <v>1</v>
      </c>
      <c r="AH227" s="76">
        <f t="shared" si="52"/>
        <v>0</v>
      </c>
      <c r="AI227" s="77">
        <f t="shared" si="53"/>
        <v>0.1</v>
      </c>
      <c r="AJ227" s="77">
        <f t="shared" si="54"/>
        <v>0</v>
      </c>
      <c r="AK227" s="77">
        <f t="shared" si="55"/>
        <v>0</v>
      </c>
    </row>
    <row r="228" spans="1:37" ht="25.05" customHeight="1" x14ac:dyDescent="0.25">
      <c r="A228" s="269" t="s">
        <v>2128</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60">
        <f>'Art. 129'!AF220</f>
        <v>0</v>
      </c>
      <c r="AE228" s="75">
        <f t="shared" si="49"/>
        <v>0</v>
      </c>
      <c r="AF228">
        <f t="shared" si="50"/>
        <v>0</v>
      </c>
      <c r="AG228" s="63">
        <f t="shared" si="51"/>
        <v>1</v>
      </c>
      <c r="AH228" s="76">
        <f t="shared" si="52"/>
        <v>0</v>
      </c>
      <c r="AI228" s="77">
        <f t="shared" si="53"/>
        <v>0.1</v>
      </c>
      <c r="AJ228" s="77">
        <f t="shared" si="54"/>
        <v>0</v>
      </c>
      <c r="AK228" s="77">
        <f t="shared" si="55"/>
        <v>0</v>
      </c>
    </row>
    <row r="229" spans="1:37" ht="25.05" customHeight="1" x14ac:dyDescent="0.25">
      <c r="A229" s="269" t="s">
        <v>2129</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60">
        <f>'Art. 129'!AF221</f>
        <v>0</v>
      </c>
      <c r="AE229" s="75">
        <f t="shared" si="49"/>
        <v>0</v>
      </c>
      <c r="AF229">
        <f t="shared" si="50"/>
        <v>0</v>
      </c>
      <c r="AG229" s="63">
        <f t="shared" si="51"/>
        <v>1</v>
      </c>
      <c r="AH229" s="76">
        <f t="shared" si="52"/>
        <v>0</v>
      </c>
      <c r="AI229" s="77">
        <f t="shared" si="53"/>
        <v>0.1</v>
      </c>
      <c r="AJ229" s="77">
        <f t="shared" si="54"/>
        <v>0</v>
      </c>
      <c r="AK229" s="77">
        <f t="shared" si="55"/>
        <v>0</v>
      </c>
    </row>
    <row r="230" spans="1:37" ht="25.05" customHeight="1" x14ac:dyDescent="0.25">
      <c r="A230" s="269" t="s">
        <v>2130</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60">
        <f>'Art. 129'!AF222</f>
        <v>0</v>
      </c>
      <c r="AE230" s="75">
        <f t="shared" si="49"/>
        <v>0</v>
      </c>
      <c r="AF230">
        <f t="shared" si="50"/>
        <v>0</v>
      </c>
      <c r="AG230" s="63">
        <f t="shared" si="51"/>
        <v>1</v>
      </c>
      <c r="AH230" s="76">
        <f t="shared" si="52"/>
        <v>0</v>
      </c>
      <c r="AI230" s="77">
        <f t="shared" si="53"/>
        <v>0.1</v>
      </c>
      <c r="AJ230" s="77">
        <f t="shared" si="54"/>
        <v>0</v>
      </c>
      <c r="AK230" s="77">
        <f t="shared" si="55"/>
        <v>0</v>
      </c>
    </row>
    <row r="231" spans="1:37" ht="25.05" customHeight="1" x14ac:dyDescent="0.25">
      <c r="A231" s="269" t="s">
        <v>2131</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0">
        <f>'Art. 129'!AF223</f>
        <v>0</v>
      </c>
      <c r="AE231" s="75">
        <f t="shared" si="49"/>
        <v>0</v>
      </c>
      <c r="AF231">
        <f t="shared" si="50"/>
        <v>0</v>
      </c>
      <c r="AG231" s="63">
        <f t="shared" si="51"/>
        <v>1</v>
      </c>
      <c r="AH231" s="76">
        <f t="shared" si="52"/>
        <v>0</v>
      </c>
      <c r="AI231" s="77">
        <f t="shared" si="53"/>
        <v>0.1</v>
      </c>
      <c r="AJ231" s="77">
        <f t="shared" si="54"/>
        <v>0</v>
      </c>
      <c r="AK231" s="77">
        <f t="shared" si="55"/>
        <v>0</v>
      </c>
    </row>
    <row r="232" spans="1:37" ht="25.05" customHeight="1" x14ac:dyDescent="0.25">
      <c r="A232" s="269" t="s">
        <v>2132</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60">
        <f>'Art. 129'!AF224</f>
        <v>0</v>
      </c>
      <c r="AE232" s="75">
        <f t="shared" si="49"/>
        <v>0</v>
      </c>
      <c r="AF232">
        <f t="shared" si="50"/>
        <v>0</v>
      </c>
      <c r="AG232" s="63">
        <f t="shared" si="51"/>
        <v>1</v>
      </c>
      <c r="AH232" s="76">
        <f t="shared" si="52"/>
        <v>0</v>
      </c>
      <c r="AI232" s="77">
        <f t="shared" si="53"/>
        <v>0.1</v>
      </c>
      <c r="AJ232" s="77">
        <f t="shared" si="54"/>
        <v>0</v>
      </c>
      <c r="AK232" s="77">
        <f t="shared" si="55"/>
        <v>0</v>
      </c>
    </row>
    <row r="233" spans="1:37" ht="25.05" customHeight="1" x14ac:dyDescent="0.25">
      <c r="A233" s="286" t="s">
        <v>1694</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75">
        <f>SUM(AE223:AE232)</f>
        <v>0</v>
      </c>
      <c r="AF233" s="50"/>
      <c r="AG233" s="63">
        <f>SUM(AG223:AG232)</f>
        <v>10</v>
      </c>
      <c r="AH233" s="78"/>
      <c r="AI233" s="79"/>
      <c r="AJ233" s="79"/>
      <c r="AK233" s="79"/>
    </row>
    <row r="234" spans="1:37" ht="25.05" customHeight="1" x14ac:dyDescent="0.25">
      <c r="A234" s="287" t="s">
        <v>1695</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75">
        <f>AE233/$AE$23*100</f>
        <v>0</v>
      </c>
      <c r="AF234" s="50"/>
      <c r="AG234" s="63"/>
      <c r="AH234" s="78"/>
      <c r="AI234" s="79"/>
      <c r="AJ234" s="79"/>
      <c r="AK234" s="79"/>
    </row>
    <row r="235" spans="1:37" ht="25.05" customHeight="1" x14ac:dyDescent="0.25">
      <c r="A235" s="59"/>
      <c r="B235" s="59"/>
      <c r="C235" s="59"/>
      <c r="D235" s="59"/>
      <c r="E235" s="59"/>
      <c r="F235" s="59"/>
      <c r="G235" s="59"/>
      <c r="H235" s="59"/>
      <c r="I235" s="59"/>
      <c r="J235" s="59"/>
      <c r="K235" s="59"/>
      <c r="L235" s="59"/>
      <c r="M235" s="59"/>
      <c r="N235" s="59"/>
      <c r="O235" s="59"/>
      <c r="P235" s="59"/>
      <c r="Q235" s="80"/>
      <c r="R235" s="59"/>
      <c r="S235" s="59"/>
      <c r="T235" s="59"/>
      <c r="U235" s="59"/>
      <c r="V235" s="59"/>
      <c r="W235" s="59"/>
      <c r="X235" s="59"/>
      <c r="Y235" s="59"/>
      <c r="Z235" s="59"/>
      <c r="AA235" s="59"/>
      <c r="AB235" s="59"/>
      <c r="AC235" s="59"/>
      <c r="AD235" s="81"/>
      <c r="AE235" s="81"/>
    </row>
    <row r="236" spans="1:37" ht="25.05" customHeight="1" x14ac:dyDescent="0.25">
      <c r="A236" s="288" t="s">
        <v>197</v>
      </c>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91" t="s">
        <v>188</v>
      </c>
      <c r="AE236" s="92" t="s">
        <v>8</v>
      </c>
      <c r="AF236" s="63" t="s">
        <v>1656</v>
      </c>
      <c r="AG236" s="63" t="s">
        <v>1657</v>
      </c>
      <c r="AH236" s="63" t="s">
        <v>1658</v>
      </c>
      <c r="AI236" s="74" t="s">
        <v>1659</v>
      </c>
      <c r="AJ236" s="63"/>
      <c r="AK236" s="74" t="s">
        <v>1660</v>
      </c>
    </row>
    <row r="237" spans="1:37" ht="25.05" customHeight="1" x14ac:dyDescent="0.25">
      <c r="A237" s="269" t="s">
        <v>1037</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60">
        <f>'Art. 129'!AF227</f>
        <v>0</v>
      </c>
      <c r="AE237" s="75">
        <f>IF(AG237=1,AK237,AG237)</f>
        <v>0</v>
      </c>
      <c r="AF237">
        <f>AD237/2</f>
        <v>0</v>
      </c>
      <c r="AG237" s="63">
        <f>IF(AND(AF237&gt;=0,AF237&lt;=1),1,"No aplica")</f>
        <v>1</v>
      </c>
      <c r="AH237" s="76">
        <f>AD237/(AG237*2)</f>
        <v>0</v>
      </c>
      <c r="AI237" s="77">
        <f>IF(AG237=1,AG237/$AG$242,"No aplica")</f>
        <v>0.2</v>
      </c>
      <c r="AJ237" s="77">
        <f>AF237*AI237</f>
        <v>0</v>
      </c>
      <c r="AK237" s="77">
        <f>AJ237*$AE$23</f>
        <v>0</v>
      </c>
    </row>
    <row r="238" spans="1:37" ht="25.05" customHeight="1" x14ac:dyDescent="0.25">
      <c r="A238" s="269" t="s">
        <v>1038</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60">
        <f>'Art. 129'!AF228</f>
        <v>0</v>
      </c>
      <c r="AE238" s="75">
        <f>IF(AG238=1,AK238,AG238)</f>
        <v>0</v>
      </c>
      <c r="AF238">
        <f>AD238/2</f>
        <v>0</v>
      </c>
      <c r="AG238" s="63">
        <f>IF(AND(AF238&gt;=0,AF238&lt;=1),1,"No aplica")</f>
        <v>1</v>
      </c>
      <c r="AH238" s="76">
        <f>AD238/(AG238*2)</f>
        <v>0</v>
      </c>
      <c r="AI238" s="77">
        <f>IF(AG238=1,AG238/$AG$242,"No aplica")</f>
        <v>0.2</v>
      </c>
      <c r="AJ238" s="77">
        <f>AF238*AI238</f>
        <v>0</v>
      </c>
      <c r="AK238" s="77">
        <f>AJ238*$AE$23</f>
        <v>0</v>
      </c>
    </row>
    <row r="239" spans="1:37" ht="25.05" customHeight="1" x14ac:dyDescent="0.25">
      <c r="A239" s="269" t="s">
        <v>1039</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60">
        <f>'Art. 129'!AF229</f>
        <v>0</v>
      </c>
      <c r="AE239" s="75">
        <f>IF(AG239=1,AK239,AG239)</f>
        <v>0</v>
      </c>
      <c r="AF239">
        <f>AD239/2</f>
        <v>0</v>
      </c>
      <c r="AG239" s="63">
        <f>IF(AND(AF239&gt;=0,AF239&lt;=1),1,"No aplica")</f>
        <v>1</v>
      </c>
      <c r="AH239" s="76">
        <f>AD239/(AG239*2)</f>
        <v>0</v>
      </c>
      <c r="AI239" s="77">
        <f>IF(AG239=1,AG239/$AG$242,"No aplica")</f>
        <v>0.2</v>
      </c>
      <c r="AJ239" s="77">
        <f>AF239*AI239</f>
        <v>0</v>
      </c>
      <c r="AK239" s="77">
        <f>AJ239*$AE$23</f>
        <v>0</v>
      </c>
    </row>
    <row r="240" spans="1:37" ht="25.05" customHeight="1" x14ac:dyDescent="0.25">
      <c r="A240" s="269" t="s">
        <v>1040</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60">
        <f>'Art. 129'!AF230</f>
        <v>0</v>
      </c>
      <c r="AE240" s="75">
        <f>IF(AG240=1,AK240,AG240)</f>
        <v>0</v>
      </c>
      <c r="AF240">
        <f>AD240/2</f>
        <v>0</v>
      </c>
      <c r="AG240" s="63">
        <f>IF(AND(AF240&gt;=0,AF240&lt;=1),1,"No aplica")</f>
        <v>1</v>
      </c>
      <c r="AH240" s="76">
        <f>AD240/(AG240*2)</f>
        <v>0</v>
      </c>
      <c r="AI240" s="77">
        <f>IF(AG240=1,AG240/$AG$242,"No aplica")</f>
        <v>0.2</v>
      </c>
      <c r="AJ240" s="77">
        <f>AF240*AI240</f>
        <v>0</v>
      </c>
      <c r="AK240" s="77">
        <f>AJ240*$AE$23</f>
        <v>0</v>
      </c>
    </row>
    <row r="241" spans="1:37" ht="25.05" customHeight="1" x14ac:dyDescent="0.25">
      <c r="A241" s="269" t="s">
        <v>2133</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60">
        <f>'Art. 129'!AF231</f>
        <v>0</v>
      </c>
      <c r="AE241" s="75">
        <f>IF(AG241=1,AK241,AG241)</f>
        <v>0</v>
      </c>
      <c r="AF241">
        <f>AD241/2</f>
        <v>0</v>
      </c>
      <c r="AG241" s="63">
        <f>IF(AND(AF241&gt;=0,AF241&lt;=1),1,"No aplica")</f>
        <v>1</v>
      </c>
      <c r="AH241" s="76">
        <f>AD241/(AG241*2)</f>
        <v>0</v>
      </c>
      <c r="AI241" s="77">
        <f>IF(AG241=1,AG241/$AG$242,"No aplica")</f>
        <v>0.2</v>
      </c>
      <c r="AJ241" s="77">
        <f>AF241*AI241</f>
        <v>0</v>
      </c>
      <c r="AK241" s="77">
        <f>AJ241*$AE$23</f>
        <v>0</v>
      </c>
    </row>
    <row r="242" spans="1:37" ht="25.05" customHeight="1" x14ac:dyDescent="0.25">
      <c r="A242" s="286" t="s">
        <v>1696</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75">
        <f>SUM(AE237:AE241)</f>
        <v>0</v>
      </c>
      <c r="AF242" s="50"/>
      <c r="AG242" s="63">
        <f>SUM(AG237:AG241)</f>
        <v>5</v>
      </c>
      <c r="AH242" s="78"/>
      <c r="AI242" s="79"/>
      <c r="AJ242" s="79"/>
      <c r="AK242" s="79"/>
    </row>
    <row r="243" spans="1:37" ht="25.05" customHeight="1" x14ac:dyDescent="0.25">
      <c r="A243" s="287" t="s">
        <v>1697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5">
        <f>AE242/$AE$23*100</f>
        <v>0</v>
      </c>
      <c r="AF243" s="50"/>
      <c r="AG243" s="63"/>
      <c r="AH243" s="78"/>
      <c r="AI243" s="79"/>
      <c r="AJ243" s="79"/>
      <c r="AK243" s="79"/>
    </row>
    <row r="244" spans="1:37" ht="25.05" customHeight="1" x14ac:dyDescent="0.25">
      <c r="A244" s="87"/>
      <c r="B244" s="87"/>
      <c r="C244" s="87"/>
      <c r="D244" s="87"/>
      <c r="E244" s="87"/>
      <c r="F244" s="87"/>
      <c r="G244" s="87"/>
      <c r="H244" s="87"/>
      <c r="I244" s="87"/>
      <c r="J244" s="87"/>
      <c r="K244" s="87"/>
      <c r="L244" s="87"/>
      <c r="M244" s="87"/>
      <c r="N244" s="87"/>
      <c r="O244" s="87"/>
      <c r="P244" s="87"/>
      <c r="Q244" s="80"/>
      <c r="R244" s="87"/>
      <c r="S244" s="87"/>
      <c r="T244" s="87"/>
      <c r="U244" s="87"/>
      <c r="V244" s="87"/>
      <c r="W244" s="87"/>
      <c r="X244" s="87"/>
      <c r="Y244" s="87"/>
      <c r="Z244" s="87"/>
      <c r="AA244" s="87"/>
      <c r="AB244" s="87"/>
      <c r="AC244" s="87"/>
      <c r="AD244" s="81"/>
      <c r="AE244" s="81"/>
    </row>
    <row r="245" spans="1:37" ht="25.05" customHeight="1" x14ac:dyDescent="0.25">
      <c r="A245" s="87"/>
      <c r="B245" s="87"/>
      <c r="C245" s="87"/>
      <c r="D245" s="87"/>
      <c r="E245" s="87"/>
      <c r="F245" s="87"/>
      <c r="G245" s="87"/>
      <c r="H245" s="87"/>
      <c r="I245" s="87"/>
      <c r="J245" s="87"/>
      <c r="K245" s="87"/>
      <c r="L245" s="87"/>
      <c r="M245" s="87"/>
      <c r="N245" s="87"/>
      <c r="O245" s="87"/>
      <c r="P245" s="87"/>
      <c r="Q245" s="80"/>
      <c r="R245" s="87"/>
      <c r="S245" s="87"/>
      <c r="T245" s="87"/>
      <c r="U245" s="87"/>
      <c r="V245" s="87"/>
      <c r="W245" s="87"/>
      <c r="X245" s="87"/>
      <c r="Y245" s="87"/>
      <c r="Z245" s="87"/>
      <c r="AA245" s="87"/>
      <c r="AB245" s="87"/>
      <c r="AC245" s="87"/>
      <c r="AD245" s="81"/>
      <c r="AE245" s="81"/>
    </row>
    <row r="246" spans="1:37" ht="25.05" customHeight="1" x14ac:dyDescent="0.25">
      <c r="A246" s="289" t="s">
        <v>2134</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89"/>
      <c r="AE246" s="289"/>
    </row>
    <row r="247" spans="1:37" ht="25.05" customHeight="1" x14ac:dyDescent="0.25">
      <c r="A247" s="89"/>
      <c r="B247" s="89"/>
      <c r="C247" s="89"/>
      <c r="D247" s="89"/>
      <c r="E247" s="89"/>
      <c r="F247" s="89"/>
      <c r="G247" s="89"/>
      <c r="H247" s="89"/>
      <c r="I247" s="89"/>
      <c r="J247" s="89"/>
      <c r="K247" s="89"/>
      <c r="L247" s="89"/>
      <c r="M247" s="89"/>
      <c r="N247" s="89"/>
      <c r="O247" s="89"/>
      <c r="P247" s="89"/>
      <c r="Q247" s="90"/>
      <c r="R247" s="89"/>
      <c r="S247" s="89"/>
      <c r="T247" s="89"/>
      <c r="U247" s="89"/>
      <c r="V247" s="89"/>
      <c r="W247" s="89"/>
      <c r="X247" s="89"/>
      <c r="Y247" s="89"/>
      <c r="Z247" s="89"/>
      <c r="AA247" s="89"/>
      <c r="AB247" s="89"/>
      <c r="AC247" s="89"/>
      <c r="AD247" s="19"/>
      <c r="AE247" s="19"/>
    </row>
    <row r="248" spans="1:37" ht="25.05" customHeight="1" x14ac:dyDescent="0.25">
      <c r="A248" s="59"/>
      <c r="B248" s="59"/>
      <c r="C248" s="59"/>
      <c r="D248" s="59"/>
      <c r="E248" s="59"/>
      <c r="F248" s="59"/>
      <c r="G248" s="59"/>
      <c r="H248" s="59"/>
      <c r="I248" s="59"/>
      <c r="J248" s="59"/>
      <c r="K248" s="59"/>
      <c r="L248" s="59"/>
      <c r="M248" s="59"/>
      <c r="N248" s="59"/>
      <c r="O248" s="59"/>
      <c r="P248" s="59"/>
      <c r="Q248" s="80"/>
      <c r="R248" s="59"/>
      <c r="S248" s="59"/>
      <c r="T248" s="59"/>
      <c r="U248" s="59"/>
      <c r="V248" s="59"/>
      <c r="W248" s="59"/>
      <c r="X248" s="59"/>
      <c r="Y248" s="59"/>
      <c r="Z248" s="59"/>
      <c r="AA248" s="59"/>
      <c r="AB248" s="59"/>
      <c r="AC248" s="59"/>
      <c r="AD248" s="81"/>
      <c r="AE248" s="81"/>
    </row>
    <row r="249" spans="1:37" ht="25.05" customHeight="1" x14ac:dyDescent="0.25">
      <c r="A249" s="290" t="s">
        <v>167</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51" t="s">
        <v>188</v>
      </c>
      <c r="AE249" s="52" t="s">
        <v>8</v>
      </c>
      <c r="AF249" s="63" t="s">
        <v>1656</v>
      </c>
      <c r="AG249" s="63" t="s">
        <v>1657</v>
      </c>
      <c r="AH249" s="63" t="s">
        <v>1658</v>
      </c>
      <c r="AI249" s="74" t="s">
        <v>1659</v>
      </c>
      <c r="AJ249" s="63"/>
      <c r="AK249" s="74" t="s">
        <v>1660</v>
      </c>
    </row>
    <row r="250" spans="1:37" ht="25.05" customHeight="1" x14ac:dyDescent="0.25">
      <c r="A250" s="269" t="s">
        <v>1015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0">
        <f>'Art. 129'!AF240</f>
        <v>0</v>
      </c>
      <c r="AE250" s="75">
        <f t="shared" ref="AE250:AE259" si="56">IF(AG250=1,AK250,AG250)</f>
        <v>0</v>
      </c>
      <c r="AF250">
        <f t="shared" ref="AF250:AF259" si="57">AD250/2</f>
        <v>0</v>
      </c>
      <c r="AG250" s="63">
        <f t="shared" ref="AG250:AG259" si="58">IF(AND(AF250&gt;=0,AF250&lt;=1),1,"No aplica")</f>
        <v>1</v>
      </c>
      <c r="AH250" s="76">
        <f t="shared" ref="AH250:AH259" si="59">AD250/(AG250*2)</f>
        <v>0</v>
      </c>
      <c r="AI250" s="77">
        <f t="shared" ref="AI250:AI259" si="60">IF(AG250=1,AG250/$AG$260,"No aplica")</f>
        <v>0.1</v>
      </c>
      <c r="AJ250" s="77">
        <f t="shared" ref="AJ250:AJ259" si="61">AF250*AI250</f>
        <v>0</v>
      </c>
      <c r="AK250" s="77">
        <f t="shared" ref="AK250:AK259" si="62">AJ250*$AE$23</f>
        <v>0</v>
      </c>
    </row>
    <row r="251" spans="1:37" ht="25.05" customHeight="1" x14ac:dyDescent="0.25">
      <c r="A251" s="269" t="s">
        <v>1016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60">
        <f>'Art. 129'!AF241</f>
        <v>0</v>
      </c>
      <c r="AE251" s="75">
        <f t="shared" si="56"/>
        <v>0</v>
      </c>
      <c r="AF251">
        <f t="shared" si="57"/>
        <v>0</v>
      </c>
      <c r="AG251" s="63">
        <f t="shared" si="58"/>
        <v>1</v>
      </c>
      <c r="AH251" s="76">
        <f t="shared" si="59"/>
        <v>0</v>
      </c>
      <c r="AI251" s="77">
        <f t="shared" si="60"/>
        <v>0.1</v>
      </c>
      <c r="AJ251" s="77">
        <f t="shared" si="61"/>
        <v>0</v>
      </c>
      <c r="AK251" s="77">
        <f t="shared" si="62"/>
        <v>0</v>
      </c>
    </row>
    <row r="252" spans="1:37" ht="25.05" customHeight="1" x14ac:dyDescent="0.25">
      <c r="A252" s="269" t="s">
        <v>2135</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60">
        <f>'Art. 129'!AF242</f>
        <v>0</v>
      </c>
      <c r="AE252" s="75">
        <f t="shared" si="56"/>
        <v>0</v>
      </c>
      <c r="AF252">
        <f t="shared" si="57"/>
        <v>0</v>
      </c>
      <c r="AG252" s="63">
        <f t="shared" si="58"/>
        <v>1</v>
      </c>
      <c r="AH252" s="76">
        <f t="shared" si="59"/>
        <v>0</v>
      </c>
      <c r="AI252" s="77">
        <f t="shared" si="60"/>
        <v>0.1</v>
      </c>
      <c r="AJ252" s="77">
        <f t="shared" si="61"/>
        <v>0</v>
      </c>
      <c r="AK252" s="77">
        <f t="shared" si="62"/>
        <v>0</v>
      </c>
    </row>
    <row r="253" spans="1:37" ht="25.05" customHeight="1" x14ac:dyDescent="0.25">
      <c r="A253" s="269" t="s">
        <v>2136</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60">
        <f>'Art. 129'!AF243</f>
        <v>0</v>
      </c>
      <c r="AE253" s="75">
        <f t="shared" si="56"/>
        <v>0</v>
      </c>
      <c r="AF253">
        <f t="shared" si="57"/>
        <v>0</v>
      </c>
      <c r="AG253" s="63">
        <f t="shared" si="58"/>
        <v>1</v>
      </c>
      <c r="AH253" s="76">
        <f t="shared" si="59"/>
        <v>0</v>
      </c>
      <c r="AI253" s="77">
        <f t="shared" si="60"/>
        <v>0.1</v>
      </c>
      <c r="AJ253" s="77">
        <f t="shared" si="61"/>
        <v>0</v>
      </c>
      <c r="AK253" s="77">
        <f t="shared" si="62"/>
        <v>0</v>
      </c>
    </row>
    <row r="254" spans="1:37" ht="25.05" customHeight="1" x14ac:dyDescent="0.25">
      <c r="A254" s="269" t="s">
        <v>2137</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60">
        <f>'Art. 129'!AF244</f>
        <v>0</v>
      </c>
      <c r="AE254" s="75">
        <f t="shared" si="56"/>
        <v>0</v>
      </c>
      <c r="AF254">
        <f t="shared" si="57"/>
        <v>0</v>
      </c>
      <c r="AG254" s="63">
        <f t="shared" si="58"/>
        <v>1</v>
      </c>
      <c r="AH254" s="76">
        <f t="shared" si="59"/>
        <v>0</v>
      </c>
      <c r="AI254" s="77">
        <f t="shared" si="60"/>
        <v>0.1</v>
      </c>
      <c r="AJ254" s="77">
        <f t="shared" si="61"/>
        <v>0</v>
      </c>
      <c r="AK254" s="77">
        <f t="shared" si="62"/>
        <v>0</v>
      </c>
    </row>
    <row r="255" spans="1:37" ht="25.05" customHeight="1" x14ac:dyDescent="0.25">
      <c r="A255" s="269" t="s">
        <v>2138</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60">
        <f>'Art. 129'!AF245</f>
        <v>0</v>
      </c>
      <c r="AE255" s="75">
        <f t="shared" si="56"/>
        <v>0</v>
      </c>
      <c r="AF255">
        <f t="shared" si="57"/>
        <v>0</v>
      </c>
      <c r="AG255" s="63">
        <f t="shared" si="58"/>
        <v>1</v>
      </c>
      <c r="AH255" s="76">
        <f t="shared" si="59"/>
        <v>0</v>
      </c>
      <c r="AI255" s="77">
        <f t="shared" si="60"/>
        <v>0.1</v>
      </c>
      <c r="AJ255" s="77">
        <f t="shared" si="61"/>
        <v>0</v>
      </c>
      <c r="AK255" s="77">
        <f t="shared" si="62"/>
        <v>0</v>
      </c>
    </row>
    <row r="256" spans="1:37" ht="25.05" customHeight="1" x14ac:dyDescent="0.25">
      <c r="A256" s="269" t="s">
        <v>2139</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60">
        <f>'Art. 129'!AF246</f>
        <v>0</v>
      </c>
      <c r="AE256" s="75">
        <f t="shared" si="56"/>
        <v>0</v>
      </c>
      <c r="AF256">
        <f t="shared" si="57"/>
        <v>0</v>
      </c>
      <c r="AG256" s="63">
        <f t="shared" si="58"/>
        <v>1</v>
      </c>
      <c r="AH256" s="76">
        <f t="shared" si="59"/>
        <v>0</v>
      </c>
      <c r="AI256" s="77">
        <f t="shared" si="60"/>
        <v>0.1</v>
      </c>
      <c r="AJ256" s="77">
        <f t="shared" si="61"/>
        <v>0</v>
      </c>
      <c r="AK256" s="77">
        <f t="shared" si="62"/>
        <v>0</v>
      </c>
    </row>
    <row r="257" spans="1:37" ht="25.05" customHeight="1" x14ac:dyDescent="0.25">
      <c r="A257" s="269" t="s">
        <v>2140</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60">
        <f>'Art. 129'!AF247</f>
        <v>0</v>
      </c>
      <c r="AE257" s="75">
        <f t="shared" si="56"/>
        <v>0</v>
      </c>
      <c r="AF257">
        <f t="shared" si="57"/>
        <v>0</v>
      </c>
      <c r="AG257" s="63">
        <f t="shared" si="58"/>
        <v>1</v>
      </c>
      <c r="AH257" s="76">
        <f t="shared" si="59"/>
        <v>0</v>
      </c>
      <c r="AI257" s="77">
        <f t="shared" si="60"/>
        <v>0.1</v>
      </c>
      <c r="AJ257" s="77">
        <f t="shared" si="61"/>
        <v>0</v>
      </c>
      <c r="AK257" s="77">
        <f t="shared" si="62"/>
        <v>0</v>
      </c>
    </row>
    <row r="258" spans="1:37" ht="25.05" customHeight="1" x14ac:dyDescent="0.25">
      <c r="A258" s="269" t="s">
        <v>2141</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60">
        <f>'Art. 129'!AF248</f>
        <v>0</v>
      </c>
      <c r="AE258" s="75">
        <f t="shared" si="56"/>
        <v>0</v>
      </c>
      <c r="AF258">
        <f t="shared" si="57"/>
        <v>0</v>
      </c>
      <c r="AG258" s="63">
        <f t="shared" si="58"/>
        <v>1</v>
      </c>
      <c r="AH258" s="76">
        <f t="shared" si="59"/>
        <v>0</v>
      </c>
      <c r="AI258" s="77">
        <f t="shared" si="60"/>
        <v>0.1</v>
      </c>
      <c r="AJ258" s="77">
        <f t="shared" si="61"/>
        <v>0</v>
      </c>
      <c r="AK258" s="77">
        <f t="shared" si="62"/>
        <v>0</v>
      </c>
    </row>
    <row r="259" spans="1:37" ht="25.05" customHeight="1" x14ac:dyDescent="0.25">
      <c r="A259" s="269" t="s">
        <v>2142</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0">
        <f>'Art. 129'!AF249</f>
        <v>0</v>
      </c>
      <c r="AE259" s="75">
        <f t="shared" si="56"/>
        <v>0</v>
      </c>
      <c r="AF259">
        <f t="shared" si="57"/>
        <v>0</v>
      </c>
      <c r="AG259" s="63">
        <f t="shared" si="58"/>
        <v>1</v>
      </c>
      <c r="AH259" s="76">
        <f t="shared" si="59"/>
        <v>0</v>
      </c>
      <c r="AI259" s="77">
        <f t="shared" si="60"/>
        <v>0.1</v>
      </c>
      <c r="AJ259" s="77">
        <f t="shared" si="61"/>
        <v>0</v>
      </c>
      <c r="AK259" s="77">
        <f t="shared" si="62"/>
        <v>0</v>
      </c>
    </row>
    <row r="260" spans="1:37" ht="25.05" customHeight="1" x14ac:dyDescent="0.25">
      <c r="A260" s="286" t="s">
        <v>1698</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75">
        <f>SUM(AE250:AE259)</f>
        <v>0</v>
      </c>
      <c r="AF260" s="50"/>
      <c r="AG260" s="63">
        <f>SUM(AG250:AG259)</f>
        <v>10</v>
      </c>
      <c r="AH260" s="78"/>
      <c r="AI260" s="79"/>
      <c r="AJ260" s="79"/>
      <c r="AK260" s="79"/>
    </row>
    <row r="261" spans="1:37" ht="25.05" customHeight="1" x14ac:dyDescent="0.25">
      <c r="A261" s="287" t="s">
        <v>1699</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287"/>
      <c r="AE261" s="75">
        <f>AE260/$AE$23*100</f>
        <v>0</v>
      </c>
      <c r="AF261" s="50"/>
      <c r="AG261" s="63"/>
      <c r="AH261" s="78"/>
      <c r="AI261" s="79"/>
      <c r="AJ261" s="79"/>
      <c r="AK261" s="79"/>
    </row>
    <row r="262" spans="1:37" ht="25.05" customHeight="1" x14ac:dyDescent="0.25">
      <c r="A262" s="59"/>
      <c r="B262" s="59"/>
      <c r="C262" s="59"/>
      <c r="D262" s="59"/>
      <c r="E262" s="59"/>
      <c r="F262" s="59"/>
      <c r="G262" s="59"/>
      <c r="H262" s="59"/>
      <c r="I262" s="59"/>
      <c r="J262" s="59"/>
      <c r="K262" s="59"/>
      <c r="L262" s="59"/>
      <c r="M262" s="59"/>
      <c r="N262" s="59"/>
      <c r="O262" s="59"/>
      <c r="P262" s="59"/>
      <c r="Q262" s="80"/>
      <c r="R262" s="59"/>
      <c r="S262" s="59"/>
      <c r="T262" s="59"/>
      <c r="U262" s="59"/>
      <c r="V262" s="59"/>
      <c r="W262" s="59"/>
      <c r="X262" s="59"/>
      <c r="Y262" s="59"/>
      <c r="Z262" s="59"/>
      <c r="AA262" s="59"/>
      <c r="AB262" s="59"/>
      <c r="AC262" s="59"/>
      <c r="AD262" s="81"/>
      <c r="AE262" s="81"/>
    </row>
    <row r="263" spans="1:37" ht="25.05" customHeight="1" x14ac:dyDescent="0.25">
      <c r="A263" s="288" t="s">
        <v>197</v>
      </c>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91" t="s">
        <v>188</v>
      </c>
      <c r="AE263" s="92" t="s">
        <v>8</v>
      </c>
      <c r="AF263" s="63" t="s">
        <v>1656</v>
      </c>
      <c r="AG263" s="63" t="s">
        <v>1657</v>
      </c>
      <c r="AH263" s="63" t="s">
        <v>1658</v>
      </c>
      <c r="AI263" s="74" t="s">
        <v>1659</v>
      </c>
      <c r="AJ263" s="63"/>
      <c r="AK263" s="74" t="s">
        <v>1660</v>
      </c>
    </row>
    <row r="264" spans="1:37" ht="25.05" customHeight="1" x14ac:dyDescent="0.25">
      <c r="A264" s="269" t="s">
        <v>1037</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60">
        <f>'Art. 129'!AF252</f>
        <v>0</v>
      </c>
      <c r="AE264" s="75">
        <f>IF(AG264=1,AK264,AG264)</f>
        <v>0</v>
      </c>
      <c r="AF264">
        <f>AD264/2</f>
        <v>0</v>
      </c>
      <c r="AG264" s="63">
        <f>IF(AND(AF264&gt;=0,AF264&lt;=1),1,"No aplica")</f>
        <v>1</v>
      </c>
      <c r="AH264" s="76">
        <f>AD264/(AG264*2)</f>
        <v>0</v>
      </c>
      <c r="AI264" s="77">
        <f>IF(AG264=1,AG264/$AG$269,"No aplica")</f>
        <v>0.2</v>
      </c>
      <c r="AJ264" s="77">
        <f>AF264*AI264</f>
        <v>0</v>
      </c>
      <c r="AK264" s="77">
        <f>AJ264*$AE$23</f>
        <v>0</v>
      </c>
    </row>
    <row r="265" spans="1:37" ht="25.05" customHeight="1" x14ac:dyDescent="0.25">
      <c r="A265" s="269" t="s">
        <v>1038</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60">
        <f>'Art. 129'!AF253</f>
        <v>0</v>
      </c>
      <c r="AE265" s="75">
        <f>IF(AG265=1,AK265,AG265)</f>
        <v>0</v>
      </c>
      <c r="AF265">
        <f>AD265/2</f>
        <v>0</v>
      </c>
      <c r="AG265" s="63">
        <f>IF(AND(AF265&gt;=0,AF265&lt;=1),1,"No aplica")</f>
        <v>1</v>
      </c>
      <c r="AH265" s="76">
        <f>AD265/(AG265*2)</f>
        <v>0</v>
      </c>
      <c r="AI265" s="77">
        <f>IF(AG265=1,AG265/$AG$269,"No aplica")</f>
        <v>0.2</v>
      </c>
      <c r="AJ265" s="77">
        <f>AF265*AI265</f>
        <v>0</v>
      </c>
      <c r="AK265" s="77">
        <f>AJ265*$AE$23</f>
        <v>0</v>
      </c>
    </row>
    <row r="266" spans="1:37" ht="25.05" customHeight="1" x14ac:dyDescent="0.25">
      <c r="A266" s="269" t="s">
        <v>1039</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60">
        <f>'Art. 129'!AF254</f>
        <v>0</v>
      </c>
      <c r="AE266" s="75">
        <f>IF(AG266=1,AK266,AG266)</f>
        <v>0</v>
      </c>
      <c r="AF266">
        <f>AD266/2</f>
        <v>0</v>
      </c>
      <c r="AG266" s="63">
        <f>IF(AND(AF266&gt;=0,AF266&lt;=1),1,"No aplica")</f>
        <v>1</v>
      </c>
      <c r="AH266" s="76">
        <f>AD266/(AG266*2)</f>
        <v>0</v>
      </c>
      <c r="AI266" s="77">
        <f>IF(AG266=1,AG266/$AG$269,"No aplica")</f>
        <v>0.2</v>
      </c>
      <c r="AJ266" s="77">
        <f>AF266*AI266</f>
        <v>0</v>
      </c>
      <c r="AK266" s="77">
        <f>AJ266*$AE$23</f>
        <v>0</v>
      </c>
    </row>
    <row r="267" spans="1:37" ht="25.05" customHeight="1" x14ac:dyDescent="0.25">
      <c r="A267" s="269" t="s">
        <v>1040</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60">
        <f>'Art. 129'!AF255</f>
        <v>0</v>
      </c>
      <c r="AE267" s="75">
        <f>IF(AG267=1,AK267,AG267)</f>
        <v>0</v>
      </c>
      <c r="AF267">
        <f>AD267/2</f>
        <v>0</v>
      </c>
      <c r="AG267" s="63">
        <f>IF(AND(AF267&gt;=0,AF267&lt;=1),1,"No aplica")</f>
        <v>1</v>
      </c>
      <c r="AH267" s="76">
        <f>AD267/(AG267*2)</f>
        <v>0</v>
      </c>
      <c r="AI267" s="77">
        <f>IF(AG267=1,AG267/$AG$269,"No aplica")</f>
        <v>0.2</v>
      </c>
      <c r="AJ267" s="77">
        <f>AF267*AI267</f>
        <v>0</v>
      </c>
      <c r="AK267" s="77">
        <f>AJ267*$AE$23</f>
        <v>0</v>
      </c>
    </row>
    <row r="268" spans="1:37" ht="25.05" customHeight="1" x14ac:dyDescent="0.25">
      <c r="A268" s="269" t="s">
        <v>2143</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60">
        <f>'Art. 129'!AF256</f>
        <v>0</v>
      </c>
      <c r="AE268" s="75">
        <f>IF(AG268=1,AK268,AG268)</f>
        <v>0</v>
      </c>
      <c r="AF268">
        <f>AD268/2</f>
        <v>0</v>
      </c>
      <c r="AG268" s="63">
        <f>IF(AND(AF268&gt;=0,AF268&lt;=1),1,"No aplica")</f>
        <v>1</v>
      </c>
      <c r="AH268" s="76">
        <f>AD268/(AG268*2)</f>
        <v>0</v>
      </c>
      <c r="AI268" s="77">
        <f>IF(AG268=1,AG268/$AG$269,"No aplica")</f>
        <v>0.2</v>
      </c>
      <c r="AJ268" s="77">
        <f>AF268*AI268</f>
        <v>0</v>
      </c>
      <c r="AK268" s="77">
        <f>AJ268*$AE$23</f>
        <v>0</v>
      </c>
    </row>
    <row r="269" spans="1:37" ht="25.05" customHeight="1" x14ac:dyDescent="0.25">
      <c r="A269" s="286" t="s">
        <v>1700</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75">
        <f>SUM(AE264:AE268)</f>
        <v>0</v>
      </c>
      <c r="AF269" s="50"/>
      <c r="AG269" s="63">
        <f>SUM(AG264:AG268)</f>
        <v>5</v>
      </c>
      <c r="AH269" s="78"/>
      <c r="AI269" s="79"/>
      <c r="AJ269" s="79"/>
      <c r="AK269" s="79"/>
    </row>
    <row r="270" spans="1:37" ht="25.05" customHeight="1" x14ac:dyDescent="0.25">
      <c r="A270" s="287" t="s">
        <v>1701</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287"/>
      <c r="AE270" s="75">
        <f>AE269/$AE$23*100</f>
        <v>0</v>
      </c>
      <c r="AF270" s="50"/>
      <c r="AG270" s="63"/>
      <c r="AH270" s="78"/>
      <c r="AI270" s="79"/>
      <c r="AJ270" s="79"/>
      <c r="AK270" s="79"/>
    </row>
    <row r="271" spans="1:37" ht="25.05" customHeight="1" x14ac:dyDescent="0.25">
      <c r="A271" s="87"/>
      <c r="B271" s="87"/>
      <c r="C271" s="87"/>
      <c r="D271" s="87"/>
      <c r="E271" s="87"/>
      <c r="F271" s="87"/>
      <c r="G271" s="87"/>
      <c r="H271" s="87"/>
      <c r="I271" s="87"/>
      <c r="J271" s="87"/>
      <c r="K271" s="87"/>
      <c r="L271" s="87"/>
      <c r="M271" s="87"/>
      <c r="N271" s="87"/>
      <c r="O271" s="87"/>
      <c r="P271" s="87"/>
      <c r="Q271" s="80"/>
      <c r="R271" s="87"/>
      <c r="S271" s="87"/>
      <c r="T271" s="87"/>
      <c r="U271" s="87"/>
      <c r="V271" s="87"/>
      <c r="W271" s="87"/>
      <c r="X271" s="87"/>
      <c r="Y271" s="87"/>
      <c r="Z271" s="87"/>
      <c r="AA271" s="87"/>
      <c r="AB271" s="87"/>
      <c r="AC271" s="87"/>
      <c r="AD271" s="81"/>
      <c r="AE271" s="81"/>
    </row>
    <row r="272" spans="1:37" ht="25.05" customHeight="1" x14ac:dyDescent="0.25">
      <c r="A272" s="87"/>
      <c r="B272" s="87"/>
      <c r="C272" s="87"/>
      <c r="D272" s="87"/>
      <c r="E272" s="87"/>
      <c r="F272" s="87"/>
      <c r="G272" s="87"/>
      <c r="H272" s="87"/>
      <c r="I272" s="87"/>
      <c r="J272" s="87"/>
      <c r="K272" s="87"/>
      <c r="L272" s="87"/>
      <c r="M272" s="87"/>
      <c r="N272" s="87"/>
      <c r="O272" s="87"/>
      <c r="P272" s="87"/>
      <c r="Q272" s="80"/>
      <c r="R272" s="87"/>
      <c r="S272" s="87"/>
      <c r="T272" s="87"/>
      <c r="U272" s="87"/>
      <c r="V272" s="87"/>
      <c r="W272" s="87"/>
      <c r="X272" s="87"/>
      <c r="Y272" s="87"/>
      <c r="Z272" s="87"/>
      <c r="AA272" s="87"/>
      <c r="AB272" s="87"/>
      <c r="AC272" s="87"/>
      <c r="AD272" s="81"/>
      <c r="AE272" s="81"/>
    </row>
    <row r="273" spans="1:37" ht="25.05" customHeight="1" x14ac:dyDescent="0.25">
      <c r="A273" s="289" t="s">
        <v>2144</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89"/>
      <c r="AE273" s="289"/>
    </row>
    <row r="274" spans="1:37" ht="25.05" customHeight="1" x14ac:dyDescent="0.25">
      <c r="A274" s="89"/>
      <c r="B274" s="89"/>
      <c r="C274" s="89"/>
      <c r="D274" s="89"/>
      <c r="E274" s="89"/>
      <c r="F274" s="89"/>
      <c r="G274" s="89"/>
      <c r="H274" s="89"/>
      <c r="I274" s="89"/>
      <c r="J274" s="89"/>
      <c r="K274" s="89"/>
      <c r="L274" s="89"/>
      <c r="M274" s="89"/>
      <c r="N274" s="89"/>
      <c r="O274" s="89"/>
      <c r="P274" s="89"/>
      <c r="Q274" s="90"/>
      <c r="R274" s="89"/>
      <c r="S274" s="89"/>
      <c r="T274" s="89"/>
      <c r="U274" s="89"/>
      <c r="V274" s="89"/>
      <c r="W274" s="89"/>
      <c r="X274" s="89"/>
      <c r="Y274" s="89"/>
      <c r="Z274" s="89"/>
      <c r="AA274" s="89"/>
      <c r="AB274" s="89"/>
      <c r="AC274" s="89"/>
      <c r="AD274" s="19"/>
      <c r="AE274" s="19"/>
    </row>
    <row r="275" spans="1:37" ht="25.05" customHeight="1" x14ac:dyDescent="0.25">
      <c r="A275" s="59"/>
      <c r="B275" s="59"/>
      <c r="C275" s="59"/>
      <c r="D275" s="59"/>
      <c r="E275" s="59"/>
      <c r="F275" s="59"/>
      <c r="G275" s="59"/>
      <c r="H275" s="59"/>
      <c r="I275" s="59"/>
      <c r="J275" s="59"/>
      <c r="K275" s="59"/>
      <c r="L275" s="59"/>
      <c r="M275" s="59"/>
      <c r="N275" s="59"/>
      <c r="O275" s="59"/>
      <c r="P275" s="59"/>
      <c r="Q275" s="80"/>
      <c r="R275" s="59"/>
      <c r="S275" s="59"/>
      <c r="T275" s="59"/>
      <c r="U275" s="59"/>
      <c r="V275" s="59"/>
      <c r="W275" s="59"/>
      <c r="X275" s="59"/>
      <c r="Y275" s="59"/>
      <c r="Z275" s="59"/>
      <c r="AA275" s="59"/>
      <c r="AB275" s="59"/>
      <c r="AC275" s="59"/>
      <c r="AD275" s="81"/>
      <c r="AE275" s="81"/>
    </row>
    <row r="276" spans="1:37" ht="25.05" customHeight="1" x14ac:dyDescent="0.25">
      <c r="A276" s="290" t="s">
        <v>167</v>
      </c>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51" t="s">
        <v>188</v>
      </c>
      <c r="AE276" s="52" t="s">
        <v>8</v>
      </c>
      <c r="AF276" s="63" t="s">
        <v>1656</v>
      </c>
      <c r="AG276" s="63" t="s">
        <v>1657</v>
      </c>
      <c r="AH276" s="63" t="s">
        <v>1658</v>
      </c>
      <c r="AI276" s="74" t="s">
        <v>1659</v>
      </c>
      <c r="AJ276" s="63"/>
      <c r="AK276" s="74" t="s">
        <v>1660</v>
      </c>
    </row>
    <row r="277" spans="1:37" ht="25.05" customHeight="1" x14ac:dyDescent="0.25">
      <c r="A277" s="269" t="s">
        <v>1015</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60">
        <f>'Art. 129'!AF265</f>
        <v>2</v>
      </c>
      <c r="AE277" s="75">
        <f>IF(AG277=1,AK277,AG277)</f>
        <v>0.83333333333333337</v>
      </c>
      <c r="AF277">
        <f>AD277/2</f>
        <v>1</v>
      </c>
      <c r="AG277" s="63">
        <f>IF(AND(AF277&gt;=0,AF277&lt;=1),1,"No aplica")</f>
        <v>1</v>
      </c>
      <c r="AH277" s="76">
        <f>AD277/(AG277*2)</f>
        <v>1</v>
      </c>
      <c r="AI277" s="77">
        <f>IF(AG277=1,AG277/$AG$281,"No aplica")</f>
        <v>0.25</v>
      </c>
      <c r="AJ277" s="77">
        <f>AF277*AI277</f>
        <v>0.25</v>
      </c>
      <c r="AK277" s="77">
        <f>AJ277*$AE$23</f>
        <v>0.83333333333333337</v>
      </c>
    </row>
    <row r="278" spans="1:37" ht="25.05" customHeight="1" x14ac:dyDescent="0.25">
      <c r="A278" s="269" t="s">
        <v>1016</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60">
        <f>'Art. 129'!AF266</f>
        <v>2</v>
      </c>
      <c r="AE278" s="75">
        <f>IF(AG278=1,AK278,AG278)</f>
        <v>0.83333333333333337</v>
      </c>
      <c r="AF278">
        <f>AD278/2</f>
        <v>1</v>
      </c>
      <c r="AG278" s="63">
        <f>IF(AND(AF278&gt;=0,AF278&lt;=1),1,"No aplica")</f>
        <v>1</v>
      </c>
      <c r="AH278" s="76">
        <f>AD278/(AG278*2)</f>
        <v>1</v>
      </c>
      <c r="AI278" s="77">
        <f>IF(AG278=1,AG278/$AG$281,"No aplica")</f>
        <v>0.25</v>
      </c>
      <c r="AJ278" s="77">
        <f>AF278*AI278</f>
        <v>0.25</v>
      </c>
      <c r="AK278" s="77">
        <f>AJ278*$AE$23</f>
        <v>0.83333333333333337</v>
      </c>
    </row>
    <row r="279" spans="1:37" ht="25.05" customHeight="1" x14ac:dyDescent="0.25">
      <c r="A279" s="269" t="s">
        <v>2145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60">
        <f>'Art. 129'!AF267</f>
        <v>2</v>
      </c>
      <c r="AE279" s="75">
        <f>IF(AG279=1,AK279,AG279)</f>
        <v>0.83333333333333337</v>
      </c>
      <c r="AF279">
        <f>AD279/2</f>
        <v>1</v>
      </c>
      <c r="AG279" s="63">
        <f>IF(AND(AF279&gt;=0,AF279&lt;=1),1,"No aplica")</f>
        <v>1</v>
      </c>
      <c r="AH279" s="76">
        <f>AD279/(AG279*2)</f>
        <v>1</v>
      </c>
      <c r="AI279" s="77">
        <f>IF(AG279=1,AG279/$AG$281,"No aplica")</f>
        <v>0.25</v>
      </c>
      <c r="AJ279" s="77">
        <f>AF279*AI279</f>
        <v>0.25</v>
      </c>
      <c r="AK279" s="77">
        <f>AJ279*$AE$23</f>
        <v>0.83333333333333337</v>
      </c>
    </row>
    <row r="280" spans="1:37" ht="25.05" customHeight="1" x14ac:dyDescent="0.25">
      <c r="A280" s="269" t="s">
        <v>2146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60">
        <f>'Art. 129'!AF268</f>
        <v>2</v>
      </c>
      <c r="AE280" s="75">
        <f>IF(AG280=1,AK280,AG280)</f>
        <v>0.83333333333333337</v>
      </c>
      <c r="AF280">
        <f>AD280/2</f>
        <v>1</v>
      </c>
      <c r="AG280" s="63">
        <f>IF(AND(AF280&gt;=0,AF280&lt;=1),1,"No aplica")</f>
        <v>1</v>
      </c>
      <c r="AH280" s="76">
        <f>AD280/(AG280*2)</f>
        <v>1</v>
      </c>
      <c r="AI280" s="77">
        <f>IF(AG280=1,AG280/$AG$281,"No aplica")</f>
        <v>0.25</v>
      </c>
      <c r="AJ280" s="77">
        <f>AF280*AI280</f>
        <v>0.25</v>
      </c>
      <c r="AK280" s="77">
        <f>AJ280*$AE$23</f>
        <v>0.83333333333333337</v>
      </c>
    </row>
    <row r="281" spans="1:37" ht="25.05" customHeight="1" x14ac:dyDescent="0.25">
      <c r="A281" s="286" t="s">
        <v>1702</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75">
        <f>SUM(AE277:AE280)</f>
        <v>3.3333333333333335</v>
      </c>
      <c r="AF281" s="50"/>
      <c r="AG281" s="63">
        <f>SUM(AG277:AG280)</f>
        <v>4</v>
      </c>
      <c r="AH281" s="78"/>
      <c r="AI281" s="79"/>
      <c r="AJ281" s="79"/>
      <c r="AK281" s="79"/>
    </row>
    <row r="282" spans="1:37" ht="25.05" customHeight="1" x14ac:dyDescent="0.25">
      <c r="A282" s="287" t="s">
        <v>1703</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c r="AE282" s="75">
        <f>AE281/$AE$23*100</f>
        <v>100</v>
      </c>
      <c r="AF282" s="50"/>
      <c r="AG282" s="63"/>
      <c r="AH282" s="78"/>
      <c r="AI282" s="79"/>
      <c r="AJ282" s="79"/>
      <c r="AK282" s="79"/>
    </row>
    <row r="283" spans="1:37" ht="25.05" customHeight="1" x14ac:dyDescent="0.25">
      <c r="A283" s="59"/>
      <c r="B283" s="59"/>
      <c r="C283" s="59"/>
      <c r="D283" s="59"/>
      <c r="E283" s="59"/>
      <c r="F283" s="59"/>
      <c r="G283" s="59"/>
      <c r="H283" s="59"/>
      <c r="I283" s="59"/>
      <c r="J283" s="59"/>
      <c r="K283" s="59"/>
      <c r="L283" s="59"/>
      <c r="M283" s="59"/>
      <c r="N283" s="59"/>
      <c r="O283" s="59"/>
      <c r="P283" s="59"/>
      <c r="Q283" s="80"/>
      <c r="R283" s="59"/>
      <c r="S283" s="59"/>
      <c r="T283" s="59"/>
      <c r="U283" s="59"/>
      <c r="V283" s="59"/>
      <c r="W283" s="59"/>
      <c r="X283" s="59"/>
      <c r="Y283" s="59"/>
      <c r="Z283" s="59"/>
      <c r="AA283" s="59"/>
      <c r="AB283" s="59"/>
      <c r="AC283" s="59"/>
      <c r="AD283" s="81"/>
      <c r="AE283" s="81"/>
    </row>
    <row r="284" spans="1:37" ht="25.05" customHeight="1" x14ac:dyDescent="0.25">
      <c r="A284" s="288" t="s">
        <v>197</v>
      </c>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91" t="s">
        <v>188</v>
      </c>
      <c r="AE284" s="92" t="s">
        <v>8</v>
      </c>
      <c r="AF284" s="63" t="s">
        <v>1656</v>
      </c>
      <c r="AG284" s="63" t="s">
        <v>1657</v>
      </c>
      <c r="AH284" s="63" t="s">
        <v>1658</v>
      </c>
      <c r="AI284" s="74" t="s">
        <v>1659</v>
      </c>
      <c r="AJ284" s="63"/>
      <c r="AK284" s="74" t="s">
        <v>1660</v>
      </c>
    </row>
    <row r="285" spans="1:37" ht="25.05" customHeight="1" x14ac:dyDescent="0.25">
      <c r="A285" s="269" t="s">
        <v>2147</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60">
        <f>'Art. 129'!AF271</f>
        <v>2</v>
      </c>
      <c r="AE285" s="75">
        <f>IF(AG285=1,AK285,AG285)</f>
        <v>0.66666666666666674</v>
      </c>
      <c r="AF285">
        <f>AD285/2</f>
        <v>1</v>
      </c>
      <c r="AG285" s="63">
        <f>IF(AND(AF285&gt;=0,AF285&lt;=1),1,"No aplica")</f>
        <v>1</v>
      </c>
      <c r="AH285" s="76">
        <f>AD285/(AG285*2)</f>
        <v>1</v>
      </c>
      <c r="AI285" s="77">
        <f>IF(AG285=1,AG285/$AG$290,"No aplica")</f>
        <v>0.2</v>
      </c>
      <c r="AJ285" s="77">
        <f>AF285*AI285</f>
        <v>0.2</v>
      </c>
      <c r="AK285" s="77">
        <f>AJ285*$AE$23</f>
        <v>0.66666666666666674</v>
      </c>
    </row>
    <row r="286" spans="1:37" ht="25.05" customHeight="1" x14ac:dyDescent="0.25">
      <c r="A286" s="269" t="s">
        <v>2148</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60">
        <f>'Art. 129'!AF272</f>
        <v>2</v>
      </c>
      <c r="AE286" s="75">
        <f>IF(AG286=1,AK286,AG286)</f>
        <v>0.66666666666666674</v>
      </c>
      <c r="AF286">
        <f>AD286/2</f>
        <v>1</v>
      </c>
      <c r="AG286" s="63">
        <f>IF(AND(AF286&gt;=0,AF286&lt;=1),1,"No aplica")</f>
        <v>1</v>
      </c>
      <c r="AH286" s="76">
        <f>AD286/(AG286*2)</f>
        <v>1</v>
      </c>
      <c r="AI286" s="77">
        <f>IF(AG286=1,AG286/$AG$290,"No aplica")</f>
        <v>0.2</v>
      </c>
      <c r="AJ286" s="77">
        <f>AF286*AI286</f>
        <v>0.2</v>
      </c>
      <c r="AK286" s="77">
        <f>AJ286*$AE$23</f>
        <v>0.66666666666666674</v>
      </c>
    </row>
    <row r="287" spans="1:37" ht="25.05" customHeight="1" x14ac:dyDescent="0.25">
      <c r="A287" s="269" t="s">
        <v>2149</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60">
        <f>'Art. 129'!AF273</f>
        <v>2</v>
      </c>
      <c r="AE287" s="75">
        <f>IF(AG287=1,AK287,AG287)</f>
        <v>0.66666666666666674</v>
      </c>
      <c r="AF287">
        <f>AD287/2</f>
        <v>1</v>
      </c>
      <c r="AG287" s="63">
        <f>IF(AND(AF287&gt;=0,AF287&lt;=1),1,"No aplica")</f>
        <v>1</v>
      </c>
      <c r="AH287" s="76">
        <f>AD287/(AG287*2)</f>
        <v>1</v>
      </c>
      <c r="AI287" s="77">
        <f>IF(AG287=1,AG287/$AG$290,"No aplica")</f>
        <v>0.2</v>
      </c>
      <c r="AJ287" s="77">
        <f>AF287*AI287</f>
        <v>0.2</v>
      </c>
      <c r="AK287" s="77">
        <f>AJ287*$AE$23</f>
        <v>0.66666666666666674</v>
      </c>
    </row>
    <row r="288" spans="1:37" ht="25.05" customHeight="1" x14ac:dyDescent="0.25">
      <c r="A288" s="269" t="s">
        <v>2150</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60">
        <f>'Art. 129'!AF274</f>
        <v>2</v>
      </c>
      <c r="AE288" s="75">
        <f>IF(AG288=1,AK288,AG288)</f>
        <v>0.66666666666666674</v>
      </c>
      <c r="AF288">
        <f>AD288/2</f>
        <v>1</v>
      </c>
      <c r="AG288" s="63">
        <f>IF(AND(AF288&gt;=0,AF288&lt;=1),1,"No aplica")</f>
        <v>1</v>
      </c>
      <c r="AH288" s="76">
        <f>AD288/(AG288*2)</f>
        <v>1</v>
      </c>
      <c r="AI288" s="77">
        <f>IF(AG288=1,AG288/$AG$290,"No aplica")</f>
        <v>0.2</v>
      </c>
      <c r="AJ288" s="77">
        <f>AF288*AI288</f>
        <v>0.2</v>
      </c>
      <c r="AK288" s="77">
        <f>AJ288*$AE$23</f>
        <v>0.66666666666666674</v>
      </c>
    </row>
    <row r="289" spans="1:37" ht="25.05" customHeight="1" x14ac:dyDescent="0.25">
      <c r="A289" s="269" t="s">
        <v>2151</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60">
        <f>'Art. 129'!AF275</f>
        <v>2</v>
      </c>
      <c r="AE289" s="75">
        <f>IF(AG289=1,AK289,AG289)</f>
        <v>0.66666666666666674</v>
      </c>
      <c r="AF289">
        <f>AD289/2</f>
        <v>1</v>
      </c>
      <c r="AG289" s="63">
        <f>IF(AND(AF289&gt;=0,AF289&lt;=1),1,"No aplica")</f>
        <v>1</v>
      </c>
      <c r="AH289" s="76">
        <f>AD289/(AG289*2)</f>
        <v>1</v>
      </c>
      <c r="AI289" s="77">
        <f>IF(AG289=1,AG289/$AG$290,"No aplica")</f>
        <v>0.2</v>
      </c>
      <c r="AJ289" s="77">
        <f>AF289*AI289</f>
        <v>0.2</v>
      </c>
      <c r="AK289" s="77">
        <f>AJ289*$AE$23</f>
        <v>0.66666666666666674</v>
      </c>
    </row>
    <row r="290" spans="1:37" ht="25.05" customHeight="1" x14ac:dyDescent="0.25">
      <c r="A290" s="286" t="s">
        <v>1704</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75">
        <f>SUM(AE285:AE289)</f>
        <v>3.3333333333333339</v>
      </c>
      <c r="AF290" s="50"/>
      <c r="AG290" s="63">
        <f>SUM(AG285:AG289)</f>
        <v>5</v>
      </c>
      <c r="AH290" s="78"/>
      <c r="AI290" s="79"/>
      <c r="AJ290" s="79"/>
      <c r="AK290" s="79"/>
    </row>
    <row r="291" spans="1:37" ht="25.05" customHeight="1" x14ac:dyDescent="0.25">
      <c r="A291" s="287" t="s">
        <v>1705</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287"/>
      <c r="AE291" s="75">
        <f>AE290/$AE$23*100</f>
        <v>100.00000000000003</v>
      </c>
      <c r="AF291" s="50"/>
      <c r="AG291" s="63"/>
      <c r="AH291" s="78"/>
      <c r="AI291" s="79"/>
      <c r="AJ291" s="79"/>
      <c r="AK291" s="79"/>
    </row>
    <row r="292" spans="1:37" ht="25.05" customHeight="1" x14ac:dyDescent="0.25">
      <c r="A292" s="87"/>
      <c r="B292" s="87"/>
      <c r="C292" s="87"/>
      <c r="D292" s="87"/>
      <c r="E292" s="87"/>
      <c r="F292" s="87"/>
      <c r="G292" s="87"/>
      <c r="H292" s="87"/>
      <c r="I292" s="87"/>
      <c r="J292" s="87"/>
      <c r="K292" s="87"/>
      <c r="L292" s="87"/>
      <c r="M292" s="87"/>
      <c r="N292" s="87"/>
      <c r="O292" s="87"/>
      <c r="P292" s="87"/>
      <c r="Q292" s="80"/>
      <c r="R292" s="87"/>
      <c r="S292" s="87"/>
      <c r="T292" s="87"/>
      <c r="U292" s="87"/>
      <c r="V292" s="87"/>
      <c r="W292" s="87"/>
      <c r="X292" s="87"/>
      <c r="Y292" s="87"/>
      <c r="Z292" s="87"/>
      <c r="AA292" s="87"/>
      <c r="AB292" s="87"/>
      <c r="AC292" s="87"/>
      <c r="AD292" s="81"/>
      <c r="AE292" s="81"/>
    </row>
    <row r="293" spans="1:37" ht="25.05" customHeight="1" x14ac:dyDescent="0.25">
      <c r="A293" s="87"/>
      <c r="B293" s="87"/>
      <c r="C293" s="87"/>
      <c r="D293" s="87"/>
      <c r="E293" s="87"/>
      <c r="F293" s="87"/>
      <c r="G293" s="87"/>
      <c r="H293" s="87"/>
      <c r="I293" s="87"/>
      <c r="J293" s="87"/>
      <c r="K293" s="87"/>
      <c r="L293" s="87"/>
      <c r="M293" s="87"/>
      <c r="N293" s="87"/>
      <c r="O293" s="87"/>
      <c r="P293" s="87"/>
      <c r="Q293" s="80"/>
      <c r="R293" s="87"/>
      <c r="S293" s="87"/>
      <c r="T293" s="87"/>
      <c r="U293" s="87"/>
      <c r="V293" s="87"/>
      <c r="W293" s="87"/>
      <c r="X293" s="87"/>
      <c r="Y293" s="87"/>
      <c r="Z293" s="87"/>
      <c r="AA293" s="87"/>
      <c r="AB293" s="87"/>
      <c r="AC293" s="87"/>
      <c r="AD293" s="81"/>
      <c r="AE293" s="81"/>
    </row>
    <row r="294" spans="1:37" ht="25.05" customHeight="1" x14ac:dyDescent="0.25">
      <c r="A294" s="289" t="s">
        <v>2152</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89"/>
    </row>
    <row r="295" spans="1:37" ht="25.05" customHeight="1" x14ac:dyDescent="0.25">
      <c r="A295" s="89"/>
      <c r="B295" s="89"/>
      <c r="C295" s="89"/>
      <c r="D295" s="89"/>
      <c r="E295" s="89"/>
      <c r="F295" s="89"/>
      <c r="G295" s="89"/>
      <c r="H295" s="89"/>
      <c r="I295" s="89"/>
      <c r="J295" s="89"/>
      <c r="K295" s="89"/>
      <c r="L295" s="89"/>
      <c r="M295" s="89"/>
      <c r="N295" s="89"/>
      <c r="O295" s="89"/>
      <c r="P295" s="89"/>
      <c r="Q295" s="90"/>
      <c r="R295" s="89"/>
      <c r="S295" s="89"/>
      <c r="T295" s="89"/>
      <c r="U295" s="89"/>
      <c r="V295" s="89"/>
      <c r="W295" s="89"/>
      <c r="X295" s="89"/>
      <c r="Y295" s="89"/>
      <c r="Z295" s="89"/>
      <c r="AA295" s="89"/>
      <c r="AB295" s="89"/>
      <c r="AC295" s="89"/>
      <c r="AD295" s="19"/>
      <c r="AE295" s="19"/>
    </row>
    <row r="296" spans="1:37" ht="25.05" customHeight="1" x14ac:dyDescent="0.25">
      <c r="A296" s="59"/>
      <c r="B296" s="59"/>
      <c r="C296" s="59"/>
      <c r="D296" s="59"/>
      <c r="E296" s="59"/>
      <c r="F296" s="59"/>
      <c r="G296" s="59"/>
      <c r="H296" s="59"/>
      <c r="I296" s="59"/>
      <c r="J296" s="59"/>
      <c r="K296" s="59"/>
      <c r="L296" s="59"/>
      <c r="M296" s="59"/>
      <c r="N296" s="59"/>
      <c r="O296" s="59"/>
      <c r="P296" s="59"/>
      <c r="Q296" s="80"/>
      <c r="R296" s="59"/>
      <c r="S296" s="59"/>
      <c r="T296" s="59"/>
      <c r="U296" s="59"/>
      <c r="V296" s="59"/>
      <c r="W296" s="59"/>
      <c r="X296" s="59"/>
      <c r="Y296" s="59"/>
      <c r="Z296" s="59"/>
      <c r="AA296" s="59"/>
      <c r="AB296" s="59"/>
      <c r="AC296" s="59"/>
      <c r="AD296" s="81"/>
      <c r="AE296" s="81"/>
    </row>
    <row r="297" spans="1:37" ht="25.05" customHeight="1" x14ac:dyDescent="0.25">
      <c r="A297" s="290" t="s">
        <v>167</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51" t="s">
        <v>188</v>
      </c>
      <c r="AE297" s="52" t="s">
        <v>8</v>
      </c>
      <c r="AF297" s="63" t="s">
        <v>1656</v>
      </c>
      <c r="AG297" s="63" t="s">
        <v>1657</v>
      </c>
      <c r="AH297" s="63" t="s">
        <v>1658</v>
      </c>
      <c r="AI297" s="74" t="s">
        <v>1659</v>
      </c>
      <c r="AJ297" s="63"/>
      <c r="AK297" s="74" t="s">
        <v>1660</v>
      </c>
    </row>
    <row r="298" spans="1:37" ht="25.05" customHeight="1" x14ac:dyDescent="0.25">
      <c r="A298" s="269" t="s">
        <v>1015</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60">
        <f>'Art. 129'!AF284</f>
        <v>0</v>
      </c>
      <c r="AE298" s="75">
        <f t="shared" ref="AE298:AE306" si="63">IF(AG298=1,AK298,AG298)</f>
        <v>0</v>
      </c>
      <c r="AF298">
        <f t="shared" ref="AF298:AF306" si="64">AD298/2</f>
        <v>0</v>
      </c>
      <c r="AG298" s="63">
        <f t="shared" ref="AG298:AG306" si="65">IF(AND(AF298&gt;=0,AF298&lt;=1),1,"No aplica")</f>
        <v>1</v>
      </c>
      <c r="AH298" s="76">
        <f t="shared" ref="AH298:AH306" si="66">AD298/(AG298*2)</f>
        <v>0</v>
      </c>
      <c r="AI298" s="77">
        <f t="shared" ref="AI298:AI306" si="67">IF(AG298=1,AG298/$AG$307,"No aplica")</f>
        <v>0.1111111111111111</v>
      </c>
      <c r="AJ298" s="77">
        <f t="shared" ref="AJ298:AJ306" si="68">AF298*AI298</f>
        <v>0</v>
      </c>
      <c r="AK298" s="77">
        <f t="shared" ref="AK298:AK306" si="69">AJ298*$AE$23</f>
        <v>0</v>
      </c>
    </row>
    <row r="299" spans="1:37" ht="25.05" customHeight="1" x14ac:dyDescent="0.25">
      <c r="A299" s="269" t="s">
        <v>1016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60">
        <f>'Art. 129'!AF285</f>
        <v>0</v>
      </c>
      <c r="AE299" s="75">
        <f t="shared" si="63"/>
        <v>0</v>
      </c>
      <c r="AF299">
        <f t="shared" si="64"/>
        <v>0</v>
      </c>
      <c r="AG299" s="63">
        <f t="shared" si="65"/>
        <v>1</v>
      </c>
      <c r="AH299" s="76">
        <f t="shared" si="66"/>
        <v>0</v>
      </c>
      <c r="AI299" s="77">
        <f t="shared" si="67"/>
        <v>0.1111111111111111</v>
      </c>
      <c r="AJ299" s="77">
        <f t="shared" si="68"/>
        <v>0</v>
      </c>
      <c r="AK299" s="77">
        <f t="shared" si="69"/>
        <v>0</v>
      </c>
    </row>
    <row r="300" spans="1:37" ht="25.05" customHeight="1" x14ac:dyDescent="0.25">
      <c r="A300" s="269" t="s">
        <v>2153</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60">
        <f>'Art. 129'!AF286</f>
        <v>0</v>
      </c>
      <c r="AE300" s="75">
        <f t="shared" si="63"/>
        <v>0</v>
      </c>
      <c r="AF300">
        <f t="shared" si="64"/>
        <v>0</v>
      </c>
      <c r="AG300" s="63">
        <f t="shared" si="65"/>
        <v>1</v>
      </c>
      <c r="AH300" s="76">
        <f t="shared" si="66"/>
        <v>0</v>
      </c>
      <c r="AI300" s="77">
        <f t="shared" si="67"/>
        <v>0.1111111111111111</v>
      </c>
      <c r="AJ300" s="77">
        <f t="shared" si="68"/>
        <v>0</v>
      </c>
      <c r="AK300" s="77">
        <f t="shared" si="69"/>
        <v>0</v>
      </c>
    </row>
    <row r="301" spans="1:37" ht="25.05" customHeight="1" x14ac:dyDescent="0.25">
      <c r="A301" s="269" t="s">
        <v>2154</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60">
        <f>'Art. 129'!AF287</f>
        <v>0</v>
      </c>
      <c r="AE301" s="75">
        <f t="shared" si="63"/>
        <v>0</v>
      </c>
      <c r="AF301">
        <f t="shared" si="64"/>
        <v>0</v>
      </c>
      <c r="AG301" s="63">
        <f t="shared" si="65"/>
        <v>1</v>
      </c>
      <c r="AH301" s="76">
        <f t="shared" si="66"/>
        <v>0</v>
      </c>
      <c r="AI301" s="77">
        <f t="shared" si="67"/>
        <v>0.1111111111111111</v>
      </c>
      <c r="AJ301" s="77">
        <f t="shared" si="68"/>
        <v>0</v>
      </c>
      <c r="AK301" s="77">
        <f t="shared" si="69"/>
        <v>0</v>
      </c>
    </row>
    <row r="302" spans="1:37" ht="25.05" customHeight="1" x14ac:dyDescent="0.25">
      <c r="A302" s="274" t="s">
        <v>2155</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60">
        <f>'Art. 129'!AF288</f>
        <v>0</v>
      </c>
      <c r="AE302" s="75">
        <f t="shared" si="63"/>
        <v>0</v>
      </c>
      <c r="AF302">
        <f t="shared" si="64"/>
        <v>0</v>
      </c>
      <c r="AG302" s="63">
        <f t="shared" si="65"/>
        <v>1</v>
      </c>
      <c r="AH302" s="76">
        <f t="shared" si="66"/>
        <v>0</v>
      </c>
      <c r="AI302" s="77">
        <f t="shared" si="67"/>
        <v>0.1111111111111111</v>
      </c>
      <c r="AJ302" s="77">
        <f t="shared" si="68"/>
        <v>0</v>
      </c>
      <c r="AK302" s="77">
        <f t="shared" si="69"/>
        <v>0</v>
      </c>
    </row>
    <row r="303" spans="1:37" ht="25.05" customHeight="1" x14ac:dyDescent="0.25">
      <c r="A303" s="274" t="s">
        <v>2156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60">
        <f>'Art. 129'!AF289</f>
        <v>0</v>
      </c>
      <c r="AE303" s="75">
        <f t="shared" si="63"/>
        <v>0</v>
      </c>
      <c r="AF303">
        <f t="shared" si="64"/>
        <v>0</v>
      </c>
      <c r="AG303" s="63">
        <f t="shared" si="65"/>
        <v>1</v>
      </c>
      <c r="AH303" s="76">
        <f t="shared" si="66"/>
        <v>0</v>
      </c>
      <c r="AI303" s="77">
        <f t="shared" si="67"/>
        <v>0.1111111111111111</v>
      </c>
      <c r="AJ303" s="77">
        <f t="shared" si="68"/>
        <v>0</v>
      </c>
      <c r="AK303" s="77">
        <f t="shared" si="69"/>
        <v>0</v>
      </c>
    </row>
    <row r="304" spans="1:37" ht="25.05" customHeight="1" x14ac:dyDescent="0.25">
      <c r="A304" s="269" t="s">
        <v>2157</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60">
        <f>'Art. 129'!AF290</f>
        <v>0</v>
      </c>
      <c r="AE304" s="75">
        <f t="shared" si="63"/>
        <v>0</v>
      </c>
      <c r="AF304">
        <f t="shared" si="64"/>
        <v>0</v>
      </c>
      <c r="AG304" s="63">
        <f t="shared" si="65"/>
        <v>1</v>
      </c>
      <c r="AH304" s="76">
        <f t="shared" si="66"/>
        <v>0</v>
      </c>
      <c r="AI304" s="77">
        <f t="shared" si="67"/>
        <v>0.1111111111111111</v>
      </c>
      <c r="AJ304" s="77">
        <f t="shared" si="68"/>
        <v>0</v>
      </c>
      <c r="AK304" s="77">
        <f t="shared" si="69"/>
        <v>0</v>
      </c>
    </row>
    <row r="305" spans="1:37" ht="25.05" customHeight="1" x14ac:dyDescent="0.25">
      <c r="A305" s="269" t="s">
        <v>2158</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60">
        <f>'Art. 129'!AF291</f>
        <v>0</v>
      </c>
      <c r="AE305" s="75">
        <f t="shared" si="63"/>
        <v>0</v>
      </c>
      <c r="AF305">
        <f t="shared" si="64"/>
        <v>0</v>
      </c>
      <c r="AG305" s="63">
        <f t="shared" si="65"/>
        <v>1</v>
      </c>
      <c r="AH305" s="76">
        <f t="shared" si="66"/>
        <v>0</v>
      </c>
      <c r="AI305" s="77">
        <f t="shared" si="67"/>
        <v>0.1111111111111111</v>
      </c>
      <c r="AJ305" s="77">
        <f t="shared" si="68"/>
        <v>0</v>
      </c>
      <c r="AK305" s="77">
        <f t="shared" si="69"/>
        <v>0</v>
      </c>
    </row>
    <row r="306" spans="1:37" ht="25.05" customHeight="1" x14ac:dyDescent="0.25">
      <c r="A306" s="269" t="s">
        <v>2159</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60">
        <f>'Art. 129'!AF292</f>
        <v>0</v>
      </c>
      <c r="AE306" s="75">
        <f t="shared" si="63"/>
        <v>0</v>
      </c>
      <c r="AF306">
        <f t="shared" si="64"/>
        <v>0</v>
      </c>
      <c r="AG306" s="63">
        <f t="shared" si="65"/>
        <v>1</v>
      </c>
      <c r="AH306" s="76">
        <f t="shared" si="66"/>
        <v>0</v>
      </c>
      <c r="AI306" s="77">
        <f t="shared" si="67"/>
        <v>0.1111111111111111</v>
      </c>
      <c r="AJ306" s="77">
        <f t="shared" si="68"/>
        <v>0</v>
      </c>
      <c r="AK306" s="77">
        <f t="shared" si="69"/>
        <v>0</v>
      </c>
    </row>
    <row r="307" spans="1:37" ht="25.05" customHeight="1" x14ac:dyDescent="0.25">
      <c r="A307" s="286" t="s">
        <v>1706</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75">
        <f>SUM(AE298:AE306)</f>
        <v>0</v>
      </c>
      <c r="AF307" s="50"/>
      <c r="AG307" s="63">
        <f>SUM(AG298:AG306)</f>
        <v>9</v>
      </c>
      <c r="AH307" s="78"/>
      <c r="AI307" s="79"/>
      <c r="AJ307" s="79"/>
      <c r="AK307" s="79"/>
    </row>
    <row r="308" spans="1:37" ht="25.05" customHeight="1" x14ac:dyDescent="0.25">
      <c r="A308" s="287" t="s">
        <v>1707</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287"/>
      <c r="AE308" s="75">
        <f>AE307/$AE$23*100</f>
        <v>0</v>
      </c>
      <c r="AF308" s="50"/>
      <c r="AG308" s="63"/>
      <c r="AH308" s="78"/>
      <c r="AI308" s="79"/>
      <c r="AJ308" s="79"/>
      <c r="AK308" s="79"/>
    </row>
    <row r="309" spans="1:37" ht="25.05" customHeight="1" x14ac:dyDescent="0.25">
      <c r="A309" s="59"/>
      <c r="B309" s="59"/>
      <c r="C309" s="59"/>
      <c r="D309" s="59"/>
      <c r="E309" s="59"/>
      <c r="F309" s="59"/>
      <c r="G309" s="59"/>
      <c r="H309" s="59"/>
      <c r="I309" s="59"/>
      <c r="J309" s="59"/>
      <c r="K309" s="59"/>
      <c r="L309" s="59"/>
      <c r="M309" s="59"/>
      <c r="N309" s="59"/>
      <c r="O309" s="59"/>
      <c r="P309" s="59"/>
      <c r="Q309" s="80"/>
      <c r="R309" s="59"/>
      <c r="S309" s="59"/>
      <c r="T309" s="59"/>
      <c r="U309" s="59"/>
      <c r="V309" s="59"/>
      <c r="W309" s="59"/>
      <c r="X309" s="59"/>
      <c r="Y309" s="59"/>
      <c r="Z309" s="59"/>
      <c r="AA309" s="59"/>
      <c r="AB309" s="59"/>
      <c r="AC309" s="59"/>
      <c r="AD309" s="81"/>
      <c r="AE309" s="81"/>
    </row>
    <row r="310" spans="1:37" ht="25.05" customHeight="1" x14ac:dyDescent="0.25">
      <c r="A310" s="288" t="s">
        <v>197</v>
      </c>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91" t="s">
        <v>188</v>
      </c>
      <c r="AE310" s="92" t="s">
        <v>8</v>
      </c>
      <c r="AF310" s="63" t="s">
        <v>1656</v>
      </c>
      <c r="AG310" s="63" t="s">
        <v>1657</v>
      </c>
      <c r="AH310" s="63" t="s">
        <v>1658</v>
      </c>
      <c r="AI310" s="74" t="s">
        <v>1659</v>
      </c>
      <c r="AJ310" s="63"/>
      <c r="AK310" s="74" t="s">
        <v>1660</v>
      </c>
    </row>
    <row r="311" spans="1:37" ht="25.05" customHeight="1" x14ac:dyDescent="0.25">
      <c r="A311" s="269" t="s">
        <v>2069</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60">
        <f>'Art. 129'!AF295</f>
        <v>0</v>
      </c>
      <c r="AE311" s="75">
        <f>IF(AG311=1,AK311,AG311)</f>
        <v>0</v>
      </c>
      <c r="AF311">
        <f>AD311/2</f>
        <v>0</v>
      </c>
      <c r="AG311" s="63">
        <f>IF(AND(AF311&gt;=0,AF311&lt;=1),1,"No aplica")</f>
        <v>1</v>
      </c>
      <c r="AH311" s="76">
        <f>AD311/(AG311*2)</f>
        <v>0</v>
      </c>
      <c r="AI311" s="77">
        <f>IF(AG311=1,AG311/$AG$316,"No aplica")</f>
        <v>0.2</v>
      </c>
      <c r="AJ311" s="77">
        <f>AF311*AI311</f>
        <v>0</v>
      </c>
      <c r="AK311" s="77">
        <f>AJ311*$AE$23</f>
        <v>0</v>
      </c>
    </row>
    <row r="312" spans="1:37" ht="25.05" customHeight="1" x14ac:dyDescent="0.25">
      <c r="A312" s="269" t="s">
        <v>2070</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60">
        <f>'Art. 129'!AF296</f>
        <v>0</v>
      </c>
      <c r="AE312" s="75">
        <f>IF(AG312=1,AK312,AG312)</f>
        <v>0</v>
      </c>
      <c r="AF312">
        <f>AD312/2</f>
        <v>0</v>
      </c>
      <c r="AG312" s="63">
        <f>IF(AND(AF312&gt;=0,AF312&lt;=1),1,"No aplica")</f>
        <v>1</v>
      </c>
      <c r="AH312" s="76">
        <f>AD312/(AG312*2)</f>
        <v>0</v>
      </c>
      <c r="AI312" s="77">
        <f>IF(AG312=1,AG312/$AG$316,"No aplica")</f>
        <v>0.2</v>
      </c>
      <c r="AJ312" s="77">
        <f>AF312*AI312</f>
        <v>0</v>
      </c>
      <c r="AK312" s="77">
        <f>AJ312*$AE$23</f>
        <v>0</v>
      </c>
    </row>
    <row r="313" spans="1:37" ht="25.05" customHeight="1" x14ac:dyDescent="0.25">
      <c r="A313" s="269" t="s">
        <v>2071</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60">
        <f>'Art. 129'!AF297</f>
        <v>0</v>
      </c>
      <c r="AE313" s="75">
        <f>IF(AG313=1,AK313,AG313)</f>
        <v>0</v>
      </c>
      <c r="AF313">
        <f>AD313/2</f>
        <v>0</v>
      </c>
      <c r="AG313" s="63">
        <f>IF(AND(AF313&gt;=0,AF313&lt;=1),1,"No aplica")</f>
        <v>1</v>
      </c>
      <c r="AH313" s="76">
        <f>AD313/(AG313*2)</f>
        <v>0</v>
      </c>
      <c r="AI313" s="77">
        <f>IF(AG313=1,AG313/$AG$316,"No aplica")</f>
        <v>0.2</v>
      </c>
      <c r="AJ313" s="77">
        <f>AF313*AI313</f>
        <v>0</v>
      </c>
      <c r="AK313" s="77">
        <f>AJ313*$AE$23</f>
        <v>0</v>
      </c>
    </row>
    <row r="314" spans="1:37" ht="25.05" customHeight="1" x14ac:dyDescent="0.25">
      <c r="A314" s="269" t="s">
        <v>2072</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60">
        <f>'Art. 129'!AF298</f>
        <v>0</v>
      </c>
      <c r="AE314" s="75">
        <f>IF(AG314=1,AK314,AG314)</f>
        <v>0</v>
      </c>
      <c r="AF314">
        <f>AD314/2</f>
        <v>0</v>
      </c>
      <c r="AG314" s="63">
        <f>IF(AND(AF314&gt;=0,AF314&lt;=1),1,"No aplica")</f>
        <v>1</v>
      </c>
      <c r="AH314" s="76">
        <f>AD314/(AG314*2)</f>
        <v>0</v>
      </c>
      <c r="AI314" s="77">
        <f>IF(AG314=1,AG314/$AG$316,"No aplica")</f>
        <v>0.2</v>
      </c>
      <c r="AJ314" s="77">
        <f>AF314*AI314</f>
        <v>0</v>
      </c>
      <c r="AK314" s="77">
        <f>AJ314*$AE$23</f>
        <v>0</v>
      </c>
    </row>
    <row r="315" spans="1:37" ht="25.05" customHeight="1" x14ac:dyDescent="0.25">
      <c r="A315" s="269" t="s">
        <v>2160</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60">
        <f>'Art. 129'!AF299</f>
        <v>0</v>
      </c>
      <c r="AE315" s="75">
        <f>IF(AG315=1,AK315,AG315)</f>
        <v>0</v>
      </c>
      <c r="AF315">
        <f>AD315/2</f>
        <v>0</v>
      </c>
      <c r="AG315" s="63">
        <f>IF(AND(AF315&gt;=0,AF315&lt;=1),1,"No aplica")</f>
        <v>1</v>
      </c>
      <c r="AH315" s="76">
        <f>AD315/(AG315*2)</f>
        <v>0</v>
      </c>
      <c r="AI315" s="77">
        <f>IF(AG315=1,AG315/$AG$316,"No aplica")</f>
        <v>0.2</v>
      </c>
      <c r="AJ315" s="77">
        <f>AF315*AI315</f>
        <v>0</v>
      </c>
      <c r="AK315" s="77">
        <f>AJ315*$AE$23</f>
        <v>0</v>
      </c>
    </row>
    <row r="316" spans="1:37" ht="25.05" customHeight="1" x14ac:dyDescent="0.25">
      <c r="A316" s="286" t="s">
        <v>1708</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75">
        <f>SUM(AE311:AE315)</f>
        <v>0</v>
      </c>
      <c r="AF316" s="50"/>
      <c r="AG316" s="63">
        <f>SUM(AG311:AG315)</f>
        <v>5</v>
      </c>
      <c r="AH316" s="78"/>
      <c r="AI316" s="79"/>
      <c r="AJ316" s="79"/>
      <c r="AK316" s="79"/>
    </row>
    <row r="317" spans="1:37" ht="25.05" customHeight="1" x14ac:dyDescent="0.25">
      <c r="A317" s="287" t="s">
        <v>1709</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287"/>
      <c r="AE317" s="75">
        <f>AE316/$AE$23*100</f>
        <v>0</v>
      </c>
      <c r="AF317" s="50"/>
      <c r="AG317" s="63"/>
      <c r="AH317" s="78"/>
      <c r="AI317" s="79"/>
      <c r="AJ317" s="79"/>
      <c r="AK317" s="79"/>
    </row>
    <row r="318" spans="1:37" ht="25.05" customHeight="1" x14ac:dyDescent="0.25">
      <c r="A318" s="87"/>
      <c r="B318" s="87"/>
      <c r="C318" s="87"/>
      <c r="D318" s="87"/>
      <c r="E318" s="87"/>
      <c r="F318" s="87"/>
      <c r="G318" s="87"/>
      <c r="H318" s="87"/>
      <c r="I318" s="87"/>
      <c r="J318" s="87"/>
      <c r="K318" s="87"/>
      <c r="L318" s="87"/>
      <c r="M318" s="87"/>
      <c r="N318" s="87"/>
      <c r="O318" s="87"/>
      <c r="P318" s="87"/>
      <c r="Q318" s="80"/>
      <c r="R318" s="87"/>
      <c r="S318" s="87"/>
      <c r="T318" s="87"/>
      <c r="U318" s="87"/>
      <c r="V318" s="87"/>
      <c r="W318" s="87"/>
      <c r="X318" s="87"/>
      <c r="Y318" s="87"/>
      <c r="Z318" s="87"/>
      <c r="AA318" s="87"/>
      <c r="AB318" s="87"/>
      <c r="AC318" s="87"/>
      <c r="AD318" s="81"/>
      <c r="AE318" s="81"/>
    </row>
    <row r="319" spans="1:37" ht="25.05" customHeight="1" x14ac:dyDescent="0.25">
      <c r="A319" s="87"/>
      <c r="B319" s="87"/>
      <c r="C319" s="87"/>
      <c r="D319" s="87"/>
      <c r="E319" s="87"/>
      <c r="F319" s="87"/>
      <c r="G319" s="87"/>
      <c r="H319" s="87"/>
      <c r="I319" s="87"/>
      <c r="J319" s="87"/>
      <c r="K319" s="87"/>
      <c r="L319" s="87"/>
      <c r="M319" s="87"/>
      <c r="N319" s="87"/>
      <c r="O319" s="87"/>
      <c r="P319" s="87"/>
      <c r="Q319" s="80"/>
      <c r="R319" s="87"/>
      <c r="S319" s="87"/>
      <c r="T319" s="87"/>
      <c r="U319" s="87"/>
      <c r="V319" s="87"/>
      <c r="W319" s="87"/>
      <c r="X319" s="87"/>
      <c r="Y319" s="87"/>
      <c r="Z319" s="87"/>
      <c r="AA319" s="87"/>
      <c r="AB319" s="87"/>
      <c r="AC319" s="87"/>
      <c r="AD319" s="81"/>
      <c r="AE319" s="81"/>
    </row>
    <row r="320" spans="1:37" ht="25.05" customHeight="1" x14ac:dyDescent="0.25">
      <c r="A320" s="289" t="s">
        <v>2161</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89"/>
      <c r="AE320" s="289"/>
    </row>
    <row r="321" spans="1:37" ht="25.05" customHeight="1" x14ac:dyDescent="0.25">
      <c r="A321" s="89"/>
      <c r="B321" s="89"/>
      <c r="C321" s="89"/>
      <c r="D321" s="89"/>
      <c r="E321" s="89"/>
      <c r="F321" s="89"/>
      <c r="G321" s="89"/>
      <c r="H321" s="89"/>
      <c r="I321" s="89"/>
      <c r="J321" s="89"/>
      <c r="K321" s="89"/>
      <c r="L321" s="89"/>
      <c r="M321" s="89"/>
      <c r="N321" s="89"/>
      <c r="O321" s="89"/>
      <c r="P321" s="89"/>
      <c r="Q321" s="90"/>
      <c r="R321" s="89"/>
      <c r="S321" s="89"/>
      <c r="T321" s="89"/>
      <c r="U321" s="89"/>
      <c r="V321" s="89"/>
      <c r="W321" s="89"/>
      <c r="X321" s="89"/>
      <c r="Y321" s="89"/>
      <c r="Z321" s="89"/>
      <c r="AA321" s="89"/>
      <c r="AB321" s="89"/>
      <c r="AC321" s="89"/>
      <c r="AD321" s="19"/>
      <c r="AE321" s="19"/>
    </row>
    <row r="322" spans="1:37" ht="25.05" customHeight="1" x14ac:dyDescent="0.25">
      <c r="A322" s="59"/>
      <c r="B322" s="59"/>
      <c r="C322" s="59"/>
      <c r="D322" s="59"/>
      <c r="E322" s="59"/>
      <c r="F322" s="59"/>
      <c r="G322" s="59"/>
      <c r="H322" s="59"/>
      <c r="I322" s="59"/>
      <c r="J322" s="59"/>
      <c r="K322" s="59"/>
      <c r="L322" s="59"/>
      <c r="M322" s="59"/>
      <c r="N322" s="59"/>
      <c r="O322" s="59"/>
      <c r="P322" s="59"/>
      <c r="Q322" s="80"/>
      <c r="R322" s="59"/>
      <c r="S322" s="59"/>
      <c r="T322" s="59"/>
      <c r="U322" s="59"/>
      <c r="V322" s="59"/>
      <c r="W322" s="59"/>
      <c r="X322" s="59"/>
      <c r="Y322" s="59"/>
      <c r="Z322" s="59"/>
      <c r="AA322" s="59"/>
      <c r="AB322" s="59"/>
      <c r="AC322" s="59"/>
      <c r="AD322" s="81"/>
      <c r="AE322" s="81"/>
    </row>
    <row r="323" spans="1:37" ht="25.05" customHeight="1" x14ac:dyDescent="0.25">
      <c r="A323" s="290" t="s">
        <v>167</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51" t="s">
        <v>188</v>
      </c>
      <c r="AE323" s="52" t="s">
        <v>8</v>
      </c>
      <c r="AF323" s="63" t="s">
        <v>1656</v>
      </c>
      <c r="AG323" s="63" t="s">
        <v>1657</v>
      </c>
      <c r="AH323" s="63" t="s">
        <v>1658</v>
      </c>
      <c r="AI323" s="74" t="s">
        <v>1659</v>
      </c>
      <c r="AJ323" s="63"/>
      <c r="AK323" s="74" t="s">
        <v>1660</v>
      </c>
    </row>
    <row r="324" spans="1:37" ht="25.05" customHeight="1" x14ac:dyDescent="0.25">
      <c r="A324" s="269" t="s">
        <v>2162</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60">
        <f>'Art. 129'!AF308</f>
        <v>0</v>
      </c>
      <c r="AE324" s="75">
        <f t="shared" ref="AE324:AE333" si="70">IF(AG324=1,AK324,AG324)</f>
        <v>0</v>
      </c>
      <c r="AF324">
        <f t="shared" ref="AF324:AF333" si="71">AD324/2</f>
        <v>0</v>
      </c>
      <c r="AG324" s="63">
        <f t="shared" ref="AG324:AG333" si="72">IF(AND(AF324&gt;=0,AF324&lt;=1),1,"No aplica")</f>
        <v>1</v>
      </c>
      <c r="AH324" s="76">
        <f t="shared" ref="AH324:AH333" si="73">AD324/(AG324*2)</f>
        <v>0</v>
      </c>
      <c r="AI324" s="77">
        <f t="shared" ref="AI324:AI333" si="74">IF(AG324=1,AG324/$AG$334,"No aplica")</f>
        <v>0.1</v>
      </c>
      <c r="AJ324" s="77">
        <f t="shared" ref="AJ324:AJ333" si="75">AF324*AI324</f>
        <v>0</v>
      </c>
      <c r="AK324" s="77">
        <f t="shared" ref="AK324:AK333" si="76">AJ324*$AE$23</f>
        <v>0</v>
      </c>
    </row>
    <row r="325" spans="1:37" ht="25.05" customHeight="1" x14ac:dyDescent="0.25">
      <c r="A325" s="269" t="s">
        <v>1016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60">
        <f>'Art. 129'!AF309</f>
        <v>0</v>
      </c>
      <c r="AE325" s="75">
        <f t="shared" si="70"/>
        <v>0</v>
      </c>
      <c r="AF325">
        <f t="shared" si="71"/>
        <v>0</v>
      </c>
      <c r="AG325" s="63">
        <f t="shared" si="72"/>
        <v>1</v>
      </c>
      <c r="AH325" s="76">
        <f t="shared" si="73"/>
        <v>0</v>
      </c>
      <c r="AI325" s="77">
        <f t="shared" si="74"/>
        <v>0.1</v>
      </c>
      <c r="AJ325" s="77">
        <f t="shared" si="75"/>
        <v>0</v>
      </c>
      <c r="AK325" s="77">
        <f t="shared" si="76"/>
        <v>0</v>
      </c>
    </row>
    <row r="326" spans="1:37" ht="25.05" customHeight="1" x14ac:dyDescent="0.25">
      <c r="A326" s="269" t="s">
        <v>2163</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60">
        <f>'Art. 129'!AF310</f>
        <v>0</v>
      </c>
      <c r="AE326" s="75">
        <f t="shared" si="70"/>
        <v>0</v>
      </c>
      <c r="AF326">
        <f t="shared" si="71"/>
        <v>0</v>
      </c>
      <c r="AG326" s="63">
        <f t="shared" si="72"/>
        <v>1</v>
      </c>
      <c r="AH326" s="76">
        <f t="shared" si="73"/>
        <v>0</v>
      </c>
      <c r="AI326" s="77">
        <f t="shared" si="74"/>
        <v>0.1</v>
      </c>
      <c r="AJ326" s="77">
        <f t="shared" si="75"/>
        <v>0</v>
      </c>
      <c r="AK326" s="77">
        <f t="shared" si="76"/>
        <v>0</v>
      </c>
    </row>
    <row r="327" spans="1:37" ht="25.05" customHeight="1" x14ac:dyDescent="0.25">
      <c r="A327" s="269" t="s">
        <v>2164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60">
        <f>'Art. 129'!AF311</f>
        <v>0</v>
      </c>
      <c r="AE327" s="75">
        <f t="shared" si="70"/>
        <v>0</v>
      </c>
      <c r="AF327">
        <f t="shared" si="71"/>
        <v>0</v>
      </c>
      <c r="AG327" s="63">
        <f t="shared" si="72"/>
        <v>1</v>
      </c>
      <c r="AH327" s="76">
        <f t="shared" si="73"/>
        <v>0</v>
      </c>
      <c r="AI327" s="77">
        <f t="shared" si="74"/>
        <v>0.1</v>
      </c>
      <c r="AJ327" s="77">
        <f t="shared" si="75"/>
        <v>0</v>
      </c>
      <c r="AK327" s="77">
        <f t="shared" si="76"/>
        <v>0</v>
      </c>
    </row>
    <row r="328" spans="1:37" ht="25.05" customHeight="1" x14ac:dyDescent="0.25">
      <c r="A328" s="274" t="s">
        <v>2165</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60">
        <f>'Art. 129'!AF312</f>
        <v>0</v>
      </c>
      <c r="AE328" s="75">
        <f t="shared" si="70"/>
        <v>0</v>
      </c>
      <c r="AF328">
        <f t="shared" si="71"/>
        <v>0</v>
      </c>
      <c r="AG328" s="63">
        <f t="shared" si="72"/>
        <v>1</v>
      </c>
      <c r="AH328" s="76">
        <f t="shared" si="73"/>
        <v>0</v>
      </c>
      <c r="AI328" s="77">
        <f t="shared" si="74"/>
        <v>0.1</v>
      </c>
      <c r="AJ328" s="77">
        <f t="shared" si="75"/>
        <v>0</v>
      </c>
      <c r="AK328" s="77">
        <f t="shared" si="76"/>
        <v>0</v>
      </c>
    </row>
    <row r="329" spans="1:37" ht="25.05" customHeight="1" x14ac:dyDescent="0.25">
      <c r="A329" s="274" t="s">
        <v>2166</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60">
        <f>'Art. 129'!AF313</f>
        <v>0</v>
      </c>
      <c r="AE329" s="75">
        <f t="shared" si="70"/>
        <v>0</v>
      </c>
      <c r="AF329">
        <f t="shared" si="71"/>
        <v>0</v>
      </c>
      <c r="AG329" s="63">
        <f t="shared" si="72"/>
        <v>1</v>
      </c>
      <c r="AH329" s="76">
        <f t="shared" si="73"/>
        <v>0</v>
      </c>
      <c r="AI329" s="77">
        <f t="shared" si="74"/>
        <v>0.1</v>
      </c>
      <c r="AJ329" s="77">
        <f t="shared" si="75"/>
        <v>0</v>
      </c>
      <c r="AK329" s="77">
        <f t="shared" si="76"/>
        <v>0</v>
      </c>
    </row>
    <row r="330" spans="1:37" ht="25.05" customHeight="1" x14ac:dyDescent="0.25">
      <c r="A330" s="269" t="s">
        <v>2167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60">
        <f>'Art. 129'!AF314</f>
        <v>0</v>
      </c>
      <c r="AE330" s="75">
        <f t="shared" si="70"/>
        <v>0</v>
      </c>
      <c r="AF330">
        <f t="shared" si="71"/>
        <v>0</v>
      </c>
      <c r="AG330" s="63">
        <f t="shared" si="72"/>
        <v>1</v>
      </c>
      <c r="AH330" s="76">
        <f t="shared" si="73"/>
        <v>0</v>
      </c>
      <c r="AI330" s="77">
        <f t="shared" si="74"/>
        <v>0.1</v>
      </c>
      <c r="AJ330" s="77">
        <f t="shared" si="75"/>
        <v>0</v>
      </c>
      <c r="AK330" s="77">
        <f t="shared" si="76"/>
        <v>0</v>
      </c>
    </row>
    <row r="331" spans="1:37" ht="25.05" customHeight="1" x14ac:dyDescent="0.25">
      <c r="A331" s="269" t="s">
        <v>2168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60">
        <f>'Art. 129'!AF315</f>
        <v>0</v>
      </c>
      <c r="AE331" s="75">
        <f t="shared" si="70"/>
        <v>0</v>
      </c>
      <c r="AF331">
        <f t="shared" si="71"/>
        <v>0</v>
      </c>
      <c r="AG331" s="63">
        <f t="shared" si="72"/>
        <v>1</v>
      </c>
      <c r="AH331" s="76">
        <f t="shared" si="73"/>
        <v>0</v>
      </c>
      <c r="AI331" s="77">
        <f t="shared" si="74"/>
        <v>0.1</v>
      </c>
      <c r="AJ331" s="77">
        <f t="shared" si="75"/>
        <v>0</v>
      </c>
      <c r="AK331" s="77">
        <f t="shared" si="76"/>
        <v>0</v>
      </c>
    </row>
    <row r="332" spans="1:37" ht="25.05" customHeight="1" x14ac:dyDescent="0.25">
      <c r="A332" s="269" t="s">
        <v>2169</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60">
        <f>'Art. 129'!AF316</f>
        <v>0</v>
      </c>
      <c r="AE332" s="75">
        <f t="shared" si="70"/>
        <v>0</v>
      </c>
      <c r="AF332">
        <f t="shared" si="71"/>
        <v>0</v>
      </c>
      <c r="AG332" s="63">
        <f t="shared" si="72"/>
        <v>1</v>
      </c>
      <c r="AH332" s="76">
        <f t="shared" si="73"/>
        <v>0</v>
      </c>
      <c r="AI332" s="77">
        <f t="shared" si="74"/>
        <v>0.1</v>
      </c>
      <c r="AJ332" s="77">
        <f t="shared" si="75"/>
        <v>0</v>
      </c>
      <c r="AK332" s="77">
        <f t="shared" si="76"/>
        <v>0</v>
      </c>
    </row>
    <row r="333" spans="1:37" ht="25.05" customHeight="1" x14ac:dyDescent="0.25">
      <c r="A333" s="269" t="s">
        <v>2170</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60">
        <f>'Art. 129'!AF317</f>
        <v>0</v>
      </c>
      <c r="AE333" s="75">
        <f t="shared" si="70"/>
        <v>0</v>
      </c>
      <c r="AF333">
        <f t="shared" si="71"/>
        <v>0</v>
      </c>
      <c r="AG333" s="63">
        <f t="shared" si="72"/>
        <v>1</v>
      </c>
      <c r="AH333" s="76">
        <f t="shared" si="73"/>
        <v>0</v>
      </c>
      <c r="AI333" s="77">
        <f t="shared" si="74"/>
        <v>0.1</v>
      </c>
      <c r="AJ333" s="77">
        <f t="shared" si="75"/>
        <v>0</v>
      </c>
      <c r="AK333" s="77">
        <f t="shared" si="76"/>
        <v>0</v>
      </c>
    </row>
    <row r="334" spans="1:37" ht="25.05" customHeight="1" x14ac:dyDescent="0.25">
      <c r="A334" s="286" t="s">
        <v>1710</v>
      </c>
      <c r="B334" s="286"/>
      <c r="C334" s="286"/>
      <c r="D334" s="286"/>
      <c r="E334" s="286"/>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75">
        <f>SUM(AE324:AE333)</f>
        <v>0</v>
      </c>
      <c r="AF334" s="50"/>
      <c r="AG334" s="63">
        <f>SUM(AG324:AG333)</f>
        <v>10</v>
      </c>
      <c r="AH334" s="78"/>
      <c r="AI334" s="79"/>
      <c r="AJ334" s="79"/>
      <c r="AK334" s="79"/>
    </row>
    <row r="335" spans="1:37" ht="25.05" customHeight="1" x14ac:dyDescent="0.25">
      <c r="A335" s="287" t="s">
        <v>1711</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87"/>
      <c r="AE335" s="75">
        <f>AE334/$AE$23*100</f>
        <v>0</v>
      </c>
      <c r="AF335" s="50"/>
      <c r="AG335" s="63"/>
      <c r="AH335" s="78"/>
      <c r="AI335" s="79"/>
      <c r="AJ335" s="79"/>
      <c r="AK335" s="79"/>
    </row>
    <row r="336" spans="1:37" ht="25.05" customHeight="1" x14ac:dyDescent="0.25">
      <c r="A336" s="59"/>
      <c r="B336" s="59"/>
      <c r="C336" s="59"/>
      <c r="D336" s="59"/>
      <c r="E336" s="59"/>
      <c r="F336" s="59"/>
      <c r="G336" s="59"/>
      <c r="H336" s="59"/>
      <c r="I336" s="59"/>
      <c r="J336" s="59"/>
      <c r="K336" s="59"/>
      <c r="L336" s="59"/>
      <c r="M336" s="59"/>
      <c r="N336" s="59"/>
      <c r="O336" s="59"/>
      <c r="P336" s="59"/>
      <c r="Q336" s="80"/>
      <c r="R336" s="59"/>
      <c r="S336" s="59"/>
      <c r="T336" s="59"/>
      <c r="U336" s="59"/>
      <c r="V336" s="59"/>
      <c r="W336" s="59"/>
      <c r="X336" s="59"/>
      <c r="Y336" s="59"/>
      <c r="Z336" s="59"/>
      <c r="AA336" s="59"/>
      <c r="AB336" s="59"/>
      <c r="AC336" s="59"/>
      <c r="AD336" s="81"/>
      <c r="AE336" s="81"/>
    </row>
    <row r="337" spans="1:37" ht="25.05" customHeight="1" x14ac:dyDescent="0.25">
      <c r="A337" s="288" t="s">
        <v>197</v>
      </c>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91" t="s">
        <v>188</v>
      </c>
      <c r="AE337" s="92" t="s">
        <v>8</v>
      </c>
      <c r="AF337" s="63" t="s">
        <v>1656</v>
      </c>
      <c r="AG337" s="63" t="s">
        <v>1657</v>
      </c>
      <c r="AH337" s="63" t="s">
        <v>1658</v>
      </c>
      <c r="AI337" s="74" t="s">
        <v>1659</v>
      </c>
      <c r="AJ337" s="63"/>
      <c r="AK337" s="74" t="s">
        <v>1660</v>
      </c>
    </row>
    <row r="338" spans="1:37" ht="25.05" customHeight="1" x14ac:dyDescent="0.25">
      <c r="A338" s="269" t="s">
        <v>1037</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60">
        <f>'Art. 129'!AF320</f>
        <v>0</v>
      </c>
      <c r="AE338" s="75">
        <f>IF(AG338=1,AK338,AG338)</f>
        <v>0</v>
      </c>
      <c r="AF338">
        <f>AD338/2</f>
        <v>0</v>
      </c>
      <c r="AG338" s="63">
        <f>IF(AND(AF338&gt;=0,AF338&lt;=1),1,"No aplica")</f>
        <v>1</v>
      </c>
      <c r="AH338" s="76">
        <f>AD338/(AG338*2)</f>
        <v>0</v>
      </c>
      <c r="AI338" s="77">
        <f>IF(AG338=1,AG338/$AG$343,"No aplica")</f>
        <v>0.2</v>
      </c>
      <c r="AJ338" s="77">
        <f>AF338*AI338</f>
        <v>0</v>
      </c>
      <c r="AK338" s="77">
        <f>AJ338*$AE$23</f>
        <v>0</v>
      </c>
    </row>
    <row r="339" spans="1:37" ht="25.05" customHeight="1" x14ac:dyDescent="0.25">
      <c r="A339" s="269" t="s">
        <v>1038</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60">
        <f>'Art. 129'!AF321</f>
        <v>0</v>
      </c>
      <c r="AE339" s="75">
        <f>IF(AG339=1,AK339,AG339)</f>
        <v>0</v>
      </c>
      <c r="AF339">
        <f>AD339/2</f>
        <v>0</v>
      </c>
      <c r="AG339" s="63">
        <f>IF(AND(AF339&gt;=0,AF339&lt;=1),1,"No aplica")</f>
        <v>1</v>
      </c>
      <c r="AH339" s="76">
        <f>AD339/(AG339*2)</f>
        <v>0</v>
      </c>
      <c r="AI339" s="77">
        <f>IF(AG339=1,AG339/$AG$343,"No aplica")</f>
        <v>0.2</v>
      </c>
      <c r="AJ339" s="77">
        <f>AF339*AI339</f>
        <v>0</v>
      </c>
      <c r="AK339" s="77">
        <f>AJ339*$AE$23</f>
        <v>0</v>
      </c>
    </row>
    <row r="340" spans="1:37" ht="25.05" customHeight="1" x14ac:dyDescent="0.25">
      <c r="A340" s="269" t="s">
        <v>1039</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60">
        <f>'Art. 129'!AF322</f>
        <v>0</v>
      </c>
      <c r="AE340" s="75">
        <f>IF(AG340=1,AK340,AG340)</f>
        <v>0</v>
      </c>
      <c r="AF340">
        <f>AD340/2</f>
        <v>0</v>
      </c>
      <c r="AG340" s="63">
        <f>IF(AND(AF340&gt;=0,AF340&lt;=1),1,"No aplica")</f>
        <v>1</v>
      </c>
      <c r="AH340" s="76">
        <f>AD340/(AG340*2)</f>
        <v>0</v>
      </c>
      <c r="AI340" s="77">
        <f>IF(AG340=1,AG340/$AG$343,"No aplica")</f>
        <v>0.2</v>
      </c>
      <c r="AJ340" s="77">
        <f>AF340*AI340</f>
        <v>0</v>
      </c>
      <c r="AK340" s="77">
        <f>AJ340*$AE$23</f>
        <v>0</v>
      </c>
    </row>
    <row r="341" spans="1:37" ht="25.05" customHeight="1" x14ac:dyDescent="0.25">
      <c r="A341" s="269" t="s">
        <v>1040</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60">
        <f>'Art. 129'!AF323</f>
        <v>0</v>
      </c>
      <c r="AE341" s="75">
        <f>IF(AG341=1,AK341,AG341)</f>
        <v>0</v>
      </c>
      <c r="AF341">
        <f>AD341/2</f>
        <v>0</v>
      </c>
      <c r="AG341" s="63">
        <f>IF(AND(AF341&gt;=0,AF341&lt;=1),1,"No aplica")</f>
        <v>1</v>
      </c>
      <c r="AH341" s="76">
        <f>AD341/(AG341*2)</f>
        <v>0</v>
      </c>
      <c r="AI341" s="77">
        <f>IF(AG341=1,AG341/$AG$343,"No aplica")</f>
        <v>0.2</v>
      </c>
      <c r="AJ341" s="77">
        <f>AF341*AI341</f>
        <v>0</v>
      </c>
      <c r="AK341" s="77">
        <f>AJ341*$AE$23</f>
        <v>0</v>
      </c>
    </row>
    <row r="342" spans="1:37" ht="25.05" customHeight="1" x14ac:dyDescent="0.25">
      <c r="A342" s="269" t="s">
        <v>2171</v>
      </c>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60">
        <f>'Art. 129'!AF324</f>
        <v>0</v>
      </c>
      <c r="AE342" s="75">
        <f>IF(AG342=1,AK342,AG342)</f>
        <v>0</v>
      </c>
      <c r="AF342">
        <f>AD342/2</f>
        <v>0</v>
      </c>
      <c r="AG342" s="63">
        <f>IF(AND(AF342&gt;=0,AF342&lt;=1),1,"No aplica")</f>
        <v>1</v>
      </c>
      <c r="AH342" s="76">
        <f>AD342/(AG342*2)</f>
        <v>0</v>
      </c>
      <c r="AI342" s="77">
        <f>IF(AG342=1,AG342/$AG$343,"No aplica")</f>
        <v>0.2</v>
      </c>
      <c r="AJ342" s="77">
        <f>AF342*AI342</f>
        <v>0</v>
      </c>
      <c r="AK342" s="77">
        <f>AJ342*$AE$23</f>
        <v>0</v>
      </c>
    </row>
    <row r="343" spans="1:37" ht="25.05" customHeight="1" x14ac:dyDescent="0.25">
      <c r="A343" s="286" t="s">
        <v>1712</v>
      </c>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75">
        <f>SUM(AE338:AE342)</f>
        <v>0</v>
      </c>
      <c r="AF343" s="50"/>
      <c r="AG343" s="63">
        <f>SUM(AG338:AG342)</f>
        <v>5</v>
      </c>
      <c r="AH343" s="78"/>
      <c r="AI343" s="79"/>
      <c r="AJ343" s="79"/>
      <c r="AK343" s="79"/>
    </row>
    <row r="344" spans="1:37" ht="25.05" customHeight="1" x14ac:dyDescent="0.25">
      <c r="A344" s="287" t="s">
        <v>1713</v>
      </c>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75">
        <f>AE343/$AE$23*100</f>
        <v>0</v>
      </c>
      <c r="AF344" s="50"/>
      <c r="AG344" s="63"/>
      <c r="AH344" s="78"/>
      <c r="AI344" s="79"/>
      <c r="AJ344" s="79"/>
      <c r="AK344" s="79"/>
    </row>
    <row r="345" spans="1:37" ht="25.05" customHeight="1" x14ac:dyDescent="0.25">
      <c r="A345" s="87"/>
      <c r="B345" s="87"/>
      <c r="C345" s="87"/>
      <c r="D345" s="87"/>
      <c r="E345" s="87"/>
      <c r="F345" s="87"/>
      <c r="G345" s="87"/>
      <c r="H345" s="87"/>
      <c r="I345" s="87"/>
      <c r="J345" s="87"/>
      <c r="K345" s="87"/>
      <c r="L345" s="87"/>
      <c r="M345" s="87"/>
      <c r="N345" s="87"/>
      <c r="O345" s="87"/>
      <c r="P345" s="87"/>
      <c r="Q345" s="80"/>
      <c r="R345" s="87"/>
      <c r="S345" s="87"/>
      <c r="T345" s="87"/>
      <c r="U345" s="87"/>
      <c r="V345" s="87"/>
      <c r="W345" s="87"/>
      <c r="X345" s="87"/>
      <c r="Y345" s="87"/>
      <c r="Z345" s="87"/>
      <c r="AA345" s="87"/>
      <c r="AB345" s="87"/>
      <c r="AC345" s="87"/>
      <c r="AD345" s="81"/>
      <c r="AE345" s="81"/>
    </row>
    <row r="346" spans="1:37" ht="25.05" customHeight="1" x14ac:dyDescent="0.25">
      <c r="A346" s="87"/>
      <c r="B346" s="87"/>
      <c r="C346" s="87"/>
      <c r="D346" s="87"/>
      <c r="E346" s="87"/>
      <c r="F346" s="87"/>
      <c r="G346" s="87"/>
      <c r="H346" s="87"/>
      <c r="I346" s="87"/>
      <c r="J346" s="87"/>
      <c r="K346" s="87"/>
      <c r="L346" s="87"/>
      <c r="M346" s="87"/>
      <c r="N346" s="87"/>
      <c r="O346" s="87"/>
      <c r="P346" s="87"/>
      <c r="Q346" s="80"/>
      <c r="R346" s="87"/>
      <c r="S346" s="87"/>
      <c r="T346" s="87"/>
      <c r="U346" s="87"/>
      <c r="V346" s="87"/>
      <c r="W346" s="87"/>
      <c r="X346" s="87"/>
      <c r="Y346" s="87"/>
      <c r="Z346" s="87"/>
      <c r="AA346" s="87"/>
      <c r="AB346" s="87"/>
      <c r="AC346" s="87"/>
      <c r="AD346" s="81"/>
      <c r="AE346" s="81"/>
    </row>
    <row r="347" spans="1:37" ht="25.05" customHeight="1" x14ac:dyDescent="0.25">
      <c r="A347" s="289" t="s">
        <v>2172</v>
      </c>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289"/>
    </row>
    <row r="348" spans="1:37" ht="25.05" customHeight="1" x14ac:dyDescent="0.25">
      <c r="A348" s="89"/>
      <c r="B348" s="89"/>
      <c r="C348" s="89"/>
      <c r="D348" s="89"/>
      <c r="E348" s="89"/>
      <c r="F348" s="89"/>
      <c r="G348" s="89"/>
      <c r="H348" s="89"/>
      <c r="I348" s="89"/>
      <c r="J348" s="89"/>
      <c r="K348" s="89"/>
      <c r="L348" s="89"/>
      <c r="M348" s="89"/>
      <c r="N348" s="89"/>
      <c r="O348" s="89"/>
      <c r="P348" s="89"/>
      <c r="Q348" s="90"/>
      <c r="R348" s="89"/>
      <c r="S348" s="89"/>
      <c r="T348" s="89"/>
      <c r="U348" s="89"/>
      <c r="V348" s="89"/>
      <c r="W348" s="89"/>
      <c r="X348" s="89"/>
      <c r="Y348" s="89"/>
      <c r="Z348" s="89"/>
      <c r="AA348" s="89"/>
      <c r="AB348" s="89"/>
      <c r="AC348" s="89"/>
      <c r="AD348" s="19"/>
      <c r="AE348" s="19"/>
    </row>
    <row r="349" spans="1:37" ht="25.05" customHeight="1" x14ac:dyDescent="0.25">
      <c r="A349" s="59"/>
      <c r="B349" s="59"/>
      <c r="C349" s="59"/>
      <c r="D349" s="59"/>
      <c r="E349" s="59"/>
      <c r="F349" s="59"/>
      <c r="G349" s="59"/>
      <c r="H349" s="59"/>
      <c r="I349" s="59"/>
      <c r="J349" s="59"/>
      <c r="K349" s="59"/>
      <c r="L349" s="59"/>
      <c r="M349" s="59"/>
      <c r="N349" s="59"/>
      <c r="O349" s="59"/>
      <c r="P349" s="59"/>
      <c r="Q349" s="80"/>
      <c r="R349" s="59"/>
      <c r="S349" s="59"/>
      <c r="T349" s="59"/>
      <c r="U349" s="59"/>
      <c r="V349" s="59"/>
      <c r="W349" s="59"/>
      <c r="X349" s="59"/>
      <c r="Y349" s="59"/>
      <c r="Z349" s="59"/>
      <c r="AA349" s="59"/>
      <c r="AB349" s="59"/>
      <c r="AC349" s="59"/>
      <c r="AD349" s="81"/>
      <c r="AE349" s="81"/>
    </row>
    <row r="350" spans="1:37" ht="25.05" customHeight="1" x14ac:dyDescent="0.25">
      <c r="A350" s="290" t="s">
        <v>167</v>
      </c>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51" t="s">
        <v>188</v>
      </c>
      <c r="AE350" s="52" t="s">
        <v>8</v>
      </c>
      <c r="AF350" s="63" t="s">
        <v>1656</v>
      </c>
      <c r="AG350" s="63" t="s">
        <v>1657</v>
      </c>
      <c r="AH350" s="63" t="s">
        <v>1658</v>
      </c>
      <c r="AI350" s="74" t="s">
        <v>1659</v>
      </c>
      <c r="AJ350" s="63"/>
      <c r="AK350" s="74" t="s">
        <v>1660</v>
      </c>
    </row>
    <row r="351" spans="1:37" ht="25.05" customHeight="1" x14ac:dyDescent="0.25">
      <c r="A351" s="269" t="s">
        <v>1015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60">
        <f>'Art. 129'!AF333</f>
        <v>2</v>
      </c>
      <c r="AE351" s="75">
        <f t="shared" ref="AE351:AE357" si="77">IF(AG351=1,AK351,AG351)</f>
        <v>0.47619047619047616</v>
      </c>
      <c r="AF351">
        <f t="shared" ref="AF351:AF357" si="78">AD351/2</f>
        <v>1</v>
      </c>
      <c r="AG351" s="63">
        <f t="shared" ref="AG351:AG357" si="79">IF(AND(AF351&gt;=0,AF351&lt;=1),1,"No aplica")</f>
        <v>1</v>
      </c>
      <c r="AH351" s="76">
        <f t="shared" ref="AH351:AH357" si="80">AD351/(AG351*2)</f>
        <v>1</v>
      </c>
      <c r="AI351" s="77">
        <f t="shared" ref="AI351:AI357" si="81">IF(AG351=1,AG351/$AG$358,"No aplica")</f>
        <v>0.14285714285714285</v>
      </c>
      <c r="AJ351" s="77">
        <f t="shared" ref="AJ351:AJ357" si="82">AF351*AI351</f>
        <v>0.14285714285714285</v>
      </c>
      <c r="AK351" s="77">
        <f t="shared" ref="AK351:AK357" si="83">AJ351*$AE$23</f>
        <v>0.47619047619047616</v>
      </c>
    </row>
    <row r="352" spans="1:37" ht="25.05" customHeight="1" x14ac:dyDescent="0.25">
      <c r="A352" s="269" t="s">
        <v>1016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60">
        <f>'Art. 129'!AF334</f>
        <v>2</v>
      </c>
      <c r="AE352" s="75">
        <f t="shared" si="77"/>
        <v>0.47619047619047616</v>
      </c>
      <c r="AF352">
        <f t="shared" si="78"/>
        <v>1</v>
      </c>
      <c r="AG352" s="63">
        <f t="shared" si="79"/>
        <v>1</v>
      </c>
      <c r="AH352" s="76">
        <f t="shared" si="80"/>
        <v>1</v>
      </c>
      <c r="AI352" s="77">
        <f t="shared" si="81"/>
        <v>0.14285714285714285</v>
      </c>
      <c r="AJ352" s="77">
        <f t="shared" si="82"/>
        <v>0.14285714285714285</v>
      </c>
      <c r="AK352" s="77">
        <f t="shared" si="83"/>
        <v>0.47619047619047616</v>
      </c>
    </row>
    <row r="353" spans="1:37" ht="25.05" customHeight="1" x14ac:dyDescent="0.25">
      <c r="A353" s="269" t="s">
        <v>2173</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60">
        <f>'Art. 129'!AF335</f>
        <v>2</v>
      </c>
      <c r="AE353" s="75">
        <f t="shared" si="77"/>
        <v>0.47619047619047616</v>
      </c>
      <c r="AF353">
        <f t="shared" si="78"/>
        <v>1</v>
      </c>
      <c r="AG353" s="63">
        <f t="shared" si="79"/>
        <v>1</v>
      </c>
      <c r="AH353" s="76">
        <f t="shared" si="80"/>
        <v>1</v>
      </c>
      <c r="AI353" s="77">
        <f t="shared" si="81"/>
        <v>0.14285714285714285</v>
      </c>
      <c r="AJ353" s="77">
        <f t="shared" si="82"/>
        <v>0.14285714285714285</v>
      </c>
      <c r="AK353" s="77">
        <f t="shared" si="83"/>
        <v>0.47619047619047616</v>
      </c>
    </row>
    <row r="354" spans="1:37" ht="25.05" customHeight="1" x14ac:dyDescent="0.25">
      <c r="A354" s="269" t="s">
        <v>2174</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60">
        <f>'Art. 129'!AF336</f>
        <v>2</v>
      </c>
      <c r="AE354" s="75">
        <f t="shared" si="77"/>
        <v>0.47619047619047616</v>
      </c>
      <c r="AF354">
        <f t="shared" si="78"/>
        <v>1</v>
      </c>
      <c r="AG354" s="63">
        <f t="shared" si="79"/>
        <v>1</v>
      </c>
      <c r="AH354" s="76">
        <f t="shared" si="80"/>
        <v>1</v>
      </c>
      <c r="AI354" s="77">
        <f t="shared" si="81"/>
        <v>0.14285714285714285</v>
      </c>
      <c r="AJ354" s="77">
        <f t="shared" si="82"/>
        <v>0.14285714285714285</v>
      </c>
      <c r="AK354" s="77">
        <f t="shared" si="83"/>
        <v>0.47619047619047616</v>
      </c>
    </row>
    <row r="355" spans="1:37" ht="25.05" customHeight="1" x14ac:dyDescent="0.25">
      <c r="A355" s="274" t="s">
        <v>2175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60">
        <f>'Art. 129'!AF337</f>
        <v>2</v>
      </c>
      <c r="AE355" s="75">
        <f t="shared" si="77"/>
        <v>0.47619047619047616</v>
      </c>
      <c r="AF355">
        <f t="shared" si="78"/>
        <v>1</v>
      </c>
      <c r="AG355" s="63">
        <f t="shared" si="79"/>
        <v>1</v>
      </c>
      <c r="AH355" s="76">
        <f t="shared" si="80"/>
        <v>1</v>
      </c>
      <c r="AI355" s="77">
        <f t="shared" si="81"/>
        <v>0.14285714285714285</v>
      </c>
      <c r="AJ355" s="77">
        <f t="shared" si="82"/>
        <v>0.14285714285714285</v>
      </c>
      <c r="AK355" s="77">
        <f t="shared" si="83"/>
        <v>0.47619047619047616</v>
      </c>
    </row>
    <row r="356" spans="1:37" ht="25.05" customHeight="1" x14ac:dyDescent="0.25">
      <c r="A356" s="274" t="s">
        <v>2176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60">
        <f>'Art. 129'!AF338</f>
        <v>2</v>
      </c>
      <c r="AE356" s="75">
        <f t="shared" si="77"/>
        <v>0.47619047619047616</v>
      </c>
      <c r="AF356">
        <f t="shared" si="78"/>
        <v>1</v>
      </c>
      <c r="AG356" s="63">
        <f t="shared" si="79"/>
        <v>1</v>
      </c>
      <c r="AH356" s="76">
        <f t="shared" si="80"/>
        <v>1</v>
      </c>
      <c r="AI356" s="77">
        <f t="shared" si="81"/>
        <v>0.14285714285714285</v>
      </c>
      <c r="AJ356" s="77">
        <f t="shared" si="82"/>
        <v>0.14285714285714285</v>
      </c>
      <c r="AK356" s="77">
        <f t="shared" si="83"/>
        <v>0.47619047619047616</v>
      </c>
    </row>
    <row r="357" spans="1:37" ht="25.05" customHeight="1" x14ac:dyDescent="0.25">
      <c r="A357" s="269" t="s">
        <v>2177</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60">
        <f>'Art. 129'!AF339</f>
        <v>2</v>
      </c>
      <c r="AE357" s="75">
        <f t="shared" si="77"/>
        <v>0.47619047619047616</v>
      </c>
      <c r="AF357">
        <f t="shared" si="78"/>
        <v>1</v>
      </c>
      <c r="AG357" s="63">
        <f t="shared" si="79"/>
        <v>1</v>
      </c>
      <c r="AH357" s="76">
        <f t="shared" si="80"/>
        <v>1</v>
      </c>
      <c r="AI357" s="77">
        <f t="shared" si="81"/>
        <v>0.14285714285714285</v>
      </c>
      <c r="AJ357" s="77">
        <f t="shared" si="82"/>
        <v>0.14285714285714285</v>
      </c>
      <c r="AK357" s="77">
        <f t="shared" si="83"/>
        <v>0.47619047619047616</v>
      </c>
    </row>
    <row r="358" spans="1:37" ht="25.05" customHeight="1" x14ac:dyDescent="0.25">
      <c r="A358" s="286" t="s">
        <v>1714</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75">
        <f>SUM(AE351:AE357)</f>
        <v>3.3333333333333335</v>
      </c>
      <c r="AF358" s="50"/>
      <c r="AG358" s="63">
        <f>SUM(AG351:AG357)</f>
        <v>7</v>
      </c>
      <c r="AH358" s="78"/>
      <c r="AI358" s="79"/>
      <c r="AJ358" s="79"/>
      <c r="AK358" s="79"/>
    </row>
    <row r="359" spans="1:37" ht="25.05" customHeight="1" x14ac:dyDescent="0.25">
      <c r="A359" s="287" t="s">
        <v>1715</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75">
        <f>AE358/$AE$23*100</f>
        <v>100</v>
      </c>
      <c r="AF359" s="50"/>
      <c r="AG359" s="63"/>
      <c r="AH359" s="78"/>
      <c r="AI359" s="79"/>
      <c r="AJ359" s="79"/>
      <c r="AK359" s="79"/>
    </row>
    <row r="360" spans="1:37" ht="25.05" customHeight="1" x14ac:dyDescent="0.25">
      <c r="A360" s="59"/>
      <c r="B360" s="59"/>
      <c r="C360" s="59"/>
      <c r="D360" s="59"/>
      <c r="E360" s="59"/>
      <c r="F360" s="59"/>
      <c r="G360" s="59"/>
      <c r="H360" s="59"/>
      <c r="I360" s="59"/>
      <c r="J360" s="59"/>
      <c r="K360" s="59"/>
      <c r="L360" s="59"/>
      <c r="M360" s="59"/>
      <c r="N360" s="59"/>
      <c r="O360" s="59"/>
      <c r="P360" s="59"/>
      <c r="Q360" s="80"/>
      <c r="R360" s="59"/>
      <c r="S360" s="59"/>
      <c r="T360" s="59"/>
      <c r="U360" s="59"/>
      <c r="V360" s="59"/>
      <c r="W360" s="59"/>
      <c r="X360" s="59"/>
      <c r="Y360" s="59"/>
      <c r="Z360" s="59"/>
      <c r="AA360" s="59"/>
      <c r="AB360" s="59"/>
      <c r="AC360" s="59"/>
      <c r="AD360" s="81"/>
      <c r="AE360" s="81"/>
    </row>
    <row r="361" spans="1:37" ht="25.05" customHeight="1" x14ac:dyDescent="0.25">
      <c r="A361" s="288" t="s">
        <v>197</v>
      </c>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91" t="s">
        <v>188</v>
      </c>
      <c r="AE361" s="92" t="s">
        <v>8</v>
      </c>
      <c r="AF361" s="63" t="s">
        <v>1656</v>
      </c>
      <c r="AG361" s="63" t="s">
        <v>1657</v>
      </c>
      <c r="AH361" s="63" t="s">
        <v>1658</v>
      </c>
      <c r="AI361" s="74" t="s">
        <v>1659</v>
      </c>
      <c r="AJ361" s="63"/>
      <c r="AK361" s="74" t="s">
        <v>1660</v>
      </c>
    </row>
    <row r="362" spans="1:37" ht="25.05" customHeight="1" x14ac:dyDescent="0.25">
      <c r="A362" s="269" t="s">
        <v>1502</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60">
        <f>'Art. 129'!AF342</f>
        <v>2</v>
      </c>
      <c r="AE362" s="75">
        <f>IF(AG362=1,AK362,AG362)</f>
        <v>0.66666666666666674</v>
      </c>
      <c r="AF362">
        <f>AD362/2</f>
        <v>1</v>
      </c>
      <c r="AG362" s="63">
        <f>IF(AND(AF362&gt;=0,AF362&lt;=1),1,"No aplica")</f>
        <v>1</v>
      </c>
      <c r="AH362" s="76">
        <f>AD362/(AG362*2)</f>
        <v>1</v>
      </c>
      <c r="AI362" s="77">
        <f>IF(AG362=1,AG362/$AG$367,"No aplica")</f>
        <v>0.2</v>
      </c>
      <c r="AJ362" s="77">
        <f>AF362*AI362</f>
        <v>0.2</v>
      </c>
      <c r="AK362" s="77">
        <f>AJ362*$AE$23</f>
        <v>0.66666666666666674</v>
      </c>
    </row>
    <row r="363" spans="1:37" ht="25.05" customHeight="1" x14ac:dyDescent="0.25">
      <c r="A363" s="269" t="s">
        <v>1503</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60">
        <f>'Art. 129'!AF343</f>
        <v>2</v>
      </c>
      <c r="AE363" s="75">
        <f>IF(AG363=1,AK363,AG363)</f>
        <v>0.66666666666666674</v>
      </c>
      <c r="AF363">
        <f>AD363/2</f>
        <v>1</v>
      </c>
      <c r="AG363" s="63">
        <f>IF(AND(AF363&gt;=0,AF363&lt;=1),1,"No aplica")</f>
        <v>1</v>
      </c>
      <c r="AH363" s="76">
        <f>AD363/(AG363*2)</f>
        <v>1</v>
      </c>
      <c r="AI363" s="77">
        <f>IF(AG363=1,AG363/$AG$367,"No aplica")</f>
        <v>0.2</v>
      </c>
      <c r="AJ363" s="77">
        <f>AF363*AI363</f>
        <v>0.2</v>
      </c>
      <c r="AK363" s="77">
        <f>AJ363*$AE$23</f>
        <v>0.66666666666666674</v>
      </c>
    </row>
    <row r="364" spans="1:37" ht="25.05" customHeight="1" x14ac:dyDescent="0.25">
      <c r="A364" s="269" t="s">
        <v>1504</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60">
        <f>'Art. 129'!AF344</f>
        <v>2</v>
      </c>
      <c r="AE364" s="75">
        <f>IF(AG364=1,AK364,AG364)</f>
        <v>0.66666666666666674</v>
      </c>
      <c r="AF364">
        <f>AD364/2</f>
        <v>1</v>
      </c>
      <c r="AG364" s="63">
        <f>IF(AND(AF364&gt;=0,AF364&lt;=1),1,"No aplica")</f>
        <v>1</v>
      </c>
      <c r="AH364" s="76">
        <f>AD364/(AG364*2)</f>
        <v>1</v>
      </c>
      <c r="AI364" s="77">
        <f>IF(AG364=1,AG364/$AG$367,"No aplica")</f>
        <v>0.2</v>
      </c>
      <c r="AJ364" s="77">
        <f>AF364*AI364</f>
        <v>0.2</v>
      </c>
      <c r="AK364" s="77">
        <f>AJ364*$AE$23</f>
        <v>0.66666666666666674</v>
      </c>
    </row>
    <row r="365" spans="1:37" ht="25.05" customHeight="1" x14ac:dyDescent="0.25">
      <c r="A365" s="269" t="s">
        <v>1505</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60">
        <f>'Art. 129'!AF345</f>
        <v>2</v>
      </c>
      <c r="AE365" s="75">
        <f>IF(AG365=1,AK365,AG365)</f>
        <v>0.66666666666666674</v>
      </c>
      <c r="AF365">
        <f>AD365/2</f>
        <v>1</v>
      </c>
      <c r="AG365" s="63">
        <f>IF(AND(AF365&gt;=0,AF365&lt;=1),1,"No aplica")</f>
        <v>1</v>
      </c>
      <c r="AH365" s="76">
        <f>AD365/(AG365*2)</f>
        <v>1</v>
      </c>
      <c r="AI365" s="77">
        <f>IF(AG365=1,AG365/$AG$367,"No aplica")</f>
        <v>0.2</v>
      </c>
      <c r="AJ365" s="77">
        <f>AF365*AI365</f>
        <v>0.2</v>
      </c>
      <c r="AK365" s="77">
        <f>AJ365*$AE$23</f>
        <v>0.66666666666666674</v>
      </c>
    </row>
    <row r="366" spans="1:37" ht="25.05" customHeight="1" x14ac:dyDescent="0.25">
      <c r="A366" s="269" t="s">
        <v>2178</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60">
        <f>'Art. 129'!AF346</f>
        <v>2</v>
      </c>
      <c r="AE366" s="75">
        <f>IF(AG366=1,AK366,AG366)</f>
        <v>0.66666666666666674</v>
      </c>
      <c r="AF366">
        <f>AD366/2</f>
        <v>1</v>
      </c>
      <c r="AG366" s="63">
        <f>IF(AND(AF366&gt;=0,AF366&lt;=1),1,"No aplica")</f>
        <v>1</v>
      </c>
      <c r="AH366" s="76">
        <f>AD366/(AG366*2)</f>
        <v>1</v>
      </c>
      <c r="AI366" s="77">
        <f>IF(AG366=1,AG366/$AG$367,"No aplica")</f>
        <v>0.2</v>
      </c>
      <c r="AJ366" s="77">
        <f>AF366*AI366</f>
        <v>0.2</v>
      </c>
      <c r="AK366" s="77">
        <f>AJ366*$AE$23</f>
        <v>0.66666666666666674</v>
      </c>
    </row>
    <row r="367" spans="1:37" ht="25.05" customHeight="1" x14ac:dyDescent="0.25">
      <c r="A367" s="286" t="s">
        <v>1716</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75">
        <f>SUM(AE362:AE366)</f>
        <v>3.3333333333333339</v>
      </c>
      <c r="AF367" s="50"/>
      <c r="AG367" s="63">
        <f>SUM(AG362:AG366)</f>
        <v>5</v>
      </c>
      <c r="AH367" s="78"/>
      <c r="AI367" s="79"/>
      <c r="AJ367" s="79"/>
      <c r="AK367" s="79"/>
    </row>
    <row r="368" spans="1:37" ht="25.05" customHeight="1" x14ac:dyDescent="0.25">
      <c r="A368" s="287" t="s">
        <v>1717</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287"/>
      <c r="AE368" s="75">
        <f>AE367/$AE$23*100</f>
        <v>100.00000000000003</v>
      </c>
      <c r="AF368" s="50"/>
      <c r="AG368" s="63"/>
      <c r="AH368" s="78"/>
      <c r="AI368" s="79"/>
      <c r="AJ368" s="79"/>
      <c r="AK368" s="79"/>
    </row>
    <row r="369" spans="1:37" ht="25.05" customHeight="1" x14ac:dyDescent="0.25">
      <c r="A369" s="87"/>
      <c r="B369" s="87"/>
      <c r="C369" s="87"/>
      <c r="D369" s="87"/>
      <c r="E369" s="87"/>
      <c r="F369" s="87"/>
      <c r="G369" s="87"/>
      <c r="H369" s="87"/>
      <c r="I369" s="87"/>
      <c r="J369" s="87"/>
      <c r="K369" s="87"/>
      <c r="L369" s="87"/>
      <c r="M369" s="87"/>
      <c r="N369" s="87"/>
      <c r="O369" s="87"/>
      <c r="P369" s="87"/>
      <c r="Q369" s="80"/>
      <c r="R369" s="87"/>
      <c r="S369" s="87"/>
      <c r="T369" s="87"/>
      <c r="U369" s="87"/>
      <c r="V369" s="87"/>
      <c r="W369" s="87"/>
      <c r="X369" s="87"/>
      <c r="Y369" s="87"/>
      <c r="Z369" s="87"/>
      <c r="AA369" s="87"/>
      <c r="AB369" s="87"/>
      <c r="AC369" s="87"/>
      <c r="AD369" s="81"/>
      <c r="AE369" s="81"/>
    </row>
    <row r="370" spans="1:37" ht="25.05" customHeight="1" x14ac:dyDescent="0.25">
      <c r="A370" s="87"/>
      <c r="B370" s="87"/>
      <c r="C370" s="87"/>
      <c r="D370" s="87"/>
      <c r="E370" s="87"/>
      <c r="F370" s="87"/>
      <c r="G370" s="87"/>
      <c r="H370" s="87"/>
      <c r="I370" s="87"/>
      <c r="J370" s="87"/>
      <c r="K370" s="87"/>
      <c r="L370" s="87"/>
      <c r="M370" s="87"/>
      <c r="N370" s="87"/>
      <c r="O370" s="87"/>
      <c r="P370" s="87"/>
      <c r="Q370" s="80"/>
      <c r="R370" s="87"/>
      <c r="S370" s="87"/>
      <c r="T370" s="87"/>
      <c r="U370" s="87"/>
      <c r="V370" s="87"/>
      <c r="W370" s="87"/>
      <c r="X370" s="87"/>
      <c r="Y370" s="87"/>
      <c r="Z370" s="87"/>
      <c r="AA370" s="87"/>
      <c r="AB370" s="87"/>
      <c r="AC370" s="87"/>
      <c r="AD370" s="81"/>
      <c r="AE370" s="81"/>
    </row>
    <row r="371" spans="1:37" ht="25.05" customHeight="1" x14ac:dyDescent="0.25">
      <c r="A371" s="289" t="s">
        <v>2179</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89"/>
      <c r="AE371" s="289"/>
    </row>
    <row r="372" spans="1:37" ht="25.05" customHeight="1" x14ac:dyDescent="0.25">
      <c r="A372" s="89"/>
      <c r="B372" s="89"/>
      <c r="C372" s="89"/>
      <c r="D372" s="89"/>
      <c r="E372" s="89"/>
      <c r="F372" s="89"/>
      <c r="G372" s="89"/>
      <c r="H372" s="89"/>
      <c r="I372" s="89"/>
      <c r="J372" s="89"/>
      <c r="K372" s="89"/>
      <c r="L372" s="89"/>
      <c r="M372" s="89"/>
      <c r="N372" s="89"/>
      <c r="O372" s="89"/>
      <c r="P372" s="89"/>
      <c r="Q372" s="90"/>
      <c r="R372" s="89"/>
      <c r="S372" s="89"/>
      <c r="T372" s="89"/>
      <c r="U372" s="89"/>
      <c r="V372" s="89"/>
      <c r="W372" s="89"/>
      <c r="X372" s="89"/>
      <c r="Y372" s="89"/>
      <c r="Z372" s="89"/>
      <c r="AA372" s="89"/>
      <c r="AB372" s="89"/>
      <c r="AC372" s="89"/>
      <c r="AD372" s="19"/>
      <c r="AE372" s="19"/>
    </row>
    <row r="373" spans="1:37" ht="25.05" customHeight="1" x14ac:dyDescent="0.25">
      <c r="A373" s="59"/>
      <c r="B373" s="59"/>
      <c r="C373" s="59"/>
      <c r="D373" s="59"/>
      <c r="E373" s="59"/>
      <c r="F373" s="59"/>
      <c r="G373" s="59"/>
      <c r="H373" s="59"/>
      <c r="I373" s="59"/>
      <c r="J373" s="59"/>
      <c r="K373" s="59"/>
      <c r="L373" s="59"/>
      <c r="M373" s="59"/>
      <c r="N373" s="59"/>
      <c r="O373" s="59"/>
      <c r="P373" s="59"/>
      <c r="Q373" s="80"/>
      <c r="R373" s="59"/>
      <c r="S373" s="59"/>
      <c r="T373" s="59"/>
      <c r="U373" s="59"/>
      <c r="V373" s="59"/>
      <c r="W373" s="59"/>
      <c r="X373" s="59"/>
      <c r="Y373" s="59"/>
      <c r="Z373" s="59"/>
      <c r="AA373" s="59"/>
      <c r="AB373" s="59"/>
      <c r="AC373" s="59"/>
      <c r="AD373" s="81"/>
      <c r="AE373" s="81"/>
    </row>
    <row r="374" spans="1:37" ht="25.05" customHeight="1" x14ac:dyDescent="0.25">
      <c r="A374" s="290" t="s">
        <v>167</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51" t="s">
        <v>188</v>
      </c>
      <c r="AE374" s="52" t="s">
        <v>8</v>
      </c>
      <c r="AF374" s="63" t="s">
        <v>1656</v>
      </c>
      <c r="AG374" s="63" t="s">
        <v>1657</v>
      </c>
      <c r="AH374" s="63" t="s">
        <v>1658</v>
      </c>
      <c r="AI374" s="74" t="s">
        <v>1659</v>
      </c>
      <c r="AJ374" s="63"/>
      <c r="AK374" s="74" t="s">
        <v>1660</v>
      </c>
    </row>
    <row r="375" spans="1:37" ht="25.05" customHeight="1" x14ac:dyDescent="0.25">
      <c r="A375" s="269" t="s">
        <v>1015</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60">
        <f>'Art. 129'!AF355</f>
        <v>2</v>
      </c>
      <c r="AE375" s="75">
        <f t="shared" ref="AE375:AE384" si="84">IF(AG375=1,AK375,AG375)</f>
        <v>0.33333333333333337</v>
      </c>
      <c r="AF375">
        <f t="shared" ref="AF375:AF384" si="85">AD375/2</f>
        <v>1</v>
      </c>
      <c r="AG375" s="63">
        <f t="shared" ref="AG375:AG384" si="86">IF(AND(AF375&gt;=0,AF375&lt;=1),1,"No aplica")</f>
        <v>1</v>
      </c>
      <c r="AH375" s="76">
        <f t="shared" ref="AH375:AH384" si="87">AD375/(AG375*2)</f>
        <v>1</v>
      </c>
      <c r="AI375" s="77">
        <f t="shared" ref="AI375:AI384" si="88">IF(AG375=1,AG375/$AG$385,"No aplica")</f>
        <v>0.1</v>
      </c>
      <c r="AJ375" s="77">
        <f t="shared" ref="AJ375:AJ384" si="89">AF375*AI375</f>
        <v>0.1</v>
      </c>
      <c r="AK375" s="77">
        <f t="shared" ref="AK375:AK384" si="90">AJ375*$AE$23</f>
        <v>0.33333333333333337</v>
      </c>
    </row>
    <row r="376" spans="1:37" ht="25.05" customHeight="1" x14ac:dyDescent="0.25">
      <c r="A376" s="269" t="s">
        <v>1016</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60">
        <f>'Art. 129'!AF356</f>
        <v>2</v>
      </c>
      <c r="AE376" s="75">
        <f t="shared" si="84"/>
        <v>0.33333333333333337</v>
      </c>
      <c r="AF376">
        <f t="shared" si="85"/>
        <v>1</v>
      </c>
      <c r="AG376" s="63">
        <f t="shared" si="86"/>
        <v>1</v>
      </c>
      <c r="AH376" s="76">
        <f t="shared" si="87"/>
        <v>1</v>
      </c>
      <c r="AI376" s="77">
        <f t="shared" si="88"/>
        <v>0.1</v>
      </c>
      <c r="AJ376" s="77">
        <f t="shared" si="89"/>
        <v>0.1</v>
      </c>
      <c r="AK376" s="77">
        <f t="shared" si="90"/>
        <v>0.33333333333333337</v>
      </c>
    </row>
    <row r="377" spans="1:37" ht="25.05" customHeight="1" x14ac:dyDescent="0.25">
      <c r="A377" s="269" t="s">
        <v>2180</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60">
        <f>'Art. 129'!AF357</f>
        <v>2</v>
      </c>
      <c r="AE377" s="75">
        <f t="shared" si="84"/>
        <v>0.33333333333333337</v>
      </c>
      <c r="AF377">
        <f t="shared" si="85"/>
        <v>1</v>
      </c>
      <c r="AG377" s="63">
        <f t="shared" si="86"/>
        <v>1</v>
      </c>
      <c r="AH377" s="76">
        <f t="shared" si="87"/>
        <v>1</v>
      </c>
      <c r="AI377" s="77">
        <f t="shared" si="88"/>
        <v>0.1</v>
      </c>
      <c r="AJ377" s="77">
        <f t="shared" si="89"/>
        <v>0.1</v>
      </c>
      <c r="AK377" s="77">
        <f t="shared" si="90"/>
        <v>0.33333333333333337</v>
      </c>
    </row>
    <row r="378" spans="1:37" ht="25.05" customHeight="1" x14ac:dyDescent="0.25">
      <c r="A378" s="269" t="s">
        <v>2181</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60">
        <f>'Art. 129'!AF358</f>
        <v>2</v>
      </c>
      <c r="AE378" s="75">
        <f t="shared" si="84"/>
        <v>0.33333333333333337</v>
      </c>
      <c r="AF378">
        <f t="shared" si="85"/>
        <v>1</v>
      </c>
      <c r="AG378" s="63">
        <f t="shared" si="86"/>
        <v>1</v>
      </c>
      <c r="AH378" s="76">
        <f t="shared" si="87"/>
        <v>1</v>
      </c>
      <c r="AI378" s="77">
        <f t="shared" si="88"/>
        <v>0.1</v>
      </c>
      <c r="AJ378" s="77">
        <f t="shared" si="89"/>
        <v>0.1</v>
      </c>
      <c r="AK378" s="77">
        <f t="shared" si="90"/>
        <v>0.33333333333333337</v>
      </c>
    </row>
    <row r="379" spans="1:37" ht="25.05" customHeight="1" x14ac:dyDescent="0.25">
      <c r="A379" s="274" t="s">
        <v>2182</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60">
        <f>'Art. 129'!AF359</f>
        <v>2</v>
      </c>
      <c r="AE379" s="75">
        <f t="shared" si="84"/>
        <v>0.33333333333333337</v>
      </c>
      <c r="AF379">
        <f t="shared" si="85"/>
        <v>1</v>
      </c>
      <c r="AG379" s="63">
        <f t="shared" si="86"/>
        <v>1</v>
      </c>
      <c r="AH379" s="76">
        <f t="shared" si="87"/>
        <v>1</v>
      </c>
      <c r="AI379" s="77">
        <f t="shared" si="88"/>
        <v>0.1</v>
      </c>
      <c r="AJ379" s="77">
        <f t="shared" si="89"/>
        <v>0.1</v>
      </c>
      <c r="AK379" s="77">
        <f t="shared" si="90"/>
        <v>0.33333333333333337</v>
      </c>
    </row>
    <row r="380" spans="1:37" ht="25.05" customHeight="1" x14ac:dyDescent="0.25">
      <c r="A380" s="274" t="s">
        <v>2183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60">
        <f>'Art. 129'!AF360</f>
        <v>2</v>
      </c>
      <c r="AE380" s="75">
        <f t="shared" si="84"/>
        <v>0.33333333333333337</v>
      </c>
      <c r="AF380">
        <f t="shared" si="85"/>
        <v>1</v>
      </c>
      <c r="AG380" s="63">
        <f t="shared" si="86"/>
        <v>1</v>
      </c>
      <c r="AH380" s="76">
        <f t="shared" si="87"/>
        <v>1</v>
      </c>
      <c r="AI380" s="77">
        <f t="shared" si="88"/>
        <v>0.1</v>
      </c>
      <c r="AJ380" s="77">
        <f t="shared" si="89"/>
        <v>0.1</v>
      </c>
      <c r="AK380" s="77">
        <f t="shared" si="90"/>
        <v>0.33333333333333337</v>
      </c>
    </row>
    <row r="381" spans="1:37" ht="25.05" customHeight="1" x14ac:dyDescent="0.25">
      <c r="A381" s="269" t="s">
        <v>2184</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60">
        <f>'Art. 129'!AF361</f>
        <v>2</v>
      </c>
      <c r="AE381" s="75">
        <f t="shared" si="84"/>
        <v>0.33333333333333337</v>
      </c>
      <c r="AF381">
        <f t="shared" si="85"/>
        <v>1</v>
      </c>
      <c r="AG381" s="63">
        <f t="shared" si="86"/>
        <v>1</v>
      </c>
      <c r="AH381" s="76">
        <f t="shared" si="87"/>
        <v>1</v>
      </c>
      <c r="AI381" s="77">
        <f t="shared" si="88"/>
        <v>0.1</v>
      </c>
      <c r="AJ381" s="77">
        <f t="shared" si="89"/>
        <v>0.1</v>
      </c>
      <c r="AK381" s="77">
        <f t="shared" si="90"/>
        <v>0.33333333333333337</v>
      </c>
    </row>
    <row r="382" spans="1:37" ht="25.05" customHeight="1" x14ac:dyDescent="0.25">
      <c r="A382" s="269" t="s">
        <v>2185</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60">
        <f>'Art. 129'!AF362</f>
        <v>2</v>
      </c>
      <c r="AE382" s="75">
        <f t="shared" si="84"/>
        <v>0.33333333333333337</v>
      </c>
      <c r="AF382">
        <f t="shared" si="85"/>
        <v>1</v>
      </c>
      <c r="AG382" s="63">
        <f t="shared" si="86"/>
        <v>1</v>
      </c>
      <c r="AH382" s="76">
        <f t="shared" si="87"/>
        <v>1</v>
      </c>
      <c r="AI382" s="77">
        <f t="shared" si="88"/>
        <v>0.1</v>
      </c>
      <c r="AJ382" s="77">
        <f t="shared" si="89"/>
        <v>0.1</v>
      </c>
      <c r="AK382" s="77">
        <f t="shared" si="90"/>
        <v>0.33333333333333337</v>
      </c>
    </row>
    <row r="383" spans="1:37" ht="25.05" customHeight="1" x14ac:dyDescent="0.25">
      <c r="A383" s="269" t="s">
        <v>2186</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60">
        <f>'Art. 129'!AF363</f>
        <v>2</v>
      </c>
      <c r="AE383" s="75">
        <f t="shared" si="84"/>
        <v>0.33333333333333337</v>
      </c>
      <c r="AF383">
        <f t="shared" si="85"/>
        <v>1</v>
      </c>
      <c r="AG383" s="63">
        <f t="shared" si="86"/>
        <v>1</v>
      </c>
      <c r="AH383" s="76">
        <f t="shared" si="87"/>
        <v>1</v>
      </c>
      <c r="AI383" s="77">
        <f t="shared" si="88"/>
        <v>0.1</v>
      </c>
      <c r="AJ383" s="77">
        <f t="shared" si="89"/>
        <v>0.1</v>
      </c>
      <c r="AK383" s="77">
        <f t="shared" si="90"/>
        <v>0.33333333333333337</v>
      </c>
    </row>
    <row r="384" spans="1:37" ht="25.05" customHeight="1" x14ac:dyDescent="0.25">
      <c r="A384" s="269" t="s">
        <v>2187</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60">
        <f>'Art. 129'!AF364</f>
        <v>2</v>
      </c>
      <c r="AE384" s="75">
        <f t="shared" si="84"/>
        <v>0.33333333333333337</v>
      </c>
      <c r="AF384">
        <f t="shared" si="85"/>
        <v>1</v>
      </c>
      <c r="AG384" s="63">
        <f t="shared" si="86"/>
        <v>1</v>
      </c>
      <c r="AH384" s="76">
        <f t="shared" si="87"/>
        <v>1</v>
      </c>
      <c r="AI384" s="77">
        <f t="shared" si="88"/>
        <v>0.1</v>
      </c>
      <c r="AJ384" s="77">
        <f t="shared" si="89"/>
        <v>0.1</v>
      </c>
      <c r="AK384" s="77">
        <f t="shared" si="90"/>
        <v>0.33333333333333337</v>
      </c>
    </row>
    <row r="385" spans="1:37" ht="25.05" customHeight="1" x14ac:dyDescent="0.25">
      <c r="A385" s="286" t="s">
        <v>1718</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5">
        <f>SUM(AE375:AE384)</f>
        <v>3.3333333333333344</v>
      </c>
      <c r="AF385" s="50"/>
      <c r="AG385" s="63">
        <f>SUM(AG375:AG384)</f>
        <v>10</v>
      </c>
      <c r="AH385" s="78"/>
      <c r="AI385" s="79"/>
      <c r="AJ385" s="79"/>
      <c r="AK385" s="79"/>
    </row>
    <row r="386" spans="1:37" ht="25.05" customHeight="1" x14ac:dyDescent="0.25">
      <c r="A386" s="287" t="s">
        <v>1719</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5">
        <f>AE385/$AE$23*100</f>
        <v>100.00000000000003</v>
      </c>
      <c r="AF386" s="50"/>
      <c r="AG386" s="63"/>
      <c r="AH386" s="78"/>
      <c r="AI386" s="79"/>
      <c r="AJ386" s="79"/>
      <c r="AK386" s="79"/>
    </row>
    <row r="387" spans="1:37" ht="25.05" customHeight="1" x14ac:dyDescent="0.25">
      <c r="A387" s="59"/>
      <c r="B387" s="59"/>
      <c r="C387" s="59"/>
      <c r="D387" s="59"/>
      <c r="E387" s="59"/>
      <c r="F387" s="59"/>
      <c r="G387" s="59"/>
      <c r="H387" s="59"/>
      <c r="I387" s="59"/>
      <c r="J387" s="59"/>
      <c r="K387" s="59"/>
      <c r="L387" s="59"/>
      <c r="M387" s="59"/>
      <c r="N387" s="59"/>
      <c r="O387" s="59"/>
      <c r="P387" s="59"/>
      <c r="Q387" s="80"/>
      <c r="R387" s="59"/>
      <c r="S387" s="59"/>
      <c r="T387" s="59"/>
      <c r="U387" s="59"/>
      <c r="V387" s="59"/>
      <c r="W387" s="59"/>
      <c r="X387" s="59"/>
      <c r="Y387" s="59"/>
      <c r="Z387" s="59"/>
      <c r="AA387" s="59"/>
      <c r="AB387" s="59"/>
      <c r="AC387" s="59"/>
      <c r="AD387" s="81"/>
      <c r="AE387" s="81"/>
    </row>
    <row r="388" spans="1:37" ht="25.05" customHeight="1" x14ac:dyDescent="0.25">
      <c r="A388" s="288" t="s">
        <v>197</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91" t="s">
        <v>188</v>
      </c>
      <c r="AE388" s="92" t="s">
        <v>8</v>
      </c>
      <c r="AF388" s="63" t="s">
        <v>1656</v>
      </c>
      <c r="AG388" s="63" t="s">
        <v>1657</v>
      </c>
      <c r="AH388" s="63" t="s">
        <v>1658</v>
      </c>
      <c r="AI388" s="74" t="s">
        <v>1659</v>
      </c>
      <c r="AJ388" s="63"/>
      <c r="AK388" s="74" t="s">
        <v>1660</v>
      </c>
    </row>
    <row r="389" spans="1:37" ht="25.05" customHeight="1" x14ac:dyDescent="0.25">
      <c r="A389" s="269" t="s">
        <v>1037</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60">
        <f>'Art. 129'!AF367</f>
        <v>2</v>
      </c>
      <c r="AE389" s="75">
        <f>IF(AG389=1,AK389,AG389)</f>
        <v>0.66666666666666674</v>
      </c>
      <c r="AF389">
        <f>AD389/2</f>
        <v>1</v>
      </c>
      <c r="AG389" s="63">
        <f>IF(AND(AF389&gt;=0,AF389&lt;=1),1,"No aplica")</f>
        <v>1</v>
      </c>
      <c r="AH389" s="76">
        <f>AD389/(AG389*2)</f>
        <v>1</v>
      </c>
      <c r="AI389" s="77">
        <f>IF(AG389=1,AG389/$AG$394,"No aplica")</f>
        <v>0.2</v>
      </c>
      <c r="AJ389" s="77">
        <f>AF389*AI389</f>
        <v>0.2</v>
      </c>
      <c r="AK389" s="77">
        <f>AJ389*$AE$23</f>
        <v>0.66666666666666674</v>
      </c>
    </row>
    <row r="390" spans="1:37" ht="25.05" customHeight="1" x14ac:dyDescent="0.25">
      <c r="A390" s="269" t="s">
        <v>1038</v>
      </c>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c r="AA390" s="269"/>
      <c r="AB390" s="269"/>
      <c r="AC390" s="269"/>
      <c r="AD390" s="60">
        <f>'Art. 129'!AF368</f>
        <v>2</v>
      </c>
      <c r="AE390" s="75">
        <f>IF(AG390=1,AK390,AG390)</f>
        <v>0.66666666666666674</v>
      </c>
      <c r="AF390">
        <f>AD390/2</f>
        <v>1</v>
      </c>
      <c r="AG390" s="63">
        <f>IF(AND(AF390&gt;=0,AF390&lt;=1),1,"No aplica")</f>
        <v>1</v>
      </c>
      <c r="AH390" s="76">
        <f>AD390/(AG390*2)</f>
        <v>1</v>
      </c>
      <c r="AI390" s="77">
        <f>IF(AG390=1,AG390/$AG$394,"No aplica")</f>
        <v>0.2</v>
      </c>
      <c r="AJ390" s="77">
        <f>AF390*AI390</f>
        <v>0.2</v>
      </c>
      <c r="AK390" s="77">
        <f>AJ390*$AE$23</f>
        <v>0.66666666666666674</v>
      </c>
    </row>
    <row r="391" spans="1:37" ht="25.05" customHeight="1" x14ac:dyDescent="0.25">
      <c r="A391" s="269" t="s">
        <v>1039</v>
      </c>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c r="AA391" s="269"/>
      <c r="AB391" s="269"/>
      <c r="AC391" s="269"/>
      <c r="AD391" s="60">
        <f>'Art. 129'!AF369</f>
        <v>2</v>
      </c>
      <c r="AE391" s="75">
        <f>IF(AG391=1,AK391,AG391)</f>
        <v>0.66666666666666674</v>
      </c>
      <c r="AF391">
        <f>AD391/2</f>
        <v>1</v>
      </c>
      <c r="AG391" s="63">
        <f>IF(AND(AF391&gt;=0,AF391&lt;=1),1,"No aplica")</f>
        <v>1</v>
      </c>
      <c r="AH391" s="76">
        <f>AD391/(AG391*2)</f>
        <v>1</v>
      </c>
      <c r="AI391" s="77">
        <f>IF(AG391=1,AG391/$AG$394,"No aplica")</f>
        <v>0.2</v>
      </c>
      <c r="AJ391" s="77">
        <f>AF391*AI391</f>
        <v>0.2</v>
      </c>
      <c r="AK391" s="77">
        <f>AJ391*$AE$23</f>
        <v>0.66666666666666674</v>
      </c>
    </row>
    <row r="392" spans="1:37" ht="25.05" customHeight="1" x14ac:dyDescent="0.25">
      <c r="A392" s="269" t="s">
        <v>1040</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0">
        <f>'Art. 129'!AF370</f>
        <v>2</v>
      </c>
      <c r="AE392" s="75">
        <f>IF(AG392=1,AK392,AG392)</f>
        <v>0.66666666666666674</v>
      </c>
      <c r="AF392">
        <f>AD392/2</f>
        <v>1</v>
      </c>
      <c r="AG392" s="63">
        <f>IF(AND(AF392&gt;=0,AF392&lt;=1),1,"No aplica")</f>
        <v>1</v>
      </c>
      <c r="AH392" s="76">
        <f>AD392/(AG392*2)</f>
        <v>1</v>
      </c>
      <c r="AI392" s="77">
        <f>IF(AG392=1,AG392/$AG$394,"No aplica")</f>
        <v>0.2</v>
      </c>
      <c r="AJ392" s="77">
        <f>AF392*AI392</f>
        <v>0.2</v>
      </c>
      <c r="AK392" s="77">
        <f>AJ392*$AE$23</f>
        <v>0.66666666666666674</v>
      </c>
    </row>
    <row r="393" spans="1:37" ht="25.05" customHeight="1" x14ac:dyDescent="0.25">
      <c r="A393" s="269" t="s">
        <v>2188</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60">
        <f>'Art. 129'!AF371</f>
        <v>2</v>
      </c>
      <c r="AE393" s="75">
        <f>IF(AG393=1,AK393,AG393)</f>
        <v>0.66666666666666674</v>
      </c>
      <c r="AF393">
        <f>AD393/2</f>
        <v>1</v>
      </c>
      <c r="AG393" s="63">
        <f>IF(AND(AF393&gt;=0,AF393&lt;=1),1,"No aplica")</f>
        <v>1</v>
      </c>
      <c r="AH393" s="76">
        <f>AD393/(AG393*2)</f>
        <v>1</v>
      </c>
      <c r="AI393" s="77">
        <f>IF(AG393=1,AG393/$AG$394,"No aplica")</f>
        <v>0.2</v>
      </c>
      <c r="AJ393" s="77">
        <f>AF393*AI393</f>
        <v>0.2</v>
      </c>
      <c r="AK393" s="77">
        <f>AJ393*$AE$23</f>
        <v>0.66666666666666674</v>
      </c>
    </row>
    <row r="394" spans="1:37" ht="25.05" customHeight="1" x14ac:dyDescent="0.25">
      <c r="A394" s="286" t="s">
        <v>1720</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75">
        <f>SUM(AE389:AE393)</f>
        <v>3.3333333333333339</v>
      </c>
      <c r="AF394" s="50"/>
      <c r="AG394" s="63">
        <f>SUM(AG389:AG393)</f>
        <v>5</v>
      </c>
      <c r="AH394" s="78"/>
      <c r="AI394" s="79"/>
      <c r="AJ394" s="79"/>
      <c r="AK394" s="79"/>
    </row>
    <row r="395" spans="1:37" ht="25.05" customHeight="1" x14ac:dyDescent="0.25">
      <c r="A395" s="287" t="s">
        <v>1721</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287"/>
      <c r="AE395" s="75">
        <f>AE394/$AE$23*100</f>
        <v>100.00000000000003</v>
      </c>
      <c r="AF395" s="50"/>
      <c r="AG395" s="63"/>
      <c r="AH395" s="78"/>
      <c r="AI395" s="79"/>
      <c r="AJ395" s="79"/>
      <c r="AK395" s="79"/>
    </row>
    <row r="396" spans="1:37" ht="25.05" customHeight="1" x14ac:dyDescent="0.25">
      <c r="A396" s="87"/>
      <c r="B396" s="87"/>
      <c r="C396" s="87"/>
      <c r="D396" s="87"/>
      <c r="E396" s="87"/>
      <c r="F396" s="87"/>
      <c r="G396" s="87"/>
      <c r="H396" s="87"/>
      <c r="I396" s="87"/>
      <c r="J396" s="87"/>
      <c r="K396" s="87"/>
      <c r="L396" s="87"/>
      <c r="M396" s="87"/>
      <c r="N396" s="87"/>
      <c r="O396" s="87"/>
      <c r="P396" s="87"/>
      <c r="Q396" s="80"/>
      <c r="R396" s="87"/>
      <c r="S396" s="87"/>
      <c r="T396" s="87"/>
      <c r="U396" s="87"/>
      <c r="V396" s="87"/>
      <c r="W396" s="87"/>
      <c r="X396" s="87"/>
      <c r="Y396" s="87"/>
      <c r="Z396" s="87"/>
      <c r="AA396" s="87"/>
      <c r="AB396" s="87"/>
      <c r="AC396" s="87"/>
      <c r="AD396" s="81"/>
      <c r="AE396" s="81"/>
    </row>
    <row r="397" spans="1:37" ht="25.05" customHeight="1" x14ac:dyDescent="0.25">
      <c r="A397" s="87"/>
      <c r="B397" s="87"/>
      <c r="C397" s="87"/>
      <c r="D397" s="87"/>
      <c r="E397" s="87"/>
      <c r="F397" s="87"/>
      <c r="G397" s="87"/>
      <c r="H397" s="87"/>
      <c r="I397" s="87"/>
      <c r="J397" s="87"/>
      <c r="K397" s="87"/>
      <c r="L397" s="87"/>
      <c r="M397" s="87"/>
      <c r="N397" s="87"/>
      <c r="O397" s="87"/>
      <c r="P397" s="87"/>
      <c r="Q397" s="80"/>
      <c r="R397" s="87"/>
      <c r="S397" s="87"/>
      <c r="T397" s="87"/>
      <c r="U397" s="87"/>
      <c r="V397" s="87"/>
      <c r="W397" s="87"/>
      <c r="X397" s="87"/>
      <c r="Y397" s="87"/>
      <c r="Z397" s="87"/>
      <c r="AA397" s="87"/>
      <c r="AB397" s="87"/>
      <c r="AC397" s="87"/>
      <c r="AD397" s="81"/>
      <c r="AE397" s="81"/>
    </row>
    <row r="398" spans="1:37" ht="25.05" customHeight="1" x14ac:dyDescent="0.25">
      <c r="A398" s="289" t="s">
        <v>2189</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89"/>
      <c r="AE398" s="289"/>
    </row>
    <row r="399" spans="1:37" ht="25.05" customHeight="1" x14ac:dyDescent="0.25">
      <c r="A399" s="89"/>
      <c r="B399" s="89"/>
      <c r="C399" s="89"/>
      <c r="D399" s="89"/>
      <c r="E399" s="89"/>
      <c r="F399" s="89"/>
      <c r="G399" s="89"/>
      <c r="H399" s="89"/>
      <c r="I399" s="89"/>
      <c r="J399" s="89"/>
      <c r="K399" s="89"/>
      <c r="L399" s="89"/>
      <c r="M399" s="89"/>
      <c r="N399" s="89"/>
      <c r="O399" s="89"/>
      <c r="P399" s="89"/>
      <c r="Q399" s="90"/>
      <c r="R399" s="89"/>
      <c r="S399" s="89"/>
      <c r="T399" s="89"/>
      <c r="U399" s="89"/>
      <c r="V399" s="89"/>
      <c r="W399" s="89"/>
      <c r="X399" s="89"/>
      <c r="Y399" s="89"/>
      <c r="Z399" s="89"/>
      <c r="AA399" s="89"/>
      <c r="AB399" s="89"/>
      <c r="AC399" s="89"/>
      <c r="AD399" s="19"/>
      <c r="AE399" s="19"/>
    </row>
    <row r="400" spans="1:37" ht="25.05" customHeight="1" x14ac:dyDescent="0.25">
      <c r="A400" s="59"/>
      <c r="B400" s="59"/>
      <c r="C400" s="59"/>
      <c r="D400" s="59"/>
      <c r="E400" s="59"/>
      <c r="F400" s="59"/>
      <c r="G400" s="59"/>
      <c r="H400" s="59"/>
      <c r="I400" s="59"/>
      <c r="J400" s="59"/>
      <c r="K400" s="59"/>
      <c r="L400" s="59"/>
      <c r="M400" s="59"/>
      <c r="N400" s="59"/>
      <c r="O400" s="59"/>
      <c r="P400" s="59"/>
      <c r="Q400" s="80"/>
      <c r="R400" s="59"/>
      <c r="S400" s="59"/>
      <c r="T400" s="59"/>
      <c r="U400" s="59"/>
      <c r="V400" s="59"/>
      <c r="W400" s="59"/>
      <c r="X400" s="59"/>
      <c r="Y400" s="59"/>
      <c r="Z400" s="59"/>
      <c r="AA400" s="59"/>
      <c r="AB400" s="59"/>
      <c r="AC400" s="59"/>
      <c r="AD400" s="81"/>
      <c r="AE400" s="81"/>
    </row>
    <row r="401" spans="1:37" ht="25.05" customHeight="1" x14ac:dyDescent="0.25">
      <c r="A401" s="290" t="s">
        <v>167</v>
      </c>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51" t="s">
        <v>188</v>
      </c>
      <c r="AE401" s="52" t="s">
        <v>8</v>
      </c>
      <c r="AF401" s="63" t="s">
        <v>1656</v>
      </c>
      <c r="AG401" s="63" t="s">
        <v>1657</v>
      </c>
      <c r="AH401" s="63" t="s">
        <v>1658</v>
      </c>
      <c r="AI401" s="74" t="s">
        <v>1659</v>
      </c>
      <c r="AJ401" s="63"/>
      <c r="AK401" s="74" t="s">
        <v>1660</v>
      </c>
    </row>
    <row r="402" spans="1:37" ht="25.05" customHeight="1" x14ac:dyDescent="0.25">
      <c r="A402" s="269" t="s">
        <v>1015</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60">
        <f>'Art. 129'!AF380</f>
        <v>2</v>
      </c>
      <c r="AE402" s="75">
        <f t="shared" ref="AE402:AE412" si="91">IF(AG402=1,AK402,AG402)</f>
        <v>0.30303030303030304</v>
      </c>
      <c r="AF402">
        <f t="shared" ref="AF402:AF412" si="92">AD402/2</f>
        <v>1</v>
      </c>
      <c r="AG402" s="63">
        <f t="shared" ref="AG402:AG412" si="93">IF(AND(AF402&gt;=0,AF402&lt;=1),1,"No aplica")</f>
        <v>1</v>
      </c>
      <c r="AH402" s="76">
        <f t="shared" ref="AH402:AH412" si="94">AD402/(AG402*2)</f>
        <v>1</v>
      </c>
      <c r="AI402" s="77">
        <f t="shared" ref="AI402:AI412" si="95">IF(AG402=1,AG402/$AG$413,"No aplica")</f>
        <v>9.0909090909090912E-2</v>
      </c>
      <c r="AJ402" s="77">
        <f t="shared" ref="AJ402:AJ412" si="96">AF402*AI402</f>
        <v>9.0909090909090912E-2</v>
      </c>
      <c r="AK402" s="77">
        <f t="shared" ref="AK402:AK412" si="97">AJ402*$AE$23</f>
        <v>0.30303030303030304</v>
      </c>
    </row>
    <row r="403" spans="1:37" ht="25.05" customHeight="1" x14ac:dyDescent="0.25">
      <c r="A403" s="269" t="s">
        <v>1016</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60">
        <f>'Art. 129'!AF381</f>
        <v>2</v>
      </c>
      <c r="AE403" s="75">
        <f t="shared" si="91"/>
        <v>0.30303030303030304</v>
      </c>
      <c r="AF403">
        <f t="shared" si="92"/>
        <v>1</v>
      </c>
      <c r="AG403" s="63">
        <f t="shared" si="93"/>
        <v>1</v>
      </c>
      <c r="AH403" s="76">
        <f t="shared" si="94"/>
        <v>1</v>
      </c>
      <c r="AI403" s="77">
        <f t="shared" si="95"/>
        <v>9.0909090909090912E-2</v>
      </c>
      <c r="AJ403" s="77">
        <f t="shared" si="96"/>
        <v>9.0909090909090912E-2</v>
      </c>
      <c r="AK403" s="77">
        <f t="shared" si="97"/>
        <v>0.30303030303030304</v>
      </c>
    </row>
    <row r="404" spans="1:37" ht="25.05" customHeight="1" x14ac:dyDescent="0.25">
      <c r="A404" s="269" t="s">
        <v>2180</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60">
        <f>'Art. 129'!AF382</f>
        <v>2</v>
      </c>
      <c r="AE404" s="75">
        <f t="shared" si="91"/>
        <v>0.30303030303030304</v>
      </c>
      <c r="AF404">
        <f t="shared" si="92"/>
        <v>1</v>
      </c>
      <c r="AG404" s="63">
        <f t="shared" si="93"/>
        <v>1</v>
      </c>
      <c r="AH404" s="76">
        <f t="shared" si="94"/>
        <v>1</v>
      </c>
      <c r="AI404" s="77">
        <f t="shared" si="95"/>
        <v>9.0909090909090912E-2</v>
      </c>
      <c r="AJ404" s="77">
        <f t="shared" si="96"/>
        <v>9.0909090909090912E-2</v>
      </c>
      <c r="AK404" s="77">
        <f t="shared" si="97"/>
        <v>0.30303030303030304</v>
      </c>
    </row>
    <row r="405" spans="1:37" ht="25.05" customHeight="1" x14ac:dyDescent="0.25">
      <c r="A405" s="269" t="s">
        <v>2190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60">
        <f>'Art. 129'!AF383</f>
        <v>2</v>
      </c>
      <c r="AE405" s="75">
        <f t="shared" si="91"/>
        <v>0.30303030303030304</v>
      </c>
      <c r="AF405">
        <f t="shared" si="92"/>
        <v>1</v>
      </c>
      <c r="AG405" s="63">
        <f t="shared" si="93"/>
        <v>1</v>
      </c>
      <c r="AH405" s="76">
        <f t="shared" si="94"/>
        <v>1</v>
      </c>
      <c r="AI405" s="77">
        <f t="shared" si="95"/>
        <v>9.0909090909090912E-2</v>
      </c>
      <c r="AJ405" s="77">
        <f t="shared" si="96"/>
        <v>9.0909090909090912E-2</v>
      </c>
      <c r="AK405" s="77">
        <f t="shared" si="97"/>
        <v>0.30303030303030304</v>
      </c>
    </row>
    <row r="406" spans="1:37" ht="25.05" customHeight="1" x14ac:dyDescent="0.25">
      <c r="A406" s="274" t="s">
        <v>2182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60">
        <f>'Art. 129'!AF384</f>
        <v>2</v>
      </c>
      <c r="AE406" s="75">
        <f t="shared" si="91"/>
        <v>0.30303030303030304</v>
      </c>
      <c r="AF406">
        <f t="shared" si="92"/>
        <v>1</v>
      </c>
      <c r="AG406" s="63">
        <f t="shared" si="93"/>
        <v>1</v>
      </c>
      <c r="AH406" s="76">
        <f t="shared" si="94"/>
        <v>1</v>
      </c>
      <c r="AI406" s="77">
        <f t="shared" si="95"/>
        <v>9.0909090909090912E-2</v>
      </c>
      <c r="AJ406" s="77">
        <f t="shared" si="96"/>
        <v>9.0909090909090912E-2</v>
      </c>
      <c r="AK406" s="77">
        <f t="shared" si="97"/>
        <v>0.30303030303030304</v>
      </c>
    </row>
    <row r="407" spans="1:37" ht="25.05" customHeight="1" x14ac:dyDescent="0.25">
      <c r="A407" s="274" t="s">
        <v>2183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60">
        <f>'Art. 129'!AF385</f>
        <v>2</v>
      </c>
      <c r="AE407" s="75">
        <f t="shared" si="91"/>
        <v>0.30303030303030304</v>
      </c>
      <c r="AF407">
        <f t="shared" si="92"/>
        <v>1</v>
      </c>
      <c r="AG407" s="63">
        <f t="shared" si="93"/>
        <v>1</v>
      </c>
      <c r="AH407" s="76">
        <f t="shared" si="94"/>
        <v>1</v>
      </c>
      <c r="AI407" s="77">
        <f t="shared" si="95"/>
        <v>9.0909090909090912E-2</v>
      </c>
      <c r="AJ407" s="77">
        <f t="shared" si="96"/>
        <v>9.0909090909090912E-2</v>
      </c>
      <c r="AK407" s="77">
        <f t="shared" si="97"/>
        <v>0.30303030303030304</v>
      </c>
    </row>
    <row r="408" spans="1:37" ht="25.05" customHeight="1" x14ac:dyDescent="0.25">
      <c r="A408" s="269" t="s">
        <v>2191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60">
        <f>'Art. 129'!AF386</f>
        <v>2</v>
      </c>
      <c r="AE408" s="75">
        <f t="shared" si="91"/>
        <v>0.30303030303030304</v>
      </c>
      <c r="AF408">
        <f t="shared" si="92"/>
        <v>1</v>
      </c>
      <c r="AG408" s="63">
        <f t="shared" si="93"/>
        <v>1</v>
      </c>
      <c r="AH408" s="76">
        <f t="shared" si="94"/>
        <v>1</v>
      </c>
      <c r="AI408" s="77">
        <f t="shared" si="95"/>
        <v>9.0909090909090912E-2</v>
      </c>
      <c r="AJ408" s="77">
        <f t="shared" si="96"/>
        <v>9.0909090909090912E-2</v>
      </c>
      <c r="AK408" s="77">
        <f t="shared" si="97"/>
        <v>0.30303030303030304</v>
      </c>
    </row>
    <row r="409" spans="1:37" ht="25.05" customHeight="1" x14ac:dyDescent="0.25">
      <c r="A409" s="269" t="s">
        <v>2192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60">
        <f>'Art. 129'!AF387</f>
        <v>2</v>
      </c>
      <c r="AE409" s="75">
        <f t="shared" si="91"/>
        <v>0.30303030303030304</v>
      </c>
      <c r="AF409">
        <f t="shared" si="92"/>
        <v>1</v>
      </c>
      <c r="AG409" s="63">
        <f t="shared" si="93"/>
        <v>1</v>
      </c>
      <c r="AH409" s="76">
        <f t="shared" si="94"/>
        <v>1</v>
      </c>
      <c r="AI409" s="77">
        <f t="shared" si="95"/>
        <v>9.0909090909090912E-2</v>
      </c>
      <c r="AJ409" s="77">
        <f t="shared" si="96"/>
        <v>9.0909090909090912E-2</v>
      </c>
      <c r="AK409" s="77">
        <f t="shared" si="97"/>
        <v>0.30303030303030304</v>
      </c>
    </row>
    <row r="410" spans="1:37" ht="25.05" customHeight="1" x14ac:dyDescent="0.25">
      <c r="A410" s="269" t="s">
        <v>2193</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60">
        <f>'Art. 129'!AF388</f>
        <v>2</v>
      </c>
      <c r="AE410" s="75">
        <f t="shared" si="91"/>
        <v>0.30303030303030304</v>
      </c>
      <c r="AF410">
        <f t="shared" si="92"/>
        <v>1</v>
      </c>
      <c r="AG410" s="63">
        <f t="shared" si="93"/>
        <v>1</v>
      </c>
      <c r="AH410" s="76">
        <f t="shared" si="94"/>
        <v>1</v>
      </c>
      <c r="AI410" s="77">
        <f t="shared" si="95"/>
        <v>9.0909090909090912E-2</v>
      </c>
      <c r="AJ410" s="77">
        <f t="shared" si="96"/>
        <v>9.0909090909090912E-2</v>
      </c>
      <c r="AK410" s="77">
        <f t="shared" si="97"/>
        <v>0.30303030303030304</v>
      </c>
    </row>
    <row r="411" spans="1:37" ht="25.05" customHeight="1" x14ac:dyDescent="0.25">
      <c r="A411" s="269" t="s">
        <v>2194</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60">
        <f>'Art. 129'!AF389</f>
        <v>2</v>
      </c>
      <c r="AE411" s="75">
        <f t="shared" si="91"/>
        <v>0.30303030303030304</v>
      </c>
      <c r="AF411">
        <f t="shared" si="92"/>
        <v>1</v>
      </c>
      <c r="AG411" s="63">
        <f t="shared" si="93"/>
        <v>1</v>
      </c>
      <c r="AH411" s="76">
        <f t="shared" si="94"/>
        <v>1</v>
      </c>
      <c r="AI411" s="77">
        <f t="shared" si="95"/>
        <v>9.0909090909090912E-2</v>
      </c>
      <c r="AJ411" s="77">
        <f t="shared" si="96"/>
        <v>9.0909090909090912E-2</v>
      </c>
      <c r="AK411" s="77">
        <f t="shared" si="97"/>
        <v>0.30303030303030304</v>
      </c>
    </row>
    <row r="412" spans="1:37" ht="25.05" customHeight="1" x14ac:dyDescent="0.25">
      <c r="A412" s="269" t="s">
        <v>2196</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60">
        <f>'Art. 129'!AF390</f>
        <v>2</v>
      </c>
      <c r="AE412" s="75">
        <f t="shared" si="91"/>
        <v>0.30303030303030304</v>
      </c>
      <c r="AF412">
        <f t="shared" si="92"/>
        <v>1</v>
      </c>
      <c r="AG412" s="63">
        <f t="shared" si="93"/>
        <v>1</v>
      </c>
      <c r="AH412" s="76">
        <f t="shared" si="94"/>
        <v>1</v>
      </c>
      <c r="AI412" s="77">
        <f t="shared" si="95"/>
        <v>9.0909090909090912E-2</v>
      </c>
      <c r="AJ412" s="77">
        <f t="shared" si="96"/>
        <v>9.0909090909090912E-2</v>
      </c>
      <c r="AK412" s="77">
        <f t="shared" si="97"/>
        <v>0.30303030303030304</v>
      </c>
    </row>
    <row r="413" spans="1:37" ht="25.05" customHeight="1" x14ac:dyDescent="0.25">
      <c r="A413" s="286" t="s">
        <v>1722</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75">
        <f>SUM(AE402:AE412)</f>
        <v>3.3333333333333339</v>
      </c>
      <c r="AF413" s="50"/>
      <c r="AG413" s="63">
        <f>SUM(AG402:AG412)</f>
        <v>11</v>
      </c>
      <c r="AH413" s="78"/>
      <c r="AI413" s="79"/>
      <c r="AJ413" s="79"/>
      <c r="AK413" s="79"/>
    </row>
    <row r="414" spans="1:37" ht="25.05" customHeight="1" x14ac:dyDescent="0.25">
      <c r="A414" s="287" t="s">
        <v>1723</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75">
        <f>AE413/$AE$23*100</f>
        <v>100.00000000000003</v>
      </c>
      <c r="AF414" s="50"/>
      <c r="AG414" s="63"/>
      <c r="AH414" s="78"/>
      <c r="AI414" s="79"/>
      <c r="AJ414" s="79"/>
      <c r="AK414" s="79"/>
    </row>
    <row r="415" spans="1:37" ht="25.05" customHeight="1" x14ac:dyDescent="0.25">
      <c r="A415" s="59"/>
      <c r="B415" s="59"/>
      <c r="C415" s="59"/>
      <c r="D415" s="59"/>
      <c r="E415" s="59"/>
      <c r="F415" s="59"/>
      <c r="G415" s="59"/>
      <c r="H415" s="59"/>
      <c r="I415" s="59"/>
      <c r="J415" s="59"/>
      <c r="K415" s="59"/>
      <c r="L415" s="59"/>
      <c r="M415" s="59"/>
      <c r="N415" s="59"/>
      <c r="O415" s="59"/>
      <c r="P415" s="59"/>
      <c r="Q415" s="80"/>
      <c r="R415" s="59"/>
      <c r="S415" s="59"/>
      <c r="T415" s="59"/>
      <c r="U415" s="59"/>
      <c r="V415" s="59"/>
      <c r="W415" s="59"/>
      <c r="X415" s="59"/>
      <c r="Y415" s="59"/>
      <c r="Z415" s="59"/>
      <c r="AA415" s="59"/>
      <c r="AB415" s="59"/>
      <c r="AC415" s="59"/>
      <c r="AD415" s="81"/>
      <c r="AE415" s="81"/>
    </row>
    <row r="416" spans="1:37" ht="25.05" customHeight="1" x14ac:dyDescent="0.25">
      <c r="A416" s="288" t="s">
        <v>197</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91" t="s">
        <v>188</v>
      </c>
      <c r="AE416" s="92" t="s">
        <v>8</v>
      </c>
      <c r="AF416" s="63" t="s">
        <v>1656</v>
      </c>
      <c r="AG416" s="63" t="s">
        <v>1657</v>
      </c>
      <c r="AH416" s="63" t="s">
        <v>1658</v>
      </c>
      <c r="AI416" s="74" t="s">
        <v>1659</v>
      </c>
      <c r="AJ416" s="63"/>
      <c r="AK416" s="74" t="s">
        <v>1660</v>
      </c>
    </row>
    <row r="417" spans="1:37" ht="25.05" customHeight="1" x14ac:dyDescent="0.25">
      <c r="A417" s="269" t="s">
        <v>1412</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60">
        <f>'Art. 129'!AF393</f>
        <v>2</v>
      </c>
      <c r="AE417" s="75">
        <f>IF(AG417=1,AK417,AG417)</f>
        <v>0.66666666666666674</v>
      </c>
      <c r="AF417">
        <f>AD417/2</f>
        <v>1</v>
      </c>
      <c r="AG417" s="63">
        <f>IF(AND(AF417&gt;=0,AF417&lt;=1),1,"No aplica")</f>
        <v>1</v>
      </c>
      <c r="AH417" s="76">
        <f>AD417/(AG417*2)</f>
        <v>1</v>
      </c>
      <c r="AI417" s="77">
        <f>IF(AG417=1,AG417/$AG$422,"No aplica")</f>
        <v>0.2</v>
      </c>
      <c r="AJ417" s="77">
        <f>AF417*AI417</f>
        <v>0.2</v>
      </c>
      <c r="AK417" s="77">
        <f>AJ417*$AE$23</f>
        <v>0.66666666666666674</v>
      </c>
    </row>
    <row r="418" spans="1:37" ht="25.05" customHeight="1" x14ac:dyDescent="0.25">
      <c r="A418" s="269" t="s">
        <v>1413</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60">
        <f>'Art. 129'!AF394</f>
        <v>2</v>
      </c>
      <c r="AE418" s="75">
        <f>IF(AG418=1,AK418,AG418)</f>
        <v>0.66666666666666674</v>
      </c>
      <c r="AF418">
        <f>AD418/2</f>
        <v>1</v>
      </c>
      <c r="AG418" s="63">
        <f>IF(AND(AF418&gt;=0,AF418&lt;=1),1,"No aplica")</f>
        <v>1</v>
      </c>
      <c r="AH418" s="76">
        <f>AD418/(AG418*2)</f>
        <v>1</v>
      </c>
      <c r="AI418" s="77">
        <f>IF(AG418=1,AG418/$AG$422,"No aplica")</f>
        <v>0.2</v>
      </c>
      <c r="AJ418" s="77">
        <f>AF418*AI418</f>
        <v>0.2</v>
      </c>
      <c r="AK418" s="77">
        <f>AJ418*$AE$23</f>
        <v>0.66666666666666674</v>
      </c>
    </row>
    <row r="419" spans="1:37" ht="25.05" customHeight="1" x14ac:dyDescent="0.25">
      <c r="A419" s="269" t="s">
        <v>1414</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60">
        <f>'Art. 129'!AF395</f>
        <v>2</v>
      </c>
      <c r="AE419" s="75">
        <f>IF(AG419=1,AK419,AG419)</f>
        <v>0.66666666666666674</v>
      </c>
      <c r="AF419">
        <f>AD419/2</f>
        <v>1</v>
      </c>
      <c r="AG419" s="63">
        <f>IF(AND(AF419&gt;=0,AF419&lt;=1),1,"No aplica")</f>
        <v>1</v>
      </c>
      <c r="AH419" s="76">
        <f>AD419/(AG419*2)</f>
        <v>1</v>
      </c>
      <c r="AI419" s="77">
        <f>IF(AG419=1,AG419/$AG$422,"No aplica")</f>
        <v>0.2</v>
      </c>
      <c r="AJ419" s="77">
        <f>AF419*AI419</f>
        <v>0.2</v>
      </c>
      <c r="AK419" s="77">
        <f>AJ419*$AE$23</f>
        <v>0.66666666666666674</v>
      </c>
    </row>
    <row r="420" spans="1:37" ht="25.05" customHeight="1" x14ac:dyDescent="0.25">
      <c r="A420" s="269" t="s">
        <v>1415</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60">
        <f>'Art. 129'!AF396</f>
        <v>2</v>
      </c>
      <c r="AE420" s="75">
        <f>IF(AG420=1,AK420,AG420)</f>
        <v>0.66666666666666674</v>
      </c>
      <c r="AF420">
        <f>AD420/2</f>
        <v>1</v>
      </c>
      <c r="AG420" s="63">
        <f>IF(AND(AF420&gt;=0,AF420&lt;=1),1,"No aplica")</f>
        <v>1</v>
      </c>
      <c r="AH420" s="76">
        <f>AD420/(AG420*2)</f>
        <v>1</v>
      </c>
      <c r="AI420" s="77">
        <f>IF(AG420=1,AG420/$AG$422,"No aplica")</f>
        <v>0.2</v>
      </c>
      <c r="AJ420" s="77">
        <f>AF420*AI420</f>
        <v>0.2</v>
      </c>
      <c r="AK420" s="77">
        <f>AJ420*$AE$23</f>
        <v>0.66666666666666674</v>
      </c>
    </row>
    <row r="421" spans="1:37" ht="25.05" customHeight="1" x14ac:dyDescent="0.25">
      <c r="A421" s="269" t="s">
        <v>2198</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60">
        <f>'Art. 129'!AF397</f>
        <v>2</v>
      </c>
      <c r="AE421" s="75">
        <f>IF(AG421=1,AK421,AG421)</f>
        <v>0.66666666666666674</v>
      </c>
      <c r="AF421">
        <f>AD421/2</f>
        <v>1</v>
      </c>
      <c r="AG421" s="63">
        <f>IF(AND(AF421&gt;=0,AF421&lt;=1),1,"No aplica")</f>
        <v>1</v>
      </c>
      <c r="AH421" s="76">
        <f>AD421/(AG421*2)</f>
        <v>1</v>
      </c>
      <c r="AI421" s="77">
        <f>IF(AG421=1,AG421/$AG$422,"No aplica")</f>
        <v>0.2</v>
      </c>
      <c r="AJ421" s="77">
        <f>AF421*AI421</f>
        <v>0.2</v>
      </c>
      <c r="AK421" s="77">
        <f>AJ421*$AE$23</f>
        <v>0.66666666666666674</v>
      </c>
    </row>
    <row r="422" spans="1:37" ht="25.05" customHeight="1" x14ac:dyDescent="0.25">
      <c r="A422" s="286" t="s">
        <v>1724</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75">
        <f>SUM(AE417:AE421)</f>
        <v>3.3333333333333339</v>
      </c>
      <c r="AF422" s="50"/>
      <c r="AG422" s="63">
        <f>SUM(AG417:AG421)</f>
        <v>5</v>
      </c>
      <c r="AH422" s="78"/>
      <c r="AI422" s="79"/>
      <c r="AJ422" s="79"/>
      <c r="AK422" s="79"/>
    </row>
    <row r="423" spans="1:37" ht="25.05" customHeight="1" x14ac:dyDescent="0.25">
      <c r="A423" s="287" t="s">
        <v>1725</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87"/>
      <c r="AE423" s="75">
        <f>AE422/$AE$23*100</f>
        <v>100.00000000000003</v>
      </c>
      <c r="AF423" s="50"/>
      <c r="AG423" s="63"/>
      <c r="AH423" s="78"/>
      <c r="AI423" s="79"/>
      <c r="AJ423" s="79"/>
      <c r="AK423" s="79"/>
    </row>
    <row r="424" spans="1:37" ht="25.05" customHeight="1" x14ac:dyDescent="0.25">
      <c r="A424" s="87"/>
      <c r="B424" s="87"/>
      <c r="C424" s="87"/>
      <c r="D424" s="87"/>
      <c r="E424" s="87"/>
      <c r="F424" s="87"/>
      <c r="G424" s="87"/>
      <c r="H424" s="87"/>
      <c r="I424" s="87"/>
      <c r="J424" s="87"/>
      <c r="K424" s="87"/>
      <c r="L424" s="87"/>
      <c r="M424" s="87"/>
      <c r="N424" s="87"/>
      <c r="O424" s="87"/>
      <c r="P424" s="87"/>
      <c r="Q424" s="80"/>
      <c r="R424" s="87"/>
      <c r="S424" s="87"/>
      <c r="T424" s="87"/>
      <c r="U424" s="87"/>
      <c r="V424" s="87"/>
      <c r="W424" s="87"/>
      <c r="X424" s="87"/>
      <c r="Y424" s="87"/>
      <c r="Z424" s="87"/>
      <c r="AA424" s="87"/>
      <c r="AB424" s="87"/>
      <c r="AC424" s="87"/>
      <c r="AD424" s="81"/>
      <c r="AE424" s="81"/>
    </row>
    <row r="425" spans="1:37" ht="25.05" customHeight="1" x14ac:dyDescent="0.25">
      <c r="A425" s="87"/>
      <c r="B425" s="87"/>
      <c r="C425" s="87"/>
      <c r="D425" s="87"/>
      <c r="E425" s="87"/>
      <c r="F425" s="87"/>
      <c r="G425" s="87"/>
      <c r="H425" s="87"/>
      <c r="I425" s="87"/>
      <c r="J425" s="87"/>
      <c r="K425" s="87"/>
      <c r="L425" s="87"/>
      <c r="M425" s="87"/>
      <c r="N425" s="87"/>
      <c r="O425" s="87"/>
      <c r="P425" s="87"/>
      <c r="Q425" s="80"/>
      <c r="R425" s="87"/>
      <c r="S425" s="87"/>
      <c r="T425" s="87"/>
      <c r="U425" s="87"/>
      <c r="V425" s="87"/>
      <c r="W425" s="87"/>
      <c r="X425" s="87"/>
      <c r="Y425" s="87"/>
      <c r="Z425" s="87"/>
      <c r="AA425" s="87"/>
      <c r="AB425" s="87"/>
      <c r="AC425" s="87"/>
      <c r="AD425" s="81"/>
      <c r="AE425" s="81"/>
    </row>
    <row r="426" spans="1:37" ht="25.05" customHeight="1" x14ac:dyDescent="0.25">
      <c r="A426" s="289" t="s">
        <v>2199</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89"/>
      <c r="AE426" s="289"/>
    </row>
    <row r="427" spans="1:37" ht="25.05" customHeight="1" x14ac:dyDescent="0.25">
      <c r="A427" s="89"/>
      <c r="B427" s="89"/>
      <c r="C427" s="89"/>
      <c r="D427" s="89"/>
      <c r="E427" s="89"/>
      <c r="F427" s="89"/>
      <c r="G427" s="89"/>
      <c r="H427" s="89"/>
      <c r="I427" s="89"/>
      <c r="J427" s="89"/>
      <c r="K427" s="89"/>
      <c r="L427" s="89"/>
      <c r="M427" s="89"/>
      <c r="N427" s="89"/>
      <c r="O427" s="89"/>
      <c r="P427" s="89"/>
      <c r="Q427" s="90"/>
      <c r="R427" s="89"/>
      <c r="S427" s="89"/>
      <c r="T427" s="89"/>
      <c r="U427" s="89"/>
      <c r="V427" s="89"/>
      <c r="W427" s="89"/>
      <c r="X427" s="89"/>
      <c r="Y427" s="89"/>
      <c r="Z427" s="89"/>
      <c r="AA427" s="89"/>
      <c r="AB427" s="89"/>
      <c r="AC427" s="89"/>
      <c r="AD427" s="19"/>
      <c r="AE427" s="19"/>
    </row>
    <row r="428" spans="1:37" ht="25.05" customHeight="1" x14ac:dyDescent="0.25">
      <c r="A428" s="59"/>
      <c r="B428" s="59"/>
      <c r="C428" s="59"/>
      <c r="D428" s="59"/>
      <c r="E428" s="59"/>
      <c r="F428" s="59"/>
      <c r="G428" s="59"/>
      <c r="H428" s="59"/>
      <c r="I428" s="59"/>
      <c r="J428" s="59"/>
      <c r="K428" s="59"/>
      <c r="L428" s="59"/>
      <c r="M428" s="59"/>
      <c r="N428" s="59"/>
      <c r="O428" s="59"/>
      <c r="P428" s="59"/>
      <c r="Q428" s="80"/>
      <c r="R428" s="59"/>
      <c r="S428" s="59"/>
      <c r="T428" s="59"/>
      <c r="U428" s="59"/>
      <c r="V428" s="59"/>
      <c r="W428" s="59"/>
      <c r="X428" s="59"/>
      <c r="Y428" s="59"/>
      <c r="Z428" s="59"/>
      <c r="AA428" s="59"/>
      <c r="AB428" s="59"/>
      <c r="AC428" s="59"/>
      <c r="AD428" s="81"/>
      <c r="AE428" s="81"/>
    </row>
    <row r="429" spans="1:37" ht="25.05" customHeight="1" x14ac:dyDescent="0.25">
      <c r="A429" s="290" t="s">
        <v>167</v>
      </c>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51" t="s">
        <v>188</v>
      </c>
      <c r="AE429" s="52" t="s">
        <v>8</v>
      </c>
      <c r="AF429" s="63" t="s">
        <v>1656</v>
      </c>
      <c r="AG429" s="63" t="s">
        <v>1657</v>
      </c>
      <c r="AH429" s="63" t="s">
        <v>1658</v>
      </c>
      <c r="AI429" s="74" t="s">
        <v>1659</v>
      </c>
      <c r="AJ429" s="63"/>
      <c r="AK429" s="74" t="s">
        <v>1660</v>
      </c>
    </row>
    <row r="430" spans="1:37" ht="25.05" customHeight="1" x14ac:dyDescent="0.25">
      <c r="A430" s="269" t="s">
        <v>1015</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60">
        <f>'Art. 129'!AF406</f>
        <v>0</v>
      </c>
      <c r="AE430" s="75">
        <f t="shared" ref="AE430:AE446" si="98">IF(AG430=1,AK430,AG430)</f>
        <v>0</v>
      </c>
      <c r="AF430">
        <f t="shared" ref="AF430:AF446" si="99">AD430/2</f>
        <v>0</v>
      </c>
      <c r="AG430" s="63">
        <f t="shared" ref="AG430:AG446" si="100">IF(AND(AF430&gt;=0,AF430&lt;=1),1,"No aplica")</f>
        <v>1</v>
      </c>
      <c r="AH430" s="76">
        <f t="shared" ref="AH430:AH446" si="101">AD430/(AG430*2)</f>
        <v>0</v>
      </c>
      <c r="AI430" s="77">
        <f t="shared" ref="AI430:AI446" si="102">IF(AG430=1,AG430/$AG$447,"No aplica")</f>
        <v>5.8823529411764705E-2</v>
      </c>
      <c r="AJ430" s="77">
        <f t="shared" ref="AJ430:AJ446" si="103">AF430*AI430</f>
        <v>0</v>
      </c>
      <c r="AK430" s="77">
        <f t="shared" ref="AK430:AK446" si="104">AJ430*$AE$23</f>
        <v>0</v>
      </c>
    </row>
    <row r="431" spans="1:37" ht="25.05" customHeight="1" x14ac:dyDescent="0.25">
      <c r="A431" s="269" t="s">
        <v>1016</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60">
        <f>'Art. 129'!AF407</f>
        <v>0</v>
      </c>
      <c r="AE431" s="75">
        <f t="shared" si="98"/>
        <v>0</v>
      </c>
      <c r="AF431">
        <f t="shared" si="99"/>
        <v>0</v>
      </c>
      <c r="AG431" s="63">
        <f t="shared" si="100"/>
        <v>1</v>
      </c>
      <c r="AH431" s="76">
        <f t="shared" si="101"/>
        <v>0</v>
      </c>
      <c r="AI431" s="77">
        <f t="shared" si="102"/>
        <v>5.8823529411764705E-2</v>
      </c>
      <c r="AJ431" s="77">
        <f t="shared" si="103"/>
        <v>0</v>
      </c>
      <c r="AK431" s="77">
        <f t="shared" si="104"/>
        <v>0</v>
      </c>
    </row>
    <row r="432" spans="1:37" ht="25.05" customHeight="1" x14ac:dyDescent="0.25">
      <c r="A432" s="269" t="s">
        <v>2200</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60">
        <f>'Art. 129'!AF408</f>
        <v>0</v>
      </c>
      <c r="AE432" s="75">
        <f t="shared" si="98"/>
        <v>0</v>
      </c>
      <c r="AF432">
        <f t="shared" si="99"/>
        <v>0</v>
      </c>
      <c r="AG432" s="63">
        <f t="shared" si="100"/>
        <v>1</v>
      </c>
      <c r="AH432" s="76">
        <f t="shared" si="101"/>
        <v>0</v>
      </c>
      <c r="AI432" s="77">
        <f t="shared" si="102"/>
        <v>5.8823529411764705E-2</v>
      </c>
      <c r="AJ432" s="77">
        <f t="shared" si="103"/>
        <v>0</v>
      </c>
      <c r="AK432" s="77">
        <f t="shared" si="104"/>
        <v>0</v>
      </c>
    </row>
    <row r="433" spans="1:37" ht="25.05" customHeight="1" x14ac:dyDescent="0.25">
      <c r="A433" s="269" t="s">
        <v>2201</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60">
        <f>'Art. 129'!AF409</f>
        <v>0</v>
      </c>
      <c r="AE433" s="75">
        <f t="shared" si="98"/>
        <v>0</v>
      </c>
      <c r="AF433">
        <f t="shared" si="99"/>
        <v>0</v>
      </c>
      <c r="AG433" s="63">
        <f t="shared" si="100"/>
        <v>1</v>
      </c>
      <c r="AH433" s="76">
        <f t="shared" si="101"/>
        <v>0</v>
      </c>
      <c r="AI433" s="77">
        <f t="shared" si="102"/>
        <v>5.8823529411764705E-2</v>
      </c>
      <c r="AJ433" s="77">
        <f t="shared" si="103"/>
        <v>0</v>
      </c>
      <c r="AK433" s="77">
        <f t="shared" si="104"/>
        <v>0</v>
      </c>
    </row>
    <row r="434" spans="1:37" ht="25.05" customHeight="1" x14ac:dyDescent="0.25">
      <c r="A434" s="274" t="s">
        <v>2202</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60">
        <f>'Art. 129'!AF410</f>
        <v>0</v>
      </c>
      <c r="AE434" s="75">
        <f t="shared" si="98"/>
        <v>0</v>
      </c>
      <c r="AF434">
        <f t="shared" si="99"/>
        <v>0</v>
      </c>
      <c r="AG434" s="63">
        <f t="shared" si="100"/>
        <v>1</v>
      </c>
      <c r="AH434" s="76">
        <f t="shared" si="101"/>
        <v>0</v>
      </c>
      <c r="AI434" s="77">
        <f t="shared" si="102"/>
        <v>5.8823529411764705E-2</v>
      </c>
      <c r="AJ434" s="77">
        <f t="shared" si="103"/>
        <v>0</v>
      </c>
      <c r="AK434" s="77">
        <f t="shared" si="104"/>
        <v>0</v>
      </c>
    </row>
    <row r="435" spans="1:37" ht="25.05" customHeight="1" x14ac:dyDescent="0.25">
      <c r="A435" s="274" t="s">
        <v>2203</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60">
        <f>'Art. 129'!AF411</f>
        <v>0</v>
      </c>
      <c r="AE435" s="75">
        <f t="shared" si="98"/>
        <v>0</v>
      </c>
      <c r="AF435">
        <f t="shared" si="99"/>
        <v>0</v>
      </c>
      <c r="AG435" s="63">
        <f t="shared" si="100"/>
        <v>1</v>
      </c>
      <c r="AH435" s="76">
        <f t="shared" si="101"/>
        <v>0</v>
      </c>
      <c r="AI435" s="77">
        <f t="shared" si="102"/>
        <v>5.8823529411764705E-2</v>
      </c>
      <c r="AJ435" s="77">
        <f t="shared" si="103"/>
        <v>0</v>
      </c>
      <c r="AK435" s="77">
        <f t="shared" si="104"/>
        <v>0</v>
      </c>
    </row>
    <row r="436" spans="1:37" ht="25.05" customHeight="1" x14ac:dyDescent="0.25">
      <c r="A436" s="269" t="s">
        <v>2204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60">
        <f>'Art. 129'!AF412</f>
        <v>0</v>
      </c>
      <c r="AE436" s="75">
        <f t="shared" si="98"/>
        <v>0</v>
      </c>
      <c r="AF436">
        <f t="shared" si="99"/>
        <v>0</v>
      </c>
      <c r="AG436" s="63">
        <f t="shared" si="100"/>
        <v>1</v>
      </c>
      <c r="AH436" s="76">
        <f t="shared" si="101"/>
        <v>0</v>
      </c>
      <c r="AI436" s="77">
        <f t="shared" si="102"/>
        <v>5.8823529411764705E-2</v>
      </c>
      <c r="AJ436" s="77">
        <f t="shared" si="103"/>
        <v>0</v>
      </c>
      <c r="AK436" s="77">
        <f t="shared" si="104"/>
        <v>0</v>
      </c>
    </row>
    <row r="437" spans="1:37" ht="25.05" customHeight="1" x14ac:dyDescent="0.25">
      <c r="A437" s="269" t="s">
        <v>2205</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60">
        <f>'Art. 129'!AF413</f>
        <v>0</v>
      </c>
      <c r="AE437" s="75">
        <f t="shared" si="98"/>
        <v>0</v>
      </c>
      <c r="AF437">
        <f t="shared" si="99"/>
        <v>0</v>
      </c>
      <c r="AG437" s="63">
        <f t="shared" si="100"/>
        <v>1</v>
      </c>
      <c r="AH437" s="76">
        <f t="shared" si="101"/>
        <v>0</v>
      </c>
      <c r="AI437" s="77">
        <f t="shared" si="102"/>
        <v>5.8823529411764705E-2</v>
      </c>
      <c r="AJ437" s="77">
        <f t="shared" si="103"/>
        <v>0</v>
      </c>
      <c r="AK437" s="77">
        <f t="shared" si="104"/>
        <v>0</v>
      </c>
    </row>
    <row r="438" spans="1:37" ht="25.05" customHeight="1" x14ac:dyDescent="0.25">
      <c r="A438" s="269" t="s">
        <v>2206</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60">
        <f>'Art. 129'!AF414</f>
        <v>0</v>
      </c>
      <c r="AE438" s="75">
        <f t="shared" si="98"/>
        <v>0</v>
      </c>
      <c r="AF438">
        <f t="shared" si="99"/>
        <v>0</v>
      </c>
      <c r="AG438" s="63">
        <f t="shared" si="100"/>
        <v>1</v>
      </c>
      <c r="AH438" s="76">
        <f t="shared" si="101"/>
        <v>0</v>
      </c>
      <c r="AI438" s="77">
        <f t="shared" si="102"/>
        <v>5.8823529411764705E-2</v>
      </c>
      <c r="AJ438" s="77">
        <f t="shared" si="103"/>
        <v>0</v>
      </c>
      <c r="AK438" s="77">
        <f t="shared" si="104"/>
        <v>0</v>
      </c>
    </row>
    <row r="439" spans="1:37" ht="25.05" customHeight="1" x14ac:dyDescent="0.25">
      <c r="A439" s="269" t="s">
        <v>2207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60">
        <f>'Art. 129'!AF415</f>
        <v>0</v>
      </c>
      <c r="AE439" s="75">
        <f t="shared" si="98"/>
        <v>0</v>
      </c>
      <c r="AF439">
        <f t="shared" si="99"/>
        <v>0</v>
      </c>
      <c r="AG439" s="63">
        <f t="shared" si="100"/>
        <v>1</v>
      </c>
      <c r="AH439" s="76">
        <f t="shared" si="101"/>
        <v>0</v>
      </c>
      <c r="AI439" s="77">
        <f t="shared" si="102"/>
        <v>5.8823529411764705E-2</v>
      </c>
      <c r="AJ439" s="77">
        <f t="shared" si="103"/>
        <v>0</v>
      </c>
      <c r="AK439" s="77">
        <f t="shared" si="104"/>
        <v>0</v>
      </c>
    </row>
    <row r="440" spans="1:37" ht="25.05" customHeight="1" x14ac:dyDescent="0.25">
      <c r="A440" s="269" t="s">
        <v>2208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60">
        <f>'Art. 129'!AF416</f>
        <v>0</v>
      </c>
      <c r="AE440" s="75">
        <f t="shared" si="98"/>
        <v>0</v>
      </c>
      <c r="AF440">
        <f t="shared" si="99"/>
        <v>0</v>
      </c>
      <c r="AG440" s="63">
        <f t="shared" si="100"/>
        <v>1</v>
      </c>
      <c r="AH440" s="76">
        <f t="shared" si="101"/>
        <v>0</v>
      </c>
      <c r="AI440" s="77">
        <f t="shared" si="102"/>
        <v>5.8823529411764705E-2</v>
      </c>
      <c r="AJ440" s="77">
        <f t="shared" si="103"/>
        <v>0</v>
      </c>
      <c r="AK440" s="77">
        <f t="shared" si="104"/>
        <v>0</v>
      </c>
    </row>
    <row r="441" spans="1:37" ht="25.05" customHeight="1" x14ac:dyDescent="0.25">
      <c r="A441" s="274" t="s">
        <v>2209</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60">
        <f>'Art. 129'!AF417</f>
        <v>0</v>
      </c>
      <c r="AE441" s="75">
        <f t="shared" si="98"/>
        <v>0</v>
      </c>
      <c r="AF441">
        <f t="shared" si="99"/>
        <v>0</v>
      </c>
      <c r="AG441" s="63">
        <f t="shared" si="100"/>
        <v>1</v>
      </c>
      <c r="AH441" s="76">
        <f t="shared" si="101"/>
        <v>0</v>
      </c>
      <c r="AI441" s="77">
        <f t="shared" si="102"/>
        <v>5.8823529411764705E-2</v>
      </c>
      <c r="AJ441" s="77">
        <f t="shared" si="103"/>
        <v>0</v>
      </c>
      <c r="AK441" s="77">
        <f t="shared" si="104"/>
        <v>0</v>
      </c>
    </row>
    <row r="442" spans="1:37" ht="25.05" customHeight="1" x14ac:dyDescent="0.25">
      <c r="A442" s="274" t="s">
        <v>2210</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60">
        <f>'Art. 129'!AF418</f>
        <v>0</v>
      </c>
      <c r="AE442" s="75">
        <f t="shared" si="98"/>
        <v>0</v>
      </c>
      <c r="AF442">
        <f t="shared" si="99"/>
        <v>0</v>
      </c>
      <c r="AG442" s="63">
        <f t="shared" si="100"/>
        <v>1</v>
      </c>
      <c r="AH442" s="76">
        <f t="shared" si="101"/>
        <v>0</v>
      </c>
      <c r="AI442" s="77">
        <f t="shared" si="102"/>
        <v>5.8823529411764705E-2</v>
      </c>
      <c r="AJ442" s="77">
        <f t="shared" si="103"/>
        <v>0</v>
      </c>
      <c r="AK442" s="77">
        <f t="shared" si="104"/>
        <v>0</v>
      </c>
    </row>
    <row r="443" spans="1:37" ht="25.05" customHeight="1" x14ac:dyDescent="0.25">
      <c r="A443" s="269" t="s">
        <v>2211</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60">
        <f>'Art. 129'!AF419</f>
        <v>0</v>
      </c>
      <c r="AE443" s="75">
        <f t="shared" si="98"/>
        <v>0</v>
      </c>
      <c r="AF443">
        <f t="shared" si="99"/>
        <v>0</v>
      </c>
      <c r="AG443" s="63">
        <f t="shared" si="100"/>
        <v>1</v>
      </c>
      <c r="AH443" s="76">
        <f t="shared" si="101"/>
        <v>0</v>
      </c>
      <c r="AI443" s="77">
        <f t="shared" si="102"/>
        <v>5.8823529411764705E-2</v>
      </c>
      <c r="AJ443" s="77">
        <f t="shared" si="103"/>
        <v>0</v>
      </c>
      <c r="AK443" s="77">
        <f t="shared" si="104"/>
        <v>0</v>
      </c>
    </row>
    <row r="444" spans="1:37" ht="25.05" customHeight="1" x14ac:dyDescent="0.25">
      <c r="A444" s="269" t="s">
        <v>2212</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60">
        <f>'Art. 129'!AF420</f>
        <v>0</v>
      </c>
      <c r="AE444" s="75">
        <f t="shared" si="98"/>
        <v>0</v>
      </c>
      <c r="AF444">
        <f t="shared" si="99"/>
        <v>0</v>
      </c>
      <c r="AG444" s="63">
        <f t="shared" si="100"/>
        <v>1</v>
      </c>
      <c r="AH444" s="76">
        <f t="shared" si="101"/>
        <v>0</v>
      </c>
      <c r="AI444" s="77">
        <f t="shared" si="102"/>
        <v>5.8823529411764705E-2</v>
      </c>
      <c r="AJ444" s="77">
        <f t="shared" si="103"/>
        <v>0</v>
      </c>
      <c r="AK444" s="77">
        <f t="shared" si="104"/>
        <v>0</v>
      </c>
    </row>
    <row r="445" spans="1:37" ht="25.05" customHeight="1" x14ac:dyDescent="0.25">
      <c r="A445" s="269" t="s">
        <v>2213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60">
        <f>'Art. 129'!AF421</f>
        <v>0</v>
      </c>
      <c r="AE445" s="75">
        <f t="shared" si="98"/>
        <v>0</v>
      </c>
      <c r="AF445">
        <f t="shared" si="99"/>
        <v>0</v>
      </c>
      <c r="AG445" s="63">
        <f t="shared" si="100"/>
        <v>1</v>
      </c>
      <c r="AH445" s="76">
        <f t="shared" si="101"/>
        <v>0</v>
      </c>
      <c r="AI445" s="77">
        <f t="shared" si="102"/>
        <v>5.8823529411764705E-2</v>
      </c>
      <c r="AJ445" s="77">
        <f t="shared" si="103"/>
        <v>0</v>
      </c>
      <c r="AK445" s="77">
        <f t="shared" si="104"/>
        <v>0</v>
      </c>
    </row>
    <row r="446" spans="1:37" ht="25.05" customHeight="1" x14ac:dyDescent="0.25">
      <c r="A446" s="274" t="s">
        <v>2214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60">
        <f>'Art. 129'!AF422</f>
        <v>0</v>
      </c>
      <c r="AE446" s="75">
        <f t="shared" si="98"/>
        <v>0</v>
      </c>
      <c r="AF446">
        <f t="shared" si="99"/>
        <v>0</v>
      </c>
      <c r="AG446" s="63">
        <f t="shared" si="100"/>
        <v>1</v>
      </c>
      <c r="AH446" s="76">
        <f t="shared" si="101"/>
        <v>0</v>
      </c>
      <c r="AI446" s="77">
        <f t="shared" si="102"/>
        <v>5.8823529411764705E-2</v>
      </c>
      <c r="AJ446" s="77">
        <f t="shared" si="103"/>
        <v>0</v>
      </c>
      <c r="AK446" s="77">
        <f t="shared" si="104"/>
        <v>0</v>
      </c>
    </row>
    <row r="447" spans="1:37" ht="25.05" customHeight="1" x14ac:dyDescent="0.25">
      <c r="A447" s="286" t="s">
        <v>1726</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75">
        <f>SUM(AE430:AE446)</f>
        <v>0</v>
      </c>
      <c r="AF447" s="50"/>
      <c r="AG447" s="63">
        <f>SUM(AG430:AG446)</f>
        <v>17</v>
      </c>
      <c r="AH447" s="78"/>
      <c r="AI447" s="79"/>
      <c r="AJ447" s="79"/>
      <c r="AK447" s="79"/>
    </row>
    <row r="448" spans="1:37" ht="25.05" customHeight="1" x14ac:dyDescent="0.25">
      <c r="A448" s="287" t="s">
        <v>1727</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287"/>
      <c r="AE448" s="75">
        <f>AE447/$AE$23*100</f>
        <v>0</v>
      </c>
      <c r="AF448" s="50"/>
      <c r="AG448" s="63"/>
      <c r="AH448" s="78"/>
      <c r="AI448" s="79"/>
      <c r="AJ448" s="79"/>
      <c r="AK448" s="79"/>
    </row>
    <row r="449" spans="1:37" ht="25.05" customHeight="1" x14ac:dyDescent="0.25">
      <c r="A449" s="59"/>
      <c r="B449" s="59"/>
      <c r="C449" s="59"/>
      <c r="D449" s="59"/>
      <c r="E449" s="59"/>
      <c r="F449" s="59"/>
      <c r="G449" s="59"/>
      <c r="H449" s="59"/>
      <c r="I449" s="59"/>
      <c r="J449" s="59"/>
      <c r="K449" s="59"/>
      <c r="L449" s="59"/>
      <c r="M449" s="59"/>
      <c r="N449" s="59"/>
      <c r="O449" s="59"/>
      <c r="P449" s="59"/>
      <c r="Q449" s="80"/>
      <c r="R449" s="59"/>
      <c r="S449" s="59"/>
      <c r="T449" s="59"/>
      <c r="U449" s="59"/>
      <c r="V449" s="59"/>
      <c r="W449" s="59"/>
      <c r="X449" s="59"/>
      <c r="Y449" s="59"/>
      <c r="Z449" s="59"/>
      <c r="AA449" s="59"/>
      <c r="AB449" s="59"/>
      <c r="AC449" s="59"/>
      <c r="AD449" s="81"/>
      <c r="AE449" s="81"/>
    </row>
    <row r="450" spans="1:37" ht="25.05" customHeight="1" x14ac:dyDescent="0.25">
      <c r="A450" s="288" t="s">
        <v>197</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91" t="s">
        <v>188</v>
      </c>
      <c r="AE450" s="92" t="s">
        <v>8</v>
      </c>
      <c r="AF450" s="63" t="s">
        <v>1656</v>
      </c>
      <c r="AG450" s="63" t="s">
        <v>1657</v>
      </c>
      <c r="AH450" s="63" t="s">
        <v>1658</v>
      </c>
      <c r="AI450" s="74" t="s">
        <v>1659</v>
      </c>
      <c r="AJ450" s="63"/>
      <c r="AK450" s="74" t="s">
        <v>1660</v>
      </c>
    </row>
    <row r="451" spans="1:37" ht="25.05" customHeight="1" x14ac:dyDescent="0.25">
      <c r="A451" s="269" t="s">
        <v>1468</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60">
        <f>'Art. 129'!AF425</f>
        <v>0</v>
      </c>
      <c r="AE451" s="75">
        <f>IF(AG451=1,AK451,AG451)</f>
        <v>0</v>
      </c>
      <c r="AF451">
        <f>AD451/2</f>
        <v>0</v>
      </c>
      <c r="AG451" s="63">
        <f>IF(AND(AF451&gt;=0,AF451&lt;=1),1,"No aplica")</f>
        <v>1</v>
      </c>
      <c r="AH451" s="76">
        <f>AD451/(AG451*2)</f>
        <v>0</v>
      </c>
      <c r="AI451" s="77">
        <f>IF(AG451=1,AG451/$AG$456,"No aplica")</f>
        <v>0.2</v>
      </c>
      <c r="AJ451" s="77">
        <f>AF451*AI451</f>
        <v>0</v>
      </c>
      <c r="AK451" s="77">
        <f>AJ451*$AE$23</f>
        <v>0</v>
      </c>
    </row>
    <row r="452" spans="1:37" ht="25.05" customHeight="1" x14ac:dyDescent="0.25">
      <c r="A452" s="269" t="s">
        <v>1469</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60">
        <f>'Art. 129'!AF426</f>
        <v>0</v>
      </c>
      <c r="AE452" s="75">
        <f>IF(AG452=1,AK452,AG452)</f>
        <v>0</v>
      </c>
      <c r="AF452">
        <f>AD452/2</f>
        <v>0</v>
      </c>
      <c r="AG452" s="63">
        <f>IF(AND(AF452&gt;=0,AF452&lt;=1),1,"No aplica")</f>
        <v>1</v>
      </c>
      <c r="AH452" s="76">
        <f>AD452/(AG452*2)</f>
        <v>0</v>
      </c>
      <c r="AI452" s="77">
        <f>IF(AG452=1,AG452/$AG$456,"No aplica")</f>
        <v>0.2</v>
      </c>
      <c r="AJ452" s="77">
        <f>AF452*AI452</f>
        <v>0</v>
      </c>
      <c r="AK452" s="77">
        <f>AJ452*$AE$23</f>
        <v>0</v>
      </c>
    </row>
    <row r="453" spans="1:37" ht="25.05" customHeight="1" x14ac:dyDescent="0.25">
      <c r="A453" s="269" t="s">
        <v>1470</v>
      </c>
      <c r="B453" s="269"/>
      <c r="C453" s="269"/>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c r="AA453" s="269"/>
      <c r="AB453" s="269"/>
      <c r="AC453" s="269"/>
      <c r="AD453" s="60">
        <f>'Art. 129'!AF427</f>
        <v>0</v>
      </c>
      <c r="AE453" s="75">
        <f>IF(AG453=1,AK453,AG453)</f>
        <v>0</v>
      </c>
      <c r="AF453">
        <f>AD453/2</f>
        <v>0</v>
      </c>
      <c r="AG453" s="63">
        <f>IF(AND(AF453&gt;=0,AF453&lt;=1),1,"No aplica")</f>
        <v>1</v>
      </c>
      <c r="AH453" s="76">
        <f>AD453/(AG453*2)</f>
        <v>0</v>
      </c>
      <c r="AI453" s="77">
        <f>IF(AG453=1,AG453/$AG$456,"No aplica")</f>
        <v>0.2</v>
      </c>
      <c r="AJ453" s="77">
        <f>AF453*AI453</f>
        <v>0</v>
      </c>
      <c r="AK453" s="77">
        <f>AJ453*$AE$23</f>
        <v>0</v>
      </c>
    </row>
    <row r="454" spans="1:37" ht="25.05" customHeight="1" x14ac:dyDescent="0.25">
      <c r="A454" s="269" t="s">
        <v>1471</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60">
        <f>'Art. 129'!AF428</f>
        <v>0</v>
      </c>
      <c r="AE454" s="75">
        <f>IF(AG454=1,AK454,AG454)</f>
        <v>0</v>
      </c>
      <c r="AF454">
        <f>AD454/2</f>
        <v>0</v>
      </c>
      <c r="AG454" s="63">
        <f>IF(AND(AF454&gt;=0,AF454&lt;=1),1,"No aplica")</f>
        <v>1</v>
      </c>
      <c r="AH454" s="76">
        <f>AD454/(AG454*2)</f>
        <v>0</v>
      </c>
      <c r="AI454" s="77">
        <f>IF(AG454=1,AG454/$AG$456,"No aplica")</f>
        <v>0.2</v>
      </c>
      <c r="AJ454" s="77">
        <f>AF454*AI454</f>
        <v>0</v>
      </c>
      <c r="AK454" s="77">
        <f>AJ454*$AE$23</f>
        <v>0</v>
      </c>
    </row>
    <row r="455" spans="1:37" ht="25.05" customHeight="1" x14ac:dyDescent="0.25">
      <c r="A455" s="269" t="s">
        <v>2215</v>
      </c>
      <c r="B455" s="269"/>
      <c r="C455" s="269"/>
      <c r="D455" s="269"/>
      <c r="E455" s="269"/>
      <c r="F455" s="269"/>
      <c r="G455" s="269"/>
      <c r="H455" s="269"/>
      <c r="I455" s="269"/>
      <c r="J455" s="269"/>
      <c r="K455" s="269"/>
      <c r="L455" s="269"/>
      <c r="M455" s="269"/>
      <c r="N455" s="269"/>
      <c r="O455" s="269"/>
      <c r="P455" s="269"/>
      <c r="Q455" s="269"/>
      <c r="R455" s="269"/>
      <c r="S455" s="269"/>
      <c r="T455" s="269"/>
      <c r="U455" s="269"/>
      <c r="V455" s="269"/>
      <c r="W455" s="269"/>
      <c r="X455" s="269"/>
      <c r="Y455" s="269"/>
      <c r="Z455" s="269"/>
      <c r="AA455" s="269"/>
      <c r="AB455" s="269"/>
      <c r="AC455" s="269"/>
      <c r="AD455" s="60">
        <f>'Art. 129'!AF429</f>
        <v>0</v>
      </c>
      <c r="AE455" s="75">
        <f>IF(AG455=1,AK455,AG455)</f>
        <v>0</v>
      </c>
      <c r="AF455">
        <f>AD455/2</f>
        <v>0</v>
      </c>
      <c r="AG455" s="63">
        <f>IF(AND(AF455&gt;=0,AF455&lt;=1),1,"No aplica")</f>
        <v>1</v>
      </c>
      <c r="AH455" s="76">
        <f>AD455/(AG455*2)</f>
        <v>0</v>
      </c>
      <c r="AI455" s="77">
        <f>IF(AG455=1,AG455/$AG$456,"No aplica")</f>
        <v>0.2</v>
      </c>
      <c r="AJ455" s="77">
        <f>AF455*AI455</f>
        <v>0</v>
      </c>
      <c r="AK455" s="77">
        <f>AJ455*$AE$23</f>
        <v>0</v>
      </c>
    </row>
    <row r="456" spans="1:37" ht="25.05" customHeight="1" x14ac:dyDescent="0.25">
      <c r="A456" s="286" t="s">
        <v>1728</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75">
        <f>SUM(AE451:AE455)</f>
        <v>0</v>
      </c>
      <c r="AF456" s="50"/>
      <c r="AG456" s="63">
        <f>SUM(AG451:AG455)</f>
        <v>5</v>
      </c>
      <c r="AH456" s="78"/>
      <c r="AI456" s="79"/>
      <c r="AJ456" s="79"/>
      <c r="AK456" s="79"/>
    </row>
    <row r="457" spans="1:37" ht="25.05" customHeight="1" x14ac:dyDescent="0.25">
      <c r="A457" s="287" t="s">
        <v>1729</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287"/>
      <c r="AE457" s="75">
        <f>AE456/$AE$23*100</f>
        <v>0</v>
      </c>
      <c r="AF457" s="50"/>
      <c r="AG457" s="63"/>
      <c r="AH457" s="78"/>
      <c r="AI457" s="79"/>
      <c r="AJ457" s="79"/>
      <c r="AK457" s="79"/>
    </row>
    <row r="458" spans="1:37" ht="25.05" customHeight="1" x14ac:dyDescent="0.25">
      <c r="A458" s="87"/>
      <c r="B458" s="87"/>
      <c r="C458" s="87"/>
      <c r="D458" s="87"/>
      <c r="E458" s="87"/>
      <c r="F458" s="87"/>
      <c r="G458" s="87"/>
      <c r="H458" s="87"/>
      <c r="I458" s="87"/>
      <c r="J458" s="87"/>
      <c r="K458" s="87"/>
      <c r="L458" s="87"/>
      <c r="M458" s="87"/>
      <c r="N458" s="87"/>
      <c r="O458" s="87"/>
      <c r="P458" s="87"/>
      <c r="Q458" s="80"/>
      <c r="R458" s="87"/>
      <c r="S458" s="87"/>
      <c r="T458" s="87"/>
      <c r="U458" s="87"/>
      <c r="V458" s="87"/>
      <c r="W458" s="87"/>
      <c r="X458" s="87"/>
      <c r="Y458" s="87"/>
      <c r="Z458" s="87"/>
      <c r="AA458" s="87"/>
      <c r="AB458" s="87"/>
      <c r="AC458" s="87"/>
      <c r="AD458" s="81"/>
      <c r="AE458" s="81"/>
    </row>
    <row r="459" spans="1:37" ht="25.05" customHeight="1" x14ac:dyDescent="0.25">
      <c r="A459" s="87"/>
      <c r="B459" s="87"/>
      <c r="C459" s="87"/>
      <c r="D459" s="87"/>
      <c r="E459" s="87"/>
      <c r="F459" s="87"/>
      <c r="G459" s="87"/>
      <c r="H459" s="87"/>
      <c r="I459" s="87"/>
      <c r="J459" s="87"/>
      <c r="K459" s="87"/>
      <c r="L459" s="87"/>
      <c r="M459" s="87"/>
      <c r="N459" s="87"/>
      <c r="O459" s="87"/>
      <c r="P459" s="87"/>
      <c r="Q459" s="80"/>
      <c r="R459" s="87"/>
      <c r="S459" s="87"/>
      <c r="T459" s="87"/>
      <c r="U459" s="87"/>
      <c r="V459" s="87"/>
      <c r="W459" s="87"/>
      <c r="X459" s="87"/>
      <c r="Y459" s="87"/>
      <c r="Z459" s="87"/>
      <c r="AA459" s="87"/>
      <c r="AB459" s="87"/>
      <c r="AC459" s="87"/>
      <c r="AD459" s="81"/>
      <c r="AE459" s="81"/>
    </row>
    <row r="460" spans="1:37" ht="25.05" customHeight="1" x14ac:dyDescent="0.25">
      <c r="A460" s="289" t="s">
        <v>2216</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89"/>
      <c r="AE460" s="289"/>
    </row>
    <row r="461" spans="1:37" ht="25.05" customHeight="1" x14ac:dyDescent="0.25">
      <c r="A461" s="89"/>
      <c r="B461" s="89"/>
      <c r="C461" s="89"/>
      <c r="D461" s="89"/>
      <c r="E461" s="89"/>
      <c r="F461" s="89"/>
      <c r="G461" s="89"/>
      <c r="H461" s="89"/>
      <c r="I461" s="89"/>
      <c r="J461" s="89"/>
      <c r="K461" s="89"/>
      <c r="L461" s="89"/>
      <c r="M461" s="89"/>
      <c r="N461" s="89"/>
      <c r="O461" s="89"/>
      <c r="P461" s="89"/>
      <c r="Q461" s="90"/>
      <c r="R461" s="89"/>
      <c r="S461" s="89"/>
      <c r="T461" s="89"/>
      <c r="U461" s="89"/>
      <c r="V461" s="89"/>
      <c r="W461" s="89"/>
      <c r="X461" s="89"/>
      <c r="Y461" s="89"/>
      <c r="Z461" s="89"/>
      <c r="AA461" s="89"/>
      <c r="AB461" s="89"/>
      <c r="AC461" s="89"/>
      <c r="AD461" s="19"/>
      <c r="AE461" s="19"/>
    </row>
    <row r="462" spans="1:37" ht="25.05" customHeight="1" x14ac:dyDescent="0.25">
      <c r="A462" s="59"/>
      <c r="B462" s="59"/>
      <c r="C462" s="59"/>
      <c r="D462" s="59"/>
      <c r="E462" s="59"/>
      <c r="F462" s="59"/>
      <c r="G462" s="59"/>
      <c r="H462" s="59"/>
      <c r="I462" s="59"/>
      <c r="J462" s="59"/>
      <c r="K462" s="59"/>
      <c r="L462" s="59"/>
      <c r="M462" s="59"/>
      <c r="N462" s="59"/>
      <c r="O462" s="59"/>
      <c r="P462" s="59"/>
      <c r="Q462" s="80"/>
      <c r="R462" s="59"/>
      <c r="S462" s="59"/>
      <c r="T462" s="59"/>
      <c r="U462" s="59"/>
      <c r="V462" s="59"/>
      <c r="W462" s="59"/>
      <c r="X462" s="59"/>
      <c r="Y462" s="59"/>
      <c r="Z462" s="59"/>
      <c r="AA462" s="59"/>
      <c r="AB462" s="59"/>
      <c r="AC462" s="59"/>
      <c r="AD462" s="81"/>
      <c r="AE462" s="81"/>
    </row>
    <row r="463" spans="1:37" ht="25.05" customHeight="1" x14ac:dyDescent="0.25">
      <c r="A463" s="290" t="s">
        <v>167</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51" t="s">
        <v>188</v>
      </c>
      <c r="AE463" s="52" t="s">
        <v>8</v>
      </c>
      <c r="AF463" s="63" t="s">
        <v>1656</v>
      </c>
      <c r="AG463" s="63" t="s">
        <v>1657</v>
      </c>
      <c r="AH463" s="63" t="s">
        <v>1658</v>
      </c>
      <c r="AI463" s="74" t="s">
        <v>1659</v>
      </c>
      <c r="AJ463" s="63"/>
      <c r="AK463" s="74" t="s">
        <v>1660</v>
      </c>
    </row>
    <row r="464" spans="1:37" ht="25.05" customHeight="1" x14ac:dyDescent="0.25">
      <c r="A464" s="269" t="s">
        <v>1015</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60">
        <f>'Art. 129'!AF438</f>
        <v>0</v>
      </c>
      <c r="AE464" s="75">
        <f t="shared" ref="AE464:AE481" si="105">IF(AG464=1,AK464,AG464)</f>
        <v>0</v>
      </c>
      <c r="AF464">
        <f t="shared" ref="AF464:AF481" si="106">AD464/2</f>
        <v>0</v>
      </c>
      <c r="AG464" s="63">
        <f t="shared" ref="AG464:AG481" si="107">IF(AND(AF464&gt;=0,AF464&lt;=1),1,"No aplica")</f>
        <v>1</v>
      </c>
      <c r="AH464" s="76">
        <f t="shared" ref="AH464:AH481" si="108">AD464/(AG464*2)</f>
        <v>0</v>
      </c>
      <c r="AI464" s="77">
        <f t="shared" ref="AI464:AI481" si="109">IF(AG464=1,AG464/$AG$482,"No aplica")</f>
        <v>5.5555555555555552E-2</v>
      </c>
      <c r="AJ464" s="77">
        <f t="shared" ref="AJ464:AJ481" si="110">AF464*AI464</f>
        <v>0</v>
      </c>
      <c r="AK464" s="77">
        <f t="shared" ref="AK464:AK481" si="111">AJ464*$AE$23</f>
        <v>0</v>
      </c>
    </row>
    <row r="465" spans="1:37" ht="25.05" customHeight="1" x14ac:dyDescent="0.25">
      <c r="A465" s="269" t="s">
        <v>1016</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60">
        <f>'Art. 129'!AF439</f>
        <v>0</v>
      </c>
      <c r="AE465" s="75">
        <f t="shared" si="105"/>
        <v>0</v>
      </c>
      <c r="AF465">
        <f t="shared" si="106"/>
        <v>0</v>
      </c>
      <c r="AG465" s="63">
        <f t="shared" si="107"/>
        <v>1</v>
      </c>
      <c r="AH465" s="76">
        <f t="shared" si="108"/>
        <v>0</v>
      </c>
      <c r="AI465" s="77">
        <f t="shared" si="109"/>
        <v>5.5555555555555552E-2</v>
      </c>
      <c r="AJ465" s="77">
        <f t="shared" si="110"/>
        <v>0</v>
      </c>
      <c r="AK465" s="77">
        <f t="shared" si="111"/>
        <v>0</v>
      </c>
    </row>
    <row r="466" spans="1:37" ht="25.05" customHeight="1" x14ac:dyDescent="0.25">
      <c r="A466" s="269" t="s">
        <v>2217</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60">
        <f>'Art. 129'!AF440</f>
        <v>0</v>
      </c>
      <c r="AE466" s="75">
        <f t="shared" si="105"/>
        <v>0</v>
      </c>
      <c r="AF466">
        <f t="shared" si="106"/>
        <v>0</v>
      </c>
      <c r="AG466" s="63">
        <f t="shared" si="107"/>
        <v>1</v>
      </c>
      <c r="AH466" s="76">
        <f t="shared" si="108"/>
        <v>0</v>
      </c>
      <c r="AI466" s="77">
        <f t="shared" si="109"/>
        <v>5.5555555555555552E-2</v>
      </c>
      <c r="AJ466" s="77">
        <f t="shared" si="110"/>
        <v>0</v>
      </c>
      <c r="AK466" s="77">
        <f t="shared" si="111"/>
        <v>0</v>
      </c>
    </row>
    <row r="467" spans="1:37" ht="25.05" customHeight="1" x14ac:dyDescent="0.25">
      <c r="A467" s="269" t="s">
        <v>2218</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60">
        <f>'Art. 129'!AF441</f>
        <v>0</v>
      </c>
      <c r="AE467" s="75">
        <f t="shared" si="105"/>
        <v>0</v>
      </c>
      <c r="AF467">
        <f t="shared" si="106"/>
        <v>0</v>
      </c>
      <c r="AG467" s="63">
        <f t="shared" si="107"/>
        <v>1</v>
      </c>
      <c r="AH467" s="76">
        <f t="shared" si="108"/>
        <v>0</v>
      </c>
      <c r="AI467" s="77">
        <f t="shared" si="109"/>
        <v>5.5555555555555552E-2</v>
      </c>
      <c r="AJ467" s="77">
        <f t="shared" si="110"/>
        <v>0</v>
      </c>
      <c r="AK467" s="77">
        <f t="shared" si="111"/>
        <v>0</v>
      </c>
    </row>
    <row r="468" spans="1:37" ht="25.05" customHeight="1" x14ac:dyDescent="0.25">
      <c r="A468" s="274" t="s">
        <v>2219</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60">
        <f>'Art. 129'!AF442</f>
        <v>0</v>
      </c>
      <c r="AE468" s="75">
        <f t="shared" si="105"/>
        <v>0</v>
      </c>
      <c r="AF468">
        <f t="shared" si="106"/>
        <v>0</v>
      </c>
      <c r="AG468" s="63">
        <f t="shared" si="107"/>
        <v>1</v>
      </c>
      <c r="AH468" s="76">
        <f t="shared" si="108"/>
        <v>0</v>
      </c>
      <c r="AI468" s="77">
        <f t="shared" si="109"/>
        <v>5.5555555555555552E-2</v>
      </c>
      <c r="AJ468" s="77">
        <f t="shared" si="110"/>
        <v>0</v>
      </c>
      <c r="AK468" s="77">
        <f t="shared" si="111"/>
        <v>0</v>
      </c>
    </row>
    <row r="469" spans="1:37" ht="25.05" customHeight="1" x14ac:dyDescent="0.25">
      <c r="A469" s="274" t="s">
        <v>2220</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60">
        <f>'Art. 129'!AF443</f>
        <v>0</v>
      </c>
      <c r="AE469" s="75">
        <f t="shared" si="105"/>
        <v>0</v>
      </c>
      <c r="AF469">
        <f t="shared" si="106"/>
        <v>0</v>
      </c>
      <c r="AG469" s="63">
        <f t="shared" si="107"/>
        <v>1</v>
      </c>
      <c r="AH469" s="76">
        <f t="shared" si="108"/>
        <v>0</v>
      </c>
      <c r="AI469" s="77">
        <f t="shared" si="109"/>
        <v>5.5555555555555552E-2</v>
      </c>
      <c r="AJ469" s="77">
        <f t="shared" si="110"/>
        <v>0</v>
      </c>
      <c r="AK469" s="77">
        <f t="shared" si="111"/>
        <v>0</v>
      </c>
    </row>
    <row r="470" spans="1:37" ht="25.05" customHeight="1" x14ac:dyDescent="0.25">
      <c r="A470" s="269" t="s">
        <v>2221</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60">
        <f>'Art. 129'!AF444</f>
        <v>0</v>
      </c>
      <c r="AE470" s="75">
        <f t="shared" si="105"/>
        <v>0</v>
      </c>
      <c r="AF470">
        <f t="shared" si="106"/>
        <v>0</v>
      </c>
      <c r="AG470" s="63">
        <f t="shared" si="107"/>
        <v>1</v>
      </c>
      <c r="AH470" s="76">
        <f t="shared" si="108"/>
        <v>0</v>
      </c>
      <c r="AI470" s="77">
        <f t="shared" si="109"/>
        <v>5.5555555555555552E-2</v>
      </c>
      <c r="AJ470" s="77">
        <f t="shared" si="110"/>
        <v>0</v>
      </c>
      <c r="AK470" s="77">
        <f t="shared" si="111"/>
        <v>0</v>
      </c>
    </row>
    <row r="471" spans="1:37" ht="25.05" customHeight="1" x14ac:dyDescent="0.25">
      <c r="A471" s="269" t="s">
        <v>2222</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60">
        <f>'Art. 129'!AF445</f>
        <v>0</v>
      </c>
      <c r="AE471" s="75">
        <f t="shared" si="105"/>
        <v>0</v>
      </c>
      <c r="AF471">
        <f t="shared" si="106"/>
        <v>0</v>
      </c>
      <c r="AG471" s="63">
        <f t="shared" si="107"/>
        <v>1</v>
      </c>
      <c r="AH471" s="76">
        <f t="shared" si="108"/>
        <v>0</v>
      </c>
      <c r="AI471" s="77">
        <f t="shared" si="109"/>
        <v>5.5555555555555552E-2</v>
      </c>
      <c r="AJ471" s="77">
        <f t="shared" si="110"/>
        <v>0</v>
      </c>
      <c r="AK471" s="77">
        <f t="shared" si="111"/>
        <v>0</v>
      </c>
    </row>
    <row r="472" spans="1:37" ht="25.05" customHeight="1" x14ac:dyDescent="0.25">
      <c r="A472" s="269" t="s">
        <v>2223</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60">
        <f>'Art. 129'!AF446</f>
        <v>0</v>
      </c>
      <c r="AE472" s="75">
        <f t="shared" si="105"/>
        <v>0</v>
      </c>
      <c r="AF472">
        <f t="shared" si="106"/>
        <v>0</v>
      </c>
      <c r="AG472" s="63">
        <f t="shared" si="107"/>
        <v>1</v>
      </c>
      <c r="AH472" s="76">
        <f t="shared" si="108"/>
        <v>0</v>
      </c>
      <c r="AI472" s="77">
        <f t="shared" si="109"/>
        <v>5.5555555555555552E-2</v>
      </c>
      <c r="AJ472" s="77">
        <f t="shared" si="110"/>
        <v>0</v>
      </c>
      <c r="AK472" s="77">
        <f t="shared" si="111"/>
        <v>0</v>
      </c>
    </row>
    <row r="473" spans="1:37" ht="25.05" customHeight="1" x14ac:dyDescent="0.25">
      <c r="A473" s="269" t="s">
        <v>2224</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60">
        <f>'Art. 129'!AF447</f>
        <v>0</v>
      </c>
      <c r="AE473" s="75">
        <f t="shared" si="105"/>
        <v>0</v>
      </c>
      <c r="AF473">
        <f t="shared" si="106"/>
        <v>0</v>
      </c>
      <c r="AG473" s="63">
        <f t="shared" si="107"/>
        <v>1</v>
      </c>
      <c r="AH473" s="76">
        <f t="shared" si="108"/>
        <v>0</v>
      </c>
      <c r="AI473" s="77">
        <f t="shared" si="109"/>
        <v>5.5555555555555552E-2</v>
      </c>
      <c r="AJ473" s="77">
        <f t="shared" si="110"/>
        <v>0</v>
      </c>
      <c r="AK473" s="77">
        <f t="shared" si="111"/>
        <v>0</v>
      </c>
    </row>
    <row r="474" spans="1:37" ht="25.05" customHeight="1" x14ac:dyDescent="0.25">
      <c r="A474" s="269" t="s">
        <v>2226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60">
        <f>'Art. 129'!AF448</f>
        <v>0</v>
      </c>
      <c r="AE474" s="75">
        <f t="shared" si="105"/>
        <v>0</v>
      </c>
      <c r="AF474">
        <f t="shared" si="106"/>
        <v>0</v>
      </c>
      <c r="AG474" s="63">
        <f t="shared" si="107"/>
        <v>1</v>
      </c>
      <c r="AH474" s="76">
        <f t="shared" si="108"/>
        <v>0</v>
      </c>
      <c r="AI474" s="77">
        <f t="shared" si="109"/>
        <v>5.5555555555555552E-2</v>
      </c>
      <c r="AJ474" s="77">
        <f t="shared" si="110"/>
        <v>0</v>
      </c>
      <c r="AK474" s="77">
        <f t="shared" si="111"/>
        <v>0</v>
      </c>
    </row>
    <row r="475" spans="1:37" ht="25.05" customHeight="1" x14ac:dyDescent="0.25">
      <c r="A475" s="274" t="s">
        <v>2227</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60">
        <f>'Art. 129'!AF449</f>
        <v>0</v>
      </c>
      <c r="AE475" s="75">
        <f t="shared" si="105"/>
        <v>0</v>
      </c>
      <c r="AF475">
        <f t="shared" si="106"/>
        <v>0</v>
      </c>
      <c r="AG475" s="63">
        <f t="shared" si="107"/>
        <v>1</v>
      </c>
      <c r="AH475" s="76">
        <f t="shared" si="108"/>
        <v>0</v>
      </c>
      <c r="AI475" s="77">
        <f t="shared" si="109"/>
        <v>5.5555555555555552E-2</v>
      </c>
      <c r="AJ475" s="77">
        <f t="shared" si="110"/>
        <v>0</v>
      </c>
      <c r="AK475" s="77">
        <f t="shared" si="111"/>
        <v>0</v>
      </c>
    </row>
    <row r="476" spans="1:37" ht="25.05" customHeight="1" x14ac:dyDescent="0.25">
      <c r="A476" s="274" t="s">
        <v>2228</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60">
        <f>'Art. 129'!AF450</f>
        <v>0</v>
      </c>
      <c r="AE476" s="75">
        <f t="shared" si="105"/>
        <v>0</v>
      </c>
      <c r="AF476">
        <f t="shared" si="106"/>
        <v>0</v>
      </c>
      <c r="AG476" s="63">
        <f t="shared" si="107"/>
        <v>1</v>
      </c>
      <c r="AH476" s="76">
        <f t="shared" si="108"/>
        <v>0</v>
      </c>
      <c r="AI476" s="77">
        <f t="shared" si="109"/>
        <v>5.5555555555555552E-2</v>
      </c>
      <c r="AJ476" s="77">
        <f t="shared" si="110"/>
        <v>0</v>
      </c>
      <c r="AK476" s="77">
        <f t="shared" si="111"/>
        <v>0</v>
      </c>
    </row>
    <row r="477" spans="1:37" ht="25.05" customHeight="1" x14ac:dyDescent="0.25">
      <c r="A477" s="269" t="s">
        <v>2229</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60">
        <f>'Art. 129'!AF451</f>
        <v>0</v>
      </c>
      <c r="AE477" s="75">
        <f t="shared" si="105"/>
        <v>0</v>
      </c>
      <c r="AF477">
        <f t="shared" si="106"/>
        <v>0</v>
      </c>
      <c r="AG477" s="63">
        <f t="shared" si="107"/>
        <v>1</v>
      </c>
      <c r="AH477" s="76">
        <f t="shared" si="108"/>
        <v>0</v>
      </c>
      <c r="AI477" s="77">
        <f t="shared" si="109"/>
        <v>5.5555555555555552E-2</v>
      </c>
      <c r="AJ477" s="77">
        <f t="shared" si="110"/>
        <v>0</v>
      </c>
      <c r="AK477" s="77">
        <f t="shared" si="111"/>
        <v>0</v>
      </c>
    </row>
    <row r="478" spans="1:37" ht="25.05" customHeight="1" x14ac:dyDescent="0.25">
      <c r="A478" s="269" t="s">
        <v>2230</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60">
        <f>'Art. 129'!AF452</f>
        <v>0</v>
      </c>
      <c r="AE478" s="75">
        <f t="shared" si="105"/>
        <v>0</v>
      </c>
      <c r="AF478">
        <f t="shared" si="106"/>
        <v>0</v>
      </c>
      <c r="AG478" s="63">
        <f t="shared" si="107"/>
        <v>1</v>
      </c>
      <c r="AH478" s="76">
        <f t="shared" si="108"/>
        <v>0</v>
      </c>
      <c r="AI478" s="77">
        <f t="shared" si="109"/>
        <v>5.5555555555555552E-2</v>
      </c>
      <c r="AJ478" s="77">
        <f t="shared" si="110"/>
        <v>0</v>
      </c>
      <c r="AK478" s="77">
        <f t="shared" si="111"/>
        <v>0</v>
      </c>
    </row>
    <row r="479" spans="1:37" ht="25.05" customHeight="1" x14ac:dyDescent="0.25">
      <c r="A479" s="269" t="s">
        <v>2231</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60">
        <f>'Art. 129'!AF453</f>
        <v>0</v>
      </c>
      <c r="AE479" s="75">
        <f t="shared" si="105"/>
        <v>0</v>
      </c>
      <c r="AF479">
        <f t="shared" si="106"/>
        <v>0</v>
      </c>
      <c r="AG479" s="63">
        <f t="shared" si="107"/>
        <v>1</v>
      </c>
      <c r="AH479" s="76">
        <f t="shared" si="108"/>
        <v>0</v>
      </c>
      <c r="AI479" s="77">
        <f t="shared" si="109"/>
        <v>5.5555555555555552E-2</v>
      </c>
      <c r="AJ479" s="77">
        <f t="shared" si="110"/>
        <v>0</v>
      </c>
      <c r="AK479" s="77">
        <f t="shared" si="111"/>
        <v>0</v>
      </c>
    </row>
    <row r="480" spans="1:37" ht="25.05" customHeight="1" x14ac:dyDescent="0.25">
      <c r="A480" s="269" t="s">
        <v>2232</v>
      </c>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c r="AA480" s="269"/>
      <c r="AB480" s="269"/>
      <c r="AC480" s="269"/>
      <c r="AD480" s="60">
        <f>'Art. 129'!AF454</f>
        <v>0</v>
      </c>
      <c r="AE480" s="75">
        <f t="shared" si="105"/>
        <v>0</v>
      </c>
      <c r="AF480">
        <f t="shared" si="106"/>
        <v>0</v>
      </c>
      <c r="AG480" s="63">
        <f t="shared" si="107"/>
        <v>1</v>
      </c>
      <c r="AH480" s="76">
        <f t="shared" si="108"/>
        <v>0</v>
      </c>
      <c r="AI480" s="77">
        <f t="shared" si="109"/>
        <v>5.5555555555555552E-2</v>
      </c>
      <c r="AJ480" s="77">
        <f t="shared" si="110"/>
        <v>0</v>
      </c>
      <c r="AK480" s="77">
        <f t="shared" si="111"/>
        <v>0</v>
      </c>
    </row>
    <row r="481" spans="1:37" ht="25.05" customHeight="1" x14ac:dyDescent="0.25">
      <c r="A481" s="274" t="s">
        <v>2233</v>
      </c>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c r="AB481" s="274"/>
      <c r="AC481" s="274"/>
      <c r="AD481" s="60">
        <f>'Art. 129'!AF455</f>
        <v>0</v>
      </c>
      <c r="AE481" s="75">
        <f t="shared" si="105"/>
        <v>0</v>
      </c>
      <c r="AF481">
        <f t="shared" si="106"/>
        <v>0</v>
      </c>
      <c r="AG481" s="63">
        <f t="shared" si="107"/>
        <v>1</v>
      </c>
      <c r="AH481" s="76">
        <f t="shared" si="108"/>
        <v>0</v>
      </c>
      <c r="AI481" s="77">
        <f t="shared" si="109"/>
        <v>5.5555555555555552E-2</v>
      </c>
      <c r="AJ481" s="77">
        <f t="shared" si="110"/>
        <v>0</v>
      </c>
      <c r="AK481" s="77">
        <f t="shared" si="111"/>
        <v>0</v>
      </c>
    </row>
    <row r="482" spans="1:37" ht="25.05" customHeight="1" x14ac:dyDescent="0.25">
      <c r="A482" s="286" t="s">
        <v>1730</v>
      </c>
      <c r="B482" s="286"/>
      <c r="C482" s="286"/>
      <c r="D482" s="286"/>
      <c r="E482" s="286"/>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75">
        <f>SUM(AE464:AE481)</f>
        <v>0</v>
      </c>
      <c r="AF482" s="50"/>
      <c r="AG482" s="63">
        <f>SUM(AG464:AG481)</f>
        <v>18</v>
      </c>
      <c r="AH482" s="78"/>
      <c r="AI482" s="79"/>
      <c r="AJ482" s="79"/>
      <c r="AK482" s="79"/>
    </row>
    <row r="483" spans="1:37" ht="25.05" customHeight="1" x14ac:dyDescent="0.25">
      <c r="A483" s="287" t="s">
        <v>1731</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87"/>
      <c r="AE483" s="75">
        <f>AE482/$AE$23*100</f>
        <v>0</v>
      </c>
      <c r="AF483" s="50"/>
      <c r="AG483" s="63"/>
      <c r="AH483" s="78"/>
      <c r="AI483" s="79"/>
      <c r="AJ483" s="79"/>
      <c r="AK483" s="79"/>
    </row>
    <row r="484" spans="1:37" ht="25.05" customHeight="1" x14ac:dyDescent="0.25">
      <c r="A484" s="59"/>
      <c r="B484" s="59"/>
      <c r="C484" s="59"/>
      <c r="D484" s="59"/>
      <c r="E484" s="59"/>
      <c r="F484" s="59"/>
      <c r="G484" s="59"/>
      <c r="H484" s="59"/>
      <c r="I484" s="59"/>
      <c r="J484" s="59"/>
      <c r="K484" s="59"/>
      <c r="L484" s="59"/>
      <c r="M484" s="59"/>
      <c r="N484" s="59"/>
      <c r="O484" s="59"/>
      <c r="P484" s="59"/>
      <c r="Q484" s="80"/>
      <c r="R484" s="59"/>
      <c r="S484" s="59"/>
      <c r="T484" s="59"/>
      <c r="U484" s="59"/>
      <c r="V484" s="59"/>
      <c r="W484" s="59"/>
      <c r="X484" s="59"/>
      <c r="Y484" s="59"/>
      <c r="Z484" s="59"/>
      <c r="AA484" s="59"/>
      <c r="AB484" s="59"/>
      <c r="AC484" s="59"/>
      <c r="AD484" s="81"/>
      <c r="AE484" s="81"/>
    </row>
    <row r="485" spans="1:37" ht="25.05" customHeight="1" x14ac:dyDescent="0.25">
      <c r="A485" s="288" t="s">
        <v>197</v>
      </c>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c r="AD485" s="91" t="s">
        <v>188</v>
      </c>
      <c r="AE485" s="92" t="s">
        <v>8</v>
      </c>
      <c r="AF485" s="63" t="s">
        <v>1656</v>
      </c>
      <c r="AG485" s="63" t="s">
        <v>1657</v>
      </c>
      <c r="AH485" s="63" t="s">
        <v>1658</v>
      </c>
      <c r="AI485" s="74" t="s">
        <v>1659</v>
      </c>
      <c r="AJ485" s="63"/>
      <c r="AK485" s="74" t="s">
        <v>1660</v>
      </c>
    </row>
    <row r="486" spans="1:37" ht="25.05" customHeight="1" x14ac:dyDescent="0.25">
      <c r="A486" s="269" t="s">
        <v>2234</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0">
        <f>'Art. 129'!AF458</f>
        <v>0</v>
      </c>
      <c r="AE486" s="75">
        <f>IF(AG486=1,AK486,AG486)</f>
        <v>0</v>
      </c>
      <c r="AF486">
        <f>AD486/2</f>
        <v>0</v>
      </c>
      <c r="AG486" s="63">
        <f>IF(AND(AF486&gt;=0,AF486&lt;=1),1,"No aplica")</f>
        <v>1</v>
      </c>
      <c r="AH486" s="76">
        <f>AD486/(AG486*2)</f>
        <v>0</v>
      </c>
      <c r="AI486" s="77">
        <f>IF(AG486=1,AG486/$AG$491,"No aplica")</f>
        <v>0.2</v>
      </c>
      <c r="AJ486" s="77">
        <f>AF486*AI486</f>
        <v>0</v>
      </c>
      <c r="AK486" s="77">
        <f>AJ486*$AE$23</f>
        <v>0</v>
      </c>
    </row>
    <row r="487" spans="1:37" ht="25.05" customHeight="1" x14ac:dyDescent="0.25">
      <c r="A487" s="269" t="s">
        <v>2235</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60">
        <f>'Art. 129'!AF459</f>
        <v>0</v>
      </c>
      <c r="AE487" s="75">
        <f>IF(AG487=1,AK487,AG487)</f>
        <v>0</v>
      </c>
      <c r="AF487">
        <f>AD487/2</f>
        <v>0</v>
      </c>
      <c r="AG487" s="63">
        <f>IF(AND(AF487&gt;=0,AF487&lt;=1),1,"No aplica")</f>
        <v>1</v>
      </c>
      <c r="AH487" s="76">
        <f>AD487/(AG487*2)</f>
        <v>0</v>
      </c>
      <c r="AI487" s="77">
        <f>IF(AG487=1,AG487/$AG$491,"No aplica")</f>
        <v>0.2</v>
      </c>
      <c r="AJ487" s="77">
        <f>AF487*AI487</f>
        <v>0</v>
      </c>
      <c r="AK487" s="77">
        <f>AJ487*$AE$23</f>
        <v>0</v>
      </c>
    </row>
    <row r="488" spans="1:37" ht="25.05" customHeight="1" x14ac:dyDescent="0.25">
      <c r="A488" s="269" t="s">
        <v>2236</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60">
        <f>'Art. 129'!AF460</f>
        <v>0</v>
      </c>
      <c r="AE488" s="75">
        <f>IF(AG488=1,AK488,AG488)</f>
        <v>0</v>
      </c>
      <c r="AF488">
        <f>AD488/2</f>
        <v>0</v>
      </c>
      <c r="AG488" s="63">
        <f>IF(AND(AF488&gt;=0,AF488&lt;=1),1,"No aplica")</f>
        <v>1</v>
      </c>
      <c r="AH488" s="76">
        <f>AD488/(AG488*2)</f>
        <v>0</v>
      </c>
      <c r="AI488" s="77">
        <f>IF(AG488=1,AG488/$AG$491,"No aplica")</f>
        <v>0.2</v>
      </c>
      <c r="AJ488" s="77">
        <f>AF488*AI488</f>
        <v>0</v>
      </c>
      <c r="AK488" s="77">
        <f>AJ488*$AE$23</f>
        <v>0</v>
      </c>
    </row>
    <row r="489" spans="1:37" ht="25.05" customHeight="1" x14ac:dyDescent="0.25">
      <c r="A489" s="269" t="s">
        <v>2237</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60">
        <f>'Art. 129'!AF461</f>
        <v>0</v>
      </c>
      <c r="AE489" s="75">
        <f>IF(AG489=1,AK489,AG489)</f>
        <v>0</v>
      </c>
      <c r="AF489">
        <f>AD489/2</f>
        <v>0</v>
      </c>
      <c r="AG489" s="63">
        <f>IF(AND(AF489&gt;=0,AF489&lt;=1),1,"No aplica")</f>
        <v>1</v>
      </c>
      <c r="AH489" s="76">
        <f>AD489/(AG489*2)</f>
        <v>0</v>
      </c>
      <c r="AI489" s="77">
        <f>IF(AG489=1,AG489/$AG$491,"No aplica")</f>
        <v>0.2</v>
      </c>
      <c r="AJ489" s="77">
        <f>AF489*AI489</f>
        <v>0</v>
      </c>
      <c r="AK489" s="77">
        <f>AJ489*$AE$23</f>
        <v>0</v>
      </c>
    </row>
    <row r="490" spans="1:37" ht="25.05" customHeight="1" x14ac:dyDescent="0.25">
      <c r="A490" s="269" t="s">
        <v>2238</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60">
        <f>'Art. 129'!AF462</f>
        <v>0</v>
      </c>
      <c r="AE490" s="75">
        <f>IF(AG490=1,AK490,AG490)</f>
        <v>0</v>
      </c>
      <c r="AF490">
        <f>AD490/2</f>
        <v>0</v>
      </c>
      <c r="AG490" s="63">
        <f>IF(AND(AF490&gt;=0,AF490&lt;=1),1,"No aplica")</f>
        <v>1</v>
      </c>
      <c r="AH490" s="76">
        <f>AD490/(AG490*2)</f>
        <v>0</v>
      </c>
      <c r="AI490" s="77">
        <f>IF(AG490=1,AG490/$AG$491,"No aplica")</f>
        <v>0.2</v>
      </c>
      <c r="AJ490" s="77">
        <f>AF490*AI490</f>
        <v>0</v>
      </c>
      <c r="AK490" s="77">
        <f>AJ490*$AE$23</f>
        <v>0</v>
      </c>
    </row>
    <row r="491" spans="1:37" ht="25.05" customHeight="1" x14ac:dyDescent="0.25">
      <c r="A491" s="286" t="s">
        <v>1732</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75">
        <f>SUM(AE486:AE490)</f>
        <v>0</v>
      </c>
      <c r="AF491" s="50"/>
      <c r="AG491" s="63">
        <f>SUM(AG486:AG490)</f>
        <v>5</v>
      </c>
      <c r="AH491" s="78"/>
      <c r="AI491" s="79"/>
      <c r="AJ491" s="79"/>
      <c r="AK491" s="79"/>
    </row>
    <row r="492" spans="1:37" ht="25.05" customHeight="1" x14ac:dyDescent="0.25">
      <c r="A492" s="287" t="s">
        <v>1733</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287"/>
      <c r="AE492" s="75">
        <f>AE491/$AE$23*100</f>
        <v>0</v>
      </c>
      <c r="AF492" s="50"/>
      <c r="AG492" s="63"/>
      <c r="AH492" s="78"/>
      <c r="AI492" s="79"/>
      <c r="AJ492" s="79"/>
      <c r="AK492" s="79"/>
    </row>
    <row r="493" spans="1:37" ht="25.05" customHeight="1" x14ac:dyDescent="0.25">
      <c r="A493" s="87"/>
      <c r="B493" s="87"/>
      <c r="C493" s="87"/>
      <c r="D493" s="87"/>
      <c r="E493" s="87"/>
      <c r="F493" s="87"/>
      <c r="G493" s="87"/>
      <c r="H493" s="87"/>
      <c r="I493" s="87"/>
      <c r="J493" s="87"/>
      <c r="K493" s="87"/>
      <c r="L493" s="87"/>
      <c r="M493" s="87"/>
      <c r="N493" s="87"/>
      <c r="O493" s="87"/>
      <c r="P493" s="87"/>
      <c r="Q493" s="80"/>
      <c r="R493" s="87"/>
      <c r="S493" s="87"/>
      <c r="T493" s="87"/>
      <c r="U493" s="87"/>
      <c r="V493" s="87"/>
      <c r="W493" s="87"/>
      <c r="X493" s="87"/>
      <c r="Y493" s="87"/>
      <c r="Z493" s="87"/>
      <c r="AA493" s="87"/>
      <c r="AB493" s="87"/>
      <c r="AC493" s="87"/>
      <c r="AD493" s="81"/>
      <c r="AE493" s="81"/>
    </row>
    <row r="494" spans="1:37" ht="25.05" customHeight="1" x14ac:dyDescent="0.25">
      <c r="A494" s="87"/>
      <c r="B494" s="87"/>
      <c r="C494" s="87"/>
      <c r="D494" s="87"/>
      <c r="E494" s="87"/>
      <c r="F494" s="87"/>
      <c r="G494" s="87"/>
      <c r="H494" s="87"/>
      <c r="I494" s="87"/>
      <c r="J494" s="87"/>
      <c r="K494" s="87"/>
      <c r="L494" s="87"/>
      <c r="M494" s="87"/>
      <c r="N494" s="87"/>
      <c r="O494" s="87"/>
      <c r="P494" s="87"/>
      <c r="Q494" s="80"/>
      <c r="R494" s="87"/>
      <c r="S494" s="87"/>
      <c r="T494" s="87"/>
      <c r="U494" s="87"/>
      <c r="V494" s="87"/>
      <c r="W494" s="87"/>
      <c r="X494" s="87"/>
      <c r="Y494" s="87"/>
      <c r="Z494" s="87"/>
      <c r="AA494" s="87"/>
      <c r="AB494" s="87"/>
      <c r="AC494" s="87"/>
      <c r="AD494" s="81"/>
      <c r="AE494" s="81"/>
    </row>
    <row r="495" spans="1:37" ht="25.05" customHeight="1" x14ac:dyDescent="0.25">
      <c r="A495" s="289" t="s">
        <v>2239</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89"/>
      <c r="AE495" s="289"/>
    </row>
    <row r="496" spans="1:37" ht="25.05" customHeight="1" x14ac:dyDescent="0.25">
      <c r="A496" s="89"/>
      <c r="B496" s="89"/>
      <c r="C496" s="89"/>
      <c r="D496" s="89"/>
      <c r="E496" s="89"/>
      <c r="F496" s="89"/>
      <c r="G496" s="89"/>
      <c r="H496" s="89"/>
      <c r="I496" s="89"/>
      <c r="J496" s="89"/>
      <c r="K496" s="89"/>
      <c r="L496" s="89"/>
      <c r="M496" s="89"/>
      <c r="N496" s="89"/>
      <c r="O496" s="89"/>
      <c r="P496" s="89"/>
      <c r="Q496" s="90"/>
      <c r="R496" s="89"/>
      <c r="S496" s="89"/>
      <c r="T496" s="89"/>
      <c r="U496" s="89"/>
      <c r="V496" s="89"/>
      <c r="W496" s="89"/>
      <c r="X496" s="89"/>
      <c r="Y496" s="89"/>
      <c r="Z496" s="89"/>
      <c r="AA496" s="89"/>
      <c r="AB496" s="89"/>
      <c r="AC496" s="89"/>
      <c r="AD496" s="19"/>
      <c r="AE496" s="19"/>
    </row>
    <row r="497" spans="1:37" ht="25.05" customHeight="1" x14ac:dyDescent="0.25">
      <c r="A497" s="59"/>
      <c r="B497" s="59"/>
      <c r="C497" s="59"/>
      <c r="D497" s="59"/>
      <c r="E497" s="59"/>
      <c r="F497" s="59"/>
      <c r="G497" s="59"/>
      <c r="H497" s="59"/>
      <c r="I497" s="59"/>
      <c r="J497" s="59"/>
      <c r="K497" s="59"/>
      <c r="L497" s="59"/>
      <c r="M497" s="59"/>
      <c r="N497" s="59"/>
      <c r="O497" s="59"/>
      <c r="P497" s="59"/>
      <c r="Q497" s="80"/>
      <c r="R497" s="59"/>
      <c r="S497" s="59"/>
      <c r="T497" s="59"/>
      <c r="U497" s="59"/>
      <c r="V497" s="59"/>
      <c r="W497" s="59"/>
      <c r="X497" s="59"/>
      <c r="Y497" s="59"/>
      <c r="Z497" s="59"/>
      <c r="AA497" s="59"/>
      <c r="AB497" s="59"/>
      <c r="AC497" s="59"/>
      <c r="AD497" s="81"/>
      <c r="AE497" s="81"/>
    </row>
    <row r="498" spans="1:37" ht="25.05" customHeight="1" x14ac:dyDescent="0.25">
      <c r="A498" s="290" t="s">
        <v>167</v>
      </c>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51" t="s">
        <v>188</v>
      </c>
      <c r="AE498" s="52" t="s">
        <v>8</v>
      </c>
      <c r="AF498" s="63" t="s">
        <v>1656</v>
      </c>
      <c r="AG498" s="63" t="s">
        <v>1657</v>
      </c>
      <c r="AH498" s="63" t="s">
        <v>1658</v>
      </c>
      <c r="AI498" s="74" t="s">
        <v>1659</v>
      </c>
      <c r="AJ498" s="63"/>
      <c r="AK498" s="74" t="s">
        <v>1660</v>
      </c>
    </row>
    <row r="499" spans="1:37" ht="25.05" customHeight="1" x14ac:dyDescent="0.25">
      <c r="A499" s="269" t="s">
        <v>1015</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60">
        <f>'Art. 129'!AF471</f>
        <v>0</v>
      </c>
      <c r="AE499" s="75">
        <f t="shared" ref="AE499:AE506" si="112">IF(AG499=1,AK499,AG499)</f>
        <v>0</v>
      </c>
      <c r="AF499">
        <f t="shared" ref="AF499:AF506" si="113">AD499/2</f>
        <v>0</v>
      </c>
      <c r="AG499" s="63">
        <f t="shared" ref="AG499:AG506" si="114">IF(AND(AF499&gt;=0,AF499&lt;=1),1,"No aplica")</f>
        <v>1</v>
      </c>
      <c r="AH499" s="76">
        <f t="shared" ref="AH499:AH506" si="115">AD499/(AG499*2)</f>
        <v>0</v>
      </c>
      <c r="AI499" s="77">
        <f t="shared" ref="AI499:AI506" si="116">IF(AG499=1,AG499/$AG$507,"No aplica")</f>
        <v>0.125</v>
      </c>
      <c r="AJ499" s="77">
        <f t="shared" ref="AJ499:AJ506" si="117">AF499*AI499</f>
        <v>0</v>
      </c>
      <c r="AK499" s="77">
        <f t="shared" ref="AK499:AK506" si="118">AJ499*$AE$23</f>
        <v>0</v>
      </c>
    </row>
    <row r="500" spans="1:37" ht="25.05" customHeight="1" x14ac:dyDescent="0.25">
      <c r="A500" s="269" t="s">
        <v>1016</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60">
        <f>'Art. 129'!AF472</f>
        <v>2</v>
      </c>
      <c r="AE500" s="75">
        <f t="shared" si="112"/>
        <v>0.41666666666666669</v>
      </c>
      <c r="AF500">
        <f t="shared" si="113"/>
        <v>1</v>
      </c>
      <c r="AG500" s="63">
        <f t="shared" si="114"/>
        <v>1</v>
      </c>
      <c r="AH500" s="76">
        <f t="shared" si="115"/>
        <v>1</v>
      </c>
      <c r="AI500" s="77">
        <f t="shared" si="116"/>
        <v>0.125</v>
      </c>
      <c r="AJ500" s="77">
        <f t="shared" si="117"/>
        <v>0.125</v>
      </c>
      <c r="AK500" s="77">
        <f t="shared" si="118"/>
        <v>0.41666666666666669</v>
      </c>
    </row>
    <row r="501" spans="1:37" ht="25.05" customHeight="1" x14ac:dyDescent="0.25">
      <c r="A501" s="269" t="s">
        <v>2240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60">
        <f>'Art. 129'!AF473</f>
        <v>0</v>
      </c>
      <c r="AE501" s="75">
        <f t="shared" si="112"/>
        <v>0</v>
      </c>
      <c r="AF501">
        <f t="shared" si="113"/>
        <v>0</v>
      </c>
      <c r="AG501" s="63">
        <f t="shared" si="114"/>
        <v>1</v>
      </c>
      <c r="AH501" s="76">
        <f t="shared" si="115"/>
        <v>0</v>
      </c>
      <c r="AI501" s="77">
        <f t="shared" si="116"/>
        <v>0.125</v>
      </c>
      <c r="AJ501" s="77">
        <f t="shared" si="117"/>
        <v>0</v>
      </c>
      <c r="AK501" s="77">
        <f t="shared" si="118"/>
        <v>0</v>
      </c>
    </row>
    <row r="502" spans="1:37" ht="25.05" customHeight="1" x14ac:dyDescent="0.25">
      <c r="A502" s="269" t="s">
        <v>2241</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60">
        <f>'Art. 129'!AF474</f>
        <v>0</v>
      </c>
      <c r="AE502" s="75">
        <f t="shared" si="112"/>
        <v>0</v>
      </c>
      <c r="AF502">
        <f t="shared" si="113"/>
        <v>0</v>
      </c>
      <c r="AG502" s="63">
        <f t="shared" si="114"/>
        <v>1</v>
      </c>
      <c r="AH502" s="76">
        <f t="shared" si="115"/>
        <v>0</v>
      </c>
      <c r="AI502" s="77">
        <f t="shared" si="116"/>
        <v>0.125</v>
      </c>
      <c r="AJ502" s="77">
        <f t="shared" si="117"/>
        <v>0</v>
      </c>
      <c r="AK502" s="77">
        <f t="shared" si="118"/>
        <v>0</v>
      </c>
    </row>
    <row r="503" spans="1:37" ht="25.05" customHeight="1" x14ac:dyDescent="0.25">
      <c r="A503" s="274" t="s">
        <v>2242</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60">
        <f>'Art. 129'!AF475</f>
        <v>0</v>
      </c>
      <c r="AE503" s="75">
        <f t="shared" si="112"/>
        <v>0</v>
      </c>
      <c r="AF503">
        <f t="shared" si="113"/>
        <v>0</v>
      </c>
      <c r="AG503" s="63">
        <f t="shared" si="114"/>
        <v>1</v>
      </c>
      <c r="AH503" s="76">
        <f t="shared" si="115"/>
        <v>0</v>
      </c>
      <c r="AI503" s="77">
        <f t="shared" si="116"/>
        <v>0.125</v>
      </c>
      <c r="AJ503" s="77">
        <f t="shared" si="117"/>
        <v>0</v>
      </c>
      <c r="AK503" s="77">
        <f t="shared" si="118"/>
        <v>0</v>
      </c>
    </row>
    <row r="504" spans="1:37" ht="25.05" customHeight="1" x14ac:dyDescent="0.25">
      <c r="A504" s="274" t="s">
        <v>2243</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60">
        <f>'Art. 129'!AF476</f>
        <v>0</v>
      </c>
      <c r="AE504" s="75">
        <f t="shared" si="112"/>
        <v>0</v>
      </c>
      <c r="AF504">
        <f t="shared" si="113"/>
        <v>0</v>
      </c>
      <c r="AG504" s="63">
        <f t="shared" si="114"/>
        <v>1</v>
      </c>
      <c r="AH504" s="76">
        <f t="shared" si="115"/>
        <v>0</v>
      </c>
      <c r="AI504" s="77">
        <f t="shared" si="116"/>
        <v>0.125</v>
      </c>
      <c r="AJ504" s="77">
        <f t="shared" si="117"/>
        <v>0</v>
      </c>
      <c r="AK504" s="77">
        <f t="shared" si="118"/>
        <v>0</v>
      </c>
    </row>
    <row r="505" spans="1:37" ht="25.05" customHeight="1" x14ac:dyDescent="0.25">
      <c r="A505" s="269" t="s">
        <v>2244</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60">
        <f>'Art. 129'!AF477</f>
        <v>0</v>
      </c>
      <c r="AE505" s="75">
        <f t="shared" si="112"/>
        <v>0</v>
      </c>
      <c r="AF505">
        <f t="shared" si="113"/>
        <v>0</v>
      </c>
      <c r="AG505" s="63">
        <f t="shared" si="114"/>
        <v>1</v>
      </c>
      <c r="AH505" s="76">
        <f t="shared" si="115"/>
        <v>0</v>
      </c>
      <c r="AI505" s="77">
        <f t="shared" si="116"/>
        <v>0.125</v>
      </c>
      <c r="AJ505" s="77">
        <f t="shared" si="117"/>
        <v>0</v>
      </c>
      <c r="AK505" s="77">
        <f t="shared" si="118"/>
        <v>0</v>
      </c>
    </row>
    <row r="506" spans="1:37" ht="25.05" customHeight="1" x14ac:dyDescent="0.25">
      <c r="A506" s="269" t="s">
        <v>2245</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60">
        <f>'Art. 129'!AF478</f>
        <v>0</v>
      </c>
      <c r="AE506" s="75">
        <f t="shared" si="112"/>
        <v>0</v>
      </c>
      <c r="AF506">
        <f t="shared" si="113"/>
        <v>0</v>
      </c>
      <c r="AG506" s="63">
        <f t="shared" si="114"/>
        <v>1</v>
      </c>
      <c r="AH506" s="76">
        <f t="shared" si="115"/>
        <v>0</v>
      </c>
      <c r="AI506" s="77">
        <f t="shared" si="116"/>
        <v>0.125</v>
      </c>
      <c r="AJ506" s="77">
        <f t="shared" si="117"/>
        <v>0</v>
      </c>
      <c r="AK506" s="77">
        <f t="shared" si="118"/>
        <v>0</v>
      </c>
    </row>
    <row r="507" spans="1:37" ht="25.05" customHeight="1" x14ac:dyDescent="0.25">
      <c r="A507" s="286" t="s">
        <v>1734</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5">
        <f>SUM(AE499:AE506)</f>
        <v>0.41666666666666669</v>
      </c>
      <c r="AF507" s="50"/>
      <c r="AG507" s="63">
        <f>SUM(AG499:AG506)</f>
        <v>8</v>
      </c>
      <c r="AH507" s="78"/>
      <c r="AI507" s="79"/>
      <c r="AJ507" s="79"/>
      <c r="AK507" s="79"/>
    </row>
    <row r="508" spans="1:37" ht="25.05" customHeight="1" x14ac:dyDescent="0.25">
      <c r="A508" s="287" t="s">
        <v>1735</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5">
        <f>AE507/$AE$23*100</f>
        <v>12.5</v>
      </c>
      <c r="AF508" s="50"/>
      <c r="AG508" s="63"/>
      <c r="AH508" s="78"/>
      <c r="AI508" s="79"/>
      <c r="AJ508" s="79"/>
      <c r="AK508" s="79"/>
    </row>
    <row r="509" spans="1:37" ht="25.05" customHeight="1" x14ac:dyDescent="0.25">
      <c r="A509" s="59"/>
      <c r="B509" s="59"/>
      <c r="C509" s="59"/>
      <c r="D509" s="59"/>
      <c r="E509" s="59"/>
      <c r="F509" s="59"/>
      <c r="G509" s="59"/>
      <c r="H509" s="59"/>
      <c r="I509" s="59"/>
      <c r="J509" s="59"/>
      <c r="K509" s="59"/>
      <c r="L509" s="59"/>
      <c r="M509" s="59"/>
      <c r="N509" s="59"/>
      <c r="O509" s="59"/>
      <c r="P509" s="59"/>
      <c r="Q509" s="80"/>
      <c r="R509" s="59"/>
      <c r="S509" s="59"/>
      <c r="T509" s="59"/>
      <c r="U509" s="59"/>
      <c r="V509" s="59"/>
      <c r="W509" s="59"/>
      <c r="X509" s="59"/>
      <c r="Y509" s="59"/>
      <c r="Z509" s="59"/>
      <c r="AA509" s="59"/>
      <c r="AB509" s="59"/>
      <c r="AC509" s="59"/>
      <c r="AD509" s="81"/>
      <c r="AE509" s="81"/>
    </row>
    <row r="510" spans="1:37" ht="25.05" customHeight="1" x14ac:dyDescent="0.25">
      <c r="A510" s="288" t="s">
        <v>197</v>
      </c>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91" t="s">
        <v>188</v>
      </c>
      <c r="AE510" s="92" t="s">
        <v>8</v>
      </c>
      <c r="AF510" s="63" t="s">
        <v>1656</v>
      </c>
      <c r="AG510" s="63" t="s">
        <v>1657</v>
      </c>
      <c r="AH510" s="63" t="s">
        <v>1658</v>
      </c>
      <c r="AI510" s="74" t="s">
        <v>1659</v>
      </c>
      <c r="AJ510" s="63"/>
      <c r="AK510" s="74" t="s">
        <v>1660</v>
      </c>
    </row>
    <row r="511" spans="1:37" ht="25.05" customHeight="1" x14ac:dyDescent="0.25">
      <c r="A511" s="269" t="s">
        <v>1023</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60">
        <f>'Art. 129'!AF481</f>
        <v>0</v>
      </c>
      <c r="AE511" s="75">
        <f>IF(AG511=1,AK511,AG511)</f>
        <v>0</v>
      </c>
      <c r="AF511">
        <f>AD511/2</f>
        <v>0</v>
      </c>
      <c r="AG511" s="63">
        <f>IF(AND(AF511&gt;=0,AF511&lt;=1),1,"No aplica")</f>
        <v>1</v>
      </c>
      <c r="AH511" s="76">
        <f>AD511/(AG511*2)</f>
        <v>0</v>
      </c>
      <c r="AI511" s="77">
        <f>IF(AG511=1,AG511/$AG$516,"No aplica")</f>
        <v>0.2</v>
      </c>
      <c r="AJ511" s="77">
        <f>AF511*AI511</f>
        <v>0</v>
      </c>
      <c r="AK511" s="77">
        <f>AJ511*$AE$23</f>
        <v>0</v>
      </c>
    </row>
    <row r="512" spans="1:37" ht="25.05" customHeight="1" x14ac:dyDescent="0.25">
      <c r="A512" s="269" t="s">
        <v>1024</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60">
        <f>'Art. 129'!AF482</f>
        <v>0</v>
      </c>
      <c r="AE512" s="75">
        <f>IF(AG512=1,AK512,AG512)</f>
        <v>0</v>
      </c>
      <c r="AF512">
        <f>AD512/2</f>
        <v>0</v>
      </c>
      <c r="AG512" s="63">
        <f>IF(AND(AF512&gt;=0,AF512&lt;=1),1,"No aplica")</f>
        <v>1</v>
      </c>
      <c r="AH512" s="76">
        <f>AD512/(AG512*2)</f>
        <v>0</v>
      </c>
      <c r="AI512" s="77">
        <f>IF(AG512=1,AG512/$AG$516,"No aplica")</f>
        <v>0.2</v>
      </c>
      <c r="AJ512" s="77">
        <f>AF512*AI512</f>
        <v>0</v>
      </c>
      <c r="AK512" s="77">
        <f>AJ512*$AE$23</f>
        <v>0</v>
      </c>
    </row>
    <row r="513" spans="1:37" ht="25.05" customHeight="1" x14ac:dyDescent="0.25">
      <c r="A513" s="269" t="s">
        <v>1025</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60">
        <f>'Art. 129'!AF483</f>
        <v>0</v>
      </c>
      <c r="AE513" s="75">
        <f>IF(AG513=1,AK513,AG513)</f>
        <v>0</v>
      </c>
      <c r="AF513">
        <f>AD513/2</f>
        <v>0</v>
      </c>
      <c r="AG513" s="63">
        <f>IF(AND(AF513&gt;=0,AF513&lt;=1),1,"No aplica")</f>
        <v>1</v>
      </c>
      <c r="AH513" s="76">
        <f>AD513/(AG513*2)</f>
        <v>0</v>
      </c>
      <c r="AI513" s="77">
        <f>IF(AG513=1,AG513/$AG$516,"No aplica")</f>
        <v>0.2</v>
      </c>
      <c r="AJ513" s="77">
        <f>AF513*AI513</f>
        <v>0</v>
      </c>
      <c r="AK513" s="77">
        <f>AJ513*$AE$23</f>
        <v>0</v>
      </c>
    </row>
    <row r="514" spans="1:37" ht="25.05" customHeight="1" x14ac:dyDescent="0.25">
      <c r="A514" s="269" t="s">
        <v>1026</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0">
        <f>'Art. 129'!AF484</f>
        <v>0</v>
      </c>
      <c r="AE514" s="75">
        <f>IF(AG514=1,AK514,AG514)</f>
        <v>0</v>
      </c>
      <c r="AF514">
        <f>AD514/2</f>
        <v>0</v>
      </c>
      <c r="AG514" s="63">
        <f>IF(AND(AF514&gt;=0,AF514&lt;=1),1,"No aplica")</f>
        <v>1</v>
      </c>
      <c r="AH514" s="76">
        <f>AD514/(AG514*2)</f>
        <v>0</v>
      </c>
      <c r="AI514" s="77">
        <f>IF(AG514=1,AG514/$AG$516,"No aplica")</f>
        <v>0.2</v>
      </c>
      <c r="AJ514" s="77">
        <f>AF514*AI514</f>
        <v>0</v>
      </c>
      <c r="AK514" s="77">
        <f>AJ514*$AE$23</f>
        <v>0</v>
      </c>
    </row>
    <row r="515" spans="1:37" ht="25.05" customHeight="1" x14ac:dyDescent="0.25">
      <c r="A515" s="269" t="s">
        <v>2246</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60">
        <f>'Art. 129'!AF485</f>
        <v>0</v>
      </c>
      <c r="AE515" s="75">
        <f>IF(AG515=1,AK515,AG515)</f>
        <v>0</v>
      </c>
      <c r="AF515">
        <f>AD515/2</f>
        <v>0</v>
      </c>
      <c r="AG515" s="63">
        <f>IF(AND(AF515&gt;=0,AF515&lt;=1),1,"No aplica")</f>
        <v>1</v>
      </c>
      <c r="AH515" s="76">
        <f>AD515/(AG515*2)</f>
        <v>0</v>
      </c>
      <c r="AI515" s="77">
        <f>IF(AG515=1,AG515/$AG$516,"No aplica")</f>
        <v>0.2</v>
      </c>
      <c r="AJ515" s="77">
        <f>AF515*AI515</f>
        <v>0</v>
      </c>
      <c r="AK515" s="77">
        <f>AJ515*$AE$23</f>
        <v>0</v>
      </c>
    </row>
    <row r="516" spans="1:37" ht="25.05" customHeight="1" x14ac:dyDescent="0.25">
      <c r="A516" s="286" t="s">
        <v>1736</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75">
        <f>SUM(AE511:AE515)</f>
        <v>0</v>
      </c>
      <c r="AF516" s="50"/>
      <c r="AG516" s="63">
        <f>SUM(AG511:AG515)</f>
        <v>5</v>
      </c>
      <c r="AH516" s="78"/>
      <c r="AI516" s="79"/>
      <c r="AJ516" s="79"/>
      <c r="AK516" s="79"/>
    </row>
    <row r="517" spans="1:37" ht="25.05" customHeight="1" x14ac:dyDescent="0.25">
      <c r="A517" s="287" t="s">
        <v>1737</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287"/>
      <c r="AE517" s="75">
        <f>AE516/$AE$23*100</f>
        <v>0</v>
      </c>
      <c r="AF517" s="50"/>
      <c r="AG517" s="63"/>
      <c r="AH517" s="78"/>
      <c r="AI517" s="79"/>
      <c r="AJ517" s="79"/>
      <c r="AK517" s="79"/>
    </row>
    <row r="518" spans="1:37" ht="25.05" customHeight="1" x14ac:dyDescent="0.25">
      <c r="A518" s="87"/>
      <c r="B518" s="87"/>
      <c r="C518" s="87"/>
      <c r="D518" s="87"/>
      <c r="E518" s="87"/>
      <c r="F518" s="87"/>
      <c r="G518" s="87"/>
      <c r="H518" s="87"/>
      <c r="I518" s="87"/>
      <c r="J518" s="87"/>
      <c r="K518" s="87"/>
      <c r="L518" s="87"/>
      <c r="M518" s="87"/>
      <c r="N518" s="87"/>
      <c r="O518" s="87"/>
      <c r="P518" s="87"/>
      <c r="Q518" s="80"/>
      <c r="R518" s="87"/>
      <c r="S518" s="87"/>
      <c r="T518" s="87"/>
      <c r="U518" s="87"/>
      <c r="V518" s="87"/>
      <c r="W518" s="87"/>
      <c r="X518" s="87"/>
      <c r="Y518" s="87"/>
      <c r="Z518" s="87"/>
      <c r="AA518" s="87"/>
      <c r="AB518" s="87"/>
      <c r="AC518" s="87"/>
      <c r="AD518" s="81"/>
      <c r="AE518" s="81"/>
    </row>
    <row r="519" spans="1:37" ht="25.05" customHeight="1" x14ac:dyDescent="0.25">
      <c r="A519" s="87"/>
      <c r="B519" s="87"/>
      <c r="C519" s="87"/>
      <c r="D519" s="87"/>
      <c r="E519" s="87"/>
      <c r="F519" s="87"/>
      <c r="G519" s="87"/>
      <c r="H519" s="87"/>
      <c r="I519" s="87"/>
      <c r="J519" s="87"/>
      <c r="K519" s="87"/>
      <c r="L519" s="87"/>
      <c r="M519" s="87"/>
      <c r="N519" s="87"/>
      <c r="O519" s="87"/>
      <c r="P519" s="87"/>
      <c r="Q519" s="80"/>
      <c r="R519" s="87"/>
      <c r="S519" s="87"/>
      <c r="T519" s="87"/>
      <c r="U519" s="87"/>
      <c r="V519" s="87"/>
      <c r="W519" s="87"/>
      <c r="X519" s="87"/>
      <c r="Y519" s="87"/>
      <c r="Z519" s="87"/>
      <c r="AA519" s="87"/>
      <c r="AB519" s="87"/>
      <c r="AC519" s="87"/>
      <c r="AD519" s="81"/>
      <c r="AE519" s="81"/>
    </row>
    <row r="520" spans="1:37" ht="25.05" customHeight="1" x14ac:dyDescent="0.25">
      <c r="A520" s="289" t="s">
        <v>2247</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89"/>
      <c r="AE520" s="289"/>
    </row>
    <row r="521" spans="1:37" ht="25.05" customHeight="1" x14ac:dyDescent="0.25">
      <c r="A521" s="89"/>
      <c r="B521" s="89"/>
      <c r="C521" s="89"/>
      <c r="D521" s="89"/>
      <c r="E521" s="89"/>
      <c r="F521" s="89"/>
      <c r="G521" s="89"/>
      <c r="H521" s="89"/>
      <c r="I521" s="89"/>
      <c r="J521" s="89"/>
      <c r="K521" s="89"/>
      <c r="L521" s="89"/>
      <c r="M521" s="89"/>
      <c r="N521" s="89"/>
      <c r="O521" s="89"/>
      <c r="P521" s="89"/>
      <c r="Q521" s="90"/>
      <c r="R521" s="89"/>
      <c r="S521" s="89"/>
      <c r="T521" s="89"/>
      <c r="U521" s="89"/>
      <c r="V521" s="89"/>
      <c r="W521" s="89"/>
      <c r="X521" s="89"/>
      <c r="Y521" s="89"/>
      <c r="Z521" s="89"/>
      <c r="AA521" s="89"/>
      <c r="AB521" s="89"/>
      <c r="AC521" s="89"/>
      <c r="AD521" s="19"/>
      <c r="AE521" s="19"/>
    </row>
    <row r="522" spans="1:37" ht="25.05" customHeight="1" x14ac:dyDescent="0.25">
      <c r="A522" s="59"/>
      <c r="B522" s="59"/>
      <c r="C522" s="59"/>
      <c r="D522" s="59"/>
      <c r="E522" s="59"/>
      <c r="F522" s="59"/>
      <c r="G522" s="59"/>
      <c r="H522" s="59"/>
      <c r="I522" s="59"/>
      <c r="J522" s="59"/>
      <c r="K522" s="59"/>
      <c r="L522" s="59"/>
      <c r="M522" s="59"/>
      <c r="N522" s="59"/>
      <c r="O522" s="59"/>
      <c r="P522" s="59"/>
      <c r="Q522" s="80"/>
      <c r="R522" s="59"/>
      <c r="S522" s="59"/>
      <c r="T522" s="59"/>
      <c r="U522" s="59"/>
      <c r="V522" s="59"/>
      <c r="W522" s="59"/>
      <c r="X522" s="59"/>
      <c r="Y522" s="59"/>
      <c r="Z522" s="59"/>
      <c r="AA522" s="59"/>
      <c r="AB522" s="59"/>
      <c r="AC522" s="59"/>
      <c r="AD522" s="81"/>
      <c r="AE522" s="81"/>
    </row>
    <row r="523" spans="1:37" ht="25.05" customHeight="1" x14ac:dyDescent="0.25">
      <c r="A523" s="290" t="s">
        <v>167</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51" t="s">
        <v>188</v>
      </c>
      <c r="AE523" s="52" t="s">
        <v>8</v>
      </c>
      <c r="AF523" s="63" t="s">
        <v>1656</v>
      </c>
      <c r="AG523" s="63" t="s">
        <v>1657</v>
      </c>
      <c r="AH523" s="63" t="s">
        <v>1658</v>
      </c>
      <c r="AI523" s="74" t="s">
        <v>1659</v>
      </c>
      <c r="AJ523" s="63"/>
      <c r="AK523" s="74" t="s">
        <v>1660</v>
      </c>
    </row>
    <row r="524" spans="1:37" ht="25.05" customHeight="1" x14ac:dyDescent="0.25">
      <c r="A524" s="269" t="s">
        <v>1015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60">
        <f>'Art. 129'!AF494</f>
        <v>0</v>
      </c>
      <c r="AE524" s="75">
        <f t="shared" ref="AE524:AE533" si="119">IF(AG524=1,AK524,AG524)</f>
        <v>0</v>
      </c>
      <c r="AF524">
        <f t="shared" ref="AF524:AF533" si="120">AD524/2</f>
        <v>0</v>
      </c>
      <c r="AG524" s="63">
        <f t="shared" ref="AG524:AG533" si="121">IF(AND(AF524&gt;=0,AF524&lt;=1),1,"No aplica")</f>
        <v>1</v>
      </c>
      <c r="AH524" s="76">
        <f t="shared" ref="AH524:AH533" si="122">AD524/(AG524*2)</f>
        <v>0</v>
      </c>
      <c r="AI524" s="77">
        <f t="shared" ref="AI524:AI533" si="123">IF(AG524=1,AG524/$AG$534,"No aplica")</f>
        <v>0.1</v>
      </c>
      <c r="AJ524" s="77">
        <f t="shared" ref="AJ524:AJ533" si="124">AF524*AI524</f>
        <v>0</v>
      </c>
      <c r="AK524" s="77">
        <f t="shared" ref="AK524:AK533" si="125">AJ524*$AE$23</f>
        <v>0</v>
      </c>
    </row>
    <row r="525" spans="1:37" ht="25.05" customHeight="1" x14ac:dyDescent="0.25">
      <c r="A525" s="269" t="s">
        <v>1016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60">
        <f>'Art. 129'!AF495</f>
        <v>0</v>
      </c>
      <c r="AE525" s="75">
        <f t="shared" si="119"/>
        <v>0</v>
      </c>
      <c r="AF525">
        <f t="shared" si="120"/>
        <v>0</v>
      </c>
      <c r="AG525" s="63">
        <f t="shared" si="121"/>
        <v>1</v>
      </c>
      <c r="AH525" s="76">
        <f t="shared" si="122"/>
        <v>0</v>
      </c>
      <c r="AI525" s="77">
        <f t="shared" si="123"/>
        <v>0.1</v>
      </c>
      <c r="AJ525" s="77">
        <f t="shared" si="124"/>
        <v>0</v>
      </c>
      <c r="AK525" s="77">
        <f t="shared" si="125"/>
        <v>0</v>
      </c>
    </row>
    <row r="526" spans="1:37" ht="25.05" customHeight="1" x14ac:dyDescent="0.25">
      <c r="A526" s="269" t="s">
        <v>2248</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60">
        <f>'Art. 129'!AF496</f>
        <v>0</v>
      </c>
      <c r="AE526" s="75">
        <f t="shared" si="119"/>
        <v>0</v>
      </c>
      <c r="AF526">
        <f t="shared" si="120"/>
        <v>0</v>
      </c>
      <c r="AG526" s="63">
        <f t="shared" si="121"/>
        <v>1</v>
      </c>
      <c r="AH526" s="76">
        <f t="shared" si="122"/>
        <v>0</v>
      </c>
      <c r="AI526" s="77">
        <f t="shared" si="123"/>
        <v>0.1</v>
      </c>
      <c r="AJ526" s="77">
        <f t="shared" si="124"/>
        <v>0</v>
      </c>
      <c r="AK526" s="77">
        <f t="shared" si="125"/>
        <v>0</v>
      </c>
    </row>
    <row r="527" spans="1:37" ht="25.05" customHeight="1" x14ac:dyDescent="0.25">
      <c r="A527" s="269" t="s">
        <v>2249</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60">
        <f>'Art. 129'!AF497</f>
        <v>0</v>
      </c>
      <c r="AE527" s="75">
        <f t="shared" si="119"/>
        <v>0</v>
      </c>
      <c r="AF527">
        <f t="shared" si="120"/>
        <v>0</v>
      </c>
      <c r="AG527" s="63">
        <f t="shared" si="121"/>
        <v>1</v>
      </c>
      <c r="AH527" s="76">
        <f t="shared" si="122"/>
        <v>0</v>
      </c>
      <c r="AI527" s="77">
        <f t="shared" si="123"/>
        <v>0.1</v>
      </c>
      <c r="AJ527" s="77">
        <f t="shared" si="124"/>
        <v>0</v>
      </c>
      <c r="AK527" s="77">
        <f t="shared" si="125"/>
        <v>0</v>
      </c>
    </row>
    <row r="528" spans="1:37" ht="25.05" customHeight="1" x14ac:dyDescent="0.25">
      <c r="A528" s="274" t="s">
        <v>2250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60">
        <f>'Art. 129'!AF498</f>
        <v>0</v>
      </c>
      <c r="AE528" s="75">
        <f t="shared" si="119"/>
        <v>0</v>
      </c>
      <c r="AF528">
        <f t="shared" si="120"/>
        <v>0</v>
      </c>
      <c r="AG528" s="63">
        <f t="shared" si="121"/>
        <v>1</v>
      </c>
      <c r="AH528" s="76">
        <f t="shared" si="122"/>
        <v>0</v>
      </c>
      <c r="AI528" s="77">
        <f t="shared" si="123"/>
        <v>0.1</v>
      </c>
      <c r="AJ528" s="77">
        <f t="shared" si="124"/>
        <v>0</v>
      </c>
      <c r="AK528" s="77">
        <f t="shared" si="125"/>
        <v>0</v>
      </c>
    </row>
    <row r="529" spans="1:37" ht="25.05" customHeight="1" x14ac:dyDescent="0.25">
      <c r="A529" s="274" t="s">
        <v>2251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60">
        <f>'Art. 129'!AF499</f>
        <v>0</v>
      </c>
      <c r="AE529" s="75">
        <f t="shared" si="119"/>
        <v>0</v>
      </c>
      <c r="AF529">
        <f t="shared" si="120"/>
        <v>0</v>
      </c>
      <c r="AG529" s="63">
        <f t="shared" si="121"/>
        <v>1</v>
      </c>
      <c r="AH529" s="76">
        <f t="shared" si="122"/>
        <v>0</v>
      </c>
      <c r="AI529" s="77">
        <f t="shared" si="123"/>
        <v>0.1</v>
      </c>
      <c r="AJ529" s="77">
        <f t="shared" si="124"/>
        <v>0</v>
      </c>
      <c r="AK529" s="77">
        <f t="shared" si="125"/>
        <v>0</v>
      </c>
    </row>
    <row r="530" spans="1:37" ht="25.05" customHeight="1" x14ac:dyDescent="0.25">
      <c r="A530" s="269" t="s">
        <v>2252</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60">
        <f>'Art. 129'!AF500</f>
        <v>0</v>
      </c>
      <c r="AE530" s="75">
        <f t="shared" si="119"/>
        <v>0</v>
      </c>
      <c r="AF530">
        <f t="shared" si="120"/>
        <v>0</v>
      </c>
      <c r="AG530" s="63">
        <f t="shared" si="121"/>
        <v>1</v>
      </c>
      <c r="AH530" s="76">
        <f t="shared" si="122"/>
        <v>0</v>
      </c>
      <c r="AI530" s="77">
        <f t="shared" si="123"/>
        <v>0.1</v>
      </c>
      <c r="AJ530" s="77">
        <f t="shared" si="124"/>
        <v>0</v>
      </c>
      <c r="AK530" s="77">
        <f t="shared" si="125"/>
        <v>0</v>
      </c>
    </row>
    <row r="531" spans="1:37" ht="25.05" customHeight="1" x14ac:dyDescent="0.25">
      <c r="A531" s="269" t="s">
        <v>2253</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60">
        <f>'Art. 129'!AF501</f>
        <v>0</v>
      </c>
      <c r="AE531" s="75">
        <f t="shared" si="119"/>
        <v>0</v>
      </c>
      <c r="AF531">
        <f t="shared" si="120"/>
        <v>0</v>
      </c>
      <c r="AG531" s="63">
        <f t="shared" si="121"/>
        <v>1</v>
      </c>
      <c r="AH531" s="76">
        <f t="shared" si="122"/>
        <v>0</v>
      </c>
      <c r="AI531" s="77">
        <f t="shared" si="123"/>
        <v>0.1</v>
      </c>
      <c r="AJ531" s="77">
        <f t="shared" si="124"/>
        <v>0</v>
      </c>
      <c r="AK531" s="77">
        <f t="shared" si="125"/>
        <v>0</v>
      </c>
    </row>
    <row r="532" spans="1:37" ht="25.05" customHeight="1" x14ac:dyDescent="0.25">
      <c r="A532" s="269" t="s">
        <v>2254</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60">
        <f>'Art. 129'!AF502</f>
        <v>0</v>
      </c>
      <c r="AE532" s="75">
        <f t="shared" si="119"/>
        <v>0</v>
      </c>
      <c r="AF532">
        <f t="shared" si="120"/>
        <v>0</v>
      </c>
      <c r="AG532" s="63">
        <f t="shared" si="121"/>
        <v>1</v>
      </c>
      <c r="AH532" s="76">
        <f t="shared" si="122"/>
        <v>0</v>
      </c>
      <c r="AI532" s="77">
        <f t="shared" si="123"/>
        <v>0.1</v>
      </c>
      <c r="AJ532" s="77">
        <f t="shared" si="124"/>
        <v>0</v>
      </c>
      <c r="AK532" s="77">
        <f t="shared" si="125"/>
        <v>0</v>
      </c>
    </row>
    <row r="533" spans="1:37" ht="25.05" customHeight="1" x14ac:dyDescent="0.25">
      <c r="A533" s="269" t="s">
        <v>2255</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60">
        <f>'Art. 129'!AF503</f>
        <v>0</v>
      </c>
      <c r="AE533" s="75">
        <f t="shared" si="119"/>
        <v>0</v>
      </c>
      <c r="AF533">
        <f t="shared" si="120"/>
        <v>0</v>
      </c>
      <c r="AG533" s="63">
        <f t="shared" si="121"/>
        <v>1</v>
      </c>
      <c r="AH533" s="76">
        <f t="shared" si="122"/>
        <v>0</v>
      </c>
      <c r="AI533" s="77">
        <f t="shared" si="123"/>
        <v>0.1</v>
      </c>
      <c r="AJ533" s="77">
        <f t="shared" si="124"/>
        <v>0</v>
      </c>
      <c r="AK533" s="77">
        <f t="shared" si="125"/>
        <v>0</v>
      </c>
    </row>
    <row r="534" spans="1:37" ht="25.05" customHeight="1" x14ac:dyDescent="0.25">
      <c r="A534" s="286" t="s">
        <v>1738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5">
        <f>SUM(AE524:AE533)</f>
        <v>0</v>
      </c>
      <c r="AF534" s="50"/>
      <c r="AG534" s="63">
        <f>SUM(AG524:AG533)</f>
        <v>10</v>
      </c>
      <c r="AH534" s="78"/>
      <c r="AI534" s="79"/>
      <c r="AJ534" s="79"/>
      <c r="AK534" s="79"/>
    </row>
    <row r="535" spans="1:37" ht="25.05" customHeight="1" x14ac:dyDescent="0.25">
      <c r="A535" s="287" t="s">
        <v>1739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5">
        <f>AE534/$AE$23*100</f>
        <v>0</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88" t="s">
        <v>197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91" t="s">
        <v>188</v>
      </c>
      <c r="AE537" s="92" t="s">
        <v>8</v>
      </c>
      <c r="AF537" s="63" t="s">
        <v>1656</v>
      </c>
      <c r="AG537" s="63" t="s">
        <v>1657</v>
      </c>
      <c r="AH537" s="63" t="s">
        <v>1658</v>
      </c>
      <c r="AI537" s="74" t="s">
        <v>1659</v>
      </c>
      <c r="AJ537" s="63"/>
      <c r="AK537" s="74" t="s">
        <v>1660</v>
      </c>
    </row>
    <row r="538" spans="1:37" ht="25.05" customHeight="1" x14ac:dyDescent="0.25">
      <c r="A538" s="269" t="s">
        <v>1037</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60">
        <f>'Art. 129'!AF506</f>
        <v>0</v>
      </c>
      <c r="AE538" s="75">
        <f>IF(AG538=1,AK538,AG538)</f>
        <v>0</v>
      </c>
      <c r="AF538">
        <f>AD538/2</f>
        <v>0</v>
      </c>
      <c r="AG538" s="63">
        <f>IF(AND(AF538&gt;=0,AF538&lt;=1),1,"No aplica")</f>
        <v>1</v>
      </c>
      <c r="AH538" s="76">
        <f>AD538/(AG538*2)</f>
        <v>0</v>
      </c>
      <c r="AI538" s="77">
        <f>IF(AG538=1,AG538/$AG$543,"No aplica")</f>
        <v>0.2</v>
      </c>
      <c r="AJ538" s="77">
        <f>AF538*AI538</f>
        <v>0</v>
      </c>
      <c r="AK538" s="77">
        <f>AJ538*$AE$23</f>
        <v>0</v>
      </c>
    </row>
    <row r="539" spans="1:37" ht="25.05" customHeight="1" x14ac:dyDescent="0.25">
      <c r="A539" s="269" t="s">
        <v>1038</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60">
        <f>'Art. 129'!AF507</f>
        <v>0</v>
      </c>
      <c r="AE539" s="75">
        <f>IF(AG539=1,AK539,AG539)</f>
        <v>0</v>
      </c>
      <c r="AF539">
        <f>AD539/2</f>
        <v>0</v>
      </c>
      <c r="AG539" s="63">
        <f>IF(AND(AF539&gt;=0,AF539&lt;=1),1,"No aplica")</f>
        <v>1</v>
      </c>
      <c r="AH539" s="76">
        <f>AD539/(AG539*2)</f>
        <v>0</v>
      </c>
      <c r="AI539" s="77">
        <f>IF(AG539=1,AG539/$AG$543,"No aplica")</f>
        <v>0.2</v>
      </c>
      <c r="AJ539" s="77">
        <f>AF539*AI539</f>
        <v>0</v>
      </c>
      <c r="AK539" s="77">
        <f>AJ539*$AE$23</f>
        <v>0</v>
      </c>
    </row>
    <row r="540" spans="1:37" ht="25.05" customHeight="1" x14ac:dyDescent="0.25">
      <c r="A540" s="269" t="s">
        <v>1039</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60">
        <f>'Art. 129'!AF508</f>
        <v>0</v>
      </c>
      <c r="AE540" s="75">
        <f>IF(AG540=1,AK540,AG540)</f>
        <v>0</v>
      </c>
      <c r="AF540">
        <f>AD540/2</f>
        <v>0</v>
      </c>
      <c r="AG540" s="63">
        <f>IF(AND(AF540&gt;=0,AF540&lt;=1),1,"No aplica")</f>
        <v>1</v>
      </c>
      <c r="AH540" s="76">
        <f>AD540/(AG540*2)</f>
        <v>0</v>
      </c>
      <c r="AI540" s="77">
        <f>IF(AG540=1,AG540/$AG$543,"No aplica")</f>
        <v>0.2</v>
      </c>
      <c r="AJ540" s="77">
        <f>AF540*AI540</f>
        <v>0</v>
      </c>
      <c r="AK540" s="77">
        <f>AJ540*$AE$23</f>
        <v>0</v>
      </c>
    </row>
    <row r="541" spans="1:37" ht="25.05" customHeight="1" x14ac:dyDescent="0.25">
      <c r="A541" s="269" t="s">
        <v>1040</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60">
        <f>'Art. 129'!AF509</f>
        <v>0</v>
      </c>
      <c r="AE541" s="75">
        <f>IF(AG541=1,AK541,AG541)</f>
        <v>0</v>
      </c>
      <c r="AF541">
        <f>AD541/2</f>
        <v>0</v>
      </c>
      <c r="AG541" s="63">
        <f>IF(AND(AF541&gt;=0,AF541&lt;=1),1,"No aplica")</f>
        <v>1</v>
      </c>
      <c r="AH541" s="76">
        <f>AD541/(AG541*2)</f>
        <v>0</v>
      </c>
      <c r="AI541" s="77">
        <f>IF(AG541=1,AG541/$AG$543,"No aplica")</f>
        <v>0.2</v>
      </c>
      <c r="AJ541" s="77">
        <f>AF541*AI541</f>
        <v>0</v>
      </c>
      <c r="AK541" s="77">
        <f>AJ541*$AE$23</f>
        <v>0</v>
      </c>
    </row>
    <row r="542" spans="1:37" ht="25.05" customHeight="1" x14ac:dyDescent="0.25">
      <c r="A542" s="269" t="s">
        <v>2256</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60">
        <f>'Art. 129'!AF510</f>
        <v>0</v>
      </c>
      <c r="AE542" s="75">
        <f>IF(AG542=1,AK542,AG542)</f>
        <v>0</v>
      </c>
      <c r="AF542">
        <f>AD542/2</f>
        <v>0</v>
      </c>
      <c r="AG542" s="63">
        <f>IF(AND(AF542&gt;=0,AF542&lt;=1),1,"No aplica")</f>
        <v>1</v>
      </c>
      <c r="AH542" s="76">
        <f>AD542/(AG542*2)</f>
        <v>0</v>
      </c>
      <c r="AI542" s="77">
        <f>IF(AG542=1,AG542/$AG$543,"No aplica")</f>
        <v>0.2</v>
      </c>
      <c r="AJ542" s="77">
        <f>AF542*AI542</f>
        <v>0</v>
      </c>
      <c r="AK542" s="77">
        <f>AJ542*$AE$23</f>
        <v>0</v>
      </c>
    </row>
    <row r="543" spans="1:37" ht="25.05" customHeight="1" x14ac:dyDescent="0.25">
      <c r="A543" s="286" t="s">
        <v>1740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5">
        <f>SUM(AE538:AE542)</f>
        <v>0</v>
      </c>
      <c r="AF543" s="50"/>
      <c r="AG543" s="63">
        <f>SUM(AG538:AG542)</f>
        <v>5</v>
      </c>
      <c r="AH543" s="78"/>
      <c r="AI543" s="79"/>
      <c r="AJ543" s="79"/>
      <c r="AK543" s="79"/>
    </row>
    <row r="544" spans="1:37" ht="25.05" customHeight="1" x14ac:dyDescent="0.25">
      <c r="A544" s="287" t="s">
        <v>1741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5">
        <f>AE543/$AE$23*100</f>
        <v>0</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89" t="s">
        <v>2257</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89"/>
      <c r="AE547" s="289"/>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1" t="s">
        <v>188</v>
      </c>
      <c r="AE550" s="52" t="s">
        <v>8</v>
      </c>
      <c r="AF550" s="63" t="s">
        <v>1656</v>
      </c>
      <c r="AG550" s="63" t="s">
        <v>1657</v>
      </c>
      <c r="AH550" s="63" t="s">
        <v>1658</v>
      </c>
      <c r="AI550" s="74" t="s">
        <v>1659</v>
      </c>
      <c r="AJ550" s="63"/>
      <c r="AK550" s="74" t="s">
        <v>1660</v>
      </c>
    </row>
    <row r="551" spans="1:37" ht="25.05" customHeight="1" x14ac:dyDescent="0.25">
      <c r="A551" s="269" t="s">
        <v>1015</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60">
        <f>'Art. 129'!AF519</f>
        <v>0</v>
      </c>
      <c r="AE551" s="75">
        <f t="shared" ref="AE551:AE562" si="126">IF(AG551=1,AK551,AG551)</f>
        <v>0</v>
      </c>
      <c r="AF551">
        <f t="shared" ref="AF551:AF562" si="127">AD551/2</f>
        <v>0</v>
      </c>
      <c r="AG551" s="63">
        <f t="shared" ref="AG551:AG562" si="128">IF(AND(AF551&gt;=0,AF551&lt;=1),1,"No aplica")</f>
        <v>1</v>
      </c>
      <c r="AH551" s="76">
        <f t="shared" ref="AH551:AH562" si="129">AD551/(AG551*2)</f>
        <v>0</v>
      </c>
      <c r="AI551" s="77">
        <f t="shared" ref="AI551:AI562" si="130">IF(AG551=1,AG551/$AG$563,"No aplica")</f>
        <v>8.3333333333333329E-2</v>
      </c>
      <c r="AJ551" s="77">
        <f t="shared" ref="AJ551:AJ562" si="131">AF551*AI551</f>
        <v>0</v>
      </c>
      <c r="AK551" s="77">
        <f t="shared" ref="AK551:AK562" si="132">AJ551*$AE$23</f>
        <v>0</v>
      </c>
    </row>
    <row r="552" spans="1:37" ht="25.05" customHeight="1" x14ac:dyDescent="0.25">
      <c r="A552" s="269" t="s">
        <v>1016</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60">
        <f>'Art. 129'!AF520</f>
        <v>2</v>
      </c>
      <c r="AE552" s="75">
        <f t="shared" si="126"/>
        <v>0.27777777777777779</v>
      </c>
      <c r="AF552">
        <f t="shared" si="127"/>
        <v>1</v>
      </c>
      <c r="AG552" s="63">
        <f t="shared" si="128"/>
        <v>1</v>
      </c>
      <c r="AH552" s="76">
        <f t="shared" si="129"/>
        <v>1</v>
      </c>
      <c r="AI552" s="77">
        <f t="shared" si="130"/>
        <v>8.3333333333333329E-2</v>
      </c>
      <c r="AJ552" s="77">
        <f t="shared" si="131"/>
        <v>8.3333333333333329E-2</v>
      </c>
      <c r="AK552" s="77">
        <f t="shared" si="132"/>
        <v>0.27777777777777779</v>
      </c>
    </row>
    <row r="553" spans="1:37" ht="25.05" customHeight="1" x14ac:dyDescent="0.25">
      <c r="A553" s="269" t="s">
        <v>2258</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60">
        <f>'Art. 129'!AF521</f>
        <v>0</v>
      </c>
      <c r="AE553" s="75">
        <f t="shared" si="126"/>
        <v>0</v>
      </c>
      <c r="AF553">
        <f t="shared" si="127"/>
        <v>0</v>
      </c>
      <c r="AG553" s="63">
        <f t="shared" si="128"/>
        <v>1</v>
      </c>
      <c r="AH553" s="76">
        <f t="shared" si="129"/>
        <v>0</v>
      </c>
      <c r="AI553" s="77">
        <f t="shared" si="130"/>
        <v>8.3333333333333329E-2</v>
      </c>
      <c r="AJ553" s="77">
        <f t="shared" si="131"/>
        <v>0</v>
      </c>
      <c r="AK553" s="77">
        <f t="shared" si="132"/>
        <v>0</v>
      </c>
    </row>
    <row r="554" spans="1:37" ht="25.05" customHeight="1" x14ac:dyDescent="0.25">
      <c r="A554" s="269" t="s">
        <v>2259</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60">
        <f>'Art. 129'!AF522</f>
        <v>0</v>
      </c>
      <c r="AE554" s="75">
        <f t="shared" si="126"/>
        <v>0</v>
      </c>
      <c r="AF554">
        <f t="shared" si="127"/>
        <v>0</v>
      </c>
      <c r="AG554" s="63">
        <f t="shared" si="128"/>
        <v>1</v>
      </c>
      <c r="AH554" s="76">
        <f t="shared" si="129"/>
        <v>0</v>
      </c>
      <c r="AI554" s="77">
        <f t="shared" si="130"/>
        <v>8.3333333333333329E-2</v>
      </c>
      <c r="AJ554" s="77">
        <f t="shared" si="131"/>
        <v>0</v>
      </c>
      <c r="AK554" s="77">
        <f t="shared" si="132"/>
        <v>0</v>
      </c>
    </row>
    <row r="555" spans="1:37" ht="25.05" customHeight="1" x14ac:dyDescent="0.25">
      <c r="A555" s="274" t="s">
        <v>2260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60">
        <f>'Art. 129'!AF523</f>
        <v>0</v>
      </c>
      <c r="AE555" s="75">
        <f t="shared" si="126"/>
        <v>0</v>
      </c>
      <c r="AF555">
        <f t="shared" si="127"/>
        <v>0</v>
      </c>
      <c r="AG555" s="63">
        <f t="shared" si="128"/>
        <v>1</v>
      </c>
      <c r="AH555" s="76">
        <f t="shared" si="129"/>
        <v>0</v>
      </c>
      <c r="AI555" s="77">
        <f t="shared" si="130"/>
        <v>8.3333333333333329E-2</v>
      </c>
      <c r="AJ555" s="77">
        <f t="shared" si="131"/>
        <v>0</v>
      </c>
      <c r="AK555" s="77">
        <f t="shared" si="132"/>
        <v>0</v>
      </c>
    </row>
    <row r="556" spans="1:37" ht="25.05" customHeight="1" x14ac:dyDescent="0.25">
      <c r="A556" s="274" t="s">
        <v>2261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60">
        <f>'Art. 129'!AF524</f>
        <v>0</v>
      </c>
      <c r="AE556" s="75">
        <f t="shared" si="126"/>
        <v>0</v>
      </c>
      <c r="AF556">
        <f t="shared" si="127"/>
        <v>0</v>
      </c>
      <c r="AG556" s="63">
        <f t="shared" si="128"/>
        <v>1</v>
      </c>
      <c r="AH556" s="76">
        <f t="shared" si="129"/>
        <v>0</v>
      </c>
      <c r="AI556" s="77">
        <f t="shared" si="130"/>
        <v>8.3333333333333329E-2</v>
      </c>
      <c r="AJ556" s="77">
        <f t="shared" si="131"/>
        <v>0</v>
      </c>
      <c r="AK556" s="77">
        <f t="shared" si="132"/>
        <v>0</v>
      </c>
    </row>
    <row r="557" spans="1:37" ht="25.05" customHeight="1" x14ac:dyDescent="0.25">
      <c r="A557" s="269" t="s">
        <v>2262</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60">
        <f>'Art. 129'!AF525</f>
        <v>0</v>
      </c>
      <c r="AE557" s="75">
        <f t="shared" si="126"/>
        <v>0</v>
      </c>
      <c r="AF557">
        <f t="shared" si="127"/>
        <v>0</v>
      </c>
      <c r="AG557" s="63">
        <f t="shared" si="128"/>
        <v>1</v>
      </c>
      <c r="AH557" s="76">
        <f t="shared" si="129"/>
        <v>0</v>
      </c>
      <c r="AI557" s="77">
        <f t="shared" si="130"/>
        <v>8.3333333333333329E-2</v>
      </c>
      <c r="AJ557" s="77">
        <f t="shared" si="131"/>
        <v>0</v>
      </c>
      <c r="AK557" s="77">
        <f t="shared" si="132"/>
        <v>0</v>
      </c>
    </row>
    <row r="558" spans="1:37" ht="25.05" customHeight="1" x14ac:dyDescent="0.25">
      <c r="A558" s="269" t="s">
        <v>2263</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60">
        <f>'Art. 129'!AF526</f>
        <v>0</v>
      </c>
      <c r="AE558" s="75">
        <f t="shared" si="126"/>
        <v>0</v>
      </c>
      <c r="AF558">
        <f t="shared" si="127"/>
        <v>0</v>
      </c>
      <c r="AG558" s="63">
        <f t="shared" si="128"/>
        <v>1</v>
      </c>
      <c r="AH558" s="76">
        <f t="shared" si="129"/>
        <v>0</v>
      </c>
      <c r="AI558" s="77">
        <f t="shared" si="130"/>
        <v>8.3333333333333329E-2</v>
      </c>
      <c r="AJ558" s="77">
        <f t="shared" si="131"/>
        <v>0</v>
      </c>
      <c r="AK558" s="77">
        <f t="shared" si="132"/>
        <v>0</v>
      </c>
    </row>
    <row r="559" spans="1:37" ht="25.05" customHeight="1" x14ac:dyDescent="0.25">
      <c r="A559" s="269" t="s">
        <v>2264</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60">
        <f>'Art. 129'!AF527</f>
        <v>0</v>
      </c>
      <c r="AE559" s="75">
        <f t="shared" si="126"/>
        <v>0</v>
      </c>
      <c r="AF559">
        <f t="shared" si="127"/>
        <v>0</v>
      </c>
      <c r="AG559" s="63">
        <f t="shared" si="128"/>
        <v>1</v>
      </c>
      <c r="AH559" s="76">
        <f t="shared" si="129"/>
        <v>0</v>
      </c>
      <c r="AI559" s="77">
        <f t="shared" si="130"/>
        <v>8.3333333333333329E-2</v>
      </c>
      <c r="AJ559" s="77">
        <f t="shared" si="131"/>
        <v>0</v>
      </c>
      <c r="AK559" s="77">
        <f t="shared" si="132"/>
        <v>0</v>
      </c>
    </row>
    <row r="560" spans="1:37" ht="25.05" customHeight="1" x14ac:dyDescent="0.25">
      <c r="A560" s="269" t="s">
        <v>2265</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60">
        <f>'Art. 129'!AF528</f>
        <v>0</v>
      </c>
      <c r="AE560" s="75">
        <f t="shared" si="126"/>
        <v>0</v>
      </c>
      <c r="AF560">
        <f t="shared" si="127"/>
        <v>0</v>
      </c>
      <c r="AG560" s="63">
        <f t="shared" si="128"/>
        <v>1</v>
      </c>
      <c r="AH560" s="76">
        <f t="shared" si="129"/>
        <v>0</v>
      </c>
      <c r="AI560" s="77">
        <f t="shared" si="130"/>
        <v>8.3333333333333329E-2</v>
      </c>
      <c r="AJ560" s="77">
        <f t="shared" si="131"/>
        <v>0</v>
      </c>
      <c r="AK560" s="77">
        <f t="shared" si="132"/>
        <v>0</v>
      </c>
    </row>
    <row r="561" spans="1:37" ht="25.05" customHeight="1" x14ac:dyDescent="0.25">
      <c r="A561" s="269" t="s">
        <v>2266</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60">
        <f>'Art. 129'!AF529</f>
        <v>0</v>
      </c>
      <c r="AE561" s="75">
        <f t="shared" si="126"/>
        <v>0</v>
      </c>
      <c r="AF561">
        <f t="shared" si="127"/>
        <v>0</v>
      </c>
      <c r="AG561" s="63">
        <f t="shared" si="128"/>
        <v>1</v>
      </c>
      <c r="AH561" s="76">
        <f t="shared" si="129"/>
        <v>0</v>
      </c>
      <c r="AI561" s="77">
        <f t="shared" si="130"/>
        <v>8.3333333333333329E-2</v>
      </c>
      <c r="AJ561" s="77">
        <f t="shared" si="131"/>
        <v>0</v>
      </c>
      <c r="AK561" s="77">
        <f t="shared" si="132"/>
        <v>0</v>
      </c>
    </row>
    <row r="562" spans="1:37" ht="25.05" customHeight="1" x14ac:dyDescent="0.25">
      <c r="A562" s="274" t="s">
        <v>2267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60">
        <f>'Art. 129'!AF530</f>
        <v>0</v>
      </c>
      <c r="AE562" s="75">
        <f t="shared" si="126"/>
        <v>0</v>
      </c>
      <c r="AF562">
        <f t="shared" si="127"/>
        <v>0</v>
      </c>
      <c r="AG562" s="63">
        <f t="shared" si="128"/>
        <v>1</v>
      </c>
      <c r="AH562" s="76">
        <f t="shared" si="129"/>
        <v>0</v>
      </c>
      <c r="AI562" s="77">
        <f t="shared" si="130"/>
        <v>8.3333333333333329E-2</v>
      </c>
      <c r="AJ562" s="77">
        <f t="shared" si="131"/>
        <v>0</v>
      </c>
      <c r="AK562" s="77">
        <f t="shared" si="132"/>
        <v>0</v>
      </c>
    </row>
    <row r="563" spans="1:37" ht="25.05" customHeight="1" x14ac:dyDescent="0.25">
      <c r="A563" s="286" t="s">
        <v>1742</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75">
        <f>SUM(AE551:AE562)</f>
        <v>0.27777777777777779</v>
      </c>
      <c r="AF563" s="50"/>
      <c r="AG563" s="63">
        <f>SUM(AG551:AG562)</f>
        <v>12</v>
      </c>
      <c r="AH563" s="78"/>
      <c r="AI563" s="79"/>
      <c r="AJ563" s="79"/>
      <c r="AK563" s="79"/>
    </row>
    <row r="564" spans="1:37" ht="25.05" customHeight="1" x14ac:dyDescent="0.25">
      <c r="A564" s="287" t="s">
        <v>1743</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287"/>
      <c r="AE564" s="75">
        <f>AE563/$AE$23*100</f>
        <v>8.3333333333333321</v>
      </c>
      <c r="AF564" s="50"/>
      <c r="AG564" s="63"/>
      <c r="AH564" s="78"/>
      <c r="AI564" s="79"/>
      <c r="AJ564" s="79"/>
      <c r="AK564" s="79"/>
    </row>
    <row r="565" spans="1:37" ht="25.05" customHeight="1" x14ac:dyDescent="0.25">
      <c r="A565" s="59"/>
      <c r="B565" s="59"/>
      <c r="C565" s="59"/>
      <c r="D565" s="59"/>
      <c r="E565" s="59"/>
      <c r="F565" s="59"/>
      <c r="G565" s="59"/>
      <c r="H565" s="59"/>
      <c r="I565" s="59"/>
      <c r="J565" s="59"/>
      <c r="K565" s="59"/>
      <c r="L565" s="59"/>
      <c r="M565" s="59"/>
      <c r="N565" s="59"/>
      <c r="O565" s="59"/>
      <c r="P565" s="59"/>
      <c r="Q565" s="80"/>
      <c r="R565" s="59"/>
      <c r="S565" s="59"/>
      <c r="T565" s="59"/>
      <c r="U565" s="59"/>
      <c r="V565" s="59"/>
      <c r="W565" s="59"/>
      <c r="X565" s="59"/>
      <c r="Y565" s="59"/>
      <c r="Z565" s="59"/>
      <c r="AA565" s="59"/>
      <c r="AB565" s="59"/>
      <c r="AC565" s="59"/>
      <c r="AD565" s="81"/>
      <c r="AE565" s="81"/>
    </row>
    <row r="566" spans="1:37" ht="25.05" customHeight="1" x14ac:dyDescent="0.25">
      <c r="A566" s="288" t="s">
        <v>197</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91" t="s">
        <v>188</v>
      </c>
      <c r="AE566" s="92" t="s">
        <v>8</v>
      </c>
      <c r="AF566" s="63" t="s">
        <v>1656</v>
      </c>
      <c r="AG566" s="63" t="s">
        <v>1657</v>
      </c>
      <c r="AH566" s="63" t="s">
        <v>1658</v>
      </c>
      <c r="AI566" s="74" t="s">
        <v>1659</v>
      </c>
      <c r="AJ566" s="63"/>
      <c r="AK566" s="74" t="s">
        <v>1660</v>
      </c>
    </row>
    <row r="567" spans="1:37" ht="25.05" customHeight="1" x14ac:dyDescent="0.25">
      <c r="A567" s="269" t="s">
        <v>1254</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60">
        <f>'Art. 129'!AF533</f>
        <v>0</v>
      </c>
      <c r="AE567" s="75">
        <f>IF(AG567=1,AK567,AG567)</f>
        <v>0</v>
      </c>
      <c r="AF567">
        <f>AD567/2</f>
        <v>0</v>
      </c>
      <c r="AG567" s="63">
        <f>IF(AND(AF567&gt;=0,AF567&lt;=1),1,"No aplica")</f>
        <v>1</v>
      </c>
      <c r="AH567" s="76">
        <f>AD567/(AG567*2)</f>
        <v>0</v>
      </c>
      <c r="AI567" s="77">
        <f>IF(AG567=1,AG567/$AG$572,"No aplica")</f>
        <v>0.2</v>
      </c>
      <c r="AJ567" s="77">
        <f>AF567*AI567</f>
        <v>0</v>
      </c>
      <c r="AK567" s="77">
        <f>AJ567*$AE$23</f>
        <v>0</v>
      </c>
    </row>
    <row r="568" spans="1:37" ht="25.05" customHeight="1" x14ac:dyDescent="0.25">
      <c r="A568" s="269" t="s">
        <v>1255</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60">
        <f>'Art. 129'!AF534</f>
        <v>0</v>
      </c>
      <c r="AE568" s="75">
        <f>IF(AG568=1,AK568,AG568)</f>
        <v>0</v>
      </c>
      <c r="AF568">
        <f>AD568/2</f>
        <v>0</v>
      </c>
      <c r="AG568" s="63">
        <f>IF(AND(AF568&gt;=0,AF568&lt;=1),1,"No aplica")</f>
        <v>1</v>
      </c>
      <c r="AH568" s="76">
        <f>AD568/(AG568*2)</f>
        <v>0</v>
      </c>
      <c r="AI568" s="77">
        <f>IF(AG568=1,AG568/$AG$572,"No aplica")</f>
        <v>0.2</v>
      </c>
      <c r="AJ568" s="77">
        <f>AF568*AI568</f>
        <v>0</v>
      </c>
      <c r="AK568" s="77">
        <f>AJ568*$AE$23</f>
        <v>0</v>
      </c>
    </row>
    <row r="569" spans="1:37" ht="25.05" customHeight="1" x14ac:dyDescent="0.25">
      <c r="A569" s="269" t="s">
        <v>1256</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60">
        <f>'Art. 129'!AF535</f>
        <v>0</v>
      </c>
      <c r="AE569" s="75">
        <f>IF(AG569=1,AK569,AG569)</f>
        <v>0</v>
      </c>
      <c r="AF569">
        <f>AD569/2</f>
        <v>0</v>
      </c>
      <c r="AG569" s="63">
        <f>IF(AND(AF569&gt;=0,AF569&lt;=1),1,"No aplica")</f>
        <v>1</v>
      </c>
      <c r="AH569" s="76">
        <f>AD569/(AG569*2)</f>
        <v>0</v>
      </c>
      <c r="AI569" s="77">
        <f>IF(AG569=1,AG569/$AG$572,"No aplica")</f>
        <v>0.2</v>
      </c>
      <c r="AJ569" s="77">
        <f>AF569*AI569</f>
        <v>0</v>
      </c>
      <c r="AK569" s="77">
        <f>AJ569*$AE$23</f>
        <v>0</v>
      </c>
    </row>
    <row r="570" spans="1:37" ht="25.05" customHeight="1" x14ac:dyDescent="0.25">
      <c r="A570" s="269" t="s">
        <v>1257</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60">
        <f>'Art. 129'!AF536</f>
        <v>0</v>
      </c>
      <c r="AE570" s="75">
        <f>IF(AG570=1,AK570,AG570)</f>
        <v>0</v>
      </c>
      <c r="AF570">
        <f>AD570/2</f>
        <v>0</v>
      </c>
      <c r="AG570" s="63">
        <f>IF(AND(AF570&gt;=0,AF570&lt;=1),1,"No aplica")</f>
        <v>1</v>
      </c>
      <c r="AH570" s="76">
        <f>AD570/(AG570*2)</f>
        <v>0</v>
      </c>
      <c r="AI570" s="77">
        <f>IF(AG570=1,AG570/$AG$572,"No aplica")</f>
        <v>0.2</v>
      </c>
      <c r="AJ570" s="77">
        <f>AF570*AI570</f>
        <v>0</v>
      </c>
      <c r="AK570" s="77">
        <f>AJ570*$AE$23</f>
        <v>0</v>
      </c>
    </row>
    <row r="571" spans="1:37" ht="25.05" customHeight="1" x14ac:dyDescent="0.25">
      <c r="A571" s="269" t="s">
        <v>2268</v>
      </c>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c r="AA571" s="269"/>
      <c r="AB571" s="269"/>
      <c r="AC571" s="269"/>
      <c r="AD571" s="60">
        <f>'Art. 129'!AF537</f>
        <v>0</v>
      </c>
      <c r="AE571" s="75">
        <f>IF(AG571=1,AK571,AG571)</f>
        <v>0</v>
      </c>
      <c r="AF571">
        <f>AD571/2</f>
        <v>0</v>
      </c>
      <c r="AG571" s="63">
        <f>IF(AND(AF571&gt;=0,AF571&lt;=1),1,"No aplica")</f>
        <v>1</v>
      </c>
      <c r="AH571" s="76">
        <f>AD571/(AG571*2)</f>
        <v>0</v>
      </c>
      <c r="AI571" s="77">
        <f>IF(AG571=1,AG571/$AG$572,"No aplica")</f>
        <v>0.2</v>
      </c>
      <c r="AJ571" s="77">
        <f>AF571*AI571</f>
        <v>0</v>
      </c>
      <c r="AK571" s="77">
        <f>AJ571*$AE$23</f>
        <v>0</v>
      </c>
    </row>
    <row r="572" spans="1:37" ht="25.05" customHeight="1" x14ac:dyDescent="0.25">
      <c r="A572" s="286" t="s">
        <v>1744</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75">
        <f>SUM(AE567:AE571)</f>
        <v>0</v>
      </c>
      <c r="AF572" s="50"/>
      <c r="AG572" s="63">
        <f>SUM(AG567:AG571)</f>
        <v>5</v>
      </c>
      <c r="AH572" s="78"/>
      <c r="AI572" s="79"/>
      <c r="AJ572" s="79"/>
      <c r="AK572" s="79"/>
    </row>
    <row r="573" spans="1:37" ht="25.05" customHeight="1" x14ac:dyDescent="0.25">
      <c r="A573" s="287" t="s">
        <v>1745</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287"/>
      <c r="AE573" s="75">
        <f>AE572/$AE$23*100</f>
        <v>0</v>
      </c>
      <c r="AF573" s="50"/>
      <c r="AG573" s="63"/>
      <c r="AH573" s="78"/>
      <c r="AI573" s="79"/>
      <c r="AJ573" s="79"/>
      <c r="AK573" s="79"/>
    </row>
    <row r="574" spans="1:37" ht="25.05" customHeight="1" x14ac:dyDescent="0.25">
      <c r="A574" s="87"/>
      <c r="B574" s="87"/>
      <c r="C574" s="87"/>
      <c r="D574" s="87"/>
      <c r="E574" s="87"/>
      <c r="F574" s="87"/>
      <c r="G574" s="87"/>
      <c r="H574" s="87"/>
      <c r="I574" s="87"/>
      <c r="J574" s="87"/>
      <c r="K574" s="87"/>
      <c r="L574" s="87"/>
      <c r="M574" s="87"/>
      <c r="N574" s="87"/>
      <c r="O574" s="87"/>
      <c r="P574" s="87"/>
      <c r="Q574" s="80"/>
      <c r="R574" s="87"/>
      <c r="S574" s="87"/>
      <c r="T574" s="87"/>
      <c r="U574" s="87"/>
      <c r="V574" s="87"/>
      <c r="W574" s="87"/>
      <c r="X574" s="87"/>
      <c r="Y574" s="87"/>
      <c r="Z574" s="87"/>
      <c r="AA574" s="87"/>
      <c r="AB574" s="87"/>
      <c r="AC574" s="87"/>
      <c r="AD574" s="81"/>
      <c r="AE574" s="81"/>
    </row>
    <row r="575" spans="1:37" ht="25.05" customHeight="1" x14ac:dyDescent="0.25">
      <c r="A575" s="87"/>
      <c r="B575" s="87"/>
      <c r="C575" s="87"/>
      <c r="D575" s="87"/>
      <c r="E575" s="87"/>
      <c r="F575" s="87"/>
      <c r="G575" s="87"/>
      <c r="H575" s="87"/>
      <c r="I575" s="87"/>
      <c r="J575" s="87"/>
      <c r="K575" s="87"/>
      <c r="L575" s="87"/>
      <c r="M575" s="87"/>
      <c r="N575" s="87"/>
      <c r="O575" s="87"/>
      <c r="P575" s="87"/>
      <c r="Q575" s="80"/>
      <c r="R575" s="87"/>
      <c r="S575" s="87"/>
      <c r="T575" s="87"/>
      <c r="U575" s="87"/>
      <c r="V575" s="87"/>
      <c r="W575" s="87"/>
      <c r="X575" s="87"/>
      <c r="Y575" s="87"/>
      <c r="Z575" s="87"/>
      <c r="AA575" s="87"/>
      <c r="AB575" s="87"/>
      <c r="AC575" s="87"/>
      <c r="AD575" s="81"/>
      <c r="AE575" s="81"/>
    </row>
    <row r="576" spans="1:37" ht="25.05" customHeight="1" x14ac:dyDescent="0.25">
      <c r="A576" s="289" t="s">
        <v>2269</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89"/>
      <c r="AE576" s="289"/>
    </row>
    <row r="577" spans="1:37" ht="25.05" customHeight="1" x14ac:dyDescent="0.25">
      <c r="A577" s="89"/>
      <c r="B577" s="89"/>
      <c r="C577" s="89"/>
      <c r="D577" s="89"/>
      <c r="E577" s="89"/>
      <c r="F577" s="89"/>
      <c r="G577" s="89"/>
      <c r="H577" s="89"/>
      <c r="I577" s="89"/>
      <c r="J577" s="89"/>
      <c r="K577" s="89"/>
      <c r="L577" s="89"/>
      <c r="M577" s="89"/>
      <c r="N577" s="89"/>
      <c r="O577" s="89"/>
      <c r="P577" s="89"/>
      <c r="Q577" s="90"/>
      <c r="R577" s="89"/>
      <c r="S577" s="89"/>
      <c r="T577" s="89"/>
      <c r="U577" s="89"/>
      <c r="V577" s="89"/>
      <c r="W577" s="89"/>
      <c r="X577" s="89"/>
      <c r="Y577" s="89"/>
      <c r="Z577" s="89"/>
      <c r="AA577" s="89"/>
      <c r="AB577" s="89"/>
      <c r="AC577" s="89"/>
      <c r="AD577" s="19"/>
      <c r="AE577" s="19"/>
    </row>
    <row r="578" spans="1:37" ht="25.05" customHeight="1" x14ac:dyDescent="0.25">
      <c r="A578" s="59"/>
      <c r="B578" s="59"/>
      <c r="C578" s="59"/>
      <c r="D578" s="59"/>
      <c r="E578" s="59"/>
      <c r="F578" s="59"/>
      <c r="G578" s="59"/>
      <c r="H578" s="59"/>
      <c r="I578" s="59"/>
      <c r="J578" s="59"/>
      <c r="K578" s="59"/>
      <c r="L578" s="59"/>
      <c r="M578" s="59"/>
      <c r="N578" s="59"/>
      <c r="O578" s="59"/>
      <c r="P578" s="59"/>
      <c r="Q578" s="80"/>
      <c r="R578" s="59"/>
      <c r="S578" s="59"/>
      <c r="T578" s="59"/>
      <c r="U578" s="59"/>
      <c r="V578" s="59"/>
      <c r="W578" s="59"/>
      <c r="X578" s="59"/>
      <c r="Y578" s="59"/>
      <c r="Z578" s="59"/>
      <c r="AA578" s="59"/>
      <c r="AB578" s="59"/>
      <c r="AC578" s="59"/>
      <c r="AD578" s="81"/>
      <c r="AE578" s="81"/>
    </row>
    <row r="579" spans="1:37" ht="25.05" customHeight="1" x14ac:dyDescent="0.25">
      <c r="A579" s="290" t="s">
        <v>167</v>
      </c>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51" t="s">
        <v>188</v>
      </c>
      <c r="AE579" s="52" t="s">
        <v>8</v>
      </c>
      <c r="AF579" s="63" t="s">
        <v>1656</v>
      </c>
      <c r="AG579" s="63" t="s">
        <v>1657</v>
      </c>
      <c r="AH579" s="63" t="s">
        <v>1658</v>
      </c>
      <c r="AI579" s="74" t="s">
        <v>1659</v>
      </c>
      <c r="AJ579" s="63"/>
      <c r="AK579" s="74" t="s">
        <v>1660</v>
      </c>
    </row>
    <row r="580" spans="1:37" ht="25.05" customHeight="1" x14ac:dyDescent="0.25">
      <c r="A580" s="269" t="s">
        <v>1015</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60">
        <f>'Art. 129'!AF546</f>
        <v>0</v>
      </c>
      <c r="AE580" s="75">
        <f t="shared" ref="AE580:AE590" si="133">IF(AG580=1,AK580,AG580)</f>
        <v>0</v>
      </c>
      <c r="AF580">
        <f t="shared" ref="AF580:AF590" si="134">AD580/2</f>
        <v>0</v>
      </c>
      <c r="AG580" s="63">
        <f t="shared" ref="AG580:AG590" si="135">IF(AND(AF580&gt;=0,AF580&lt;=1),1,"No aplica")</f>
        <v>1</v>
      </c>
      <c r="AH580" s="76">
        <f t="shared" ref="AH580:AH590" si="136">AD580/(AG580*2)</f>
        <v>0</v>
      </c>
      <c r="AI580" s="77">
        <f t="shared" ref="AI580:AI590" si="137">IF(AG580=1,AG580/$AG$591,"No aplica")</f>
        <v>9.0909090909090912E-2</v>
      </c>
      <c r="AJ580" s="77">
        <f t="shared" ref="AJ580:AJ590" si="138">AF580*AI580</f>
        <v>0</v>
      </c>
      <c r="AK580" s="77">
        <f t="shared" ref="AK580:AK590" si="139">AJ580*$AE$23</f>
        <v>0</v>
      </c>
    </row>
    <row r="581" spans="1:37" ht="25.05" customHeight="1" x14ac:dyDescent="0.25">
      <c r="A581" s="269" t="s">
        <v>1016</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60">
        <f>'Art. 129'!AF547</f>
        <v>0</v>
      </c>
      <c r="AE581" s="75">
        <f t="shared" si="133"/>
        <v>0</v>
      </c>
      <c r="AF581">
        <f t="shared" si="134"/>
        <v>0</v>
      </c>
      <c r="AG581" s="63">
        <f t="shared" si="135"/>
        <v>1</v>
      </c>
      <c r="AH581" s="76">
        <f t="shared" si="136"/>
        <v>0</v>
      </c>
      <c r="AI581" s="77">
        <f t="shared" si="137"/>
        <v>9.0909090909090912E-2</v>
      </c>
      <c r="AJ581" s="77">
        <f t="shared" si="138"/>
        <v>0</v>
      </c>
      <c r="AK581" s="77">
        <f t="shared" si="139"/>
        <v>0</v>
      </c>
    </row>
    <row r="582" spans="1:37" ht="25.05" customHeight="1" x14ac:dyDescent="0.25">
      <c r="A582" s="269" t="s">
        <v>2270</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60">
        <f>'Art. 129'!AF548</f>
        <v>0</v>
      </c>
      <c r="AE582" s="75">
        <f t="shared" si="133"/>
        <v>0</v>
      </c>
      <c r="AF582">
        <f t="shared" si="134"/>
        <v>0</v>
      </c>
      <c r="AG582" s="63">
        <f t="shared" si="135"/>
        <v>1</v>
      </c>
      <c r="AH582" s="76">
        <f t="shared" si="136"/>
        <v>0</v>
      </c>
      <c r="AI582" s="77">
        <f t="shared" si="137"/>
        <v>9.0909090909090912E-2</v>
      </c>
      <c r="AJ582" s="77">
        <f t="shared" si="138"/>
        <v>0</v>
      </c>
      <c r="AK582" s="77">
        <f t="shared" si="139"/>
        <v>0</v>
      </c>
    </row>
    <row r="583" spans="1:37" ht="25.05" customHeight="1" x14ac:dyDescent="0.25">
      <c r="A583" s="269" t="s">
        <v>2271</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60">
        <f>'Art. 129'!AF549</f>
        <v>0</v>
      </c>
      <c r="AE583" s="75">
        <f t="shared" si="133"/>
        <v>0</v>
      </c>
      <c r="AF583">
        <f t="shared" si="134"/>
        <v>0</v>
      </c>
      <c r="AG583" s="63">
        <f t="shared" si="135"/>
        <v>1</v>
      </c>
      <c r="AH583" s="76">
        <f t="shared" si="136"/>
        <v>0</v>
      </c>
      <c r="AI583" s="77">
        <f t="shared" si="137"/>
        <v>9.0909090909090912E-2</v>
      </c>
      <c r="AJ583" s="77">
        <f t="shared" si="138"/>
        <v>0</v>
      </c>
      <c r="AK583" s="77">
        <f t="shared" si="139"/>
        <v>0</v>
      </c>
    </row>
    <row r="584" spans="1:37" ht="25.05" customHeight="1" x14ac:dyDescent="0.25">
      <c r="A584" s="274" t="s">
        <v>2272</v>
      </c>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c r="AB584" s="274"/>
      <c r="AC584" s="274"/>
      <c r="AD584" s="60">
        <f>'Art. 129'!AF550</f>
        <v>0</v>
      </c>
      <c r="AE584" s="75">
        <f t="shared" si="133"/>
        <v>0</v>
      </c>
      <c r="AF584">
        <f t="shared" si="134"/>
        <v>0</v>
      </c>
      <c r="AG584" s="63">
        <f t="shared" si="135"/>
        <v>1</v>
      </c>
      <c r="AH584" s="76">
        <f t="shared" si="136"/>
        <v>0</v>
      </c>
      <c r="AI584" s="77">
        <f t="shared" si="137"/>
        <v>9.0909090909090912E-2</v>
      </c>
      <c r="AJ584" s="77">
        <f t="shared" si="138"/>
        <v>0</v>
      </c>
      <c r="AK584" s="77">
        <f t="shared" si="139"/>
        <v>0</v>
      </c>
    </row>
    <row r="585" spans="1:37" ht="25.05" customHeight="1" x14ac:dyDescent="0.25">
      <c r="A585" s="274" t="s">
        <v>2273</v>
      </c>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c r="AA585" s="274"/>
      <c r="AB585" s="274"/>
      <c r="AC585" s="274"/>
      <c r="AD585" s="60">
        <f>'Art. 129'!AF551</f>
        <v>0</v>
      </c>
      <c r="AE585" s="75">
        <f t="shared" si="133"/>
        <v>0</v>
      </c>
      <c r="AF585">
        <f t="shared" si="134"/>
        <v>0</v>
      </c>
      <c r="AG585" s="63">
        <f t="shared" si="135"/>
        <v>1</v>
      </c>
      <c r="AH585" s="76">
        <f t="shared" si="136"/>
        <v>0</v>
      </c>
      <c r="AI585" s="77">
        <f t="shared" si="137"/>
        <v>9.0909090909090912E-2</v>
      </c>
      <c r="AJ585" s="77">
        <f t="shared" si="138"/>
        <v>0</v>
      </c>
      <c r="AK585" s="77">
        <f t="shared" si="139"/>
        <v>0</v>
      </c>
    </row>
    <row r="586" spans="1:37" ht="25.05" customHeight="1" x14ac:dyDescent="0.25">
      <c r="A586" s="269" t="s">
        <v>2274</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0">
        <f>'Art. 129'!AF552</f>
        <v>0</v>
      </c>
      <c r="AE586" s="75">
        <f t="shared" si="133"/>
        <v>0</v>
      </c>
      <c r="AF586">
        <f t="shared" si="134"/>
        <v>0</v>
      </c>
      <c r="AG586" s="63">
        <f t="shared" si="135"/>
        <v>1</v>
      </c>
      <c r="AH586" s="76">
        <f t="shared" si="136"/>
        <v>0</v>
      </c>
      <c r="AI586" s="77">
        <f t="shared" si="137"/>
        <v>9.0909090909090912E-2</v>
      </c>
      <c r="AJ586" s="77">
        <f t="shared" si="138"/>
        <v>0</v>
      </c>
      <c r="AK586" s="77">
        <f t="shared" si="139"/>
        <v>0</v>
      </c>
    </row>
    <row r="587" spans="1:37" ht="25.05" customHeight="1" x14ac:dyDescent="0.25">
      <c r="A587" s="269" t="s">
        <v>2275</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60">
        <f>'Art. 129'!AF553</f>
        <v>0</v>
      </c>
      <c r="AE587" s="75">
        <f t="shared" si="133"/>
        <v>0</v>
      </c>
      <c r="AF587">
        <f t="shared" si="134"/>
        <v>0</v>
      </c>
      <c r="AG587" s="63">
        <f t="shared" si="135"/>
        <v>1</v>
      </c>
      <c r="AH587" s="76">
        <f t="shared" si="136"/>
        <v>0</v>
      </c>
      <c r="AI587" s="77">
        <f t="shared" si="137"/>
        <v>9.0909090909090912E-2</v>
      </c>
      <c r="AJ587" s="77">
        <f t="shared" si="138"/>
        <v>0</v>
      </c>
      <c r="AK587" s="77">
        <f t="shared" si="139"/>
        <v>0</v>
      </c>
    </row>
    <row r="588" spans="1:37" ht="25.05" customHeight="1" x14ac:dyDescent="0.25">
      <c r="A588" s="269" t="s">
        <v>2276</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60">
        <f>'Art. 129'!AF554</f>
        <v>0</v>
      </c>
      <c r="AE588" s="75">
        <f t="shared" si="133"/>
        <v>0</v>
      </c>
      <c r="AF588">
        <f t="shared" si="134"/>
        <v>0</v>
      </c>
      <c r="AG588" s="63">
        <f t="shared" si="135"/>
        <v>1</v>
      </c>
      <c r="AH588" s="76">
        <f t="shared" si="136"/>
        <v>0</v>
      </c>
      <c r="AI588" s="77">
        <f t="shared" si="137"/>
        <v>9.0909090909090912E-2</v>
      </c>
      <c r="AJ588" s="77">
        <f t="shared" si="138"/>
        <v>0</v>
      </c>
      <c r="AK588" s="77">
        <f t="shared" si="139"/>
        <v>0</v>
      </c>
    </row>
    <row r="589" spans="1:37" ht="25.05" customHeight="1" x14ac:dyDescent="0.25">
      <c r="A589" s="269" t="s">
        <v>2277</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60">
        <f>'Art. 129'!AF555</f>
        <v>0</v>
      </c>
      <c r="AE589" s="75">
        <f t="shared" si="133"/>
        <v>0</v>
      </c>
      <c r="AF589">
        <f t="shared" si="134"/>
        <v>0</v>
      </c>
      <c r="AG589" s="63">
        <f t="shared" si="135"/>
        <v>1</v>
      </c>
      <c r="AH589" s="76">
        <f t="shared" si="136"/>
        <v>0</v>
      </c>
      <c r="AI589" s="77">
        <f t="shared" si="137"/>
        <v>9.0909090909090912E-2</v>
      </c>
      <c r="AJ589" s="77">
        <f t="shared" si="138"/>
        <v>0</v>
      </c>
      <c r="AK589" s="77">
        <f t="shared" si="139"/>
        <v>0</v>
      </c>
    </row>
    <row r="590" spans="1:37" ht="25.05" customHeight="1" x14ac:dyDescent="0.25">
      <c r="A590" s="269" t="s">
        <v>2278</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60">
        <f>'Art. 129'!AF556</f>
        <v>0</v>
      </c>
      <c r="AE590" s="75">
        <f t="shared" si="133"/>
        <v>0</v>
      </c>
      <c r="AF590">
        <f t="shared" si="134"/>
        <v>0</v>
      </c>
      <c r="AG590" s="63">
        <f t="shared" si="135"/>
        <v>1</v>
      </c>
      <c r="AH590" s="76">
        <f t="shared" si="136"/>
        <v>0</v>
      </c>
      <c r="AI590" s="77">
        <f t="shared" si="137"/>
        <v>9.0909090909090912E-2</v>
      </c>
      <c r="AJ590" s="77">
        <f t="shared" si="138"/>
        <v>0</v>
      </c>
      <c r="AK590" s="77">
        <f t="shared" si="139"/>
        <v>0</v>
      </c>
    </row>
    <row r="591" spans="1:37" ht="25.05" customHeight="1" x14ac:dyDescent="0.25">
      <c r="A591" s="286" t="s">
        <v>1746</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75">
        <f>SUM(AE580:AE590)</f>
        <v>0</v>
      </c>
      <c r="AF591" s="50"/>
      <c r="AG591" s="63">
        <f>SUM(AG580:AG590)</f>
        <v>11</v>
      </c>
      <c r="AH591" s="78"/>
      <c r="AI591" s="79"/>
      <c r="AJ591" s="79"/>
      <c r="AK591" s="79"/>
    </row>
    <row r="592" spans="1:37" ht="25.05" customHeight="1" x14ac:dyDescent="0.25">
      <c r="A592" s="287" t="s">
        <v>1747</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5">
        <f>AE591/$AE$23*100</f>
        <v>0</v>
      </c>
      <c r="AF592" s="50"/>
      <c r="AG592" s="63"/>
      <c r="AH592" s="78"/>
      <c r="AI592" s="79"/>
      <c r="AJ592" s="79"/>
      <c r="AK592" s="79"/>
    </row>
    <row r="593" spans="1:37" ht="25.05" customHeight="1" x14ac:dyDescent="0.25">
      <c r="A593" s="59"/>
      <c r="B593" s="59"/>
      <c r="C593" s="59"/>
      <c r="D593" s="59"/>
      <c r="E593" s="59"/>
      <c r="F593" s="59"/>
      <c r="G593" s="59"/>
      <c r="H593" s="59"/>
      <c r="I593" s="59"/>
      <c r="J593" s="59"/>
      <c r="K593" s="59"/>
      <c r="L593" s="59"/>
      <c r="M593" s="59"/>
      <c r="N593" s="59"/>
      <c r="O593" s="59"/>
      <c r="P593" s="59"/>
      <c r="Q593" s="80"/>
      <c r="R593" s="59"/>
      <c r="S593" s="59"/>
      <c r="T593" s="59"/>
      <c r="U593" s="59"/>
      <c r="V593" s="59"/>
      <c r="W593" s="59"/>
      <c r="X593" s="59"/>
      <c r="Y593" s="59"/>
      <c r="Z593" s="59"/>
      <c r="AA593" s="59"/>
      <c r="AB593" s="59"/>
      <c r="AC593" s="59"/>
      <c r="AD593" s="81"/>
      <c r="AE593" s="81"/>
    </row>
    <row r="594" spans="1:37" ht="25.05" customHeight="1" x14ac:dyDescent="0.25">
      <c r="A594" s="288" t="s">
        <v>197</v>
      </c>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91" t="s">
        <v>188</v>
      </c>
      <c r="AE594" s="92" t="s">
        <v>8</v>
      </c>
      <c r="AF594" s="63" t="s">
        <v>1656</v>
      </c>
      <c r="AG594" s="63" t="s">
        <v>1657</v>
      </c>
      <c r="AH594" s="63" t="s">
        <v>1658</v>
      </c>
      <c r="AI594" s="74" t="s">
        <v>1659</v>
      </c>
      <c r="AJ594" s="63"/>
      <c r="AK594" s="74" t="s">
        <v>1660</v>
      </c>
    </row>
    <row r="595" spans="1:37" ht="25.05" customHeight="1" x14ac:dyDescent="0.25">
      <c r="A595" s="269" t="s">
        <v>1412</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60">
        <f>'Art. 129'!AF559</f>
        <v>0</v>
      </c>
      <c r="AE595" s="75">
        <f>IF(AG595=1,AK595,AG595)</f>
        <v>0</v>
      </c>
      <c r="AF595">
        <f>AD595/2</f>
        <v>0</v>
      </c>
      <c r="AG595" s="63">
        <f>IF(AND(AF595&gt;=0,AF595&lt;=1),1,"No aplica")</f>
        <v>1</v>
      </c>
      <c r="AH595" s="76">
        <f>AD595/(AG595*2)</f>
        <v>0</v>
      </c>
      <c r="AI595" s="77">
        <f>IF(AG595=1,AG595/$AG$600,"No aplica")</f>
        <v>0.2</v>
      </c>
      <c r="AJ595" s="77">
        <f>AF595*AI595</f>
        <v>0</v>
      </c>
      <c r="AK595" s="77">
        <f>AJ595*$AE$23</f>
        <v>0</v>
      </c>
    </row>
    <row r="596" spans="1:37" ht="25.05" customHeight="1" x14ac:dyDescent="0.25">
      <c r="A596" s="269" t="s">
        <v>1413</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60">
        <f>'Art. 129'!AF560</f>
        <v>0</v>
      </c>
      <c r="AE596" s="75">
        <f>IF(AG596=1,AK596,AG596)</f>
        <v>0</v>
      </c>
      <c r="AF596">
        <f>AD596/2</f>
        <v>0</v>
      </c>
      <c r="AG596" s="63">
        <f>IF(AND(AF596&gt;=0,AF596&lt;=1),1,"No aplica")</f>
        <v>1</v>
      </c>
      <c r="AH596" s="76">
        <f>AD596/(AG596*2)</f>
        <v>0</v>
      </c>
      <c r="AI596" s="77">
        <f>IF(AG596=1,AG596/$AG$600,"No aplica")</f>
        <v>0.2</v>
      </c>
      <c r="AJ596" s="77">
        <f>AF596*AI596</f>
        <v>0</v>
      </c>
      <c r="AK596" s="77">
        <f>AJ596*$AE$23</f>
        <v>0</v>
      </c>
    </row>
    <row r="597" spans="1:37" ht="25.05" customHeight="1" x14ac:dyDescent="0.25">
      <c r="A597" s="269" t="s">
        <v>1414</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60">
        <f>'Art. 129'!AF561</f>
        <v>0</v>
      </c>
      <c r="AE597" s="75">
        <f>IF(AG597=1,AK597,AG597)</f>
        <v>0</v>
      </c>
      <c r="AF597">
        <f>AD597/2</f>
        <v>0</v>
      </c>
      <c r="AG597" s="63">
        <f>IF(AND(AF597&gt;=0,AF597&lt;=1),1,"No aplica")</f>
        <v>1</v>
      </c>
      <c r="AH597" s="76">
        <f>AD597/(AG597*2)</f>
        <v>0</v>
      </c>
      <c r="AI597" s="77">
        <f>IF(AG597=1,AG597/$AG$600,"No aplica")</f>
        <v>0.2</v>
      </c>
      <c r="AJ597" s="77">
        <f>AF597*AI597</f>
        <v>0</v>
      </c>
      <c r="AK597" s="77">
        <f>AJ597*$AE$23</f>
        <v>0</v>
      </c>
    </row>
    <row r="598" spans="1:37" ht="25.05" customHeight="1" x14ac:dyDescent="0.25">
      <c r="A598" s="269" t="s">
        <v>1415</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60">
        <f>'Art. 129'!AF562</f>
        <v>0</v>
      </c>
      <c r="AE598" s="75">
        <f>IF(AG598=1,AK598,AG598)</f>
        <v>0</v>
      </c>
      <c r="AF598">
        <f>AD598/2</f>
        <v>0</v>
      </c>
      <c r="AG598" s="63">
        <f>IF(AND(AF598&gt;=0,AF598&lt;=1),1,"No aplica")</f>
        <v>1</v>
      </c>
      <c r="AH598" s="76">
        <f>AD598/(AG598*2)</f>
        <v>0</v>
      </c>
      <c r="AI598" s="77">
        <f>IF(AG598=1,AG598/$AG$600,"No aplica")</f>
        <v>0.2</v>
      </c>
      <c r="AJ598" s="77">
        <f>AF598*AI598</f>
        <v>0</v>
      </c>
      <c r="AK598" s="77">
        <f>AJ598*$AE$23</f>
        <v>0</v>
      </c>
    </row>
    <row r="599" spans="1:37" ht="25.05" customHeight="1" x14ac:dyDescent="0.25">
      <c r="A599" s="269" t="s">
        <v>2279</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60">
        <f>'Art. 129'!AF563</f>
        <v>0</v>
      </c>
      <c r="AE599" s="75">
        <f>IF(AG599=1,AK599,AG599)</f>
        <v>0</v>
      </c>
      <c r="AF599">
        <f>AD599/2</f>
        <v>0</v>
      </c>
      <c r="AG599" s="63">
        <f>IF(AND(AF599&gt;=0,AF599&lt;=1),1,"No aplica")</f>
        <v>1</v>
      </c>
      <c r="AH599" s="76">
        <f>AD599/(AG599*2)</f>
        <v>0</v>
      </c>
      <c r="AI599" s="77">
        <f>IF(AG599=1,AG599/$AG$600,"No aplica")</f>
        <v>0.2</v>
      </c>
      <c r="AJ599" s="77">
        <f>AF599*AI599</f>
        <v>0</v>
      </c>
      <c r="AK599" s="77">
        <f>AJ599*$AE$23</f>
        <v>0</v>
      </c>
    </row>
    <row r="600" spans="1:37" ht="25.05" customHeight="1" x14ac:dyDescent="0.25">
      <c r="A600" s="286" t="s">
        <v>1748</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75">
        <f>SUM(AE595:AE599)</f>
        <v>0</v>
      </c>
      <c r="AF600" s="50"/>
      <c r="AG600" s="63">
        <f>SUM(AG595:AG599)</f>
        <v>5</v>
      </c>
      <c r="AH600" s="78"/>
      <c r="AI600" s="79"/>
      <c r="AJ600" s="79"/>
      <c r="AK600" s="79"/>
    </row>
    <row r="601" spans="1:37" ht="25.05" customHeight="1" x14ac:dyDescent="0.25">
      <c r="A601" s="287" t="s">
        <v>1749</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287"/>
      <c r="AE601" s="75">
        <f>AE600/$AE$23*100</f>
        <v>0</v>
      </c>
      <c r="AF601" s="50"/>
      <c r="AG601" s="63"/>
      <c r="AH601" s="78"/>
      <c r="AI601" s="79"/>
      <c r="AJ601" s="79"/>
      <c r="AK601" s="79"/>
    </row>
    <row r="602" spans="1:37" ht="25.05" customHeight="1" x14ac:dyDescent="0.25">
      <c r="A602" s="87"/>
      <c r="B602" s="87"/>
      <c r="C602" s="87"/>
      <c r="D602" s="87"/>
      <c r="E602" s="87"/>
      <c r="F602" s="87"/>
      <c r="G602" s="87"/>
      <c r="H602" s="87"/>
      <c r="I602" s="87"/>
      <c r="J602" s="87"/>
      <c r="K602" s="87"/>
      <c r="L602" s="87"/>
      <c r="M602" s="87"/>
      <c r="N602" s="87"/>
      <c r="O602" s="87"/>
      <c r="P602" s="87"/>
      <c r="Q602" s="80"/>
      <c r="R602" s="87"/>
      <c r="S602" s="87"/>
      <c r="T602" s="87"/>
      <c r="U602" s="87"/>
      <c r="V602" s="87"/>
      <c r="W602" s="87"/>
      <c r="X602" s="87"/>
      <c r="Y602" s="87"/>
      <c r="Z602" s="87"/>
      <c r="AA602" s="87"/>
      <c r="AB602" s="87"/>
      <c r="AC602" s="87"/>
      <c r="AD602" s="81"/>
      <c r="AE602" s="81"/>
    </row>
    <row r="603" spans="1:37" ht="25.05" customHeight="1" x14ac:dyDescent="0.25">
      <c r="A603" s="87"/>
      <c r="B603" s="87"/>
      <c r="C603" s="87"/>
      <c r="D603" s="87"/>
      <c r="E603" s="87"/>
      <c r="F603" s="87"/>
      <c r="G603" s="87"/>
      <c r="H603" s="87"/>
      <c r="I603" s="87"/>
      <c r="J603" s="87"/>
      <c r="K603" s="87"/>
      <c r="L603" s="87"/>
      <c r="M603" s="87"/>
      <c r="N603" s="87"/>
      <c r="O603" s="87"/>
      <c r="P603" s="87"/>
      <c r="Q603" s="80"/>
      <c r="R603" s="87"/>
      <c r="S603" s="87"/>
      <c r="T603" s="87"/>
      <c r="U603" s="87"/>
      <c r="V603" s="87"/>
      <c r="W603" s="87"/>
      <c r="X603" s="87"/>
      <c r="Y603" s="87"/>
      <c r="Z603" s="87"/>
      <c r="AA603" s="87"/>
      <c r="AB603" s="87"/>
      <c r="AC603" s="87"/>
      <c r="AD603" s="81"/>
      <c r="AE603" s="81"/>
    </row>
    <row r="604" spans="1:37" ht="25.05" customHeight="1" x14ac:dyDescent="0.25">
      <c r="A604" s="289" t="s">
        <v>2280</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289"/>
    </row>
    <row r="605" spans="1:37" ht="25.05" customHeight="1" x14ac:dyDescent="0.25">
      <c r="A605" s="89"/>
      <c r="B605" s="89"/>
      <c r="C605" s="89"/>
      <c r="D605" s="89"/>
      <c r="E605" s="89"/>
      <c r="F605" s="89"/>
      <c r="G605" s="89"/>
      <c r="H605" s="89"/>
      <c r="I605" s="89"/>
      <c r="J605" s="89"/>
      <c r="K605" s="89"/>
      <c r="L605" s="89"/>
      <c r="M605" s="89"/>
      <c r="N605" s="89"/>
      <c r="O605" s="89"/>
      <c r="P605" s="89"/>
      <c r="Q605" s="90"/>
      <c r="R605" s="89"/>
      <c r="S605" s="89"/>
      <c r="T605" s="89"/>
      <c r="U605" s="89"/>
      <c r="V605" s="89"/>
      <c r="W605" s="89"/>
      <c r="X605" s="89"/>
      <c r="Y605" s="89"/>
      <c r="Z605" s="89"/>
      <c r="AA605" s="89"/>
      <c r="AB605" s="89"/>
      <c r="AC605" s="89"/>
      <c r="AD605" s="19"/>
      <c r="AE605" s="19"/>
    </row>
    <row r="606" spans="1:37" ht="25.05"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5.05" customHeight="1" x14ac:dyDescent="0.25">
      <c r="A607" s="290" t="s">
        <v>167</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51" t="s">
        <v>188</v>
      </c>
      <c r="AE607" s="52" t="s">
        <v>8</v>
      </c>
      <c r="AF607" s="63" t="s">
        <v>1656</v>
      </c>
      <c r="AG607" s="63" t="s">
        <v>1657</v>
      </c>
      <c r="AH607" s="63" t="s">
        <v>1658</v>
      </c>
      <c r="AI607" s="74" t="s">
        <v>1659</v>
      </c>
      <c r="AJ607" s="63"/>
      <c r="AK607" s="74" t="s">
        <v>1660</v>
      </c>
    </row>
    <row r="608" spans="1:37" ht="25.05" customHeight="1" x14ac:dyDescent="0.25">
      <c r="A608" s="269" t="s">
        <v>1015</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60">
        <f>'Art. 129'!AF572</f>
        <v>0</v>
      </c>
      <c r="AE608" s="75">
        <f t="shared" ref="AE608:AE618" si="140">IF(AG608=1,AK608,AG608)</f>
        <v>0</v>
      </c>
      <c r="AF608">
        <f t="shared" ref="AF608:AF618" si="141">AD608/2</f>
        <v>0</v>
      </c>
      <c r="AG608" s="63">
        <f t="shared" ref="AG608:AG618" si="142">IF(AND(AF608&gt;=0,AF608&lt;=1),1,"No aplica")</f>
        <v>1</v>
      </c>
      <c r="AH608" s="76">
        <f t="shared" ref="AH608:AH618" si="143">AD608/(AG608*2)</f>
        <v>0</v>
      </c>
      <c r="AI608" s="77">
        <f t="shared" ref="AI608:AI618" si="144">IF(AG608=1,AG608/$AG$619,"No aplica")</f>
        <v>9.0909090909090912E-2</v>
      </c>
      <c r="AJ608" s="77">
        <f t="shared" ref="AJ608:AJ618" si="145">AF608*AI608</f>
        <v>0</v>
      </c>
      <c r="AK608" s="77">
        <f t="shared" ref="AK608:AK618" si="146">AJ608*$AE$23</f>
        <v>0</v>
      </c>
    </row>
    <row r="609" spans="1:37" ht="25.05" customHeight="1" x14ac:dyDescent="0.25">
      <c r="A609" s="269" t="s">
        <v>1016</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60">
        <f>'Art. 129'!AF573</f>
        <v>0</v>
      </c>
      <c r="AE609" s="75">
        <f t="shared" si="140"/>
        <v>0</v>
      </c>
      <c r="AF609">
        <f t="shared" si="141"/>
        <v>0</v>
      </c>
      <c r="AG609" s="63">
        <f t="shared" si="142"/>
        <v>1</v>
      </c>
      <c r="AH609" s="76">
        <f t="shared" si="143"/>
        <v>0</v>
      </c>
      <c r="AI609" s="77">
        <f t="shared" si="144"/>
        <v>9.0909090909090912E-2</v>
      </c>
      <c r="AJ609" s="77">
        <f t="shared" si="145"/>
        <v>0</v>
      </c>
      <c r="AK609" s="77">
        <f t="shared" si="146"/>
        <v>0</v>
      </c>
    </row>
    <row r="610" spans="1:37" ht="25.05" customHeight="1" x14ac:dyDescent="0.25">
      <c r="A610" s="269" t="s">
        <v>2281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60">
        <f>'Art. 129'!AF574</f>
        <v>0</v>
      </c>
      <c r="AE610" s="75">
        <f t="shared" si="140"/>
        <v>0</v>
      </c>
      <c r="AF610">
        <f t="shared" si="141"/>
        <v>0</v>
      </c>
      <c r="AG610" s="63">
        <f t="shared" si="142"/>
        <v>1</v>
      </c>
      <c r="AH610" s="76">
        <f t="shared" si="143"/>
        <v>0</v>
      </c>
      <c r="AI610" s="77">
        <f t="shared" si="144"/>
        <v>9.0909090909090912E-2</v>
      </c>
      <c r="AJ610" s="77">
        <f t="shared" si="145"/>
        <v>0</v>
      </c>
      <c r="AK610" s="77">
        <f t="shared" si="146"/>
        <v>0</v>
      </c>
    </row>
    <row r="611" spans="1:37" ht="25.05" customHeight="1" x14ac:dyDescent="0.25">
      <c r="A611" s="269" t="s">
        <v>2282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60">
        <f>'Art. 129'!AF575</f>
        <v>0</v>
      </c>
      <c r="AE611" s="75">
        <f t="shared" si="140"/>
        <v>0</v>
      </c>
      <c r="AF611">
        <f t="shared" si="141"/>
        <v>0</v>
      </c>
      <c r="AG611" s="63">
        <f t="shared" si="142"/>
        <v>1</v>
      </c>
      <c r="AH611" s="76">
        <f t="shared" si="143"/>
        <v>0</v>
      </c>
      <c r="AI611" s="77">
        <f t="shared" si="144"/>
        <v>9.0909090909090912E-2</v>
      </c>
      <c r="AJ611" s="77">
        <f t="shared" si="145"/>
        <v>0</v>
      </c>
      <c r="AK611" s="77">
        <f t="shared" si="146"/>
        <v>0</v>
      </c>
    </row>
    <row r="612" spans="1:37" ht="25.05" customHeight="1" x14ac:dyDescent="0.25">
      <c r="A612" s="269" t="s">
        <v>2283</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60">
        <f>'Art. 129'!AF576</f>
        <v>0</v>
      </c>
      <c r="AE612" s="75">
        <f t="shared" si="140"/>
        <v>0</v>
      </c>
      <c r="AF612">
        <f t="shared" si="141"/>
        <v>0</v>
      </c>
      <c r="AG612" s="63">
        <f t="shared" si="142"/>
        <v>1</v>
      </c>
      <c r="AH612" s="76">
        <f t="shared" si="143"/>
        <v>0</v>
      </c>
      <c r="AI612" s="77">
        <f t="shared" si="144"/>
        <v>9.0909090909090912E-2</v>
      </c>
      <c r="AJ612" s="77">
        <f t="shared" si="145"/>
        <v>0</v>
      </c>
      <c r="AK612" s="77">
        <f t="shared" si="146"/>
        <v>0</v>
      </c>
    </row>
    <row r="613" spans="1:37" ht="25.05" customHeight="1" x14ac:dyDescent="0.25">
      <c r="A613" s="269" t="s">
        <v>2284</v>
      </c>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60">
        <f>'Art. 129'!AF577</f>
        <v>0</v>
      </c>
      <c r="AE613" s="75">
        <f t="shared" si="140"/>
        <v>0</v>
      </c>
      <c r="AF613">
        <f t="shared" si="141"/>
        <v>0</v>
      </c>
      <c r="AG613" s="63">
        <f t="shared" si="142"/>
        <v>1</v>
      </c>
      <c r="AH613" s="76">
        <f t="shared" si="143"/>
        <v>0</v>
      </c>
      <c r="AI613" s="77">
        <f t="shared" si="144"/>
        <v>9.0909090909090912E-2</v>
      </c>
      <c r="AJ613" s="77">
        <f t="shared" si="145"/>
        <v>0</v>
      </c>
      <c r="AK613" s="77">
        <f t="shared" si="146"/>
        <v>0</v>
      </c>
    </row>
    <row r="614" spans="1:37" ht="25.05" customHeight="1" x14ac:dyDescent="0.25">
      <c r="A614" s="269" t="s">
        <v>2285</v>
      </c>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c r="AA614" s="269"/>
      <c r="AB614" s="269"/>
      <c r="AC614" s="269"/>
      <c r="AD614" s="60">
        <f>'Art. 129'!AF578</f>
        <v>0</v>
      </c>
      <c r="AE614" s="75">
        <f t="shared" si="140"/>
        <v>0</v>
      </c>
      <c r="AF614">
        <f t="shared" si="141"/>
        <v>0</v>
      </c>
      <c r="AG614" s="63">
        <f t="shared" si="142"/>
        <v>1</v>
      </c>
      <c r="AH614" s="76">
        <f t="shared" si="143"/>
        <v>0</v>
      </c>
      <c r="AI614" s="77">
        <f t="shared" si="144"/>
        <v>9.0909090909090912E-2</v>
      </c>
      <c r="AJ614" s="77">
        <f t="shared" si="145"/>
        <v>0</v>
      </c>
      <c r="AK614" s="77">
        <f t="shared" si="146"/>
        <v>0</v>
      </c>
    </row>
    <row r="615" spans="1:37" ht="25.05" customHeight="1" x14ac:dyDescent="0.25">
      <c r="A615" s="269" t="s">
        <v>2286</v>
      </c>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60">
        <f>'Art. 129'!AF579</f>
        <v>0</v>
      </c>
      <c r="AE615" s="75">
        <f t="shared" si="140"/>
        <v>0</v>
      </c>
      <c r="AF615">
        <f t="shared" si="141"/>
        <v>0</v>
      </c>
      <c r="AG615" s="63">
        <f t="shared" si="142"/>
        <v>1</v>
      </c>
      <c r="AH615" s="76">
        <f t="shared" si="143"/>
        <v>0</v>
      </c>
      <c r="AI615" s="77">
        <f t="shared" si="144"/>
        <v>9.0909090909090912E-2</v>
      </c>
      <c r="AJ615" s="77">
        <f t="shared" si="145"/>
        <v>0</v>
      </c>
      <c r="AK615" s="77">
        <f t="shared" si="146"/>
        <v>0</v>
      </c>
    </row>
    <row r="616" spans="1:37" ht="25.05" customHeight="1" x14ac:dyDescent="0.25">
      <c r="A616" s="269" t="s">
        <v>2287</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60">
        <f>'Art. 129'!AF580</f>
        <v>0</v>
      </c>
      <c r="AE616" s="75">
        <f t="shared" si="140"/>
        <v>0</v>
      </c>
      <c r="AF616">
        <f t="shared" si="141"/>
        <v>0</v>
      </c>
      <c r="AG616" s="63">
        <f t="shared" si="142"/>
        <v>1</v>
      </c>
      <c r="AH616" s="76">
        <f t="shared" si="143"/>
        <v>0</v>
      </c>
      <c r="AI616" s="77">
        <f t="shared" si="144"/>
        <v>9.0909090909090912E-2</v>
      </c>
      <c r="AJ616" s="77">
        <f t="shared" si="145"/>
        <v>0</v>
      </c>
      <c r="AK616" s="77">
        <f t="shared" si="146"/>
        <v>0</v>
      </c>
    </row>
    <row r="617" spans="1:37" ht="25.05" customHeight="1" x14ac:dyDescent="0.25">
      <c r="A617" s="269" t="s">
        <v>2288</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60">
        <f>'Art. 129'!AF581</f>
        <v>0</v>
      </c>
      <c r="AE617" s="75">
        <f t="shared" si="140"/>
        <v>0</v>
      </c>
      <c r="AF617">
        <f t="shared" si="141"/>
        <v>0</v>
      </c>
      <c r="AG617" s="63">
        <f t="shared" si="142"/>
        <v>1</v>
      </c>
      <c r="AH617" s="76">
        <f t="shared" si="143"/>
        <v>0</v>
      </c>
      <c r="AI617" s="77">
        <f t="shared" si="144"/>
        <v>9.0909090909090912E-2</v>
      </c>
      <c r="AJ617" s="77">
        <f t="shared" si="145"/>
        <v>0</v>
      </c>
      <c r="AK617" s="77">
        <f t="shared" si="146"/>
        <v>0</v>
      </c>
    </row>
    <row r="618" spans="1:37" ht="25.05" customHeight="1" x14ac:dyDescent="0.25">
      <c r="A618" s="269" t="s">
        <v>2289</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60">
        <f>'Art. 129'!AF582</f>
        <v>0</v>
      </c>
      <c r="AE618" s="75">
        <f t="shared" si="140"/>
        <v>0</v>
      </c>
      <c r="AF618">
        <f t="shared" si="141"/>
        <v>0</v>
      </c>
      <c r="AG618" s="63">
        <f t="shared" si="142"/>
        <v>1</v>
      </c>
      <c r="AH618" s="76">
        <f t="shared" si="143"/>
        <v>0</v>
      </c>
      <c r="AI618" s="77">
        <f t="shared" si="144"/>
        <v>9.0909090909090912E-2</v>
      </c>
      <c r="AJ618" s="77">
        <f t="shared" si="145"/>
        <v>0</v>
      </c>
      <c r="AK618" s="77">
        <f t="shared" si="146"/>
        <v>0</v>
      </c>
    </row>
    <row r="619" spans="1:37" ht="25.05" customHeight="1" x14ac:dyDescent="0.25">
      <c r="A619" s="286" t="s">
        <v>1661</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75">
        <f>SUM(AE608:AE618)</f>
        <v>0</v>
      </c>
      <c r="AF619" s="50"/>
      <c r="AG619" s="63">
        <f>SUM(AG608:AG618)</f>
        <v>11</v>
      </c>
      <c r="AH619" s="78"/>
      <c r="AI619" s="79"/>
      <c r="AJ619" s="79"/>
      <c r="AK619" s="79"/>
    </row>
    <row r="620" spans="1:37" ht="25.05" customHeight="1" x14ac:dyDescent="0.25">
      <c r="A620" s="287" t="s">
        <v>1662</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287"/>
      <c r="AE620" s="75">
        <f>AE619/$AE$23*100</f>
        <v>0</v>
      </c>
      <c r="AF620" s="50"/>
      <c r="AG620" s="63"/>
      <c r="AH620" s="78"/>
      <c r="AI620" s="79"/>
      <c r="AJ620" s="79"/>
      <c r="AK620" s="79"/>
    </row>
    <row r="621" spans="1:37" ht="25.05" customHeight="1" x14ac:dyDescent="0.25">
      <c r="A621" s="83"/>
      <c r="B621" s="83"/>
      <c r="C621" s="83"/>
      <c r="D621" s="83"/>
      <c r="E621" s="83"/>
      <c r="F621" s="83"/>
      <c r="G621" s="83"/>
      <c r="H621" s="83"/>
      <c r="I621" s="83"/>
      <c r="J621" s="83"/>
      <c r="K621" s="83"/>
      <c r="L621" s="83"/>
      <c r="M621" s="83"/>
      <c r="N621" s="83"/>
      <c r="O621" s="83"/>
      <c r="P621" s="83"/>
      <c r="Q621" s="84"/>
      <c r="R621" s="85"/>
      <c r="S621" s="85"/>
      <c r="T621" s="85"/>
      <c r="U621" s="85"/>
      <c r="V621" s="85"/>
      <c r="W621" s="85"/>
      <c r="X621" s="85"/>
      <c r="Y621" s="85"/>
      <c r="Z621" s="85"/>
      <c r="AA621" s="85"/>
      <c r="AB621" s="85"/>
      <c r="AC621" s="85"/>
      <c r="AD621" s="86"/>
      <c r="AE621" s="86"/>
    </row>
    <row r="622" spans="1:37" ht="25.05" customHeight="1" x14ac:dyDescent="0.25">
      <c r="A622" s="288" t="s">
        <v>168</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91" t="s">
        <v>188</v>
      </c>
      <c r="AE622" s="92" t="s">
        <v>8</v>
      </c>
      <c r="AF622" s="63" t="s">
        <v>1656</v>
      </c>
      <c r="AG622" s="63" t="s">
        <v>1657</v>
      </c>
      <c r="AH622" s="63" t="s">
        <v>1658</v>
      </c>
      <c r="AI622" s="74" t="s">
        <v>1659</v>
      </c>
      <c r="AJ622" s="63"/>
      <c r="AK622" s="74" t="s">
        <v>1660</v>
      </c>
    </row>
    <row r="623" spans="1:37" ht="25.05" customHeight="1" x14ac:dyDescent="0.25">
      <c r="A623" s="269" t="s">
        <v>1412</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60">
        <f>'Art. 129'!AF585</f>
        <v>0</v>
      </c>
      <c r="AE623" s="75">
        <f>IF(AG623=1,AK623,AG623)</f>
        <v>0</v>
      </c>
      <c r="AF623">
        <f>AD623/2</f>
        <v>0</v>
      </c>
      <c r="AG623" s="63">
        <f>IF(AND(AF623&gt;=0,AF623&lt;=1),1,"No aplica")</f>
        <v>1</v>
      </c>
      <c r="AH623" s="76">
        <f>AD623/(AG623*2)</f>
        <v>0</v>
      </c>
      <c r="AI623" s="77">
        <f>IF(AG623=1,AG623/$AG$628,"No aplica")</f>
        <v>0.2</v>
      </c>
      <c r="AJ623" s="77">
        <f>AF623*AI623</f>
        <v>0</v>
      </c>
      <c r="AK623" s="77">
        <f>AJ623*$AE$23</f>
        <v>0</v>
      </c>
    </row>
    <row r="624" spans="1:37" ht="25.05" customHeight="1" x14ac:dyDescent="0.25">
      <c r="A624" s="269" t="s">
        <v>1413</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60">
        <f>'Art. 129'!AF586</f>
        <v>0</v>
      </c>
      <c r="AE624" s="75">
        <f>IF(AG624=1,AK624,AG624)</f>
        <v>0</v>
      </c>
      <c r="AF624">
        <f>AD624/2</f>
        <v>0</v>
      </c>
      <c r="AG624" s="63">
        <f>IF(AND(AF624&gt;=0,AF624&lt;=1),1,"No aplica")</f>
        <v>1</v>
      </c>
      <c r="AH624" s="76">
        <f>AD624/(AG624*2)</f>
        <v>0</v>
      </c>
      <c r="AI624" s="77">
        <f>IF(AG624=1,AG624/$AG$628,"No aplica")</f>
        <v>0.2</v>
      </c>
      <c r="AJ624" s="77">
        <f>AF624*AI624</f>
        <v>0</v>
      </c>
      <c r="AK624" s="77">
        <f>AJ624*$AE$23</f>
        <v>0</v>
      </c>
    </row>
    <row r="625" spans="1:37" ht="25.05" customHeight="1" x14ac:dyDescent="0.25">
      <c r="A625" s="269" t="s">
        <v>1414</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60">
        <f>'Art. 129'!AF587</f>
        <v>0</v>
      </c>
      <c r="AE625" s="75">
        <f>IF(AG625=1,AK625,AG625)</f>
        <v>0</v>
      </c>
      <c r="AF625">
        <f>AD625/2</f>
        <v>0</v>
      </c>
      <c r="AG625" s="63">
        <f>IF(AND(AF625&gt;=0,AF625&lt;=1),1,"No aplica")</f>
        <v>1</v>
      </c>
      <c r="AH625" s="76">
        <f>AD625/(AG625*2)</f>
        <v>0</v>
      </c>
      <c r="AI625" s="77">
        <f>IF(AG625=1,AG625/$AG$628,"No aplica")</f>
        <v>0.2</v>
      </c>
      <c r="AJ625" s="77">
        <f>AF625*AI625</f>
        <v>0</v>
      </c>
      <c r="AK625" s="77">
        <f>AJ625*$AE$23</f>
        <v>0</v>
      </c>
    </row>
    <row r="626" spans="1:37" ht="25.05" customHeight="1" x14ac:dyDescent="0.25">
      <c r="A626" s="269" t="s">
        <v>1415</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60">
        <f>'Art. 129'!AF588</f>
        <v>0</v>
      </c>
      <c r="AE626" s="75">
        <f>IF(AG626=1,AK626,AG626)</f>
        <v>0</v>
      </c>
      <c r="AF626">
        <f>AD626/2</f>
        <v>0</v>
      </c>
      <c r="AG626" s="63">
        <f>IF(AND(AF626&gt;=0,AF626&lt;=1),1,"No aplica")</f>
        <v>1</v>
      </c>
      <c r="AH626" s="76">
        <f>AD626/(AG626*2)</f>
        <v>0</v>
      </c>
      <c r="AI626" s="77">
        <f>IF(AG626=1,AG626/$AG$628,"No aplica")</f>
        <v>0.2</v>
      </c>
      <c r="AJ626" s="77">
        <f>AF626*AI626</f>
        <v>0</v>
      </c>
      <c r="AK626" s="77">
        <f>AJ626*$AE$23</f>
        <v>0</v>
      </c>
    </row>
    <row r="627" spans="1:37" ht="25.05" customHeight="1" x14ac:dyDescent="0.25">
      <c r="A627" s="269" t="s">
        <v>2290</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60">
        <f>'Art. 129'!AF589</f>
        <v>0</v>
      </c>
      <c r="AE627" s="75">
        <f>IF(AG627=1,AK627,AG627)</f>
        <v>0</v>
      </c>
      <c r="AF627">
        <f>AD627/2</f>
        <v>0</v>
      </c>
      <c r="AG627" s="63">
        <f>IF(AND(AF627&gt;=0,AF627&lt;=1),1,"No aplica")</f>
        <v>1</v>
      </c>
      <c r="AH627" s="76">
        <f>AD627/(AG627*2)</f>
        <v>0</v>
      </c>
      <c r="AI627" s="77">
        <f>IF(AG627=1,AG627/$AG$628,"No aplica")</f>
        <v>0.2</v>
      </c>
      <c r="AJ627" s="77">
        <f>AF627*AI627</f>
        <v>0</v>
      </c>
      <c r="AK627" s="77">
        <f>AJ627*$AE$23</f>
        <v>0</v>
      </c>
    </row>
    <row r="628" spans="1:37" ht="25.05" customHeight="1" x14ac:dyDescent="0.25">
      <c r="A628" s="286" t="s">
        <v>1750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75">
        <f>SUM(AE623:AE627)</f>
        <v>0</v>
      </c>
      <c r="AF628" s="50"/>
      <c r="AG628" s="63">
        <f>SUM(AG623:AG627)</f>
        <v>5</v>
      </c>
      <c r="AH628" s="78"/>
      <c r="AI628" s="79"/>
      <c r="AJ628" s="79"/>
      <c r="AK628" s="79"/>
    </row>
    <row r="629" spans="1:37" ht="25.05" customHeight="1" x14ac:dyDescent="0.25">
      <c r="A629" s="287" t="s">
        <v>1751</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287"/>
      <c r="AE629" s="75">
        <f>AE628/$AE$23*100</f>
        <v>0</v>
      </c>
      <c r="AF629" s="50"/>
      <c r="AG629" s="63"/>
      <c r="AH629" s="78"/>
      <c r="AI629" s="79"/>
      <c r="AJ629" s="79"/>
      <c r="AK629" s="79"/>
    </row>
    <row r="630" spans="1:37" ht="25.05" customHeight="1" x14ac:dyDescent="0.25">
      <c r="A630" s="87"/>
      <c r="B630" s="87"/>
      <c r="C630" s="87"/>
      <c r="D630" s="87"/>
      <c r="E630" s="87"/>
      <c r="F630" s="87"/>
      <c r="G630" s="87"/>
      <c r="H630" s="87"/>
      <c r="I630" s="87"/>
      <c r="J630" s="87"/>
      <c r="K630" s="87"/>
      <c r="L630" s="87"/>
      <c r="M630" s="87"/>
      <c r="N630" s="87"/>
      <c r="O630" s="87"/>
      <c r="P630" s="87"/>
      <c r="Q630" s="80"/>
      <c r="R630" s="87"/>
      <c r="S630" s="87"/>
      <c r="T630" s="87"/>
      <c r="U630" s="87"/>
      <c r="V630" s="87"/>
      <c r="W630" s="87"/>
      <c r="X630" s="87"/>
      <c r="Y630" s="87"/>
      <c r="Z630" s="87"/>
      <c r="AA630" s="87"/>
      <c r="AB630" s="87"/>
      <c r="AC630" s="87"/>
      <c r="AD630" s="81"/>
      <c r="AE630" s="81"/>
    </row>
    <row r="631" spans="1:37" ht="25.05" customHeight="1" x14ac:dyDescent="0.25">
      <c r="A631" s="87"/>
      <c r="B631" s="87"/>
      <c r="C631" s="87"/>
      <c r="D631" s="87"/>
      <c r="E631" s="87"/>
      <c r="F631" s="87"/>
      <c r="G631" s="87"/>
      <c r="H631" s="87"/>
      <c r="I631" s="87"/>
      <c r="J631" s="87"/>
      <c r="K631" s="87"/>
      <c r="L631" s="87"/>
      <c r="M631" s="87"/>
      <c r="N631" s="87"/>
      <c r="O631" s="87"/>
      <c r="P631" s="87"/>
      <c r="Q631" s="80"/>
      <c r="R631" s="87"/>
      <c r="S631" s="87"/>
      <c r="T631" s="87"/>
      <c r="U631" s="87"/>
      <c r="V631" s="87"/>
      <c r="W631" s="87"/>
      <c r="X631" s="87"/>
      <c r="Y631" s="87"/>
      <c r="Z631" s="87"/>
      <c r="AA631" s="87"/>
      <c r="AB631" s="87"/>
      <c r="AC631" s="87"/>
      <c r="AD631" s="81"/>
      <c r="AE631" s="81"/>
    </row>
    <row r="632" spans="1:37" ht="25.05" customHeight="1" x14ac:dyDescent="0.25">
      <c r="A632" s="289" t="s">
        <v>2291</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289"/>
    </row>
    <row r="633" spans="1:37" ht="25.05" customHeight="1" x14ac:dyDescent="0.25">
      <c r="A633" s="89"/>
      <c r="B633" s="89"/>
      <c r="C633" s="89"/>
      <c r="D633" s="89"/>
      <c r="E633" s="89"/>
      <c r="F633" s="89"/>
      <c r="G633" s="89"/>
      <c r="H633" s="89"/>
      <c r="I633" s="89"/>
      <c r="J633" s="89"/>
      <c r="K633" s="89"/>
      <c r="L633" s="89"/>
      <c r="M633" s="89"/>
      <c r="N633" s="89"/>
      <c r="O633" s="89"/>
      <c r="P633" s="89"/>
      <c r="Q633" s="90"/>
      <c r="R633" s="89"/>
      <c r="S633" s="89"/>
      <c r="T633" s="89"/>
      <c r="U633" s="89"/>
      <c r="V633" s="89"/>
      <c r="W633" s="89"/>
      <c r="X633" s="89"/>
      <c r="Y633" s="89"/>
      <c r="Z633" s="89"/>
      <c r="AA633" s="89"/>
      <c r="AB633" s="89"/>
      <c r="AC633" s="89"/>
      <c r="AD633" s="19"/>
      <c r="AE633" s="19"/>
    </row>
    <row r="634" spans="1:37" ht="25.05"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5.05" customHeight="1" x14ac:dyDescent="0.25">
      <c r="A635" s="290" t="s">
        <v>167</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51" t="s">
        <v>188</v>
      </c>
      <c r="AE635" s="52" t="s">
        <v>8</v>
      </c>
      <c r="AF635" s="63" t="s">
        <v>1656</v>
      </c>
      <c r="AG635" s="63" t="s">
        <v>1657</v>
      </c>
      <c r="AH635" s="63" t="s">
        <v>1658</v>
      </c>
      <c r="AI635" s="74" t="s">
        <v>1659</v>
      </c>
      <c r="AJ635" s="63"/>
      <c r="AK635" s="74" t="s">
        <v>1660</v>
      </c>
    </row>
    <row r="636" spans="1:37" ht="25.05" customHeight="1" x14ac:dyDescent="0.25">
      <c r="A636" s="269" t="s">
        <v>2292</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60">
        <f>'Art. 129'!AF598</f>
        <v>0</v>
      </c>
      <c r="AE636" s="75">
        <f t="shared" ref="AE636:AE653" si="147">IF(AG636=1,AK636,AG636)</f>
        <v>0</v>
      </c>
      <c r="AF636">
        <f t="shared" ref="AF636:AF653" si="148">AD636/2</f>
        <v>0</v>
      </c>
      <c r="AG636" s="63">
        <f t="shared" ref="AG636:AG653" si="149">IF(AND(AF636&gt;=0,AF636&lt;=1),1,"No aplica")</f>
        <v>1</v>
      </c>
      <c r="AH636" s="76">
        <f t="shared" ref="AH636:AH653" si="150">AD636/(AG636*2)</f>
        <v>0</v>
      </c>
      <c r="AI636" s="77">
        <f t="shared" ref="AI636:AI653" si="151">IF(AG636=1,AG636/$AG$654,"No aplica")</f>
        <v>5.5555555555555552E-2</v>
      </c>
      <c r="AJ636" s="77">
        <f t="shared" ref="AJ636:AJ653" si="152">AF636*AI636</f>
        <v>0</v>
      </c>
      <c r="AK636" s="77">
        <f t="shared" ref="AK636:AK653" si="153">AJ636*$AE$23</f>
        <v>0</v>
      </c>
    </row>
    <row r="637" spans="1:37" ht="25.05" customHeight="1" x14ac:dyDescent="0.25">
      <c r="A637" s="269" t="s">
        <v>1016</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60">
        <f>'Art. 129'!AF599</f>
        <v>0</v>
      </c>
      <c r="AE637" s="75">
        <f t="shared" si="147"/>
        <v>0</v>
      </c>
      <c r="AF637">
        <f t="shared" si="148"/>
        <v>0</v>
      </c>
      <c r="AG637" s="63">
        <f t="shared" si="149"/>
        <v>1</v>
      </c>
      <c r="AH637" s="76">
        <f t="shared" si="150"/>
        <v>0</v>
      </c>
      <c r="AI637" s="77">
        <f t="shared" si="151"/>
        <v>5.5555555555555552E-2</v>
      </c>
      <c r="AJ637" s="77">
        <f t="shared" si="152"/>
        <v>0</v>
      </c>
      <c r="AK637" s="77">
        <f t="shared" si="153"/>
        <v>0</v>
      </c>
    </row>
    <row r="638" spans="1:37" ht="25.05" customHeight="1" x14ac:dyDescent="0.25">
      <c r="A638" s="269" t="s">
        <v>2293</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60">
        <f>'Art. 129'!AF600</f>
        <v>0</v>
      </c>
      <c r="AE638" s="75">
        <f t="shared" si="147"/>
        <v>0</v>
      </c>
      <c r="AF638">
        <f t="shared" si="148"/>
        <v>0</v>
      </c>
      <c r="AG638" s="63">
        <f t="shared" si="149"/>
        <v>1</v>
      </c>
      <c r="AH638" s="76">
        <f t="shared" si="150"/>
        <v>0</v>
      </c>
      <c r="AI638" s="77">
        <f t="shared" si="151"/>
        <v>5.5555555555555552E-2</v>
      </c>
      <c r="AJ638" s="77">
        <f t="shared" si="152"/>
        <v>0</v>
      </c>
      <c r="AK638" s="77">
        <f t="shared" si="153"/>
        <v>0</v>
      </c>
    </row>
    <row r="639" spans="1:37" ht="25.05" customHeight="1" x14ac:dyDescent="0.25">
      <c r="A639" s="269" t="s">
        <v>2294</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60">
        <f>'Art. 129'!AF601</f>
        <v>0</v>
      </c>
      <c r="AE639" s="75">
        <f t="shared" si="147"/>
        <v>0</v>
      </c>
      <c r="AF639">
        <f t="shared" si="148"/>
        <v>0</v>
      </c>
      <c r="AG639" s="63">
        <f t="shared" si="149"/>
        <v>1</v>
      </c>
      <c r="AH639" s="76">
        <f t="shared" si="150"/>
        <v>0</v>
      </c>
      <c r="AI639" s="77">
        <f t="shared" si="151"/>
        <v>5.5555555555555552E-2</v>
      </c>
      <c r="AJ639" s="77">
        <f t="shared" si="152"/>
        <v>0</v>
      </c>
      <c r="AK639" s="77">
        <f t="shared" si="153"/>
        <v>0</v>
      </c>
    </row>
    <row r="640" spans="1:37" ht="25.05" customHeight="1" x14ac:dyDescent="0.25">
      <c r="A640" s="274" t="s">
        <v>2295</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60">
        <f>'Art. 129'!AF602</f>
        <v>0</v>
      </c>
      <c r="AE640" s="75">
        <f t="shared" si="147"/>
        <v>0</v>
      </c>
      <c r="AF640">
        <f t="shared" si="148"/>
        <v>0</v>
      </c>
      <c r="AG640" s="63">
        <f t="shared" si="149"/>
        <v>1</v>
      </c>
      <c r="AH640" s="76">
        <f t="shared" si="150"/>
        <v>0</v>
      </c>
      <c r="AI640" s="77">
        <f t="shared" si="151"/>
        <v>5.5555555555555552E-2</v>
      </c>
      <c r="AJ640" s="77">
        <f t="shared" si="152"/>
        <v>0</v>
      </c>
      <c r="AK640" s="77">
        <f t="shared" si="153"/>
        <v>0</v>
      </c>
    </row>
    <row r="641" spans="1:37" ht="25.05" customHeight="1" x14ac:dyDescent="0.25">
      <c r="A641" s="274" t="s">
        <v>2296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60">
        <f>'Art. 129'!AF603</f>
        <v>0</v>
      </c>
      <c r="AE641" s="75">
        <f t="shared" si="147"/>
        <v>0</v>
      </c>
      <c r="AF641">
        <f t="shared" si="148"/>
        <v>0</v>
      </c>
      <c r="AG641" s="63">
        <f t="shared" si="149"/>
        <v>1</v>
      </c>
      <c r="AH641" s="76">
        <f t="shared" si="150"/>
        <v>0</v>
      </c>
      <c r="AI641" s="77">
        <f t="shared" si="151"/>
        <v>5.5555555555555552E-2</v>
      </c>
      <c r="AJ641" s="77">
        <f t="shared" si="152"/>
        <v>0</v>
      </c>
      <c r="AK641" s="77">
        <f t="shared" si="153"/>
        <v>0</v>
      </c>
    </row>
    <row r="642" spans="1:37" ht="25.05" customHeight="1" x14ac:dyDescent="0.25">
      <c r="A642" s="269" t="s">
        <v>2297</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60">
        <f>'Art. 129'!AF604</f>
        <v>0</v>
      </c>
      <c r="AE642" s="75">
        <f t="shared" si="147"/>
        <v>0</v>
      </c>
      <c r="AF642">
        <f t="shared" si="148"/>
        <v>0</v>
      </c>
      <c r="AG642" s="63">
        <f t="shared" si="149"/>
        <v>1</v>
      </c>
      <c r="AH642" s="76">
        <f t="shared" si="150"/>
        <v>0</v>
      </c>
      <c r="AI642" s="77">
        <f t="shared" si="151"/>
        <v>5.5555555555555552E-2</v>
      </c>
      <c r="AJ642" s="77">
        <f t="shared" si="152"/>
        <v>0</v>
      </c>
      <c r="AK642" s="77">
        <f t="shared" si="153"/>
        <v>0</v>
      </c>
    </row>
    <row r="643" spans="1:37" ht="25.05" customHeight="1" x14ac:dyDescent="0.25">
      <c r="A643" s="269" t="s">
        <v>2298</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60">
        <f>'Art. 129'!AF605</f>
        <v>0</v>
      </c>
      <c r="AE643" s="75">
        <f t="shared" si="147"/>
        <v>0</v>
      </c>
      <c r="AF643">
        <f t="shared" si="148"/>
        <v>0</v>
      </c>
      <c r="AG643" s="63">
        <f t="shared" si="149"/>
        <v>1</v>
      </c>
      <c r="AH643" s="76">
        <f t="shared" si="150"/>
        <v>0</v>
      </c>
      <c r="AI643" s="77">
        <f t="shared" si="151"/>
        <v>5.5555555555555552E-2</v>
      </c>
      <c r="AJ643" s="77">
        <f t="shared" si="152"/>
        <v>0</v>
      </c>
      <c r="AK643" s="77">
        <f t="shared" si="153"/>
        <v>0</v>
      </c>
    </row>
    <row r="644" spans="1:37" ht="25.05" customHeight="1" x14ac:dyDescent="0.25">
      <c r="A644" s="269" t="s">
        <v>2299</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60">
        <f>'Art. 129'!AF606</f>
        <v>0</v>
      </c>
      <c r="AE644" s="75">
        <f t="shared" si="147"/>
        <v>0</v>
      </c>
      <c r="AF644">
        <f t="shared" si="148"/>
        <v>0</v>
      </c>
      <c r="AG644" s="63">
        <f t="shared" si="149"/>
        <v>1</v>
      </c>
      <c r="AH644" s="76">
        <f t="shared" si="150"/>
        <v>0</v>
      </c>
      <c r="AI644" s="77">
        <f t="shared" si="151"/>
        <v>5.5555555555555552E-2</v>
      </c>
      <c r="AJ644" s="77">
        <f t="shared" si="152"/>
        <v>0</v>
      </c>
      <c r="AK644" s="77">
        <f t="shared" si="153"/>
        <v>0</v>
      </c>
    </row>
    <row r="645" spans="1:37" ht="25.05" customHeight="1" x14ac:dyDescent="0.25">
      <c r="A645" s="269" t="s">
        <v>2300</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60">
        <f>'Art. 129'!AF607</f>
        <v>0</v>
      </c>
      <c r="AE645" s="75">
        <f t="shared" si="147"/>
        <v>0</v>
      </c>
      <c r="AF645">
        <f t="shared" si="148"/>
        <v>0</v>
      </c>
      <c r="AG645" s="63">
        <f t="shared" si="149"/>
        <v>1</v>
      </c>
      <c r="AH645" s="76">
        <f t="shared" si="150"/>
        <v>0</v>
      </c>
      <c r="AI645" s="77">
        <f t="shared" si="151"/>
        <v>5.5555555555555552E-2</v>
      </c>
      <c r="AJ645" s="77">
        <f t="shared" si="152"/>
        <v>0</v>
      </c>
      <c r="AK645" s="77">
        <f t="shared" si="153"/>
        <v>0</v>
      </c>
    </row>
    <row r="646" spans="1:37" ht="25.05" customHeight="1" x14ac:dyDescent="0.25">
      <c r="A646" s="269" t="s">
        <v>2302</v>
      </c>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60">
        <f>'Art. 129'!AF608</f>
        <v>0</v>
      </c>
      <c r="AE646" s="75">
        <f t="shared" si="147"/>
        <v>0</v>
      </c>
      <c r="AF646">
        <f t="shared" si="148"/>
        <v>0</v>
      </c>
      <c r="AG646" s="63">
        <f t="shared" si="149"/>
        <v>1</v>
      </c>
      <c r="AH646" s="76">
        <f t="shared" si="150"/>
        <v>0</v>
      </c>
      <c r="AI646" s="77">
        <f t="shared" si="151"/>
        <v>5.5555555555555552E-2</v>
      </c>
      <c r="AJ646" s="77">
        <f t="shared" si="152"/>
        <v>0</v>
      </c>
      <c r="AK646" s="77">
        <f t="shared" si="153"/>
        <v>0</v>
      </c>
    </row>
    <row r="647" spans="1:37" ht="25.05" customHeight="1" x14ac:dyDescent="0.25">
      <c r="A647" s="274" t="s">
        <v>2304</v>
      </c>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60">
        <f>'Art. 129'!AF609</f>
        <v>0</v>
      </c>
      <c r="AE647" s="75">
        <f t="shared" si="147"/>
        <v>0</v>
      </c>
      <c r="AF647">
        <f t="shared" si="148"/>
        <v>0</v>
      </c>
      <c r="AG647" s="63">
        <f t="shared" si="149"/>
        <v>1</v>
      </c>
      <c r="AH647" s="76">
        <f t="shared" si="150"/>
        <v>0</v>
      </c>
      <c r="AI647" s="77">
        <f t="shared" si="151"/>
        <v>5.5555555555555552E-2</v>
      </c>
      <c r="AJ647" s="77">
        <f t="shared" si="152"/>
        <v>0</v>
      </c>
      <c r="AK647" s="77">
        <f t="shared" si="153"/>
        <v>0</v>
      </c>
    </row>
    <row r="648" spans="1:37" ht="25.05" customHeight="1" x14ac:dyDescent="0.25">
      <c r="A648" s="274" t="s">
        <v>2306</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60">
        <f>'Art. 129'!AF610</f>
        <v>0</v>
      </c>
      <c r="AE648" s="75">
        <f t="shared" si="147"/>
        <v>0</v>
      </c>
      <c r="AF648">
        <f t="shared" si="148"/>
        <v>0</v>
      </c>
      <c r="AG648" s="63">
        <f t="shared" si="149"/>
        <v>1</v>
      </c>
      <c r="AH648" s="76">
        <f t="shared" si="150"/>
        <v>0</v>
      </c>
      <c r="AI648" s="77">
        <f t="shared" si="151"/>
        <v>5.5555555555555552E-2</v>
      </c>
      <c r="AJ648" s="77">
        <f t="shared" si="152"/>
        <v>0</v>
      </c>
      <c r="AK648" s="77">
        <f t="shared" si="153"/>
        <v>0</v>
      </c>
    </row>
    <row r="649" spans="1:37" ht="25.05" customHeight="1" x14ac:dyDescent="0.25">
      <c r="A649" s="269" t="s">
        <v>1559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60">
        <f>'Art. 129'!AF611</f>
        <v>0</v>
      </c>
      <c r="AE649" s="75">
        <f t="shared" si="147"/>
        <v>0</v>
      </c>
      <c r="AF649">
        <f t="shared" si="148"/>
        <v>0</v>
      </c>
      <c r="AG649" s="63">
        <f t="shared" si="149"/>
        <v>1</v>
      </c>
      <c r="AH649" s="76">
        <f t="shared" si="150"/>
        <v>0</v>
      </c>
      <c r="AI649" s="77">
        <f t="shared" si="151"/>
        <v>5.5555555555555552E-2</v>
      </c>
      <c r="AJ649" s="77">
        <f t="shared" si="152"/>
        <v>0</v>
      </c>
      <c r="AK649" s="77">
        <f t="shared" si="153"/>
        <v>0</v>
      </c>
    </row>
    <row r="650" spans="1:37" ht="25.05" customHeight="1" x14ac:dyDescent="0.25">
      <c r="A650" s="269" t="s">
        <v>2307</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60">
        <f>'Art. 129'!AF612</f>
        <v>0</v>
      </c>
      <c r="AE650" s="75">
        <f t="shared" si="147"/>
        <v>0</v>
      </c>
      <c r="AF650">
        <f t="shared" si="148"/>
        <v>0</v>
      </c>
      <c r="AG650" s="63">
        <f t="shared" si="149"/>
        <v>1</v>
      </c>
      <c r="AH650" s="76">
        <f t="shared" si="150"/>
        <v>0</v>
      </c>
      <c r="AI650" s="77">
        <f t="shared" si="151"/>
        <v>5.5555555555555552E-2</v>
      </c>
      <c r="AJ650" s="77">
        <f t="shared" si="152"/>
        <v>0</v>
      </c>
      <c r="AK650" s="77">
        <f t="shared" si="153"/>
        <v>0</v>
      </c>
    </row>
    <row r="651" spans="1:37" ht="25.05" customHeight="1" x14ac:dyDescent="0.25">
      <c r="A651" s="269" t="s">
        <v>2308</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60">
        <f>'Art. 129'!AF613</f>
        <v>0</v>
      </c>
      <c r="AE651" s="75">
        <f t="shared" si="147"/>
        <v>0</v>
      </c>
      <c r="AF651">
        <f t="shared" si="148"/>
        <v>0</v>
      </c>
      <c r="AG651" s="63">
        <f t="shared" si="149"/>
        <v>1</v>
      </c>
      <c r="AH651" s="76">
        <f t="shared" si="150"/>
        <v>0</v>
      </c>
      <c r="AI651" s="77">
        <f t="shared" si="151"/>
        <v>5.5555555555555552E-2</v>
      </c>
      <c r="AJ651" s="77">
        <f t="shared" si="152"/>
        <v>0</v>
      </c>
      <c r="AK651" s="77">
        <f t="shared" si="153"/>
        <v>0</v>
      </c>
    </row>
    <row r="652" spans="1:37" ht="25.05" customHeight="1" x14ac:dyDescent="0.25">
      <c r="A652" s="274" t="s">
        <v>2310</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60">
        <f>'Art. 129'!AF614</f>
        <v>0</v>
      </c>
      <c r="AE652" s="75">
        <f t="shared" si="147"/>
        <v>0</v>
      </c>
      <c r="AF652">
        <f t="shared" si="148"/>
        <v>0</v>
      </c>
      <c r="AG652" s="63">
        <f t="shared" si="149"/>
        <v>1</v>
      </c>
      <c r="AH652" s="76">
        <f t="shared" si="150"/>
        <v>0</v>
      </c>
      <c r="AI652" s="77">
        <f t="shared" si="151"/>
        <v>5.5555555555555552E-2</v>
      </c>
      <c r="AJ652" s="77">
        <f t="shared" si="152"/>
        <v>0</v>
      </c>
      <c r="AK652" s="77">
        <f t="shared" si="153"/>
        <v>0</v>
      </c>
    </row>
    <row r="653" spans="1:37" ht="25.05" customHeight="1" x14ac:dyDescent="0.25">
      <c r="A653" s="269" t="s">
        <v>736</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60">
        <f>'Art. 129'!AF615</f>
        <v>0</v>
      </c>
      <c r="AE653" s="75">
        <f t="shared" si="147"/>
        <v>0</v>
      </c>
      <c r="AF653">
        <f t="shared" si="148"/>
        <v>0</v>
      </c>
      <c r="AG653" s="63">
        <f t="shared" si="149"/>
        <v>1</v>
      </c>
      <c r="AH653" s="76">
        <f t="shared" si="150"/>
        <v>0</v>
      </c>
      <c r="AI653" s="77">
        <f t="shared" si="151"/>
        <v>5.5555555555555552E-2</v>
      </c>
      <c r="AJ653" s="77">
        <f t="shared" si="152"/>
        <v>0</v>
      </c>
      <c r="AK653" s="77">
        <f t="shared" si="153"/>
        <v>0</v>
      </c>
    </row>
    <row r="654" spans="1:37" ht="25.05" customHeight="1" x14ac:dyDescent="0.25">
      <c r="A654" s="286" t="s">
        <v>1752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f>'Art. 129'!AF616</f>
        <v>0</v>
      </c>
      <c r="AE654" s="75">
        <f>SUM(AE636:AE653)</f>
        <v>0</v>
      </c>
      <c r="AF654" s="50"/>
      <c r="AG654" s="63">
        <f>SUM(AG636:AG653)</f>
        <v>18</v>
      </c>
      <c r="AH654" s="78"/>
      <c r="AI654" s="79"/>
      <c r="AJ654" s="79"/>
      <c r="AK654" s="79"/>
    </row>
    <row r="655" spans="1:37" ht="25.05" customHeight="1" x14ac:dyDescent="0.25">
      <c r="A655" s="287" t="s">
        <v>1753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t="str">
        <f>'Art. 129'!AF617</f>
        <v>Código</v>
      </c>
      <c r="AE655" s="75">
        <f>AE654/$AE$23*100</f>
        <v>0</v>
      </c>
      <c r="AF655" s="50"/>
      <c r="AG655" s="63"/>
      <c r="AH655" s="78"/>
      <c r="AI655" s="79"/>
      <c r="AJ655" s="79"/>
      <c r="AK655" s="79"/>
    </row>
    <row r="656" spans="1:37" ht="25.05" customHeight="1" x14ac:dyDescent="0.25">
      <c r="A656" s="59"/>
      <c r="B656" s="59"/>
      <c r="C656" s="59"/>
      <c r="D656" s="59"/>
      <c r="E656" s="59"/>
      <c r="F656" s="59"/>
      <c r="G656" s="59"/>
      <c r="H656" s="59"/>
      <c r="I656" s="59"/>
      <c r="J656" s="59"/>
      <c r="K656" s="59"/>
      <c r="L656" s="59"/>
      <c r="M656" s="59"/>
      <c r="N656" s="59"/>
      <c r="O656" s="59"/>
      <c r="P656" s="59"/>
      <c r="Q656" s="80"/>
      <c r="R656" s="59"/>
      <c r="S656" s="59"/>
      <c r="T656" s="59"/>
      <c r="U656" s="59"/>
      <c r="V656" s="59"/>
      <c r="W656" s="59"/>
      <c r="X656" s="59"/>
      <c r="Y656" s="59"/>
      <c r="Z656" s="59"/>
      <c r="AA656" s="59"/>
      <c r="AB656" s="59"/>
      <c r="AC656" s="59"/>
      <c r="AD656" s="81"/>
      <c r="AE656" s="81"/>
    </row>
    <row r="657" spans="1:37" ht="25.05" customHeight="1" x14ac:dyDescent="0.25">
      <c r="A657" s="288" t="s">
        <v>197</v>
      </c>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91" t="s">
        <v>188</v>
      </c>
      <c r="AE657" s="92" t="s">
        <v>8</v>
      </c>
      <c r="AF657" s="63" t="s">
        <v>1656</v>
      </c>
      <c r="AG657" s="63" t="s">
        <v>1657</v>
      </c>
      <c r="AH657" s="63" t="s">
        <v>1658</v>
      </c>
      <c r="AI657" s="74" t="s">
        <v>1659</v>
      </c>
      <c r="AJ657" s="63"/>
      <c r="AK657" s="74" t="s">
        <v>1660</v>
      </c>
    </row>
    <row r="658" spans="1:37" ht="25.05" customHeight="1" x14ac:dyDescent="0.25">
      <c r="A658" s="269" t="s">
        <v>2234</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60">
        <f>'Art. 129'!AF618</f>
        <v>0</v>
      </c>
      <c r="AE658" s="75">
        <f>IF(AG658=1,AK658,AG658)</f>
        <v>0</v>
      </c>
      <c r="AF658">
        <f>AD658/2</f>
        <v>0</v>
      </c>
      <c r="AG658" s="63">
        <f>IF(AND(AF658&gt;=0,AF658&lt;=1),1,"No aplica")</f>
        <v>1</v>
      </c>
      <c r="AH658" s="76">
        <f>AD658/(AG658*2)</f>
        <v>0</v>
      </c>
      <c r="AI658" s="77">
        <f>IF(AG658=1,AG658/$AG$663,"No aplica")</f>
        <v>0.2</v>
      </c>
      <c r="AJ658" s="77">
        <f>AF658*AI658</f>
        <v>0</v>
      </c>
      <c r="AK658" s="77">
        <f>AJ658*$AE$23</f>
        <v>0</v>
      </c>
    </row>
    <row r="659" spans="1:37" ht="25.05" customHeight="1" x14ac:dyDescent="0.25">
      <c r="A659" s="269" t="s">
        <v>2235</v>
      </c>
      <c r="B659" s="269"/>
      <c r="C659" s="269"/>
      <c r="D659" s="269"/>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c r="AA659" s="269"/>
      <c r="AB659" s="269"/>
      <c r="AC659" s="269"/>
      <c r="AD659" s="60">
        <f>'Art. 129'!AF619</f>
        <v>0</v>
      </c>
      <c r="AE659" s="75">
        <f>IF(AG659=1,AK659,AG659)</f>
        <v>0</v>
      </c>
      <c r="AF659">
        <f>AD659/2</f>
        <v>0</v>
      </c>
      <c r="AG659" s="63">
        <f>IF(AND(AF659&gt;=0,AF659&lt;=1),1,"No aplica")</f>
        <v>1</v>
      </c>
      <c r="AH659" s="76">
        <f>AD659/(AG659*2)</f>
        <v>0</v>
      </c>
      <c r="AI659" s="77">
        <f>IF(AG659=1,AG659/$AG$663,"No aplica")</f>
        <v>0.2</v>
      </c>
      <c r="AJ659" s="77">
        <f>AF659*AI659</f>
        <v>0</v>
      </c>
      <c r="AK659" s="77">
        <f>AJ659*$AE$23</f>
        <v>0</v>
      </c>
    </row>
    <row r="660" spans="1:37" ht="25.05" customHeight="1" x14ac:dyDescent="0.25">
      <c r="A660" s="269" t="s">
        <v>2236</v>
      </c>
      <c r="B660" s="269"/>
      <c r="C660" s="269"/>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c r="AA660" s="269"/>
      <c r="AB660" s="269"/>
      <c r="AC660" s="269"/>
      <c r="AD660" s="60">
        <f>'Art. 129'!AF620</f>
        <v>0</v>
      </c>
      <c r="AE660" s="75">
        <f>IF(AG660=1,AK660,AG660)</f>
        <v>0</v>
      </c>
      <c r="AF660">
        <f>AD660/2</f>
        <v>0</v>
      </c>
      <c r="AG660" s="63">
        <f>IF(AND(AF660&gt;=0,AF660&lt;=1),1,"No aplica")</f>
        <v>1</v>
      </c>
      <c r="AH660" s="76">
        <f>AD660/(AG660*2)</f>
        <v>0</v>
      </c>
      <c r="AI660" s="77">
        <f>IF(AG660=1,AG660/$AG$663,"No aplica")</f>
        <v>0.2</v>
      </c>
      <c r="AJ660" s="77">
        <f>AF660*AI660</f>
        <v>0</v>
      </c>
      <c r="AK660" s="77">
        <f>AJ660*$AE$23</f>
        <v>0</v>
      </c>
    </row>
    <row r="661" spans="1:37" ht="25.05" customHeight="1" x14ac:dyDescent="0.25">
      <c r="A661" s="269" t="s">
        <v>2237</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0">
        <f>'Art. 129'!AF621</f>
        <v>0</v>
      </c>
      <c r="AE661" s="75">
        <f>IF(AG661=1,AK661,AG661)</f>
        <v>0</v>
      </c>
      <c r="AF661">
        <f>AD661/2</f>
        <v>0</v>
      </c>
      <c r="AG661" s="63">
        <f>IF(AND(AF661&gt;=0,AF661&lt;=1),1,"No aplica")</f>
        <v>1</v>
      </c>
      <c r="AH661" s="76">
        <f>AD661/(AG661*2)</f>
        <v>0</v>
      </c>
      <c r="AI661" s="77">
        <f>IF(AG661=1,AG661/$AG$663,"No aplica")</f>
        <v>0.2</v>
      </c>
      <c r="AJ661" s="77">
        <f>AF661*AI661</f>
        <v>0</v>
      </c>
      <c r="AK661" s="77">
        <f>AJ661*$AE$23</f>
        <v>0</v>
      </c>
    </row>
    <row r="662" spans="1:37" ht="25.05" customHeight="1" x14ac:dyDescent="0.25">
      <c r="A662" s="269" t="s">
        <v>2312</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60">
        <f>'Art. 129'!AF622</f>
        <v>0</v>
      </c>
      <c r="AE662" s="75">
        <f>IF(AG662=1,AK662,AG662)</f>
        <v>0</v>
      </c>
      <c r="AF662">
        <f>AD662/2</f>
        <v>0</v>
      </c>
      <c r="AG662" s="63">
        <f>IF(AND(AF662&gt;=0,AF662&lt;=1),1,"No aplica")</f>
        <v>1</v>
      </c>
      <c r="AH662" s="76">
        <f>AD662/(AG662*2)</f>
        <v>0</v>
      </c>
      <c r="AI662" s="77">
        <f>IF(AG662=1,AG662/$AG$663,"No aplica")</f>
        <v>0.2</v>
      </c>
      <c r="AJ662" s="77">
        <f>AF662*AI662</f>
        <v>0</v>
      </c>
      <c r="AK662" s="77">
        <f>AJ662*$AE$23</f>
        <v>0</v>
      </c>
    </row>
    <row r="663" spans="1:37" ht="25.05" customHeight="1" x14ac:dyDescent="0.25">
      <c r="A663" s="286" t="s">
        <v>1754</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75">
        <f>SUM(AE658:AE662)</f>
        <v>0</v>
      </c>
      <c r="AF663" s="50"/>
      <c r="AG663" s="63">
        <f>SUM(AG658:AG662)</f>
        <v>5</v>
      </c>
      <c r="AH663" s="78"/>
      <c r="AI663" s="79"/>
      <c r="AJ663" s="79"/>
      <c r="AK663" s="79"/>
    </row>
    <row r="664" spans="1:37" ht="25.05" customHeight="1" x14ac:dyDescent="0.25">
      <c r="A664" s="287" t="s">
        <v>1755</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287"/>
      <c r="AE664" s="75">
        <f>AE663/$AE$23*100</f>
        <v>0</v>
      </c>
      <c r="AF664" s="50"/>
      <c r="AG664" s="63"/>
      <c r="AH664" s="78"/>
      <c r="AI664" s="79"/>
      <c r="AJ664" s="79"/>
      <c r="AK664" s="79"/>
    </row>
    <row r="665" spans="1:37" ht="25.05" customHeight="1" x14ac:dyDescent="0.25">
      <c r="A665" s="87"/>
      <c r="B665" s="87"/>
      <c r="C665" s="87"/>
      <c r="D665" s="87"/>
      <c r="E665" s="87"/>
      <c r="F665" s="87"/>
      <c r="G665" s="87"/>
      <c r="H665" s="87"/>
      <c r="I665" s="87"/>
      <c r="J665" s="87"/>
      <c r="K665" s="87"/>
      <c r="L665" s="87"/>
      <c r="M665" s="87"/>
      <c r="N665" s="87"/>
      <c r="O665" s="87"/>
      <c r="P665" s="87"/>
      <c r="Q665" s="80"/>
      <c r="R665" s="87"/>
      <c r="S665" s="87"/>
      <c r="T665" s="87"/>
      <c r="U665" s="87"/>
      <c r="V665" s="87"/>
      <c r="W665" s="87"/>
      <c r="X665" s="87"/>
      <c r="Y665" s="87"/>
      <c r="Z665" s="87"/>
      <c r="AA665" s="87"/>
      <c r="AB665" s="87"/>
      <c r="AC665" s="87"/>
      <c r="AD665" s="81"/>
      <c r="AE665" s="81"/>
    </row>
    <row r="666" spans="1:37" ht="25.05" customHeight="1" x14ac:dyDescent="0.25">
      <c r="A666" s="87"/>
      <c r="B666" s="87"/>
      <c r="C666" s="87"/>
      <c r="D666" s="87"/>
      <c r="E666" s="87"/>
      <c r="F666" s="87"/>
      <c r="G666" s="87"/>
      <c r="H666" s="87"/>
      <c r="I666" s="87"/>
      <c r="J666" s="87"/>
      <c r="K666" s="87"/>
      <c r="L666" s="87"/>
      <c r="M666" s="87"/>
      <c r="N666" s="87"/>
      <c r="O666" s="87"/>
      <c r="P666" s="87"/>
      <c r="Q666" s="80"/>
      <c r="R666" s="87"/>
      <c r="S666" s="87"/>
      <c r="T666" s="87"/>
      <c r="U666" s="87"/>
      <c r="V666" s="87"/>
      <c r="W666" s="87"/>
      <c r="X666" s="87"/>
      <c r="Y666" s="87"/>
      <c r="Z666" s="87"/>
      <c r="AA666" s="87"/>
      <c r="AB666" s="87"/>
      <c r="AC666" s="87"/>
      <c r="AD666" s="81"/>
      <c r="AE666" s="81"/>
    </row>
    <row r="667" spans="1:37" ht="25.05" customHeight="1" x14ac:dyDescent="0.25">
      <c r="A667" s="289" t="s">
        <v>2313</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289"/>
    </row>
    <row r="668" spans="1:37" ht="25.05" customHeight="1" x14ac:dyDescent="0.25">
      <c r="A668" s="89"/>
      <c r="B668" s="89"/>
      <c r="C668" s="89"/>
      <c r="D668" s="89"/>
      <c r="E668" s="89"/>
      <c r="F668" s="89"/>
      <c r="G668" s="89"/>
      <c r="H668" s="89"/>
      <c r="I668" s="89"/>
      <c r="J668" s="89"/>
      <c r="K668" s="89"/>
      <c r="L668" s="89"/>
      <c r="M668" s="89"/>
      <c r="N668" s="89"/>
      <c r="O668" s="89"/>
      <c r="P668" s="89"/>
      <c r="Q668" s="90"/>
      <c r="R668" s="89"/>
      <c r="S668" s="89"/>
      <c r="T668" s="89"/>
      <c r="U668" s="89"/>
      <c r="V668" s="89"/>
      <c r="W668" s="89"/>
      <c r="X668" s="89"/>
      <c r="Y668" s="89"/>
      <c r="Z668" s="89"/>
      <c r="AA668" s="89"/>
      <c r="AB668" s="89"/>
      <c r="AC668" s="89"/>
      <c r="AD668" s="19"/>
      <c r="AE668" s="19"/>
    </row>
    <row r="669" spans="1:37" ht="25.05" customHeight="1" x14ac:dyDescent="0.25">
      <c r="A669" s="59"/>
      <c r="B669" s="59"/>
      <c r="C669" s="59"/>
      <c r="D669" s="59"/>
      <c r="E669" s="59"/>
      <c r="F669" s="59"/>
      <c r="G669" s="59"/>
      <c r="H669" s="59"/>
      <c r="I669" s="59"/>
      <c r="J669" s="59"/>
      <c r="K669" s="59"/>
      <c r="L669" s="59"/>
      <c r="M669" s="59"/>
      <c r="N669" s="59"/>
      <c r="O669" s="59"/>
      <c r="P669" s="59"/>
      <c r="Q669" s="80"/>
      <c r="R669" s="59"/>
      <c r="S669" s="59"/>
      <c r="T669" s="59"/>
      <c r="U669" s="59"/>
      <c r="V669" s="59"/>
      <c r="W669" s="59"/>
      <c r="X669" s="59"/>
      <c r="Y669" s="59"/>
      <c r="Z669" s="59"/>
      <c r="AA669" s="59"/>
      <c r="AB669" s="59"/>
      <c r="AC669" s="59"/>
      <c r="AD669" s="81"/>
      <c r="AE669" s="81"/>
    </row>
    <row r="670" spans="1:37" ht="25.05" customHeight="1" x14ac:dyDescent="0.25">
      <c r="A670" s="290" t="s">
        <v>167</v>
      </c>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51" t="s">
        <v>188</v>
      </c>
      <c r="AE670" s="52" t="s">
        <v>8</v>
      </c>
      <c r="AF670" s="63" t="s">
        <v>1656</v>
      </c>
      <c r="AG670" s="63" t="s">
        <v>1657</v>
      </c>
      <c r="AH670" s="63" t="s">
        <v>1658</v>
      </c>
      <c r="AI670" s="74" t="s">
        <v>1659</v>
      </c>
      <c r="AJ670" s="63"/>
      <c r="AK670" s="74" t="s">
        <v>1660</v>
      </c>
    </row>
    <row r="671" spans="1:37" ht="25.05" customHeight="1" x14ac:dyDescent="0.25">
      <c r="A671" s="269" t="s">
        <v>1015</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60">
        <f>'Art. 129'!AF631</f>
        <v>0</v>
      </c>
      <c r="AE671" s="75">
        <f t="shared" ref="AE671:AE699" si="154">IF(AG671=1,AK671,AG671)</f>
        <v>0</v>
      </c>
      <c r="AF671">
        <f t="shared" ref="AF671:AF699" si="155">AD671/2</f>
        <v>0</v>
      </c>
      <c r="AG671" s="63">
        <f t="shared" ref="AG671:AG699" si="156">IF(AND(AF671&gt;=0,AF671&lt;=1),1,"No aplica")</f>
        <v>1</v>
      </c>
      <c r="AH671" s="76">
        <f t="shared" ref="AH671:AH699" si="157">AD671/(AG671*2)</f>
        <v>0</v>
      </c>
      <c r="AI671" s="77">
        <f t="shared" ref="AI671:AI699" si="158">IF(AG671=1,AG671/$AG$700,"No aplica")</f>
        <v>3.4482758620689655E-2</v>
      </c>
      <c r="AJ671" s="77">
        <f t="shared" ref="AJ671:AJ699" si="159">AF671*AI671</f>
        <v>0</v>
      </c>
      <c r="AK671" s="77">
        <f t="shared" ref="AK671:AK699" si="160">AJ671*$AE$23</f>
        <v>0</v>
      </c>
    </row>
    <row r="672" spans="1:37" ht="25.05" customHeight="1" x14ac:dyDescent="0.25">
      <c r="A672" s="269" t="s">
        <v>1016</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60">
        <f>'Art. 129'!AF632</f>
        <v>0</v>
      </c>
      <c r="AE672" s="75">
        <f t="shared" si="154"/>
        <v>0</v>
      </c>
      <c r="AF672">
        <f t="shared" si="155"/>
        <v>0</v>
      </c>
      <c r="AG672" s="63">
        <f t="shared" si="156"/>
        <v>1</v>
      </c>
      <c r="AH672" s="76">
        <f t="shared" si="157"/>
        <v>0</v>
      </c>
      <c r="AI672" s="77">
        <f t="shared" si="158"/>
        <v>3.4482758620689655E-2</v>
      </c>
      <c r="AJ672" s="77">
        <f t="shared" si="159"/>
        <v>0</v>
      </c>
      <c r="AK672" s="77">
        <f t="shared" si="160"/>
        <v>0</v>
      </c>
    </row>
    <row r="673" spans="1:37" ht="25.05" customHeight="1" x14ac:dyDescent="0.25">
      <c r="A673" s="269" t="s">
        <v>2314</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60">
        <f>'Art. 129'!AF633</f>
        <v>0</v>
      </c>
      <c r="AE673" s="75">
        <f t="shared" si="154"/>
        <v>0</v>
      </c>
      <c r="AF673">
        <f t="shared" si="155"/>
        <v>0</v>
      </c>
      <c r="AG673" s="63">
        <f t="shared" si="156"/>
        <v>1</v>
      </c>
      <c r="AH673" s="76">
        <f t="shared" si="157"/>
        <v>0</v>
      </c>
      <c r="AI673" s="77">
        <f t="shared" si="158"/>
        <v>3.4482758620689655E-2</v>
      </c>
      <c r="AJ673" s="77">
        <f t="shared" si="159"/>
        <v>0</v>
      </c>
      <c r="AK673" s="77">
        <f t="shared" si="160"/>
        <v>0</v>
      </c>
    </row>
    <row r="674" spans="1:37" ht="25.05" customHeight="1" x14ac:dyDescent="0.25">
      <c r="A674" s="269" t="s">
        <v>2315</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60">
        <f>'Art. 129'!AF634</f>
        <v>0</v>
      </c>
      <c r="AE674" s="75">
        <f t="shared" si="154"/>
        <v>0</v>
      </c>
      <c r="AF674">
        <f t="shared" si="155"/>
        <v>0</v>
      </c>
      <c r="AG674" s="63">
        <f t="shared" si="156"/>
        <v>1</v>
      </c>
      <c r="AH674" s="76">
        <f t="shared" si="157"/>
        <v>0</v>
      </c>
      <c r="AI674" s="77">
        <f t="shared" si="158"/>
        <v>3.4482758620689655E-2</v>
      </c>
      <c r="AJ674" s="77">
        <f t="shared" si="159"/>
        <v>0</v>
      </c>
      <c r="AK674" s="77">
        <f t="shared" si="160"/>
        <v>0</v>
      </c>
    </row>
    <row r="675" spans="1:37" ht="25.05" customHeight="1" x14ac:dyDescent="0.25">
      <c r="A675" s="274" t="s">
        <v>2316</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60">
        <f>'Art. 129'!AF635</f>
        <v>0</v>
      </c>
      <c r="AE675" s="75">
        <f t="shared" si="154"/>
        <v>0</v>
      </c>
      <c r="AF675">
        <f t="shared" si="155"/>
        <v>0</v>
      </c>
      <c r="AG675" s="63">
        <f t="shared" si="156"/>
        <v>1</v>
      </c>
      <c r="AH675" s="76">
        <f t="shared" si="157"/>
        <v>0</v>
      </c>
      <c r="AI675" s="77">
        <f t="shared" si="158"/>
        <v>3.4482758620689655E-2</v>
      </c>
      <c r="AJ675" s="77">
        <f t="shared" si="159"/>
        <v>0</v>
      </c>
      <c r="AK675" s="77">
        <f t="shared" si="160"/>
        <v>0</v>
      </c>
    </row>
    <row r="676" spans="1:37" ht="25.05" customHeight="1" x14ac:dyDescent="0.25">
      <c r="A676" s="274" t="s">
        <v>2317</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60">
        <f>'Art. 129'!AF636</f>
        <v>0</v>
      </c>
      <c r="AE676" s="75">
        <f t="shared" si="154"/>
        <v>0</v>
      </c>
      <c r="AF676">
        <f t="shared" si="155"/>
        <v>0</v>
      </c>
      <c r="AG676" s="63">
        <f t="shared" si="156"/>
        <v>1</v>
      </c>
      <c r="AH676" s="76">
        <f t="shared" si="157"/>
        <v>0</v>
      </c>
      <c r="AI676" s="77">
        <f t="shared" si="158"/>
        <v>3.4482758620689655E-2</v>
      </c>
      <c r="AJ676" s="77">
        <f t="shared" si="159"/>
        <v>0</v>
      </c>
      <c r="AK676" s="77">
        <f t="shared" si="160"/>
        <v>0</v>
      </c>
    </row>
    <row r="677" spans="1:37" ht="25.05" customHeight="1" x14ac:dyDescent="0.25">
      <c r="A677" s="269" t="s">
        <v>2318</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60">
        <f>'Art. 129'!AF637</f>
        <v>0</v>
      </c>
      <c r="AE677" s="75">
        <f t="shared" si="154"/>
        <v>0</v>
      </c>
      <c r="AF677">
        <f t="shared" si="155"/>
        <v>0</v>
      </c>
      <c r="AG677" s="63">
        <f t="shared" si="156"/>
        <v>1</v>
      </c>
      <c r="AH677" s="76">
        <f t="shared" si="157"/>
        <v>0</v>
      </c>
      <c r="AI677" s="77">
        <f t="shared" si="158"/>
        <v>3.4482758620689655E-2</v>
      </c>
      <c r="AJ677" s="77">
        <f t="shared" si="159"/>
        <v>0</v>
      </c>
      <c r="AK677" s="77">
        <f t="shared" si="160"/>
        <v>0</v>
      </c>
    </row>
    <row r="678" spans="1:37" ht="25.05" customHeight="1" x14ac:dyDescent="0.25">
      <c r="A678" s="269" t="s">
        <v>2319</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60">
        <f>'Art. 129'!AF638</f>
        <v>0</v>
      </c>
      <c r="AE678" s="75">
        <f t="shared" si="154"/>
        <v>0</v>
      </c>
      <c r="AF678">
        <f t="shared" si="155"/>
        <v>0</v>
      </c>
      <c r="AG678" s="63">
        <f t="shared" si="156"/>
        <v>1</v>
      </c>
      <c r="AH678" s="76">
        <f t="shared" si="157"/>
        <v>0</v>
      </c>
      <c r="AI678" s="77">
        <f t="shared" si="158"/>
        <v>3.4482758620689655E-2</v>
      </c>
      <c r="AJ678" s="77">
        <f t="shared" si="159"/>
        <v>0</v>
      </c>
      <c r="AK678" s="77">
        <f t="shared" si="160"/>
        <v>0</v>
      </c>
    </row>
    <row r="679" spans="1:37" ht="25.05" customHeight="1" x14ac:dyDescent="0.25">
      <c r="A679" s="269" t="s">
        <v>2320</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60">
        <f>'Art. 129'!AF639</f>
        <v>0</v>
      </c>
      <c r="AE679" s="75">
        <f t="shared" si="154"/>
        <v>0</v>
      </c>
      <c r="AF679">
        <f t="shared" si="155"/>
        <v>0</v>
      </c>
      <c r="AG679" s="63">
        <f t="shared" si="156"/>
        <v>1</v>
      </c>
      <c r="AH679" s="76">
        <f t="shared" si="157"/>
        <v>0</v>
      </c>
      <c r="AI679" s="77">
        <f t="shared" si="158"/>
        <v>3.4482758620689655E-2</v>
      </c>
      <c r="AJ679" s="77">
        <f t="shared" si="159"/>
        <v>0</v>
      </c>
      <c r="AK679" s="77">
        <f t="shared" si="160"/>
        <v>0</v>
      </c>
    </row>
    <row r="680" spans="1:37" ht="25.05" customHeight="1" x14ac:dyDescent="0.25">
      <c r="A680" s="269" t="s">
        <v>2321</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60">
        <f>'Art. 129'!AF640</f>
        <v>0</v>
      </c>
      <c r="AE680" s="75">
        <f t="shared" si="154"/>
        <v>0</v>
      </c>
      <c r="AF680">
        <f t="shared" si="155"/>
        <v>0</v>
      </c>
      <c r="AG680" s="63">
        <f t="shared" si="156"/>
        <v>1</v>
      </c>
      <c r="AH680" s="76">
        <f t="shared" si="157"/>
        <v>0</v>
      </c>
      <c r="AI680" s="77">
        <f t="shared" si="158"/>
        <v>3.4482758620689655E-2</v>
      </c>
      <c r="AJ680" s="77">
        <f t="shared" si="159"/>
        <v>0</v>
      </c>
      <c r="AK680" s="77">
        <f t="shared" si="160"/>
        <v>0</v>
      </c>
    </row>
    <row r="681" spans="1:37" ht="25.05" customHeight="1" x14ac:dyDescent="0.25">
      <c r="A681" s="269" t="s">
        <v>2322</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60">
        <f>'Art. 129'!AF641</f>
        <v>0</v>
      </c>
      <c r="AE681" s="75">
        <f t="shared" si="154"/>
        <v>0</v>
      </c>
      <c r="AF681">
        <f t="shared" si="155"/>
        <v>0</v>
      </c>
      <c r="AG681" s="63">
        <f t="shared" si="156"/>
        <v>1</v>
      </c>
      <c r="AH681" s="76">
        <f t="shared" si="157"/>
        <v>0</v>
      </c>
      <c r="AI681" s="77">
        <f t="shared" si="158"/>
        <v>3.4482758620689655E-2</v>
      </c>
      <c r="AJ681" s="77">
        <f t="shared" si="159"/>
        <v>0</v>
      </c>
      <c r="AK681" s="77">
        <f t="shared" si="160"/>
        <v>0</v>
      </c>
    </row>
    <row r="682" spans="1:37" ht="25.05" customHeight="1" x14ac:dyDescent="0.25">
      <c r="A682" s="274" t="s">
        <v>2323</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60">
        <f>'Art. 129'!AF642</f>
        <v>0</v>
      </c>
      <c r="AE682" s="75">
        <f t="shared" si="154"/>
        <v>0</v>
      </c>
      <c r="AF682">
        <f t="shared" si="155"/>
        <v>0</v>
      </c>
      <c r="AG682" s="63">
        <f t="shared" si="156"/>
        <v>1</v>
      </c>
      <c r="AH682" s="76">
        <f t="shared" si="157"/>
        <v>0</v>
      </c>
      <c r="AI682" s="77">
        <f t="shared" si="158"/>
        <v>3.4482758620689655E-2</v>
      </c>
      <c r="AJ682" s="77">
        <f t="shared" si="159"/>
        <v>0</v>
      </c>
      <c r="AK682" s="77">
        <f t="shared" si="160"/>
        <v>0</v>
      </c>
    </row>
    <row r="683" spans="1:37" ht="25.05" customHeight="1" x14ac:dyDescent="0.25">
      <c r="A683" s="274" t="s">
        <v>2324</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60">
        <f>'Art. 129'!AF643</f>
        <v>0</v>
      </c>
      <c r="AE683" s="75">
        <f t="shared" si="154"/>
        <v>0</v>
      </c>
      <c r="AF683">
        <f t="shared" si="155"/>
        <v>0</v>
      </c>
      <c r="AG683" s="63">
        <f t="shared" si="156"/>
        <v>1</v>
      </c>
      <c r="AH683" s="76">
        <f t="shared" si="157"/>
        <v>0</v>
      </c>
      <c r="AI683" s="77">
        <f t="shared" si="158"/>
        <v>3.4482758620689655E-2</v>
      </c>
      <c r="AJ683" s="77">
        <f t="shared" si="159"/>
        <v>0</v>
      </c>
      <c r="AK683" s="77">
        <f t="shared" si="160"/>
        <v>0</v>
      </c>
    </row>
    <row r="684" spans="1:37" ht="25.05" customHeight="1" x14ac:dyDescent="0.25">
      <c r="A684" s="269" t="s">
        <v>2325</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60">
        <f>'Art. 129'!AF644</f>
        <v>0</v>
      </c>
      <c r="AE684" s="75">
        <f t="shared" si="154"/>
        <v>0</v>
      </c>
      <c r="AF684">
        <f t="shared" si="155"/>
        <v>0</v>
      </c>
      <c r="AG684" s="63">
        <f t="shared" si="156"/>
        <v>1</v>
      </c>
      <c r="AH684" s="76">
        <f t="shared" si="157"/>
        <v>0</v>
      </c>
      <c r="AI684" s="77">
        <f t="shared" si="158"/>
        <v>3.4482758620689655E-2</v>
      </c>
      <c r="AJ684" s="77">
        <f t="shared" si="159"/>
        <v>0</v>
      </c>
      <c r="AK684" s="77">
        <f t="shared" si="160"/>
        <v>0</v>
      </c>
    </row>
    <row r="685" spans="1:37" ht="25.05" customHeight="1" x14ac:dyDescent="0.25">
      <c r="A685" s="269" t="s">
        <v>2326</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60">
        <f>'Art. 129'!AF645</f>
        <v>0</v>
      </c>
      <c r="AE685" s="75">
        <f t="shared" si="154"/>
        <v>0</v>
      </c>
      <c r="AF685">
        <f t="shared" si="155"/>
        <v>0</v>
      </c>
      <c r="AG685" s="63">
        <f t="shared" si="156"/>
        <v>1</v>
      </c>
      <c r="AH685" s="76">
        <f t="shared" si="157"/>
        <v>0</v>
      </c>
      <c r="AI685" s="77">
        <f t="shared" si="158"/>
        <v>3.4482758620689655E-2</v>
      </c>
      <c r="AJ685" s="77">
        <f t="shared" si="159"/>
        <v>0</v>
      </c>
      <c r="AK685" s="77">
        <f t="shared" si="160"/>
        <v>0</v>
      </c>
    </row>
    <row r="686" spans="1:37" ht="25.05" customHeight="1" x14ac:dyDescent="0.25">
      <c r="A686" s="269" t="s">
        <v>2327</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60">
        <f>'Art. 129'!AF646</f>
        <v>0</v>
      </c>
      <c r="AE686" s="75">
        <f t="shared" si="154"/>
        <v>0</v>
      </c>
      <c r="AF686">
        <f t="shared" si="155"/>
        <v>0</v>
      </c>
      <c r="AG686" s="63">
        <f t="shared" si="156"/>
        <v>1</v>
      </c>
      <c r="AH686" s="76">
        <f t="shared" si="157"/>
        <v>0</v>
      </c>
      <c r="AI686" s="77">
        <f t="shared" si="158"/>
        <v>3.4482758620689655E-2</v>
      </c>
      <c r="AJ686" s="77">
        <f t="shared" si="159"/>
        <v>0</v>
      </c>
      <c r="AK686" s="77">
        <f t="shared" si="160"/>
        <v>0</v>
      </c>
    </row>
    <row r="687" spans="1:37" ht="25.05" customHeight="1" x14ac:dyDescent="0.25">
      <c r="A687" s="274" t="s">
        <v>2328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60">
        <f>'Art. 129'!AF647</f>
        <v>0</v>
      </c>
      <c r="AE687" s="75">
        <f t="shared" si="154"/>
        <v>0</v>
      </c>
      <c r="AF687">
        <f t="shared" si="155"/>
        <v>0</v>
      </c>
      <c r="AG687" s="63">
        <f t="shared" si="156"/>
        <v>1</v>
      </c>
      <c r="AH687" s="76">
        <f t="shared" si="157"/>
        <v>0</v>
      </c>
      <c r="AI687" s="77">
        <f t="shared" si="158"/>
        <v>3.4482758620689655E-2</v>
      </c>
      <c r="AJ687" s="77">
        <f t="shared" si="159"/>
        <v>0</v>
      </c>
      <c r="AK687" s="77">
        <f t="shared" si="160"/>
        <v>0</v>
      </c>
    </row>
    <row r="688" spans="1:37" ht="25.05" customHeight="1" x14ac:dyDescent="0.25">
      <c r="A688" s="269" t="s">
        <v>2329</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60">
        <f>'Art. 129'!AF648</f>
        <v>0</v>
      </c>
      <c r="AE688" s="75">
        <f t="shared" si="154"/>
        <v>0</v>
      </c>
      <c r="AF688">
        <f t="shared" si="155"/>
        <v>0</v>
      </c>
      <c r="AG688" s="63">
        <f t="shared" si="156"/>
        <v>1</v>
      </c>
      <c r="AH688" s="76">
        <f t="shared" si="157"/>
        <v>0</v>
      </c>
      <c r="AI688" s="77">
        <f t="shared" si="158"/>
        <v>3.4482758620689655E-2</v>
      </c>
      <c r="AJ688" s="77">
        <f t="shared" si="159"/>
        <v>0</v>
      </c>
      <c r="AK688" s="77">
        <f t="shared" si="160"/>
        <v>0</v>
      </c>
    </row>
    <row r="689" spans="1:37" ht="25.05" customHeight="1" x14ac:dyDescent="0.25">
      <c r="A689" s="269" t="s">
        <v>2330</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60">
        <f>'Art. 129'!AF649</f>
        <v>0</v>
      </c>
      <c r="AE689" s="75">
        <f t="shared" si="154"/>
        <v>0</v>
      </c>
      <c r="AF689">
        <f t="shared" si="155"/>
        <v>0</v>
      </c>
      <c r="AG689" s="63">
        <f t="shared" si="156"/>
        <v>1</v>
      </c>
      <c r="AH689" s="76">
        <f t="shared" si="157"/>
        <v>0</v>
      </c>
      <c r="AI689" s="77">
        <f t="shared" si="158"/>
        <v>3.4482758620689655E-2</v>
      </c>
      <c r="AJ689" s="77">
        <f t="shared" si="159"/>
        <v>0</v>
      </c>
      <c r="AK689" s="77">
        <f t="shared" si="160"/>
        <v>0</v>
      </c>
    </row>
    <row r="690" spans="1:37" ht="25.05" customHeight="1" x14ac:dyDescent="0.25">
      <c r="A690" s="269" t="s">
        <v>2331</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60">
        <f>'Art. 129'!AF650</f>
        <v>0</v>
      </c>
      <c r="AE690" s="75">
        <f t="shared" si="154"/>
        <v>0</v>
      </c>
      <c r="AF690">
        <f t="shared" si="155"/>
        <v>0</v>
      </c>
      <c r="AG690" s="63">
        <f t="shared" si="156"/>
        <v>1</v>
      </c>
      <c r="AH690" s="76">
        <f t="shared" si="157"/>
        <v>0</v>
      </c>
      <c r="AI690" s="77">
        <f t="shared" si="158"/>
        <v>3.4482758620689655E-2</v>
      </c>
      <c r="AJ690" s="77">
        <f t="shared" si="159"/>
        <v>0</v>
      </c>
      <c r="AK690" s="77">
        <f t="shared" si="160"/>
        <v>0</v>
      </c>
    </row>
    <row r="691" spans="1:37" ht="25.05" customHeight="1" x14ac:dyDescent="0.25">
      <c r="A691" s="269" t="s">
        <v>2332</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60">
        <f>'Art. 129'!AF651</f>
        <v>0</v>
      </c>
      <c r="AE691" s="75">
        <f t="shared" si="154"/>
        <v>0</v>
      </c>
      <c r="AF691">
        <f t="shared" si="155"/>
        <v>0</v>
      </c>
      <c r="AG691" s="63">
        <f t="shared" si="156"/>
        <v>1</v>
      </c>
      <c r="AH691" s="76">
        <f t="shared" si="157"/>
        <v>0</v>
      </c>
      <c r="AI691" s="77">
        <f t="shared" si="158"/>
        <v>3.4482758620689655E-2</v>
      </c>
      <c r="AJ691" s="77">
        <f t="shared" si="159"/>
        <v>0</v>
      </c>
      <c r="AK691" s="77">
        <f t="shared" si="160"/>
        <v>0</v>
      </c>
    </row>
    <row r="692" spans="1:37" ht="25.05" customHeight="1" x14ac:dyDescent="0.25">
      <c r="A692" s="274" t="s">
        <v>2333</v>
      </c>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c r="AA692" s="274"/>
      <c r="AB692" s="274"/>
      <c r="AC692" s="274"/>
      <c r="AD692" s="60">
        <f>'Art. 129'!AF652</f>
        <v>0</v>
      </c>
      <c r="AE692" s="75">
        <f t="shared" si="154"/>
        <v>0</v>
      </c>
      <c r="AF692">
        <f t="shared" si="155"/>
        <v>0</v>
      </c>
      <c r="AG692" s="63">
        <f t="shared" si="156"/>
        <v>1</v>
      </c>
      <c r="AH692" s="76">
        <f t="shared" si="157"/>
        <v>0</v>
      </c>
      <c r="AI692" s="77">
        <f t="shared" si="158"/>
        <v>3.4482758620689655E-2</v>
      </c>
      <c r="AJ692" s="77">
        <f t="shared" si="159"/>
        <v>0</v>
      </c>
      <c r="AK692" s="77">
        <f t="shared" si="160"/>
        <v>0</v>
      </c>
    </row>
    <row r="693" spans="1:37" ht="25.05" customHeight="1" x14ac:dyDescent="0.25">
      <c r="A693" s="274" t="s">
        <v>2334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60">
        <f>'Art. 129'!AF653</f>
        <v>0</v>
      </c>
      <c r="AE693" s="75">
        <f t="shared" si="154"/>
        <v>0</v>
      </c>
      <c r="AF693">
        <f t="shared" si="155"/>
        <v>0</v>
      </c>
      <c r="AG693" s="63">
        <f t="shared" si="156"/>
        <v>1</v>
      </c>
      <c r="AH693" s="76">
        <f t="shared" si="157"/>
        <v>0</v>
      </c>
      <c r="AI693" s="77">
        <f t="shared" si="158"/>
        <v>3.4482758620689655E-2</v>
      </c>
      <c r="AJ693" s="77">
        <f t="shared" si="159"/>
        <v>0</v>
      </c>
      <c r="AK693" s="77">
        <f t="shared" si="160"/>
        <v>0</v>
      </c>
    </row>
    <row r="694" spans="1:37" ht="25.05" customHeight="1" x14ac:dyDescent="0.25">
      <c r="A694" s="269" t="s">
        <v>2335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60">
        <f>'Art. 129'!AF654</f>
        <v>0</v>
      </c>
      <c r="AE694" s="75">
        <f t="shared" si="154"/>
        <v>0</v>
      </c>
      <c r="AF694">
        <f t="shared" si="155"/>
        <v>0</v>
      </c>
      <c r="AG694" s="63">
        <f t="shared" si="156"/>
        <v>1</v>
      </c>
      <c r="AH694" s="76">
        <f t="shared" si="157"/>
        <v>0</v>
      </c>
      <c r="AI694" s="77">
        <f t="shared" si="158"/>
        <v>3.4482758620689655E-2</v>
      </c>
      <c r="AJ694" s="77">
        <f t="shared" si="159"/>
        <v>0</v>
      </c>
      <c r="AK694" s="77">
        <f t="shared" si="160"/>
        <v>0</v>
      </c>
    </row>
    <row r="695" spans="1:37" ht="25.05" customHeight="1" x14ac:dyDescent="0.25">
      <c r="A695" s="269" t="s">
        <v>1383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60">
        <f>'Art. 129'!AF655</f>
        <v>0</v>
      </c>
      <c r="AE695" s="75">
        <f t="shared" si="154"/>
        <v>0</v>
      </c>
      <c r="AF695">
        <f t="shared" si="155"/>
        <v>0</v>
      </c>
      <c r="AG695" s="63">
        <f t="shared" si="156"/>
        <v>1</v>
      </c>
      <c r="AH695" s="76">
        <f t="shared" si="157"/>
        <v>0</v>
      </c>
      <c r="AI695" s="77">
        <f t="shared" si="158"/>
        <v>3.4482758620689655E-2</v>
      </c>
      <c r="AJ695" s="77">
        <f t="shared" si="159"/>
        <v>0</v>
      </c>
      <c r="AK695" s="77">
        <f t="shared" si="160"/>
        <v>0</v>
      </c>
    </row>
    <row r="696" spans="1:37" ht="25.05" customHeight="1" x14ac:dyDescent="0.25">
      <c r="A696" s="269" t="s">
        <v>2336</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60">
        <f>'Art. 129'!AF656</f>
        <v>0</v>
      </c>
      <c r="AE696" s="75">
        <f t="shared" si="154"/>
        <v>0</v>
      </c>
      <c r="AF696">
        <f t="shared" si="155"/>
        <v>0</v>
      </c>
      <c r="AG696" s="63">
        <f t="shared" si="156"/>
        <v>1</v>
      </c>
      <c r="AH696" s="76">
        <f t="shared" si="157"/>
        <v>0</v>
      </c>
      <c r="AI696" s="77">
        <f t="shared" si="158"/>
        <v>3.4482758620689655E-2</v>
      </c>
      <c r="AJ696" s="77">
        <f t="shared" si="159"/>
        <v>0</v>
      </c>
      <c r="AK696" s="77">
        <f t="shared" si="160"/>
        <v>0</v>
      </c>
    </row>
    <row r="697" spans="1:37" ht="25.05" customHeight="1" x14ac:dyDescent="0.25">
      <c r="A697" s="269" t="s">
        <v>2337</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60">
        <f>'Art. 129'!AF657</f>
        <v>0</v>
      </c>
      <c r="AE697" s="75">
        <f t="shared" si="154"/>
        <v>0</v>
      </c>
      <c r="AF697">
        <f t="shared" si="155"/>
        <v>0</v>
      </c>
      <c r="AG697" s="63">
        <f t="shared" si="156"/>
        <v>1</v>
      </c>
      <c r="AH697" s="76">
        <f t="shared" si="157"/>
        <v>0</v>
      </c>
      <c r="AI697" s="77">
        <f t="shared" si="158"/>
        <v>3.4482758620689655E-2</v>
      </c>
      <c r="AJ697" s="77">
        <f t="shared" si="159"/>
        <v>0</v>
      </c>
      <c r="AK697" s="77">
        <f t="shared" si="160"/>
        <v>0</v>
      </c>
    </row>
    <row r="698" spans="1:37" ht="25.05" customHeight="1" x14ac:dyDescent="0.25">
      <c r="A698" s="269" t="s">
        <v>2338</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60">
        <f>'Art. 129'!AF658</f>
        <v>0</v>
      </c>
      <c r="AE698" s="75">
        <f t="shared" si="154"/>
        <v>0</v>
      </c>
      <c r="AF698">
        <f t="shared" si="155"/>
        <v>0</v>
      </c>
      <c r="AG698" s="63">
        <f t="shared" si="156"/>
        <v>1</v>
      </c>
      <c r="AH698" s="76">
        <f t="shared" si="157"/>
        <v>0</v>
      </c>
      <c r="AI698" s="77">
        <f t="shared" si="158"/>
        <v>3.4482758620689655E-2</v>
      </c>
      <c r="AJ698" s="77">
        <f t="shared" si="159"/>
        <v>0</v>
      </c>
      <c r="AK698" s="77">
        <f t="shared" si="160"/>
        <v>0</v>
      </c>
    </row>
    <row r="699" spans="1:37" ht="25.05" customHeight="1" x14ac:dyDescent="0.25">
      <c r="A699" s="274" t="s">
        <v>2339</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60">
        <f>'Art. 129'!AF659</f>
        <v>0</v>
      </c>
      <c r="AE699" s="75">
        <f t="shared" si="154"/>
        <v>0</v>
      </c>
      <c r="AF699">
        <f t="shared" si="155"/>
        <v>0</v>
      </c>
      <c r="AG699" s="63">
        <f t="shared" si="156"/>
        <v>1</v>
      </c>
      <c r="AH699" s="76">
        <f t="shared" si="157"/>
        <v>0</v>
      </c>
      <c r="AI699" s="77">
        <f t="shared" si="158"/>
        <v>3.4482758620689655E-2</v>
      </c>
      <c r="AJ699" s="77">
        <f t="shared" si="159"/>
        <v>0</v>
      </c>
      <c r="AK699" s="77">
        <f t="shared" si="160"/>
        <v>0</v>
      </c>
    </row>
    <row r="700" spans="1:37" ht="25.05" customHeight="1" x14ac:dyDescent="0.25">
      <c r="A700" s="286" t="s">
        <v>1756</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5">
        <f>SUM(AE671:AE699)</f>
        <v>0</v>
      </c>
      <c r="AF700" s="50"/>
      <c r="AG700" s="63">
        <f>SUM(AG671:AG699)</f>
        <v>29</v>
      </c>
      <c r="AH700" s="78"/>
      <c r="AI700" s="79"/>
      <c r="AJ700" s="79"/>
      <c r="AK700" s="79"/>
    </row>
    <row r="701" spans="1:37" ht="25.05" customHeight="1" x14ac:dyDescent="0.25">
      <c r="A701" s="287" t="s">
        <v>1757</v>
      </c>
      <c r="B701" s="287"/>
      <c r="C701" s="287"/>
      <c r="D701" s="287"/>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c r="AA701" s="287"/>
      <c r="AB701" s="287"/>
      <c r="AC701" s="287"/>
      <c r="AD701" s="287"/>
      <c r="AE701" s="75">
        <f>AE700/$AE$23*100</f>
        <v>0</v>
      </c>
      <c r="AF701" s="50"/>
      <c r="AG701" s="63"/>
      <c r="AH701" s="78"/>
      <c r="AI701" s="79"/>
      <c r="AJ701" s="79"/>
      <c r="AK701" s="79"/>
    </row>
    <row r="702" spans="1:37" ht="25.05" customHeight="1" x14ac:dyDescent="0.25">
      <c r="A702" s="59"/>
      <c r="B702" s="59"/>
      <c r="C702" s="59"/>
      <c r="D702" s="59"/>
      <c r="E702" s="59"/>
      <c r="F702" s="59"/>
      <c r="G702" s="59"/>
      <c r="H702" s="59"/>
      <c r="I702" s="59"/>
      <c r="J702" s="59"/>
      <c r="K702" s="59"/>
      <c r="L702" s="59"/>
      <c r="M702" s="59"/>
      <c r="N702" s="59"/>
      <c r="O702" s="59"/>
      <c r="P702" s="59"/>
      <c r="Q702" s="80"/>
      <c r="R702" s="59"/>
      <c r="S702" s="59"/>
      <c r="T702" s="59"/>
      <c r="U702" s="59"/>
      <c r="V702" s="59"/>
      <c r="W702" s="59"/>
      <c r="X702" s="59"/>
      <c r="Y702" s="59"/>
      <c r="Z702" s="59"/>
      <c r="AA702" s="59"/>
      <c r="AB702" s="59"/>
      <c r="AC702" s="59"/>
      <c r="AD702" s="81"/>
      <c r="AE702" s="81"/>
    </row>
    <row r="703" spans="1:37" ht="25.05" customHeight="1" x14ac:dyDescent="0.25">
      <c r="A703" s="288" t="s">
        <v>197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91" t="s">
        <v>188</v>
      </c>
      <c r="AE703" s="92" t="s">
        <v>8</v>
      </c>
      <c r="AF703" s="63" t="s">
        <v>1656</v>
      </c>
      <c r="AG703" s="63" t="s">
        <v>1657</v>
      </c>
      <c r="AH703" s="63" t="s">
        <v>1658</v>
      </c>
      <c r="AI703" s="74" t="s">
        <v>1659</v>
      </c>
      <c r="AJ703" s="63"/>
      <c r="AK703" s="74" t="s">
        <v>1660</v>
      </c>
    </row>
    <row r="704" spans="1:37" ht="25.05" customHeight="1" x14ac:dyDescent="0.25">
      <c r="A704" s="269" t="s">
        <v>2340</v>
      </c>
      <c r="B704" s="269"/>
      <c r="C704" s="269"/>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c r="AA704" s="269"/>
      <c r="AB704" s="269"/>
      <c r="AC704" s="269"/>
      <c r="AD704" s="60">
        <f>'Art. 129'!AF662</f>
        <v>0</v>
      </c>
      <c r="AE704" s="75">
        <f>IF(AG704=1,AK704,AG704)</f>
        <v>0</v>
      </c>
      <c r="AF704">
        <f>AD704/2</f>
        <v>0</v>
      </c>
      <c r="AG704" s="63">
        <f>IF(AND(AF704&gt;=0,AF704&lt;=1),1,"No aplica")</f>
        <v>1</v>
      </c>
      <c r="AH704" s="76">
        <f>AD704/(AG704*2)</f>
        <v>0</v>
      </c>
      <c r="AI704" s="77">
        <f>IF(AG704=1,AG704/$AG$709,"No aplica")</f>
        <v>0.2</v>
      </c>
      <c r="AJ704" s="77">
        <f>AF704*AI704</f>
        <v>0</v>
      </c>
      <c r="AK704" s="77">
        <f>AJ704*$AE$23</f>
        <v>0</v>
      </c>
    </row>
    <row r="705" spans="1:37" ht="25.05" customHeight="1" x14ac:dyDescent="0.25">
      <c r="A705" s="269" t="s">
        <v>2341</v>
      </c>
      <c r="B705" s="269"/>
      <c r="C705" s="269"/>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c r="AA705" s="269"/>
      <c r="AB705" s="269"/>
      <c r="AC705" s="269"/>
      <c r="AD705" s="60">
        <f>'Art. 129'!AF663</f>
        <v>0</v>
      </c>
      <c r="AE705" s="75">
        <f>IF(AG705=1,AK705,AG705)</f>
        <v>0</v>
      </c>
      <c r="AF705">
        <f>AD705/2</f>
        <v>0</v>
      </c>
      <c r="AG705" s="63">
        <f>IF(AND(AF705&gt;=0,AF705&lt;=1),1,"No aplica")</f>
        <v>1</v>
      </c>
      <c r="AH705" s="76">
        <f>AD705/(AG705*2)</f>
        <v>0</v>
      </c>
      <c r="AI705" s="77">
        <f>IF(AG705=1,AG705/$AG$709,"No aplica")</f>
        <v>0.2</v>
      </c>
      <c r="AJ705" s="77">
        <f>AF705*AI705</f>
        <v>0</v>
      </c>
      <c r="AK705" s="77">
        <f>AJ705*$AE$23</f>
        <v>0</v>
      </c>
    </row>
    <row r="706" spans="1:37" ht="25.05" customHeight="1" x14ac:dyDescent="0.25">
      <c r="A706" s="269" t="s">
        <v>2342</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0">
        <f>'Art. 129'!AF664</f>
        <v>0</v>
      </c>
      <c r="AE706" s="75">
        <f>IF(AG706=1,AK706,AG706)</f>
        <v>0</v>
      </c>
      <c r="AF706">
        <f>AD706/2</f>
        <v>0</v>
      </c>
      <c r="AG706" s="63">
        <f>IF(AND(AF706&gt;=0,AF706&lt;=1),1,"No aplica")</f>
        <v>1</v>
      </c>
      <c r="AH706" s="76">
        <f>AD706/(AG706*2)</f>
        <v>0</v>
      </c>
      <c r="AI706" s="77">
        <f>IF(AG706=1,AG706/$AG$709,"No aplica")</f>
        <v>0.2</v>
      </c>
      <c r="AJ706" s="77">
        <f>AF706*AI706</f>
        <v>0</v>
      </c>
      <c r="AK706" s="77">
        <f>AJ706*$AE$23</f>
        <v>0</v>
      </c>
    </row>
    <row r="707" spans="1:37" ht="25.05" customHeight="1" x14ac:dyDescent="0.25">
      <c r="A707" s="269" t="s">
        <v>2343</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60">
        <f>'Art. 129'!AF665</f>
        <v>0</v>
      </c>
      <c r="AE707" s="75">
        <f>IF(AG707=1,AK707,AG707)</f>
        <v>0</v>
      </c>
      <c r="AF707">
        <f>AD707/2</f>
        <v>0</v>
      </c>
      <c r="AG707" s="63">
        <f>IF(AND(AF707&gt;=0,AF707&lt;=1),1,"No aplica")</f>
        <v>1</v>
      </c>
      <c r="AH707" s="76">
        <f>AD707/(AG707*2)</f>
        <v>0</v>
      </c>
      <c r="AI707" s="77">
        <f>IF(AG707=1,AG707/$AG$709,"No aplica")</f>
        <v>0.2</v>
      </c>
      <c r="AJ707" s="77">
        <f>AF707*AI707</f>
        <v>0</v>
      </c>
      <c r="AK707" s="77">
        <f>AJ707*$AE$23</f>
        <v>0</v>
      </c>
    </row>
    <row r="708" spans="1:37" ht="25.05" customHeight="1" x14ac:dyDescent="0.25">
      <c r="A708" s="269" t="s">
        <v>2344</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60">
        <f>'Art. 129'!AF666</f>
        <v>0</v>
      </c>
      <c r="AE708" s="75">
        <f>IF(AG708=1,AK708,AG708)</f>
        <v>0</v>
      </c>
      <c r="AF708">
        <f>AD708/2</f>
        <v>0</v>
      </c>
      <c r="AG708" s="63">
        <f>IF(AND(AF708&gt;=0,AF708&lt;=1),1,"No aplica")</f>
        <v>1</v>
      </c>
      <c r="AH708" s="76">
        <f>AD708/(AG708*2)</f>
        <v>0</v>
      </c>
      <c r="AI708" s="77">
        <f>IF(AG708=1,AG708/$AG$709,"No aplica")</f>
        <v>0.2</v>
      </c>
      <c r="AJ708" s="77">
        <f>AF708*AI708</f>
        <v>0</v>
      </c>
      <c r="AK708" s="77">
        <f>AJ708*$AE$23</f>
        <v>0</v>
      </c>
    </row>
    <row r="709" spans="1:37" ht="25.05" customHeight="1" x14ac:dyDescent="0.25">
      <c r="A709" s="286" t="s">
        <v>1758</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75">
        <f>SUM(AE704:AE708)</f>
        <v>0</v>
      </c>
      <c r="AF709" s="50"/>
      <c r="AG709" s="63">
        <f>SUM(AG704:AG708)</f>
        <v>5</v>
      </c>
      <c r="AH709" s="78"/>
      <c r="AI709" s="79"/>
      <c r="AJ709" s="79"/>
      <c r="AK709" s="79"/>
    </row>
    <row r="710" spans="1:37" ht="25.05" customHeight="1" x14ac:dyDescent="0.25">
      <c r="A710" s="287" t="s">
        <v>1759</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287"/>
      <c r="AE710" s="75">
        <f>AE709/$AE$23*100</f>
        <v>0</v>
      </c>
      <c r="AF710" s="50"/>
      <c r="AG710" s="63"/>
      <c r="AH710" s="78"/>
      <c r="AI710" s="79"/>
      <c r="AJ710" s="79"/>
      <c r="AK710" s="79"/>
    </row>
    <row r="711" spans="1:37" ht="25.05" customHeight="1" x14ac:dyDescent="0.25">
      <c r="A711" s="87"/>
      <c r="B711" s="87"/>
      <c r="C711" s="87"/>
      <c r="D711" s="87"/>
      <c r="E711" s="87"/>
      <c r="F711" s="87"/>
      <c r="G711" s="87"/>
      <c r="H711" s="87"/>
      <c r="I711" s="87"/>
      <c r="J711" s="87"/>
      <c r="K711" s="87"/>
      <c r="L711" s="87"/>
      <c r="M711" s="87"/>
      <c r="N711" s="87"/>
      <c r="O711" s="87"/>
      <c r="P711" s="87"/>
      <c r="Q711" s="80"/>
      <c r="R711" s="87"/>
      <c r="S711" s="87"/>
      <c r="T711" s="87"/>
      <c r="U711" s="87"/>
      <c r="V711" s="87"/>
      <c r="W711" s="87"/>
      <c r="X711" s="87"/>
      <c r="Y711" s="87"/>
      <c r="Z711" s="87"/>
      <c r="AA711" s="87"/>
      <c r="AB711" s="87"/>
      <c r="AC711" s="87"/>
      <c r="AD711" s="81"/>
      <c r="AE711" s="81"/>
    </row>
    <row r="712" spans="1:37" ht="25.05" customHeight="1" x14ac:dyDescent="0.25">
      <c r="A712" s="87"/>
      <c r="B712" s="87"/>
      <c r="C712" s="87"/>
      <c r="D712" s="87"/>
      <c r="E712" s="87"/>
      <c r="F712" s="87"/>
      <c r="G712" s="87"/>
      <c r="H712" s="87"/>
      <c r="I712" s="87"/>
      <c r="J712" s="87"/>
      <c r="K712" s="87"/>
      <c r="L712" s="87"/>
      <c r="M712" s="87"/>
      <c r="N712" s="87"/>
      <c r="O712" s="87"/>
      <c r="P712" s="87"/>
      <c r="Q712" s="80"/>
      <c r="R712" s="87"/>
      <c r="S712" s="87"/>
      <c r="T712" s="87"/>
      <c r="U712" s="87"/>
      <c r="V712" s="87"/>
      <c r="W712" s="87"/>
      <c r="X712" s="87"/>
      <c r="Y712" s="87"/>
      <c r="Z712" s="87"/>
      <c r="AA712" s="87"/>
      <c r="AB712" s="87"/>
      <c r="AC712" s="87"/>
      <c r="AD712" s="81"/>
      <c r="AE712" s="81"/>
    </row>
    <row r="713" spans="1:37" ht="25.05" customHeight="1" x14ac:dyDescent="0.25">
      <c r="A713" s="289" t="s">
        <v>2345</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89"/>
      <c r="AE713" s="289"/>
    </row>
    <row r="714" spans="1:37" ht="25.05" customHeight="1" x14ac:dyDescent="0.25">
      <c r="A714" s="89"/>
      <c r="B714" s="89"/>
      <c r="C714" s="89"/>
      <c r="D714" s="89"/>
      <c r="E714" s="89"/>
      <c r="F714" s="89"/>
      <c r="G714" s="89"/>
      <c r="H714" s="89"/>
      <c r="I714" s="89"/>
      <c r="J714" s="89"/>
      <c r="K714" s="89"/>
      <c r="L714" s="89"/>
      <c r="M714" s="89"/>
      <c r="N714" s="89"/>
      <c r="O714" s="89"/>
      <c r="P714" s="89"/>
      <c r="Q714" s="90"/>
      <c r="R714" s="89"/>
      <c r="S714" s="89"/>
      <c r="T714" s="89"/>
      <c r="U714" s="89"/>
      <c r="V714" s="89"/>
      <c r="W714" s="89"/>
      <c r="X714" s="89"/>
      <c r="Y714" s="89"/>
      <c r="Z714" s="89"/>
      <c r="AA714" s="89"/>
      <c r="AB714" s="89"/>
      <c r="AC714" s="89"/>
      <c r="AD714" s="19"/>
      <c r="AE714" s="19"/>
    </row>
    <row r="715" spans="1:37" ht="25.05" customHeight="1" x14ac:dyDescent="0.25">
      <c r="A715" s="59"/>
      <c r="B715" s="59"/>
      <c r="C715" s="59"/>
      <c r="D715" s="59"/>
      <c r="E715" s="59"/>
      <c r="F715" s="59"/>
      <c r="G715" s="59"/>
      <c r="H715" s="59"/>
      <c r="I715" s="59"/>
      <c r="J715" s="59"/>
      <c r="K715" s="59"/>
      <c r="L715" s="59"/>
      <c r="M715" s="59"/>
      <c r="N715" s="59"/>
      <c r="O715" s="59"/>
      <c r="P715" s="59"/>
      <c r="Q715" s="80"/>
      <c r="R715" s="59"/>
      <c r="S715" s="59"/>
      <c r="T715" s="59"/>
      <c r="U715" s="59"/>
      <c r="V715" s="59"/>
      <c r="W715" s="59"/>
      <c r="X715" s="59"/>
      <c r="Y715" s="59"/>
      <c r="Z715" s="59"/>
      <c r="AA715" s="59"/>
      <c r="AB715" s="59"/>
      <c r="AC715" s="59"/>
      <c r="AD715" s="81"/>
      <c r="AE715" s="81"/>
    </row>
    <row r="716" spans="1:37" ht="25.05" customHeight="1" x14ac:dyDescent="0.25">
      <c r="A716" s="290" t="s">
        <v>167</v>
      </c>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51" t="s">
        <v>188</v>
      </c>
      <c r="AE716" s="52" t="s">
        <v>8</v>
      </c>
      <c r="AF716" s="63" t="s">
        <v>1656</v>
      </c>
      <c r="AG716" s="63" t="s">
        <v>1657</v>
      </c>
      <c r="AH716" s="63" t="s">
        <v>1658</v>
      </c>
      <c r="AI716" s="74" t="s">
        <v>1659</v>
      </c>
      <c r="AJ716" s="63"/>
      <c r="AK716" s="74" t="s">
        <v>1660</v>
      </c>
    </row>
    <row r="717" spans="1:37" ht="25.05" customHeight="1" x14ac:dyDescent="0.25">
      <c r="A717" s="269" t="s">
        <v>1015</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60">
        <f>'Art. 129'!AF675</f>
        <v>0</v>
      </c>
      <c r="AE717" s="75">
        <f t="shared" ref="AE717:AE725" si="161">IF(AG717=1,AK717,AG717)</f>
        <v>0</v>
      </c>
      <c r="AF717">
        <f t="shared" ref="AF717:AF725" si="162">AD717/2</f>
        <v>0</v>
      </c>
      <c r="AG717" s="63">
        <f t="shared" ref="AG717:AG725" si="163">IF(AND(AF717&gt;=0,AF717&lt;=1),1,"No aplica")</f>
        <v>1</v>
      </c>
      <c r="AH717" s="76">
        <f t="shared" ref="AH717:AH725" si="164">AD717/(AG717*2)</f>
        <v>0</v>
      </c>
      <c r="AI717" s="77">
        <f t="shared" ref="AI717:AI725" si="165">IF(AG717=1,AG717/$AG$726,"No aplica")</f>
        <v>0.1111111111111111</v>
      </c>
      <c r="AJ717" s="77">
        <f t="shared" ref="AJ717:AJ725" si="166">AF717*AI717</f>
        <v>0</v>
      </c>
      <c r="AK717" s="77">
        <f t="shared" ref="AK717:AK725" si="167">AJ717*$AE$23</f>
        <v>0</v>
      </c>
    </row>
    <row r="718" spans="1:37" ht="25.05" customHeight="1" x14ac:dyDescent="0.25">
      <c r="A718" s="269" t="s">
        <v>1016</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60">
        <f>'Art. 129'!AF676</f>
        <v>0</v>
      </c>
      <c r="AE718" s="75">
        <f t="shared" si="161"/>
        <v>0</v>
      </c>
      <c r="AF718">
        <f t="shared" si="162"/>
        <v>0</v>
      </c>
      <c r="AG718" s="63">
        <f t="shared" si="163"/>
        <v>1</v>
      </c>
      <c r="AH718" s="76">
        <f t="shared" si="164"/>
        <v>0</v>
      </c>
      <c r="AI718" s="77">
        <f t="shared" si="165"/>
        <v>0.1111111111111111</v>
      </c>
      <c r="AJ718" s="77">
        <f t="shared" si="166"/>
        <v>0</v>
      </c>
      <c r="AK718" s="77">
        <f t="shared" si="167"/>
        <v>0</v>
      </c>
    </row>
    <row r="719" spans="1:37" ht="25.05" customHeight="1" x14ac:dyDescent="0.25">
      <c r="A719" s="269" t="s">
        <v>2346</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60">
        <f>'Art. 129'!AF677</f>
        <v>0</v>
      </c>
      <c r="AE719" s="75">
        <f t="shared" si="161"/>
        <v>0</v>
      </c>
      <c r="AF719">
        <f t="shared" si="162"/>
        <v>0</v>
      </c>
      <c r="AG719" s="63">
        <f t="shared" si="163"/>
        <v>1</v>
      </c>
      <c r="AH719" s="76">
        <f t="shared" si="164"/>
        <v>0</v>
      </c>
      <c r="AI719" s="77">
        <f t="shared" si="165"/>
        <v>0.1111111111111111</v>
      </c>
      <c r="AJ719" s="77">
        <f t="shared" si="166"/>
        <v>0</v>
      </c>
      <c r="AK719" s="77">
        <f t="shared" si="167"/>
        <v>0</v>
      </c>
    </row>
    <row r="720" spans="1:37" ht="25.05" customHeight="1" x14ac:dyDescent="0.25">
      <c r="A720" s="269" t="s">
        <v>2347</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60">
        <f>'Art. 129'!AF678</f>
        <v>0</v>
      </c>
      <c r="AE720" s="75">
        <f t="shared" si="161"/>
        <v>0</v>
      </c>
      <c r="AF720">
        <f t="shared" si="162"/>
        <v>0</v>
      </c>
      <c r="AG720" s="63">
        <f t="shared" si="163"/>
        <v>1</v>
      </c>
      <c r="AH720" s="76">
        <f t="shared" si="164"/>
        <v>0</v>
      </c>
      <c r="AI720" s="77">
        <f t="shared" si="165"/>
        <v>0.1111111111111111</v>
      </c>
      <c r="AJ720" s="77">
        <f t="shared" si="166"/>
        <v>0</v>
      </c>
      <c r="AK720" s="77">
        <f t="shared" si="167"/>
        <v>0</v>
      </c>
    </row>
    <row r="721" spans="1:37" ht="25.05" customHeight="1" x14ac:dyDescent="0.25">
      <c r="A721" s="274" t="s">
        <v>2348</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60">
        <f>'Art. 129'!AF679</f>
        <v>0</v>
      </c>
      <c r="AE721" s="75">
        <f t="shared" si="161"/>
        <v>0</v>
      </c>
      <c r="AF721">
        <f t="shared" si="162"/>
        <v>0</v>
      </c>
      <c r="AG721" s="63">
        <f t="shared" si="163"/>
        <v>1</v>
      </c>
      <c r="AH721" s="76">
        <f t="shared" si="164"/>
        <v>0</v>
      </c>
      <c r="AI721" s="77">
        <f t="shared" si="165"/>
        <v>0.1111111111111111</v>
      </c>
      <c r="AJ721" s="77">
        <f t="shared" si="166"/>
        <v>0</v>
      </c>
      <c r="AK721" s="77">
        <f t="shared" si="167"/>
        <v>0</v>
      </c>
    </row>
    <row r="722" spans="1:37" ht="25.05" customHeight="1" x14ac:dyDescent="0.25">
      <c r="A722" s="274" t="s">
        <v>2349</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60">
        <f>'Art. 129'!AF680</f>
        <v>0</v>
      </c>
      <c r="AE722" s="75">
        <f t="shared" si="161"/>
        <v>0</v>
      </c>
      <c r="AF722">
        <f t="shared" si="162"/>
        <v>0</v>
      </c>
      <c r="AG722" s="63">
        <f t="shared" si="163"/>
        <v>1</v>
      </c>
      <c r="AH722" s="76">
        <f t="shared" si="164"/>
        <v>0</v>
      </c>
      <c r="AI722" s="77">
        <f t="shared" si="165"/>
        <v>0.1111111111111111</v>
      </c>
      <c r="AJ722" s="77">
        <f t="shared" si="166"/>
        <v>0</v>
      </c>
      <c r="AK722" s="77">
        <f t="shared" si="167"/>
        <v>0</v>
      </c>
    </row>
    <row r="723" spans="1:37" ht="25.05" customHeight="1" x14ac:dyDescent="0.25">
      <c r="A723" s="269" t="s">
        <v>2350</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60">
        <f>'Art. 129'!AF681</f>
        <v>0</v>
      </c>
      <c r="AE723" s="75">
        <f t="shared" si="161"/>
        <v>0</v>
      </c>
      <c r="AF723">
        <f t="shared" si="162"/>
        <v>0</v>
      </c>
      <c r="AG723" s="63">
        <f t="shared" si="163"/>
        <v>1</v>
      </c>
      <c r="AH723" s="76">
        <f t="shared" si="164"/>
        <v>0</v>
      </c>
      <c r="AI723" s="77">
        <f t="shared" si="165"/>
        <v>0.1111111111111111</v>
      </c>
      <c r="AJ723" s="77">
        <f t="shared" si="166"/>
        <v>0</v>
      </c>
      <c r="AK723" s="77">
        <f t="shared" si="167"/>
        <v>0</v>
      </c>
    </row>
    <row r="724" spans="1:37" ht="25.05" customHeight="1" x14ac:dyDescent="0.25">
      <c r="A724" s="269" t="s">
        <v>2351</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60">
        <f>'Art. 129'!AF682</f>
        <v>0</v>
      </c>
      <c r="AE724" s="75">
        <f t="shared" si="161"/>
        <v>0</v>
      </c>
      <c r="AF724">
        <f t="shared" si="162"/>
        <v>0</v>
      </c>
      <c r="AG724" s="63">
        <f t="shared" si="163"/>
        <v>1</v>
      </c>
      <c r="AH724" s="76">
        <f t="shared" si="164"/>
        <v>0</v>
      </c>
      <c r="AI724" s="77">
        <f t="shared" si="165"/>
        <v>0.1111111111111111</v>
      </c>
      <c r="AJ724" s="77">
        <f t="shared" si="166"/>
        <v>0</v>
      </c>
      <c r="AK724" s="77">
        <f t="shared" si="167"/>
        <v>0</v>
      </c>
    </row>
    <row r="725" spans="1:37" ht="25.05" customHeight="1" x14ac:dyDescent="0.25">
      <c r="A725" s="269" t="s">
        <v>2352</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60">
        <f>'Art. 129'!AF683</f>
        <v>0</v>
      </c>
      <c r="AE725" s="75">
        <f t="shared" si="161"/>
        <v>0</v>
      </c>
      <c r="AF725">
        <f t="shared" si="162"/>
        <v>0</v>
      </c>
      <c r="AG725" s="63">
        <f t="shared" si="163"/>
        <v>1</v>
      </c>
      <c r="AH725" s="76">
        <f t="shared" si="164"/>
        <v>0</v>
      </c>
      <c r="AI725" s="77">
        <f t="shared" si="165"/>
        <v>0.1111111111111111</v>
      </c>
      <c r="AJ725" s="77">
        <f t="shared" si="166"/>
        <v>0</v>
      </c>
      <c r="AK725" s="77">
        <f t="shared" si="167"/>
        <v>0</v>
      </c>
    </row>
    <row r="726" spans="1:37" ht="25.05" customHeight="1" x14ac:dyDescent="0.25">
      <c r="A726" s="286" t="s">
        <v>1760</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75">
        <f>SUM(AE717:AE725)</f>
        <v>0</v>
      </c>
      <c r="AF726" s="50"/>
      <c r="AG726" s="63">
        <f>SUM(AG717:AG725)</f>
        <v>9</v>
      </c>
      <c r="AH726" s="78"/>
      <c r="AI726" s="79"/>
      <c r="AJ726" s="79"/>
      <c r="AK726" s="79"/>
    </row>
    <row r="727" spans="1:37" ht="25.05" customHeight="1" x14ac:dyDescent="0.25">
      <c r="A727" s="287" t="s">
        <v>1761</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87"/>
      <c r="AE727" s="75">
        <f>AE726/$AE$23*100</f>
        <v>0</v>
      </c>
      <c r="AF727" s="50"/>
      <c r="AG727" s="63"/>
      <c r="AH727" s="78"/>
      <c r="AI727" s="79"/>
      <c r="AJ727" s="79"/>
      <c r="AK727" s="79"/>
    </row>
    <row r="728" spans="1:37" ht="25.05" customHeight="1" x14ac:dyDescent="0.25">
      <c r="A728" s="59"/>
      <c r="B728" s="59"/>
      <c r="C728" s="59"/>
      <c r="D728" s="59"/>
      <c r="E728" s="59"/>
      <c r="F728" s="59"/>
      <c r="G728" s="59"/>
      <c r="H728" s="59"/>
      <c r="I728" s="59"/>
      <c r="J728" s="59"/>
      <c r="K728" s="59"/>
      <c r="L728" s="59"/>
      <c r="M728" s="59"/>
      <c r="N728" s="59"/>
      <c r="O728" s="59"/>
      <c r="P728" s="59"/>
      <c r="Q728" s="80"/>
      <c r="R728" s="59"/>
      <c r="S728" s="59"/>
      <c r="T728" s="59"/>
      <c r="U728" s="59"/>
      <c r="V728" s="59"/>
      <c r="W728" s="59"/>
      <c r="X728" s="59"/>
      <c r="Y728" s="59"/>
      <c r="Z728" s="59"/>
      <c r="AA728" s="59"/>
      <c r="AB728" s="59"/>
      <c r="AC728" s="59"/>
      <c r="AD728" s="81"/>
      <c r="AE728" s="81"/>
    </row>
    <row r="729" spans="1:37" ht="25.05" customHeight="1" x14ac:dyDescent="0.25">
      <c r="A729" s="288" t="s">
        <v>197</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91" t="s">
        <v>188</v>
      </c>
      <c r="AE729" s="92" t="s">
        <v>8</v>
      </c>
      <c r="AF729" s="63" t="s">
        <v>1656</v>
      </c>
      <c r="AG729" s="63" t="s">
        <v>1657</v>
      </c>
      <c r="AH729" s="63" t="s">
        <v>1658</v>
      </c>
      <c r="AI729" s="74" t="s">
        <v>1659</v>
      </c>
      <c r="AJ729" s="63"/>
      <c r="AK729" s="74" t="s">
        <v>1660</v>
      </c>
    </row>
    <row r="730" spans="1:37" ht="25.05" customHeight="1" x14ac:dyDescent="0.25">
      <c r="A730" s="269" t="s">
        <v>2069</v>
      </c>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60">
        <f>'Art. 129'!AF686</f>
        <v>0</v>
      </c>
      <c r="AE730" s="75">
        <f>IF(AG730=1,AK730,AG730)</f>
        <v>0</v>
      </c>
      <c r="AF730">
        <f>AD730/2</f>
        <v>0</v>
      </c>
      <c r="AG730" s="63">
        <f>IF(AND(AF730&gt;=0,AF730&lt;=1),1,"No aplica")</f>
        <v>1</v>
      </c>
      <c r="AH730" s="76">
        <f>AD730/(AG730*2)</f>
        <v>0</v>
      </c>
      <c r="AI730" s="77">
        <f>IF(AG730=1,AG730/$AG$735,"No aplica")</f>
        <v>0.2</v>
      </c>
      <c r="AJ730" s="77">
        <f>AF730*AI730</f>
        <v>0</v>
      </c>
      <c r="AK730" s="77">
        <f>AJ730*$AE$23</f>
        <v>0</v>
      </c>
    </row>
    <row r="731" spans="1:37" ht="25.05" customHeight="1" x14ac:dyDescent="0.25">
      <c r="A731" s="269" t="s">
        <v>2070</v>
      </c>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60">
        <f>'Art. 129'!AF687</f>
        <v>0</v>
      </c>
      <c r="AE731" s="75">
        <f>IF(AG731=1,AK731,AG731)</f>
        <v>0</v>
      </c>
      <c r="AF731">
        <f>AD731/2</f>
        <v>0</v>
      </c>
      <c r="AG731" s="63">
        <f>IF(AND(AF731&gt;=0,AF731&lt;=1),1,"No aplica")</f>
        <v>1</v>
      </c>
      <c r="AH731" s="76">
        <f>AD731/(AG731*2)</f>
        <v>0</v>
      </c>
      <c r="AI731" s="77">
        <f>IF(AG731=1,AG731/$AG$735,"No aplica")</f>
        <v>0.2</v>
      </c>
      <c r="AJ731" s="77">
        <f>AF731*AI731</f>
        <v>0</v>
      </c>
      <c r="AK731" s="77">
        <f>AJ731*$AE$23</f>
        <v>0</v>
      </c>
    </row>
    <row r="732" spans="1:37" ht="25.05" customHeight="1" x14ac:dyDescent="0.25">
      <c r="A732" s="269" t="s">
        <v>2071</v>
      </c>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60">
        <f>'Art. 129'!AF688</f>
        <v>0</v>
      </c>
      <c r="AE732" s="75">
        <f>IF(AG732=1,AK732,AG732)</f>
        <v>0</v>
      </c>
      <c r="AF732">
        <f>AD732/2</f>
        <v>0</v>
      </c>
      <c r="AG732" s="63">
        <f>IF(AND(AF732&gt;=0,AF732&lt;=1),1,"No aplica")</f>
        <v>1</v>
      </c>
      <c r="AH732" s="76">
        <f>AD732/(AG732*2)</f>
        <v>0</v>
      </c>
      <c r="AI732" s="77">
        <f>IF(AG732=1,AG732/$AG$735,"No aplica")</f>
        <v>0.2</v>
      </c>
      <c r="AJ732" s="77">
        <f>AF732*AI732</f>
        <v>0</v>
      </c>
      <c r="AK732" s="77">
        <f>AJ732*$AE$23</f>
        <v>0</v>
      </c>
    </row>
    <row r="733" spans="1:37" ht="25.05" customHeight="1" x14ac:dyDescent="0.25">
      <c r="A733" s="269" t="s">
        <v>2072</v>
      </c>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60">
        <f>'Art. 129'!AF689</f>
        <v>0</v>
      </c>
      <c r="AE733" s="75">
        <f>IF(AG733=1,AK733,AG733)</f>
        <v>0</v>
      </c>
      <c r="AF733">
        <f>AD733/2</f>
        <v>0</v>
      </c>
      <c r="AG733" s="63">
        <f>IF(AND(AF733&gt;=0,AF733&lt;=1),1,"No aplica")</f>
        <v>1</v>
      </c>
      <c r="AH733" s="76">
        <f>AD733/(AG733*2)</f>
        <v>0</v>
      </c>
      <c r="AI733" s="77">
        <f>IF(AG733=1,AG733/$AG$735,"No aplica")</f>
        <v>0.2</v>
      </c>
      <c r="AJ733" s="77">
        <f>AF733*AI733</f>
        <v>0</v>
      </c>
      <c r="AK733" s="77">
        <f>AJ733*$AE$23</f>
        <v>0</v>
      </c>
    </row>
    <row r="734" spans="1:37" ht="25.05" customHeight="1" x14ac:dyDescent="0.25">
      <c r="A734" s="269" t="s">
        <v>2353</v>
      </c>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60">
        <f>'Art. 129'!AF690</f>
        <v>0</v>
      </c>
      <c r="AE734" s="75">
        <f>IF(AG734=1,AK734,AG734)</f>
        <v>0</v>
      </c>
      <c r="AF734">
        <f>AD734/2</f>
        <v>0</v>
      </c>
      <c r="AG734" s="63">
        <f>IF(AND(AF734&gt;=0,AF734&lt;=1),1,"No aplica")</f>
        <v>1</v>
      </c>
      <c r="AH734" s="76">
        <f>AD734/(AG734*2)</f>
        <v>0</v>
      </c>
      <c r="AI734" s="77">
        <f>IF(AG734=1,AG734/$AG$735,"No aplica")</f>
        <v>0.2</v>
      </c>
      <c r="AJ734" s="77">
        <f>AF734*AI734</f>
        <v>0</v>
      </c>
      <c r="AK734" s="77">
        <f>AJ734*$AE$23</f>
        <v>0</v>
      </c>
    </row>
    <row r="735" spans="1:37" ht="25.05" customHeight="1" x14ac:dyDescent="0.25">
      <c r="A735" s="286" t="s">
        <v>1762</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75">
        <f>SUM(AE730:AE734)</f>
        <v>0</v>
      </c>
      <c r="AF735" s="50"/>
      <c r="AG735" s="63">
        <f>SUM(AG730:AG734)</f>
        <v>5</v>
      </c>
      <c r="AH735" s="78"/>
      <c r="AI735" s="79"/>
      <c r="AJ735" s="79"/>
      <c r="AK735" s="79"/>
    </row>
    <row r="736" spans="1:37" ht="25.05" customHeight="1" x14ac:dyDescent="0.25">
      <c r="A736" s="287" t="s">
        <v>1763</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5">
        <f>AE735/$AE$23*100</f>
        <v>0</v>
      </c>
      <c r="AF736" s="50"/>
      <c r="AG736" s="63"/>
      <c r="AH736" s="78"/>
      <c r="AI736" s="79"/>
      <c r="AJ736" s="79"/>
      <c r="AK736" s="79"/>
    </row>
    <row r="737" spans="1:37" ht="25.05" customHeight="1" x14ac:dyDescent="0.25">
      <c r="A737" s="87"/>
      <c r="B737" s="87"/>
      <c r="C737" s="87"/>
      <c r="D737" s="87"/>
      <c r="E737" s="87"/>
      <c r="F737" s="87"/>
      <c r="G737" s="87"/>
      <c r="H737" s="87"/>
      <c r="I737" s="87"/>
      <c r="J737" s="87"/>
      <c r="K737" s="87"/>
      <c r="L737" s="87"/>
      <c r="M737" s="87"/>
      <c r="N737" s="87"/>
      <c r="O737" s="87"/>
      <c r="P737" s="87"/>
      <c r="Q737" s="80"/>
      <c r="R737" s="87"/>
      <c r="S737" s="87"/>
      <c r="T737" s="87"/>
      <c r="U737" s="87"/>
      <c r="V737" s="87"/>
      <c r="W737" s="87"/>
      <c r="X737" s="87"/>
      <c r="Y737" s="87"/>
      <c r="Z737" s="87"/>
      <c r="AA737" s="87"/>
      <c r="AB737" s="87"/>
      <c r="AC737" s="87"/>
      <c r="AD737" s="81"/>
      <c r="AE737" s="81"/>
    </row>
    <row r="738" spans="1:37" ht="25.05" customHeight="1" x14ac:dyDescent="0.25">
      <c r="A738" s="87"/>
      <c r="B738" s="87"/>
      <c r="C738" s="87"/>
      <c r="D738" s="87"/>
      <c r="E738" s="87"/>
      <c r="F738" s="87"/>
      <c r="G738" s="87"/>
      <c r="H738" s="87"/>
      <c r="I738" s="87"/>
      <c r="J738" s="87"/>
      <c r="K738" s="87"/>
      <c r="L738" s="87"/>
      <c r="M738" s="87"/>
      <c r="N738" s="87"/>
      <c r="O738" s="87"/>
      <c r="P738" s="87"/>
      <c r="Q738" s="80"/>
      <c r="R738" s="87"/>
      <c r="S738" s="87"/>
      <c r="T738" s="87"/>
      <c r="U738" s="87"/>
      <c r="V738" s="87"/>
      <c r="W738" s="87"/>
      <c r="X738" s="87"/>
      <c r="Y738" s="87"/>
      <c r="Z738" s="87"/>
      <c r="AA738" s="87"/>
      <c r="AB738" s="87"/>
      <c r="AC738" s="87"/>
      <c r="AD738" s="81"/>
      <c r="AE738" s="81"/>
    </row>
    <row r="739" spans="1:37" ht="25.05" customHeight="1" x14ac:dyDescent="0.25">
      <c r="A739" s="289" t="s">
        <v>2354</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289"/>
      <c r="AE739" s="289"/>
    </row>
    <row r="740" spans="1:37" ht="25.05" customHeight="1" x14ac:dyDescent="0.25">
      <c r="A740" s="89"/>
      <c r="B740" s="89"/>
      <c r="C740" s="89"/>
      <c r="D740" s="89"/>
      <c r="E740" s="89"/>
      <c r="F740" s="89"/>
      <c r="G740" s="89"/>
      <c r="H740" s="89"/>
      <c r="I740" s="89"/>
      <c r="J740" s="89"/>
      <c r="K740" s="89"/>
      <c r="L740" s="89"/>
      <c r="M740" s="89"/>
      <c r="N740" s="89"/>
      <c r="O740" s="89"/>
      <c r="P740" s="89"/>
      <c r="Q740" s="90"/>
      <c r="R740" s="89"/>
      <c r="S740" s="89"/>
      <c r="T740" s="89"/>
      <c r="U740" s="89"/>
      <c r="V740" s="89"/>
      <c r="W740" s="89"/>
      <c r="X740" s="89"/>
      <c r="Y740" s="89"/>
      <c r="Z740" s="89"/>
      <c r="AA740" s="89"/>
      <c r="AB740" s="89"/>
      <c r="AC740" s="89"/>
      <c r="AD740" s="19"/>
      <c r="AE740" s="19"/>
    </row>
    <row r="741" spans="1:37" ht="25.05" customHeight="1" x14ac:dyDescent="0.25">
      <c r="A741" s="59"/>
      <c r="B741" s="59"/>
      <c r="C741" s="59"/>
      <c r="D741" s="59"/>
      <c r="E741" s="59"/>
      <c r="F741" s="59"/>
      <c r="G741" s="59"/>
      <c r="H741" s="59"/>
      <c r="I741" s="59"/>
      <c r="J741" s="59"/>
      <c r="K741" s="59"/>
      <c r="L741" s="59"/>
      <c r="M741" s="59"/>
      <c r="N741" s="59"/>
      <c r="O741" s="59"/>
      <c r="P741" s="59"/>
      <c r="Q741" s="80"/>
      <c r="R741" s="59"/>
      <c r="S741" s="59"/>
      <c r="T741" s="59"/>
      <c r="U741" s="59"/>
      <c r="V741" s="59"/>
      <c r="W741" s="59"/>
      <c r="X741" s="59"/>
      <c r="Y741" s="59"/>
      <c r="Z741" s="59"/>
      <c r="AA741" s="59"/>
      <c r="AB741" s="59"/>
      <c r="AC741" s="59"/>
      <c r="AD741" s="81"/>
      <c r="AE741" s="81"/>
    </row>
    <row r="742" spans="1:37" ht="25.05" customHeight="1" x14ac:dyDescent="0.25">
      <c r="A742" s="290" t="s">
        <v>167</v>
      </c>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51" t="s">
        <v>188</v>
      </c>
      <c r="AE742" s="52" t="s">
        <v>8</v>
      </c>
      <c r="AF742" s="63" t="s">
        <v>1656</v>
      </c>
      <c r="AG742" s="63" t="s">
        <v>1657</v>
      </c>
      <c r="AH742" s="63" t="s">
        <v>1658</v>
      </c>
      <c r="AI742" s="74" t="s">
        <v>1659</v>
      </c>
      <c r="AJ742" s="63"/>
      <c r="AK742" s="74" t="s">
        <v>1660</v>
      </c>
    </row>
    <row r="743" spans="1:37" ht="25.05" customHeight="1" x14ac:dyDescent="0.25">
      <c r="A743" s="269" t="s">
        <v>1015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60">
        <f>'Art. 129'!AF699</f>
        <v>0</v>
      </c>
      <c r="AE743" s="75">
        <f t="shared" ref="AE743:AE751" si="168">IF(AG743=1,AK743,AG743)</f>
        <v>0</v>
      </c>
      <c r="AF743">
        <f t="shared" ref="AF743:AF751" si="169">AD743/2</f>
        <v>0</v>
      </c>
      <c r="AG743" s="63">
        <f t="shared" ref="AG743:AG751" si="170">IF(AND(AF743&gt;=0,AF743&lt;=1),1,"No aplica")</f>
        <v>1</v>
      </c>
      <c r="AH743" s="76">
        <f t="shared" ref="AH743:AH751" si="171">AD743/(AG743*2)</f>
        <v>0</v>
      </c>
      <c r="AI743" s="77">
        <f t="shared" ref="AI743:AI751" si="172">IF(AG743=1,AG743/$AG$752,"No aplica")</f>
        <v>0.1111111111111111</v>
      </c>
      <c r="AJ743" s="77">
        <f t="shared" ref="AJ743:AJ751" si="173">AF743*AI743</f>
        <v>0</v>
      </c>
      <c r="AK743" s="77">
        <f t="shared" ref="AK743:AK751" si="174">AJ743*$AE$23</f>
        <v>0</v>
      </c>
    </row>
    <row r="744" spans="1:37" ht="25.05" customHeight="1" x14ac:dyDescent="0.25">
      <c r="A744" s="269" t="s">
        <v>1016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60">
        <f>'Art. 129'!AF700</f>
        <v>0</v>
      </c>
      <c r="AE744" s="75">
        <f t="shared" si="168"/>
        <v>0</v>
      </c>
      <c r="AF744">
        <f t="shared" si="169"/>
        <v>0</v>
      </c>
      <c r="AG744" s="63">
        <f t="shared" si="170"/>
        <v>1</v>
      </c>
      <c r="AH744" s="76">
        <f t="shared" si="171"/>
        <v>0</v>
      </c>
      <c r="AI744" s="77">
        <f t="shared" si="172"/>
        <v>0.1111111111111111</v>
      </c>
      <c r="AJ744" s="77">
        <f t="shared" si="173"/>
        <v>0</v>
      </c>
      <c r="AK744" s="77">
        <f t="shared" si="174"/>
        <v>0</v>
      </c>
    </row>
    <row r="745" spans="1:37" ht="25.05" customHeight="1" x14ac:dyDescent="0.25">
      <c r="A745" s="269" t="s">
        <v>2355</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60">
        <f>'Art. 129'!AF701</f>
        <v>0</v>
      </c>
      <c r="AE745" s="75">
        <f t="shared" si="168"/>
        <v>0</v>
      </c>
      <c r="AF745">
        <f t="shared" si="169"/>
        <v>0</v>
      </c>
      <c r="AG745" s="63">
        <f t="shared" si="170"/>
        <v>1</v>
      </c>
      <c r="AH745" s="76">
        <f t="shared" si="171"/>
        <v>0</v>
      </c>
      <c r="AI745" s="77">
        <f t="shared" si="172"/>
        <v>0.1111111111111111</v>
      </c>
      <c r="AJ745" s="77">
        <f t="shared" si="173"/>
        <v>0</v>
      </c>
      <c r="AK745" s="77">
        <f t="shared" si="174"/>
        <v>0</v>
      </c>
    </row>
    <row r="746" spans="1:37" ht="25.05" customHeight="1" x14ac:dyDescent="0.25">
      <c r="A746" s="269" t="s">
        <v>2356</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60">
        <f>'Art. 129'!AF702</f>
        <v>0</v>
      </c>
      <c r="AE746" s="75">
        <f t="shared" si="168"/>
        <v>0</v>
      </c>
      <c r="AF746">
        <f t="shared" si="169"/>
        <v>0</v>
      </c>
      <c r="AG746" s="63">
        <f t="shared" si="170"/>
        <v>1</v>
      </c>
      <c r="AH746" s="76">
        <f t="shared" si="171"/>
        <v>0</v>
      </c>
      <c r="AI746" s="77">
        <f t="shared" si="172"/>
        <v>0.1111111111111111</v>
      </c>
      <c r="AJ746" s="77">
        <f t="shared" si="173"/>
        <v>0</v>
      </c>
      <c r="AK746" s="77">
        <f t="shared" si="174"/>
        <v>0</v>
      </c>
    </row>
    <row r="747" spans="1:37" ht="25.05" customHeight="1" x14ac:dyDescent="0.25">
      <c r="A747" s="274" t="s">
        <v>2357</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60">
        <f>'Art. 129'!AF703</f>
        <v>0</v>
      </c>
      <c r="AE747" s="75">
        <f t="shared" si="168"/>
        <v>0</v>
      </c>
      <c r="AF747">
        <f t="shared" si="169"/>
        <v>0</v>
      </c>
      <c r="AG747" s="63">
        <f t="shared" si="170"/>
        <v>1</v>
      </c>
      <c r="AH747" s="76">
        <f t="shared" si="171"/>
        <v>0</v>
      </c>
      <c r="AI747" s="77">
        <f t="shared" si="172"/>
        <v>0.1111111111111111</v>
      </c>
      <c r="AJ747" s="77">
        <f t="shared" si="173"/>
        <v>0</v>
      </c>
      <c r="AK747" s="77">
        <f t="shared" si="174"/>
        <v>0</v>
      </c>
    </row>
    <row r="748" spans="1:37" ht="25.05" customHeight="1" x14ac:dyDescent="0.25">
      <c r="A748" s="274" t="s">
        <v>2358</v>
      </c>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60">
        <f>'Art. 129'!AF704</f>
        <v>0</v>
      </c>
      <c r="AE748" s="75">
        <f t="shared" si="168"/>
        <v>0</v>
      </c>
      <c r="AF748">
        <f t="shared" si="169"/>
        <v>0</v>
      </c>
      <c r="AG748" s="63">
        <f t="shared" si="170"/>
        <v>1</v>
      </c>
      <c r="AH748" s="76">
        <f t="shared" si="171"/>
        <v>0</v>
      </c>
      <c r="AI748" s="77">
        <f t="shared" si="172"/>
        <v>0.1111111111111111</v>
      </c>
      <c r="AJ748" s="77">
        <f t="shared" si="173"/>
        <v>0</v>
      </c>
      <c r="AK748" s="77">
        <f t="shared" si="174"/>
        <v>0</v>
      </c>
    </row>
    <row r="749" spans="1:37" ht="25.05" customHeight="1" x14ac:dyDescent="0.25">
      <c r="A749" s="269" t="s">
        <v>2359</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60">
        <f>'Art. 129'!AF705</f>
        <v>0</v>
      </c>
      <c r="AE749" s="75">
        <f t="shared" si="168"/>
        <v>0</v>
      </c>
      <c r="AF749">
        <f t="shared" si="169"/>
        <v>0</v>
      </c>
      <c r="AG749" s="63">
        <f t="shared" si="170"/>
        <v>1</v>
      </c>
      <c r="AH749" s="76">
        <f t="shared" si="171"/>
        <v>0</v>
      </c>
      <c r="AI749" s="77">
        <f t="shared" si="172"/>
        <v>0.1111111111111111</v>
      </c>
      <c r="AJ749" s="77">
        <f t="shared" si="173"/>
        <v>0</v>
      </c>
      <c r="AK749" s="77">
        <f t="shared" si="174"/>
        <v>0</v>
      </c>
    </row>
    <row r="750" spans="1:37" ht="25.05" customHeight="1" x14ac:dyDescent="0.25">
      <c r="A750" s="269" t="s">
        <v>2360</v>
      </c>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c r="AA750" s="269"/>
      <c r="AB750" s="269"/>
      <c r="AC750" s="269"/>
      <c r="AD750" s="60">
        <f>'Art. 129'!AF706</f>
        <v>0</v>
      </c>
      <c r="AE750" s="75">
        <f t="shared" si="168"/>
        <v>0</v>
      </c>
      <c r="AF750">
        <f t="shared" si="169"/>
        <v>0</v>
      </c>
      <c r="AG750" s="63">
        <f t="shared" si="170"/>
        <v>1</v>
      </c>
      <c r="AH750" s="76">
        <f t="shared" si="171"/>
        <v>0</v>
      </c>
      <c r="AI750" s="77">
        <f t="shared" si="172"/>
        <v>0.1111111111111111</v>
      </c>
      <c r="AJ750" s="77">
        <f t="shared" si="173"/>
        <v>0</v>
      </c>
      <c r="AK750" s="77">
        <f t="shared" si="174"/>
        <v>0</v>
      </c>
    </row>
    <row r="751" spans="1:37" ht="25.05" customHeight="1" x14ac:dyDescent="0.25">
      <c r="A751" s="269" t="s">
        <v>2361</v>
      </c>
      <c r="B751" s="269"/>
      <c r="C751" s="269"/>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c r="AA751" s="269"/>
      <c r="AB751" s="269"/>
      <c r="AC751" s="269"/>
      <c r="AD751" s="60">
        <f>'Art. 129'!AF707</f>
        <v>0</v>
      </c>
      <c r="AE751" s="75">
        <f t="shared" si="168"/>
        <v>0</v>
      </c>
      <c r="AF751">
        <f t="shared" si="169"/>
        <v>0</v>
      </c>
      <c r="AG751" s="63">
        <f t="shared" si="170"/>
        <v>1</v>
      </c>
      <c r="AH751" s="76">
        <f t="shared" si="171"/>
        <v>0</v>
      </c>
      <c r="AI751" s="77">
        <f t="shared" si="172"/>
        <v>0.1111111111111111</v>
      </c>
      <c r="AJ751" s="77">
        <f t="shared" si="173"/>
        <v>0</v>
      </c>
      <c r="AK751" s="77">
        <f t="shared" si="174"/>
        <v>0</v>
      </c>
    </row>
    <row r="752" spans="1:37" ht="25.05" customHeight="1" x14ac:dyDescent="0.25">
      <c r="A752" s="286" t="s">
        <v>1764</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75">
        <f>SUM(AE743:AE751)</f>
        <v>0</v>
      </c>
      <c r="AF752" s="50"/>
      <c r="AG752" s="63">
        <f>SUM(AG743:AG751)</f>
        <v>9</v>
      </c>
      <c r="AH752" s="78"/>
      <c r="AI752" s="79"/>
      <c r="AJ752" s="79"/>
      <c r="AK752" s="79"/>
    </row>
    <row r="753" spans="1:37" ht="25.05" customHeight="1" x14ac:dyDescent="0.25">
      <c r="A753" s="287" t="s">
        <v>1765</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75">
        <f>AE752/$AE$23*100</f>
        <v>0</v>
      </c>
      <c r="AF753" s="50"/>
      <c r="AG753" s="63"/>
      <c r="AH753" s="78"/>
      <c r="AI753" s="79"/>
      <c r="AJ753" s="79"/>
      <c r="AK753" s="79"/>
    </row>
    <row r="754" spans="1:37" ht="25.05" customHeight="1" x14ac:dyDescent="0.25">
      <c r="A754" s="59"/>
      <c r="B754" s="59"/>
      <c r="C754" s="59"/>
      <c r="D754" s="59"/>
      <c r="E754" s="59"/>
      <c r="F754" s="59"/>
      <c r="G754" s="59"/>
      <c r="H754" s="59"/>
      <c r="I754" s="59"/>
      <c r="J754" s="59"/>
      <c r="K754" s="59"/>
      <c r="L754" s="59"/>
      <c r="M754" s="59"/>
      <c r="N754" s="59"/>
      <c r="O754" s="59"/>
      <c r="P754" s="59"/>
      <c r="Q754" s="80"/>
      <c r="R754" s="59"/>
      <c r="S754" s="59"/>
      <c r="T754" s="59"/>
      <c r="U754" s="59"/>
      <c r="V754" s="59"/>
      <c r="W754" s="59"/>
      <c r="X754" s="59"/>
      <c r="Y754" s="59"/>
      <c r="Z754" s="59"/>
      <c r="AA754" s="59"/>
      <c r="AB754" s="59"/>
      <c r="AC754" s="59"/>
      <c r="AD754" s="81"/>
      <c r="AE754" s="81"/>
    </row>
    <row r="755" spans="1:37" ht="25.05" customHeight="1" x14ac:dyDescent="0.25">
      <c r="A755" s="288" t="s">
        <v>197</v>
      </c>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91" t="s">
        <v>188</v>
      </c>
      <c r="AE755" s="92" t="s">
        <v>8</v>
      </c>
      <c r="AF755" s="63" t="s">
        <v>1656</v>
      </c>
      <c r="AG755" s="63" t="s">
        <v>1657</v>
      </c>
      <c r="AH755" s="63" t="s">
        <v>1658</v>
      </c>
      <c r="AI755" s="74" t="s">
        <v>1659</v>
      </c>
      <c r="AJ755" s="63"/>
      <c r="AK755" s="74" t="s">
        <v>1660</v>
      </c>
    </row>
    <row r="756" spans="1:37" ht="25.05" customHeight="1" x14ac:dyDescent="0.25">
      <c r="A756" s="269" t="s">
        <v>2069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60">
        <f>'Art. 129'!AF710</f>
        <v>0</v>
      </c>
      <c r="AE756" s="75">
        <f>IF(AG756=1,AK756,AG756)</f>
        <v>0</v>
      </c>
      <c r="AF756">
        <f>AD756/2</f>
        <v>0</v>
      </c>
      <c r="AG756" s="63">
        <f>IF(AND(AF756&gt;=0,AF756&lt;=1),1,"No aplica")</f>
        <v>1</v>
      </c>
      <c r="AH756" s="76">
        <f>AD756/(AG756*2)</f>
        <v>0</v>
      </c>
      <c r="AI756" s="77">
        <f>IF(AG756=1,AG756/$AG$761,"No aplica")</f>
        <v>0.2</v>
      </c>
      <c r="AJ756" s="77">
        <f>AF756*AI756</f>
        <v>0</v>
      </c>
      <c r="AK756" s="77">
        <f>AJ756*$AE$23</f>
        <v>0</v>
      </c>
    </row>
    <row r="757" spans="1:37" ht="25.05" customHeight="1" x14ac:dyDescent="0.25">
      <c r="A757" s="269" t="s">
        <v>2070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60">
        <f>'Art. 129'!AF711</f>
        <v>0</v>
      </c>
      <c r="AE757" s="75">
        <f>IF(AG757=1,AK757,AG757)</f>
        <v>0</v>
      </c>
      <c r="AF757">
        <f>AD757/2</f>
        <v>0</v>
      </c>
      <c r="AG757" s="63">
        <f>IF(AND(AF757&gt;=0,AF757&lt;=1),1,"No aplica")</f>
        <v>1</v>
      </c>
      <c r="AH757" s="76">
        <f>AD757/(AG757*2)</f>
        <v>0</v>
      </c>
      <c r="AI757" s="77">
        <f>IF(AG757=1,AG757/$AG$761,"No aplica")</f>
        <v>0.2</v>
      </c>
      <c r="AJ757" s="77">
        <f>AF757*AI757</f>
        <v>0</v>
      </c>
      <c r="AK757" s="77">
        <f>AJ757*$AE$23</f>
        <v>0</v>
      </c>
    </row>
    <row r="758" spans="1:37" ht="25.05" customHeight="1" x14ac:dyDescent="0.25">
      <c r="A758" s="269" t="s">
        <v>2071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60">
        <f>'Art. 129'!AF712</f>
        <v>0</v>
      </c>
      <c r="AE758" s="75">
        <f>IF(AG758=1,AK758,AG758)</f>
        <v>0</v>
      </c>
      <c r="AF758">
        <f>AD758/2</f>
        <v>0</v>
      </c>
      <c r="AG758" s="63">
        <f>IF(AND(AF758&gt;=0,AF758&lt;=1),1,"No aplica")</f>
        <v>1</v>
      </c>
      <c r="AH758" s="76">
        <f>AD758/(AG758*2)</f>
        <v>0</v>
      </c>
      <c r="AI758" s="77">
        <f>IF(AG758=1,AG758/$AG$761,"No aplica")</f>
        <v>0.2</v>
      </c>
      <c r="AJ758" s="77">
        <f>AF758*AI758</f>
        <v>0</v>
      </c>
      <c r="AK758" s="77">
        <f>AJ758*$AE$23</f>
        <v>0</v>
      </c>
    </row>
    <row r="759" spans="1:37" ht="25.05" customHeight="1" x14ac:dyDescent="0.25">
      <c r="A759" s="269" t="s">
        <v>2072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60">
        <f>'Art. 129'!AF713</f>
        <v>0</v>
      </c>
      <c r="AE759" s="75">
        <f>IF(AG759=1,AK759,AG759)</f>
        <v>0</v>
      </c>
      <c r="AF759">
        <f>AD759/2</f>
        <v>0</v>
      </c>
      <c r="AG759" s="63">
        <f>IF(AND(AF759&gt;=0,AF759&lt;=1),1,"No aplica")</f>
        <v>1</v>
      </c>
      <c r="AH759" s="76">
        <f>AD759/(AG759*2)</f>
        <v>0</v>
      </c>
      <c r="AI759" s="77">
        <f>IF(AG759=1,AG759/$AG$761,"No aplica")</f>
        <v>0.2</v>
      </c>
      <c r="AJ759" s="77">
        <f>AF759*AI759</f>
        <v>0</v>
      </c>
      <c r="AK759" s="77">
        <f>AJ759*$AE$23</f>
        <v>0</v>
      </c>
    </row>
    <row r="760" spans="1:37" ht="25.05" customHeight="1" x14ac:dyDescent="0.25">
      <c r="A760" s="269" t="s">
        <v>2362</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60">
        <f>'Art. 129'!AF714</f>
        <v>0</v>
      </c>
      <c r="AE760" s="75">
        <f>IF(AG760=1,AK760,AG760)</f>
        <v>0</v>
      </c>
      <c r="AF760">
        <f>AD760/2</f>
        <v>0</v>
      </c>
      <c r="AG760" s="63">
        <f>IF(AND(AF760&gt;=0,AF760&lt;=1),1,"No aplica")</f>
        <v>1</v>
      </c>
      <c r="AH760" s="76">
        <f>AD760/(AG760*2)</f>
        <v>0</v>
      </c>
      <c r="AI760" s="77">
        <f>IF(AG760=1,AG760/$AG$761,"No aplica")</f>
        <v>0.2</v>
      </c>
      <c r="AJ760" s="77">
        <f>AF760*AI760</f>
        <v>0</v>
      </c>
      <c r="AK760" s="77">
        <f>AJ760*$AE$23</f>
        <v>0</v>
      </c>
    </row>
    <row r="761" spans="1:37" ht="25.05" customHeight="1" x14ac:dyDescent="0.25">
      <c r="A761" s="286" t="s">
        <v>1766</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5">
        <f>SUM(AE756:AE760)</f>
        <v>0</v>
      </c>
      <c r="AF761" s="50"/>
      <c r="AG761" s="63">
        <f>SUM(AG756:AG760)</f>
        <v>5</v>
      </c>
      <c r="AH761" s="78"/>
      <c r="AI761" s="79"/>
      <c r="AJ761" s="79"/>
      <c r="AK761" s="79"/>
    </row>
    <row r="762" spans="1:37" ht="25.05" customHeight="1" x14ac:dyDescent="0.25">
      <c r="A762" s="287" t="s">
        <v>1767</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5">
        <f>AE761/$AE$23*100</f>
        <v>0</v>
      </c>
      <c r="AF762" s="50"/>
      <c r="AG762" s="63"/>
      <c r="AH762" s="78"/>
      <c r="AI762" s="79"/>
      <c r="AJ762" s="79"/>
      <c r="AK762" s="79"/>
    </row>
    <row r="763" spans="1:37" ht="25.05"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5.05"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5.05" customHeight="1" x14ac:dyDescent="0.25">
      <c r="A765" s="289" t="s">
        <v>2363</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289"/>
      <c r="AE765" s="289"/>
    </row>
    <row r="766" spans="1:37" ht="25.05"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5.05"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5.05" customHeight="1" x14ac:dyDescent="0.25">
      <c r="A768" s="290" t="s">
        <v>167</v>
      </c>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51" t="s">
        <v>188</v>
      </c>
      <c r="AE768" s="52" t="s">
        <v>8</v>
      </c>
      <c r="AF768" s="63" t="s">
        <v>1656</v>
      </c>
      <c r="AG768" s="63" t="s">
        <v>1657</v>
      </c>
      <c r="AH768" s="63" t="s">
        <v>1658</v>
      </c>
      <c r="AI768" s="74" t="s">
        <v>1659</v>
      </c>
      <c r="AJ768" s="63"/>
      <c r="AK768" s="74" t="s">
        <v>1660</v>
      </c>
    </row>
    <row r="769" spans="1:37" ht="25.05" customHeight="1" x14ac:dyDescent="0.25">
      <c r="A769" s="269" t="s">
        <v>1015</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60">
        <f>'Art. 129'!AF723</f>
        <v>0</v>
      </c>
      <c r="AE769" s="75">
        <f t="shared" ref="AE769:AE780" si="175">IF(AG769=1,AK769,AG769)</f>
        <v>0</v>
      </c>
      <c r="AF769">
        <f t="shared" ref="AF769:AF780" si="176">AD769/2</f>
        <v>0</v>
      </c>
      <c r="AG769" s="63">
        <f t="shared" ref="AG769:AG780" si="177">IF(AND(AF769&gt;=0,AF769&lt;=1),1,"No aplica")</f>
        <v>1</v>
      </c>
      <c r="AH769" s="76">
        <f t="shared" ref="AH769:AH780" si="178">AD769/(AG769*2)</f>
        <v>0</v>
      </c>
      <c r="AI769" s="77">
        <f t="shared" ref="AI769:AI780" si="179">IF(AG769=1,AG769/$AG$781,"No aplica")</f>
        <v>8.3333333333333329E-2</v>
      </c>
      <c r="AJ769" s="77">
        <f t="shared" ref="AJ769:AJ780" si="180">AF769*AI769</f>
        <v>0</v>
      </c>
      <c r="AK769" s="77">
        <f t="shared" ref="AK769:AK780" si="181">AJ769*$AE$23</f>
        <v>0</v>
      </c>
    </row>
    <row r="770" spans="1:37" ht="25.05" customHeight="1" x14ac:dyDescent="0.25">
      <c r="A770" s="269" t="s">
        <v>2364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60">
        <f>'Art. 129'!AF724</f>
        <v>0</v>
      </c>
      <c r="AE770" s="75">
        <f t="shared" si="175"/>
        <v>0</v>
      </c>
      <c r="AF770">
        <f t="shared" si="176"/>
        <v>0</v>
      </c>
      <c r="AG770" s="63">
        <f t="shared" si="177"/>
        <v>1</v>
      </c>
      <c r="AH770" s="76">
        <f t="shared" si="178"/>
        <v>0</v>
      </c>
      <c r="AI770" s="77">
        <f t="shared" si="179"/>
        <v>8.3333333333333329E-2</v>
      </c>
      <c r="AJ770" s="77">
        <f t="shared" si="180"/>
        <v>0</v>
      </c>
      <c r="AK770" s="77">
        <f t="shared" si="181"/>
        <v>0</v>
      </c>
    </row>
    <row r="771" spans="1:37" ht="25.05" customHeight="1" x14ac:dyDescent="0.25">
      <c r="A771" s="269" t="s">
        <v>2365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60">
        <f>'Art. 129'!AF725</f>
        <v>0</v>
      </c>
      <c r="AE771" s="75">
        <f t="shared" si="175"/>
        <v>0</v>
      </c>
      <c r="AF771">
        <f t="shared" si="176"/>
        <v>0</v>
      </c>
      <c r="AG771" s="63">
        <f t="shared" si="177"/>
        <v>1</v>
      </c>
      <c r="AH771" s="76">
        <f t="shared" si="178"/>
        <v>0</v>
      </c>
      <c r="AI771" s="77">
        <f t="shared" si="179"/>
        <v>8.3333333333333329E-2</v>
      </c>
      <c r="AJ771" s="77">
        <f t="shared" si="180"/>
        <v>0</v>
      </c>
      <c r="AK771" s="77">
        <f t="shared" si="181"/>
        <v>0</v>
      </c>
    </row>
    <row r="772" spans="1:37" ht="25.05" customHeight="1" x14ac:dyDescent="0.25">
      <c r="A772" s="269" t="s">
        <v>2366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60">
        <f>'Art. 129'!AF726</f>
        <v>0</v>
      </c>
      <c r="AE772" s="75">
        <f t="shared" si="175"/>
        <v>0</v>
      </c>
      <c r="AF772">
        <f t="shared" si="176"/>
        <v>0</v>
      </c>
      <c r="AG772" s="63">
        <f t="shared" si="177"/>
        <v>1</v>
      </c>
      <c r="AH772" s="76">
        <f t="shared" si="178"/>
        <v>0</v>
      </c>
      <c r="AI772" s="77">
        <f t="shared" si="179"/>
        <v>8.3333333333333329E-2</v>
      </c>
      <c r="AJ772" s="77">
        <f t="shared" si="180"/>
        <v>0</v>
      </c>
      <c r="AK772" s="77">
        <f t="shared" si="181"/>
        <v>0</v>
      </c>
    </row>
    <row r="773" spans="1:37" ht="25.05" customHeight="1" x14ac:dyDescent="0.25">
      <c r="A773" s="274" t="s">
        <v>2367</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60">
        <f>'Art. 129'!AF727</f>
        <v>0</v>
      </c>
      <c r="AE773" s="75">
        <f t="shared" si="175"/>
        <v>0</v>
      </c>
      <c r="AF773">
        <f t="shared" si="176"/>
        <v>0</v>
      </c>
      <c r="AG773" s="63">
        <f t="shared" si="177"/>
        <v>1</v>
      </c>
      <c r="AH773" s="76">
        <f t="shared" si="178"/>
        <v>0</v>
      </c>
      <c r="AI773" s="77">
        <f t="shared" si="179"/>
        <v>8.3333333333333329E-2</v>
      </c>
      <c r="AJ773" s="77">
        <f t="shared" si="180"/>
        <v>0</v>
      </c>
      <c r="AK773" s="77">
        <f t="shared" si="181"/>
        <v>0</v>
      </c>
    </row>
    <row r="774" spans="1:37" ht="25.05" customHeight="1" x14ac:dyDescent="0.25">
      <c r="A774" s="274" t="s">
        <v>2368</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60">
        <f>'Art. 129'!AF728</f>
        <v>0</v>
      </c>
      <c r="AE774" s="75">
        <f t="shared" si="175"/>
        <v>0</v>
      </c>
      <c r="AF774">
        <f t="shared" si="176"/>
        <v>0</v>
      </c>
      <c r="AG774" s="63">
        <f t="shared" si="177"/>
        <v>1</v>
      </c>
      <c r="AH774" s="76">
        <f t="shared" si="178"/>
        <v>0</v>
      </c>
      <c r="AI774" s="77">
        <f t="shared" si="179"/>
        <v>8.3333333333333329E-2</v>
      </c>
      <c r="AJ774" s="77">
        <f t="shared" si="180"/>
        <v>0</v>
      </c>
      <c r="AK774" s="77">
        <f t="shared" si="181"/>
        <v>0</v>
      </c>
    </row>
    <row r="775" spans="1:37" ht="25.05" customHeight="1" x14ac:dyDescent="0.25">
      <c r="A775" s="269" t="s">
        <v>2369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60">
        <f>'Art. 129'!AF729</f>
        <v>0</v>
      </c>
      <c r="AE775" s="75">
        <f t="shared" si="175"/>
        <v>0</v>
      </c>
      <c r="AF775">
        <f t="shared" si="176"/>
        <v>0</v>
      </c>
      <c r="AG775" s="63">
        <f t="shared" si="177"/>
        <v>1</v>
      </c>
      <c r="AH775" s="76">
        <f t="shared" si="178"/>
        <v>0</v>
      </c>
      <c r="AI775" s="77">
        <f t="shared" si="179"/>
        <v>8.3333333333333329E-2</v>
      </c>
      <c r="AJ775" s="77">
        <f t="shared" si="180"/>
        <v>0</v>
      </c>
      <c r="AK775" s="77">
        <f t="shared" si="181"/>
        <v>0</v>
      </c>
    </row>
    <row r="776" spans="1:37" ht="25.05" customHeight="1" x14ac:dyDescent="0.25">
      <c r="A776" s="269" t="s">
        <v>2370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60">
        <f>'Art. 129'!AF730</f>
        <v>0</v>
      </c>
      <c r="AE776" s="75">
        <f t="shared" si="175"/>
        <v>0</v>
      </c>
      <c r="AF776">
        <f t="shared" si="176"/>
        <v>0</v>
      </c>
      <c r="AG776" s="63">
        <f t="shared" si="177"/>
        <v>1</v>
      </c>
      <c r="AH776" s="76">
        <f t="shared" si="178"/>
        <v>0</v>
      </c>
      <c r="AI776" s="77">
        <f t="shared" si="179"/>
        <v>8.3333333333333329E-2</v>
      </c>
      <c r="AJ776" s="77">
        <f t="shared" si="180"/>
        <v>0</v>
      </c>
      <c r="AK776" s="77">
        <f t="shared" si="181"/>
        <v>0</v>
      </c>
    </row>
    <row r="777" spans="1:37" ht="25.05" customHeight="1" x14ac:dyDescent="0.25">
      <c r="A777" s="269" t="s">
        <v>2371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60">
        <f>'Art. 129'!AF731</f>
        <v>0</v>
      </c>
      <c r="AE777" s="75">
        <f t="shared" si="175"/>
        <v>0</v>
      </c>
      <c r="AF777">
        <f t="shared" si="176"/>
        <v>0</v>
      </c>
      <c r="AG777" s="63">
        <f t="shared" si="177"/>
        <v>1</v>
      </c>
      <c r="AH777" s="76">
        <f t="shared" si="178"/>
        <v>0</v>
      </c>
      <c r="AI777" s="77">
        <f t="shared" si="179"/>
        <v>8.3333333333333329E-2</v>
      </c>
      <c r="AJ777" s="77">
        <f t="shared" si="180"/>
        <v>0</v>
      </c>
      <c r="AK777" s="77">
        <f t="shared" si="181"/>
        <v>0</v>
      </c>
    </row>
    <row r="778" spans="1:37" ht="25.05" customHeight="1" x14ac:dyDescent="0.25">
      <c r="A778" s="269" t="s">
        <v>2372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60">
        <f>'Art. 129'!AF732</f>
        <v>0</v>
      </c>
      <c r="AE778" s="75">
        <f t="shared" si="175"/>
        <v>0</v>
      </c>
      <c r="AF778">
        <f t="shared" si="176"/>
        <v>0</v>
      </c>
      <c r="AG778" s="63">
        <f t="shared" si="177"/>
        <v>1</v>
      </c>
      <c r="AH778" s="76">
        <f t="shared" si="178"/>
        <v>0</v>
      </c>
      <c r="AI778" s="77">
        <f t="shared" si="179"/>
        <v>8.3333333333333329E-2</v>
      </c>
      <c r="AJ778" s="77">
        <f t="shared" si="180"/>
        <v>0</v>
      </c>
      <c r="AK778" s="77">
        <f t="shared" si="181"/>
        <v>0</v>
      </c>
    </row>
    <row r="779" spans="1:37" ht="25.05" customHeight="1" x14ac:dyDescent="0.25">
      <c r="A779" s="269" t="s">
        <v>2374</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60">
        <f>'Art. 129'!AF733</f>
        <v>0</v>
      </c>
      <c r="AE779" s="75">
        <f t="shared" si="175"/>
        <v>0</v>
      </c>
      <c r="AF779">
        <f t="shared" si="176"/>
        <v>0</v>
      </c>
      <c r="AG779" s="63">
        <f t="shared" si="177"/>
        <v>1</v>
      </c>
      <c r="AH779" s="76">
        <f t="shared" si="178"/>
        <v>0</v>
      </c>
      <c r="AI779" s="77">
        <f t="shared" si="179"/>
        <v>8.3333333333333329E-2</v>
      </c>
      <c r="AJ779" s="77">
        <f t="shared" si="180"/>
        <v>0</v>
      </c>
      <c r="AK779" s="77">
        <f t="shared" si="181"/>
        <v>0</v>
      </c>
    </row>
    <row r="780" spans="1:37" ht="25.05" customHeight="1" x14ac:dyDescent="0.25">
      <c r="A780" s="274" t="s">
        <v>2375</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60">
        <f>'Art. 129'!AF734</f>
        <v>0</v>
      </c>
      <c r="AE780" s="75">
        <f t="shared" si="175"/>
        <v>0</v>
      </c>
      <c r="AF780">
        <f t="shared" si="176"/>
        <v>0</v>
      </c>
      <c r="AG780" s="63">
        <f t="shared" si="177"/>
        <v>1</v>
      </c>
      <c r="AH780" s="76">
        <f t="shared" si="178"/>
        <v>0</v>
      </c>
      <c r="AI780" s="77">
        <f t="shared" si="179"/>
        <v>8.3333333333333329E-2</v>
      </c>
      <c r="AJ780" s="77">
        <f t="shared" si="180"/>
        <v>0</v>
      </c>
      <c r="AK780" s="77">
        <f t="shared" si="181"/>
        <v>0</v>
      </c>
    </row>
    <row r="781" spans="1:37" ht="25.05" customHeight="1" x14ac:dyDescent="0.25">
      <c r="A781" s="286" t="s">
        <v>1768</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75">
        <f>SUM(AE769:AE780)</f>
        <v>0</v>
      </c>
      <c r="AF781" s="50"/>
      <c r="AG781" s="63">
        <f>SUM(AG769:AG780)</f>
        <v>12</v>
      </c>
      <c r="AH781" s="78"/>
      <c r="AI781" s="79"/>
      <c r="AJ781" s="79"/>
      <c r="AK781" s="79"/>
    </row>
    <row r="782" spans="1:37" ht="25.05" customHeight="1" x14ac:dyDescent="0.25">
      <c r="A782" s="287" t="s">
        <v>1769</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87"/>
      <c r="AE782" s="75">
        <f>AE781/$AE$23*100</f>
        <v>0</v>
      </c>
      <c r="AF782" s="50"/>
      <c r="AG782" s="63"/>
      <c r="AH782" s="78"/>
      <c r="AI782" s="79"/>
      <c r="AJ782" s="79"/>
      <c r="AK782" s="79"/>
    </row>
    <row r="783" spans="1:37" ht="25.05" customHeight="1" x14ac:dyDescent="0.25">
      <c r="A783" s="59"/>
      <c r="B783" s="59"/>
      <c r="C783" s="59"/>
      <c r="D783" s="59"/>
      <c r="E783" s="59"/>
      <c r="F783" s="59"/>
      <c r="G783" s="59"/>
      <c r="H783" s="59"/>
      <c r="I783" s="59"/>
      <c r="J783" s="59"/>
      <c r="K783" s="59"/>
      <c r="L783" s="59"/>
      <c r="M783" s="59"/>
      <c r="N783" s="59"/>
      <c r="O783" s="59"/>
      <c r="P783" s="59"/>
      <c r="Q783" s="80"/>
      <c r="R783" s="59"/>
      <c r="S783" s="59"/>
      <c r="T783" s="59"/>
      <c r="U783" s="59"/>
      <c r="V783" s="59"/>
      <c r="W783" s="59"/>
      <c r="X783" s="59"/>
      <c r="Y783" s="59"/>
      <c r="Z783" s="59"/>
      <c r="AA783" s="59"/>
      <c r="AB783" s="59"/>
      <c r="AC783" s="59"/>
      <c r="AD783" s="81"/>
      <c r="AE783" s="81"/>
    </row>
    <row r="784" spans="1:37" ht="25.05" customHeight="1" x14ac:dyDescent="0.25">
      <c r="A784" s="288" t="s">
        <v>197</v>
      </c>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91" t="s">
        <v>188</v>
      </c>
      <c r="AE784" s="92" t="s">
        <v>8</v>
      </c>
      <c r="AF784" s="63" t="s">
        <v>1656</v>
      </c>
      <c r="AG784" s="63" t="s">
        <v>1657</v>
      </c>
      <c r="AH784" s="63" t="s">
        <v>1658</v>
      </c>
      <c r="AI784" s="74" t="s">
        <v>1659</v>
      </c>
      <c r="AJ784" s="63"/>
      <c r="AK784" s="74" t="s">
        <v>1660</v>
      </c>
    </row>
    <row r="785" spans="1:37" ht="25.05" customHeight="1" x14ac:dyDescent="0.25">
      <c r="A785" s="269" t="s">
        <v>1254</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60">
        <f>'Art. 129'!AF737</f>
        <v>0</v>
      </c>
      <c r="AE785" s="75">
        <f>IF(AG785=1,AK785,AG785)</f>
        <v>0</v>
      </c>
      <c r="AF785">
        <f>AD785/2</f>
        <v>0</v>
      </c>
      <c r="AG785" s="63">
        <f>IF(AND(AF785&gt;=0,AF785&lt;=1),1,"No aplica")</f>
        <v>1</v>
      </c>
      <c r="AH785" s="76">
        <f>AD785/(AG785*2)</f>
        <v>0</v>
      </c>
      <c r="AI785" s="77">
        <f>IF(AG785=1,AG785/$AG$790,"No aplica")</f>
        <v>0.2</v>
      </c>
      <c r="AJ785" s="77">
        <f>AF785*AI785</f>
        <v>0</v>
      </c>
      <c r="AK785" s="77">
        <f>AJ785*$AE$23</f>
        <v>0</v>
      </c>
    </row>
    <row r="786" spans="1:37" ht="25.05" customHeight="1" x14ac:dyDescent="0.25">
      <c r="A786" s="269" t="s">
        <v>1255</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60">
        <f>'Art. 129'!AF738</f>
        <v>0</v>
      </c>
      <c r="AE786" s="75">
        <f>IF(AG786=1,AK786,AG786)</f>
        <v>0</v>
      </c>
      <c r="AF786">
        <f>AD786/2</f>
        <v>0</v>
      </c>
      <c r="AG786" s="63">
        <f>IF(AND(AF786&gt;=0,AF786&lt;=1),1,"No aplica")</f>
        <v>1</v>
      </c>
      <c r="AH786" s="76">
        <f>AD786/(AG786*2)</f>
        <v>0</v>
      </c>
      <c r="AI786" s="77">
        <f>IF(AG786=1,AG786/$AG$790,"No aplica")</f>
        <v>0.2</v>
      </c>
      <c r="AJ786" s="77">
        <f>AF786*AI786</f>
        <v>0</v>
      </c>
      <c r="AK786" s="77">
        <f>AJ786*$AE$23</f>
        <v>0</v>
      </c>
    </row>
    <row r="787" spans="1:37" ht="25.05" customHeight="1" x14ac:dyDescent="0.25">
      <c r="A787" s="269" t="s">
        <v>1256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60">
        <f>'Art. 129'!AF739</f>
        <v>0</v>
      </c>
      <c r="AE787" s="75">
        <f>IF(AG787=1,AK787,AG787)</f>
        <v>0</v>
      </c>
      <c r="AF787">
        <f>AD787/2</f>
        <v>0</v>
      </c>
      <c r="AG787" s="63">
        <f>IF(AND(AF787&gt;=0,AF787&lt;=1),1,"No aplica")</f>
        <v>1</v>
      </c>
      <c r="AH787" s="76">
        <f>AD787/(AG787*2)</f>
        <v>0</v>
      </c>
      <c r="AI787" s="77">
        <f>IF(AG787=1,AG787/$AG$790,"No aplica")</f>
        <v>0.2</v>
      </c>
      <c r="AJ787" s="77">
        <f>AF787*AI787</f>
        <v>0</v>
      </c>
      <c r="AK787" s="77">
        <f>AJ787*$AE$23</f>
        <v>0</v>
      </c>
    </row>
    <row r="788" spans="1:37" ht="25.05" customHeight="1" x14ac:dyDescent="0.25">
      <c r="A788" s="269" t="s">
        <v>1257</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60">
        <f>'Art. 129'!AF740</f>
        <v>0</v>
      </c>
      <c r="AE788" s="75">
        <f>IF(AG788=1,AK788,AG788)</f>
        <v>0</v>
      </c>
      <c r="AF788">
        <f>AD788/2</f>
        <v>0</v>
      </c>
      <c r="AG788" s="63">
        <f>IF(AND(AF788&gt;=0,AF788&lt;=1),1,"No aplica")</f>
        <v>1</v>
      </c>
      <c r="AH788" s="76">
        <f>AD788/(AG788*2)</f>
        <v>0</v>
      </c>
      <c r="AI788" s="77">
        <f>IF(AG788=1,AG788/$AG$790,"No aplica")</f>
        <v>0.2</v>
      </c>
      <c r="AJ788" s="77">
        <f>AF788*AI788</f>
        <v>0</v>
      </c>
      <c r="AK788" s="77">
        <f>AJ788*$AE$23</f>
        <v>0</v>
      </c>
    </row>
    <row r="789" spans="1:37" ht="25.05" customHeight="1" x14ac:dyDescent="0.25">
      <c r="A789" s="269" t="s">
        <v>2376</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60">
        <f>'Art. 129'!AF741</f>
        <v>0</v>
      </c>
      <c r="AE789" s="75">
        <f>IF(AG789=1,AK789,AG789)</f>
        <v>0</v>
      </c>
      <c r="AF789">
        <f>AD789/2</f>
        <v>0</v>
      </c>
      <c r="AG789" s="63">
        <f>IF(AND(AF789&gt;=0,AF789&lt;=1),1,"No aplica")</f>
        <v>1</v>
      </c>
      <c r="AH789" s="76">
        <f>AD789/(AG789*2)</f>
        <v>0</v>
      </c>
      <c r="AI789" s="77">
        <f>IF(AG789=1,AG789/$AG$790,"No aplica")</f>
        <v>0.2</v>
      </c>
      <c r="AJ789" s="77">
        <f>AF789*AI789</f>
        <v>0</v>
      </c>
      <c r="AK789" s="77">
        <f>AJ789*$AE$23</f>
        <v>0</v>
      </c>
    </row>
    <row r="790" spans="1:37" ht="25.05" customHeight="1" x14ac:dyDescent="0.25">
      <c r="A790" s="286" t="s">
        <v>1770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75">
        <f>SUM(AE785:AE789)</f>
        <v>0</v>
      </c>
      <c r="AF790" s="50"/>
      <c r="AG790" s="63">
        <f>SUM(AG785:AG789)</f>
        <v>5</v>
      </c>
      <c r="AH790" s="78"/>
      <c r="AI790" s="79"/>
      <c r="AJ790" s="79"/>
      <c r="AK790" s="79"/>
    </row>
    <row r="791" spans="1:37" ht="25.05" customHeight="1" x14ac:dyDescent="0.25">
      <c r="A791" s="287" t="s">
        <v>1771</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75">
        <f>AE790/$AE$23*100</f>
        <v>0</v>
      </c>
      <c r="AF791" s="50"/>
      <c r="AG791" s="63"/>
      <c r="AH791" s="78"/>
      <c r="AI791" s="79"/>
      <c r="AJ791" s="79"/>
      <c r="AK791" s="79"/>
    </row>
    <row r="792" spans="1:37" ht="25.05"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5.05"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5.05" customHeight="1" x14ac:dyDescent="0.25">
      <c r="A794" s="289" t="s">
        <v>2377</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89"/>
      <c r="AE794" s="289"/>
    </row>
    <row r="795" spans="1:37" ht="25.05"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5.05"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5.05" customHeight="1" x14ac:dyDescent="0.25">
      <c r="A797" s="290" t="s">
        <v>167</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51" t="s">
        <v>188</v>
      </c>
      <c r="AE797" s="52" t="s">
        <v>8</v>
      </c>
      <c r="AF797" s="63" t="s">
        <v>1656</v>
      </c>
      <c r="AG797" s="63" t="s">
        <v>1657</v>
      </c>
      <c r="AH797" s="63" t="s">
        <v>1658</v>
      </c>
      <c r="AI797" s="74" t="s">
        <v>1659</v>
      </c>
      <c r="AJ797" s="63"/>
      <c r="AK797" s="74" t="s">
        <v>1660</v>
      </c>
    </row>
    <row r="798" spans="1:37" ht="25.05" customHeight="1" x14ac:dyDescent="0.25">
      <c r="A798" s="269" t="s">
        <v>1015</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60">
        <f>'Art. 129'!AF750</f>
        <v>0</v>
      </c>
      <c r="AE798" s="75">
        <f t="shared" ref="AE798:AE810" si="182">IF(AG798=1,AK798,AG798)</f>
        <v>0</v>
      </c>
      <c r="AF798">
        <f t="shared" ref="AF798:AF810" si="183">AD798/2</f>
        <v>0</v>
      </c>
      <c r="AG798" s="63">
        <f t="shared" ref="AG798:AG810" si="184">IF(AND(AF798&gt;=0,AF798&lt;=1),1,"No aplica")</f>
        <v>1</v>
      </c>
      <c r="AH798" s="76">
        <f t="shared" ref="AH798:AH810" si="185">AD798/(AG798*2)</f>
        <v>0</v>
      </c>
      <c r="AI798" s="77">
        <f t="shared" ref="AI798:AI810" si="186">IF(AG798=1,AG798/$AG$811,"No aplica")</f>
        <v>7.6923076923076927E-2</v>
      </c>
      <c r="AJ798" s="77">
        <f t="shared" ref="AJ798:AJ810" si="187">AF798*AI798</f>
        <v>0</v>
      </c>
      <c r="AK798" s="77">
        <f t="shared" ref="AK798:AK810" si="188">AJ798*$AE$23</f>
        <v>0</v>
      </c>
    </row>
    <row r="799" spans="1:37" ht="25.05" customHeight="1" x14ac:dyDescent="0.25">
      <c r="A799" s="269" t="s">
        <v>1016</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60">
        <f>'Art. 129'!AF751</f>
        <v>0</v>
      </c>
      <c r="AE799" s="75">
        <f t="shared" si="182"/>
        <v>0</v>
      </c>
      <c r="AF799">
        <f t="shared" si="183"/>
        <v>0</v>
      </c>
      <c r="AG799" s="63">
        <f t="shared" si="184"/>
        <v>1</v>
      </c>
      <c r="AH799" s="76">
        <f t="shared" si="185"/>
        <v>0</v>
      </c>
      <c r="AI799" s="77">
        <f t="shared" si="186"/>
        <v>7.6923076923076927E-2</v>
      </c>
      <c r="AJ799" s="77">
        <f t="shared" si="187"/>
        <v>0</v>
      </c>
      <c r="AK799" s="77">
        <f t="shared" si="188"/>
        <v>0</v>
      </c>
    </row>
    <row r="800" spans="1:37" ht="25.05" customHeight="1" x14ac:dyDescent="0.25">
      <c r="A800" s="269" t="s">
        <v>2379</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60">
        <f>'Art. 129'!AF752</f>
        <v>0</v>
      </c>
      <c r="AE800" s="75">
        <f t="shared" si="182"/>
        <v>0</v>
      </c>
      <c r="AF800">
        <f t="shared" si="183"/>
        <v>0</v>
      </c>
      <c r="AG800" s="63">
        <f t="shared" si="184"/>
        <v>1</v>
      </c>
      <c r="AH800" s="76">
        <f t="shared" si="185"/>
        <v>0</v>
      </c>
      <c r="AI800" s="77">
        <f t="shared" si="186"/>
        <v>7.6923076923076927E-2</v>
      </c>
      <c r="AJ800" s="77">
        <f t="shared" si="187"/>
        <v>0</v>
      </c>
      <c r="AK800" s="77">
        <f t="shared" si="188"/>
        <v>0</v>
      </c>
    </row>
    <row r="801" spans="1:37" ht="25.05" customHeight="1" x14ac:dyDescent="0.25">
      <c r="A801" s="269" t="s">
        <v>2380</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60">
        <f>'Art. 129'!AF753</f>
        <v>0</v>
      </c>
      <c r="AE801" s="75">
        <f t="shared" si="182"/>
        <v>0</v>
      </c>
      <c r="AF801">
        <f t="shared" si="183"/>
        <v>0</v>
      </c>
      <c r="AG801" s="63">
        <f t="shared" si="184"/>
        <v>1</v>
      </c>
      <c r="AH801" s="76">
        <f t="shared" si="185"/>
        <v>0</v>
      </c>
      <c r="AI801" s="77">
        <f t="shared" si="186"/>
        <v>7.6923076923076927E-2</v>
      </c>
      <c r="AJ801" s="77">
        <f t="shared" si="187"/>
        <v>0</v>
      </c>
      <c r="AK801" s="77">
        <f t="shared" si="188"/>
        <v>0</v>
      </c>
    </row>
    <row r="802" spans="1:37" ht="25.05" customHeight="1" x14ac:dyDescent="0.25">
      <c r="A802" s="274" t="s">
        <v>2381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60">
        <f>'Art. 129'!AF754</f>
        <v>0</v>
      </c>
      <c r="AE802" s="75">
        <f t="shared" si="182"/>
        <v>0</v>
      </c>
      <c r="AF802">
        <f t="shared" si="183"/>
        <v>0</v>
      </c>
      <c r="AG802" s="63">
        <f t="shared" si="184"/>
        <v>1</v>
      </c>
      <c r="AH802" s="76">
        <f t="shared" si="185"/>
        <v>0</v>
      </c>
      <c r="AI802" s="77">
        <f t="shared" si="186"/>
        <v>7.6923076923076927E-2</v>
      </c>
      <c r="AJ802" s="77">
        <f t="shared" si="187"/>
        <v>0</v>
      </c>
      <c r="AK802" s="77">
        <f t="shared" si="188"/>
        <v>0</v>
      </c>
    </row>
    <row r="803" spans="1:37" ht="25.05" customHeight="1" x14ac:dyDescent="0.25">
      <c r="A803" s="274" t="s">
        <v>2382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60">
        <f>'Art. 129'!AF755</f>
        <v>0</v>
      </c>
      <c r="AE803" s="75">
        <f t="shared" si="182"/>
        <v>0</v>
      </c>
      <c r="AF803">
        <f t="shared" si="183"/>
        <v>0</v>
      </c>
      <c r="AG803" s="63">
        <f t="shared" si="184"/>
        <v>1</v>
      </c>
      <c r="AH803" s="76">
        <f t="shared" si="185"/>
        <v>0</v>
      </c>
      <c r="AI803" s="77">
        <f t="shared" si="186"/>
        <v>7.6923076923076927E-2</v>
      </c>
      <c r="AJ803" s="77">
        <f t="shared" si="187"/>
        <v>0</v>
      </c>
      <c r="AK803" s="77">
        <f t="shared" si="188"/>
        <v>0</v>
      </c>
    </row>
    <row r="804" spans="1:37" ht="25.05" customHeight="1" x14ac:dyDescent="0.25">
      <c r="A804" s="269" t="s">
        <v>2383</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60">
        <f>'Art. 129'!AF756</f>
        <v>0</v>
      </c>
      <c r="AE804" s="75">
        <f t="shared" si="182"/>
        <v>0</v>
      </c>
      <c r="AF804">
        <f t="shared" si="183"/>
        <v>0</v>
      </c>
      <c r="AG804" s="63">
        <f t="shared" si="184"/>
        <v>1</v>
      </c>
      <c r="AH804" s="76">
        <f t="shared" si="185"/>
        <v>0</v>
      </c>
      <c r="AI804" s="77">
        <f t="shared" si="186"/>
        <v>7.6923076923076927E-2</v>
      </c>
      <c r="AJ804" s="77">
        <f t="shared" si="187"/>
        <v>0</v>
      </c>
      <c r="AK804" s="77">
        <f t="shared" si="188"/>
        <v>0</v>
      </c>
    </row>
    <row r="805" spans="1:37" ht="25.05" customHeight="1" x14ac:dyDescent="0.25">
      <c r="A805" s="269" t="s">
        <v>2384</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60">
        <f>'Art. 129'!AF757</f>
        <v>0</v>
      </c>
      <c r="AE805" s="75">
        <f t="shared" si="182"/>
        <v>0</v>
      </c>
      <c r="AF805">
        <f t="shared" si="183"/>
        <v>0</v>
      </c>
      <c r="AG805" s="63">
        <f t="shared" si="184"/>
        <v>1</v>
      </c>
      <c r="AH805" s="76">
        <f t="shared" si="185"/>
        <v>0</v>
      </c>
      <c r="AI805" s="77">
        <f t="shared" si="186"/>
        <v>7.6923076923076927E-2</v>
      </c>
      <c r="AJ805" s="77">
        <f t="shared" si="187"/>
        <v>0</v>
      </c>
      <c r="AK805" s="77">
        <f t="shared" si="188"/>
        <v>0</v>
      </c>
    </row>
    <row r="806" spans="1:37" ht="25.05" customHeight="1" x14ac:dyDescent="0.25">
      <c r="A806" s="269" t="s">
        <v>2385</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60">
        <f>'Art. 129'!AF758</f>
        <v>0</v>
      </c>
      <c r="AE806" s="75">
        <f t="shared" si="182"/>
        <v>0</v>
      </c>
      <c r="AF806">
        <f t="shared" si="183"/>
        <v>0</v>
      </c>
      <c r="AG806" s="63">
        <f t="shared" si="184"/>
        <v>1</v>
      </c>
      <c r="AH806" s="76">
        <f t="shared" si="185"/>
        <v>0</v>
      </c>
      <c r="AI806" s="77">
        <f t="shared" si="186"/>
        <v>7.6923076923076927E-2</v>
      </c>
      <c r="AJ806" s="77">
        <f t="shared" si="187"/>
        <v>0</v>
      </c>
      <c r="AK806" s="77">
        <f t="shared" si="188"/>
        <v>0</v>
      </c>
    </row>
    <row r="807" spans="1:37" ht="25.05" customHeight="1" x14ac:dyDescent="0.25">
      <c r="A807" s="269" t="s">
        <v>2386</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60">
        <f>'Art. 129'!AF759</f>
        <v>0</v>
      </c>
      <c r="AE807" s="75">
        <f t="shared" si="182"/>
        <v>0</v>
      </c>
      <c r="AF807">
        <f t="shared" si="183"/>
        <v>0</v>
      </c>
      <c r="AG807" s="63">
        <f t="shared" si="184"/>
        <v>1</v>
      </c>
      <c r="AH807" s="76">
        <f t="shared" si="185"/>
        <v>0</v>
      </c>
      <c r="AI807" s="77">
        <f t="shared" si="186"/>
        <v>7.6923076923076927E-2</v>
      </c>
      <c r="AJ807" s="77">
        <f t="shared" si="187"/>
        <v>0</v>
      </c>
      <c r="AK807" s="77">
        <f t="shared" si="188"/>
        <v>0</v>
      </c>
    </row>
    <row r="808" spans="1:37" ht="25.05" customHeight="1" x14ac:dyDescent="0.25">
      <c r="A808" s="269" t="s">
        <v>2388</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60">
        <f>'Art. 129'!AF760</f>
        <v>0</v>
      </c>
      <c r="AE808" s="75">
        <f t="shared" si="182"/>
        <v>0</v>
      </c>
      <c r="AF808">
        <f t="shared" si="183"/>
        <v>0</v>
      </c>
      <c r="AG808" s="63">
        <f t="shared" si="184"/>
        <v>1</v>
      </c>
      <c r="AH808" s="76">
        <f t="shared" si="185"/>
        <v>0</v>
      </c>
      <c r="AI808" s="77">
        <f t="shared" si="186"/>
        <v>7.6923076923076927E-2</v>
      </c>
      <c r="AJ808" s="77">
        <f t="shared" si="187"/>
        <v>0</v>
      </c>
      <c r="AK808" s="77">
        <f t="shared" si="188"/>
        <v>0</v>
      </c>
    </row>
    <row r="809" spans="1:37" ht="25.05" customHeight="1" x14ac:dyDescent="0.25">
      <c r="A809" s="274" t="s">
        <v>2389</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60">
        <f>'Art. 129'!AF761</f>
        <v>0</v>
      </c>
      <c r="AE809" s="75">
        <f t="shared" si="182"/>
        <v>0</v>
      </c>
      <c r="AF809">
        <f t="shared" si="183"/>
        <v>0</v>
      </c>
      <c r="AG809" s="63">
        <f t="shared" si="184"/>
        <v>1</v>
      </c>
      <c r="AH809" s="76">
        <f t="shared" si="185"/>
        <v>0</v>
      </c>
      <c r="AI809" s="77">
        <f t="shared" si="186"/>
        <v>7.6923076923076927E-2</v>
      </c>
      <c r="AJ809" s="77">
        <f t="shared" si="187"/>
        <v>0</v>
      </c>
      <c r="AK809" s="77">
        <f t="shared" si="188"/>
        <v>0</v>
      </c>
    </row>
    <row r="810" spans="1:37" ht="25.05" customHeight="1" x14ac:dyDescent="0.25">
      <c r="A810" s="274" t="s">
        <v>2390</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60">
        <f>'Art. 129'!AF762</f>
        <v>0</v>
      </c>
      <c r="AE810" s="75">
        <f t="shared" si="182"/>
        <v>0</v>
      </c>
      <c r="AF810">
        <f t="shared" si="183"/>
        <v>0</v>
      </c>
      <c r="AG810" s="63">
        <f t="shared" si="184"/>
        <v>1</v>
      </c>
      <c r="AH810" s="76">
        <f t="shared" si="185"/>
        <v>0</v>
      </c>
      <c r="AI810" s="77">
        <f t="shared" si="186"/>
        <v>7.6923076923076927E-2</v>
      </c>
      <c r="AJ810" s="77">
        <f t="shared" si="187"/>
        <v>0</v>
      </c>
      <c r="AK810" s="77">
        <f t="shared" si="188"/>
        <v>0</v>
      </c>
    </row>
    <row r="811" spans="1:37" ht="25.05" customHeight="1" x14ac:dyDescent="0.25">
      <c r="A811" s="286" t="s">
        <v>1772</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75">
        <f>SUM(AE798:AE810)</f>
        <v>0</v>
      </c>
      <c r="AF811" s="50"/>
      <c r="AG811" s="63">
        <f>SUM(AG798:AG810)</f>
        <v>13</v>
      </c>
      <c r="AH811" s="78"/>
      <c r="AI811" s="79"/>
      <c r="AJ811" s="79"/>
      <c r="AK811" s="79"/>
    </row>
    <row r="812" spans="1:37" ht="25.05" customHeight="1" x14ac:dyDescent="0.25">
      <c r="A812" s="287" t="s">
        <v>1773</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287"/>
      <c r="AE812" s="75">
        <f>AE811/$AE$23*100</f>
        <v>0</v>
      </c>
      <c r="AF812" s="50"/>
      <c r="AG812" s="63"/>
      <c r="AH812" s="78"/>
      <c r="AI812" s="79"/>
      <c r="AJ812" s="79"/>
      <c r="AK812" s="79"/>
    </row>
    <row r="813" spans="1:37" ht="25.05" customHeight="1" x14ac:dyDescent="0.25">
      <c r="A813" s="59"/>
      <c r="B813" s="59"/>
      <c r="C813" s="59"/>
      <c r="D813" s="59"/>
      <c r="E813" s="59"/>
      <c r="F813" s="59"/>
      <c r="G813" s="59"/>
      <c r="H813" s="59"/>
      <c r="I813" s="59"/>
      <c r="J813" s="59"/>
      <c r="K813" s="59"/>
      <c r="L813" s="59"/>
      <c r="M813" s="59"/>
      <c r="N813" s="59"/>
      <c r="O813" s="59"/>
      <c r="P813" s="59"/>
      <c r="Q813" s="80"/>
      <c r="R813" s="59"/>
      <c r="S813" s="59"/>
      <c r="T813" s="59"/>
      <c r="U813" s="59"/>
      <c r="V813" s="59"/>
      <c r="W813" s="59"/>
      <c r="X813" s="59"/>
      <c r="Y813" s="59"/>
      <c r="Z813" s="59"/>
      <c r="AA813" s="59"/>
      <c r="AB813" s="59"/>
      <c r="AC813" s="59"/>
      <c r="AD813" s="81"/>
      <c r="AE813" s="81"/>
    </row>
    <row r="814" spans="1:37" ht="25.05" customHeight="1" x14ac:dyDescent="0.25">
      <c r="A814" s="288" t="s">
        <v>197</v>
      </c>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91" t="s">
        <v>188</v>
      </c>
      <c r="AE814" s="92" t="s">
        <v>8</v>
      </c>
      <c r="AF814" s="63" t="s">
        <v>1656</v>
      </c>
      <c r="AG814" s="63" t="s">
        <v>1657</v>
      </c>
      <c r="AH814" s="63" t="s">
        <v>1658</v>
      </c>
      <c r="AI814" s="74" t="s">
        <v>1659</v>
      </c>
      <c r="AJ814" s="63"/>
      <c r="AK814" s="74" t="s">
        <v>1660</v>
      </c>
    </row>
    <row r="815" spans="1:37" ht="25.05" customHeight="1" x14ac:dyDescent="0.25">
      <c r="A815" s="269" t="s">
        <v>2087</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60">
        <f>'Art. 129'!AF765</f>
        <v>0</v>
      </c>
      <c r="AE815" s="75">
        <f>IF(AG815=1,AK815,AG815)</f>
        <v>0</v>
      </c>
      <c r="AF815">
        <f>AD815/2</f>
        <v>0</v>
      </c>
      <c r="AG815" s="63">
        <f>IF(AND(AF815&gt;=0,AF815&lt;=1),1,"No aplica")</f>
        <v>1</v>
      </c>
      <c r="AH815" s="76">
        <f>AD815/(AG815*2)</f>
        <v>0</v>
      </c>
      <c r="AI815" s="77">
        <f>IF(AG815=1,AG815/$AG$820,"No aplica")</f>
        <v>0.2</v>
      </c>
      <c r="AJ815" s="77">
        <f>AF815*AI815</f>
        <v>0</v>
      </c>
      <c r="AK815" s="77">
        <f>AJ815*$AE$23</f>
        <v>0</v>
      </c>
    </row>
    <row r="816" spans="1:37" ht="25.05" customHeight="1" x14ac:dyDescent="0.25">
      <c r="A816" s="269" t="s">
        <v>2088</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60">
        <f>'Art. 129'!AF766</f>
        <v>0</v>
      </c>
      <c r="AE816" s="75">
        <f>IF(AG816=1,AK816,AG816)</f>
        <v>0</v>
      </c>
      <c r="AF816">
        <f>AD816/2</f>
        <v>0</v>
      </c>
      <c r="AG816" s="63">
        <f>IF(AND(AF816&gt;=0,AF816&lt;=1),1,"No aplica")</f>
        <v>1</v>
      </c>
      <c r="AH816" s="76">
        <f>AD816/(AG816*2)</f>
        <v>0</v>
      </c>
      <c r="AI816" s="77">
        <f>IF(AG816=1,AG816/$AG$820,"No aplica")</f>
        <v>0.2</v>
      </c>
      <c r="AJ816" s="77">
        <f>AF816*AI816</f>
        <v>0</v>
      </c>
      <c r="AK816" s="77">
        <f>AJ816*$AE$23</f>
        <v>0</v>
      </c>
    </row>
    <row r="817" spans="1:37" ht="25.05" customHeight="1" x14ac:dyDescent="0.25">
      <c r="A817" s="269" t="s">
        <v>2089</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60">
        <f>'Art. 129'!AF767</f>
        <v>0</v>
      </c>
      <c r="AE817" s="75">
        <f>IF(AG817=1,AK817,AG817)</f>
        <v>0</v>
      </c>
      <c r="AF817">
        <f>AD817/2</f>
        <v>0</v>
      </c>
      <c r="AG817" s="63">
        <f>IF(AND(AF817&gt;=0,AF817&lt;=1),1,"No aplica")</f>
        <v>1</v>
      </c>
      <c r="AH817" s="76">
        <f>AD817/(AG817*2)</f>
        <v>0</v>
      </c>
      <c r="AI817" s="77">
        <f>IF(AG817=1,AG817/$AG$820,"No aplica")</f>
        <v>0.2</v>
      </c>
      <c r="AJ817" s="77">
        <f>AF817*AI817</f>
        <v>0</v>
      </c>
      <c r="AK817" s="77">
        <f>AJ817*$AE$23</f>
        <v>0</v>
      </c>
    </row>
    <row r="818" spans="1:37" ht="25.05" customHeight="1" x14ac:dyDescent="0.25">
      <c r="A818" s="269" t="s">
        <v>2090</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60">
        <f>'Art. 129'!AF768</f>
        <v>0</v>
      </c>
      <c r="AE818" s="75">
        <f>IF(AG818=1,AK818,AG818)</f>
        <v>0</v>
      </c>
      <c r="AF818">
        <f>AD818/2</f>
        <v>0</v>
      </c>
      <c r="AG818" s="63">
        <f>IF(AND(AF818&gt;=0,AF818&lt;=1),1,"No aplica")</f>
        <v>1</v>
      </c>
      <c r="AH818" s="76">
        <f>AD818/(AG818*2)</f>
        <v>0</v>
      </c>
      <c r="AI818" s="77">
        <f>IF(AG818=1,AG818/$AG$820,"No aplica")</f>
        <v>0.2</v>
      </c>
      <c r="AJ818" s="77">
        <f>AF818*AI818</f>
        <v>0</v>
      </c>
      <c r="AK818" s="77">
        <f>AJ818*$AE$23</f>
        <v>0</v>
      </c>
    </row>
    <row r="819" spans="1:37" ht="25.05" customHeight="1" x14ac:dyDescent="0.25">
      <c r="A819" s="269" t="s">
        <v>2391</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60">
        <f>'Art. 129'!AF769</f>
        <v>0</v>
      </c>
      <c r="AE819" s="75">
        <f>IF(AG819=1,AK819,AG819)</f>
        <v>0</v>
      </c>
      <c r="AF819">
        <f>AD819/2</f>
        <v>0</v>
      </c>
      <c r="AG819" s="63">
        <f>IF(AND(AF819&gt;=0,AF819&lt;=1),1,"No aplica")</f>
        <v>1</v>
      </c>
      <c r="AH819" s="76">
        <f>AD819/(AG819*2)</f>
        <v>0</v>
      </c>
      <c r="AI819" s="77">
        <f>IF(AG819=1,AG819/$AG$820,"No aplica")</f>
        <v>0.2</v>
      </c>
      <c r="AJ819" s="77">
        <f>AF819*AI819</f>
        <v>0</v>
      </c>
      <c r="AK819" s="77">
        <f>AJ819*$AE$23</f>
        <v>0</v>
      </c>
    </row>
    <row r="820" spans="1:37" ht="25.05" customHeight="1" x14ac:dyDescent="0.25">
      <c r="A820" s="286" t="s">
        <v>1774</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75">
        <f>SUM(AE815:AE819)</f>
        <v>0</v>
      </c>
      <c r="AF820" s="50"/>
      <c r="AG820" s="63">
        <f>SUM(AG815:AG819)</f>
        <v>5</v>
      </c>
      <c r="AH820" s="78"/>
      <c r="AI820" s="79"/>
      <c r="AJ820" s="79"/>
      <c r="AK820" s="79"/>
    </row>
    <row r="821" spans="1:37" ht="25.05" customHeight="1" x14ac:dyDescent="0.25">
      <c r="A821" s="287" t="s">
        <v>1775</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75">
        <f>AE820/$AE$23*100</f>
        <v>0</v>
      </c>
      <c r="AF821" s="50"/>
      <c r="AG821" s="63"/>
      <c r="AH821" s="78"/>
      <c r="AI821" s="79"/>
      <c r="AJ821" s="79"/>
      <c r="AK821" s="79"/>
    </row>
    <row r="822" spans="1:37" ht="25.05"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5.05"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5.05" customHeight="1" x14ac:dyDescent="0.25">
      <c r="A824" s="289" t="s">
        <v>2392</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89"/>
      <c r="AE824" s="289"/>
    </row>
    <row r="825" spans="1:37" ht="25.05"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5.05"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5.05" customHeight="1" x14ac:dyDescent="0.25">
      <c r="A827" s="290" t="s">
        <v>167</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51" t="s">
        <v>188</v>
      </c>
      <c r="AE827" s="52" t="s">
        <v>8</v>
      </c>
      <c r="AF827" s="63" t="s">
        <v>1656</v>
      </c>
      <c r="AG827" s="63" t="s">
        <v>1657</v>
      </c>
      <c r="AH827" s="63" t="s">
        <v>1658</v>
      </c>
      <c r="AI827" s="74" t="s">
        <v>1659</v>
      </c>
      <c r="AJ827" s="63"/>
      <c r="AK827" s="74" t="s">
        <v>1660</v>
      </c>
    </row>
    <row r="828" spans="1:37" ht="25.05" customHeight="1" x14ac:dyDescent="0.25">
      <c r="A828" s="269" t="s">
        <v>1015</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60">
        <f>'Art. 129'!AF778</f>
        <v>0</v>
      </c>
      <c r="AE828" s="75">
        <f t="shared" ref="AE828:AE833" si="189">IF(AG828=1,AK828,AG828)</f>
        <v>0</v>
      </c>
      <c r="AF828">
        <f t="shared" ref="AF828:AF833" si="190">AD828/2</f>
        <v>0</v>
      </c>
      <c r="AG828" s="63">
        <f t="shared" ref="AG828:AG833" si="191">IF(AND(AF828&gt;=0,AF828&lt;=1),1,"No aplica")</f>
        <v>1</v>
      </c>
      <c r="AH828" s="76">
        <f t="shared" ref="AH828:AH833" si="192">AD828/(AG828*2)</f>
        <v>0</v>
      </c>
      <c r="AI828" s="77">
        <f t="shared" ref="AI828:AI833" si="193">IF(AG828=1,AG828/$AG$834,"No aplica")</f>
        <v>0.16666666666666666</v>
      </c>
      <c r="AJ828" s="77">
        <f t="shared" ref="AJ828:AJ833" si="194">AF828*AI828</f>
        <v>0</v>
      </c>
      <c r="AK828" s="77">
        <f t="shared" ref="AK828:AK833" si="195">AJ828*$AE$23</f>
        <v>0</v>
      </c>
    </row>
    <row r="829" spans="1:37" ht="25.05" customHeight="1" x14ac:dyDescent="0.25">
      <c r="A829" s="269" t="s">
        <v>1016</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60">
        <f>'Art. 129'!AF779</f>
        <v>0</v>
      </c>
      <c r="AE829" s="75">
        <f t="shared" si="189"/>
        <v>0</v>
      </c>
      <c r="AF829">
        <f t="shared" si="190"/>
        <v>0</v>
      </c>
      <c r="AG829" s="63">
        <f t="shared" si="191"/>
        <v>1</v>
      </c>
      <c r="AH829" s="76">
        <f t="shared" si="192"/>
        <v>0</v>
      </c>
      <c r="AI829" s="77">
        <f t="shared" si="193"/>
        <v>0.16666666666666666</v>
      </c>
      <c r="AJ829" s="77">
        <f t="shared" si="194"/>
        <v>0</v>
      </c>
      <c r="AK829" s="77">
        <f t="shared" si="195"/>
        <v>0</v>
      </c>
    </row>
    <row r="830" spans="1:37" ht="25.05" customHeight="1" x14ac:dyDescent="0.25">
      <c r="A830" s="269" t="s">
        <v>2393</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60">
        <f>'Art. 129'!AF780</f>
        <v>0</v>
      </c>
      <c r="AE830" s="75">
        <f t="shared" si="189"/>
        <v>0</v>
      </c>
      <c r="AF830">
        <f t="shared" si="190"/>
        <v>0</v>
      </c>
      <c r="AG830" s="63">
        <f t="shared" si="191"/>
        <v>1</v>
      </c>
      <c r="AH830" s="76">
        <f t="shared" si="192"/>
        <v>0</v>
      </c>
      <c r="AI830" s="77">
        <f t="shared" si="193"/>
        <v>0.16666666666666666</v>
      </c>
      <c r="AJ830" s="77">
        <f t="shared" si="194"/>
        <v>0</v>
      </c>
      <c r="AK830" s="77">
        <f t="shared" si="195"/>
        <v>0</v>
      </c>
    </row>
    <row r="831" spans="1:37" ht="25.05" customHeight="1" x14ac:dyDescent="0.25">
      <c r="A831" s="269" t="s">
        <v>2394</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60">
        <f>'Art. 129'!AF781</f>
        <v>0</v>
      </c>
      <c r="AE831" s="75">
        <f t="shared" si="189"/>
        <v>0</v>
      </c>
      <c r="AF831">
        <f t="shared" si="190"/>
        <v>0</v>
      </c>
      <c r="AG831" s="63">
        <f t="shared" si="191"/>
        <v>1</v>
      </c>
      <c r="AH831" s="76">
        <f t="shared" si="192"/>
        <v>0</v>
      </c>
      <c r="AI831" s="77">
        <f t="shared" si="193"/>
        <v>0.16666666666666666</v>
      </c>
      <c r="AJ831" s="77">
        <f t="shared" si="194"/>
        <v>0</v>
      </c>
      <c r="AK831" s="77">
        <f t="shared" si="195"/>
        <v>0</v>
      </c>
    </row>
    <row r="832" spans="1:37" ht="25.05" customHeight="1" x14ac:dyDescent="0.25">
      <c r="A832" s="274" t="s">
        <v>2395</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60">
        <f>'Art. 129'!AF782</f>
        <v>0</v>
      </c>
      <c r="AE832" s="75">
        <f t="shared" si="189"/>
        <v>0</v>
      </c>
      <c r="AF832">
        <f t="shared" si="190"/>
        <v>0</v>
      </c>
      <c r="AG832" s="63">
        <f t="shared" si="191"/>
        <v>1</v>
      </c>
      <c r="AH832" s="76">
        <f t="shared" si="192"/>
        <v>0</v>
      </c>
      <c r="AI832" s="77">
        <f t="shared" si="193"/>
        <v>0.16666666666666666</v>
      </c>
      <c r="AJ832" s="77">
        <f t="shared" si="194"/>
        <v>0</v>
      </c>
      <c r="AK832" s="77">
        <f t="shared" si="195"/>
        <v>0</v>
      </c>
    </row>
    <row r="833" spans="1:37" ht="25.05" customHeight="1" x14ac:dyDescent="0.25">
      <c r="A833" s="274" t="s">
        <v>2396</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60">
        <f>'Art. 129'!AF783</f>
        <v>0</v>
      </c>
      <c r="AE833" s="75">
        <f t="shared" si="189"/>
        <v>0</v>
      </c>
      <c r="AF833">
        <f t="shared" si="190"/>
        <v>0</v>
      </c>
      <c r="AG833" s="63">
        <f t="shared" si="191"/>
        <v>1</v>
      </c>
      <c r="AH833" s="76">
        <f t="shared" si="192"/>
        <v>0</v>
      </c>
      <c r="AI833" s="77">
        <f t="shared" si="193"/>
        <v>0.16666666666666666</v>
      </c>
      <c r="AJ833" s="77">
        <f t="shared" si="194"/>
        <v>0</v>
      </c>
      <c r="AK833" s="77">
        <f t="shared" si="195"/>
        <v>0</v>
      </c>
    </row>
    <row r="834" spans="1:37" ht="25.05" customHeight="1" x14ac:dyDescent="0.25">
      <c r="A834" s="286" t="s">
        <v>1776</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75">
        <f>SUM(AE828:AE833)</f>
        <v>0</v>
      </c>
      <c r="AF834" s="50"/>
      <c r="AG834" s="63">
        <f>SUM(AG828:AG833)</f>
        <v>6</v>
      </c>
      <c r="AH834" s="78"/>
      <c r="AI834" s="79"/>
      <c r="AJ834" s="79"/>
      <c r="AK834" s="79"/>
    </row>
    <row r="835" spans="1:37" ht="25.05" customHeight="1" x14ac:dyDescent="0.25">
      <c r="A835" s="287" t="s">
        <v>1777</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287"/>
      <c r="AE835" s="75">
        <f>AE834/$AE$23*100</f>
        <v>0</v>
      </c>
      <c r="AF835" s="50"/>
      <c r="AG835" s="63"/>
      <c r="AH835" s="78"/>
      <c r="AI835" s="79"/>
      <c r="AJ835" s="79"/>
      <c r="AK835" s="79"/>
    </row>
    <row r="836" spans="1:37" ht="25.05" customHeight="1" x14ac:dyDescent="0.25">
      <c r="A836" s="59"/>
      <c r="B836" s="59"/>
      <c r="C836" s="59"/>
      <c r="D836" s="59"/>
      <c r="E836" s="59"/>
      <c r="F836" s="59"/>
      <c r="G836" s="59"/>
      <c r="H836" s="59"/>
      <c r="I836" s="59"/>
      <c r="J836" s="59"/>
      <c r="K836" s="59"/>
      <c r="L836" s="59"/>
      <c r="M836" s="59"/>
      <c r="N836" s="59"/>
      <c r="O836" s="59"/>
      <c r="P836" s="59"/>
      <c r="Q836" s="80"/>
      <c r="R836" s="59"/>
      <c r="S836" s="59"/>
      <c r="T836" s="59"/>
      <c r="U836" s="59"/>
      <c r="V836" s="59"/>
      <c r="W836" s="59"/>
      <c r="X836" s="59"/>
      <c r="Y836" s="59"/>
      <c r="Z836" s="59"/>
      <c r="AA836" s="59"/>
      <c r="AB836" s="59"/>
      <c r="AC836" s="59"/>
      <c r="AD836" s="81"/>
      <c r="AE836" s="81"/>
    </row>
    <row r="837" spans="1:37" ht="25.05" customHeight="1" x14ac:dyDescent="0.25">
      <c r="A837" s="288" t="s">
        <v>197</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91" t="s">
        <v>188</v>
      </c>
      <c r="AE837" s="92" t="s">
        <v>8</v>
      </c>
      <c r="AF837" s="63" t="s">
        <v>1656</v>
      </c>
      <c r="AG837" s="63" t="s">
        <v>1657</v>
      </c>
      <c r="AH837" s="63" t="s">
        <v>1658</v>
      </c>
      <c r="AI837" s="74" t="s">
        <v>1659</v>
      </c>
      <c r="AJ837" s="63"/>
      <c r="AK837" s="74" t="s">
        <v>1660</v>
      </c>
    </row>
    <row r="838" spans="1:37" ht="25.05" customHeight="1" x14ac:dyDescent="0.25">
      <c r="A838" s="269" t="s">
        <v>2048</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60">
        <f>'Art. 129'!AF786</f>
        <v>0</v>
      </c>
      <c r="AE838" s="75">
        <f>IF(AG838=1,AK838,AG838)</f>
        <v>0</v>
      </c>
      <c r="AF838">
        <f>AD838/2</f>
        <v>0</v>
      </c>
      <c r="AG838" s="63">
        <f>IF(AND(AF838&gt;=0,AF838&lt;=1),1,"No aplica")</f>
        <v>1</v>
      </c>
      <c r="AH838" s="76">
        <f>AD838/(AG838*2)</f>
        <v>0</v>
      </c>
      <c r="AI838" s="77">
        <f>IF(AG838=1,AG838/$AG$843,"No aplica")</f>
        <v>0.2</v>
      </c>
      <c r="AJ838" s="77">
        <f>AF838*AI838</f>
        <v>0</v>
      </c>
      <c r="AK838" s="77">
        <f>AJ838*$AE$23</f>
        <v>0</v>
      </c>
    </row>
    <row r="839" spans="1:37" ht="25.05" customHeight="1" x14ac:dyDescent="0.25">
      <c r="A839" s="269" t="s">
        <v>2049</v>
      </c>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c r="AA839" s="269"/>
      <c r="AB839" s="269"/>
      <c r="AC839" s="269"/>
      <c r="AD839" s="60">
        <f>'Art. 129'!AF787</f>
        <v>0</v>
      </c>
      <c r="AE839" s="75">
        <f>IF(AG839=1,AK839,AG839)</f>
        <v>0</v>
      </c>
      <c r="AF839">
        <f>AD839/2</f>
        <v>0</v>
      </c>
      <c r="AG839" s="63">
        <f>IF(AND(AF839&gt;=0,AF839&lt;=1),1,"No aplica")</f>
        <v>1</v>
      </c>
      <c r="AH839" s="76">
        <f>AD839/(AG839*2)</f>
        <v>0</v>
      </c>
      <c r="AI839" s="77">
        <f>IF(AG839=1,AG839/$AG$843,"No aplica")</f>
        <v>0.2</v>
      </c>
      <c r="AJ839" s="77">
        <f>AF839*AI839</f>
        <v>0</v>
      </c>
      <c r="AK839" s="77">
        <f>AJ839*$AE$23</f>
        <v>0</v>
      </c>
    </row>
    <row r="840" spans="1:37" ht="25.05" customHeight="1" x14ac:dyDescent="0.25">
      <c r="A840" s="269" t="s">
        <v>2050</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60">
        <f>'Art. 129'!AF788</f>
        <v>0</v>
      </c>
      <c r="AE840" s="75">
        <f>IF(AG840=1,AK840,AG840)</f>
        <v>0</v>
      </c>
      <c r="AF840">
        <f>AD840/2</f>
        <v>0</v>
      </c>
      <c r="AG840" s="63">
        <f>IF(AND(AF840&gt;=0,AF840&lt;=1),1,"No aplica")</f>
        <v>1</v>
      </c>
      <c r="AH840" s="76">
        <f>AD840/(AG840*2)</f>
        <v>0</v>
      </c>
      <c r="AI840" s="77">
        <f>IF(AG840=1,AG840/$AG$843,"No aplica")</f>
        <v>0.2</v>
      </c>
      <c r="AJ840" s="77">
        <f>AF840*AI840</f>
        <v>0</v>
      </c>
      <c r="AK840" s="77">
        <f>AJ840*$AE$23</f>
        <v>0</v>
      </c>
    </row>
    <row r="841" spans="1:37" ht="25.05" customHeight="1" x14ac:dyDescent="0.25">
      <c r="A841" s="269" t="s">
        <v>2051</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60">
        <f>'Art. 129'!AF789</f>
        <v>0</v>
      </c>
      <c r="AE841" s="75">
        <f>IF(AG841=1,AK841,AG841)</f>
        <v>0</v>
      </c>
      <c r="AF841">
        <f>AD841/2</f>
        <v>0</v>
      </c>
      <c r="AG841" s="63">
        <f>IF(AND(AF841&gt;=0,AF841&lt;=1),1,"No aplica")</f>
        <v>1</v>
      </c>
      <c r="AH841" s="76">
        <f>AD841/(AG841*2)</f>
        <v>0</v>
      </c>
      <c r="AI841" s="77">
        <f>IF(AG841=1,AG841/$AG$843,"No aplica")</f>
        <v>0.2</v>
      </c>
      <c r="AJ841" s="77">
        <f>AF841*AI841</f>
        <v>0</v>
      </c>
      <c r="AK841" s="77">
        <f>AJ841*$AE$23</f>
        <v>0</v>
      </c>
    </row>
    <row r="842" spans="1:37" ht="25.05" customHeight="1" x14ac:dyDescent="0.25">
      <c r="A842" s="269" t="s">
        <v>2397</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60">
        <f>'Art. 129'!AF790</f>
        <v>0</v>
      </c>
      <c r="AE842" s="75">
        <f>IF(AG842=1,AK842,AG842)</f>
        <v>0</v>
      </c>
      <c r="AF842">
        <f>AD842/2</f>
        <v>0</v>
      </c>
      <c r="AG842" s="63">
        <f>IF(AND(AF842&gt;=0,AF842&lt;=1),1,"No aplica")</f>
        <v>1</v>
      </c>
      <c r="AH842" s="76">
        <f>AD842/(AG842*2)</f>
        <v>0</v>
      </c>
      <c r="AI842" s="77">
        <f>IF(AG842=1,AG842/$AG$843,"No aplica")</f>
        <v>0.2</v>
      </c>
      <c r="AJ842" s="77">
        <f>AF842*AI842</f>
        <v>0</v>
      </c>
      <c r="AK842" s="77">
        <f>AJ842*$AE$23</f>
        <v>0</v>
      </c>
    </row>
    <row r="843" spans="1:37" ht="25.05" customHeight="1" x14ac:dyDescent="0.25">
      <c r="A843" s="286" t="s">
        <v>1778</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75">
        <f>SUM(AE838:AE842)</f>
        <v>0</v>
      </c>
      <c r="AF843" s="50"/>
      <c r="AG843" s="63">
        <f>SUM(AG838:AG842)</f>
        <v>5</v>
      </c>
      <c r="AH843" s="78"/>
      <c r="AI843" s="79"/>
      <c r="AJ843" s="79"/>
      <c r="AK843" s="79"/>
    </row>
    <row r="844" spans="1:37" ht="25.05" customHeight="1" x14ac:dyDescent="0.25">
      <c r="A844" s="287" t="s">
        <v>1779</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287"/>
      <c r="AE844" s="75">
        <f>AE843/$AE$23*100</f>
        <v>0</v>
      </c>
      <c r="AF844" s="50"/>
      <c r="AG844" s="63"/>
      <c r="AH844" s="78"/>
      <c r="AI844" s="79"/>
      <c r="AJ844" s="79"/>
      <c r="AK844" s="79"/>
    </row>
    <row r="845" spans="1:37" x14ac:dyDescent="0.25">
      <c r="AD845" s="64"/>
      <c r="AE845" s="65"/>
    </row>
    <row r="846" spans="1:37" s="96" customFormat="1" ht="15" customHeigh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93" t="s">
        <v>2399</v>
      </c>
      <c r="AE846" s="94">
        <f>AE31+AE55+AE81+AE111+AE133+AE157+AE181+AE206+AE233+AE260+AE281+AE307+AE334+AE358+AE385+AE413+AE447+AE482+AE507+AE534+AE563+AE591+AE619+AE654+AE700+AE726+AE752+AE781+AE811+AE834</f>
        <v>17.361111111111114</v>
      </c>
      <c r="AF846" s="27"/>
      <c r="AG846" s="95"/>
      <c r="AH846" s="81"/>
      <c r="AI846" s="81"/>
      <c r="AJ846" s="81"/>
      <c r="AK846" s="81"/>
    </row>
    <row r="847" spans="1:37" s="96" customFormat="1" ht="15" customHeigh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74"/>
      <c r="AE847" s="97"/>
      <c r="AF847" s="27"/>
      <c r="AG847" s="81"/>
      <c r="AH847" s="81"/>
      <c r="AI847" s="27"/>
      <c r="AJ847" s="81"/>
      <c r="AK847" s="81"/>
    </row>
    <row r="848" spans="1:37" s="96" customFormat="1" ht="15" customHeigh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93" t="s">
        <v>2400</v>
      </c>
      <c r="AE848" s="94">
        <f>AE40+AE64+AE90+AE120+AE142+AE166+AE190+AE215+AE242+AE269+AE290+AE316+AE343+AE367+AE394+AE422+AE456+AE491+AE516+AE543+AE572+AE600+AE628+AE663+AE709+AE735+AE761+AE790+AE820+AE843</f>
        <v>16.666666666666671</v>
      </c>
      <c r="AF848" s="27"/>
      <c r="AG848" s="95"/>
      <c r="AH848" s="81"/>
      <c r="AI848" s="81"/>
      <c r="AJ848" s="81"/>
      <c r="AK848" s="81"/>
    </row>
    <row r="849" spans="1:37" s="96" customFormat="1" ht="15" customHeigh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98"/>
      <c r="AF849" s="27"/>
      <c r="AG849" s="99"/>
      <c r="AH849" s="81"/>
      <c r="AI849" s="27"/>
      <c r="AJ849" s="27"/>
      <c r="AK849" s="27"/>
    </row>
    <row r="850" spans="1:37" s="96" customFormat="1" ht="15" customHeigh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93" t="s">
        <v>2401</v>
      </c>
      <c r="AE850" s="94">
        <f>(AE846*0.8)+(AE848*0.2)</f>
        <v>17.222222222222229</v>
      </c>
      <c r="AF850" s="27"/>
      <c r="AG850" s="99"/>
      <c r="AH850" s="27"/>
      <c r="AI850" s="27"/>
      <c r="AJ850" s="27"/>
      <c r="AK850" s="27"/>
    </row>
  </sheetData>
  <sheetProtection algorithmName="SHA-512" hashValue="OyY3ULzwzK9gKnZ2dWx8vfBV1zCOS6dg0adTl2Gx9ioTfsPYqEXLtFVixV4OJdIHnmcrcVJszWOWN+wiy88k2g==" saltValue="N4yL4v2za6On/fZEmivx7A=="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zoomScalePageLayoutView="75" workbookViewId="0">
      <selection activeCell="Q15" sqref="Q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6"/>
      <c r="B1" s="66"/>
      <c r="C1" s="66"/>
      <c r="D1" s="66"/>
      <c r="E1" s="66"/>
      <c r="F1" s="20"/>
      <c r="G1" s="66"/>
    </row>
    <row r="2" spans="1:12" ht="18" customHeight="1" x14ac:dyDescent="0.25">
      <c r="A2" s="235" t="s">
        <v>2402</v>
      </c>
      <c r="B2" s="235"/>
      <c r="C2" s="235"/>
      <c r="D2" s="235"/>
      <c r="E2" s="235"/>
      <c r="F2" s="235"/>
      <c r="G2" s="235"/>
      <c r="H2" s="235"/>
      <c r="I2" s="235"/>
      <c r="J2" s="235"/>
      <c r="K2" s="235"/>
      <c r="L2" s="235"/>
    </row>
    <row r="3" spans="1:12" ht="18" customHeight="1" x14ac:dyDescent="0.25">
      <c r="A3" s="235" t="s">
        <v>6</v>
      </c>
      <c r="B3" s="235"/>
      <c r="C3" s="235"/>
      <c r="D3" s="235"/>
      <c r="E3" s="235"/>
      <c r="F3" s="235"/>
      <c r="G3" s="235"/>
      <c r="H3" s="235"/>
      <c r="I3" s="235"/>
      <c r="J3" s="235"/>
      <c r="K3" s="235"/>
      <c r="L3" s="235"/>
    </row>
    <row r="4" spans="1:12" ht="18" customHeight="1" x14ac:dyDescent="0.25">
      <c r="A4" s="7"/>
      <c r="B4" s="7"/>
      <c r="C4" s="7"/>
      <c r="D4" s="7"/>
      <c r="E4" s="7"/>
      <c r="F4" s="7"/>
      <c r="G4" s="7"/>
    </row>
    <row r="5" spans="1:12" ht="18" customHeight="1" x14ac:dyDescent="0.25">
      <c r="A5" s="312" t="str">
        <f>IGOT!C5</f>
        <v>MORENA.</v>
      </c>
      <c r="B5" s="312"/>
      <c r="C5" s="312"/>
      <c r="D5" s="312"/>
      <c r="E5" s="312"/>
      <c r="F5" s="312"/>
      <c r="G5" s="312"/>
      <c r="H5" s="312"/>
      <c r="I5" s="312"/>
      <c r="J5" s="312"/>
      <c r="K5" s="312"/>
      <c r="L5" s="312"/>
    </row>
    <row r="6" spans="1:12" ht="18" customHeight="1" x14ac:dyDescent="0.25">
      <c r="A6" s="66"/>
      <c r="B6" s="66"/>
      <c r="C6" s="66"/>
      <c r="D6" s="66"/>
      <c r="E6" s="66"/>
      <c r="F6" s="20"/>
      <c r="G6" s="66"/>
    </row>
    <row r="7" spans="1:12" ht="18" customHeight="1" x14ac:dyDescent="0.25">
      <c r="A7" s="66"/>
      <c r="B7" s="20"/>
      <c r="C7" s="134" t="s">
        <v>1875</v>
      </c>
      <c r="D7" s="20"/>
      <c r="E7" s="66"/>
      <c r="F7" s="135"/>
      <c r="G7" s="20"/>
    </row>
    <row r="8" spans="1:12" ht="18" customHeight="1" x14ac:dyDescent="0.25">
      <c r="A8" s="20"/>
      <c r="B8" s="136"/>
      <c r="C8" s="137">
        <f>'Artículo 129 (cálculo PI)'!Q17</f>
        <v>30</v>
      </c>
      <c r="D8" s="135"/>
      <c r="E8" s="138"/>
      <c r="F8" s="154"/>
      <c r="G8" s="135"/>
    </row>
    <row r="9" spans="1:12" ht="18" customHeight="1" x14ac:dyDescent="0.25">
      <c r="A9" s="20"/>
      <c r="B9" s="66"/>
      <c r="C9" s="66"/>
      <c r="D9" s="66"/>
      <c r="E9" s="66"/>
      <c r="F9" s="20"/>
      <c r="G9" s="66"/>
    </row>
    <row r="10" spans="1:12" ht="18" customHeight="1" x14ac:dyDescent="0.25">
      <c r="A10" s="313" t="s">
        <v>1598</v>
      </c>
      <c r="B10" s="314" t="s">
        <v>167</v>
      </c>
      <c r="C10" s="314"/>
      <c r="D10" s="155"/>
      <c r="E10" s="315" t="s">
        <v>168</v>
      </c>
      <c r="F10" s="315"/>
      <c r="G10" s="155"/>
    </row>
    <row r="11" spans="1:12" ht="54" customHeight="1" x14ac:dyDescent="0.25">
      <c r="A11" s="313"/>
      <c r="B11" s="139" t="s">
        <v>1876</v>
      </c>
      <c r="C11" s="140" t="s">
        <v>1877</v>
      </c>
      <c r="D11" s="156"/>
      <c r="E11" s="142" t="s">
        <v>1876</v>
      </c>
      <c r="F11" s="143" t="s">
        <v>1877</v>
      </c>
      <c r="G11" s="156"/>
    </row>
    <row r="12" spans="1:12" ht="18" customHeight="1" x14ac:dyDescent="0.25">
      <c r="A12" s="144" t="s">
        <v>1878</v>
      </c>
      <c r="B12" s="145">
        <f>'Artículo 129 (cálculo PI)'!AE31</f>
        <v>2.7777777777777777</v>
      </c>
      <c r="C12" s="145">
        <f t="shared" ref="C12:C17" si="0">(B12/(1/$C$8))</f>
        <v>83.333333333333329</v>
      </c>
      <c r="D12" s="146"/>
      <c r="E12" s="145">
        <f>'Artículo 129 (cálculo PI)'!AE40</f>
        <v>2.3333333333333335</v>
      </c>
      <c r="F12" s="145">
        <f t="shared" ref="F12:F17" si="1">(E12/(1/$C$8))</f>
        <v>70</v>
      </c>
      <c r="G12" s="154"/>
    </row>
    <row r="13" spans="1:12" ht="18" customHeight="1" x14ac:dyDescent="0.25">
      <c r="A13" s="147" t="s">
        <v>1879</v>
      </c>
      <c r="B13" s="145">
        <f>'Artículo 129 (cálculo PI)'!AE55</f>
        <v>0</v>
      </c>
      <c r="C13" s="148">
        <f t="shared" si="0"/>
        <v>0</v>
      </c>
      <c r="D13" s="146"/>
      <c r="E13" s="145">
        <f>'Artículo 129 (cálculo PI)'!AE64</f>
        <v>0</v>
      </c>
      <c r="F13" s="148">
        <f t="shared" si="1"/>
        <v>0</v>
      </c>
      <c r="G13" s="154"/>
    </row>
    <row r="14" spans="1:12" ht="18" customHeight="1" x14ac:dyDescent="0.25">
      <c r="A14" s="144" t="s">
        <v>1880</v>
      </c>
      <c r="B14" s="145">
        <f>'Artículo 129 (cálculo PI)'!AE81</f>
        <v>0</v>
      </c>
      <c r="C14" s="148">
        <f t="shared" si="0"/>
        <v>0</v>
      </c>
      <c r="D14" s="146"/>
      <c r="E14" s="145">
        <f>'Artículo 129 (cálculo PI)'!AE90</f>
        <v>0</v>
      </c>
      <c r="F14" s="148">
        <f t="shared" si="1"/>
        <v>0</v>
      </c>
      <c r="G14" s="154"/>
    </row>
    <row r="15" spans="1:12" ht="18" customHeight="1" x14ac:dyDescent="0.25">
      <c r="A15" s="147" t="s">
        <v>1881</v>
      </c>
      <c r="B15" s="145">
        <f>'Artículo 129 (cálculo PI)'!AE111</f>
        <v>0</v>
      </c>
      <c r="C15" s="148">
        <f t="shared" si="0"/>
        <v>0</v>
      </c>
      <c r="D15" s="154"/>
      <c r="E15" s="145">
        <f>'Artículo 129 (cálculo PI)'!AE120</f>
        <v>0</v>
      </c>
      <c r="F15" s="148">
        <f t="shared" si="1"/>
        <v>0</v>
      </c>
      <c r="G15" s="154"/>
    </row>
    <row r="16" spans="1:12" ht="18" customHeight="1" x14ac:dyDescent="0.25">
      <c r="A16" s="144" t="s">
        <v>1882</v>
      </c>
      <c r="B16" s="145">
        <f>'Artículo 129 (cálculo PI)'!AE133</f>
        <v>0</v>
      </c>
      <c r="C16" s="148">
        <f t="shared" si="0"/>
        <v>0</v>
      </c>
      <c r="D16" s="154"/>
      <c r="E16" s="145">
        <f>'Artículo 129 (cálculo PI)'!AE142</f>
        <v>0</v>
      </c>
      <c r="F16" s="148">
        <f t="shared" si="1"/>
        <v>0</v>
      </c>
      <c r="G16" s="154"/>
    </row>
    <row r="17" spans="1:7" ht="18" customHeight="1" x14ac:dyDescent="0.25">
      <c r="A17" s="147" t="s">
        <v>1883</v>
      </c>
      <c r="B17" s="145">
        <f>'Artículo 129 (cálculo PI)'!AE157</f>
        <v>0</v>
      </c>
      <c r="C17" s="148">
        <f t="shared" si="0"/>
        <v>0</v>
      </c>
      <c r="D17" s="154"/>
      <c r="E17" s="145">
        <f>'Artículo 129 (cálculo PI)'!AE166</f>
        <v>0</v>
      </c>
      <c r="F17" s="148">
        <f t="shared" si="1"/>
        <v>0</v>
      </c>
      <c r="G17" s="154"/>
    </row>
    <row r="18" spans="1:7" ht="18" customHeight="1" x14ac:dyDescent="0.25">
      <c r="A18" s="157" t="s">
        <v>1884</v>
      </c>
      <c r="B18" s="145">
        <f>'Artículo 129 (cálculo PI)'!AE181</f>
        <v>0</v>
      </c>
      <c r="C18" s="148">
        <f>B18/(1/$C$8)</f>
        <v>0</v>
      </c>
      <c r="D18" s="154"/>
      <c r="E18" s="145">
        <f>'Artículo 129 (cálculo PI)'!AE190</f>
        <v>0</v>
      </c>
      <c r="F18" s="148">
        <f>IF(E18="N/A","N/A",(E18/(1/$C$8)))</f>
        <v>0</v>
      </c>
      <c r="G18" s="154"/>
    </row>
    <row r="19" spans="1:7" ht="18" customHeight="1" x14ac:dyDescent="0.25">
      <c r="A19" s="147" t="s">
        <v>1885</v>
      </c>
      <c r="B19" s="145">
        <f>'Artículo 129 (cálculo PI)'!AE206</f>
        <v>0</v>
      </c>
      <c r="C19" s="148">
        <f t="shared" ref="C19:C41" si="2">(B19/(1/$C$8))</f>
        <v>0</v>
      </c>
      <c r="D19" s="154"/>
      <c r="E19" s="145">
        <f>'Artículo 129 (cálculo PI)'!AE215</f>
        <v>0</v>
      </c>
      <c r="F19" s="148">
        <f t="shared" ref="F19:F41" si="3">(E19/(1/$C$8))</f>
        <v>0</v>
      </c>
      <c r="G19" s="154"/>
    </row>
    <row r="20" spans="1:7" ht="18" customHeight="1" x14ac:dyDescent="0.25">
      <c r="A20" s="144" t="s">
        <v>1886</v>
      </c>
      <c r="B20" s="145">
        <f>'Artículo 129 (cálculo PI)'!AE233</f>
        <v>0</v>
      </c>
      <c r="C20" s="148">
        <f t="shared" si="2"/>
        <v>0</v>
      </c>
      <c r="D20" s="154"/>
      <c r="E20" s="145">
        <f>'Artículo 129 (cálculo PI)'!AE242</f>
        <v>0</v>
      </c>
      <c r="F20" s="148">
        <f t="shared" si="3"/>
        <v>0</v>
      </c>
      <c r="G20" s="154"/>
    </row>
    <row r="21" spans="1:7" ht="18" customHeight="1" x14ac:dyDescent="0.25">
      <c r="A21" s="147" t="s">
        <v>1887</v>
      </c>
      <c r="B21" s="145">
        <f>'Artículo 129 (cálculo PI)'!AE260</f>
        <v>0</v>
      </c>
      <c r="C21" s="148">
        <f t="shared" si="2"/>
        <v>0</v>
      </c>
      <c r="D21" s="154"/>
      <c r="E21" s="145">
        <f>'Artículo 129 (cálculo PI)'!AE269</f>
        <v>0</v>
      </c>
      <c r="F21" s="148">
        <f t="shared" si="3"/>
        <v>0</v>
      </c>
      <c r="G21" s="154"/>
    </row>
    <row r="22" spans="1:7" ht="18" customHeight="1" x14ac:dyDescent="0.25">
      <c r="A22" s="144" t="s">
        <v>1888</v>
      </c>
      <c r="B22" s="145">
        <f>'Artículo 129 (cálculo PI)'!AE281</f>
        <v>0</v>
      </c>
      <c r="C22" s="148">
        <f t="shared" si="2"/>
        <v>0</v>
      </c>
      <c r="D22" s="154"/>
      <c r="E22" s="145">
        <f>'Artículo 129 (cálculo PI)'!AE290</f>
        <v>0</v>
      </c>
      <c r="F22" s="148">
        <f t="shared" si="3"/>
        <v>0</v>
      </c>
      <c r="G22" s="154"/>
    </row>
    <row r="23" spans="1:7" ht="18" customHeight="1" x14ac:dyDescent="0.25">
      <c r="A23" s="147" t="s">
        <v>1889</v>
      </c>
      <c r="B23" s="145">
        <f>'Artículo 129 (cálculo PI)'!AE307</f>
        <v>0</v>
      </c>
      <c r="C23" s="148">
        <f t="shared" si="2"/>
        <v>0</v>
      </c>
      <c r="D23" s="154"/>
      <c r="E23" s="145">
        <f>'Artículo 129 (cálculo PI)'!AE316</f>
        <v>0</v>
      </c>
      <c r="F23" s="148">
        <f t="shared" si="3"/>
        <v>0</v>
      </c>
      <c r="G23" s="154"/>
    </row>
    <row r="24" spans="1:7" ht="18" customHeight="1" x14ac:dyDescent="0.25">
      <c r="A24" s="144" t="s">
        <v>1890</v>
      </c>
      <c r="B24" s="145">
        <f>'Artículo 129 (cálculo PI)'!AE334</f>
        <v>0</v>
      </c>
      <c r="C24" s="148">
        <f t="shared" si="2"/>
        <v>0</v>
      </c>
      <c r="D24" s="154"/>
      <c r="E24" s="145">
        <f>'Artículo 129 (cálculo PI)'!AE343</f>
        <v>0</v>
      </c>
      <c r="F24" s="148">
        <f t="shared" si="3"/>
        <v>0</v>
      </c>
      <c r="G24" s="154"/>
    </row>
    <row r="25" spans="1:7" ht="18" customHeight="1" x14ac:dyDescent="0.25">
      <c r="A25" s="147" t="s">
        <v>1891</v>
      </c>
      <c r="B25" s="145">
        <f>'Artículo 129 (cálculo PI)'!AE358</f>
        <v>0</v>
      </c>
      <c r="C25" s="148">
        <f t="shared" si="2"/>
        <v>0</v>
      </c>
      <c r="D25" s="154"/>
      <c r="E25" s="145">
        <f>'Artículo 129 (cálculo PI)'!AE367</f>
        <v>0</v>
      </c>
      <c r="F25" s="148">
        <f t="shared" si="3"/>
        <v>0</v>
      </c>
      <c r="G25" s="154"/>
    </row>
    <row r="26" spans="1:7" ht="18" customHeight="1" x14ac:dyDescent="0.25">
      <c r="A26" s="144" t="s">
        <v>1892</v>
      </c>
      <c r="B26" s="145">
        <f>'Artículo 129 (cálculo PI)'!AE385</f>
        <v>0</v>
      </c>
      <c r="C26" s="148">
        <f t="shared" si="2"/>
        <v>0</v>
      </c>
      <c r="D26" s="154"/>
      <c r="E26" s="145">
        <f>'Artículo 129 (cálculo PI)'!AE394</f>
        <v>0</v>
      </c>
      <c r="F26" s="148">
        <f t="shared" si="3"/>
        <v>0</v>
      </c>
      <c r="G26" s="154"/>
    </row>
    <row r="27" spans="1:7" ht="18" customHeight="1" x14ac:dyDescent="0.25">
      <c r="A27" s="147" t="s">
        <v>1893</v>
      </c>
      <c r="B27" s="145">
        <f>'Artículo 129 (cálculo PI)'!AE413</f>
        <v>0</v>
      </c>
      <c r="C27" s="148">
        <f t="shared" si="2"/>
        <v>0</v>
      </c>
      <c r="D27" s="154"/>
      <c r="E27" s="145">
        <f>'Artículo 129 (cálculo PI)'!AE422</f>
        <v>0</v>
      </c>
      <c r="F27" s="148">
        <f t="shared" si="3"/>
        <v>0</v>
      </c>
      <c r="G27" s="154"/>
    </row>
    <row r="28" spans="1:7" ht="18" customHeight="1" x14ac:dyDescent="0.25">
      <c r="A28" s="144" t="s">
        <v>1894</v>
      </c>
      <c r="B28" s="145">
        <f>'Artículo 129 (cálculo PI)'!AE447</f>
        <v>0</v>
      </c>
      <c r="C28" s="148">
        <f t="shared" si="2"/>
        <v>0</v>
      </c>
      <c r="D28" s="154"/>
      <c r="E28" s="145">
        <f>'Artículo 129 (cálculo PI)'!AE456</f>
        <v>0</v>
      </c>
      <c r="F28" s="148">
        <f t="shared" si="3"/>
        <v>0</v>
      </c>
      <c r="G28" s="154"/>
    </row>
    <row r="29" spans="1:7" ht="18" customHeight="1" x14ac:dyDescent="0.25">
      <c r="A29" s="147" t="s">
        <v>1895</v>
      </c>
      <c r="B29" s="145">
        <f>'Artículo 129 (cálculo PI)'!AE482</f>
        <v>0</v>
      </c>
      <c r="C29" s="148">
        <f t="shared" si="2"/>
        <v>0</v>
      </c>
      <c r="D29" s="154"/>
      <c r="E29" s="145">
        <f>'Artículo 129 (cálculo PI)'!AE491</f>
        <v>0</v>
      </c>
      <c r="F29" s="148">
        <f t="shared" si="3"/>
        <v>0</v>
      </c>
      <c r="G29" s="154"/>
    </row>
    <row r="30" spans="1:7" ht="18" customHeight="1" x14ac:dyDescent="0.25">
      <c r="A30" s="144" t="s">
        <v>1896</v>
      </c>
      <c r="B30" s="145">
        <f>'Artículo 129 (cálculo PI)'!AE507</f>
        <v>0</v>
      </c>
      <c r="C30" s="148">
        <f t="shared" si="2"/>
        <v>0</v>
      </c>
      <c r="D30" s="154"/>
      <c r="E30" s="145">
        <f>'Artículo 129 (cálculo PI)'!AE516</f>
        <v>0</v>
      </c>
      <c r="F30" s="148">
        <f t="shared" si="3"/>
        <v>0</v>
      </c>
      <c r="G30" s="154"/>
    </row>
    <row r="31" spans="1:7" ht="18" customHeight="1" x14ac:dyDescent="0.25">
      <c r="A31" s="147" t="s">
        <v>1897</v>
      </c>
      <c r="B31" s="145">
        <f>'Artículo 129 (cálculo PI)'!AE534</f>
        <v>0</v>
      </c>
      <c r="C31" s="148">
        <f t="shared" si="2"/>
        <v>0</v>
      </c>
      <c r="D31" s="154"/>
      <c r="E31" s="145">
        <f>'Artículo 129 (cálculo PI)'!AE543</f>
        <v>0</v>
      </c>
      <c r="F31" s="148">
        <f t="shared" si="3"/>
        <v>0</v>
      </c>
      <c r="G31" s="154"/>
    </row>
    <row r="32" spans="1:7" ht="18" customHeight="1" x14ac:dyDescent="0.25">
      <c r="A32" s="144" t="s">
        <v>1898</v>
      </c>
      <c r="B32" s="145">
        <f>'Artículo 129 (cálculo PI)'!AE563</f>
        <v>0</v>
      </c>
      <c r="C32" s="148">
        <f t="shared" si="2"/>
        <v>0</v>
      </c>
      <c r="D32" s="154"/>
      <c r="E32" s="145">
        <f>'Artículo 129 (cálculo PI)'!AE572</f>
        <v>0</v>
      </c>
      <c r="F32" s="148">
        <f t="shared" si="3"/>
        <v>0</v>
      </c>
      <c r="G32" s="154"/>
    </row>
    <row r="33" spans="1:7" ht="18" customHeight="1" x14ac:dyDescent="0.25">
      <c r="A33" s="147" t="s">
        <v>1899</v>
      </c>
      <c r="B33" s="145">
        <f>'Artículo 129 (cálculo PI)'!AE591</f>
        <v>0</v>
      </c>
      <c r="C33" s="148">
        <f t="shared" si="2"/>
        <v>0</v>
      </c>
      <c r="D33" s="154"/>
      <c r="E33" s="145">
        <f>'Artículo 129 (cálculo PI)'!AE600</f>
        <v>0</v>
      </c>
      <c r="F33" s="148">
        <f t="shared" si="3"/>
        <v>0</v>
      </c>
      <c r="G33" s="154"/>
    </row>
    <row r="34" spans="1:7" ht="18" customHeight="1" x14ac:dyDescent="0.25">
      <c r="A34" s="144" t="s">
        <v>1900</v>
      </c>
      <c r="B34" s="145">
        <f>'Artículo 129 (cálculo PI)'!AE619</f>
        <v>0</v>
      </c>
      <c r="C34" s="148">
        <f t="shared" si="2"/>
        <v>0</v>
      </c>
      <c r="D34" s="154"/>
      <c r="E34" s="145">
        <f>'Artículo 129 (cálculo PI)'!AE628</f>
        <v>0</v>
      </c>
      <c r="F34" s="148">
        <f t="shared" si="3"/>
        <v>0</v>
      </c>
      <c r="G34" s="154"/>
    </row>
    <row r="35" spans="1:7" ht="18" customHeight="1" x14ac:dyDescent="0.25">
      <c r="A35" s="147" t="s">
        <v>1901</v>
      </c>
      <c r="B35" s="145">
        <f>'Artículo 129 (cálculo PI)'!AE654</f>
        <v>0</v>
      </c>
      <c r="C35" s="148">
        <f t="shared" si="2"/>
        <v>0</v>
      </c>
      <c r="D35" s="154"/>
      <c r="E35" s="145">
        <f>'Artículo 129 (cálculo PI)'!AE663</f>
        <v>0</v>
      </c>
      <c r="F35" s="148">
        <f t="shared" si="3"/>
        <v>0</v>
      </c>
      <c r="G35" s="154"/>
    </row>
    <row r="36" spans="1:7" ht="18" customHeight="1" x14ac:dyDescent="0.25">
      <c r="A36" s="144" t="s">
        <v>1902</v>
      </c>
      <c r="B36" s="145">
        <f>'Artículo 129 (cálculo PI)'!AE700</f>
        <v>0</v>
      </c>
      <c r="C36" s="148">
        <f t="shared" si="2"/>
        <v>0</v>
      </c>
      <c r="D36" s="154"/>
      <c r="E36" s="145">
        <f>'Artículo 129 (cálculo PI)'!AE709</f>
        <v>0</v>
      </c>
      <c r="F36" s="148">
        <f t="shared" si="3"/>
        <v>0</v>
      </c>
      <c r="G36" s="154"/>
    </row>
    <row r="37" spans="1:7" ht="18" customHeight="1" x14ac:dyDescent="0.25">
      <c r="A37" s="147" t="s">
        <v>1903</v>
      </c>
      <c r="B37" s="145">
        <f>'Artículo 129 (cálculo PI)'!AE726</f>
        <v>0</v>
      </c>
      <c r="C37" s="148">
        <f t="shared" si="2"/>
        <v>0</v>
      </c>
      <c r="D37" s="154"/>
      <c r="E37" s="145">
        <f>'Artículo 129 (cálculo PI)'!AE735</f>
        <v>0</v>
      </c>
      <c r="F37" s="148">
        <f t="shared" si="3"/>
        <v>0</v>
      </c>
      <c r="G37" s="154"/>
    </row>
    <row r="38" spans="1:7" ht="18" customHeight="1" x14ac:dyDescent="0.25">
      <c r="A38" s="144" t="s">
        <v>1904</v>
      </c>
      <c r="B38" s="145">
        <f>'Artículo 129 (cálculo PI)'!AE752</f>
        <v>0</v>
      </c>
      <c r="C38" s="148">
        <f t="shared" si="2"/>
        <v>0</v>
      </c>
      <c r="D38" s="154"/>
      <c r="E38" s="145">
        <f>'Artículo 129 (cálculo PI)'!AE761</f>
        <v>0</v>
      </c>
      <c r="F38" s="148">
        <f t="shared" si="3"/>
        <v>0</v>
      </c>
      <c r="G38" s="154"/>
    </row>
    <row r="39" spans="1:7" ht="18" customHeight="1" x14ac:dyDescent="0.25">
      <c r="A39" s="147" t="s">
        <v>1905</v>
      </c>
      <c r="B39" s="145">
        <f>'Artículo 129 (cálculo PI)'!AE781</f>
        <v>0</v>
      </c>
      <c r="C39" s="148">
        <f t="shared" si="2"/>
        <v>0</v>
      </c>
      <c r="D39" s="154"/>
      <c r="E39" s="145">
        <f>'Artículo 129 (cálculo PI)'!AE790</f>
        <v>0</v>
      </c>
      <c r="F39" s="148">
        <f t="shared" si="3"/>
        <v>0</v>
      </c>
      <c r="G39" s="154"/>
    </row>
    <row r="40" spans="1:7" ht="18" customHeight="1" x14ac:dyDescent="0.25">
      <c r="A40" s="144" t="s">
        <v>1906</v>
      </c>
      <c r="B40" s="145">
        <f>'Artículo 129 (cálculo PI)'!AE811</f>
        <v>0</v>
      </c>
      <c r="C40" s="148">
        <f t="shared" si="2"/>
        <v>0</v>
      </c>
      <c r="D40" s="154"/>
      <c r="E40" s="145">
        <f>'Artículo 129 (cálculo PI)'!AE820</f>
        <v>0</v>
      </c>
      <c r="F40" s="148">
        <f t="shared" si="3"/>
        <v>0</v>
      </c>
      <c r="G40" s="154"/>
    </row>
    <row r="41" spans="1:7" ht="18" customHeight="1" x14ac:dyDescent="0.25">
      <c r="A41" s="147" t="s">
        <v>1907</v>
      </c>
      <c r="B41" s="145">
        <f>'Artículo 129 (cálculo PI)'!AE834</f>
        <v>0</v>
      </c>
      <c r="C41" s="148">
        <f t="shared" si="2"/>
        <v>0</v>
      </c>
      <c r="D41" s="154"/>
      <c r="E41" s="145">
        <f>'Artículo 129 (cálculo PI)'!AE843</f>
        <v>0</v>
      </c>
      <c r="F41" s="148">
        <f t="shared" si="3"/>
        <v>0</v>
      </c>
      <c r="G41" s="154"/>
    </row>
    <row r="42" spans="1:7" ht="6" customHeight="1" x14ac:dyDescent="0.25">
      <c r="A42" s="20"/>
      <c r="B42" s="66"/>
      <c r="C42" s="66"/>
      <c r="D42" s="66"/>
      <c r="E42" s="66"/>
      <c r="F42" s="20"/>
      <c r="G42" s="66"/>
    </row>
    <row r="43" spans="1:7" ht="18" customHeight="1" x14ac:dyDescent="0.25">
      <c r="A43" s="147" t="s">
        <v>2403</v>
      </c>
      <c r="B43" s="148">
        <f>SUM(B12:B42)</f>
        <v>2.7777777777777777</v>
      </c>
      <c r="C43" s="138"/>
      <c r="D43" s="138"/>
      <c r="E43" s="148">
        <f>SUM(E12:E42)</f>
        <v>2.3333333333333335</v>
      </c>
      <c r="F43" s="20"/>
      <c r="G43" s="138"/>
    </row>
    <row r="44" spans="1:7" ht="6" customHeight="1" x14ac:dyDescent="0.25">
      <c r="A44" s="20"/>
      <c r="B44" s="66"/>
      <c r="C44" s="66"/>
      <c r="D44" s="66"/>
      <c r="E44" s="66"/>
      <c r="F44" s="20"/>
      <c r="G44" s="66"/>
    </row>
    <row r="45" spans="1:7" ht="18" customHeight="1" x14ac:dyDescent="0.25">
      <c r="A45" s="149" t="s">
        <v>2404</v>
      </c>
      <c r="B45" s="148">
        <f>(B43*0.8)+(E43*0.2)</f>
        <v>2.6888888888888891</v>
      </c>
      <c r="C45" s="66"/>
      <c r="D45" s="66"/>
      <c r="E45" s="66"/>
      <c r="F45" s="20"/>
      <c r="G45" s="66"/>
    </row>
  </sheetData>
  <sheetProtection algorithmName="SHA-512" hashValue="yzXcZiHl0z5gQW8WafSwYVNkv/zZHGuqhagGMLaTBvEHD7fBZMaanXqig8uOdAmeYKVm81ae3er9tOhLFFWLQA==" saltValue="ggGRzp5XZFrEq6zWXJWF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topLeftCell="A10" zoomScale="75" zoomScaleNormal="75" zoomScalePageLayoutView="75" workbookViewId="0">
      <selection activeCell="Q15" sqref="Q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6"/>
      <c r="B1" s="66"/>
      <c r="C1" s="66"/>
      <c r="D1" s="66"/>
      <c r="E1" s="66"/>
      <c r="F1" s="20"/>
      <c r="G1" s="66"/>
    </row>
    <row r="2" spans="1:12" ht="18" customHeight="1" x14ac:dyDescent="0.25">
      <c r="A2" s="235" t="s">
        <v>2402</v>
      </c>
      <c r="B2" s="235"/>
      <c r="C2" s="235"/>
      <c r="D2" s="235"/>
      <c r="E2" s="235"/>
      <c r="F2" s="235"/>
      <c r="G2" s="235"/>
      <c r="H2" s="235"/>
      <c r="I2" s="235"/>
      <c r="J2" s="235"/>
      <c r="K2" s="235"/>
      <c r="L2" s="235"/>
    </row>
    <row r="3" spans="1:12" ht="18" customHeight="1" x14ac:dyDescent="0.25">
      <c r="A3" s="235" t="s">
        <v>2405</v>
      </c>
      <c r="B3" s="235"/>
      <c r="C3" s="235"/>
      <c r="D3" s="235"/>
      <c r="E3" s="235"/>
      <c r="F3" s="235"/>
      <c r="G3" s="235"/>
      <c r="H3" s="235"/>
      <c r="I3" s="235"/>
      <c r="J3" s="235"/>
      <c r="K3" s="235"/>
      <c r="L3" s="235"/>
    </row>
    <row r="4" spans="1:12" ht="18" customHeight="1" x14ac:dyDescent="0.25">
      <c r="A4" s="7"/>
      <c r="B4" s="7"/>
      <c r="C4" s="7"/>
      <c r="D4" s="7"/>
      <c r="E4" s="7"/>
      <c r="F4" s="7"/>
      <c r="G4" s="7"/>
    </row>
    <row r="5" spans="1:12" ht="18" customHeight="1" x14ac:dyDescent="0.25">
      <c r="A5" s="312" t="str">
        <f>IGOT!C5</f>
        <v>MORENA.</v>
      </c>
      <c r="B5" s="312"/>
      <c r="C5" s="312"/>
      <c r="D5" s="312"/>
      <c r="E5" s="312"/>
      <c r="F5" s="312"/>
      <c r="G5" s="312"/>
      <c r="H5" s="312"/>
      <c r="I5" s="312"/>
      <c r="J5" s="312"/>
      <c r="K5" s="312"/>
      <c r="L5" s="312"/>
    </row>
    <row r="6" spans="1:12" ht="18" customHeight="1" x14ac:dyDescent="0.25">
      <c r="A6" s="66"/>
      <c r="B6" s="66"/>
      <c r="C6" s="66"/>
      <c r="D6" s="66"/>
      <c r="E6" s="66"/>
      <c r="F6" s="20"/>
      <c r="G6" s="66"/>
    </row>
    <row r="7" spans="1:12" ht="18" customHeight="1" x14ac:dyDescent="0.25">
      <c r="A7" s="66"/>
      <c r="B7" s="20"/>
      <c r="C7" s="134" t="s">
        <v>1875</v>
      </c>
      <c r="D7" s="20"/>
      <c r="E7" s="66"/>
      <c r="F7" s="135"/>
      <c r="G7" s="20"/>
    </row>
    <row r="8" spans="1:12" ht="18" customHeight="1" x14ac:dyDescent="0.25">
      <c r="A8" s="20"/>
      <c r="B8" s="136"/>
      <c r="C8" s="137">
        <f>'Artículo 129 (cálculo SIPOT)'!Q17</f>
        <v>30</v>
      </c>
      <c r="D8" s="135"/>
      <c r="E8" s="138"/>
      <c r="F8" s="154"/>
      <c r="G8" s="135"/>
    </row>
    <row r="9" spans="1:12" ht="18" customHeight="1" x14ac:dyDescent="0.25">
      <c r="A9" s="20"/>
      <c r="B9" s="66"/>
      <c r="C9" s="66"/>
      <c r="D9" s="66"/>
      <c r="E9" s="66"/>
      <c r="F9" s="20"/>
      <c r="G9" s="66"/>
    </row>
    <row r="10" spans="1:12" ht="18" customHeight="1" x14ac:dyDescent="0.25">
      <c r="A10" s="313" t="s">
        <v>1598</v>
      </c>
      <c r="B10" s="314" t="s">
        <v>167</v>
      </c>
      <c r="C10" s="314"/>
      <c r="D10" s="155"/>
      <c r="E10" s="315" t="s">
        <v>168</v>
      </c>
      <c r="F10" s="315"/>
      <c r="G10" s="155"/>
    </row>
    <row r="11" spans="1:12" ht="54" customHeight="1" x14ac:dyDescent="0.25">
      <c r="A11" s="313"/>
      <c r="B11" s="139" t="s">
        <v>1876</v>
      </c>
      <c r="C11" s="140" t="s">
        <v>1877</v>
      </c>
      <c r="D11" s="156"/>
      <c r="E11" s="142" t="s">
        <v>1876</v>
      </c>
      <c r="F11" s="143" t="s">
        <v>1877</v>
      </c>
      <c r="G11" s="156"/>
    </row>
    <row r="12" spans="1:12" ht="18" customHeight="1" x14ac:dyDescent="0.25">
      <c r="A12" s="144" t="s">
        <v>1878</v>
      </c>
      <c r="B12" s="145">
        <f>'Artículo 129 (cálculo SIPOT)'!AE31</f>
        <v>3.333333333333333</v>
      </c>
      <c r="C12" s="145">
        <f t="shared" ref="C12:C17" si="0">(B12/(1/$C$8))</f>
        <v>99.999999999999986</v>
      </c>
      <c r="D12" s="146"/>
      <c r="E12" s="145">
        <f>'Artículo 129 (cálculo SIPOT)'!AE40</f>
        <v>3.3333333333333339</v>
      </c>
      <c r="F12" s="145">
        <f t="shared" ref="F12:F17" si="1">(E12/(1/$C$8))</f>
        <v>100.00000000000001</v>
      </c>
      <c r="G12" s="154"/>
    </row>
    <row r="13" spans="1:12" ht="18" customHeight="1" x14ac:dyDescent="0.25">
      <c r="A13" s="147" t="s">
        <v>1879</v>
      </c>
      <c r="B13" s="145">
        <f>'Artículo 129 (cálculo SIPOT)'!AE55</f>
        <v>0</v>
      </c>
      <c r="C13" s="148">
        <f t="shared" si="0"/>
        <v>0</v>
      </c>
      <c r="D13" s="146"/>
      <c r="E13" s="145">
        <f>'Artículo 129 (cálculo SIPOT)'!AE64</f>
        <v>0</v>
      </c>
      <c r="F13" s="148">
        <f t="shared" si="1"/>
        <v>0</v>
      </c>
      <c r="G13" s="154"/>
    </row>
    <row r="14" spans="1:12" ht="18" customHeight="1" x14ac:dyDescent="0.25">
      <c r="A14" s="144" t="s">
        <v>1880</v>
      </c>
      <c r="B14" s="145">
        <f>'Artículo 129 (cálculo SIPOT)'!AE81</f>
        <v>0</v>
      </c>
      <c r="C14" s="148">
        <f t="shared" si="0"/>
        <v>0</v>
      </c>
      <c r="D14" s="146"/>
      <c r="E14" s="145">
        <f>'Artículo 129 (cálculo SIPOT)'!AE90</f>
        <v>0</v>
      </c>
      <c r="F14" s="148">
        <f t="shared" si="1"/>
        <v>0</v>
      </c>
      <c r="G14" s="154"/>
    </row>
    <row r="15" spans="1:12" ht="18" customHeight="1" x14ac:dyDescent="0.25">
      <c r="A15" s="147" t="s">
        <v>1881</v>
      </c>
      <c r="B15" s="145">
        <f>'Artículo 129 (cálculo SIPOT)'!AE111</f>
        <v>0</v>
      </c>
      <c r="C15" s="148">
        <f t="shared" si="0"/>
        <v>0</v>
      </c>
      <c r="D15" s="154"/>
      <c r="E15" s="145">
        <f>'Artículo 129 (cálculo SIPOT)'!AE120</f>
        <v>0</v>
      </c>
      <c r="F15" s="148">
        <f t="shared" si="1"/>
        <v>0</v>
      </c>
      <c r="G15" s="154"/>
    </row>
    <row r="16" spans="1:12" ht="18" customHeight="1" x14ac:dyDescent="0.25">
      <c r="A16" s="144" t="s">
        <v>1882</v>
      </c>
      <c r="B16" s="145">
        <f>'Artículo 129 (cálculo SIPOT)'!AE133</f>
        <v>0</v>
      </c>
      <c r="C16" s="148">
        <f t="shared" si="0"/>
        <v>0</v>
      </c>
      <c r="D16" s="154"/>
      <c r="E16" s="145">
        <f>'Artículo 129 (cálculo SIPOT)'!AE142</f>
        <v>0</v>
      </c>
      <c r="F16" s="148">
        <f t="shared" si="1"/>
        <v>0</v>
      </c>
      <c r="G16" s="154"/>
    </row>
    <row r="17" spans="1:7" ht="18" customHeight="1" x14ac:dyDescent="0.25">
      <c r="A17" s="147" t="s">
        <v>1883</v>
      </c>
      <c r="B17" s="145">
        <f>'Artículo 129 (cálculo SIPOT)'!AE157</f>
        <v>0</v>
      </c>
      <c r="C17" s="148">
        <f t="shared" si="0"/>
        <v>0</v>
      </c>
      <c r="D17" s="154"/>
      <c r="E17" s="145">
        <f>'Artículo 129 (cálculo SIPOT)'!AE166</f>
        <v>0</v>
      </c>
      <c r="F17" s="148">
        <f t="shared" si="1"/>
        <v>0</v>
      </c>
      <c r="G17" s="154"/>
    </row>
    <row r="18" spans="1:7" ht="18" customHeight="1" x14ac:dyDescent="0.25">
      <c r="A18" s="157" t="s">
        <v>1884</v>
      </c>
      <c r="B18" s="145">
        <f>'Artículo 129 (cálculo SIPOT)'!AE181</f>
        <v>0</v>
      </c>
      <c r="C18" s="148">
        <f>B18/(1/$C$8)</f>
        <v>0</v>
      </c>
      <c r="D18" s="154"/>
      <c r="E18" s="145">
        <f>'Artículo 129 (cálculo SIPOT)'!AE190</f>
        <v>0</v>
      </c>
      <c r="F18" s="148">
        <f>IF(E18="N/A","N/A",(E18/(1/$C$8)))</f>
        <v>0</v>
      </c>
      <c r="G18" s="154"/>
    </row>
    <row r="19" spans="1:7" ht="18" customHeight="1" x14ac:dyDescent="0.25">
      <c r="A19" s="147" t="s">
        <v>1885</v>
      </c>
      <c r="B19" s="145">
        <f>'Artículo 129 (cálculo SIPOT)'!AE206</f>
        <v>0</v>
      </c>
      <c r="C19" s="148">
        <f t="shared" ref="C19:C41" si="2">(B19/(1/$C$8))</f>
        <v>0</v>
      </c>
      <c r="D19" s="154"/>
      <c r="E19" s="145">
        <f>'Artículo 129 (cálculo SIPOT)'!AE215</f>
        <v>0</v>
      </c>
      <c r="F19" s="148">
        <f t="shared" ref="F19:F41" si="3">(E19/(1/$C$8))</f>
        <v>0</v>
      </c>
      <c r="G19" s="154"/>
    </row>
    <row r="20" spans="1:7" ht="18" customHeight="1" x14ac:dyDescent="0.25">
      <c r="A20" s="144" t="s">
        <v>1886</v>
      </c>
      <c r="B20" s="145">
        <f>'Artículo 129 (cálculo SIPOT)'!AE233</f>
        <v>0</v>
      </c>
      <c r="C20" s="148">
        <f t="shared" si="2"/>
        <v>0</v>
      </c>
      <c r="D20" s="154"/>
      <c r="E20" s="145">
        <f>'Artículo 129 (cálculo SIPOT)'!AE242</f>
        <v>0</v>
      </c>
      <c r="F20" s="148">
        <f t="shared" si="3"/>
        <v>0</v>
      </c>
      <c r="G20" s="154"/>
    </row>
    <row r="21" spans="1:7" ht="18" customHeight="1" x14ac:dyDescent="0.25">
      <c r="A21" s="147" t="s">
        <v>1887</v>
      </c>
      <c r="B21" s="145">
        <f>'Artículo 129 (cálculo SIPOT)'!AE260</f>
        <v>0</v>
      </c>
      <c r="C21" s="148">
        <f t="shared" si="2"/>
        <v>0</v>
      </c>
      <c r="D21" s="154"/>
      <c r="E21" s="145">
        <f>'Artículo 129 (cálculo SIPOT)'!AE269</f>
        <v>0</v>
      </c>
      <c r="F21" s="148">
        <f t="shared" si="3"/>
        <v>0</v>
      </c>
      <c r="G21" s="154"/>
    </row>
    <row r="22" spans="1:7" ht="18" customHeight="1" x14ac:dyDescent="0.25">
      <c r="A22" s="144" t="s">
        <v>1888</v>
      </c>
      <c r="B22" s="145">
        <f>'Artículo 129 (cálculo SIPOT)'!AE281</f>
        <v>3.3333333333333335</v>
      </c>
      <c r="C22" s="148">
        <f t="shared" si="2"/>
        <v>100</v>
      </c>
      <c r="D22" s="154"/>
      <c r="E22" s="145">
        <f>'Artículo 129 (cálculo SIPOT)'!AE290</f>
        <v>3.3333333333333339</v>
      </c>
      <c r="F22" s="148">
        <f t="shared" si="3"/>
        <v>100.00000000000001</v>
      </c>
      <c r="G22" s="154"/>
    </row>
    <row r="23" spans="1:7" ht="18" customHeight="1" x14ac:dyDescent="0.25">
      <c r="A23" s="147" t="s">
        <v>1889</v>
      </c>
      <c r="B23" s="145">
        <f>'Artículo 129 (cálculo SIPOT)'!AE307</f>
        <v>0</v>
      </c>
      <c r="C23" s="148">
        <f t="shared" si="2"/>
        <v>0</v>
      </c>
      <c r="D23" s="154"/>
      <c r="E23" s="145">
        <f>'Artículo 129 (cálculo SIPOT)'!AE316</f>
        <v>0</v>
      </c>
      <c r="F23" s="148">
        <f t="shared" si="3"/>
        <v>0</v>
      </c>
      <c r="G23" s="154"/>
    </row>
    <row r="24" spans="1:7" ht="18" customHeight="1" x14ac:dyDescent="0.25">
      <c r="A24" s="144" t="s">
        <v>1890</v>
      </c>
      <c r="B24" s="145">
        <f>'Artículo 129 (cálculo SIPOT)'!AE334</f>
        <v>0</v>
      </c>
      <c r="C24" s="148">
        <f t="shared" si="2"/>
        <v>0</v>
      </c>
      <c r="D24" s="154"/>
      <c r="E24" s="145">
        <f>'Artículo 129 (cálculo SIPOT)'!AE343</f>
        <v>0</v>
      </c>
      <c r="F24" s="148">
        <f t="shared" si="3"/>
        <v>0</v>
      </c>
      <c r="G24" s="154"/>
    </row>
    <row r="25" spans="1:7" ht="18" customHeight="1" x14ac:dyDescent="0.25">
      <c r="A25" s="147" t="s">
        <v>1891</v>
      </c>
      <c r="B25" s="145">
        <f>'Artículo 129 (cálculo SIPOT)'!AE358</f>
        <v>3.3333333333333335</v>
      </c>
      <c r="C25" s="148">
        <f t="shared" si="2"/>
        <v>100</v>
      </c>
      <c r="D25" s="154"/>
      <c r="E25" s="145">
        <f>'Artículo 129 (cálculo SIPOT)'!AE367</f>
        <v>3.3333333333333339</v>
      </c>
      <c r="F25" s="148">
        <f t="shared" si="3"/>
        <v>100.00000000000001</v>
      </c>
      <c r="G25" s="154"/>
    </row>
    <row r="26" spans="1:7" ht="18" customHeight="1" x14ac:dyDescent="0.25">
      <c r="A26" s="144" t="s">
        <v>1892</v>
      </c>
      <c r="B26" s="145">
        <f>'Artículo 129 (cálculo SIPOT)'!AE385</f>
        <v>3.3333333333333344</v>
      </c>
      <c r="C26" s="148">
        <f t="shared" si="2"/>
        <v>100.00000000000003</v>
      </c>
      <c r="D26" s="154"/>
      <c r="E26" s="145">
        <f>'Artículo 129 (cálculo SIPOT)'!AE394</f>
        <v>3.3333333333333339</v>
      </c>
      <c r="F26" s="148">
        <f t="shared" si="3"/>
        <v>100.00000000000001</v>
      </c>
      <c r="G26" s="154"/>
    </row>
    <row r="27" spans="1:7" ht="18" customHeight="1" x14ac:dyDescent="0.25">
      <c r="A27" s="147" t="s">
        <v>1893</v>
      </c>
      <c r="B27" s="145">
        <f>'Artículo 129 (cálculo SIPOT)'!AE413</f>
        <v>3.3333333333333339</v>
      </c>
      <c r="C27" s="148">
        <f t="shared" si="2"/>
        <v>100.00000000000001</v>
      </c>
      <c r="D27" s="154"/>
      <c r="E27" s="145">
        <f>'Artículo 129 (cálculo SIPOT)'!AE422</f>
        <v>3.3333333333333339</v>
      </c>
      <c r="F27" s="148">
        <f t="shared" si="3"/>
        <v>100.00000000000001</v>
      </c>
      <c r="G27" s="154"/>
    </row>
    <row r="28" spans="1:7" ht="18" customHeight="1" x14ac:dyDescent="0.25">
      <c r="A28" s="144" t="s">
        <v>1894</v>
      </c>
      <c r="B28" s="145">
        <f>'Artículo 129 (cálculo SIPOT)'!AE447</f>
        <v>0</v>
      </c>
      <c r="C28" s="148">
        <f t="shared" si="2"/>
        <v>0</v>
      </c>
      <c r="D28" s="154"/>
      <c r="E28" s="145">
        <f>'Artículo 129 (cálculo SIPOT)'!AE456</f>
        <v>0</v>
      </c>
      <c r="F28" s="148">
        <f t="shared" si="3"/>
        <v>0</v>
      </c>
      <c r="G28" s="154"/>
    </row>
    <row r="29" spans="1:7" ht="18" customHeight="1" x14ac:dyDescent="0.25">
      <c r="A29" s="147" t="s">
        <v>1895</v>
      </c>
      <c r="B29" s="145">
        <f>'Artículo 129 (cálculo SIPOT)'!AE482</f>
        <v>0</v>
      </c>
      <c r="C29" s="148">
        <f t="shared" si="2"/>
        <v>0</v>
      </c>
      <c r="D29" s="154"/>
      <c r="E29" s="145">
        <f>'Artículo 129 (cálculo SIPOT)'!AE491</f>
        <v>0</v>
      </c>
      <c r="F29" s="148">
        <f t="shared" si="3"/>
        <v>0</v>
      </c>
      <c r="G29" s="154"/>
    </row>
    <row r="30" spans="1:7" ht="18" customHeight="1" x14ac:dyDescent="0.25">
      <c r="A30" s="144" t="s">
        <v>1896</v>
      </c>
      <c r="B30" s="145">
        <f>'Artículo 129 (cálculo SIPOT)'!AE507</f>
        <v>0.41666666666666669</v>
      </c>
      <c r="C30" s="148">
        <f t="shared" si="2"/>
        <v>12.5</v>
      </c>
      <c r="D30" s="154"/>
      <c r="E30" s="145">
        <f>'Artículo 129 (cálculo SIPOT)'!AE516</f>
        <v>0</v>
      </c>
      <c r="F30" s="148">
        <f t="shared" si="3"/>
        <v>0</v>
      </c>
      <c r="G30" s="154"/>
    </row>
    <row r="31" spans="1:7" ht="18" customHeight="1" x14ac:dyDescent="0.25">
      <c r="A31" s="147" t="s">
        <v>1897</v>
      </c>
      <c r="B31" s="145">
        <f>'Artículo 129 (cálculo SIPOT)'!AE534</f>
        <v>0</v>
      </c>
      <c r="C31" s="148">
        <f t="shared" si="2"/>
        <v>0</v>
      </c>
      <c r="D31" s="154"/>
      <c r="E31" s="145">
        <f>'Artículo 129 (cálculo SIPOT)'!AE543</f>
        <v>0</v>
      </c>
      <c r="F31" s="148">
        <f t="shared" si="3"/>
        <v>0</v>
      </c>
      <c r="G31" s="154"/>
    </row>
    <row r="32" spans="1:7" ht="18" customHeight="1" x14ac:dyDescent="0.25">
      <c r="A32" s="144" t="s">
        <v>1898</v>
      </c>
      <c r="B32" s="145">
        <f>'Artículo 129 (cálculo SIPOT)'!AE563</f>
        <v>0.27777777777777779</v>
      </c>
      <c r="C32" s="148">
        <f t="shared" si="2"/>
        <v>8.3333333333333339</v>
      </c>
      <c r="D32" s="154"/>
      <c r="E32" s="145">
        <f>'Artículo 129 (cálculo SIPOT)'!AE572</f>
        <v>0</v>
      </c>
      <c r="F32" s="148">
        <f t="shared" si="3"/>
        <v>0</v>
      </c>
      <c r="G32" s="154"/>
    </row>
    <row r="33" spans="1:7" ht="18" customHeight="1" x14ac:dyDescent="0.25">
      <c r="A33" s="147" t="s">
        <v>1899</v>
      </c>
      <c r="B33" s="145">
        <f>'Artículo 129 (cálculo SIPOT)'!AE591</f>
        <v>0</v>
      </c>
      <c r="C33" s="148">
        <f t="shared" si="2"/>
        <v>0</v>
      </c>
      <c r="D33" s="154"/>
      <c r="E33" s="145">
        <f>'Artículo 129 (cálculo SIPOT)'!AE600</f>
        <v>0</v>
      </c>
      <c r="F33" s="148">
        <f t="shared" si="3"/>
        <v>0</v>
      </c>
      <c r="G33" s="154"/>
    </row>
    <row r="34" spans="1:7" ht="18" customHeight="1" x14ac:dyDescent="0.25">
      <c r="A34" s="144" t="s">
        <v>1900</v>
      </c>
      <c r="B34" s="145">
        <f>'Artículo 129 (cálculo SIPOT)'!AE619</f>
        <v>0</v>
      </c>
      <c r="C34" s="148">
        <f t="shared" si="2"/>
        <v>0</v>
      </c>
      <c r="D34" s="154"/>
      <c r="E34" s="145">
        <f>'Artículo 129 (cálculo SIPOT)'!AE628</f>
        <v>0</v>
      </c>
      <c r="F34" s="148">
        <f t="shared" si="3"/>
        <v>0</v>
      </c>
      <c r="G34" s="154"/>
    </row>
    <row r="35" spans="1:7" ht="18" customHeight="1" x14ac:dyDescent="0.25">
      <c r="A35" s="147" t="s">
        <v>1901</v>
      </c>
      <c r="B35" s="145">
        <f>'Artículo 129 (cálculo SIPOT)'!AE654</f>
        <v>0</v>
      </c>
      <c r="C35" s="148">
        <f t="shared" si="2"/>
        <v>0</v>
      </c>
      <c r="D35" s="154"/>
      <c r="E35" s="145">
        <f>'Artículo 129 (cálculo SIPOT)'!AE663</f>
        <v>0</v>
      </c>
      <c r="F35" s="148">
        <f t="shared" si="3"/>
        <v>0</v>
      </c>
      <c r="G35" s="154"/>
    </row>
    <row r="36" spans="1:7" ht="18" customHeight="1" x14ac:dyDescent="0.25">
      <c r="A36" s="144" t="s">
        <v>1902</v>
      </c>
      <c r="B36" s="145">
        <f>'Artículo 129 (cálculo SIPOT)'!AE700</f>
        <v>0</v>
      </c>
      <c r="C36" s="148">
        <f t="shared" si="2"/>
        <v>0</v>
      </c>
      <c r="D36" s="154"/>
      <c r="E36" s="145">
        <f>'Artículo 129 (cálculo SIPOT)'!AE709</f>
        <v>0</v>
      </c>
      <c r="F36" s="148">
        <f t="shared" si="3"/>
        <v>0</v>
      </c>
      <c r="G36" s="154"/>
    </row>
    <row r="37" spans="1:7" ht="18" customHeight="1" x14ac:dyDescent="0.25">
      <c r="A37" s="147" t="s">
        <v>1903</v>
      </c>
      <c r="B37" s="145">
        <f>'Artículo 129 (cálculo SIPOT)'!AE726</f>
        <v>0</v>
      </c>
      <c r="C37" s="148">
        <f t="shared" si="2"/>
        <v>0</v>
      </c>
      <c r="D37" s="154"/>
      <c r="E37" s="145">
        <f>'Artículo 129 (cálculo SIPOT)'!AE735</f>
        <v>0</v>
      </c>
      <c r="F37" s="148">
        <f t="shared" si="3"/>
        <v>0</v>
      </c>
      <c r="G37" s="154"/>
    </row>
    <row r="38" spans="1:7" ht="18" customHeight="1" x14ac:dyDescent="0.25">
      <c r="A38" s="144" t="s">
        <v>1904</v>
      </c>
      <c r="B38" s="145">
        <f>'Artículo 129 (cálculo SIPOT)'!AE752</f>
        <v>0</v>
      </c>
      <c r="C38" s="148">
        <f t="shared" si="2"/>
        <v>0</v>
      </c>
      <c r="D38" s="154"/>
      <c r="E38" s="145">
        <f>'Artículo 129 (cálculo SIPOT)'!AE761</f>
        <v>0</v>
      </c>
      <c r="F38" s="148">
        <f t="shared" si="3"/>
        <v>0</v>
      </c>
      <c r="G38" s="154"/>
    </row>
    <row r="39" spans="1:7" ht="18" customHeight="1" x14ac:dyDescent="0.25">
      <c r="A39" s="147" t="s">
        <v>1905</v>
      </c>
      <c r="B39" s="145">
        <f>'Artículo 129 (cálculo SIPOT)'!AE781</f>
        <v>0</v>
      </c>
      <c r="C39" s="148">
        <f t="shared" si="2"/>
        <v>0</v>
      </c>
      <c r="D39" s="154"/>
      <c r="E39" s="145">
        <f>'Artículo 129 (cálculo SIPOT)'!AE790</f>
        <v>0</v>
      </c>
      <c r="F39" s="148">
        <f t="shared" si="3"/>
        <v>0</v>
      </c>
      <c r="G39" s="154"/>
    </row>
    <row r="40" spans="1:7" ht="18" customHeight="1" x14ac:dyDescent="0.25">
      <c r="A40" s="144" t="s">
        <v>1906</v>
      </c>
      <c r="B40" s="145">
        <f>'Artículo 129 (cálculo SIPOT)'!AE811</f>
        <v>0</v>
      </c>
      <c r="C40" s="148">
        <f t="shared" si="2"/>
        <v>0</v>
      </c>
      <c r="D40" s="154"/>
      <c r="E40" s="145">
        <f>'Artículo 129 (cálculo SIPOT)'!AE820</f>
        <v>0</v>
      </c>
      <c r="F40" s="148">
        <f t="shared" si="3"/>
        <v>0</v>
      </c>
      <c r="G40" s="154"/>
    </row>
    <row r="41" spans="1:7" ht="18" customHeight="1" x14ac:dyDescent="0.25">
      <c r="A41" s="147" t="s">
        <v>1907</v>
      </c>
      <c r="B41" s="145">
        <f>'Artículo 129 (cálculo SIPOT)'!AE834</f>
        <v>0</v>
      </c>
      <c r="C41" s="148">
        <f t="shared" si="2"/>
        <v>0</v>
      </c>
      <c r="D41" s="154"/>
      <c r="E41" s="145">
        <f>'Artículo 129 (cálculo SIPOT)'!AE843</f>
        <v>0</v>
      </c>
      <c r="F41" s="148">
        <f t="shared" si="3"/>
        <v>0</v>
      </c>
      <c r="G41" s="154"/>
    </row>
    <row r="42" spans="1:7" ht="6" customHeight="1" x14ac:dyDescent="0.25">
      <c r="A42" s="20"/>
      <c r="B42" s="66"/>
      <c r="C42" s="66"/>
      <c r="D42" s="66"/>
      <c r="E42" s="66"/>
      <c r="F42" s="20"/>
      <c r="G42" s="66"/>
    </row>
    <row r="43" spans="1:7" ht="18" customHeight="1" x14ac:dyDescent="0.25">
      <c r="A43" s="147" t="s">
        <v>2403</v>
      </c>
      <c r="B43" s="148">
        <f>SUM(B12:B42)</f>
        <v>17.361111111111114</v>
      </c>
      <c r="C43" s="138"/>
      <c r="D43" s="138"/>
      <c r="E43" s="148">
        <f>SUM(E12:E42)</f>
        <v>16.666666666666671</v>
      </c>
      <c r="F43" s="20"/>
      <c r="G43" s="138"/>
    </row>
    <row r="44" spans="1:7" ht="6" customHeight="1" x14ac:dyDescent="0.25">
      <c r="A44" s="20"/>
      <c r="B44" s="66"/>
      <c r="C44" s="66"/>
      <c r="D44" s="66"/>
      <c r="E44" s="66"/>
      <c r="F44" s="20"/>
      <c r="G44" s="66"/>
    </row>
    <row r="45" spans="1:7" ht="18" customHeight="1" x14ac:dyDescent="0.25">
      <c r="A45" s="149" t="s">
        <v>2404</v>
      </c>
      <c r="B45" s="148">
        <f>(B43*0.8)+(E43*0.2)</f>
        <v>17.222222222222229</v>
      </c>
      <c r="C45" s="66"/>
      <c r="D45" s="66"/>
      <c r="E45" s="66"/>
      <c r="F45" s="20"/>
      <c r="G45" s="66"/>
    </row>
  </sheetData>
  <sheetProtection algorithmName="SHA-512" hashValue="98hg+bEi+9zP1z0wLQG0HlLj5t6BLWsGzc2UB0obJT2Gssjw+FfK+JBciq+pa62PJZAND7s+HR9WdL0gFnVwDw==" saltValue="Xxjg1qc+OFLl8ROJlCgFq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B9" zoomScale="70" zoomScaleNormal="70" zoomScalePageLayoutView="70" workbookViewId="0">
      <selection activeCell="R58" sqref="R58:AE58"/>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2604</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9"/>
      <c r="C3" s="29"/>
      <c r="E3" s="29"/>
      <c r="F3" s="240" t="s">
        <v>2602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2406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8"/>
      <c r="B8" s="158"/>
      <c r="C8" s="158"/>
      <c r="D8" s="158"/>
      <c r="E8" s="158"/>
      <c r="F8" s="158"/>
      <c r="G8" s="159" t="s">
        <v>174</v>
      </c>
      <c r="H8" s="322" t="str">
        <f>IGOT!C5</f>
        <v>MORENA.</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1"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1" customFormat="1" ht="18" customHeight="1" x14ac:dyDescent="0.25">
      <c r="A10" s="161"/>
      <c r="B10" s="161"/>
      <c r="C10" s="161"/>
      <c r="D10" s="161"/>
      <c r="E10" s="158"/>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8"/>
      <c r="E11" s="158"/>
      <c r="F11" s="158"/>
      <c r="G11" s="159" t="s">
        <v>175</v>
      </c>
      <c r="H11" s="283" t="s">
        <v>2566</v>
      </c>
      <c r="I11" s="283"/>
      <c r="J11" s="33" t="s">
        <v>176</v>
      </c>
      <c r="K11" s="284" t="s">
        <v>2567</v>
      </c>
      <c r="L11" s="284"/>
      <c r="M11" s="33" t="s">
        <v>176</v>
      </c>
      <c r="N11" s="239">
        <v>2020</v>
      </c>
      <c r="O11" s="239"/>
      <c r="P11" s="31"/>
      <c r="Q11" s="34"/>
      <c r="V11" s="30"/>
      <c r="W11" s="30" t="s">
        <v>177</v>
      </c>
      <c r="X11" s="283" t="s">
        <v>2601</v>
      </c>
      <c r="Y11" s="283"/>
      <c r="Z11" s="33" t="s">
        <v>176</v>
      </c>
      <c r="AA11" s="284" t="s">
        <v>2567</v>
      </c>
      <c r="AB11" s="284"/>
      <c r="AC11" s="33" t="s">
        <v>176</v>
      </c>
      <c r="AD11" s="239">
        <v>2020</v>
      </c>
      <c r="AE11" s="239"/>
    </row>
    <row r="12" spans="1:31" ht="18" customHeight="1" x14ac:dyDescent="0.25">
      <c r="C12" s="161"/>
      <c r="D12" s="161"/>
      <c r="E12" s="161"/>
      <c r="F12" s="161"/>
      <c r="G12" s="158"/>
      <c r="H12" s="321" t="s">
        <v>178</v>
      </c>
      <c r="I12" s="321"/>
      <c r="J12" s="164"/>
      <c r="K12" s="321" t="s">
        <v>179</v>
      </c>
      <c r="L12" s="321"/>
      <c r="M12" s="164"/>
      <c r="N12" s="321" t="s">
        <v>180</v>
      </c>
      <c r="O12" s="321"/>
      <c r="P12" s="31"/>
      <c r="Q12" s="34"/>
      <c r="X12" s="321" t="s">
        <v>178</v>
      </c>
      <c r="Y12" s="321"/>
      <c r="Z12" s="164"/>
      <c r="AA12" s="321" t="s">
        <v>179</v>
      </c>
      <c r="AB12" s="321"/>
      <c r="AC12" s="164"/>
      <c r="AD12" s="321" t="s">
        <v>180</v>
      </c>
      <c r="AE12" s="321"/>
    </row>
    <row r="13" spans="1:31" ht="18" customHeight="1" x14ac:dyDescent="0.25">
      <c r="C13" s="161"/>
      <c r="D13" s="161"/>
      <c r="E13" s="161"/>
      <c r="F13" s="161"/>
      <c r="G13" s="158"/>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161"/>
      <c r="D14" s="161"/>
      <c r="E14" s="161"/>
      <c r="F14" s="161"/>
      <c r="G14" s="158"/>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61"/>
      <c r="D16" s="161"/>
      <c r="E16" s="161"/>
      <c r="F16" s="161"/>
      <c r="G16" s="158"/>
      <c r="H16" s="165"/>
      <c r="I16" s="165"/>
      <c r="J16" s="164"/>
      <c r="K16" s="165"/>
      <c r="L16" s="165"/>
      <c r="M16" s="164"/>
      <c r="N16" s="165"/>
      <c r="O16" s="165"/>
      <c r="P16" s="31"/>
      <c r="Q16" s="34"/>
      <c r="W16" s="165"/>
      <c r="X16" s="165"/>
      <c r="Y16" s="164"/>
      <c r="Z16" s="165"/>
      <c r="AA16" s="165"/>
      <c r="AB16" s="164"/>
      <c r="AC16" s="165"/>
      <c r="AD16" s="165"/>
    </row>
    <row r="17" spans="1:46" s="31" customFormat="1" ht="47.25" customHeight="1" x14ac:dyDescent="0.25">
      <c r="A17" s="319" t="s">
        <v>2407</v>
      </c>
      <c r="B17" s="319"/>
      <c r="C17" s="319"/>
      <c r="D17" s="319"/>
      <c r="E17" s="319"/>
      <c r="F17" s="319"/>
      <c r="G17" s="319"/>
      <c r="H17" s="320">
        <f>'Artículo 143 (cálculo PI)'!R39</f>
        <v>99.999999999999957</v>
      </c>
      <c r="I17" s="320"/>
      <c r="J17" s="167"/>
      <c r="K17" s="167"/>
      <c r="L17" s="168"/>
      <c r="M17" s="319" t="s">
        <v>2408</v>
      </c>
      <c r="N17" s="319"/>
      <c r="O17" s="319"/>
      <c r="P17" s="319"/>
      <c r="Q17" s="319"/>
      <c r="R17" s="320">
        <f>'Artículo 143 (cálculo PI)'!R41</f>
        <v>100</v>
      </c>
      <c r="S17" s="320"/>
      <c r="T17" s="40"/>
      <c r="U17" s="40"/>
      <c r="V17" s="40"/>
      <c r="W17" s="319"/>
      <c r="X17" s="319"/>
      <c r="Y17" s="319"/>
      <c r="Z17" s="319"/>
      <c r="AA17" s="319"/>
      <c r="AB17" s="319"/>
      <c r="AC17" s="319"/>
    </row>
    <row r="18" spans="1:46" s="31" customFormat="1" ht="18" customHeight="1" x14ac:dyDescent="0.25">
      <c r="A18" s="40"/>
      <c r="B18" s="169"/>
      <c r="C18" s="169"/>
      <c r="D18" s="169"/>
      <c r="E18" s="169"/>
      <c r="F18" s="40"/>
      <c r="G18" s="170"/>
      <c r="H18" s="171"/>
      <c r="I18" s="171"/>
      <c r="J18" s="167"/>
      <c r="K18" s="167"/>
      <c r="L18" s="168"/>
      <c r="M18" s="169"/>
      <c r="N18" s="169"/>
      <c r="O18" s="40"/>
      <c r="P18" s="170"/>
      <c r="Q18" s="171"/>
      <c r="R18" s="40"/>
      <c r="S18" s="40"/>
      <c r="T18" s="40"/>
      <c r="U18" s="40"/>
      <c r="V18" s="40"/>
      <c r="W18" s="40"/>
      <c r="X18" s="40"/>
      <c r="Y18" s="40"/>
      <c r="Z18" s="40"/>
      <c r="AA18" s="40"/>
      <c r="AB18" s="40"/>
      <c r="AC18" s="40"/>
      <c r="AD18" s="40"/>
      <c r="AE18" s="40"/>
    </row>
    <row r="19" spans="1:46" ht="18" customHeight="1" x14ac:dyDescent="0.25">
      <c r="A19" s="43"/>
      <c r="B19" s="43"/>
      <c r="C19" s="166"/>
      <c r="D19" s="166"/>
      <c r="E19" s="166"/>
      <c r="F19" s="166"/>
      <c r="G19" s="169"/>
      <c r="H19" s="172"/>
      <c r="I19" s="172"/>
      <c r="J19" s="173"/>
      <c r="K19" s="172"/>
      <c r="L19" s="172"/>
      <c r="M19" s="173"/>
      <c r="N19" s="172"/>
      <c r="O19" s="172"/>
      <c r="P19" s="40"/>
      <c r="Q19" s="46"/>
      <c r="R19" s="43"/>
      <c r="S19" s="43"/>
      <c r="T19" s="43"/>
      <c r="U19" s="43"/>
      <c r="V19" s="43"/>
      <c r="W19" s="43"/>
      <c r="X19" s="172"/>
      <c r="Y19" s="172"/>
      <c r="Z19" s="173"/>
      <c r="AA19" s="172"/>
      <c r="AB19" s="172"/>
      <c r="AC19" s="173"/>
      <c r="AD19" s="172"/>
      <c r="AE19" s="172"/>
    </row>
    <row r="20" spans="1:46" s="37"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3"/>
      <c r="B21" s="43"/>
      <c r="C21" s="166"/>
      <c r="D21" s="166"/>
      <c r="E21" s="166"/>
      <c r="F21" s="166"/>
      <c r="G21" s="169"/>
      <c r="H21" s="172"/>
      <c r="I21" s="172"/>
      <c r="J21" s="173"/>
      <c r="K21" s="172"/>
      <c r="L21" s="172"/>
      <c r="M21" s="173"/>
      <c r="N21" s="172"/>
      <c r="O21" s="172"/>
      <c r="P21" s="40"/>
      <c r="Q21" s="46"/>
      <c r="R21" s="43"/>
      <c r="S21" s="43"/>
      <c r="T21" s="43"/>
      <c r="U21" s="43"/>
      <c r="V21" s="43"/>
      <c r="W21" s="172"/>
      <c r="X21" s="172"/>
      <c r="Y21" s="173"/>
      <c r="Z21" s="172"/>
      <c r="AA21" s="172"/>
      <c r="AB21" s="173"/>
      <c r="AC21" s="172"/>
      <c r="AD21" s="172"/>
      <c r="AE21" s="43"/>
    </row>
    <row r="22" spans="1:46" s="31" customFormat="1" ht="45" customHeight="1" x14ac:dyDescent="0.25">
      <c r="A22" s="319" t="s">
        <v>2407</v>
      </c>
      <c r="B22" s="319"/>
      <c r="C22" s="319"/>
      <c r="D22" s="319"/>
      <c r="E22" s="319"/>
      <c r="F22" s="319"/>
      <c r="G22" s="319"/>
      <c r="H22" s="320">
        <f>'Artículo 143 (cálculo SIPOT)'!R38</f>
        <v>99.999999999999957</v>
      </c>
      <c r="I22" s="320"/>
      <c r="J22" s="167"/>
      <c r="K22" s="167"/>
      <c r="L22" s="168"/>
      <c r="M22" s="319" t="s">
        <v>2408</v>
      </c>
      <c r="N22" s="319"/>
      <c r="O22" s="319"/>
      <c r="P22" s="319"/>
      <c r="Q22" s="319"/>
      <c r="R22" s="320">
        <f>'Artículo 143 (cálculo SIPOT)'!R40</f>
        <v>100</v>
      </c>
      <c r="S22" s="320"/>
      <c r="T22" s="40"/>
      <c r="U22" s="40"/>
      <c r="V22" s="40"/>
      <c r="W22" s="319"/>
      <c r="X22" s="319"/>
      <c r="Y22" s="319"/>
      <c r="Z22" s="319"/>
      <c r="AA22" s="319"/>
      <c r="AB22" s="319"/>
      <c r="AC22" s="319"/>
    </row>
    <row r="23" spans="1:46" s="31" customFormat="1" ht="18" customHeight="1" x14ac:dyDescent="0.25">
      <c r="A23" s="40"/>
      <c r="B23" s="169"/>
      <c r="C23" s="169"/>
      <c r="D23" s="169"/>
      <c r="E23" s="169"/>
      <c r="F23" s="40"/>
      <c r="G23" s="170"/>
      <c r="H23" s="171"/>
      <c r="I23" s="171"/>
      <c r="J23" s="167"/>
      <c r="K23" s="167"/>
      <c r="L23" s="168"/>
      <c r="M23" s="169"/>
      <c r="N23" s="169"/>
      <c r="O23" s="40"/>
      <c r="P23" s="170"/>
      <c r="Q23" s="171"/>
      <c r="R23" s="171"/>
      <c r="S23" s="171"/>
      <c r="T23" s="40"/>
      <c r="U23" s="40"/>
      <c r="V23" s="40"/>
      <c r="W23" s="166"/>
      <c r="X23" s="166"/>
      <c r="Y23" s="166"/>
      <c r="Z23" s="166"/>
      <c r="AA23" s="166"/>
      <c r="AB23" s="166"/>
      <c r="AC23" s="166"/>
      <c r="AD23" s="171"/>
      <c r="AE23" s="171"/>
    </row>
    <row r="24" spans="1:46" s="31" customFormat="1" ht="18" customHeight="1" x14ac:dyDescent="0.25">
      <c r="C24" s="161"/>
      <c r="D24" s="161"/>
      <c r="E24" s="161"/>
      <c r="F24" s="161"/>
      <c r="G24" s="158"/>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165" customHeight="1" x14ac:dyDescent="0.25">
      <c r="A25" s="316" t="s">
        <v>2409</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50" customFormat="1" ht="18" customHeight="1" x14ac:dyDescent="0.25">
      <c r="Q26" s="28"/>
    </row>
    <row r="27" spans="1:46" s="50" customFormat="1" ht="18" customHeight="1" x14ac:dyDescent="0.25">
      <c r="A27" s="71" t="s">
        <v>186</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74" customFormat="1" ht="54" customHeight="1" x14ac:dyDescent="0.25">
      <c r="A29" s="262" t="s">
        <v>2410</v>
      </c>
      <c r="B29" s="262"/>
      <c r="C29" s="262"/>
      <c r="D29" s="262"/>
      <c r="E29" s="262"/>
      <c r="F29" s="262"/>
      <c r="G29" s="262"/>
      <c r="H29" s="262"/>
      <c r="I29" s="262"/>
      <c r="J29" s="262"/>
      <c r="K29" s="262"/>
      <c r="L29" s="262"/>
      <c r="M29" s="262"/>
      <c r="N29" s="262"/>
      <c r="O29" s="262"/>
      <c r="P29" s="262"/>
      <c r="Q29" s="262"/>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64" t="s">
        <v>167</v>
      </c>
      <c r="B34" s="264"/>
      <c r="C34" s="264"/>
      <c r="D34" s="264"/>
      <c r="E34" s="264"/>
      <c r="F34" s="264"/>
      <c r="G34" s="264"/>
      <c r="H34" s="264"/>
      <c r="I34" s="264"/>
      <c r="J34" s="264"/>
      <c r="K34" s="264"/>
      <c r="L34" s="264"/>
      <c r="M34" s="264"/>
      <c r="N34" s="264"/>
      <c r="O34" s="264"/>
      <c r="P34" s="264"/>
      <c r="Q34" s="51" t="s">
        <v>188</v>
      </c>
      <c r="R34" s="265" t="s">
        <v>189</v>
      </c>
      <c r="S34" s="265"/>
      <c r="T34" s="265"/>
      <c r="U34" s="265"/>
      <c r="V34" s="265"/>
      <c r="W34" s="265"/>
      <c r="X34" s="265"/>
      <c r="Y34" s="265"/>
      <c r="Z34" s="265"/>
      <c r="AA34" s="265"/>
      <c r="AB34" s="265"/>
      <c r="AC34" s="265"/>
      <c r="AD34" s="265"/>
      <c r="AE34" s="265"/>
      <c r="AF34" s="53" t="s">
        <v>188</v>
      </c>
      <c r="AG34" s="266" t="s">
        <v>7</v>
      </c>
      <c r="AH34" s="266"/>
      <c r="AI34" s="266"/>
      <c r="AJ34" s="266"/>
      <c r="AK34" s="266"/>
      <c r="AL34" s="266"/>
      <c r="AM34" s="266"/>
      <c r="AN34" s="266"/>
      <c r="AO34" s="266"/>
      <c r="AP34" s="266"/>
      <c r="AQ34" s="266"/>
      <c r="AR34" s="266"/>
      <c r="AS34" s="266"/>
      <c r="AT34" s="266"/>
    </row>
    <row r="35" spans="1:46" ht="63" customHeight="1" x14ac:dyDescent="0.25">
      <c r="A35" s="249" t="s">
        <v>190</v>
      </c>
      <c r="B35" s="249"/>
      <c r="C35" s="249"/>
      <c r="D35" s="249"/>
      <c r="E35" s="249"/>
      <c r="F35" s="249"/>
      <c r="G35" s="249"/>
      <c r="H35" s="249"/>
      <c r="I35" s="249"/>
      <c r="J35" s="249"/>
      <c r="K35" s="249"/>
      <c r="L35" s="249"/>
      <c r="M35" s="249"/>
      <c r="N35" s="249"/>
      <c r="O35" s="249"/>
      <c r="P35" s="249"/>
      <c r="Q35" s="54">
        <v>2</v>
      </c>
      <c r="R35" s="251" t="s">
        <v>2563</v>
      </c>
      <c r="S35" s="252"/>
      <c r="T35" s="252"/>
      <c r="U35" s="252"/>
      <c r="V35" s="252"/>
      <c r="W35" s="252"/>
      <c r="X35" s="252"/>
      <c r="Y35" s="252"/>
      <c r="Z35" s="252"/>
      <c r="AA35" s="252"/>
      <c r="AB35" s="252"/>
      <c r="AC35" s="252"/>
      <c r="AD35" s="252"/>
      <c r="AE35" s="253"/>
      <c r="AF35" s="54">
        <v>2</v>
      </c>
      <c r="AG35" s="251" t="s">
        <v>2563</v>
      </c>
      <c r="AH35" s="252"/>
      <c r="AI35" s="252"/>
      <c r="AJ35" s="252"/>
      <c r="AK35" s="252"/>
      <c r="AL35" s="252"/>
      <c r="AM35" s="252"/>
      <c r="AN35" s="252"/>
      <c r="AO35" s="252"/>
      <c r="AP35" s="252"/>
      <c r="AQ35" s="252"/>
      <c r="AR35" s="252"/>
      <c r="AS35" s="252"/>
      <c r="AT35" s="253"/>
    </row>
    <row r="36" spans="1:46" ht="63" customHeight="1" x14ac:dyDescent="0.25">
      <c r="A36" s="249" t="s">
        <v>2411</v>
      </c>
      <c r="B36" s="249"/>
      <c r="C36" s="249"/>
      <c r="D36" s="249"/>
      <c r="E36" s="249"/>
      <c r="F36" s="249"/>
      <c r="G36" s="249"/>
      <c r="H36" s="249"/>
      <c r="I36" s="249"/>
      <c r="J36" s="249"/>
      <c r="K36" s="249"/>
      <c r="L36" s="249"/>
      <c r="M36" s="249"/>
      <c r="N36" s="249"/>
      <c r="O36" s="249"/>
      <c r="P36" s="249"/>
      <c r="Q36" s="54">
        <v>2</v>
      </c>
      <c r="R36" s="251" t="s">
        <v>2563</v>
      </c>
      <c r="S36" s="252"/>
      <c r="T36" s="252"/>
      <c r="U36" s="252"/>
      <c r="V36" s="252"/>
      <c r="W36" s="252"/>
      <c r="X36" s="252"/>
      <c r="Y36" s="252"/>
      <c r="Z36" s="252"/>
      <c r="AA36" s="252"/>
      <c r="AB36" s="252"/>
      <c r="AC36" s="252"/>
      <c r="AD36" s="252"/>
      <c r="AE36" s="253"/>
      <c r="AF36" s="54">
        <v>2</v>
      </c>
      <c r="AG36" s="251" t="s">
        <v>2563</v>
      </c>
      <c r="AH36" s="252"/>
      <c r="AI36" s="252"/>
      <c r="AJ36" s="252"/>
      <c r="AK36" s="252"/>
      <c r="AL36" s="252"/>
      <c r="AM36" s="252"/>
      <c r="AN36" s="252"/>
      <c r="AO36" s="252"/>
      <c r="AP36" s="252"/>
      <c r="AQ36" s="252"/>
      <c r="AR36" s="252"/>
      <c r="AS36" s="252"/>
      <c r="AT36" s="253"/>
    </row>
    <row r="37" spans="1:46" ht="63" customHeight="1" x14ac:dyDescent="0.25">
      <c r="A37" s="249" t="s">
        <v>2412</v>
      </c>
      <c r="B37" s="249"/>
      <c r="C37" s="249"/>
      <c r="D37" s="249"/>
      <c r="E37" s="249"/>
      <c r="F37" s="249"/>
      <c r="G37" s="249"/>
      <c r="H37" s="249"/>
      <c r="I37" s="249"/>
      <c r="J37" s="249"/>
      <c r="K37" s="249"/>
      <c r="L37" s="249"/>
      <c r="M37" s="249"/>
      <c r="N37" s="249"/>
      <c r="O37" s="249"/>
      <c r="P37" s="249"/>
      <c r="Q37" s="54">
        <v>2</v>
      </c>
      <c r="R37" s="251" t="s">
        <v>2563</v>
      </c>
      <c r="S37" s="252"/>
      <c r="T37" s="252"/>
      <c r="U37" s="252"/>
      <c r="V37" s="252"/>
      <c r="W37" s="252"/>
      <c r="X37" s="252"/>
      <c r="Y37" s="252"/>
      <c r="Z37" s="252"/>
      <c r="AA37" s="252"/>
      <c r="AB37" s="252"/>
      <c r="AC37" s="252"/>
      <c r="AD37" s="252"/>
      <c r="AE37" s="253"/>
      <c r="AF37" s="54">
        <v>2</v>
      </c>
      <c r="AG37" s="251" t="s">
        <v>2563</v>
      </c>
      <c r="AH37" s="252"/>
      <c r="AI37" s="252"/>
      <c r="AJ37" s="252"/>
      <c r="AK37" s="252"/>
      <c r="AL37" s="252"/>
      <c r="AM37" s="252"/>
      <c r="AN37" s="252"/>
      <c r="AO37" s="252"/>
      <c r="AP37" s="252"/>
      <c r="AQ37" s="252"/>
      <c r="AR37" s="252"/>
      <c r="AS37" s="252"/>
      <c r="AT37" s="253"/>
    </row>
    <row r="38" spans="1:46" ht="107.25" customHeight="1" x14ac:dyDescent="0.25">
      <c r="A38" s="249" t="s">
        <v>2413</v>
      </c>
      <c r="B38" s="249"/>
      <c r="C38" s="249"/>
      <c r="D38" s="249"/>
      <c r="E38" s="249"/>
      <c r="F38" s="249"/>
      <c r="G38" s="249"/>
      <c r="H38" s="249"/>
      <c r="I38" s="249"/>
      <c r="J38" s="249"/>
      <c r="K38" s="249"/>
      <c r="L38" s="249"/>
      <c r="M38" s="249"/>
      <c r="N38" s="249"/>
      <c r="O38" s="249"/>
      <c r="P38" s="249"/>
      <c r="Q38" s="54">
        <v>2</v>
      </c>
      <c r="R38" s="251" t="s">
        <v>2563</v>
      </c>
      <c r="S38" s="252"/>
      <c r="T38" s="252"/>
      <c r="U38" s="252"/>
      <c r="V38" s="252"/>
      <c r="W38" s="252"/>
      <c r="X38" s="252"/>
      <c r="Y38" s="252"/>
      <c r="Z38" s="252"/>
      <c r="AA38" s="252"/>
      <c r="AB38" s="252"/>
      <c r="AC38" s="252"/>
      <c r="AD38" s="252"/>
      <c r="AE38" s="253"/>
      <c r="AF38" s="54">
        <v>2</v>
      </c>
      <c r="AG38" s="251" t="s">
        <v>2563</v>
      </c>
      <c r="AH38" s="252"/>
      <c r="AI38" s="252"/>
      <c r="AJ38" s="252"/>
      <c r="AK38" s="252"/>
      <c r="AL38" s="252"/>
      <c r="AM38" s="252"/>
      <c r="AN38" s="252"/>
      <c r="AO38" s="252"/>
      <c r="AP38" s="252"/>
      <c r="AQ38" s="252"/>
      <c r="AR38" s="252"/>
      <c r="AS38" s="252"/>
      <c r="AT38" s="253"/>
    </row>
    <row r="39" spans="1:46" ht="63" customHeight="1" x14ac:dyDescent="0.25">
      <c r="A39" s="249" t="s">
        <v>2414</v>
      </c>
      <c r="B39" s="249"/>
      <c r="C39" s="249"/>
      <c r="D39" s="249"/>
      <c r="E39" s="249"/>
      <c r="F39" s="249"/>
      <c r="G39" s="249"/>
      <c r="H39" s="249"/>
      <c r="I39" s="249"/>
      <c r="J39" s="249"/>
      <c r="K39" s="249"/>
      <c r="L39" s="249"/>
      <c r="M39" s="249"/>
      <c r="N39" s="249"/>
      <c r="O39" s="249"/>
      <c r="P39" s="249"/>
      <c r="Q39" s="54">
        <v>2</v>
      </c>
      <c r="R39" s="251" t="s">
        <v>2563</v>
      </c>
      <c r="S39" s="252"/>
      <c r="T39" s="252"/>
      <c r="U39" s="252"/>
      <c r="V39" s="252"/>
      <c r="W39" s="252"/>
      <c r="X39" s="252"/>
      <c r="Y39" s="252"/>
      <c r="Z39" s="252"/>
      <c r="AA39" s="252"/>
      <c r="AB39" s="252"/>
      <c r="AC39" s="252"/>
      <c r="AD39" s="252"/>
      <c r="AE39" s="253"/>
      <c r="AF39" s="54">
        <v>2</v>
      </c>
      <c r="AG39" s="251" t="s">
        <v>2563</v>
      </c>
      <c r="AH39" s="252"/>
      <c r="AI39" s="252"/>
      <c r="AJ39" s="252"/>
      <c r="AK39" s="252"/>
      <c r="AL39" s="252"/>
      <c r="AM39" s="252"/>
      <c r="AN39" s="252"/>
      <c r="AO39" s="252"/>
      <c r="AP39" s="252"/>
      <c r="AQ39" s="252"/>
      <c r="AR39" s="252"/>
      <c r="AS39" s="252"/>
      <c r="AT39" s="253"/>
    </row>
    <row r="40" spans="1:46" ht="63" customHeight="1" x14ac:dyDescent="0.25">
      <c r="A40" s="249" t="s">
        <v>2415</v>
      </c>
      <c r="B40" s="249"/>
      <c r="C40" s="249"/>
      <c r="D40" s="249"/>
      <c r="E40" s="249"/>
      <c r="F40" s="249"/>
      <c r="G40" s="249"/>
      <c r="H40" s="249"/>
      <c r="I40" s="249"/>
      <c r="J40" s="249"/>
      <c r="K40" s="249"/>
      <c r="L40" s="249"/>
      <c r="M40" s="249"/>
      <c r="N40" s="249"/>
      <c r="O40" s="249"/>
      <c r="P40" s="249"/>
      <c r="Q40" s="54">
        <v>2</v>
      </c>
      <c r="R40" s="251" t="s">
        <v>2563</v>
      </c>
      <c r="S40" s="252"/>
      <c r="T40" s="252"/>
      <c r="U40" s="252"/>
      <c r="V40" s="252"/>
      <c r="W40" s="252"/>
      <c r="X40" s="252"/>
      <c r="Y40" s="252"/>
      <c r="Z40" s="252"/>
      <c r="AA40" s="252"/>
      <c r="AB40" s="252"/>
      <c r="AC40" s="252"/>
      <c r="AD40" s="252"/>
      <c r="AE40" s="253"/>
      <c r="AF40" s="54">
        <v>2</v>
      </c>
      <c r="AG40" s="251" t="s">
        <v>2563</v>
      </c>
      <c r="AH40" s="252"/>
      <c r="AI40" s="252"/>
      <c r="AJ40" s="252"/>
      <c r="AK40" s="252"/>
      <c r="AL40" s="252"/>
      <c r="AM40" s="252"/>
      <c r="AN40" s="252"/>
      <c r="AO40" s="252"/>
      <c r="AP40" s="252"/>
      <c r="AQ40" s="252"/>
      <c r="AR40" s="252"/>
      <c r="AS40" s="252"/>
      <c r="AT40" s="253"/>
    </row>
    <row r="41" spans="1:46" ht="63" customHeight="1" x14ac:dyDescent="0.25">
      <c r="A41" s="249" t="s">
        <v>2416</v>
      </c>
      <c r="B41" s="249"/>
      <c r="C41" s="249"/>
      <c r="D41" s="249"/>
      <c r="E41" s="249"/>
      <c r="F41" s="249"/>
      <c r="G41" s="249"/>
      <c r="H41" s="249"/>
      <c r="I41" s="249"/>
      <c r="J41" s="249"/>
      <c r="K41" s="249"/>
      <c r="L41" s="249"/>
      <c r="M41" s="249"/>
      <c r="N41" s="249"/>
      <c r="O41" s="249"/>
      <c r="P41" s="249"/>
      <c r="Q41" s="54">
        <v>2</v>
      </c>
      <c r="R41" s="251" t="s">
        <v>2563</v>
      </c>
      <c r="S41" s="252"/>
      <c r="T41" s="252"/>
      <c r="U41" s="252"/>
      <c r="V41" s="252"/>
      <c r="W41" s="252"/>
      <c r="X41" s="252"/>
      <c r="Y41" s="252"/>
      <c r="Z41" s="252"/>
      <c r="AA41" s="252"/>
      <c r="AB41" s="252"/>
      <c r="AC41" s="252"/>
      <c r="AD41" s="252"/>
      <c r="AE41" s="253"/>
      <c r="AF41" s="54">
        <v>2</v>
      </c>
      <c r="AG41" s="251" t="s">
        <v>2563</v>
      </c>
      <c r="AH41" s="252"/>
      <c r="AI41" s="252"/>
      <c r="AJ41" s="252"/>
      <c r="AK41" s="252"/>
      <c r="AL41" s="252"/>
      <c r="AM41" s="252"/>
      <c r="AN41" s="252"/>
      <c r="AO41" s="252"/>
      <c r="AP41" s="252"/>
      <c r="AQ41" s="252"/>
      <c r="AR41" s="252"/>
      <c r="AS41" s="252"/>
      <c r="AT41" s="253"/>
    </row>
    <row r="42" spans="1:46" ht="63" customHeight="1" x14ac:dyDescent="0.25">
      <c r="A42" s="249" t="s">
        <v>2417</v>
      </c>
      <c r="B42" s="249"/>
      <c r="C42" s="249"/>
      <c r="D42" s="249"/>
      <c r="E42" s="249"/>
      <c r="F42" s="249"/>
      <c r="G42" s="249"/>
      <c r="H42" s="249"/>
      <c r="I42" s="249"/>
      <c r="J42" s="249"/>
      <c r="K42" s="249"/>
      <c r="L42" s="249"/>
      <c r="M42" s="249"/>
      <c r="N42" s="249"/>
      <c r="O42" s="249"/>
      <c r="P42" s="249"/>
      <c r="Q42" s="54">
        <v>2</v>
      </c>
      <c r="R42" s="251" t="s">
        <v>2563</v>
      </c>
      <c r="S42" s="252"/>
      <c r="T42" s="252"/>
      <c r="U42" s="252"/>
      <c r="V42" s="252"/>
      <c r="W42" s="252"/>
      <c r="X42" s="252"/>
      <c r="Y42" s="252"/>
      <c r="Z42" s="252"/>
      <c r="AA42" s="252"/>
      <c r="AB42" s="252"/>
      <c r="AC42" s="252"/>
      <c r="AD42" s="252"/>
      <c r="AE42" s="253"/>
      <c r="AF42" s="54">
        <v>2</v>
      </c>
      <c r="AG42" s="251" t="s">
        <v>2563</v>
      </c>
      <c r="AH42" s="252"/>
      <c r="AI42" s="252"/>
      <c r="AJ42" s="252"/>
      <c r="AK42" s="252"/>
      <c r="AL42" s="252"/>
      <c r="AM42" s="252"/>
      <c r="AN42" s="252"/>
      <c r="AO42" s="252"/>
      <c r="AP42" s="252"/>
      <c r="AQ42" s="252"/>
      <c r="AR42" s="252"/>
      <c r="AS42" s="252"/>
      <c r="AT42" s="253"/>
    </row>
    <row r="43" spans="1:46" ht="63" customHeight="1" x14ac:dyDescent="0.25">
      <c r="A43" s="317" t="s">
        <v>2418</v>
      </c>
      <c r="B43" s="317"/>
      <c r="C43" s="317"/>
      <c r="D43" s="317"/>
      <c r="E43" s="317"/>
      <c r="F43" s="317"/>
      <c r="G43" s="317"/>
      <c r="H43" s="317"/>
      <c r="I43" s="317"/>
      <c r="J43" s="317"/>
      <c r="K43" s="317"/>
      <c r="L43" s="317"/>
      <c r="M43" s="317"/>
      <c r="N43" s="317"/>
      <c r="O43" s="317"/>
      <c r="P43" s="317"/>
      <c r="Q43" s="54">
        <v>2</v>
      </c>
      <c r="R43" s="251" t="s">
        <v>2563</v>
      </c>
      <c r="S43" s="252"/>
      <c r="T43" s="252"/>
      <c r="U43" s="252"/>
      <c r="V43" s="252"/>
      <c r="W43" s="252"/>
      <c r="X43" s="252"/>
      <c r="Y43" s="252"/>
      <c r="Z43" s="252"/>
      <c r="AA43" s="252"/>
      <c r="AB43" s="252"/>
      <c r="AC43" s="252"/>
      <c r="AD43" s="252"/>
      <c r="AE43" s="253"/>
      <c r="AF43" s="54">
        <v>2</v>
      </c>
      <c r="AG43" s="251" t="s">
        <v>2563</v>
      </c>
      <c r="AH43" s="252"/>
      <c r="AI43" s="252"/>
      <c r="AJ43" s="252"/>
      <c r="AK43" s="252"/>
      <c r="AL43" s="252"/>
      <c r="AM43" s="252"/>
      <c r="AN43" s="252"/>
      <c r="AO43" s="252"/>
      <c r="AP43" s="252"/>
      <c r="AQ43" s="252"/>
      <c r="AR43" s="252"/>
      <c r="AS43" s="252"/>
      <c r="AT43" s="253"/>
    </row>
    <row r="44" spans="1:46" ht="63" customHeight="1" x14ac:dyDescent="0.25">
      <c r="A44" s="249" t="s">
        <v>2419</v>
      </c>
      <c r="B44" s="249"/>
      <c r="C44" s="249"/>
      <c r="D44" s="249"/>
      <c r="E44" s="249"/>
      <c r="F44" s="249"/>
      <c r="G44" s="249"/>
      <c r="H44" s="249"/>
      <c r="I44" s="249"/>
      <c r="J44" s="249"/>
      <c r="K44" s="249"/>
      <c r="L44" s="249"/>
      <c r="M44" s="249"/>
      <c r="N44" s="249"/>
      <c r="O44" s="249"/>
      <c r="P44" s="249"/>
      <c r="Q44" s="54">
        <v>2</v>
      </c>
      <c r="R44" s="251" t="s">
        <v>2563</v>
      </c>
      <c r="S44" s="252"/>
      <c r="T44" s="252"/>
      <c r="U44" s="252"/>
      <c r="V44" s="252"/>
      <c r="W44" s="252"/>
      <c r="X44" s="252"/>
      <c r="Y44" s="252"/>
      <c r="Z44" s="252"/>
      <c r="AA44" s="252"/>
      <c r="AB44" s="252"/>
      <c r="AC44" s="252"/>
      <c r="AD44" s="252"/>
      <c r="AE44" s="253"/>
      <c r="AF44" s="54">
        <v>2</v>
      </c>
      <c r="AG44" s="251" t="s">
        <v>2563</v>
      </c>
      <c r="AH44" s="252"/>
      <c r="AI44" s="252"/>
      <c r="AJ44" s="252"/>
      <c r="AK44" s="252"/>
      <c r="AL44" s="252"/>
      <c r="AM44" s="252"/>
      <c r="AN44" s="252"/>
      <c r="AO44" s="252"/>
      <c r="AP44" s="252"/>
      <c r="AQ44" s="252"/>
      <c r="AR44" s="252"/>
      <c r="AS44" s="252"/>
      <c r="AT44" s="253"/>
    </row>
    <row r="45" spans="1:46" ht="63" customHeight="1" x14ac:dyDescent="0.25">
      <c r="A45" s="249" t="s">
        <v>2420</v>
      </c>
      <c r="B45" s="249"/>
      <c r="C45" s="249"/>
      <c r="D45" s="249"/>
      <c r="E45" s="249"/>
      <c r="F45" s="249"/>
      <c r="G45" s="249"/>
      <c r="H45" s="249"/>
      <c r="I45" s="249"/>
      <c r="J45" s="249"/>
      <c r="K45" s="249"/>
      <c r="L45" s="249"/>
      <c r="M45" s="249"/>
      <c r="N45" s="249"/>
      <c r="O45" s="249"/>
      <c r="P45" s="249"/>
      <c r="Q45" s="54">
        <v>2</v>
      </c>
      <c r="R45" s="251" t="s">
        <v>2563</v>
      </c>
      <c r="S45" s="252"/>
      <c r="T45" s="252"/>
      <c r="U45" s="252"/>
      <c r="V45" s="252"/>
      <c r="W45" s="252"/>
      <c r="X45" s="252"/>
      <c r="Y45" s="252"/>
      <c r="Z45" s="252"/>
      <c r="AA45" s="252"/>
      <c r="AB45" s="252"/>
      <c r="AC45" s="252"/>
      <c r="AD45" s="252"/>
      <c r="AE45" s="253"/>
      <c r="AF45" s="54">
        <v>2</v>
      </c>
      <c r="AG45" s="251" t="s">
        <v>2563</v>
      </c>
      <c r="AH45" s="252"/>
      <c r="AI45" s="252"/>
      <c r="AJ45" s="252"/>
      <c r="AK45" s="252"/>
      <c r="AL45" s="252"/>
      <c r="AM45" s="252"/>
      <c r="AN45" s="252"/>
      <c r="AO45" s="252"/>
      <c r="AP45" s="252"/>
      <c r="AQ45" s="252"/>
      <c r="AR45" s="252"/>
      <c r="AS45" s="252"/>
      <c r="AT45" s="253"/>
    </row>
    <row r="46" spans="1:46" ht="63" customHeight="1" x14ac:dyDescent="0.25">
      <c r="A46" s="249" t="s">
        <v>2421</v>
      </c>
      <c r="B46" s="249"/>
      <c r="C46" s="249"/>
      <c r="D46" s="249"/>
      <c r="E46" s="249"/>
      <c r="F46" s="249"/>
      <c r="G46" s="249"/>
      <c r="H46" s="249"/>
      <c r="I46" s="249"/>
      <c r="J46" s="249"/>
      <c r="K46" s="249"/>
      <c r="L46" s="249"/>
      <c r="M46" s="249"/>
      <c r="N46" s="249"/>
      <c r="O46" s="249"/>
      <c r="P46" s="249"/>
      <c r="Q46" s="54">
        <v>2</v>
      </c>
      <c r="R46" s="251" t="s">
        <v>2563</v>
      </c>
      <c r="S46" s="252"/>
      <c r="T46" s="252"/>
      <c r="U46" s="252"/>
      <c r="V46" s="252"/>
      <c r="W46" s="252"/>
      <c r="X46" s="252"/>
      <c r="Y46" s="252"/>
      <c r="Z46" s="252"/>
      <c r="AA46" s="252"/>
      <c r="AB46" s="252"/>
      <c r="AC46" s="252"/>
      <c r="AD46" s="252"/>
      <c r="AE46" s="253"/>
      <c r="AF46" s="54">
        <v>2</v>
      </c>
      <c r="AG46" s="251" t="s">
        <v>2563</v>
      </c>
      <c r="AH46" s="252"/>
      <c r="AI46" s="252"/>
      <c r="AJ46" s="252"/>
      <c r="AK46" s="252"/>
      <c r="AL46" s="252"/>
      <c r="AM46" s="252"/>
      <c r="AN46" s="252"/>
      <c r="AO46" s="252"/>
      <c r="AP46" s="252"/>
      <c r="AQ46" s="252"/>
      <c r="AR46" s="252"/>
      <c r="AS46" s="252"/>
      <c r="AT46" s="253"/>
    </row>
    <row r="47" spans="1:46" ht="63" customHeight="1" x14ac:dyDescent="0.25">
      <c r="A47" s="249" t="s">
        <v>2422</v>
      </c>
      <c r="B47" s="249"/>
      <c r="C47" s="249"/>
      <c r="D47" s="249"/>
      <c r="E47" s="249"/>
      <c r="F47" s="249"/>
      <c r="G47" s="249"/>
      <c r="H47" s="249"/>
      <c r="I47" s="249"/>
      <c r="J47" s="249"/>
      <c r="K47" s="249"/>
      <c r="L47" s="249"/>
      <c r="M47" s="249"/>
      <c r="N47" s="249"/>
      <c r="O47" s="249"/>
      <c r="P47" s="249"/>
      <c r="Q47" s="54">
        <v>2</v>
      </c>
      <c r="R47" s="251" t="s">
        <v>2563</v>
      </c>
      <c r="S47" s="252"/>
      <c r="T47" s="252"/>
      <c r="U47" s="252"/>
      <c r="V47" s="252"/>
      <c r="W47" s="252"/>
      <c r="X47" s="252"/>
      <c r="Y47" s="252"/>
      <c r="Z47" s="252"/>
      <c r="AA47" s="252"/>
      <c r="AB47" s="252"/>
      <c r="AC47" s="252"/>
      <c r="AD47" s="252"/>
      <c r="AE47" s="253"/>
      <c r="AF47" s="54">
        <v>2</v>
      </c>
      <c r="AG47" s="251" t="s">
        <v>2563</v>
      </c>
      <c r="AH47" s="252"/>
      <c r="AI47" s="252"/>
      <c r="AJ47" s="252"/>
      <c r="AK47" s="252"/>
      <c r="AL47" s="252"/>
      <c r="AM47" s="252"/>
      <c r="AN47" s="252"/>
      <c r="AO47" s="252"/>
      <c r="AP47" s="252"/>
      <c r="AQ47" s="252"/>
      <c r="AR47" s="252"/>
      <c r="AS47" s="252"/>
      <c r="AT47" s="253"/>
    </row>
    <row r="48" spans="1:46" ht="63" customHeight="1" x14ac:dyDescent="0.25">
      <c r="A48" s="249" t="s">
        <v>2423</v>
      </c>
      <c r="B48" s="249"/>
      <c r="C48" s="249"/>
      <c r="D48" s="249"/>
      <c r="E48" s="249"/>
      <c r="F48" s="249"/>
      <c r="G48" s="249"/>
      <c r="H48" s="249"/>
      <c r="I48" s="249"/>
      <c r="J48" s="249"/>
      <c r="K48" s="249"/>
      <c r="L48" s="249"/>
      <c r="M48" s="249"/>
      <c r="N48" s="249"/>
      <c r="O48" s="249"/>
      <c r="P48" s="249"/>
      <c r="Q48" s="54">
        <v>2</v>
      </c>
      <c r="R48" s="251" t="s">
        <v>2563</v>
      </c>
      <c r="S48" s="252"/>
      <c r="T48" s="252"/>
      <c r="U48" s="252"/>
      <c r="V48" s="252"/>
      <c r="W48" s="252"/>
      <c r="X48" s="252"/>
      <c r="Y48" s="252"/>
      <c r="Z48" s="252"/>
      <c r="AA48" s="252"/>
      <c r="AB48" s="252"/>
      <c r="AC48" s="252"/>
      <c r="AD48" s="252"/>
      <c r="AE48" s="253"/>
      <c r="AF48" s="54">
        <v>2</v>
      </c>
      <c r="AG48" s="251" t="s">
        <v>2563</v>
      </c>
      <c r="AH48" s="252"/>
      <c r="AI48" s="252"/>
      <c r="AJ48" s="252"/>
      <c r="AK48" s="252"/>
      <c r="AL48" s="252"/>
      <c r="AM48" s="252"/>
      <c r="AN48" s="252"/>
      <c r="AO48" s="252"/>
      <c r="AP48" s="252"/>
      <c r="AQ48" s="252"/>
      <c r="AR48" s="252"/>
      <c r="AS48" s="252"/>
      <c r="AT48" s="253"/>
    </row>
    <row r="49" spans="1:46" ht="63" customHeight="1" x14ac:dyDescent="0.25">
      <c r="A49" s="249" t="s">
        <v>2424</v>
      </c>
      <c r="B49" s="249"/>
      <c r="C49" s="249"/>
      <c r="D49" s="249"/>
      <c r="E49" s="249"/>
      <c r="F49" s="249"/>
      <c r="G49" s="249"/>
      <c r="H49" s="249"/>
      <c r="I49" s="249"/>
      <c r="J49" s="249"/>
      <c r="K49" s="249"/>
      <c r="L49" s="249"/>
      <c r="M49" s="249"/>
      <c r="N49" s="249"/>
      <c r="O49" s="249"/>
      <c r="P49" s="249"/>
      <c r="Q49" s="54">
        <v>2</v>
      </c>
      <c r="R49" s="251" t="s">
        <v>2563</v>
      </c>
      <c r="S49" s="252"/>
      <c r="T49" s="252"/>
      <c r="U49" s="252"/>
      <c r="V49" s="252"/>
      <c r="W49" s="252"/>
      <c r="X49" s="252"/>
      <c r="Y49" s="252"/>
      <c r="Z49" s="252"/>
      <c r="AA49" s="252"/>
      <c r="AB49" s="252"/>
      <c r="AC49" s="252"/>
      <c r="AD49" s="252"/>
      <c r="AE49" s="253"/>
      <c r="AF49" s="54">
        <v>2</v>
      </c>
      <c r="AG49" s="251" t="s">
        <v>2563</v>
      </c>
      <c r="AH49" s="252"/>
      <c r="AI49" s="252"/>
      <c r="AJ49" s="252"/>
      <c r="AK49" s="252"/>
      <c r="AL49" s="252"/>
      <c r="AM49" s="252"/>
      <c r="AN49" s="252"/>
      <c r="AO49" s="252"/>
      <c r="AP49" s="252"/>
      <c r="AQ49" s="252"/>
      <c r="AR49" s="252"/>
      <c r="AS49" s="252"/>
      <c r="AT49" s="253"/>
    </row>
    <row r="50" spans="1:46" ht="63" customHeight="1" x14ac:dyDescent="0.25">
      <c r="A50" s="249" t="s">
        <v>2425</v>
      </c>
      <c r="B50" s="249"/>
      <c r="C50" s="249"/>
      <c r="D50" s="249"/>
      <c r="E50" s="249"/>
      <c r="F50" s="249"/>
      <c r="G50" s="249"/>
      <c r="H50" s="249"/>
      <c r="I50" s="249"/>
      <c r="J50" s="249"/>
      <c r="K50" s="249"/>
      <c r="L50" s="249"/>
      <c r="M50" s="249"/>
      <c r="N50" s="249"/>
      <c r="O50" s="249"/>
      <c r="P50" s="249"/>
      <c r="Q50" s="54">
        <v>2</v>
      </c>
      <c r="R50" s="251" t="s">
        <v>2563</v>
      </c>
      <c r="S50" s="252"/>
      <c r="T50" s="252"/>
      <c r="U50" s="252"/>
      <c r="V50" s="252"/>
      <c r="W50" s="252"/>
      <c r="X50" s="252"/>
      <c r="Y50" s="252"/>
      <c r="Z50" s="252"/>
      <c r="AA50" s="252"/>
      <c r="AB50" s="252"/>
      <c r="AC50" s="252"/>
      <c r="AD50" s="252"/>
      <c r="AE50" s="253"/>
      <c r="AF50" s="54">
        <v>2</v>
      </c>
      <c r="AG50" s="251" t="s">
        <v>2563</v>
      </c>
      <c r="AH50" s="252"/>
      <c r="AI50" s="252"/>
      <c r="AJ50" s="252"/>
      <c r="AK50" s="252"/>
      <c r="AL50" s="252"/>
      <c r="AM50" s="252"/>
      <c r="AN50" s="252"/>
      <c r="AO50" s="252"/>
      <c r="AP50" s="252"/>
      <c r="AQ50" s="252"/>
      <c r="AR50" s="252"/>
      <c r="AS50" s="252"/>
      <c r="AT50" s="253"/>
    </row>
    <row r="51" spans="1:46" ht="63" customHeight="1" x14ac:dyDescent="0.25">
      <c r="A51" s="249" t="s">
        <v>2426</v>
      </c>
      <c r="B51" s="249"/>
      <c r="C51" s="249"/>
      <c r="D51" s="249"/>
      <c r="E51" s="249"/>
      <c r="F51" s="249"/>
      <c r="G51" s="249"/>
      <c r="H51" s="249"/>
      <c r="I51" s="249"/>
      <c r="J51" s="249"/>
      <c r="K51" s="249"/>
      <c r="L51" s="249"/>
      <c r="M51" s="249"/>
      <c r="N51" s="249"/>
      <c r="O51" s="249"/>
      <c r="P51" s="249"/>
      <c r="Q51" s="54">
        <v>2</v>
      </c>
      <c r="R51" s="251" t="s">
        <v>2563</v>
      </c>
      <c r="S51" s="252"/>
      <c r="T51" s="252"/>
      <c r="U51" s="252"/>
      <c r="V51" s="252"/>
      <c r="W51" s="252"/>
      <c r="X51" s="252"/>
      <c r="Y51" s="252"/>
      <c r="Z51" s="252"/>
      <c r="AA51" s="252"/>
      <c r="AB51" s="252"/>
      <c r="AC51" s="252"/>
      <c r="AD51" s="252"/>
      <c r="AE51" s="253"/>
      <c r="AF51" s="54">
        <v>2</v>
      </c>
      <c r="AG51" s="251" t="s">
        <v>2563</v>
      </c>
      <c r="AH51" s="252"/>
      <c r="AI51" s="252"/>
      <c r="AJ51" s="252"/>
      <c r="AK51" s="252"/>
      <c r="AL51" s="252"/>
      <c r="AM51" s="252"/>
      <c r="AN51" s="252"/>
      <c r="AO51" s="252"/>
      <c r="AP51" s="252"/>
      <c r="AQ51" s="252"/>
      <c r="AR51" s="252"/>
      <c r="AS51" s="252"/>
      <c r="AT51" s="253"/>
    </row>
    <row r="52" spans="1:46" ht="45" customHeight="1" x14ac:dyDescent="0.25">
      <c r="Q52" s="55"/>
      <c r="AF52" s="55"/>
    </row>
    <row r="53" spans="1:46" ht="45" customHeight="1" x14ac:dyDescent="0.25">
      <c r="A53" s="257" t="s">
        <v>197</v>
      </c>
      <c r="B53" s="257"/>
      <c r="C53" s="257"/>
      <c r="D53" s="257"/>
      <c r="E53" s="257"/>
      <c r="F53" s="257"/>
      <c r="G53" s="257"/>
      <c r="H53" s="257"/>
      <c r="I53" s="257"/>
      <c r="J53" s="257"/>
      <c r="K53" s="257"/>
      <c r="L53" s="257"/>
      <c r="M53" s="257"/>
      <c r="N53" s="257"/>
      <c r="O53" s="257"/>
      <c r="P53" s="257"/>
      <c r="Q53" s="56" t="s">
        <v>188</v>
      </c>
      <c r="R53" s="258" t="s">
        <v>189</v>
      </c>
      <c r="S53" s="258"/>
      <c r="T53" s="258"/>
      <c r="U53" s="258"/>
      <c r="V53" s="258"/>
      <c r="W53" s="258"/>
      <c r="X53" s="258"/>
      <c r="Y53" s="258"/>
      <c r="Z53" s="258"/>
      <c r="AA53" s="258"/>
      <c r="AB53" s="258"/>
      <c r="AC53" s="258"/>
      <c r="AD53" s="258"/>
      <c r="AE53" s="258"/>
      <c r="AF53" s="57" t="s">
        <v>188</v>
      </c>
      <c r="AG53" s="259" t="s">
        <v>7</v>
      </c>
      <c r="AH53" s="259"/>
      <c r="AI53" s="259"/>
      <c r="AJ53" s="259"/>
      <c r="AK53" s="259"/>
      <c r="AL53" s="259"/>
      <c r="AM53" s="259"/>
      <c r="AN53" s="259"/>
      <c r="AO53" s="259"/>
      <c r="AP53" s="259"/>
      <c r="AQ53" s="259"/>
      <c r="AR53" s="259"/>
      <c r="AS53" s="259"/>
      <c r="AT53" s="259"/>
    </row>
    <row r="54" spans="1:46" ht="45" customHeight="1" x14ac:dyDescent="0.25">
      <c r="A54" s="249" t="s">
        <v>443</v>
      </c>
      <c r="B54" s="249"/>
      <c r="C54" s="249"/>
      <c r="D54" s="249"/>
      <c r="E54" s="249"/>
      <c r="F54" s="249"/>
      <c r="G54" s="249"/>
      <c r="H54" s="249"/>
      <c r="I54" s="249"/>
      <c r="J54" s="249"/>
      <c r="K54" s="249"/>
      <c r="L54" s="249"/>
      <c r="M54" s="249"/>
      <c r="N54" s="249"/>
      <c r="O54" s="249"/>
      <c r="P54" s="249"/>
      <c r="Q54" s="54">
        <v>2</v>
      </c>
      <c r="R54" s="251" t="s">
        <v>2563</v>
      </c>
      <c r="S54" s="252"/>
      <c r="T54" s="252"/>
      <c r="U54" s="252"/>
      <c r="V54" s="252"/>
      <c r="W54" s="252"/>
      <c r="X54" s="252"/>
      <c r="Y54" s="252"/>
      <c r="Z54" s="252"/>
      <c r="AA54" s="252"/>
      <c r="AB54" s="252"/>
      <c r="AC54" s="252"/>
      <c r="AD54" s="252"/>
      <c r="AE54" s="253"/>
      <c r="AF54" s="54">
        <v>2</v>
      </c>
      <c r="AG54" s="251" t="s">
        <v>2563</v>
      </c>
      <c r="AH54" s="252"/>
      <c r="AI54" s="252"/>
      <c r="AJ54" s="252"/>
      <c r="AK54" s="252"/>
      <c r="AL54" s="252"/>
      <c r="AM54" s="252"/>
      <c r="AN54" s="252"/>
      <c r="AO54" s="252"/>
      <c r="AP54" s="252"/>
      <c r="AQ54" s="252"/>
      <c r="AR54" s="252"/>
      <c r="AS54" s="252"/>
      <c r="AT54" s="253"/>
    </row>
    <row r="55" spans="1:46" ht="45" customHeight="1" x14ac:dyDescent="0.25">
      <c r="A55" s="249" t="s">
        <v>2427</v>
      </c>
      <c r="B55" s="249"/>
      <c r="C55" s="249"/>
      <c r="D55" s="249"/>
      <c r="E55" s="249"/>
      <c r="F55" s="249"/>
      <c r="G55" s="249"/>
      <c r="H55" s="249"/>
      <c r="I55" s="249"/>
      <c r="J55" s="249"/>
      <c r="K55" s="249"/>
      <c r="L55" s="249"/>
      <c r="M55" s="249"/>
      <c r="N55" s="249"/>
      <c r="O55" s="249"/>
      <c r="P55" s="249"/>
      <c r="Q55" s="54">
        <v>2</v>
      </c>
      <c r="R55" s="251" t="s">
        <v>2563</v>
      </c>
      <c r="S55" s="252"/>
      <c r="T55" s="252"/>
      <c r="U55" s="252"/>
      <c r="V55" s="252"/>
      <c r="W55" s="252"/>
      <c r="X55" s="252"/>
      <c r="Y55" s="252"/>
      <c r="Z55" s="252"/>
      <c r="AA55" s="252"/>
      <c r="AB55" s="252"/>
      <c r="AC55" s="252"/>
      <c r="AD55" s="252"/>
      <c r="AE55" s="253"/>
      <c r="AF55" s="54">
        <v>2</v>
      </c>
      <c r="AG55" s="251" t="s">
        <v>2563</v>
      </c>
      <c r="AH55" s="252"/>
      <c r="AI55" s="252"/>
      <c r="AJ55" s="252"/>
      <c r="AK55" s="252"/>
      <c r="AL55" s="252"/>
      <c r="AM55" s="252"/>
      <c r="AN55" s="252"/>
      <c r="AO55" s="252"/>
      <c r="AP55" s="252"/>
      <c r="AQ55" s="252"/>
      <c r="AR55" s="252"/>
      <c r="AS55" s="252"/>
      <c r="AT55" s="253"/>
    </row>
    <row r="56" spans="1:46" ht="52.5" customHeight="1" x14ac:dyDescent="0.25">
      <c r="A56" s="249" t="s">
        <v>2428</v>
      </c>
      <c r="B56" s="249"/>
      <c r="C56" s="249"/>
      <c r="D56" s="249"/>
      <c r="E56" s="249"/>
      <c r="F56" s="249"/>
      <c r="G56" s="249"/>
      <c r="H56" s="249"/>
      <c r="I56" s="249"/>
      <c r="J56" s="249"/>
      <c r="K56" s="249"/>
      <c r="L56" s="249"/>
      <c r="M56" s="249"/>
      <c r="N56" s="249"/>
      <c r="O56" s="249"/>
      <c r="P56" s="249"/>
      <c r="Q56" s="54">
        <v>2</v>
      </c>
      <c r="R56" s="251" t="s">
        <v>2563</v>
      </c>
      <c r="S56" s="252"/>
      <c r="T56" s="252"/>
      <c r="U56" s="252"/>
      <c r="V56" s="252"/>
      <c r="W56" s="252"/>
      <c r="X56" s="252"/>
      <c r="Y56" s="252"/>
      <c r="Z56" s="252"/>
      <c r="AA56" s="252"/>
      <c r="AB56" s="252"/>
      <c r="AC56" s="252"/>
      <c r="AD56" s="252"/>
      <c r="AE56" s="253"/>
      <c r="AF56" s="54">
        <v>2</v>
      </c>
      <c r="AG56" s="251" t="s">
        <v>2563</v>
      </c>
      <c r="AH56" s="252"/>
      <c r="AI56" s="252"/>
      <c r="AJ56" s="252"/>
      <c r="AK56" s="252"/>
      <c r="AL56" s="252"/>
      <c r="AM56" s="252"/>
      <c r="AN56" s="252"/>
      <c r="AO56" s="252"/>
      <c r="AP56" s="252"/>
      <c r="AQ56" s="252"/>
      <c r="AR56" s="252"/>
      <c r="AS56" s="252"/>
      <c r="AT56" s="253"/>
    </row>
    <row r="57" spans="1:46" ht="67.5" customHeight="1" x14ac:dyDescent="0.25">
      <c r="A57" s="249" t="s">
        <v>2429</v>
      </c>
      <c r="B57" s="249"/>
      <c r="C57" s="249"/>
      <c r="D57" s="249"/>
      <c r="E57" s="249"/>
      <c r="F57" s="249"/>
      <c r="G57" s="249"/>
      <c r="H57" s="249"/>
      <c r="I57" s="249"/>
      <c r="J57" s="249"/>
      <c r="K57" s="249"/>
      <c r="L57" s="249"/>
      <c r="M57" s="249"/>
      <c r="N57" s="249"/>
      <c r="O57" s="249"/>
      <c r="P57" s="249"/>
      <c r="Q57" s="54">
        <v>2</v>
      </c>
      <c r="R57" s="251" t="s">
        <v>2563</v>
      </c>
      <c r="S57" s="252"/>
      <c r="T57" s="252"/>
      <c r="U57" s="252"/>
      <c r="V57" s="252"/>
      <c r="W57" s="252"/>
      <c r="X57" s="252"/>
      <c r="Y57" s="252"/>
      <c r="Z57" s="252"/>
      <c r="AA57" s="252"/>
      <c r="AB57" s="252"/>
      <c r="AC57" s="252"/>
      <c r="AD57" s="252"/>
      <c r="AE57" s="253"/>
      <c r="AF57" s="54">
        <v>2</v>
      </c>
      <c r="AG57" s="251" t="s">
        <v>2563</v>
      </c>
      <c r="AH57" s="252"/>
      <c r="AI57" s="252"/>
      <c r="AJ57" s="252"/>
      <c r="AK57" s="252"/>
      <c r="AL57" s="252"/>
      <c r="AM57" s="252"/>
      <c r="AN57" s="252"/>
      <c r="AO57" s="252"/>
      <c r="AP57" s="252"/>
      <c r="AQ57" s="252"/>
      <c r="AR57" s="252"/>
      <c r="AS57" s="252"/>
      <c r="AT57" s="253"/>
    </row>
    <row r="58" spans="1:46" ht="63" customHeight="1" x14ac:dyDescent="0.25">
      <c r="A58" s="249" t="s">
        <v>2430</v>
      </c>
      <c r="B58" s="249"/>
      <c r="C58" s="249"/>
      <c r="D58" s="249"/>
      <c r="E58" s="249"/>
      <c r="F58" s="249"/>
      <c r="G58" s="249"/>
      <c r="H58" s="249"/>
      <c r="I58" s="249"/>
      <c r="J58" s="249"/>
      <c r="K58" s="249"/>
      <c r="L58" s="249"/>
      <c r="M58" s="249"/>
      <c r="N58" s="249"/>
      <c r="O58" s="249"/>
      <c r="P58" s="249"/>
      <c r="Q58" s="54">
        <v>2</v>
      </c>
      <c r="R58" s="250" t="s">
        <v>2603</v>
      </c>
      <c r="S58" s="250"/>
      <c r="T58" s="250"/>
      <c r="U58" s="250"/>
      <c r="V58" s="250"/>
      <c r="W58" s="250"/>
      <c r="X58" s="250"/>
      <c r="Y58" s="250"/>
      <c r="Z58" s="250"/>
      <c r="AA58" s="250"/>
      <c r="AB58" s="250"/>
      <c r="AC58" s="250"/>
      <c r="AD58" s="250"/>
      <c r="AE58" s="250"/>
      <c r="AF58" s="54">
        <v>2</v>
      </c>
      <c r="AG58" s="251" t="s">
        <v>2563</v>
      </c>
      <c r="AH58" s="252"/>
      <c r="AI58" s="252"/>
      <c r="AJ58" s="252"/>
      <c r="AK58" s="252"/>
      <c r="AL58" s="252"/>
      <c r="AM58" s="252"/>
      <c r="AN58" s="252"/>
      <c r="AO58" s="252"/>
      <c r="AP58" s="252"/>
      <c r="AQ58" s="252"/>
      <c r="AR58" s="252"/>
      <c r="AS58" s="252"/>
      <c r="AT58" s="253"/>
    </row>
  </sheetData>
  <sheetProtection algorithmName="SHA-512" hashValue="ID7pXcPCpSwJlusoWmL0M9i9YJHCKyQzzzn1HK5QTaIacPb3R1k97WLLfrxoQpvF6FpAzrGme/VhUlhKoMO6gg==" saltValue="FrmGTfKMdE/78j66lOPWZ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3" sqref="K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3" t="s">
        <v>1</v>
      </c>
    </row>
    <row r="2" spans="2:11" ht="24" customHeight="1" x14ac:dyDescent="0.25">
      <c r="D2" s="235" t="s">
        <v>2604</v>
      </c>
      <c r="E2" s="235"/>
      <c r="F2" s="235"/>
      <c r="G2" s="235"/>
      <c r="H2" s="235"/>
      <c r="I2" s="235"/>
      <c r="K2" s="4">
        <v>44161</v>
      </c>
    </row>
    <row r="3" spans="2:11" ht="60" customHeight="1" x14ac:dyDescent="0.25">
      <c r="B3" s="5"/>
      <c r="D3" s="240" t="s">
        <v>2602</v>
      </c>
      <c r="E3" s="240"/>
      <c r="F3" s="240"/>
      <c r="G3" s="240"/>
      <c r="H3" s="240"/>
      <c r="I3" s="240"/>
      <c r="J3" s="24"/>
      <c r="K3" s="6" t="s">
        <v>3</v>
      </c>
    </row>
    <row r="4" spans="2:11" ht="24" customHeight="1" x14ac:dyDescent="0.25"/>
    <row r="5" spans="2:11" ht="24" customHeight="1" x14ac:dyDescent="0.25">
      <c r="B5" s="235" t="s">
        <v>6</v>
      </c>
      <c r="C5" s="235"/>
      <c r="D5" s="235"/>
      <c r="E5" s="235"/>
      <c r="F5" s="235"/>
      <c r="G5" s="235"/>
      <c r="H5" s="235"/>
      <c r="I5" s="235"/>
      <c r="J5" s="235"/>
      <c r="K5" s="235"/>
    </row>
    <row r="6" spans="2:11" ht="24" customHeight="1" x14ac:dyDescent="0.25">
      <c r="B6" s="7"/>
      <c r="C6" s="7"/>
      <c r="D6" s="7"/>
      <c r="E6" s="7"/>
      <c r="F6" s="7"/>
      <c r="G6" s="7"/>
      <c r="H6" s="7"/>
      <c r="I6" s="7"/>
      <c r="J6" s="7"/>
      <c r="K6" s="7"/>
    </row>
    <row r="7" spans="2:11" ht="24" customHeight="1" x14ac:dyDescent="0.25">
      <c r="B7" s="245" t="str">
        <f>IGOT!C5</f>
        <v>MORENA.</v>
      </c>
      <c r="C7" s="245"/>
      <c r="D7" s="245"/>
      <c r="E7" s="245"/>
      <c r="F7" s="245"/>
      <c r="G7" s="245"/>
      <c r="H7" s="245"/>
      <c r="I7" s="245"/>
      <c r="J7" s="245"/>
      <c r="K7" s="245"/>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1"/>
      <c r="I10" s="11"/>
      <c r="K10" s="11"/>
    </row>
    <row r="11" spans="2:11" ht="24" customHeight="1" x14ac:dyDescent="0.25">
      <c r="B11" s="237" t="s">
        <v>9</v>
      </c>
      <c r="C11" s="237"/>
      <c r="D11" s="237"/>
      <c r="E11" s="237"/>
      <c r="G11" s="12">
        <f>'Artículo 121 (cálculo PI)'!AE2176</f>
        <v>6.3829787234042552</v>
      </c>
      <c r="H11" s="13"/>
      <c r="I11" s="12">
        <f>'Artículo 121 (cálculo PI)'!AE2178</f>
        <v>6.3829787234042552</v>
      </c>
      <c r="J11" s="13"/>
      <c r="K11" s="12">
        <f>G11*0.8+I11*0.2</f>
        <v>6.3829787234042552</v>
      </c>
    </row>
    <row r="12" spans="2:11" ht="6" customHeight="1" x14ac:dyDescent="0.25">
      <c r="G12" s="15"/>
      <c r="H12" s="13"/>
      <c r="I12" s="15"/>
      <c r="J12" s="13"/>
      <c r="K12" s="15"/>
    </row>
    <row r="13" spans="2:11" ht="24" customHeight="1" x14ac:dyDescent="0.25">
      <c r="B13" s="237" t="s">
        <v>10</v>
      </c>
      <c r="C13" s="237"/>
      <c r="D13" s="237"/>
      <c r="E13" s="237"/>
      <c r="G13" s="12">
        <f>'Artículo 122 (cálculo PI)'!AE151</f>
        <v>99.999999999999915</v>
      </c>
      <c r="H13" s="13"/>
      <c r="I13" s="12">
        <f>'Artículo 122 (cálculo PI)'!AE153</f>
        <v>99.999999999999986</v>
      </c>
      <c r="J13" s="13"/>
      <c r="K13" s="12">
        <f>G13*0.8+I13*0.2</f>
        <v>99.999999999999943</v>
      </c>
    </row>
    <row r="14" spans="2:11" ht="6" customHeight="1" x14ac:dyDescent="0.25">
      <c r="G14" s="15"/>
      <c r="H14" s="13"/>
      <c r="I14" s="15"/>
      <c r="J14" s="13"/>
      <c r="K14" s="15"/>
    </row>
    <row r="15" spans="2:11" ht="24" customHeight="1" x14ac:dyDescent="0.25">
      <c r="B15" s="237" t="s">
        <v>11</v>
      </c>
      <c r="C15" s="237"/>
      <c r="D15" s="237"/>
      <c r="E15" s="237"/>
      <c r="G15" s="12">
        <f>'Artículo 129 (cálculo PI)'!AE846</f>
        <v>2.7777777777777777</v>
      </c>
      <c r="H15" s="13"/>
      <c r="I15" s="12">
        <f>'Artículo 129 (cálculo PI)'!AE848</f>
        <v>2.3333333333333335</v>
      </c>
      <c r="J15" s="13"/>
      <c r="K15" s="12">
        <f>G15*0.8+I15*0.2</f>
        <v>2.6888888888888891</v>
      </c>
    </row>
    <row r="16" spans="2:11" ht="6" customHeight="1" x14ac:dyDescent="0.25">
      <c r="G16" s="15"/>
      <c r="H16" s="13"/>
      <c r="I16" s="15"/>
      <c r="J16" s="13"/>
      <c r="K16" s="15"/>
    </row>
    <row r="17" spans="2:11" ht="24" customHeight="1" x14ac:dyDescent="0.25">
      <c r="B17" s="237" t="s">
        <v>12</v>
      </c>
      <c r="C17" s="237"/>
      <c r="D17" s="237"/>
      <c r="E17" s="237"/>
      <c r="G17" s="12">
        <f>'Artículo 143 (cálculo PI)'!R39</f>
        <v>99.999999999999957</v>
      </c>
      <c r="H17" s="13"/>
      <c r="I17" s="12">
        <f>'Artículo 143 (cálculo PI)'!R41</f>
        <v>100</v>
      </c>
      <c r="J17" s="13"/>
      <c r="K17" s="12">
        <f>G17*0.8+I17*0.2</f>
        <v>99.999999999999972</v>
      </c>
    </row>
    <row r="18" spans="2:11" ht="6" customHeight="1" x14ac:dyDescent="0.25">
      <c r="G18" s="15"/>
      <c r="H18" s="13"/>
      <c r="I18" s="15"/>
      <c r="J18" s="13"/>
      <c r="K18" s="15"/>
    </row>
    <row r="19" spans="2:11" ht="24" customHeight="1" x14ac:dyDescent="0.25">
      <c r="B19" s="237" t="s">
        <v>13</v>
      </c>
      <c r="C19" s="237"/>
      <c r="D19" s="237"/>
      <c r="E19" s="237"/>
      <c r="G19" s="25" t="s">
        <v>169</v>
      </c>
      <c r="H19" s="13"/>
      <c r="I19" s="25" t="s">
        <v>169</v>
      </c>
      <c r="J19" s="13"/>
      <c r="K19" s="12">
        <f>'Artículo 145 (cálculo PI)'!R28</f>
        <v>100</v>
      </c>
    </row>
    <row r="20" spans="2:11" ht="6" customHeight="1" x14ac:dyDescent="0.25">
      <c r="G20" s="15"/>
      <c r="H20" s="13"/>
      <c r="I20" s="15"/>
      <c r="J20" s="13"/>
      <c r="K20" s="15"/>
    </row>
    <row r="21" spans="2:11" ht="24" customHeight="1" x14ac:dyDescent="0.25">
      <c r="B21" s="237" t="s">
        <v>14</v>
      </c>
      <c r="C21" s="237"/>
      <c r="D21" s="237"/>
      <c r="E21" s="237"/>
      <c r="G21" s="12">
        <f>'Artículo 146 (cálculo PI)'!R32</f>
        <v>100.00000000000001</v>
      </c>
      <c r="H21" s="13"/>
      <c r="I21" s="12">
        <f>'Artículo 146 (cálculo PI)'!R34</f>
        <v>100</v>
      </c>
      <c r="J21" s="13"/>
      <c r="K21" s="12">
        <f>G21*0.8+I21*0.2</f>
        <v>100.00000000000001</v>
      </c>
    </row>
    <row r="22" spans="2:11" ht="6" customHeight="1" thickBot="1" x14ac:dyDescent="0.3">
      <c r="G22" s="15"/>
      <c r="H22" s="13"/>
      <c r="I22" s="15"/>
      <c r="J22" s="13"/>
      <c r="K22" s="15"/>
    </row>
    <row r="23" spans="2:11" ht="48" customHeight="1" thickBot="1" x14ac:dyDescent="0.3">
      <c r="B23" s="243" t="s">
        <v>170</v>
      </c>
      <c r="C23" s="243"/>
      <c r="D23" s="243"/>
      <c r="E23" s="243"/>
      <c r="F23" s="243"/>
      <c r="G23" s="243"/>
      <c r="H23" s="243"/>
      <c r="I23" s="243"/>
      <c r="K23" s="25">
        <f>K11*0.65+K13*0.05+K15*0.15+K17*0.05+K19*0.05+K21*0.05</f>
        <v>24.552269503546096</v>
      </c>
    </row>
  </sheetData>
  <sheetProtection algorithmName="SHA-512" hashValue="a2gNfll25cbfjdTYaWp+9tTrJRatFONFX9inEE3HDGE78bZamAsZRd1Vm/itxwJw0Kmr+Tht96OnWJIzLur40Q==" saltValue="XrtvKPjeTGUpnzKcqkV70w=="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zoomScalePageLayoutView="75" workbookViewId="0">
      <selection activeCell="Q15" sqref="Q15"/>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6" t="s">
        <v>2431</v>
      </c>
      <c r="B2" s="236"/>
      <c r="C2" s="236"/>
      <c r="D2" s="236"/>
      <c r="E2" s="236"/>
      <c r="F2" s="236"/>
      <c r="G2" s="236"/>
      <c r="H2" s="236"/>
      <c r="I2" s="236"/>
      <c r="J2" s="236"/>
      <c r="K2" s="236"/>
      <c r="L2" s="236"/>
      <c r="M2" s="236"/>
      <c r="N2" s="236"/>
      <c r="O2" s="236"/>
      <c r="P2" s="236"/>
      <c r="Q2" s="236"/>
      <c r="R2" s="50"/>
      <c r="S2" s="50"/>
      <c r="T2" s="63"/>
      <c r="U2" s="50"/>
      <c r="V2" s="50"/>
      <c r="W2" s="50"/>
    </row>
    <row r="3" spans="1:23" ht="15" customHeight="1" x14ac:dyDescent="0.25">
      <c r="A3" s="236" t="s">
        <v>6</v>
      </c>
      <c r="B3" s="236"/>
      <c r="C3" s="236"/>
      <c r="D3" s="236"/>
      <c r="E3" s="236"/>
      <c r="F3" s="236"/>
      <c r="G3" s="236"/>
      <c r="H3" s="236"/>
      <c r="I3" s="236"/>
      <c r="J3" s="236"/>
      <c r="K3" s="236"/>
      <c r="L3" s="236"/>
      <c r="M3" s="236"/>
      <c r="N3" s="236"/>
      <c r="O3" s="236"/>
      <c r="P3" s="236"/>
      <c r="Q3" s="236"/>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11" t="s">
        <v>4</v>
      </c>
      <c r="C5" s="311"/>
      <c r="D5" s="311"/>
      <c r="E5" s="311"/>
      <c r="F5" s="311"/>
      <c r="G5" s="311"/>
      <c r="H5" s="311"/>
      <c r="I5" s="311"/>
      <c r="J5" s="311"/>
      <c r="K5" s="311"/>
      <c r="L5" s="311"/>
      <c r="M5" s="311"/>
      <c r="N5" s="311"/>
      <c r="O5" s="311"/>
      <c r="P5" s="311"/>
      <c r="Q5" s="124"/>
      <c r="R5" s="175"/>
      <c r="S5" s="175"/>
      <c r="T5" s="176"/>
      <c r="U5" s="175"/>
      <c r="V5" s="175"/>
      <c r="W5" s="175"/>
    </row>
    <row r="6" spans="1:23" ht="15" customHeight="1" x14ac:dyDescent="0.25">
      <c r="A6" s="123"/>
      <c r="B6" s="123"/>
      <c r="C6" s="123"/>
      <c r="D6" s="123"/>
      <c r="E6" s="20"/>
      <c r="F6" s="124"/>
      <c r="G6" s="124"/>
      <c r="H6" s="124"/>
      <c r="I6" s="124"/>
      <c r="J6" s="124"/>
      <c r="K6" s="124"/>
      <c r="L6" s="124"/>
      <c r="M6" s="124"/>
      <c r="N6" s="124"/>
      <c r="O6" s="124"/>
      <c r="P6" s="124"/>
      <c r="Q6" s="124"/>
      <c r="R6" s="124"/>
      <c r="S6" s="175"/>
      <c r="T6" s="176"/>
      <c r="U6" s="175"/>
      <c r="V6" s="175"/>
      <c r="W6" s="175"/>
    </row>
    <row r="7" spans="1:23" ht="123" customHeight="1" x14ac:dyDescent="0.25">
      <c r="A7" s="310" t="s">
        <v>2432</v>
      </c>
      <c r="B7" s="310"/>
      <c r="C7" s="310"/>
      <c r="D7" s="310"/>
      <c r="E7" s="310"/>
      <c r="F7" s="310"/>
      <c r="G7" s="310"/>
      <c r="H7" s="310"/>
      <c r="I7" s="310"/>
      <c r="J7" s="310"/>
      <c r="K7" s="310"/>
      <c r="L7" s="310"/>
      <c r="M7" s="310"/>
      <c r="N7" s="310"/>
      <c r="O7" s="310"/>
      <c r="P7" s="310"/>
      <c r="Q7" s="310"/>
      <c r="R7" s="310"/>
      <c r="S7" s="177"/>
      <c r="T7" s="177"/>
      <c r="U7" s="177"/>
      <c r="V7" s="177"/>
      <c r="W7" s="177"/>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179">
        <f>T28</f>
        <v>17</v>
      </c>
      <c r="S9" s="50"/>
      <c r="T9" s="63"/>
      <c r="U9" s="50"/>
      <c r="V9" s="50"/>
      <c r="W9" s="50"/>
    </row>
    <row r="10" spans="1:23" ht="15" customHeight="1" x14ac:dyDescent="0.25">
      <c r="A10" s="325" t="s">
        <v>167</v>
      </c>
      <c r="B10" s="325"/>
      <c r="C10" s="325"/>
      <c r="D10" s="325"/>
      <c r="E10" s="325"/>
      <c r="F10" s="325"/>
      <c r="G10" s="325"/>
      <c r="H10" s="325"/>
      <c r="I10" s="325"/>
      <c r="J10" s="325"/>
      <c r="K10" s="325"/>
      <c r="L10" s="325"/>
      <c r="M10" s="325"/>
      <c r="N10" s="325"/>
      <c r="O10" s="325"/>
      <c r="P10" s="325"/>
      <c r="Q10" s="180" t="s">
        <v>188</v>
      </c>
      <c r="R10" s="181" t="s">
        <v>8</v>
      </c>
      <c r="S10" s="63" t="s">
        <v>1656</v>
      </c>
      <c r="T10" s="63" t="s">
        <v>1657</v>
      </c>
      <c r="U10" s="63" t="s">
        <v>1658</v>
      </c>
      <c r="V10" s="74" t="s">
        <v>1659</v>
      </c>
      <c r="W10" s="63"/>
    </row>
    <row r="11" spans="1:23" ht="30" customHeight="1" x14ac:dyDescent="0.25">
      <c r="A11" s="249" t="s">
        <v>190</v>
      </c>
      <c r="B11" s="249"/>
      <c r="C11" s="249"/>
      <c r="D11" s="249"/>
      <c r="E11" s="249"/>
      <c r="F11" s="249"/>
      <c r="G11" s="249"/>
      <c r="H11" s="249"/>
      <c r="I11" s="249"/>
      <c r="J11" s="249"/>
      <c r="K11" s="249"/>
      <c r="L11" s="249"/>
      <c r="M11" s="249"/>
      <c r="N11" s="249"/>
      <c r="O11" s="249"/>
      <c r="P11" s="249"/>
      <c r="Q11" s="128">
        <f>'Art. 143'!Q35</f>
        <v>2</v>
      </c>
      <c r="R11" s="127">
        <f t="shared" ref="R11:R27" si="0">IF(T11=1,W11,T11)</f>
        <v>5.8823529411764701</v>
      </c>
      <c r="S11" s="63">
        <f t="shared" ref="S11:S27" si="1">IF(Q11=2,1,IF(Q11=1,0.5,IF(Q11=0,0," ")))</f>
        <v>1</v>
      </c>
      <c r="T11" s="63">
        <f t="shared" ref="T11:T27" si="2">IF(AND(S11&gt;=0,S11&lt;=1),1,"No aplica")</f>
        <v>1</v>
      </c>
      <c r="U11" s="182">
        <f t="shared" ref="U11:U27" si="3">Q11/(T11*2)</f>
        <v>1</v>
      </c>
      <c r="V11" s="183">
        <f t="shared" ref="V11:V27" si="4">IF(T11=1,T11/$T$28,"No aplica")</f>
        <v>5.8823529411764705E-2</v>
      </c>
      <c r="W11" s="183">
        <f t="shared" ref="W11:W27" si="5">(S11*V11)*100</f>
        <v>5.8823529411764701</v>
      </c>
    </row>
    <row r="12" spans="1:23" ht="30" customHeight="1" x14ac:dyDescent="0.25">
      <c r="A12" s="249" t="s">
        <v>2411</v>
      </c>
      <c r="B12" s="249"/>
      <c r="C12" s="249"/>
      <c r="D12" s="249"/>
      <c r="E12" s="249"/>
      <c r="F12" s="249"/>
      <c r="G12" s="249"/>
      <c r="H12" s="249"/>
      <c r="I12" s="249"/>
      <c r="J12" s="249"/>
      <c r="K12" s="249"/>
      <c r="L12" s="249"/>
      <c r="M12" s="249"/>
      <c r="N12" s="249"/>
      <c r="O12" s="249"/>
      <c r="P12" s="249"/>
      <c r="Q12" s="128">
        <f>'Art. 143'!Q36</f>
        <v>2</v>
      </c>
      <c r="R12" s="127">
        <f t="shared" si="0"/>
        <v>5.8823529411764701</v>
      </c>
      <c r="S12" s="63">
        <f t="shared" si="1"/>
        <v>1</v>
      </c>
      <c r="T12" s="63">
        <f t="shared" si="2"/>
        <v>1</v>
      </c>
      <c r="U12" s="182">
        <f t="shared" si="3"/>
        <v>1</v>
      </c>
      <c r="V12" s="183">
        <f t="shared" si="4"/>
        <v>5.8823529411764705E-2</v>
      </c>
      <c r="W12" s="183">
        <f t="shared" si="5"/>
        <v>5.8823529411764701</v>
      </c>
    </row>
    <row r="13" spans="1:23" ht="30" customHeight="1" x14ac:dyDescent="0.25">
      <c r="A13" s="249" t="s">
        <v>2412</v>
      </c>
      <c r="B13" s="249"/>
      <c r="C13" s="249"/>
      <c r="D13" s="249"/>
      <c r="E13" s="249"/>
      <c r="F13" s="249"/>
      <c r="G13" s="249"/>
      <c r="H13" s="249"/>
      <c r="I13" s="249"/>
      <c r="J13" s="249"/>
      <c r="K13" s="249"/>
      <c r="L13" s="249"/>
      <c r="M13" s="249"/>
      <c r="N13" s="249"/>
      <c r="O13" s="249"/>
      <c r="P13" s="249"/>
      <c r="Q13" s="128">
        <f>'Art. 143'!Q37</f>
        <v>2</v>
      </c>
      <c r="R13" s="127">
        <f t="shared" si="0"/>
        <v>5.8823529411764701</v>
      </c>
      <c r="S13" s="63">
        <f t="shared" si="1"/>
        <v>1</v>
      </c>
      <c r="T13" s="63">
        <f t="shared" si="2"/>
        <v>1</v>
      </c>
      <c r="U13" s="182">
        <f t="shared" si="3"/>
        <v>1</v>
      </c>
      <c r="V13" s="183">
        <f t="shared" si="4"/>
        <v>5.8823529411764705E-2</v>
      </c>
      <c r="W13" s="183">
        <f t="shared" si="5"/>
        <v>5.8823529411764701</v>
      </c>
    </row>
    <row r="14" spans="1:23" ht="75" customHeight="1" x14ac:dyDescent="0.25">
      <c r="A14" s="249" t="s">
        <v>2413</v>
      </c>
      <c r="B14" s="249"/>
      <c r="C14" s="249"/>
      <c r="D14" s="249"/>
      <c r="E14" s="249"/>
      <c r="F14" s="249"/>
      <c r="G14" s="249"/>
      <c r="H14" s="249"/>
      <c r="I14" s="249"/>
      <c r="J14" s="249"/>
      <c r="K14" s="249"/>
      <c r="L14" s="249"/>
      <c r="M14" s="249"/>
      <c r="N14" s="249"/>
      <c r="O14" s="249"/>
      <c r="P14" s="249"/>
      <c r="Q14" s="128">
        <f>'Art. 143'!Q38</f>
        <v>2</v>
      </c>
      <c r="R14" s="127">
        <f t="shared" si="0"/>
        <v>5.8823529411764701</v>
      </c>
      <c r="S14" s="63">
        <f t="shared" si="1"/>
        <v>1</v>
      </c>
      <c r="T14" s="63">
        <f t="shared" si="2"/>
        <v>1</v>
      </c>
      <c r="U14" s="182">
        <f t="shared" si="3"/>
        <v>1</v>
      </c>
      <c r="V14" s="183">
        <f t="shared" si="4"/>
        <v>5.8823529411764705E-2</v>
      </c>
      <c r="W14" s="183">
        <f t="shared" si="5"/>
        <v>5.8823529411764701</v>
      </c>
    </row>
    <row r="15" spans="1:23" ht="30" customHeight="1" x14ac:dyDescent="0.25">
      <c r="A15" s="249" t="s">
        <v>2414</v>
      </c>
      <c r="B15" s="249"/>
      <c r="C15" s="249"/>
      <c r="D15" s="249"/>
      <c r="E15" s="249"/>
      <c r="F15" s="249"/>
      <c r="G15" s="249"/>
      <c r="H15" s="249"/>
      <c r="I15" s="249"/>
      <c r="J15" s="249"/>
      <c r="K15" s="249"/>
      <c r="L15" s="249"/>
      <c r="M15" s="249"/>
      <c r="N15" s="249"/>
      <c r="O15" s="249"/>
      <c r="P15" s="249"/>
      <c r="Q15" s="128">
        <f>'Art. 143'!Q39</f>
        <v>2</v>
      </c>
      <c r="R15" s="127">
        <f t="shared" si="0"/>
        <v>5.8823529411764701</v>
      </c>
      <c r="S15" s="63">
        <f t="shared" si="1"/>
        <v>1</v>
      </c>
      <c r="T15" s="63">
        <f t="shared" si="2"/>
        <v>1</v>
      </c>
      <c r="U15" s="182">
        <f t="shared" si="3"/>
        <v>1</v>
      </c>
      <c r="V15" s="183">
        <f t="shared" si="4"/>
        <v>5.8823529411764705E-2</v>
      </c>
      <c r="W15" s="183">
        <f t="shared" si="5"/>
        <v>5.8823529411764701</v>
      </c>
    </row>
    <row r="16" spans="1:23" ht="30" customHeight="1" x14ac:dyDescent="0.25">
      <c r="A16" s="249" t="s">
        <v>2415</v>
      </c>
      <c r="B16" s="249"/>
      <c r="C16" s="249"/>
      <c r="D16" s="249"/>
      <c r="E16" s="249"/>
      <c r="F16" s="249"/>
      <c r="G16" s="249"/>
      <c r="H16" s="249"/>
      <c r="I16" s="249"/>
      <c r="J16" s="249"/>
      <c r="K16" s="249"/>
      <c r="L16" s="249"/>
      <c r="M16" s="249"/>
      <c r="N16" s="249"/>
      <c r="O16" s="249"/>
      <c r="P16" s="249"/>
      <c r="Q16" s="128">
        <f>'Art. 143'!Q40</f>
        <v>2</v>
      </c>
      <c r="R16" s="127">
        <f t="shared" si="0"/>
        <v>5.8823529411764701</v>
      </c>
      <c r="S16" s="63">
        <f t="shared" si="1"/>
        <v>1</v>
      </c>
      <c r="T16" s="63">
        <f t="shared" si="2"/>
        <v>1</v>
      </c>
      <c r="U16" s="182">
        <f t="shared" si="3"/>
        <v>1</v>
      </c>
      <c r="V16" s="183">
        <f t="shared" si="4"/>
        <v>5.8823529411764705E-2</v>
      </c>
      <c r="W16" s="183">
        <f t="shared" si="5"/>
        <v>5.8823529411764701</v>
      </c>
    </row>
    <row r="17" spans="1:23" ht="30" customHeight="1" x14ac:dyDescent="0.25">
      <c r="A17" s="249" t="s">
        <v>2416</v>
      </c>
      <c r="B17" s="249"/>
      <c r="C17" s="249"/>
      <c r="D17" s="249"/>
      <c r="E17" s="249"/>
      <c r="F17" s="249"/>
      <c r="G17" s="249"/>
      <c r="H17" s="249"/>
      <c r="I17" s="249"/>
      <c r="J17" s="249"/>
      <c r="K17" s="249"/>
      <c r="L17" s="249"/>
      <c r="M17" s="249"/>
      <c r="N17" s="249"/>
      <c r="O17" s="249"/>
      <c r="P17" s="249"/>
      <c r="Q17" s="128">
        <f>'Art. 143'!Q41</f>
        <v>2</v>
      </c>
      <c r="R17" s="127">
        <f t="shared" si="0"/>
        <v>5.8823529411764701</v>
      </c>
      <c r="S17" s="63">
        <f t="shared" si="1"/>
        <v>1</v>
      </c>
      <c r="T17" s="63">
        <f t="shared" si="2"/>
        <v>1</v>
      </c>
      <c r="U17" s="182">
        <f t="shared" si="3"/>
        <v>1</v>
      </c>
      <c r="V17" s="183">
        <f t="shared" si="4"/>
        <v>5.8823529411764705E-2</v>
      </c>
      <c r="W17" s="183">
        <f t="shared" si="5"/>
        <v>5.8823529411764701</v>
      </c>
    </row>
    <row r="18" spans="1:23" ht="30" customHeight="1" x14ac:dyDescent="0.25">
      <c r="A18" s="249" t="s">
        <v>2417</v>
      </c>
      <c r="B18" s="249"/>
      <c r="C18" s="249"/>
      <c r="D18" s="249"/>
      <c r="E18" s="249"/>
      <c r="F18" s="249"/>
      <c r="G18" s="249"/>
      <c r="H18" s="249"/>
      <c r="I18" s="249"/>
      <c r="J18" s="249"/>
      <c r="K18" s="249"/>
      <c r="L18" s="249"/>
      <c r="M18" s="249"/>
      <c r="N18" s="249"/>
      <c r="O18" s="249"/>
      <c r="P18" s="249"/>
      <c r="Q18" s="128">
        <f>'Art. 143'!Q42</f>
        <v>2</v>
      </c>
      <c r="R18" s="127">
        <f t="shared" si="0"/>
        <v>5.8823529411764701</v>
      </c>
      <c r="S18" s="63">
        <f t="shared" si="1"/>
        <v>1</v>
      </c>
      <c r="T18" s="63">
        <f t="shared" si="2"/>
        <v>1</v>
      </c>
      <c r="U18" s="182">
        <f t="shared" si="3"/>
        <v>1</v>
      </c>
      <c r="V18" s="183">
        <f t="shared" si="4"/>
        <v>5.8823529411764705E-2</v>
      </c>
      <c r="W18" s="183">
        <f t="shared" si="5"/>
        <v>5.8823529411764701</v>
      </c>
    </row>
    <row r="19" spans="1:23" ht="30" customHeight="1" x14ac:dyDescent="0.25">
      <c r="A19" s="317" t="s">
        <v>2418</v>
      </c>
      <c r="B19" s="317"/>
      <c r="C19" s="317"/>
      <c r="D19" s="317"/>
      <c r="E19" s="317"/>
      <c r="F19" s="317"/>
      <c r="G19" s="317"/>
      <c r="H19" s="317"/>
      <c r="I19" s="317"/>
      <c r="J19" s="317"/>
      <c r="K19" s="317"/>
      <c r="L19" s="317"/>
      <c r="M19" s="317"/>
      <c r="N19" s="317"/>
      <c r="O19" s="317"/>
      <c r="P19" s="317"/>
      <c r="Q19" s="128">
        <f>'Art. 143'!Q43</f>
        <v>2</v>
      </c>
      <c r="R19" s="127">
        <f t="shared" si="0"/>
        <v>5.8823529411764701</v>
      </c>
      <c r="S19" s="63">
        <f t="shared" si="1"/>
        <v>1</v>
      </c>
      <c r="T19" s="63">
        <f t="shared" si="2"/>
        <v>1</v>
      </c>
      <c r="U19" s="182">
        <f t="shared" si="3"/>
        <v>1</v>
      </c>
      <c r="V19" s="183">
        <f t="shared" si="4"/>
        <v>5.8823529411764705E-2</v>
      </c>
      <c r="W19" s="183">
        <f t="shared" si="5"/>
        <v>5.8823529411764701</v>
      </c>
    </row>
    <row r="20" spans="1:23" ht="30" customHeight="1" x14ac:dyDescent="0.25">
      <c r="A20" s="249" t="s">
        <v>2419</v>
      </c>
      <c r="B20" s="249"/>
      <c r="C20" s="249"/>
      <c r="D20" s="249"/>
      <c r="E20" s="249"/>
      <c r="F20" s="249"/>
      <c r="G20" s="249"/>
      <c r="H20" s="249"/>
      <c r="I20" s="249"/>
      <c r="J20" s="249"/>
      <c r="K20" s="249"/>
      <c r="L20" s="249"/>
      <c r="M20" s="249"/>
      <c r="N20" s="249"/>
      <c r="O20" s="249"/>
      <c r="P20" s="249"/>
      <c r="Q20" s="128">
        <f>'Art. 143'!Q44</f>
        <v>2</v>
      </c>
      <c r="R20" s="127">
        <f t="shared" si="0"/>
        <v>5.8823529411764701</v>
      </c>
      <c r="S20" s="63">
        <f t="shared" si="1"/>
        <v>1</v>
      </c>
      <c r="T20" s="63">
        <f t="shared" si="2"/>
        <v>1</v>
      </c>
      <c r="U20" s="182">
        <f t="shared" si="3"/>
        <v>1</v>
      </c>
      <c r="V20" s="183">
        <f t="shared" si="4"/>
        <v>5.8823529411764705E-2</v>
      </c>
      <c r="W20" s="183">
        <f t="shared" si="5"/>
        <v>5.8823529411764701</v>
      </c>
    </row>
    <row r="21" spans="1:23" ht="30" customHeight="1" x14ac:dyDescent="0.25">
      <c r="A21" s="249" t="s">
        <v>2420</v>
      </c>
      <c r="B21" s="249"/>
      <c r="C21" s="249"/>
      <c r="D21" s="249"/>
      <c r="E21" s="249"/>
      <c r="F21" s="249"/>
      <c r="G21" s="249"/>
      <c r="H21" s="249"/>
      <c r="I21" s="249"/>
      <c r="J21" s="249"/>
      <c r="K21" s="249"/>
      <c r="L21" s="249"/>
      <c r="M21" s="249"/>
      <c r="N21" s="249"/>
      <c r="O21" s="249"/>
      <c r="P21" s="249"/>
      <c r="Q21" s="128">
        <f>'Art. 143'!Q45</f>
        <v>2</v>
      </c>
      <c r="R21" s="127">
        <f t="shared" si="0"/>
        <v>5.8823529411764701</v>
      </c>
      <c r="S21" s="63">
        <f t="shared" si="1"/>
        <v>1</v>
      </c>
      <c r="T21" s="63">
        <f t="shared" si="2"/>
        <v>1</v>
      </c>
      <c r="U21" s="182">
        <f t="shared" si="3"/>
        <v>1</v>
      </c>
      <c r="V21" s="183">
        <f t="shared" si="4"/>
        <v>5.8823529411764705E-2</v>
      </c>
      <c r="W21" s="183">
        <f t="shared" si="5"/>
        <v>5.8823529411764701</v>
      </c>
    </row>
    <row r="22" spans="1:23" ht="30" customHeight="1" x14ac:dyDescent="0.25">
      <c r="A22" s="249" t="s">
        <v>2421</v>
      </c>
      <c r="B22" s="249"/>
      <c r="C22" s="249"/>
      <c r="D22" s="249"/>
      <c r="E22" s="249"/>
      <c r="F22" s="249"/>
      <c r="G22" s="249"/>
      <c r="H22" s="249"/>
      <c r="I22" s="249"/>
      <c r="J22" s="249"/>
      <c r="K22" s="249"/>
      <c r="L22" s="249"/>
      <c r="M22" s="249"/>
      <c r="N22" s="249"/>
      <c r="O22" s="249"/>
      <c r="P22" s="249"/>
      <c r="Q22" s="128">
        <f>'Art. 143'!Q46</f>
        <v>2</v>
      </c>
      <c r="R22" s="127">
        <f t="shared" si="0"/>
        <v>5.8823529411764701</v>
      </c>
      <c r="S22" s="63">
        <f t="shared" si="1"/>
        <v>1</v>
      </c>
      <c r="T22" s="63">
        <f t="shared" si="2"/>
        <v>1</v>
      </c>
      <c r="U22" s="182">
        <f t="shared" si="3"/>
        <v>1</v>
      </c>
      <c r="V22" s="183">
        <f t="shared" si="4"/>
        <v>5.8823529411764705E-2</v>
      </c>
      <c r="W22" s="183">
        <f t="shared" si="5"/>
        <v>5.8823529411764701</v>
      </c>
    </row>
    <row r="23" spans="1:23" ht="30" customHeight="1" x14ac:dyDescent="0.25">
      <c r="A23" s="249" t="s">
        <v>2422</v>
      </c>
      <c r="B23" s="249"/>
      <c r="C23" s="249"/>
      <c r="D23" s="249"/>
      <c r="E23" s="249"/>
      <c r="F23" s="249"/>
      <c r="G23" s="249"/>
      <c r="H23" s="249"/>
      <c r="I23" s="249"/>
      <c r="J23" s="249"/>
      <c r="K23" s="249"/>
      <c r="L23" s="249"/>
      <c r="M23" s="249"/>
      <c r="N23" s="249"/>
      <c r="O23" s="249"/>
      <c r="P23" s="249"/>
      <c r="Q23" s="128">
        <f>'Art. 143'!Q47</f>
        <v>2</v>
      </c>
      <c r="R23" s="127">
        <f t="shared" si="0"/>
        <v>5.8823529411764701</v>
      </c>
      <c r="S23" s="63">
        <f t="shared" si="1"/>
        <v>1</v>
      </c>
      <c r="T23" s="63">
        <f t="shared" si="2"/>
        <v>1</v>
      </c>
      <c r="U23" s="182">
        <f t="shared" si="3"/>
        <v>1</v>
      </c>
      <c r="V23" s="183">
        <f t="shared" si="4"/>
        <v>5.8823529411764705E-2</v>
      </c>
      <c r="W23" s="183">
        <f t="shared" si="5"/>
        <v>5.8823529411764701</v>
      </c>
    </row>
    <row r="24" spans="1:23" ht="30" customHeight="1" x14ac:dyDescent="0.25">
      <c r="A24" s="249" t="s">
        <v>2423</v>
      </c>
      <c r="B24" s="249"/>
      <c r="C24" s="249"/>
      <c r="D24" s="249"/>
      <c r="E24" s="249"/>
      <c r="F24" s="249"/>
      <c r="G24" s="249"/>
      <c r="H24" s="249"/>
      <c r="I24" s="249"/>
      <c r="J24" s="249"/>
      <c r="K24" s="249"/>
      <c r="L24" s="249"/>
      <c r="M24" s="249"/>
      <c r="N24" s="249"/>
      <c r="O24" s="249"/>
      <c r="P24" s="249"/>
      <c r="Q24" s="128">
        <f>'Art. 143'!Q48</f>
        <v>2</v>
      </c>
      <c r="R24" s="127">
        <f t="shared" si="0"/>
        <v>5.8823529411764701</v>
      </c>
      <c r="S24" s="63">
        <f t="shared" si="1"/>
        <v>1</v>
      </c>
      <c r="T24" s="63">
        <f t="shared" si="2"/>
        <v>1</v>
      </c>
      <c r="U24" s="182">
        <f t="shared" si="3"/>
        <v>1</v>
      </c>
      <c r="V24" s="183">
        <f t="shared" si="4"/>
        <v>5.8823529411764705E-2</v>
      </c>
      <c r="W24" s="183">
        <f t="shared" si="5"/>
        <v>5.8823529411764701</v>
      </c>
    </row>
    <row r="25" spans="1:23" ht="30" customHeight="1" x14ac:dyDescent="0.25">
      <c r="A25" s="249" t="s">
        <v>2424</v>
      </c>
      <c r="B25" s="249"/>
      <c r="C25" s="249"/>
      <c r="D25" s="249"/>
      <c r="E25" s="249"/>
      <c r="F25" s="249"/>
      <c r="G25" s="249"/>
      <c r="H25" s="249"/>
      <c r="I25" s="249"/>
      <c r="J25" s="249"/>
      <c r="K25" s="249"/>
      <c r="L25" s="249"/>
      <c r="M25" s="249"/>
      <c r="N25" s="249"/>
      <c r="O25" s="249"/>
      <c r="P25" s="249"/>
      <c r="Q25" s="128">
        <f>'Art. 143'!Q49</f>
        <v>2</v>
      </c>
      <c r="R25" s="127">
        <f t="shared" si="0"/>
        <v>5.8823529411764701</v>
      </c>
      <c r="S25" s="63">
        <f t="shared" si="1"/>
        <v>1</v>
      </c>
      <c r="T25" s="63">
        <f t="shared" si="2"/>
        <v>1</v>
      </c>
      <c r="U25" s="182">
        <f t="shared" si="3"/>
        <v>1</v>
      </c>
      <c r="V25" s="183">
        <f t="shared" si="4"/>
        <v>5.8823529411764705E-2</v>
      </c>
      <c r="W25" s="183">
        <f t="shared" si="5"/>
        <v>5.8823529411764701</v>
      </c>
    </row>
    <row r="26" spans="1:23" ht="30" customHeight="1" x14ac:dyDescent="0.25">
      <c r="A26" s="249" t="s">
        <v>2425</v>
      </c>
      <c r="B26" s="249"/>
      <c r="C26" s="249"/>
      <c r="D26" s="249"/>
      <c r="E26" s="249"/>
      <c r="F26" s="249"/>
      <c r="G26" s="249"/>
      <c r="H26" s="249"/>
      <c r="I26" s="249"/>
      <c r="J26" s="249"/>
      <c r="K26" s="249"/>
      <c r="L26" s="249"/>
      <c r="M26" s="249"/>
      <c r="N26" s="249"/>
      <c r="O26" s="249"/>
      <c r="P26" s="249"/>
      <c r="Q26" s="128">
        <f>'Art. 143'!Q50</f>
        <v>2</v>
      </c>
      <c r="R26" s="127">
        <f t="shared" si="0"/>
        <v>5.8823529411764701</v>
      </c>
      <c r="S26" s="63">
        <f t="shared" si="1"/>
        <v>1</v>
      </c>
      <c r="T26" s="63">
        <f t="shared" si="2"/>
        <v>1</v>
      </c>
      <c r="U26" s="182">
        <f t="shared" si="3"/>
        <v>1</v>
      </c>
      <c r="V26" s="183">
        <f t="shared" si="4"/>
        <v>5.8823529411764705E-2</v>
      </c>
      <c r="W26" s="183">
        <f t="shared" si="5"/>
        <v>5.8823529411764701</v>
      </c>
    </row>
    <row r="27" spans="1:23" ht="30" customHeight="1" x14ac:dyDescent="0.25">
      <c r="A27" s="249" t="s">
        <v>2426</v>
      </c>
      <c r="B27" s="249"/>
      <c r="C27" s="249"/>
      <c r="D27" s="249"/>
      <c r="E27" s="249"/>
      <c r="F27" s="249"/>
      <c r="G27" s="249"/>
      <c r="H27" s="249"/>
      <c r="I27" s="249"/>
      <c r="J27" s="249"/>
      <c r="K27" s="249"/>
      <c r="L27" s="249"/>
      <c r="M27" s="249"/>
      <c r="N27" s="249"/>
      <c r="O27" s="249"/>
      <c r="P27" s="249"/>
      <c r="Q27" s="128">
        <f>'Art. 143'!Q51</f>
        <v>2</v>
      </c>
      <c r="R27" s="127">
        <f t="shared" si="0"/>
        <v>5.8823529411764701</v>
      </c>
      <c r="S27" s="63">
        <f t="shared" si="1"/>
        <v>1</v>
      </c>
      <c r="T27" s="63">
        <f t="shared" si="2"/>
        <v>1</v>
      </c>
      <c r="U27" s="182">
        <f t="shared" si="3"/>
        <v>1</v>
      </c>
      <c r="V27" s="183">
        <f t="shared" si="4"/>
        <v>5.8823529411764705E-2</v>
      </c>
      <c r="W27" s="183">
        <f t="shared" si="5"/>
        <v>5.8823529411764701</v>
      </c>
    </row>
    <row r="28" spans="1:23" ht="30" customHeight="1" x14ac:dyDescent="0.25">
      <c r="A28" s="305" t="s">
        <v>2433</v>
      </c>
      <c r="B28" s="305"/>
      <c r="C28" s="305"/>
      <c r="D28" s="305"/>
      <c r="E28" s="305"/>
      <c r="F28" s="305"/>
      <c r="G28" s="305"/>
      <c r="H28" s="305"/>
      <c r="I28" s="305"/>
      <c r="J28" s="305"/>
      <c r="K28" s="305"/>
      <c r="L28" s="305"/>
      <c r="M28" s="305"/>
      <c r="N28" s="305"/>
      <c r="O28" s="305"/>
      <c r="P28" s="305"/>
      <c r="Q28" s="305">
        <v>0</v>
      </c>
      <c r="R28" s="127">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24" t="s">
        <v>2035</v>
      </c>
      <c r="B30" s="324"/>
      <c r="C30" s="324"/>
      <c r="D30" s="324"/>
      <c r="E30" s="324"/>
      <c r="F30" s="324"/>
      <c r="G30" s="324"/>
      <c r="H30" s="324"/>
      <c r="I30" s="324"/>
      <c r="J30" s="324"/>
      <c r="K30" s="324"/>
      <c r="L30" s="324"/>
      <c r="M30" s="324"/>
      <c r="N30" s="324"/>
      <c r="O30" s="324"/>
      <c r="P30" s="324"/>
      <c r="Q30" s="184" t="s">
        <v>188</v>
      </c>
      <c r="R30" s="185" t="s">
        <v>8</v>
      </c>
      <c r="S30" s="50"/>
      <c r="T30" s="63"/>
      <c r="U30" s="78"/>
      <c r="V30" s="50"/>
      <c r="W30" s="50"/>
    </row>
    <row r="31" spans="1:23" ht="30" customHeight="1" x14ac:dyDescent="0.25">
      <c r="A31" s="249" t="s">
        <v>443</v>
      </c>
      <c r="B31" s="249"/>
      <c r="C31" s="249"/>
      <c r="D31" s="249"/>
      <c r="E31" s="249"/>
      <c r="F31" s="249"/>
      <c r="G31" s="249"/>
      <c r="H31" s="249"/>
      <c r="I31" s="249"/>
      <c r="J31" s="249"/>
      <c r="K31" s="249"/>
      <c r="L31" s="249"/>
      <c r="M31" s="249"/>
      <c r="N31" s="249"/>
      <c r="O31" s="249"/>
      <c r="P31" s="249"/>
      <c r="Q31" s="186">
        <f>'Art. 143'!Q54</f>
        <v>2</v>
      </c>
      <c r="R31" s="127">
        <f>IF(T31=1,W31,T31)</f>
        <v>20</v>
      </c>
      <c r="S31" s="63">
        <f>IF(Q31=2,1,IF(Q31=1,0.5,IF(Q31=0,0," ")))</f>
        <v>1</v>
      </c>
      <c r="T31" s="63">
        <f>IF(AND(S31&gt;=0,S31&lt;=1),1,"No aplica")</f>
        <v>1</v>
      </c>
      <c r="U31" s="182">
        <f>Q31/(T31*2)</f>
        <v>1</v>
      </c>
      <c r="V31" s="183">
        <f>IF(T31=1,T31/$T$36,"No aplica")</f>
        <v>0.2</v>
      </c>
      <c r="W31" s="183">
        <f>(S31*V31)*100</f>
        <v>20</v>
      </c>
    </row>
    <row r="32" spans="1:23" ht="30" customHeight="1" x14ac:dyDescent="0.25">
      <c r="A32" s="249" t="s">
        <v>2427</v>
      </c>
      <c r="B32" s="249"/>
      <c r="C32" s="249"/>
      <c r="D32" s="249"/>
      <c r="E32" s="249"/>
      <c r="F32" s="249"/>
      <c r="G32" s="249"/>
      <c r="H32" s="249"/>
      <c r="I32" s="249"/>
      <c r="J32" s="249"/>
      <c r="K32" s="249"/>
      <c r="L32" s="249"/>
      <c r="M32" s="249"/>
      <c r="N32" s="249"/>
      <c r="O32" s="249"/>
      <c r="P32" s="249"/>
      <c r="Q32" s="186">
        <f>'Art. 143'!Q55</f>
        <v>2</v>
      </c>
      <c r="R32" s="127">
        <f>IF(T32=1,W32,T32)</f>
        <v>20</v>
      </c>
      <c r="S32" s="63">
        <f>IF(Q32=2,1,IF(Q32=1,0.5,IF(Q32=0,0," ")))</f>
        <v>1</v>
      </c>
      <c r="T32" s="63">
        <f>IF(AND(S32&gt;=0,S32&lt;=1),1,"No aplica")</f>
        <v>1</v>
      </c>
      <c r="U32" s="182">
        <f>Q32/(T32*2)</f>
        <v>1</v>
      </c>
      <c r="V32" s="183">
        <f>IF(T32=1,T32/$T$36,"No aplica")</f>
        <v>0.2</v>
      </c>
      <c r="W32" s="183">
        <f>(S32*V32)*100</f>
        <v>20</v>
      </c>
    </row>
    <row r="33" spans="1:23" ht="30" customHeight="1" x14ac:dyDescent="0.25">
      <c r="A33" s="249" t="s">
        <v>2428</v>
      </c>
      <c r="B33" s="249"/>
      <c r="C33" s="249"/>
      <c r="D33" s="249"/>
      <c r="E33" s="249"/>
      <c r="F33" s="249"/>
      <c r="G33" s="249"/>
      <c r="H33" s="249"/>
      <c r="I33" s="249"/>
      <c r="J33" s="249"/>
      <c r="K33" s="249"/>
      <c r="L33" s="249"/>
      <c r="M33" s="249"/>
      <c r="N33" s="249"/>
      <c r="O33" s="249"/>
      <c r="P33" s="249"/>
      <c r="Q33" s="186">
        <f>'Art. 143'!Q56</f>
        <v>2</v>
      </c>
      <c r="R33" s="127">
        <f>IF(T33=1,W33,T33)</f>
        <v>20</v>
      </c>
      <c r="S33" s="63">
        <f>IF(Q33=2,1,IF(Q33=1,0.5,IF(Q33=0,0," ")))</f>
        <v>1</v>
      </c>
      <c r="T33" s="63">
        <f>IF(AND(S33&gt;=0,S33&lt;=1),1,"No aplica")</f>
        <v>1</v>
      </c>
      <c r="U33" s="182">
        <f>Q33/(T33*2)</f>
        <v>1</v>
      </c>
      <c r="V33" s="183">
        <f>IF(T33=1,T33/$T$36,"No aplica")</f>
        <v>0.2</v>
      </c>
      <c r="W33" s="183">
        <f>(S33*V33)*100</f>
        <v>20</v>
      </c>
    </row>
    <row r="34" spans="1:23" ht="30" customHeight="1" x14ac:dyDescent="0.25">
      <c r="A34" s="249" t="s">
        <v>2429</v>
      </c>
      <c r="B34" s="249"/>
      <c r="C34" s="249"/>
      <c r="D34" s="249"/>
      <c r="E34" s="249"/>
      <c r="F34" s="249"/>
      <c r="G34" s="249"/>
      <c r="H34" s="249"/>
      <c r="I34" s="249"/>
      <c r="J34" s="249"/>
      <c r="K34" s="249"/>
      <c r="L34" s="249"/>
      <c r="M34" s="249"/>
      <c r="N34" s="249"/>
      <c r="O34" s="249"/>
      <c r="P34" s="249"/>
      <c r="Q34" s="186">
        <f>'Art. 143'!Q57</f>
        <v>2</v>
      </c>
      <c r="R34" s="127">
        <f>IF(T34=1,W34,T34)</f>
        <v>20</v>
      </c>
      <c r="S34" s="63">
        <f>IF(Q34=2,1,IF(Q34=1,0.5,IF(Q34=0,0," ")))</f>
        <v>1</v>
      </c>
      <c r="T34" s="63">
        <f>IF(AND(S34&gt;=0,S34&lt;=1),1,"No aplica")</f>
        <v>1</v>
      </c>
      <c r="U34" s="182">
        <f>Q34/(T34*2)</f>
        <v>1</v>
      </c>
      <c r="V34" s="183">
        <f>IF(T34=1,T34/$T$36,"No aplica")</f>
        <v>0.2</v>
      </c>
      <c r="W34" s="183">
        <f>(S34*V34)*100</f>
        <v>20</v>
      </c>
    </row>
    <row r="35" spans="1:23" ht="30" customHeight="1" x14ac:dyDescent="0.25">
      <c r="A35" s="249" t="s">
        <v>2430</v>
      </c>
      <c r="B35" s="249"/>
      <c r="C35" s="249"/>
      <c r="D35" s="249"/>
      <c r="E35" s="249"/>
      <c r="F35" s="249"/>
      <c r="G35" s="249"/>
      <c r="H35" s="249"/>
      <c r="I35" s="249"/>
      <c r="J35" s="249"/>
      <c r="K35" s="249"/>
      <c r="L35" s="249"/>
      <c r="M35" s="249"/>
      <c r="N35" s="249"/>
      <c r="O35" s="249"/>
      <c r="P35" s="249"/>
      <c r="Q35" s="186">
        <f>'Art. 143'!Q58</f>
        <v>2</v>
      </c>
      <c r="R35" s="127">
        <f>IF(T35=1,W35,T35)</f>
        <v>20</v>
      </c>
      <c r="S35" s="63">
        <f>IF(Q35=2,1,IF(Q35=1,0.5,IF(Q35=0,0," ")))</f>
        <v>1</v>
      </c>
      <c r="T35" s="63">
        <f>IF(AND(S35&gt;=0,S35&lt;=1),1,"No aplica")</f>
        <v>1</v>
      </c>
      <c r="U35" s="182">
        <f>Q35/(T35*2)</f>
        <v>1</v>
      </c>
      <c r="V35" s="183">
        <f>IF(T35=1,T35/$T$36,"No aplica")</f>
        <v>0.2</v>
      </c>
      <c r="W35" s="183">
        <f>(S35*V35)*100</f>
        <v>20</v>
      </c>
    </row>
    <row r="36" spans="1:23" ht="30" customHeight="1" x14ac:dyDescent="0.25">
      <c r="A36" s="323" t="s">
        <v>2434</v>
      </c>
      <c r="B36" s="323"/>
      <c r="C36" s="323"/>
      <c r="D36" s="323"/>
      <c r="E36" s="323"/>
      <c r="F36" s="323"/>
      <c r="G36" s="323"/>
      <c r="H36" s="323"/>
      <c r="I36" s="323"/>
      <c r="J36" s="323"/>
      <c r="K36" s="323"/>
      <c r="L36" s="323"/>
      <c r="M36" s="323"/>
      <c r="N36" s="323"/>
      <c r="O36" s="323"/>
      <c r="P36" s="323"/>
      <c r="Q36" s="323">
        <v>0</v>
      </c>
      <c r="R36" s="127">
        <f>SUM(R31:R35)</f>
        <v>100</v>
      </c>
      <c r="S36" s="50"/>
      <c r="T36" s="63">
        <f>SUM(T31:T35)</f>
        <v>5</v>
      </c>
      <c r="U36" s="78"/>
      <c r="V36" s="79"/>
      <c r="W36" s="79"/>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8"/>
      <c r="V37" s="79"/>
      <c r="W37" s="79"/>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3" t="s">
        <v>2435</v>
      </c>
      <c r="R39" s="187">
        <f>R28</f>
        <v>99.999999999999957</v>
      </c>
      <c r="S39" s="50"/>
      <c r="T39" s="95"/>
      <c r="U39" s="95"/>
      <c r="W39" s="81"/>
    </row>
    <row r="40" spans="1:23" ht="15" customHeight="1" x14ac:dyDescent="0.25">
      <c r="A40" s="50"/>
      <c r="B40" s="50"/>
      <c r="C40" s="50"/>
      <c r="D40" s="50"/>
      <c r="E40" s="50"/>
      <c r="F40" s="50"/>
      <c r="G40" s="50"/>
      <c r="H40" s="50"/>
      <c r="I40" s="50"/>
      <c r="J40" s="50"/>
      <c r="K40" s="50"/>
      <c r="L40" s="50"/>
      <c r="M40" s="50"/>
      <c r="N40" s="50"/>
      <c r="O40" s="50"/>
      <c r="P40" s="50"/>
      <c r="Q40" s="188"/>
      <c r="R40" s="189"/>
      <c r="S40" s="50"/>
      <c r="T40" s="81"/>
      <c r="U40" s="81"/>
      <c r="V40" s="50"/>
      <c r="W40" s="81"/>
    </row>
    <row r="41" spans="1:23" ht="15" customHeight="1" x14ac:dyDescent="0.25">
      <c r="A41" s="50"/>
      <c r="B41" s="50"/>
      <c r="C41" s="50"/>
      <c r="D41" s="50"/>
      <c r="E41" s="50"/>
      <c r="F41" s="50"/>
      <c r="G41" s="50"/>
      <c r="H41" s="50"/>
      <c r="I41" s="50"/>
      <c r="J41" s="50"/>
      <c r="K41" s="50"/>
      <c r="L41" s="50"/>
      <c r="M41" s="50"/>
      <c r="N41" s="50"/>
      <c r="O41" s="50"/>
      <c r="P41" s="50"/>
      <c r="Q41" s="93" t="s">
        <v>2436</v>
      </c>
      <c r="R41" s="187">
        <f>R36</f>
        <v>100</v>
      </c>
      <c r="S41" s="50"/>
      <c r="T41" s="95"/>
      <c r="U41" s="95"/>
      <c r="V41" s="81"/>
      <c r="W41" s="81"/>
    </row>
    <row r="42" spans="1:23" ht="15" customHeight="1" x14ac:dyDescent="0.25">
      <c r="A42" s="50"/>
      <c r="B42" s="50"/>
      <c r="C42" s="50"/>
      <c r="D42" s="50"/>
      <c r="E42" s="50"/>
      <c r="F42" s="50"/>
      <c r="G42" s="50"/>
      <c r="H42" s="50"/>
      <c r="I42" s="50"/>
      <c r="J42" s="50"/>
      <c r="K42" s="50"/>
      <c r="L42" s="50"/>
      <c r="M42" s="50"/>
      <c r="N42" s="50"/>
      <c r="O42" s="50"/>
      <c r="P42" s="50"/>
      <c r="Q42" s="50"/>
      <c r="R42" s="79"/>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93" t="s">
        <v>2437</v>
      </c>
      <c r="R43" s="187">
        <f>(R39*0.8)+(R41*0.2)</f>
        <v>99.999999999999972</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O8ukJwEpfP5QfetClbTwRQH/kR+MwX7K3tUIx3qKvcxRpWGNwlz5H06lNZGk+AAC3qWGEuMVyEwGdsaX4KqNw==" saltValue="jdCwAXqAs5Gm0rRHQk/5E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25" zoomScale="75" zoomScaleNormal="75" zoomScalePageLayoutView="75" workbookViewId="0">
      <selection activeCell="Q15" sqref="Q15"/>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8" t="s">
        <v>2431</v>
      </c>
      <c r="B2" s="328"/>
      <c r="C2" s="328"/>
      <c r="D2" s="328"/>
      <c r="E2" s="328"/>
      <c r="F2" s="328"/>
      <c r="G2" s="328"/>
      <c r="H2" s="328"/>
      <c r="I2" s="328"/>
      <c r="J2" s="328"/>
      <c r="K2" s="328"/>
      <c r="L2" s="328"/>
      <c r="M2" s="328"/>
      <c r="N2" s="328"/>
      <c r="O2" s="328"/>
      <c r="P2" s="328"/>
      <c r="Q2" s="328"/>
      <c r="R2" s="50"/>
      <c r="S2" s="50"/>
      <c r="T2" s="63"/>
      <c r="U2" s="50"/>
      <c r="V2" s="50"/>
      <c r="W2" s="50"/>
    </row>
    <row r="3" spans="1:23" ht="15" customHeight="1" x14ac:dyDescent="0.25">
      <c r="A3" s="328" t="s">
        <v>2438</v>
      </c>
      <c r="B3" s="328"/>
      <c r="C3" s="328"/>
      <c r="D3" s="328"/>
      <c r="E3" s="328"/>
      <c r="F3" s="328"/>
      <c r="G3" s="328"/>
      <c r="H3" s="328"/>
      <c r="I3" s="328"/>
      <c r="J3" s="328"/>
      <c r="K3" s="328"/>
      <c r="L3" s="328"/>
      <c r="M3" s="328"/>
      <c r="N3" s="328"/>
      <c r="O3" s="328"/>
      <c r="P3" s="328"/>
      <c r="Q3" s="328"/>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29" t="s">
        <v>4</v>
      </c>
      <c r="C5" s="329"/>
      <c r="D5" s="329"/>
      <c r="E5" s="329"/>
      <c r="F5" s="329"/>
      <c r="G5" s="329"/>
      <c r="H5" s="329"/>
      <c r="I5" s="329"/>
      <c r="J5" s="329"/>
      <c r="K5" s="329"/>
      <c r="L5" s="329"/>
      <c r="M5" s="329"/>
      <c r="N5" s="329"/>
      <c r="O5" s="329"/>
      <c r="P5" s="329"/>
      <c r="Q5" s="190"/>
      <c r="R5" s="175"/>
      <c r="S5" s="175"/>
      <c r="T5" s="176"/>
      <c r="U5" s="175"/>
      <c r="V5" s="175"/>
      <c r="W5" s="175"/>
    </row>
    <row r="6" spans="1:23" ht="15" customHeight="1" x14ac:dyDescent="0.25">
      <c r="A6" s="123"/>
      <c r="B6" s="123"/>
      <c r="C6" s="123"/>
      <c r="D6" s="123"/>
      <c r="E6" s="20"/>
      <c r="F6" s="124"/>
      <c r="G6" s="124"/>
      <c r="H6" s="124"/>
      <c r="I6" s="124"/>
      <c r="J6" s="124"/>
      <c r="K6" s="124"/>
      <c r="L6" s="124"/>
      <c r="M6" s="124"/>
      <c r="N6" s="124"/>
      <c r="O6" s="124"/>
      <c r="P6" s="124"/>
      <c r="Q6" s="124"/>
      <c r="R6" s="124"/>
      <c r="S6" s="175"/>
      <c r="T6" s="176"/>
      <c r="U6" s="175"/>
      <c r="V6" s="175"/>
      <c r="W6" s="175"/>
    </row>
    <row r="7" spans="1:23" ht="123" customHeight="1" x14ac:dyDescent="0.25">
      <c r="A7" s="310" t="s">
        <v>2432</v>
      </c>
      <c r="B7" s="310"/>
      <c r="C7" s="310"/>
      <c r="D7" s="310"/>
      <c r="E7" s="310"/>
      <c r="F7" s="310"/>
      <c r="G7" s="310"/>
      <c r="H7" s="310"/>
      <c r="I7" s="310"/>
      <c r="J7" s="310"/>
      <c r="K7" s="310"/>
      <c r="L7" s="310"/>
      <c r="M7" s="310"/>
      <c r="N7" s="310"/>
      <c r="O7" s="310"/>
      <c r="P7" s="310"/>
      <c r="Q7" s="310"/>
      <c r="R7" s="310"/>
      <c r="S7" s="177"/>
      <c r="T7" s="177"/>
      <c r="U7" s="177"/>
      <c r="V7" s="177"/>
      <c r="W7" s="177"/>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179">
        <f>T28</f>
        <v>17</v>
      </c>
      <c r="S9" s="191"/>
      <c r="T9" s="192"/>
      <c r="U9" s="191"/>
      <c r="V9" s="191"/>
      <c r="W9" s="191"/>
    </row>
    <row r="10" spans="1:23" ht="15" customHeight="1" x14ac:dyDescent="0.25">
      <c r="A10" s="325" t="s">
        <v>167</v>
      </c>
      <c r="B10" s="325"/>
      <c r="C10" s="325"/>
      <c r="D10" s="325"/>
      <c r="E10" s="325"/>
      <c r="F10" s="325"/>
      <c r="G10" s="325"/>
      <c r="H10" s="325"/>
      <c r="I10" s="325"/>
      <c r="J10" s="325"/>
      <c r="K10" s="325"/>
      <c r="L10" s="325"/>
      <c r="M10" s="325"/>
      <c r="N10" s="325"/>
      <c r="O10" s="325"/>
      <c r="P10" s="325"/>
      <c r="Q10" s="180" t="s">
        <v>188</v>
      </c>
      <c r="R10" s="193" t="s">
        <v>8</v>
      </c>
      <c r="S10" s="192" t="s">
        <v>1656</v>
      </c>
      <c r="T10" s="192" t="s">
        <v>1657</v>
      </c>
      <c r="U10" s="192" t="s">
        <v>1658</v>
      </c>
      <c r="V10" s="194" t="s">
        <v>1659</v>
      </c>
      <c r="W10" s="192"/>
    </row>
    <row r="11" spans="1:23" ht="30" customHeight="1" x14ac:dyDescent="0.25">
      <c r="A11" s="249" t="s">
        <v>190</v>
      </c>
      <c r="B11" s="249"/>
      <c r="C11" s="249"/>
      <c r="D11" s="249"/>
      <c r="E11" s="249"/>
      <c r="F11" s="249"/>
      <c r="G11" s="249"/>
      <c r="H11" s="249"/>
      <c r="I11" s="249"/>
      <c r="J11" s="249"/>
      <c r="K11" s="249"/>
      <c r="L11" s="249"/>
      <c r="M11" s="249"/>
      <c r="N11" s="249"/>
      <c r="O11" s="249"/>
      <c r="P11" s="249"/>
      <c r="Q11" s="128">
        <f>'Art. 143'!AF35</f>
        <v>2</v>
      </c>
      <c r="R11" s="195">
        <f t="shared" ref="R11:R27" si="0">IF(T11=1,W11,T11)</f>
        <v>5.8823529411764701</v>
      </c>
      <c r="S11" s="192">
        <f t="shared" ref="S11:S27" si="1">IF(Q11=2,1,IF(Q11=1,0.5,IF(Q11=0,0," ")))</f>
        <v>1</v>
      </c>
      <c r="T11" s="192">
        <f t="shared" ref="T11:T27" si="2">IF(AND(S11&gt;=0,S11&lt;=1),1,"No aplica")</f>
        <v>1</v>
      </c>
      <c r="U11" s="196">
        <f t="shared" ref="U11:U27" si="3">Q11/(T11*2)</f>
        <v>1</v>
      </c>
      <c r="V11" s="197">
        <f t="shared" ref="V11:V27" si="4">IF(T11=1,T11/$T$28,"No aplica")</f>
        <v>5.8823529411764705E-2</v>
      </c>
      <c r="W11" s="197">
        <f t="shared" ref="W11:W27" si="5">(S11*V11)*100</f>
        <v>5.8823529411764701</v>
      </c>
    </row>
    <row r="12" spans="1:23" ht="30" customHeight="1" x14ac:dyDescent="0.25">
      <c r="A12" s="249" t="s">
        <v>2411</v>
      </c>
      <c r="B12" s="249"/>
      <c r="C12" s="249"/>
      <c r="D12" s="249"/>
      <c r="E12" s="249"/>
      <c r="F12" s="249"/>
      <c r="G12" s="249"/>
      <c r="H12" s="249"/>
      <c r="I12" s="249"/>
      <c r="J12" s="249"/>
      <c r="K12" s="249"/>
      <c r="L12" s="249"/>
      <c r="M12" s="249"/>
      <c r="N12" s="249"/>
      <c r="O12" s="249"/>
      <c r="P12" s="249"/>
      <c r="Q12" s="128">
        <f>'Art. 143'!AF36</f>
        <v>2</v>
      </c>
      <c r="R12" s="195">
        <f t="shared" si="0"/>
        <v>5.8823529411764701</v>
      </c>
      <c r="S12" s="192">
        <f t="shared" si="1"/>
        <v>1</v>
      </c>
      <c r="T12" s="192">
        <f t="shared" si="2"/>
        <v>1</v>
      </c>
      <c r="U12" s="196">
        <f t="shared" si="3"/>
        <v>1</v>
      </c>
      <c r="V12" s="197">
        <f t="shared" si="4"/>
        <v>5.8823529411764705E-2</v>
      </c>
      <c r="W12" s="197">
        <f t="shared" si="5"/>
        <v>5.8823529411764701</v>
      </c>
    </row>
    <row r="13" spans="1:23" ht="30" customHeight="1" x14ac:dyDescent="0.25">
      <c r="A13" s="249" t="s">
        <v>2412</v>
      </c>
      <c r="B13" s="249"/>
      <c r="C13" s="249"/>
      <c r="D13" s="249"/>
      <c r="E13" s="249"/>
      <c r="F13" s="249"/>
      <c r="G13" s="249"/>
      <c r="H13" s="249"/>
      <c r="I13" s="249"/>
      <c r="J13" s="249"/>
      <c r="K13" s="249"/>
      <c r="L13" s="249"/>
      <c r="M13" s="249"/>
      <c r="N13" s="249"/>
      <c r="O13" s="249"/>
      <c r="P13" s="249"/>
      <c r="Q13" s="128">
        <f>'Art. 143'!AF37</f>
        <v>2</v>
      </c>
      <c r="R13" s="195">
        <f t="shared" si="0"/>
        <v>5.8823529411764701</v>
      </c>
      <c r="S13" s="192">
        <f t="shared" si="1"/>
        <v>1</v>
      </c>
      <c r="T13" s="192">
        <f t="shared" si="2"/>
        <v>1</v>
      </c>
      <c r="U13" s="196">
        <f t="shared" si="3"/>
        <v>1</v>
      </c>
      <c r="V13" s="197">
        <f t="shared" si="4"/>
        <v>5.8823529411764705E-2</v>
      </c>
      <c r="W13" s="197">
        <f t="shared" si="5"/>
        <v>5.8823529411764701</v>
      </c>
    </row>
    <row r="14" spans="1:23" ht="75" customHeight="1" x14ac:dyDescent="0.25">
      <c r="A14" s="249" t="s">
        <v>2413</v>
      </c>
      <c r="B14" s="249"/>
      <c r="C14" s="249"/>
      <c r="D14" s="249"/>
      <c r="E14" s="249"/>
      <c r="F14" s="249"/>
      <c r="G14" s="249"/>
      <c r="H14" s="249"/>
      <c r="I14" s="249"/>
      <c r="J14" s="249"/>
      <c r="K14" s="249"/>
      <c r="L14" s="249"/>
      <c r="M14" s="249"/>
      <c r="N14" s="249"/>
      <c r="O14" s="249"/>
      <c r="P14" s="249"/>
      <c r="Q14" s="128">
        <f>'Art. 143'!AF38</f>
        <v>2</v>
      </c>
      <c r="R14" s="195">
        <f t="shared" si="0"/>
        <v>5.8823529411764701</v>
      </c>
      <c r="S14" s="192">
        <f t="shared" si="1"/>
        <v>1</v>
      </c>
      <c r="T14" s="192">
        <f t="shared" si="2"/>
        <v>1</v>
      </c>
      <c r="U14" s="196">
        <f t="shared" si="3"/>
        <v>1</v>
      </c>
      <c r="V14" s="197">
        <f t="shared" si="4"/>
        <v>5.8823529411764705E-2</v>
      </c>
      <c r="W14" s="197">
        <f t="shared" si="5"/>
        <v>5.8823529411764701</v>
      </c>
    </row>
    <row r="15" spans="1:23" ht="30" customHeight="1" x14ac:dyDescent="0.25">
      <c r="A15" s="249" t="s">
        <v>2414</v>
      </c>
      <c r="B15" s="249"/>
      <c r="C15" s="249"/>
      <c r="D15" s="249"/>
      <c r="E15" s="249"/>
      <c r="F15" s="249"/>
      <c r="G15" s="249"/>
      <c r="H15" s="249"/>
      <c r="I15" s="249"/>
      <c r="J15" s="249"/>
      <c r="K15" s="249"/>
      <c r="L15" s="249"/>
      <c r="M15" s="249"/>
      <c r="N15" s="249"/>
      <c r="O15" s="249"/>
      <c r="P15" s="249"/>
      <c r="Q15" s="128">
        <f>'Art. 143'!AF39</f>
        <v>2</v>
      </c>
      <c r="R15" s="195">
        <f t="shared" si="0"/>
        <v>5.8823529411764701</v>
      </c>
      <c r="S15" s="192">
        <f t="shared" si="1"/>
        <v>1</v>
      </c>
      <c r="T15" s="192">
        <f t="shared" si="2"/>
        <v>1</v>
      </c>
      <c r="U15" s="196">
        <f t="shared" si="3"/>
        <v>1</v>
      </c>
      <c r="V15" s="197">
        <f t="shared" si="4"/>
        <v>5.8823529411764705E-2</v>
      </c>
      <c r="W15" s="197">
        <f t="shared" si="5"/>
        <v>5.8823529411764701</v>
      </c>
    </row>
    <row r="16" spans="1:23" ht="30" customHeight="1" x14ac:dyDescent="0.25">
      <c r="A16" s="249" t="s">
        <v>2415</v>
      </c>
      <c r="B16" s="249"/>
      <c r="C16" s="249"/>
      <c r="D16" s="249"/>
      <c r="E16" s="249"/>
      <c r="F16" s="249"/>
      <c r="G16" s="249"/>
      <c r="H16" s="249"/>
      <c r="I16" s="249"/>
      <c r="J16" s="249"/>
      <c r="K16" s="249"/>
      <c r="L16" s="249"/>
      <c r="M16" s="249"/>
      <c r="N16" s="249"/>
      <c r="O16" s="249"/>
      <c r="P16" s="249"/>
      <c r="Q16" s="128">
        <f>'Art. 143'!AF40</f>
        <v>2</v>
      </c>
      <c r="R16" s="195">
        <f t="shared" si="0"/>
        <v>5.8823529411764701</v>
      </c>
      <c r="S16" s="192">
        <f t="shared" si="1"/>
        <v>1</v>
      </c>
      <c r="T16" s="192">
        <f t="shared" si="2"/>
        <v>1</v>
      </c>
      <c r="U16" s="196">
        <f t="shared" si="3"/>
        <v>1</v>
      </c>
      <c r="V16" s="197">
        <f t="shared" si="4"/>
        <v>5.8823529411764705E-2</v>
      </c>
      <c r="W16" s="197">
        <f t="shared" si="5"/>
        <v>5.8823529411764701</v>
      </c>
    </row>
    <row r="17" spans="1:23" ht="30" customHeight="1" x14ac:dyDescent="0.25">
      <c r="A17" s="249" t="s">
        <v>2416</v>
      </c>
      <c r="B17" s="249"/>
      <c r="C17" s="249"/>
      <c r="D17" s="249"/>
      <c r="E17" s="249"/>
      <c r="F17" s="249"/>
      <c r="G17" s="249"/>
      <c r="H17" s="249"/>
      <c r="I17" s="249"/>
      <c r="J17" s="249"/>
      <c r="K17" s="249"/>
      <c r="L17" s="249"/>
      <c r="M17" s="249"/>
      <c r="N17" s="249"/>
      <c r="O17" s="249"/>
      <c r="P17" s="249"/>
      <c r="Q17" s="128">
        <f>'Art. 143'!AF41</f>
        <v>2</v>
      </c>
      <c r="R17" s="195">
        <f t="shared" si="0"/>
        <v>5.8823529411764701</v>
      </c>
      <c r="S17" s="192">
        <f t="shared" si="1"/>
        <v>1</v>
      </c>
      <c r="T17" s="192">
        <f t="shared" si="2"/>
        <v>1</v>
      </c>
      <c r="U17" s="196">
        <f t="shared" si="3"/>
        <v>1</v>
      </c>
      <c r="V17" s="197">
        <f t="shared" si="4"/>
        <v>5.8823529411764705E-2</v>
      </c>
      <c r="W17" s="197">
        <f t="shared" si="5"/>
        <v>5.8823529411764701</v>
      </c>
    </row>
    <row r="18" spans="1:23" ht="30" customHeight="1" x14ac:dyDescent="0.25">
      <c r="A18" s="249" t="s">
        <v>2417</v>
      </c>
      <c r="B18" s="249"/>
      <c r="C18" s="249"/>
      <c r="D18" s="249"/>
      <c r="E18" s="249"/>
      <c r="F18" s="249"/>
      <c r="G18" s="249"/>
      <c r="H18" s="249"/>
      <c r="I18" s="249"/>
      <c r="J18" s="249"/>
      <c r="K18" s="249"/>
      <c r="L18" s="249"/>
      <c r="M18" s="249"/>
      <c r="N18" s="249"/>
      <c r="O18" s="249"/>
      <c r="P18" s="249"/>
      <c r="Q18" s="128">
        <f>'Art. 143'!AF42</f>
        <v>2</v>
      </c>
      <c r="R18" s="195">
        <f t="shared" si="0"/>
        <v>5.8823529411764701</v>
      </c>
      <c r="S18" s="192">
        <f t="shared" si="1"/>
        <v>1</v>
      </c>
      <c r="T18" s="192">
        <f t="shared" si="2"/>
        <v>1</v>
      </c>
      <c r="U18" s="196">
        <f t="shared" si="3"/>
        <v>1</v>
      </c>
      <c r="V18" s="197">
        <f t="shared" si="4"/>
        <v>5.8823529411764705E-2</v>
      </c>
      <c r="W18" s="197">
        <f t="shared" si="5"/>
        <v>5.8823529411764701</v>
      </c>
    </row>
    <row r="19" spans="1:23" ht="30" customHeight="1" x14ac:dyDescent="0.25">
      <c r="A19" s="317" t="s">
        <v>2418</v>
      </c>
      <c r="B19" s="317"/>
      <c r="C19" s="317"/>
      <c r="D19" s="317"/>
      <c r="E19" s="317"/>
      <c r="F19" s="317"/>
      <c r="G19" s="317"/>
      <c r="H19" s="317"/>
      <c r="I19" s="317"/>
      <c r="J19" s="317"/>
      <c r="K19" s="317"/>
      <c r="L19" s="317"/>
      <c r="M19" s="317"/>
      <c r="N19" s="317"/>
      <c r="O19" s="317"/>
      <c r="P19" s="317"/>
      <c r="Q19" s="128">
        <f>'Art. 143'!AF43</f>
        <v>2</v>
      </c>
      <c r="R19" s="195">
        <f t="shared" si="0"/>
        <v>5.8823529411764701</v>
      </c>
      <c r="S19" s="192">
        <f t="shared" si="1"/>
        <v>1</v>
      </c>
      <c r="T19" s="192">
        <f t="shared" si="2"/>
        <v>1</v>
      </c>
      <c r="U19" s="196">
        <f t="shared" si="3"/>
        <v>1</v>
      </c>
      <c r="V19" s="197">
        <f t="shared" si="4"/>
        <v>5.8823529411764705E-2</v>
      </c>
      <c r="W19" s="197">
        <f t="shared" si="5"/>
        <v>5.8823529411764701</v>
      </c>
    </row>
    <row r="20" spans="1:23" ht="30" customHeight="1" x14ac:dyDescent="0.25">
      <c r="A20" s="249" t="s">
        <v>2419</v>
      </c>
      <c r="B20" s="249"/>
      <c r="C20" s="249"/>
      <c r="D20" s="249"/>
      <c r="E20" s="249"/>
      <c r="F20" s="249"/>
      <c r="G20" s="249"/>
      <c r="H20" s="249"/>
      <c r="I20" s="249"/>
      <c r="J20" s="249"/>
      <c r="K20" s="249"/>
      <c r="L20" s="249"/>
      <c r="M20" s="249"/>
      <c r="N20" s="249"/>
      <c r="O20" s="249"/>
      <c r="P20" s="249"/>
      <c r="Q20" s="128">
        <f>'Art. 143'!AF44</f>
        <v>2</v>
      </c>
      <c r="R20" s="195">
        <f t="shared" si="0"/>
        <v>5.8823529411764701</v>
      </c>
      <c r="S20" s="192">
        <f t="shared" si="1"/>
        <v>1</v>
      </c>
      <c r="T20" s="192">
        <f t="shared" si="2"/>
        <v>1</v>
      </c>
      <c r="U20" s="196">
        <f t="shared" si="3"/>
        <v>1</v>
      </c>
      <c r="V20" s="197">
        <f t="shared" si="4"/>
        <v>5.8823529411764705E-2</v>
      </c>
      <c r="W20" s="197">
        <f t="shared" si="5"/>
        <v>5.8823529411764701</v>
      </c>
    </row>
    <row r="21" spans="1:23" ht="30" customHeight="1" x14ac:dyDescent="0.25">
      <c r="A21" s="249" t="s">
        <v>2420</v>
      </c>
      <c r="B21" s="249"/>
      <c r="C21" s="249"/>
      <c r="D21" s="249"/>
      <c r="E21" s="249"/>
      <c r="F21" s="249"/>
      <c r="G21" s="249"/>
      <c r="H21" s="249"/>
      <c r="I21" s="249"/>
      <c r="J21" s="249"/>
      <c r="K21" s="249"/>
      <c r="L21" s="249"/>
      <c r="M21" s="249"/>
      <c r="N21" s="249"/>
      <c r="O21" s="249"/>
      <c r="P21" s="249"/>
      <c r="Q21" s="128">
        <f>'Art. 143'!AF45</f>
        <v>2</v>
      </c>
      <c r="R21" s="195">
        <f t="shared" si="0"/>
        <v>5.8823529411764701</v>
      </c>
      <c r="S21" s="192">
        <f t="shared" si="1"/>
        <v>1</v>
      </c>
      <c r="T21" s="192">
        <f t="shared" si="2"/>
        <v>1</v>
      </c>
      <c r="U21" s="196">
        <f t="shared" si="3"/>
        <v>1</v>
      </c>
      <c r="V21" s="197">
        <f t="shared" si="4"/>
        <v>5.8823529411764705E-2</v>
      </c>
      <c r="W21" s="197">
        <f t="shared" si="5"/>
        <v>5.8823529411764701</v>
      </c>
    </row>
    <row r="22" spans="1:23" ht="30" customHeight="1" x14ac:dyDescent="0.25">
      <c r="A22" s="249" t="s">
        <v>2421</v>
      </c>
      <c r="B22" s="249"/>
      <c r="C22" s="249"/>
      <c r="D22" s="249"/>
      <c r="E22" s="249"/>
      <c r="F22" s="249"/>
      <c r="G22" s="249"/>
      <c r="H22" s="249"/>
      <c r="I22" s="249"/>
      <c r="J22" s="249"/>
      <c r="K22" s="249"/>
      <c r="L22" s="249"/>
      <c r="M22" s="249"/>
      <c r="N22" s="249"/>
      <c r="O22" s="249"/>
      <c r="P22" s="249"/>
      <c r="Q22" s="128">
        <f>'Art. 143'!AF46</f>
        <v>2</v>
      </c>
      <c r="R22" s="195">
        <f t="shared" si="0"/>
        <v>5.8823529411764701</v>
      </c>
      <c r="S22" s="192">
        <f t="shared" si="1"/>
        <v>1</v>
      </c>
      <c r="T22" s="192">
        <f t="shared" si="2"/>
        <v>1</v>
      </c>
      <c r="U22" s="196">
        <f t="shared" si="3"/>
        <v>1</v>
      </c>
      <c r="V22" s="197">
        <f t="shared" si="4"/>
        <v>5.8823529411764705E-2</v>
      </c>
      <c r="W22" s="197">
        <f t="shared" si="5"/>
        <v>5.8823529411764701</v>
      </c>
    </row>
    <row r="23" spans="1:23" ht="30" customHeight="1" x14ac:dyDescent="0.25">
      <c r="A23" s="249" t="s">
        <v>2422</v>
      </c>
      <c r="B23" s="249"/>
      <c r="C23" s="249"/>
      <c r="D23" s="249"/>
      <c r="E23" s="249"/>
      <c r="F23" s="249"/>
      <c r="G23" s="249"/>
      <c r="H23" s="249"/>
      <c r="I23" s="249"/>
      <c r="J23" s="249"/>
      <c r="K23" s="249"/>
      <c r="L23" s="249"/>
      <c r="M23" s="249"/>
      <c r="N23" s="249"/>
      <c r="O23" s="249"/>
      <c r="P23" s="249"/>
      <c r="Q23" s="128">
        <f>'Art. 143'!AF47</f>
        <v>2</v>
      </c>
      <c r="R23" s="195">
        <f t="shared" si="0"/>
        <v>5.8823529411764701</v>
      </c>
      <c r="S23" s="192">
        <f t="shared" si="1"/>
        <v>1</v>
      </c>
      <c r="T23" s="192">
        <f t="shared" si="2"/>
        <v>1</v>
      </c>
      <c r="U23" s="196">
        <f t="shared" si="3"/>
        <v>1</v>
      </c>
      <c r="V23" s="197">
        <f t="shared" si="4"/>
        <v>5.8823529411764705E-2</v>
      </c>
      <c r="W23" s="197">
        <f t="shared" si="5"/>
        <v>5.8823529411764701</v>
      </c>
    </row>
    <row r="24" spans="1:23" ht="30" customHeight="1" x14ac:dyDescent="0.25">
      <c r="A24" s="249" t="s">
        <v>2423</v>
      </c>
      <c r="B24" s="249"/>
      <c r="C24" s="249"/>
      <c r="D24" s="249"/>
      <c r="E24" s="249"/>
      <c r="F24" s="249"/>
      <c r="G24" s="249"/>
      <c r="H24" s="249"/>
      <c r="I24" s="249"/>
      <c r="J24" s="249"/>
      <c r="K24" s="249"/>
      <c r="L24" s="249"/>
      <c r="M24" s="249"/>
      <c r="N24" s="249"/>
      <c r="O24" s="249"/>
      <c r="P24" s="249"/>
      <c r="Q24" s="128">
        <f>'Art. 143'!AF48</f>
        <v>2</v>
      </c>
      <c r="R24" s="195">
        <f t="shared" si="0"/>
        <v>5.8823529411764701</v>
      </c>
      <c r="S24" s="192">
        <f t="shared" si="1"/>
        <v>1</v>
      </c>
      <c r="T24" s="192">
        <f t="shared" si="2"/>
        <v>1</v>
      </c>
      <c r="U24" s="196">
        <f t="shared" si="3"/>
        <v>1</v>
      </c>
      <c r="V24" s="197">
        <f t="shared" si="4"/>
        <v>5.8823529411764705E-2</v>
      </c>
      <c r="W24" s="197">
        <f t="shared" si="5"/>
        <v>5.8823529411764701</v>
      </c>
    </row>
    <row r="25" spans="1:23" ht="30" customHeight="1" x14ac:dyDescent="0.25">
      <c r="A25" s="249" t="s">
        <v>2424</v>
      </c>
      <c r="B25" s="249"/>
      <c r="C25" s="249"/>
      <c r="D25" s="249"/>
      <c r="E25" s="249"/>
      <c r="F25" s="249"/>
      <c r="G25" s="249"/>
      <c r="H25" s="249"/>
      <c r="I25" s="249"/>
      <c r="J25" s="249"/>
      <c r="K25" s="249"/>
      <c r="L25" s="249"/>
      <c r="M25" s="249"/>
      <c r="N25" s="249"/>
      <c r="O25" s="249"/>
      <c r="P25" s="249"/>
      <c r="Q25" s="128">
        <f>'Art. 143'!AF49</f>
        <v>2</v>
      </c>
      <c r="R25" s="195">
        <f t="shared" si="0"/>
        <v>5.8823529411764701</v>
      </c>
      <c r="S25" s="192">
        <f t="shared" si="1"/>
        <v>1</v>
      </c>
      <c r="T25" s="192">
        <f t="shared" si="2"/>
        <v>1</v>
      </c>
      <c r="U25" s="196">
        <f t="shared" si="3"/>
        <v>1</v>
      </c>
      <c r="V25" s="197">
        <f t="shared" si="4"/>
        <v>5.8823529411764705E-2</v>
      </c>
      <c r="W25" s="197">
        <f t="shared" si="5"/>
        <v>5.8823529411764701</v>
      </c>
    </row>
    <row r="26" spans="1:23" ht="30" customHeight="1" x14ac:dyDescent="0.25">
      <c r="A26" s="249" t="s">
        <v>2425</v>
      </c>
      <c r="B26" s="249"/>
      <c r="C26" s="249"/>
      <c r="D26" s="249"/>
      <c r="E26" s="249"/>
      <c r="F26" s="249"/>
      <c r="G26" s="249"/>
      <c r="H26" s="249"/>
      <c r="I26" s="249"/>
      <c r="J26" s="249"/>
      <c r="K26" s="249"/>
      <c r="L26" s="249"/>
      <c r="M26" s="249"/>
      <c r="N26" s="249"/>
      <c r="O26" s="249"/>
      <c r="P26" s="249"/>
      <c r="Q26" s="128">
        <f>'Art. 143'!AF50</f>
        <v>2</v>
      </c>
      <c r="R26" s="195">
        <f t="shared" si="0"/>
        <v>5.8823529411764701</v>
      </c>
      <c r="S26" s="192">
        <f t="shared" si="1"/>
        <v>1</v>
      </c>
      <c r="T26" s="192">
        <f t="shared" si="2"/>
        <v>1</v>
      </c>
      <c r="U26" s="196">
        <f t="shared" si="3"/>
        <v>1</v>
      </c>
      <c r="V26" s="197">
        <f t="shared" si="4"/>
        <v>5.8823529411764705E-2</v>
      </c>
      <c r="W26" s="197">
        <f t="shared" si="5"/>
        <v>5.8823529411764701</v>
      </c>
    </row>
    <row r="27" spans="1:23" ht="30" customHeight="1" x14ac:dyDescent="0.25">
      <c r="A27" s="249" t="s">
        <v>2426</v>
      </c>
      <c r="B27" s="249"/>
      <c r="C27" s="249"/>
      <c r="D27" s="249"/>
      <c r="E27" s="249"/>
      <c r="F27" s="249"/>
      <c r="G27" s="249"/>
      <c r="H27" s="249"/>
      <c r="I27" s="249"/>
      <c r="J27" s="249"/>
      <c r="K27" s="249"/>
      <c r="L27" s="249"/>
      <c r="M27" s="249"/>
      <c r="N27" s="249"/>
      <c r="O27" s="249"/>
      <c r="P27" s="249"/>
      <c r="Q27" s="128">
        <f>'Art. 143'!AF51</f>
        <v>2</v>
      </c>
      <c r="R27" s="195">
        <f t="shared" si="0"/>
        <v>5.8823529411764701</v>
      </c>
      <c r="S27" s="192">
        <f t="shared" si="1"/>
        <v>1</v>
      </c>
      <c r="T27" s="192">
        <f t="shared" si="2"/>
        <v>1</v>
      </c>
      <c r="U27" s="196">
        <f t="shared" si="3"/>
        <v>1</v>
      </c>
      <c r="V27" s="197">
        <f t="shared" si="4"/>
        <v>5.8823529411764705E-2</v>
      </c>
      <c r="W27" s="197">
        <f t="shared" si="5"/>
        <v>5.8823529411764701</v>
      </c>
    </row>
    <row r="28" spans="1:23" ht="30" customHeight="1" x14ac:dyDescent="0.25">
      <c r="A28" s="327" t="s">
        <v>2433</v>
      </c>
      <c r="B28" s="327"/>
      <c r="C28" s="327"/>
      <c r="D28" s="327"/>
      <c r="E28" s="327"/>
      <c r="F28" s="327"/>
      <c r="G28" s="327"/>
      <c r="H28" s="327"/>
      <c r="I28" s="327"/>
      <c r="J28" s="327"/>
      <c r="K28" s="327"/>
      <c r="L28" s="327"/>
      <c r="M28" s="327"/>
      <c r="N28" s="327"/>
      <c r="O28" s="327"/>
      <c r="P28" s="327"/>
      <c r="Q28" s="327">
        <v>0</v>
      </c>
      <c r="R28" s="195">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24" t="s">
        <v>2035</v>
      </c>
      <c r="B30" s="324"/>
      <c r="C30" s="324"/>
      <c r="D30" s="324"/>
      <c r="E30" s="324"/>
      <c r="F30" s="324"/>
      <c r="G30" s="324"/>
      <c r="H30" s="324"/>
      <c r="I30" s="324"/>
      <c r="J30" s="324"/>
      <c r="K30" s="324"/>
      <c r="L30" s="324"/>
      <c r="M30" s="324"/>
      <c r="N30" s="324"/>
      <c r="O30" s="324"/>
      <c r="P30" s="324"/>
      <c r="Q30" s="184" t="s">
        <v>188</v>
      </c>
      <c r="R30" s="198" t="s">
        <v>8</v>
      </c>
      <c r="S30" s="50"/>
      <c r="T30" s="63"/>
      <c r="U30" s="78"/>
      <c r="V30" s="50"/>
      <c r="W30" s="50"/>
    </row>
    <row r="31" spans="1:23" ht="30" customHeight="1" x14ac:dyDescent="0.25">
      <c r="A31" s="249" t="s">
        <v>443</v>
      </c>
      <c r="B31" s="249"/>
      <c r="C31" s="249"/>
      <c r="D31" s="249"/>
      <c r="E31" s="249"/>
      <c r="F31" s="249"/>
      <c r="G31" s="249"/>
      <c r="H31" s="249"/>
      <c r="I31" s="249"/>
      <c r="J31" s="249"/>
      <c r="K31" s="249"/>
      <c r="L31" s="249"/>
      <c r="M31" s="249"/>
      <c r="N31" s="249"/>
      <c r="O31" s="249"/>
      <c r="P31" s="249"/>
      <c r="Q31" s="186">
        <f>'Art. 143'!AF54</f>
        <v>2</v>
      </c>
      <c r="R31" s="195">
        <f>IF(T31=1,W31,T31)</f>
        <v>20</v>
      </c>
      <c r="S31" s="192">
        <f>IF(Q31=2,1,IF(Q31=1,0.5,IF(Q31=0,0," ")))</f>
        <v>1</v>
      </c>
      <c r="T31" s="192">
        <f>IF(AND(S31&gt;=0,S31&lt;=1),1,"No aplica")</f>
        <v>1</v>
      </c>
      <c r="U31" s="196">
        <f>Q31/(T31*2)</f>
        <v>1</v>
      </c>
      <c r="V31" s="197">
        <f>IF(T31=1,T31/$T$36,"No aplica")</f>
        <v>0.2</v>
      </c>
      <c r="W31" s="197">
        <f>(S31*V31)*100</f>
        <v>20</v>
      </c>
    </row>
    <row r="32" spans="1:23" ht="30" customHeight="1" x14ac:dyDescent="0.25">
      <c r="A32" s="249" t="s">
        <v>2427</v>
      </c>
      <c r="B32" s="249"/>
      <c r="C32" s="249"/>
      <c r="D32" s="249"/>
      <c r="E32" s="249"/>
      <c r="F32" s="249"/>
      <c r="G32" s="249"/>
      <c r="H32" s="249"/>
      <c r="I32" s="249"/>
      <c r="J32" s="249"/>
      <c r="K32" s="249"/>
      <c r="L32" s="249"/>
      <c r="M32" s="249"/>
      <c r="N32" s="249"/>
      <c r="O32" s="249"/>
      <c r="P32" s="249"/>
      <c r="Q32" s="186">
        <f>'Art. 143'!AF55</f>
        <v>2</v>
      </c>
      <c r="R32" s="195">
        <f>IF(T32=1,W32,T32)</f>
        <v>20</v>
      </c>
      <c r="S32" s="192">
        <f>IF(Q32=2,1,IF(Q32=1,0.5,IF(Q32=0,0," ")))</f>
        <v>1</v>
      </c>
      <c r="T32" s="192">
        <f>IF(AND(S32&gt;=0,S32&lt;=1),1,"No aplica")</f>
        <v>1</v>
      </c>
      <c r="U32" s="196">
        <f>Q32/(T32*2)</f>
        <v>1</v>
      </c>
      <c r="V32" s="197">
        <f>IF(T32=1,T32/$T$36,"No aplica")</f>
        <v>0.2</v>
      </c>
      <c r="W32" s="197">
        <f>(S32*V32)*100</f>
        <v>20</v>
      </c>
    </row>
    <row r="33" spans="1:23" ht="30" customHeight="1" x14ac:dyDescent="0.25">
      <c r="A33" s="249" t="s">
        <v>2428</v>
      </c>
      <c r="B33" s="249"/>
      <c r="C33" s="249"/>
      <c r="D33" s="249"/>
      <c r="E33" s="249"/>
      <c r="F33" s="249"/>
      <c r="G33" s="249"/>
      <c r="H33" s="249"/>
      <c r="I33" s="249"/>
      <c r="J33" s="249"/>
      <c r="K33" s="249"/>
      <c r="L33" s="249"/>
      <c r="M33" s="249"/>
      <c r="N33" s="249"/>
      <c r="O33" s="249"/>
      <c r="P33" s="249"/>
      <c r="Q33" s="186">
        <f>'Art. 143'!AF56</f>
        <v>2</v>
      </c>
      <c r="R33" s="195">
        <f>IF(T33=1,W33,T33)</f>
        <v>20</v>
      </c>
      <c r="S33" s="192">
        <f>IF(Q33=2,1,IF(Q33=1,0.5,IF(Q33=0,0," ")))</f>
        <v>1</v>
      </c>
      <c r="T33" s="192">
        <f>IF(AND(S33&gt;=0,S33&lt;=1),1,"No aplica")</f>
        <v>1</v>
      </c>
      <c r="U33" s="196">
        <f>Q33/(T33*2)</f>
        <v>1</v>
      </c>
      <c r="V33" s="197">
        <f>IF(T33=1,T33/$T$36,"No aplica")</f>
        <v>0.2</v>
      </c>
      <c r="W33" s="197">
        <f>(S33*V33)*100</f>
        <v>20</v>
      </c>
    </row>
    <row r="34" spans="1:23" ht="30" customHeight="1" x14ac:dyDescent="0.25">
      <c r="A34" s="249" t="s">
        <v>2429</v>
      </c>
      <c r="B34" s="249"/>
      <c r="C34" s="249"/>
      <c r="D34" s="249"/>
      <c r="E34" s="249"/>
      <c r="F34" s="249"/>
      <c r="G34" s="249"/>
      <c r="H34" s="249"/>
      <c r="I34" s="249"/>
      <c r="J34" s="249"/>
      <c r="K34" s="249"/>
      <c r="L34" s="249"/>
      <c r="M34" s="249"/>
      <c r="N34" s="249"/>
      <c r="O34" s="249"/>
      <c r="P34" s="249"/>
      <c r="Q34" s="186">
        <f>'Art. 143'!AF57</f>
        <v>2</v>
      </c>
      <c r="R34" s="195">
        <f>IF(T34=1,W34,T34)</f>
        <v>20</v>
      </c>
      <c r="S34" s="192">
        <f>IF(Q34=2,1,IF(Q34=1,0.5,IF(Q34=0,0," ")))</f>
        <v>1</v>
      </c>
      <c r="T34" s="192">
        <f>IF(AND(S34&gt;=0,S34&lt;=1),1,"No aplica")</f>
        <v>1</v>
      </c>
      <c r="U34" s="196">
        <f>Q34/(T34*2)</f>
        <v>1</v>
      </c>
      <c r="V34" s="197">
        <f>IF(T34=1,T34/$T$36,"No aplica")</f>
        <v>0.2</v>
      </c>
      <c r="W34" s="197">
        <f>(S34*V34)*100</f>
        <v>20</v>
      </c>
    </row>
    <row r="35" spans="1:23" ht="30" customHeight="1" x14ac:dyDescent="0.25">
      <c r="A35" s="249" t="s">
        <v>2430</v>
      </c>
      <c r="B35" s="249"/>
      <c r="C35" s="249"/>
      <c r="D35" s="249"/>
      <c r="E35" s="249"/>
      <c r="F35" s="249"/>
      <c r="G35" s="249"/>
      <c r="H35" s="249"/>
      <c r="I35" s="249"/>
      <c r="J35" s="249"/>
      <c r="K35" s="249"/>
      <c r="L35" s="249"/>
      <c r="M35" s="249"/>
      <c r="N35" s="249"/>
      <c r="O35" s="249"/>
      <c r="P35" s="249"/>
      <c r="Q35" s="186">
        <f>'Art. 143'!AF58</f>
        <v>2</v>
      </c>
      <c r="R35" s="195">
        <f>IF(T35=1,W35,T35)</f>
        <v>20</v>
      </c>
      <c r="S35" s="192">
        <f>IF(Q35=2,1,IF(Q35=1,0.5,IF(Q35=0,0," ")))</f>
        <v>1</v>
      </c>
      <c r="T35" s="192">
        <f>IF(AND(S35&gt;=0,S35&lt;=1),1,"No aplica")</f>
        <v>1</v>
      </c>
      <c r="U35" s="196">
        <f>Q35/(T35*2)</f>
        <v>1</v>
      </c>
      <c r="V35" s="197">
        <f>IF(T35=1,T35/$T$36,"No aplica")</f>
        <v>0.2</v>
      </c>
      <c r="W35" s="197">
        <f>(S35*V35)*100</f>
        <v>20</v>
      </c>
    </row>
    <row r="36" spans="1:23" ht="30" customHeight="1" x14ac:dyDescent="0.25">
      <c r="A36" s="326" t="s">
        <v>2434</v>
      </c>
      <c r="B36" s="326"/>
      <c r="C36" s="326"/>
      <c r="D36" s="326"/>
      <c r="E36" s="326"/>
      <c r="F36" s="326"/>
      <c r="G36" s="326"/>
      <c r="H36" s="326"/>
      <c r="I36" s="326"/>
      <c r="J36" s="326"/>
      <c r="K36" s="326"/>
      <c r="L36" s="326"/>
      <c r="M36" s="326"/>
      <c r="N36" s="326"/>
      <c r="O36" s="326"/>
      <c r="P36" s="326"/>
      <c r="Q36" s="326">
        <v>0</v>
      </c>
      <c r="R36" s="195">
        <f>SUM(R31:R35)</f>
        <v>100</v>
      </c>
      <c r="S36" s="50"/>
      <c r="T36" s="63">
        <f>SUM(T31:T35)</f>
        <v>5</v>
      </c>
      <c r="U36" s="78"/>
      <c r="V36" s="79"/>
      <c r="W36" s="79"/>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50"/>
      <c r="T37" s="63"/>
      <c r="U37" s="50"/>
      <c r="V37" s="50"/>
      <c r="W37" s="50"/>
    </row>
    <row r="38" spans="1:23" ht="15" customHeight="1" x14ac:dyDescent="0.25">
      <c r="A38" s="50"/>
      <c r="B38" s="50"/>
      <c r="C38" s="50"/>
      <c r="D38" s="50"/>
      <c r="E38" s="50"/>
      <c r="F38" s="50"/>
      <c r="G38" s="50"/>
      <c r="H38" s="50"/>
      <c r="I38" s="50"/>
      <c r="J38" s="50"/>
      <c r="K38" s="50"/>
      <c r="L38" s="50"/>
      <c r="M38" s="50"/>
      <c r="N38" s="50"/>
      <c r="O38" s="50"/>
      <c r="P38" s="50"/>
      <c r="Q38" s="93" t="s">
        <v>2435</v>
      </c>
      <c r="R38" s="187">
        <f>R28</f>
        <v>99.999999999999957</v>
      </c>
      <c r="S38" s="50"/>
      <c r="T38" s="95"/>
      <c r="U38" s="95"/>
      <c r="W38" s="81"/>
    </row>
    <row r="39" spans="1:23" ht="15" customHeight="1" x14ac:dyDescent="0.25">
      <c r="A39" s="50"/>
      <c r="B39" s="50"/>
      <c r="C39" s="50"/>
      <c r="D39" s="50"/>
      <c r="E39" s="50"/>
      <c r="F39" s="50"/>
      <c r="G39" s="50"/>
      <c r="H39" s="50"/>
      <c r="I39" s="50"/>
      <c r="J39" s="50"/>
      <c r="K39" s="50"/>
      <c r="L39" s="50"/>
      <c r="M39" s="50"/>
      <c r="N39" s="50"/>
      <c r="O39" s="50"/>
      <c r="P39" s="50"/>
      <c r="Q39" s="188"/>
      <c r="R39" s="189"/>
      <c r="S39" s="50"/>
      <c r="T39" s="81"/>
      <c r="U39" s="81"/>
      <c r="V39" s="50"/>
      <c r="W39" s="81"/>
    </row>
    <row r="40" spans="1:23" ht="15" customHeight="1" x14ac:dyDescent="0.25">
      <c r="A40" s="50"/>
      <c r="B40" s="50"/>
      <c r="C40" s="50"/>
      <c r="D40" s="50"/>
      <c r="E40" s="50"/>
      <c r="F40" s="50"/>
      <c r="G40" s="50"/>
      <c r="H40" s="50"/>
      <c r="I40" s="50"/>
      <c r="J40" s="50"/>
      <c r="K40" s="50"/>
      <c r="L40" s="50"/>
      <c r="M40" s="50"/>
      <c r="N40" s="50"/>
      <c r="O40" s="50"/>
      <c r="P40" s="50"/>
      <c r="Q40" s="93" t="s">
        <v>2436</v>
      </c>
      <c r="R40" s="187">
        <f>R36</f>
        <v>100</v>
      </c>
      <c r="S40" s="50"/>
      <c r="T40" s="95"/>
      <c r="U40" s="95"/>
      <c r="V40" s="81"/>
      <c r="W40" s="81"/>
    </row>
    <row r="41" spans="1:23" ht="15" customHeight="1" x14ac:dyDescent="0.25">
      <c r="A41" s="50"/>
      <c r="B41" s="50"/>
      <c r="C41" s="50"/>
      <c r="D41" s="50"/>
      <c r="E41" s="50"/>
      <c r="F41" s="50"/>
      <c r="G41" s="50"/>
      <c r="H41" s="50"/>
      <c r="I41" s="50"/>
      <c r="J41" s="50"/>
      <c r="K41" s="50"/>
      <c r="L41" s="50"/>
      <c r="M41" s="50"/>
      <c r="N41" s="50"/>
      <c r="O41" s="50"/>
      <c r="P41" s="50"/>
      <c r="Q41" s="191"/>
      <c r="R41" s="200"/>
      <c r="S41" s="50"/>
      <c r="T41" s="63"/>
      <c r="U41" s="50"/>
      <c r="V41" s="50"/>
      <c r="W41" s="50"/>
    </row>
    <row r="42" spans="1:23" ht="15" customHeight="1" x14ac:dyDescent="0.25">
      <c r="A42" s="50"/>
      <c r="B42" s="50"/>
      <c r="C42" s="50"/>
      <c r="D42" s="50"/>
      <c r="E42" s="50"/>
      <c r="F42" s="50"/>
      <c r="G42" s="50"/>
      <c r="H42" s="50"/>
      <c r="I42" s="50"/>
      <c r="J42" s="50"/>
      <c r="K42" s="50"/>
      <c r="L42" s="50"/>
      <c r="M42" s="50"/>
      <c r="N42" s="50"/>
      <c r="O42" s="50"/>
      <c r="P42" s="50"/>
      <c r="Q42" s="93" t="s">
        <v>2437</v>
      </c>
      <c r="R42" s="187">
        <f>R38*0.8+R40*0.2</f>
        <v>99.999999999999972</v>
      </c>
      <c r="S42" s="50"/>
      <c r="T42" s="63"/>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8iCPDDv8QT7ls4NzPKxuoerLO8yy2SeT+M120DGIk6BM1e8w6By+Sr4brG27OBod3DJPgf2DzYiKrUMkLKGHA==" saltValue="0MwxV6AOgKpmGnQrzDvZS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Q15" sqref="Q15"/>
    </sheetView>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6" t="s">
        <v>2439</v>
      </c>
      <c r="B2" s="236"/>
      <c r="C2" s="236"/>
      <c r="D2" s="236"/>
      <c r="E2" s="236"/>
      <c r="F2" s="236"/>
      <c r="G2" s="236"/>
    </row>
    <row r="3" spans="1:7" ht="18" customHeight="1" x14ac:dyDescent="0.25">
      <c r="A3" s="236" t="s">
        <v>6</v>
      </c>
      <c r="B3" s="236"/>
      <c r="C3" s="236"/>
      <c r="D3" s="236"/>
      <c r="E3" s="236"/>
      <c r="F3" s="236"/>
      <c r="G3" s="236"/>
    </row>
    <row r="5" spans="1:7" ht="36" customHeight="1" x14ac:dyDescent="0.25">
      <c r="B5" s="311" t="str">
        <f>IGOT!C5</f>
        <v>MORENA.</v>
      </c>
      <c r="C5" s="311"/>
      <c r="D5" s="311"/>
      <c r="E5" s="311"/>
      <c r="F5" s="311"/>
    </row>
    <row r="7" spans="1:7" ht="18" customHeight="1" x14ac:dyDescent="0.25">
      <c r="A7" s="66"/>
    </row>
    <row r="8" spans="1:7" ht="18" customHeight="1" x14ac:dyDescent="0.25">
      <c r="A8" s="201" t="s">
        <v>1875</v>
      </c>
      <c r="B8" s="137">
        <f>'Artículo 143 (cálculo PI)'!T28</f>
        <v>17</v>
      </c>
      <c r="E8" s="202" t="s">
        <v>1875</v>
      </c>
      <c r="F8" s="137">
        <f>'Artículo 143 (cálculo PI)'!T36</f>
        <v>5</v>
      </c>
    </row>
    <row r="9" spans="1:7" ht="6" customHeight="1" x14ac:dyDescent="0.25">
      <c r="F9" s="66"/>
      <c r="G9" s="66"/>
    </row>
    <row r="10" spans="1:7" ht="36" customHeight="1" x14ac:dyDescent="0.25">
      <c r="A10" s="313"/>
      <c r="B10" s="330" t="s">
        <v>167</v>
      </c>
      <c r="C10" s="330"/>
      <c r="E10" s="331"/>
      <c r="F10" s="332" t="s">
        <v>168</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143 (cálculo PI)'!R11</f>
        <v>5.8823529411764701</v>
      </c>
      <c r="C12" s="148">
        <f t="shared" ref="C12:C28" si="0">(B12/(1/$B$8))</f>
        <v>100</v>
      </c>
      <c r="E12" s="147" t="s">
        <v>2443</v>
      </c>
      <c r="F12" s="148">
        <f>'Artículo 143 (cálculo PI)'!R31</f>
        <v>20</v>
      </c>
      <c r="G12" s="148">
        <f>(F12/(1/$F$8))</f>
        <v>100</v>
      </c>
    </row>
    <row r="13" spans="1:7" ht="18" customHeight="1" x14ac:dyDescent="0.25">
      <c r="A13" s="147" t="s">
        <v>2444</v>
      </c>
      <c r="B13" s="148">
        <f>'Artículo 143 (cálculo PI)'!R12</f>
        <v>5.8823529411764701</v>
      </c>
      <c r="C13" s="148">
        <f t="shared" si="0"/>
        <v>100</v>
      </c>
      <c r="E13" s="147" t="s">
        <v>2445</v>
      </c>
      <c r="F13" s="148">
        <f>'Artículo 143 (cálculo PI)'!R32</f>
        <v>20</v>
      </c>
      <c r="G13" s="148">
        <f>(F13/(1/$F$8))</f>
        <v>100</v>
      </c>
    </row>
    <row r="14" spans="1:7" ht="18" customHeight="1" x14ac:dyDescent="0.25">
      <c r="A14" s="147" t="s">
        <v>2446</v>
      </c>
      <c r="B14" s="148">
        <f>'Artículo 143 (cálculo PI)'!R13</f>
        <v>5.8823529411764701</v>
      </c>
      <c r="C14" s="148">
        <f t="shared" si="0"/>
        <v>100</v>
      </c>
      <c r="E14" s="147" t="s">
        <v>2447</v>
      </c>
      <c r="F14" s="148">
        <f>'Artículo 143 (cálculo PI)'!R33</f>
        <v>20</v>
      </c>
      <c r="G14" s="148">
        <f>(F14/(1/$F$8))</f>
        <v>100</v>
      </c>
    </row>
    <row r="15" spans="1:7" ht="18" customHeight="1" x14ac:dyDescent="0.25">
      <c r="A15" s="147" t="s">
        <v>2448</v>
      </c>
      <c r="B15" s="148">
        <f>'Artículo 143 (cálculo PI)'!R14</f>
        <v>5.8823529411764701</v>
      </c>
      <c r="C15" s="148">
        <f t="shared" si="0"/>
        <v>100</v>
      </c>
      <c r="E15" s="147" t="s">
        <v>2449</v>
      </c>
      <c r="F15" s="148">
        <f>'Artículo 143 (cálculo PI)'!R34</f>
        <v>20</v>
      </c>
      <c r="G15" s="148">
        <f>(F15/(1/$F$8))</f>
        <v>100</v>
      </c>
    </row>
    <row r="16" spans="1:7" ht="18" customHeight="1" x14ac:dyDescent="0.25">
      <c r="A16" s="147" t="s">
        <v>2450</v>
      </c>
      <c r="B16" s="148">
        <f>'Artículo 143 (cálculo PI)'!R15</f>
        <v>5.8823529411764701</v>
      </c>
      <c r="C16" s="148">
        <f t="shared" si="0"/>
        <v>100</v>
      </c>
      <c r="E16" s="147" t="s">
        <v>2451</v>
      </c>
      <c r="F16" s="148">
        <f>'Artículo 143 (cálculo PI)'!R35</f>
        <v>20</v>
      </c>
      <c r="G16" s="148">
        <f>(F16/(1/$F$8))</f>
        <v>100</v>
      </c>
    </row>
    <row r="17" spans="1:6" ht="18" customHeight="1" x14ac:dyDescent="0.25">
      <c r="A17" s="147" t="s">
        <v>2452</v>
      </c>
      <c r="B17" s="148">
        <f>'Artículo 143 (cálculo PI)'!R16</f>
        <v>5.8823529411764701</v>
      </c>
      <c r="C17" s="148">
        <f t="shared" si="0"/>
        <v>100</v>
      </c>
    </row>
    <row r="18" spans="1:6" ht="18" customHeight="1" x14ac:dyDescent="0.25">
      <c r="A18" s="147" t="s">
        <v>2453</v>
      </c>
      <c r="B18" s="148">
        <f>'Artículo 143 (cálculo PI)'!R17</f>
        <v>5.8823529411764701</v>
      </c>
      <c r="C18" s="148">
        <f t="shared" si="0"/>
        <v>100</v>
      </c>
      <c r="E18" s="204" t="s">
        <v>2454</v>
      </c>
      <c r="F18" s="148">
        <f>SUM(F12:F16)</f>
        <v>100</v>
      </c>
    </row>
    <row r="19" spans="1:6" ht="18" customHeight="1" x14ac:dyDescent="0.25">
      <c r="A19" s="147" t="s">
        <v>2455</v>
      </c>
      <c r="B19" s="148">
        <f>'Artículo 143 (cálculo PI)'!R18</f>
        <v>5.8823529411764701</v>
      </c>
      <c r="C19" s="148">
        <f t="shared" si="0"/>
        <v>100</v>
      </c>
    </row>
    <row r="20" spans="1:6" ht="18" customHeight="1" x14ac:dyDescent="0.25">
      <c r="A20" s="147" t="s">
        <v>2456</v>
      </c>
      <c r="B20" s="148">
        <f>'Artículo 143 (cálculo PI)'!R19</f>
        <v>5.8823529411764701</v>
      </c>
      <c r="C20" s="148">
        <f t="shared" si="0"/>
        <v>100</v>
      </c>
    </row>
    <row r="21" spans="1:6" ht="18" customHeight="1" x14ac:dyDescent="0.25">
      <c r="A21" s="147" t="s">
        <v>2457</v>
      </c>
      <c r="B21" s="148">
        <f>'Artículo 143 (cálculo PI)'!R20</f>
        <v>5.8823529411764701</v>
      </c>
      <c r="C21" s="148">
        <f t="shared" si="0"/>
        <v>100</v>
      </c>
    </row>
    <row r="22" spans="1:6" ht="18" customHeight="1" x14ac:dyDescent="0.25">
      <c r="A22" s="147" t="s">
        <v>2458</v>
      </c>
      <c r="B22" s="148">
        <f>'Artículo 143 (cálculo PI)'!R21</f>
        <v>5.8823529411764701</v>
      </c>
      <c r="C22" s="148">
        <f t="shared" si="0"/>
        <v>100</v>
      </c>
    </row>
    <row r="23" spans="1:6" ht="18" customHeight="1" x14ac:dyDescent="0.25">
      <c r="A23" s="147" t="s">
        <v>2459</v>
      </c>
      <c r="B23" s="148">
        <f>'Artículo 143 (cálculo PI)'!R22</f>
        <v>5.8823529411764701</v>
      </c>
      <c r="C23" s="148">
        <f t="shared" si="0"/>
        <v>100</v>
      </c>
    </row>
    <row r="24" spans="1:6" ht="18" customHeight="1" x14ac:dyDescent="0.25">
      <c r="A24" s="147" t="s">
        <v>2460</v>
      </c>
      <c r="B24" s="148">
        <f>'Artículo 143 (cálculo PI)'!R23</f>
        <v>5.8823529411764701</v>
      </c>
      <c r="C24" s="148">
        <f t="shared" si="0"/>
        <v>100</v>
      </c>
    </row>
    <row r="25" spans="1:6" ht="18" customHeight="1" x14ac:dyDescent="0.25">
      <c r="A25" s="147" t="s">
        <v>2461</v>
      </c>
      <c r="B25" s="148">
        <f>'Artículo 143 (cálculo PI)'!R24</f>
        <v>5.8823529411764701</v>
      </c>
      <c r="C25" s="148">
        <f t="shared" si="0"/>
        <v>100</v>
      </c>
    </row>
    <row r="26" spans="1:6" ht="18" customHeight="1" x14ac:dyDescent="0.25">
      <c r="A26" s="147" t="s">
        <v>2462</v>
      </c>
      <c r="B26" s="148">
        <f>'Artículo 143 (cálculo PI)'!R25</f>
        <v>5.8823529411764701</v>
      </c>
      <c r="C26" s="148">
        <f t="shared" si="0"/>
        <v>100</v>
      </c>
    </row>
    <row r="27" spans="1:6" ht="18" customHeight="1" x14ac:dyDescent="0.25">
      <c r="A27" s="147" t="s">
        <v>2463</v>
      </c>
      <c r="B27" s="148">
        <f>'Artículo 143 (cálculo PI)'!R26</f>
        <v>5.8823529411764701</v>
      </c>
      <c r="C27" s="148">
        <f t="shared" si="0"/>
        <v>100</v>
      </c>
    </row>
    <row r="28" spans="1:6" ht="18" customHeight="1" x14ac:dyDescent="0.25">
      <c r="A28" s="147" t="s">
        <v>2464</v>
      </c>
      <c r="B28" s="148">
        <f>'Artículo 143 (cálculo PI)'!R27</f>
        <v>5.8823529411764701</v>
      </c>
      <c r="C28" s="148">
        <f t="shared" si="0"/>
        <v>100</v>
      </c>
    </row>
    <row r="29" spans="1:6" ht="6" customHeight="1" x14ac:dyDescent="0.25"/>
    <row r="30" spans="1:6" ht="18" customHeight="1" x14ac:dyDescent="0.25">
      <c r="A30" s="205" t="s">
        <v>2465</v>
      </c>
      <c r="B30" s="148">
        <f>SUM(B12:B28)</f>
        <v>99.999999999999957</v>
      </c>
      <c r="C30" s="138"/>
    </row>
    <row r="31" spans="1:6" ht="6" customHeight="1" x14ac:dyDescent="0.25"/>
    <row r="32" spans="1:6" ht="18" customHeight="1" x14ac:dyDescent="0.25">
      <c r="A32" s="206" t="s">
        <v>2466</v>
      </c>
      <c r="B32" s="207"/>
      <c r="C32" s="148">
        <f>(B30*0.8)+(F18*0.2)</f>
        <v>99.999999999999972</v>
      </c>
    </row>
  </sheetData>
  <sheetProtection algorithmName="SHA-512" hashValue="JYOWN45gn0wGAU30T8YBpt22e9AiMLXViqNcFM+8iYn2ZLK2oy6rH75K8EcsOKkcSXSTwzKiI4t8bjhzEuahwg==" saltValue="G6OAp3Og1XTxamQbAvZ+h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Q15" sqref="Q15"/>
    </sheetView>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6" t="s">
        <v>2439</v>
      </c>
      <c r="B2" s="236"/>
      <c r="C2" s="236"/>
      <c r="D2" s="236"/>
      <c r="E2" s="236"/>
      <c r="F2" s="236"/>
      <c r="G2" s="236"/>
    </row>
    <row r="3" spans="1:7" ht="18" customHeight="1" x14ac:dyDescent="0.25">
      <c r="A3" s="236" t="s">
        <v>171</v>
      </c>
      <c r="B3" s="236"/>
      <c r="C3" s="236"/>
      <c r="D3" s="236"/>
      <c r="E3" s="236"/>
      <c r="F3" s="236"/>
      <c r="G3" s="236"/>
    </row>
    <row r="5" spans="1:7" ht="36" customHeight="1" x14ac:dyDescent="0.25">
      <c r="B5" s="311" t="str">
        <f>IGOT!C5</f>
        <v>MORENA.</v>
      </c>
      <c r="C5" s="311"/>
      <c r="D5" s="311"/>
      <c r="E5" s="311"/>
      <c r="F5" s="311"/>
    </row>
    <row r="7" spans="1:7" ht="18" customHeight="1" x14ac:dyDescent="0.25">
      <c r="A7" s="66"/>
    </row>
    <row r="8" spans="1:7" ht="18" customHeight="1" x14ac:dyDescent="0.25">
      <c r="A8" s="201" t="s">
        <v>1875</v>
      </c>
      <c r="B8" s="137">
        <f>'Artículo 143 (cálculo SIPOT)'!T28</f>
        <v>17</v>
      </c>
      <c r="E8" s="202" t="s">
        <v>1875</v>
      </c>
      <c r="F8" s="137">
        <f>'Artículo 143 (cálculo SIPOT)'!T36</f>
        <v>5</v>
      </c>
    </row>
    <row r="9" spans="1:7" ht="6" customHeight="1" x14ac:dyDescent="0.25">
      <c r="F9" s="66"/>
      <c r="G9" s="66"/>
    </row>
    <row r="10" spans="1:7" ht="36" customHeight="1" x14ac:dyDescent="0.25">
      <c r="A10" s="313"/>
      <c r="B10" s="330" t="s">
        <v>167</v>
      </c>
      <c r="C10" s="330"/>
      <c r="E10" s="331"/>
      <c r="F10" s="332" t="s">
        <v>168</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143 (cálculo SIPOT)'!R11</f>
        <v>5.8823529411764701</v>
      </c>
      <c r="C12" s="148">
        <f t="shared" ref="C12:C28" si="0">(B12/(1/$B$8))</f>
        <v>100</v>
      </c>
      <c r="E12" s="147" t="s">
        <v>2443</v>
      </c>
      <c r="F12" s="148">
        <f>'Artículo 143 (cálculo SIPOT)'!R31</f>
        <v>20</v>
      </c>
      <c r="G12" s="148">
        <f>(F12/(1/$F$8))</f>
        <v>100</v>
      </c>
    </row>
    <row r="13" spans="1:7" ht="18" customHeight="1" x14ac:dyDescent="0.25">
      <c r="A13" s="147" t="s">
        <v>2444</v>
      </c>
      <c r="B13" s="148">
        <f>'Artículo 143 (cálculo SIPOT)'!R12</f>
        <v>5.8823529411764701</v>
      </c>
      <c r="C13" s="148">
        <f t="shared" si="0"/>
        <v>100</v>
      </c>
      <c r="E13" s="147" t="s">
        <v>2445</v>
      </c>
      <c r="F13" s="148">
        <f>'Artículo 143 (cálculo SIPOT)'!R32</f>
        <v>20</v>
      </c>
      <c r="G13" s="148">
        <f>(F13/(1/$F$8))</f>
        <v>100</v>
      </c>
    </row>
    <row r="14" spans="1:7" ht="18" customHeight="1" x14ac:dyDescent="0.25">
      <c r="A14" s="147" t="s">
        <v>2446</v>
      </c>
      <c r="B14" s="148">
        <f>'Artículo 143 (cálculo SIPOT)'!R13</f>
        <v>5.8823529411764701</v>
      </c>
      <c r="C14" s="148">
        <f t="shared" si="0"/>
        <v>100</v>
      </c>
      <c r="E14" s="147" t="s">
        <v>2447</v>
      </c>
      <c r="F14" s="148">
        <f>'Artículo 143 (cálculo SIPOT)'!R33</f>
        <v>20</v>
      </c>
      <c r="G14" s="148">
        <f>(F14/(1/$F$8))</f>
        <v>100</v>
      </c>
    </row>
    <row r="15" spans="1:7" ht="18" customHeight="1" x14ac:dyDescent="0.25">
      <c r="A15" s="147" t="s">
        <v>2448</v>
      </c>
      <c r="B15" s="148">
        <f>'Artículo 143 (cálculo SIPOT)'!R14</f>
        <v>5.8823529411764701</v>
      </c>
      <c r="C15" s="148">
        <f t="shared" si="0"/>
        <v>100</v>
      </c>
      <c r="E15" s="147" t="s">
        <v>2449</v>
      </c>
      <c r="F15" s="148">
        <f>'Artículo 143 (cálculo SIPOT)'!R34</f>
        <v>20</v>
      </c>
      <c r="G15" s="148">
        <f>(F15/(1/$F$8))</f>
        <v>100</v>
      </c>
    </row>
    <row r="16" spans="1:7" ht="18" customHeight="1" x14ac:dyDescent="0.25">
      <c r="A16" s="147" t="s">
        <v>2450</v>
      </c>
      <c r="B16" s="148">
        <f>'Artículo 143 (cálculo SIPOT)'!R15</f>
        <v>5.8823529411764701</v>
      </c>
      <c r="C16" s="148">
        <f t="shared" si="0"/>
        <v>100</v>
      </c>
      <c r="E16" s="147" t="s">
        <v>2451</v>
      </c>
      <c r="F16" s="148">
        <f>'Artículo 143 (cálculo SIPOT)'!R35</f>
        <v>20</v>
      </c>
      <c r="G16" s="148">
        <f>(F16/(1/$F$8))</f>
        <v>100</v>
      </c>
    </row>
    <row r="17" spans="1:6" ht="18" customHeight="1" x14ac:dyDescent="0.25">
      <c r="A17" s="147" t="s">
        <v>2452</v>
      </c>
      <c r="B17" s="148">
        <f>'Artículo 143 (cálculo SIPOT)'!R16</f>
        <v>5.8823529411764701</v>
      </c>
      <c r="C17" s="148">
        <f t="shared" si="0"/>
        <v>100</v>
      </c>
      <c r="F17" s="66"/>
    </row>
    <row r="18" spans="1:6" ht="18" customHeight="1" x14ac:dyDescent="0.25">
      <c r="A18" s="147" t="s">
        <v>2453</v>
      </c>
      <c r="B18" s="148">
        <f>'Artículo 143 (cálculo SIPOT)'!R17</f>
        <v>5.8823529411764701</v>
      </c>
      <c r="C18" s="148">
        <f t="shared" si="0"/>
        <v>100</v>
      </c>
      <c r="E18" s="204" t="s">
        <v>2454</v>
      </c>
      <c r="F18" s="148">
        <f>SUM(F12:F16)</f>
        <v>100</v>
      </c>
    </row>
    <row r="19" spans="1:6" ht="18" customHeight="1" x14ac:dyDescent="0.25">
      <c r="A19" s="147" t="s">
        <v>2455</v>
      </c>
      <c r="B19" s="148">
        <f>'Artículo 143 (cálculo SIPOT)'!R18</f>
        <v>5.8823529411764701</v>
      </c>
      <c r="C19" s="148">
        <f t="shared" si="0"/>
        <v>100</v>
      </c>
    </row>
    <row r="20" spans="1:6" ht="18" customHeight="1" x14ac:dyDescent="0.25">
      <c r="A20" s="147" t="s">
        <v>2456</v>
      </c>
      <c r="B20" s="148">
        <f>'Artículo 143 (cálculo SIPOT)'!R19</f>
        <v>5.8823529411764701</v>
      </c>
      <c r="C20" s="148">
        <f t="shared" si="0"/>
        <v>100</v>
      </c>
    </row>
    <row r="21" spans="1:6" ht="18" customHeight="1" x14ac:dyDescent="0.25">
      <c r="A21" s="147" t="s">
        <v>2457</v>
      </c>
      <c r="B21" s="148">
        <f>'Artículo 143 (cálculo SIPOT)'!R20</f>
        <v>5.8823529411764701</v>
      </c>
      <c r="C21" s="148">
        <f t="shared" si="0"/>
        <v>100</v>
      </c>
    </row>
    <row r="22" spans="1:6" ht="18" customHeight="1" x14ac:dyDescent="0.25">
      <c r="A22" s="147" t="s">
        <v>2458</v>
      </c>
      <c r="B22" s="148">
        <f>'Artículo 143 (cálculo SIPOT)'!R21</f>
        <v>5.8823529411764701</v>
      </c>
      <c r="C22" s="148">
        <f t="shared" si="0"/>
        <v>100</v>
      </c>
    </row>
    <row r="23" spans="1:6" ht="18" customHeight="1" x14ac:dyDescent="0.25">
      <c r="A23" s="147" t="s">
        <v>2459</v>
      </c>
      <c r="B23" s="148">
        <f>'Artículo 143 (cálculo SIPOT)'!R22</f>
        <v>5.8823529411764701</v>
      </c>
      <c r="C23" s="148">
        <f t="shared" si="0"/>
        <v>100</v>
      </c>
    </row>
    <row r="24" spans="1:6" ht="18" customHeight="1" x14ac:dyDescent="0.25">
      <c r="A24" s="147" t="s">
        <v>2460</v>
      </c>
      <c r="B24" s="148">
        <f>'Artículo 143 (cálculo SIPOT)'!R23</f>
        <v>5.8823529411764701</v>
      </c>
      <c r="C24" s="148">
        <f t="shared" si="0"/>
        <v>100</v>
      </c>
    </row>
    <row r="25" spans="1:6" ht="18" customHeight="1" x14ac:dyDescent="0.25">
      <c r="A25" s="147" t="s">
        <v>2461</v>
      </c>
      <c r="B25" s="148">
        <f>'Artículo 143 (cálculo SIPOT)'!R24</f>
        <v>5.8823529411764701</v>
      </c>
      <c r="C25" s="148">
        <f t="shared" si="0"/>
        <v>100</v>
      </c>
    </row>
    <row r="26" spans="1:6" ht="18" customHeight="1" x14ac:dyDescent="0.25">
      <c r="A26" s="147" t="s">
        <v>2462</v>
      </c>
      <c r="B26" s="148">
        <f>'Artículo 143 (cálculo SIPOT)'!R25</f>
        <v>5.8823529411764701</v>
      </c>
      <c r="C26" s="148">
        <f t="shared" si="0"/>
        <v>100</v>
      </c>
    </row>
    <row r="27" spans="1:6" ht="18" customHeight="1" x14ac:dyDescent="0.25">
      <c r="A27" s="147" t="s">
        <v>2463</v>
      </c>
      <c r="B27" s="148">
        <f>'Artículo 143 (cálculo SIPOT)'!R26</f>
        <v>5.8823529411764701</v>
      </c>
      <c r="C27" s="148">
        <f t="shared" si="0"/>
        <v>100</v>
      </c>
    </row>
    <row r="28" spans="1:6" ht="18" customHeight="1" x14ac:dyDescent="0.25">
      <c r="A28" s="147" t="s">
        <v>2464</v>
      </c>
      <c r="B28" s="148">
        <f>'Artículo 143 (cálculo SIPOT)'!R27</f>
        <v>5.8823529411764701</v>
      </c>
      <c r="C28" s="148">
        <f t="shared" si="0"/>
        <v>100</v>
      </c>
    </row>
    <row r="29" spans="1:6" ht="6" customHeight="1" x14ac:dyDescent="0.25"/>
    <row r="30" spans="1:6" ht="18" customHeight="1" x14ac:dyDescent="0.25">
      <c r="A30" s="205" t="s">
        <v>2465</v>
      </c>
      <c r="B30" s="148">
        <f>SUM(B12:B28)</f>
        <v>99.999999999999957</v>
      </c>
      <c r="C30" s="138"/>
    </row>
    <row r="31" spans="1:6" ht="6" customHeight="1" x14ac:dyDescent="0.25"/>
    <row r="32" spans="1:6" ht="18" customHeight="1" x14ac:dyDescent="0.25">
      <c r="A32" s="206" t="s">
        <v>2466</v>
      </c>
      <c r="B32" s="207"/>
      <c r="C32" s="148">
        <f>(B30*0.8)+(F16*0.2)</f>
        <v>83.999999999999972</v>
      </c>
    </row>
  </sheetData>
  <sheetProtection algorithmName="SHA-512" hashValue="Fil67DVJREaBdHgdhDSBX/jZ6brbtOuv8FotC6Dhm1Ftpdhh6RjA/vEC1w2y30vvP2JK/wgnRfQ2ML8dRinIRA==" saltValue="KaD48Dw4fUztPeLKFXNEe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zoomScalePageLayoutView="75" workbookViewId="0">
      <selection activeCell="R36" sqref="R36:AE36"/>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2604</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9"/>
      <c r="C3" s="29"/>
      <c r="E3" s="29"/>
      <c r="F3" s="240" t="s">
        <v>2602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2467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8"/>
      <c r="B8" s="158"/>
      <c r="C8" s="158"/>
      <c r="D8" s="158"/>
      <c r="E8" s="158"/>
      <c r="F8" s="158"/>
      <c r="G8" s="159" t="s">
        <v>174</v>
      </c>
      <c r="H8" s="322" t="str">
        <f>IGOT!C5</f>
        <v>MORENA.</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1" customFormat="1" ht="18" customHeight="1" x14ac:dyDescent="0.25">
      <c r="A9" s="161"/>
      <c r="B9" s="161"/>
      <c r="C9" s="161"/>
      <c r="D9" s="161"/>
      <c r="E9" s="158"/>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161"/>
      <c r="B10" s="161"/>
      <c r="C10" s="161"/>
      <c r="D10" s="161"/>
      <c r="E10" s="158"/>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8"/>
      <c r="E11" s="158"/>
      <c r="F11" s="158"/>
      <c r="G11" s="159" t="s">
        <v>175</v>
      </c>
      <c r="H11" s="283" t="s">
        <v>2566</v>
      </c>
      <c r="I11" s="283"/>
      <c r="J11" s="33" t="s">
        <v>176</v>
      </c>
      <c r="K11" s="284" t="s">
        <v>2567</v>
      </c>
      <c r="L11" s="284"/>
      <c r="M11" s="33" t="s">
        <v>176</v>
      </c>
      <c r="N11" s="239">
        <v>2020</v>
      </c>
      <c r="O11" s="239"/>
      <c r="P11" s="31"/>
      <c r="Q11" s="34"/>
      <c r="V11" s="30"/>
      <c r="W11" s="30" t="s">
        <v>177</v>
      </c>
      <c r="X11" s="283" t="s">
        <v>2601</v>
      </c>
      <c r="Y11" s="283"/>
      <c r="Z11" s="33" t="s">
        <v>176</v>
      </c>
      <c r="AA11" s="284" t="s">
        <v>2567</v>
      </c>
      <c r="AB11" s="284"/>
      <c r="AC11" s="33" t="s">
        <v>176</v>
      </c>
      <c r="AD11" s="239">
        <v>2020</v>
      </c>
      <c r="AE11" s="239"/>
    </row>
    <row r="12" spans="1:31" ht="18" customHeight="1" x14ac:dyDescent="0.25">
      <c r="C12" s="161"/>
      <c r="D12" s="161"/>
      <c r="E12" s="161"/>
      <c r="F12" s="161"/>
      <c r="G12" s="158"/>
      <c r="H12" s="321" t="s">
        <v>178</v>
      </c>
      <c r="I12" s="321"/>
      <c r="J12" s="164"/>
      <c r="K12" s="321" t="s">
        <v>179</v>
      </c>
      <c r="L12" s="321"/>
      <c r="M12" s="164"/>
      <c r="N12" s="321" t="s">
        <v>180</v>
      </c>
      <c r="O12" s="321"/>
      <c r="P12" s="31"/>
      <c r="Q12" s="34"/>
      <c r="X12" s="321" t="s">
        <v>178</v>
      </c>
      <c r="Y12" s="321"/>
      <c r="Z12" s="164"/>
      <c r="AA12" s="321" t="s">
        <v>179</v>
      </c>
      <c r="AB12" s="321"/>
      <c r="AC12" s="164"/>
      <c r="AD12" s="321" t="s">
        <v>180</v>
      </c>
      <c r="AE12" s="321"/>
    </row>
    <row r="13" spans="1:31" ht="18" customHeight="1" x14ac:dyDescent="0.25">
      <c r="C13" s="161"/>
      <c r="D13" s="161"/>
      <c r="E13" s="161"/>
      <c r="F13" s="161"/>
      <c r="G13" s="158"/>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161"/>
      <c r="D14" s="161"/>
      <c r="E14" s="161"/>
      <c r="F14" s="161"/>
      <c r="G14" s="158"/>
      <c r="H14" s="165"/>
      <c r="I14" s="165"/>
      <c r="J14" s="164"/>
      <c r="K14" s="165"/>
      <c r="L14" s="165"/>
      <c r="M14" s="164"/>
      <c r="N14" s="165"/>
      <c r="O14" s="165"/>
      <c r="P14" s="31"/>
      <c r="Q14" s="34"/>
      <c r="X14" s="165"/>
      <c r="Y14" s="165"/>
      <c r="Z14" s="164"/>
      <c r="AA14" s="165"/>
      <c r="AB14" s="165"/>
      <c r="AC14" s="164"/>
      <c r="AD14" s="165"/>
      <c r="AE14" s="165"/>
    </row>
    <row r="15" spans="1:31" ht="18" customHeight="1" x14ac:dyDescent="0.25">
      <c r="A15" s="241" t="s">
        <v>6</v>
      </c>
      <c r="B15" s="241"/>
      <c r="C15" s="241"/>
      <c r="D15" s="241"/>
      <c r="E15" s="241"/>
      <c r="F15" s="241"/>
      <c r="G15" s="241"/>
      <c r="H15" s="241"/>
      <c r="I15" s="241"/>
      <c r="J15" s="241"/>
      <c r="K15" s="241"/>
      <c r="L15" s="241"/>
      <c r="M15" s="241"/>
      <c r="N15" s="241"/>
      <c r="O15" s="241"/>
      <c r="P15" s="208"/>
      <c r="Q15" s="241" t="s">
        <v>171</v>
      </c>
      <c r="R15" s="241"/>
      <c r="S15" s="241"/>
      <c r="T15" s="241"/>
      <c r="U15" s="241"/>
      <c r="V15" s="241"/>
      <c r="W15" s="241"/>
      <c r="X15" s="241"/>
      <c r="Y15" s="241"/>
      <c r="Z15" s="241"/>
      <c r="AA15" s="241"/>
      <c r="AB15" s="241"/>
      <c r="AC15" s="241"/>
      <c r="AD15" s="241"/>
      <c r="AE15" s="241"/>
    </row>
    <row r="16" spans="1:31" ht="18" customHeight="1" x14ac:dyDescent="0.25">
      <c r="C16" s="161"/>
      <c r="D16" s="161"/>
      <c r="E16" s="161"/>
      <c r="F16" s="161"/>
      <c r="G16" s="158"/>
      <c r="H16" s="165"/>
      <c r="I16" s="165"/>
      <c r="J16" s="164"/>
      <c r="K16" s="165"/>
      <c r="L16" s="165"/>
      <c r="M16" s="164"/>
      <c r="N16" s="165"/>
      <c r="O16" s="165"/>
      <c r="P16" s="31"/>
      <c r="Q16" s="34"/>
      <c r="X16" s="165"/>
      <c r="Y16" s="165"/>
      <c r="Z16" s="164"/>
      <c r="AA16" s="165"/>
      <c r="AB16" s="165"/>
      <c r="AC16" s="164"/>
      <c r="AD16" s="165"/>
      <c r="AE16" s="165"/>
    </row>
    <row r="17" spans="1:46" ht="18" customHeight="1" x14ac:dyDescent="0.25">
      <c r="C17" s="161"/>
      <c r="D17" s="161"/>
      <c r="E17" s="161"/>
      <c r="F17" s="161"/>
      <c r="G17" s="158"/>
      <c r="H17" s="165"/>
      <c r="I17" s="165"/>
      <c r="J17" s="173"/>
      <c r="K17" s="172"/>
      <c r="L17" s="172"/>
      <c r="M17" s="173"/>
      <c r="N17" s="172"/>
      <c r="O17" s="172"/>
      <c r="P17" s="40"/>
      <c r="Q17" s="46"/>
      <c r="R17" s="43"/>
      <c r="S17" s="43"/>
      <c r="T17" s="43"/>
      <c r="U17" s="43"/>
      <c r="V17" s="43"/>
      <c r="W17" s="172"/>
      <c r="X17" s="172"/>
      <c r="Y17" s="173"/>
      <c r="Z17" s="172"/>
      <c r="AA17" s="172"/>
      <c r="AB17" s="164"/>
      <c r="AC17" s="165"/>
      <c r="AD17" s="165"/>
    </row>
    <row r="18" spans="1:46" s="31" customFormat="1" ht="36" customHeight="1" x14ac:dyDescent="0.25">
      <c r="E18" s="334" t="s">
        <v>2468</v>
      </c>
      <c r="F18" s="334"/>
      <c r="G18" s="334"/>
      <c r="H18" s="334"/>
      <c r="I18" s="334"/>
      <c r="J18" s="320">
        <f>'Artículo 145 (cálculo PI)'!R28</f>
        <v>100</v>
      </c>
      <c r="K18" s="320"/>
      <c r="L18" s="168"/>
      <c r="M18" s="40"/>
      <c r="N18" s="40"/>
      <c r="O18" s="40"/>
      <c r="P18" s="40"/>
      <c r="Q18" s="40"/>
      <c r="R18" s="40"/>
      <c r="S18" s="40"/>
      <c r="T18" s="169"/>
      <c r="U18" s="319" t="s">
        <v>2468</v>
      </c>
      <c r="V18" s="319"/>
      <c r="W18" s="319"/>
      <c r="X18" s="319"/>
      <c r="Y18" s="319"/>
      <c r="Z18" s="320">
        <f>'Artículo 145 (cálculo SIPOT)'!R28</f>
        <v>100</v>
      </c>
      <c r="AA18" s="320"/>
    </row>
    <row r="19" spans="1:46" s="31" customFormat="1" ht="18" customHeight="1" x14ac:dyDescent="0.25">
      <c r="A19" s="161"/>
      <c r="B19" s="161"/>
      <c r="C19" s="161"/>
      <c r="D19" s="161"/>
      <c r="E19" s="161"/>
      <c r="F19" s="161"/>
      <c r="G19" s="161"/>
      <c r="H19" s="209"/>
      <c r="I19" s="209"/>
      <c r="J19" s="210"/>
      <c r="K19" s="210"/>
      <c r="L19" s="163"/>
      <c r="M19" s="161"/>
      <c r="N19" s="161"/>
      <c r="O19" s="161"/>
      <c r="P19" s="161"/>
      <c r="Q19" s="161"/>
      <c r="R19" s="209"/>
      <c r="S19" s="209"/>
      <c r="T19" s="211"/>
      <c r="U19" s="212"/>
      <c r="V19" s="162"/>
    </row>
    <row r="20" spans="1:46" s="31" customFormat="1" ht="18" customHeight="1" x14ac:dyDescent="0.25">
      <c r="C20" s="161"/>
      <c r="D20" s="161"/>
      <c r="E20" s="161"/>
      <c r="F20" s="161"/>
      <c r="G20" s="158"/>
      <c r="H20" s="165"/>
      <c r="I20" s="165"/>
      <c r="J20" s="164"/>
      <c r="K20" s="165"/>
      <c r="L20" s="165"/>
      <c r="M20" s="164"/>
      <c r="N20" s="165"/>
      <c r="O20" s="165"/>
      <c r="Q20" s="162"/>
      <c r="R20" s="162"/>
      <c r="S20" s="162"/>
      <c r="T20" s="162"/>
      <c r="U20" s="162"/>
      <c r="V20" s="162"/>
      <c r="W20" s="162"/>
      <c r="X20" s="162"/>
      <c r="Y20" s="162"/>
      <c r="Z20" s="162"/>
      <c r="AA20" s="162"/>
      <c r="AB20" s="162"/>
      <c r="AC20" s="162"/>
      <c r="AD20" s="162"/>
      <c r="AE20" s="162"/>
    </row>
    <row r="21" spans="1:46" s="31" customFormat="1" ht="54" customHeight="1" x14ac:dyDescent="0.25">
      <c r="A21" s="316" t="s">
        <v>2469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50" customFormat="1" ht="18" customHeight="1" x14ac:dyDescent="0.25">
      <c r="Q22" s="28"/>
    </row>
    <row r="23" spans="1:46" s="50" customFormat="1" ht="18" customHeight="1" x14ac:dyDescent="0.25">
      <c r="A23" s="71" t="s">
        <v>186</v>
      </c>
      <c r="B23" s="71"/>
      <c r="C23" s="71"/>
      <c r="D23" s="71"/>
      <c r="E23" s="71"/>
      <c r="F23" s="71"/>
      <c r="G23" s="71"/>
      <c r="H23" s="71"/>
      <c r="I23" s="71"/>
      <c r="J23" s="71"/>
      <c r="K23" s="71"/>
      <c r="L23" s="71"/>
      <c r="M23" s="71"/>
      <c r="N23" s="71"/>
      <c r="O23" s="71"/>
      <c r="P23" s="71"/>
      <c r="Q23" s="24"/>
      <c r="R23" s="71"/>
      <c r="S23" s="71"/>
      <c r="T23" s="71"/>
      <c r="U23" s="71"/>
      <c r="V23" s="71"/>
      <c r="W23" s="71"/>
      <c r="X23" s="71"/>
      <c r="Y23" s="71"/>
      <c r="Z23" s="71"/>
      <c r="AA23" s="71"/>
      <c r="AB23" s="71"/>
      <c r="AC23" s="71"/>
      <c r="AD23" s="71"/>
      <c r="AE23" s="71"/>
    </row>
    <row r="24" spans="1:46" s="50" customFormat="1" ht="18" customHeight="1" x14ac:dyDescent="0.25">
      <c r="Q24" s="28"/>
    </row>
    <row r="25" spans="1:46" s="50" customFormat="1" ht="18" customHeight="1" x14ac:dyDescent="0.25">
      <c r="A25" s="333" t="s">
        <v>2470</v>
      </c>
      <c r="B25" s="333"/>
      <c r="C25" s="333"/>
      <c r="D25" s="333"/>
      <c r="E25" s="333"/>
      <c r="F25" s="333"/>
      <c r="G25" s="333"/>
      <c r="H25" s="333"/>
      <c r="I25" s="333"/>
      <c r="J25" s="333"/>
      <c r="K25" s="333"/>
      <c r="L25" s="333"/>
      <c r="M25" s="333"/>
      <c r="N25" s="333"/>
      <c r="O25" s="333"/>
      <c r="P25" s="333"/>
      <c r="Q25" s="213"/>
      <c r="V25" s="263"/>
      <c r="W25" s="263"/>
      <c r="X25" s="263"/>
      <c r="Y25" s="263"/>
      <c r="Z25" s="263"/>
      <c r="AA25" s="263"/>
      <c r="AB25" s="263"/>
      <c r="AC25" s="263"/>
      <c r="AD25" s="263"/>
      <c r="AE25" s="263"/>
    </row>
    <row r="26" spans="1:46" ht="18" customHeight="1" x14ac:dyDescent="0.25">
      <c r="A26" s="264" t="s">
        <v>167</v>
      </c>
      <c r="B26" s="264"/>
      <c r="C26" s="264"/>
      <c r="D26" s="264"/>
      <c r="E26" s="264"/>
      <c r="F26" s="264"/>
      <c r="G26" s="264"/>
      <c r="H26" s="264"/>
      <c r="I26" s="264"/>
      <c r="J26" s="264"/>
      <c r="K26" s="264"/>
      <c r="L26" s="264"/>
      <c r="M26" s="264"/>
      <c r="N26" s="264"/>
      <c r="O26" s="264"/>
      <c r="P26" s="264"/>
      <c r="Q26" s="51" t="s">
        <v>188</v>
      </c>
      <c r="R26" s="265" t="s">
        <v>189</v>
      </c>
      <c r="S26" s="265"/>
      <c r="T26" s="265"/>
      <c r="U26" s="265"/>
      <c r="V26" s="265"/>
      <c r="W26" s="265"/>
      <c r="X26" s="265"/>
      <c r="Y26" s="265"/>
      <c r="Z26" s="265"/>
      <c r="AA26" s="265"/>
      <c r="AB26" s="265"/>
      <c r="AC26" s="265"/>
      <c r="AD26" s="265"/>
      <c r="AE26" s="265"/>
      <c r="AF26" s="53" t="s">
        <v>188</v>
      </c>
      <c r="AG26" s="266" t="s">
        <v>7</v>
      </c>
      <c r="AH26" s="266"/>
      <c r="AI26" s="266"/>
      <c r="AJ26" s="266"/>
      <c r="AK26" s="266"/>
      <c r="AL26" s="266"/>
      <c r="AM26" s="266"/>
      <c r="AN26" s="266"/>
      <c r="AO26" s="266"/>
      <c r="AP26" s="266"/>
      <c r="AQ26" s="266"/>
      <c r="AR26" s="266"/>
      <c r="AS26" s="266"/>
      <c r="AT26" s="266"/>
    </row>
    <row r="27" spans="1:46" ht="63" customHeight="1" x14ac:dyDescent="0.25">
      <c r="A27" s="249" t="s">
        <v>2471</v>
      </c>
      <c r="B27" s="249"/>
      <c r="C27" s="249"/>
      <c r="D27" s="249"/>
      <c r="E27" s="249"/>
      <c r="F27" s="249"/>
      <c r="G27" s="249"/>
      <c r="H27" s="249"/>
      <c r="I27" s="249"/>
      <c r="J27" s="249"/>
      <c r="K27" s="249"/>
      <c r="L27" s="249"/>
      <c r="M27" s="249"/>
      <c r="N27" s="249"/>
      <c r="O27" s="249"/>
      <c r="P27" s="249"/>
      <c r="Q27" s="54">
        <v>2</v>
      </c>
      <c r="R27" s="251" t="s">
        <v>2563</v>
      </c>
      <c r="S27" s="252"/>
      <c r="T27" s="252"/>
      <c r="U27" s="252"/>
      <c r="V27" s="252"/>
      <c r="W27" s="252"/>
      <c r="X27" s="252"/>
      <c r="Y27" s="252"/>
      <c r="Z27" s="252"/>
      <c r="AA27" s="252"/>
      <c r="AB27" s="252"/>
      <c r="AC27" s="252"/>
      <c r="AD27" s="252"/>
      <c r="AE27" s="253"/>
      <c r="AF27" s="54">
        <v>2</v>
      </c>
      <c r="AG27" s="251" t="s">
        <v>2563</v>
      </c>
      <c r="AH27" s="252"/>
      <c r="AI27" s="252"/>
      <c r="AJ27" s="252"/>
      <c r="AK27" s="252"/>
      <c r="AL27" s="252"/>
      <c r="AM27" s="252"/>
      <c r="AN27" s="252"/>
      <c r="AO27" s="252"/>
      <c r="AP27" s="252"/>
      <c r="AQ27" s="252"/>
      <c r="AR27" s="252"/>
      <c r="AS27" s="252"/>
      <c r="AT27" s="253"/>
    </row>
    <row r="28" spans="1:46" ht="63" customHeight="1" x14ac:dyDescent="0.25">
      <c r="A28" s="249" t="s">
        <v>2472</v>
      </c>
      <c r="B28" s="249"/>
      <c r="C28" s="249"/>
      <c r="D28" s="249"/>
      <c r="E28" s="249"/>
      <c r="F28" s="249"/>
      <c r="G28" s="249"/>
      <c r="H28" s="249"/>
      <c r="I28" s="249"/>
      <c r="J28" s="249"/>
      <c r="K28" s="249"/>
      <c r="L28" s="249"/>
      <c r="M28" s="249"/>
      <c r="N28" s="249"/>
      <c r="O28" s="249"/>
      <c r="P28" s="249"/>
      <c r="Q28" s="54">
        <v>2</v>
      </c>
      <c r="R28" s="251" t="s">
        <v>2563</v>
      </c>
      <c r="S28" s="252"/>
      <c r="T28" s="252"/>
      <c r="U28" s="252"/>
      <c r="V28" s="252"/>
      <c r="W28" s="252"/>
      <c r="X28" s="252"/>
      <c r="Y28" s="252"/>
      <c r="Z28" s="252"/>
      <c r="AA28" s="252"/>
      <c r="AB28" s="252"/>
      <c r="AC28" s="252"/>
      <c r="AD28" s="252"/>
      <c r="AE28" s="253"/>
      <c r="AF28" s="54">
        <v>2</v>
      </c>
      <c r="AG28" s="251" t="s">
        <v>2563</v>
      </c>
      <c r="AH28" s="252"/>
      <c r="AI28" s="252"/>
      <c r="AJ28" s="252"/>
      <c r="AK28" s="252"/>
      <c r="AL28" s="252"/>
      <c r="AM28" s="252"/>
      <c r="AN28" s="252"/>
      <c r="AO28" s="252"/>
      <c r="AP28" s="252"/>
      <c r="AQ28" s="252"/>
      <c r="AR28" s="252"/>
      <c r="AS28" s="252"/>
      <c r="AT28" s="253"/>
    </row>
    <row r="29" spans="1:46" ht="63" customHeight="1" x14ac:dyDescent="0.25">
      <c r="A29" s="249" t="s">
        <v>2473</v>
      </c>
      <c r="B29" s="249"/>
      <c r="C29" s="249"/>
      <c r="D29" s="249"/>
      <c r="E29" s="249"/>
      <c r="F29" s="249"/>
      <c r="G29" s="249"/>
      <c r="H29" s="249"/>
      <c r="I29" s="249"/>
      <c r="J29" s="249"/>
      <c r="K29" s="249"/>
      <c r="L29" s="249"/>
      <c r="M29" s="249"/>
      <c r="N29" s="249"/>
      <c r="O29" s="249"/>
      <c r="P29" s="249"/>
      <c r="Q29" s="54">
        <v>2</v>
      </c>
      <c r="R29" s="251" t="s">
        <v>2563</v>
      </c>
      <c r="S29" s="252"/>
      <c r="T29" s="252"/>
      <c r="U29" s="252"/>
      <c r="V29" s="252"/>
      <c r="W29" s="252"/>
      <c r="X29" s="252"/>
      <c r="Y29" s="252"/>
      <c r="Z29" s="252"/>
      <c r="AA29" s="252"/>
      <c r="AB29" s="252"/>
      <c r="AC29" s="252"/>
      <c r="AD29" s="252"/>
      <c r="AE29" s="253"/>
      <c r="AF29" s="54">
        <v>2</v>
      </c>
      <c r="AG29" s="251" t="s">
        <v>2563</v>
      </c>
      <c r="AH29" s="252"/>
      <c r="AI29" s="252"/>
      <c r="AJ29" s="252"/>
      <c r="AK29" s="252"/>
      <c r="AL29" s="252"/>
      <c r="AM29" s="252"/>
      <c r="AN29" s="252"/>
      <c r="AO29" s="252"/>
      <c r="AP29" s="252"/>
      <c r="AQ29" s="252"/>
      <c r="AR29" s="252"/>
      <c r="AS29" s="252"/>
      <c r="AT29" s="253"/>
    </row>
    <row r="30" spans="1:46" ht="45" customHeight="1" x14ac:dyDescent="0.25">
      <c r="Q30" s="55"/>
      <c r="AF30" s="55"/>
    </row>
    <row r="31" spans="1:46" ht="45" customHeight="1" x14ac:dyDescent="0.25">
      <c r="A31" s="257" t="s">
        <v>197</v>
      </c>
      <c r="B31" s="257"/>
      <c r="C31" s="257"/>
      <c r="D31" s="257"/>
      <c r="E31" s="257"/>
      <c r="F31" s="257"/>
      <c r="G31" s="257"/>
      <c r="H31" s="257"/>
      <c r="I31" s="257"/>
      <c r="J31" s="257"/>
      <c r="K31" s="257"/>
      <c r="L31" s="257"/>
      <c r="M31" s="257"/>
      <c r="N31" s="257"/>
      <c r="O31" s="257"/>
      <c r="P31" s="257"/>
      <c r="Q31" s="56" t="s">
        <v>188</v>
      </c>
      <c r="R31" s="258" t="s">
        <v>189</v>
      </c>
      <c r="S31" s="258"/>
      <c r="T31" s="258"/>
      <c r="U31" s="258"/>
      <c r="V31" s="258"/>
      <c r="W31" s="258"/>
      <c r="X31" s="258"/>
      <c r="Y31" s="258"/>
      <c r="Z31" s="258"/>
      <c r="AA31" s="258"/>
      <c r="AB31" s="258"/>
      <c r="AC31" s="258"/>
      <c r="AD31" s="258"/>
      <c r="AE31" s="258"/>
      <c r="AF31" s="57" t="s">
        <v>188</v>
      </c>
      <c r="AG31" s="259" t="s">
        <v>7</v>
      </c>
      <c r="AH31" s="259"/>
      <c r="AI31" s="259"/>
      <c r="AJ31" s="259"/>
      <c r="AK31" s="259"/>
      <c r="AL31" s="259"/>
      <c r="AM31" s="259"/>
      <c r="AN31" s="259"/>
      <c r="AO31" s="259"/>
      <c r="AP31" s="259"/>
      <c r="AQ31" s="259"/>
      <c r="AR31" s="259"/>
      <c r="AS31" s="259"/>
      <c r="AT31" s="259"/>
    </row>
    <row r="32" spans="1:46" ht="45" customHeight="1" x14ac:dyDescent="0.25">
      <c r="A32" s="249" t="s">
        <v>2474</v>
      </c>
      <c r="B32" s="249"/>
      <c r="C32" s="249"/>
      <c r="D32" s="249"/>
      <c r="E32" s="249"/>
      <c r="F32" s="249"/>
      <c r="G32" s="249"/>
      <c r="H32" s="249"/>
      <c r="I32" s="249"/>
      <c r="J32" s="249"/>
      <c r="K32" s="249"/>
      <c r="L32" s="249"/>
      <c r="M32" s="249"/>
      <c r="N32" s="249"/>
      <c r="O32" s="249"/>
      <c r="P32" s="249"/>
      <c r="Q32" s="54">
        <v>2</v>
      </c>
      <c r="R32" s="251" t="s">
        <v>2563</v>
      </c>
      <c r="S32" s="252"/>
      <c r="T32" s="252"/>
      <c r="U32" s="252"/>
      <c r="V32" s="252"/>
      <c r="W32" s="252"/>
      <c r="X32" s="252"/>
      <c r="Y32" s="252"/>
      <c r="Z32" s="252"/>
      <c r="AA32" s="252"/>
      <c r="AB32" s="252"/>
      <c r="AC32" s="252"/>
      <c r="AD32" s="252"/>
      <c r="AE32" s="253"/>
      <c r="AF32" s="54">
        <v>2</v>
      </c>
      <c r="AG32" s="251" t="s">
        <v>2563</v>
      </c>
      <c r="AH32" s="252"/>
      <c r="AI32" s="252"/>
      <c r="AJ32" s="252"/>
      <c r="AK32" s="252"/>
      <c r="AL32" s="252"/>
      <c r="AM32" s="252"/>
      <c r="AN32" s="252"/>
      <c r="AO32" s="252"/>
      <c r="AP32" s="252"/>
      <c r="AQ32" s="252"/>
      <c r="AR32" s="252"/>
      <c r="AS32" s="252"/>
      <c r="AT32" s="253"/>
    </row>
    <row r="33" spans="1:46" ht="45" customHeight="1" x14ac:dyDescent="0.25">
      <c r="A33" s="249" t="s">
        <v>2475</v>
      </c>
      <c r="B33" s="249"/>
      <c r="C33" s="249"/>
      <c r="D33" s="249"/>
      <c r="E33" s="249"/>
      <c r="F33" s="249"/>
      <c r="G33" s="249"/>
      <c r="H33" s="249"/>
      <c r="I33" s="249"/>
      <c r="J33" s="249"/>
      <c r="K33" s="249"/>
      <c r="L33" s="249"/>
      <c r="M33" s="249"/>
      <c r="N33" s="249"/>
      <c r="O33" s="249"/>
      <c r="P33" s="249"/>
      <c r="Q33" s="54">
        <v>2</v>
      </c>
      <c r="R33" s="251" t="s">
        <v>2563</v>
      </c>
      <c r="S33" s="252"/>
      <c r="T33" s="252"/>
      <c r="U33" s="252"/>
      <c r="V33" s="252"/>
      <c r="W33" s="252"/>
      <c r="X33" s="252"/>
      <c r="Y33" s="252"/>
      <c r="Z33" s="252"/>
      <c r="AA33" s="252"/>
      <c r="AB33" s="252"/>
      <c r="AC33" s="252"/>
      <c r="AD33" s="252"/>
      <c r="AE33" s="253"/>
      <c r="AF33" s="54">
        <v>2</v>
      </c>
      <c r="AG33" s="251" t="s">
        <v>2563</v>
      </c>
      <c r="AH33" s="252"/>
      <c r="AI33" s="252"/>
      <c r="AJ33" s="252"/>
      <c r="AK33" s="252"/>
      <c r="AL33" s="252"/>
      <c r="AM33" s="252"/>
      <c r="AN33" s="252"/>
      <c r="AO33" s="252"/>
      <c r="AP33" s="252"/>
      <c r="AQ33" s="252"/>
      <c r="AR33" s="252"/>
      <c r="AS33" s="252"/>
      <c r="AT33" s="253"/>
    </row>
    <row r="34" spans="1:46" ht="56.25" customHeight="1" x14ac:dyDescent="0.25">
      <c r="A34" s="249" t="s">
        <v>2476</v>
      </c>
      <c r="B34" s="249"/>
      <c r="C34" s="249"/>
      <c r="D34" s="249"/>
      <c r="E34" s="249"/>
      <c r="F34" s="249"/>
      <c r="G34" s="249"/>
      <c r="H34" s="249"/>
      <c r="I34" s="249"/>
      <c r="J34" s="249"/>
      <c r="K34" s="249"/>
      <c r="L34" s="249"/>
      <c r="M34" s="249"/>
      <c r="N34" s="249"/>
      <c r="O34" s="249"/>
      <c r="P34" s="249"/>
      <c r="Q34" s="54">
        <v>2</v>
      </c>
      <c r="R34" s="251" t="s">
        <v>2563</v>
      </c>
      <c r="S34" s="252"/>
      <c r="T34" s="252"/>
      <c r="U34" s="252"/>
      <c r="V34" s="252"/>
      <c r="W34" s="252"/>
      <c r="X34" s="252"/>
      <c r="Y34" s="252"/>
      <c r="Z34" s="252"/>
      <c r="AA34" s="252"/>
      <c r="AB34" s="252"/>
      <c r="AC34" s="252"/>
      <c r="AD34" s="252"/>
      <c r="AE34" s="253"/>
      <c r="AF34" s="54">
        <v>2</v>
      </c>
      <c r="AG34" s="251" t="s">
        <v>2563</v>
      </c>
      <c r="AH34" s="252"/>
      <c r="AI34" s="252"/>
      <c r="AJ34" s="252"/>
      <c r="AK34" s="252"/>
      <c r="AL34" s="252"/>
      <c r="AM34" s="252"/>
      <c r="AN34" s="252"/>
      <c r="AO34" s="252"/>
      <c r="AP34" s="252"/>
      <c r="AQ34" s="252"/>
      <c r="AR34" s="252"/>
      <c r="AS34" s="252"/>
      <c r="AT34" s="253"/>
    </row>
    <row r="35" spans="1:46" ht="66" customHeight="1" x14ac:dyDescent="0.25">
      <c r="A35" s="249" t="s">
        <v>2477</v>
      </c>
      <c r="B35" s="249"/>
      <c r="C35" s="249"/>
      <c r="D35" s="249"/>
      <c r="E35" s="249"/>
      <c r="F35" s="249"/>
      <c r="G35" s="249"/>
      <c r="H35" s="249"/>
      <c r="I35" s="249"/>
      <c r="J35" s="249"/>
      <c r="K35" s="249"/>
      <c r="L35" s="249"/>
      <c r="M35" s="249"/>
      <c r="N35" s="249"/>
      <c r="O35" s="249"/>
      <c r="P35" s="249"/>
      <c r="Q35" s="54">
        <v>2</v>
      </c>
      <c r="R35" s="251" t="s">
        <v>2563</v>
      </c>
      <c r="S35" s="252"/>
      <c r="T35" s="252"/>
      <c r="U35" s="252"/>
      <c r="V35" s="252"/>
      <c r="W35" s="252"/>
      <c r="X35" s="252"/>
      <c r="Y35" s="252"/>
      <c r="Z35" s="252"/>
      <c r="AA35" s="252"/>
      <c r="AB35" s="252"/>
      <c r="AC35" s="252"/>
      <c r="AD35" s="252"/>
      <c r="AE35" s="253"/>
      <c r="AF35" s="54">
        <v>2</v>
      </c>
      <c r="AG35" s="251" t="s">
        <v>2563</v>
      </c>
      <c r="AH35" s="252"/>
      <c r="AI35" s="252"/>
      <c r="AJ35" s="252"/>
      <c r="AK35" s="252"/>
      <c r="AL35" s="252"/>
      <c r="AM35" s="252"/>
      <c r="AN35" s="252"/>
      <c r="AO35" s="252"/>
      <c r="AP35" s="252"/>
      <c r="AQ35" s="252"/>
      <c r="AR35" s="252"/>
      <c r="AS35" s="252"/>
      <c r="AT35" s="253"/>
    </row>
    <row r="36" spans="1:46" ht="45" customHeight="1" x14ac:dyDescent="0.25">
      <c r="A36" s="249" t="s">
        <v>224</v>
      </c>
      <c r="B36" s="249"/>
      <c r="C36" s="249"/>
      <c r="D36" s="249"/>
      <c r="E36" s="249"/>
      <c r="F36" s="249"/>
      <c r="G36" s="249"/>
      <c r="H36" s="249"/>
      <c r="I36" s="249"/>
      <c r="J36" s="249"/>
      <c r="K36" s="249"/>
      <c r="L36" s="249"/>
      <c r="M36" s="249"/>
      <c r="N36" s="249"/>
      <c r="O36" s="249"/>
      <c r="P36" s="249"/>
      <c r="Q36" s="54">
        <v>2</v>
      </c>
      <c r="R36" s="250" t="s">
        <v>2603</v>
      </c>
      <c r="S36" s="250"/>
      <c r="T36" s="250"/>
      <c r="U36" s="250"/>
      <c r="V36" s="250"/>
      <c r="W36" s="250"/>
      <c r="X36" s="250"/>
      <c r="Y36" s="250"/>
      <c r="Z36" s="250"/>
      <c r="AA36" s="250"/>
      <c r="AB36" s="250"/>
      <c r="AC36" s="250"/>
      <c r="AD36" s="250"/>
      <c r="AE36" s="250"/>
      <c r="AF36" s="54">
        <v>2</v>
      </c>
      <c r="AG36" s="251" t="s">
        <v>2563</v>
      </c>
      <c r="AH36" s="252"/>
      <c r="AI36" s="252"/>
      <c r="AJ36" s="252"/>
      <c r="AK36" s="252"/>
      <c r="AL36" s="252"/>
      <c r="AM36" s="252"/>
      <c r="AN36" s="252"/>
      <c r="AO36" s="252"/>
      <c r="AP36" s="252"/>
      <c r="AQ36" s="252"/>
      <c r="AR36" s="252"/>
      <c r="AS36" s="252"/>
      <c r="AT36" s="253"/>
    </row>
  </sheetData>
  <sheetProtection algorithmName="SHA-512" hashValue="F6iDBJCemv5wDtPfpFzjuGI+PPptpII+0SjaxjjxKFNHRWQ7InL/B9zNZh8z0/F36Umjx9Xi2TQ9ohBjNBY0Tg==" saltValue="K+nYztOkkVH1+lEblksrm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topLeftCell="A7" zoomScale="75" zoomScaleNormal="75" zoomScalePageLayoutView="75" workbookViewId="0"/>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8" t="s">
        <v>2478</v>
      </c>
      <c r="B2" s="328"/>
      <c r="C2" s="328"/>
      <c r="D2" s="328"/>
      <c r="E2" s="328"/>
      <c r="F2" s="328"/>
      <c r="G2" s="328"/>
      <c r="H2" s="328"/>
      <c r="I2" s="328"/>
      <c r="J2" s="328"/>
      <c r="K2" s="328"/>
      <c r="L2" s="328"/>
      <c r="M2" s="328"/>
      <c r="N2" s="328"/>
      <c r="O2" s="328"/>
      <c r="P2" s="328"/>
      <c r="Q2" s="328"/>
      <c r="R2" s="50"/>
      <c r="S2" s="50"/>
      <c r="T2" s="63"/>
      <c r="U2" s="50"/>
      <c r="V2" s="50"/>
      <c r="W2" s="50"/>
    </row>
    <row r="3" spans="1:23" ht="15" customHeight="1" x14ac:dyDescent="0.25">
      <c r="A3" s="328" t="s">
        <v>6</v>
      </c>
      <c r="B3" s="328"/>
      <c r="C3" s="328"/>
      <c r="D3" s="328"/>
      <c r="E3" s="328"/>
      <c r="F3" s="328"/>
      <c r="G3" s="328"/>
      <c r="H3" s="328"/>
      <c r="I3" s="328"/>
      <c r="J3" s="328"/>
      <c r="K3" s="328"/>
      <c r="L3" s="328"/>
      <c r="M3" s="328"/>
      <c r="N3" s="328"/>
      <c r="O3" s="328"/>
      <c r="P3" s="328"/>
      <c r="Q3" s="328"/>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335" t="str">
        <f>IGOT!C5</f>
        <v>MORENA.</v>
      </c>
      <c r="C5" s="335"/>
      <c r="D5" s="335"/>
      <c r="E5" s="335"/>
      <c r="F5" s="335"/>
      <c r="G5" s="335"/>
      <c r="H5" s="335"/>
      <c r="I5" s="335"/>
      <c r="J5" s="335"/>
      <c r="K5" s="335"/>
      <c r="L5" s="335"/>
      <c r="M5" s="335"/>
      <c r="N5" s="335"/>
      <c r="O5" s="335"/>
      <c r="P5" s="335"/>
      <c r="Q5" s="215"/>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30.75" customHeight="1" x14ac:dyDescent="0.25">
      <c r="A7" s="336" t="s">
        <v>2479</v>
      </c>
      <c r="B7" s="336"/>
      <c r="C7" s="336"/>
      <c r="D7" s="336"/>
      <c r="E7" s="336"/>
      <c r="F7" s="336"/>
      <c r="G7" s="336"/>
      <c r="H7" s="336"/>
      <c r="I7" s="336"/>
      <c r="J7" s="336"/>
      <c r="K7" s="336"/>
      <c r="L7" s="336"/>
      <c r="M7" s="336"/>
      <c r="N7" s="336"/>
      <c r="O7" s="336"/>
      <c r="P7" s="336"/>
      <c r="Q7" s="336"/>
      <c r="R7" s="336"/>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T14</f>
        <v>3</v>
      </c>
      <c r="S9" s="191"/>
      <c r="T9" s="192"/>
      <c r="U9" s="191"/>
      <c r="V9" s="191"/>
      <c r="W9" s="191"/>
    </row>
    <row r="10" spans="1:23" ht="15" customHeight="1" x14ac:dyDescent="0.25">
      <c r="A10" s="325" t="s">
        <v>167</v>
      </c>
      <c r="B10" s="325"/>
      <c r="C10" s="325"/>
      <c r="D10" s="325"/>
      <c r="E10" s="325"/>
      <c r="F10" s="325"/>
      <c r="G10" s="325"/>
      <c r="H10" s="325"/>
      <c r="I10" s="325"/>
      <c r="J10" s="325"/>
      <c r="K10" s="325"/>
      <c r="L10" s="325"/>
      <c r="M10" s="325"/>
      <c r="N10" s="325"/>
      <c r="O10" s="325"/>
      <c r="P10" s="325"/>
      <c r="Q10" s="180" t="s">
        <v>188</v>
      </c>
      <c r="R10" s="193" t="s">
        <v>8</v>
      </c>
      <c r="S10" s="192" t="s">
        <v>1656</v>
      </c>
      <c r="T10" s="192" t="s">
        <v>1657</v>
      </c>
      <c r="U10" s="192" t="s">
        <v>1658</v>
      </c>
      <c r="V10" s="194" t="s">
        <v>1659</v>
      </c>
      <c r="W10" s="192"/>
    </row>
    <row r="11" spans="1:23" ht="45" customHeight="1" x14ac:dyDescent="0.25">
      <c r="A11" s="249" t="s">
        <v>2471</v>
      </c>
      <c r="B11" s="249"/>
      <c r="C11" s="249"/>
      <c r="D11" s="249"/>
      <c r="E11" s="249"/>
      <c r="F11" s="249"/>
      <c r="G11" s="249"/>
      <c r="H11" s="249"/>
      <c r="I11" s="249"/>
      <c r="J11" s="249"/>
      <c r="K11" s="249"/>
      <c r="L11" s="249"/>
      <c r="M11" s="249"/>
      <c r="N11" s="249"/>
      <c r="O11" s="249"/>
      <c r="P11" s="249"/>
      <c r="Q11" s="128">
        <f>'Art. 145'!Q27</f>
        <v>2</v>
      </c>
      <c r="R11" s="195">
        <f>IF(T11=1,W11,T11)</f>
        <v>33.333333333333329</v>
      </c>
      <c r="S11" s="192">
        <f>IF(Q11=2,1,IF(Q11=1,0.5,IF(Q11=0,0," ")))</f>
        <v>1</v>
      </c>
      <c r="T11" s="192">
        <f>IF(AND(S11&gt;=0,S11&lt;=1),1,"No aplica")</f>
        <v>1</v>
      </c>
      <c r="U11" s="196">
        <f>Q11/(T11*2)</f>
        <v>1</v>
      </c>
      <c r="V11" s="197">
        <f>IF(T11=1,T11/$T$14,"No aplica")</f>
        <v>0.33333333333333331</v>
      </c>
      <c r="W11" s="197">
        <f>(S11*V11)*100</f>
        <v>33.333333333333329</v>
      </c>
    </row>
    <row r="12" spans="1:23" ht="30" customHeight="1" x14ac:dyDescent="0.25">
      <c r="A12" s="249" t="s">
        <v>2472</v>
      </c>
      <c r="B12" s="249"/>
      <c r="C12" s="249"/>
      <c r="D12" s="249"/>
      <c r="E12" s="249"/>
      <c r="F12" s="249"/>
      <c r="G12" s="249"/>
      <c r="H12" s="249"/>
      <c r="I12" s="249"/>
      <c r="J12" s="249"/>
      <c r="K12" s="249"/>
      <c r="L12" s="249"/>
      <c r="M12" s="249"/>
      <c r="N12" s="249"/>
      <c r="O12" s="249"/>
      <c r="P12" s="249"/>
      <c r="Q12" s="128">
        <f>'Art. 145'!Q28</f>
        <v>2</v>
      </c>
      <c r="R12" s="195">
        <f>IF(T12=1,W12,T12)</f>
        <v>33.333333333333329</v>
      </c>
      <c r="S12" s="192">
        <f>IF(Q12=2,1,IF(Q12=1,0.5,IF(Q12=0,0," ")))</f>
        <v>1</v>
      </c>
      <c r="T12" s="192">
        <f>IF(AND(S12&gt;=0,S12&lt;=1),1,"No aplica")</f>
        <v>1</v>
      </c>
      <c r="U12" s="196">
        <f>Q12/(T12*2)</f>
        <v>1</v>
      </c>
      <c r="V12" s="197">
        <f>IF(T12=1,T12/$T$14,"No aplica")</f>
        <v>0.33333333333333331</v>
      </c>
      <c r="W12" s="197">
        <f>(S12*V12)*100</f>
        <v>33.333333333333329</v>
      </c>
    </row>
    <row r="13" spans="1:23" ht="30" customHeight="1" x14ac:dyDescent="0.25">
      <c r="A13" s="249" t="s">
        <v>2473</v>
      </c>
      <c r="B13" s="249"/>
      <c r="C13" s="249"/>
      <c r="D13" s="249"/>
      <c r="E13" s="249"/>
      <c r="F13" s="249"/>
      <c r="G13" s="249"/>
      <c r="H13" s="249"/>
      <c r="I13" s="249"/>
      <c r="J13" s="249"/>
      <c r="K13" s="249"/>
      <c r="L13" s="249"/>
      <c r="M13" s="249"/>
      <c r="N13" s="249"/>
      <c r="O13" s="249"/>
      <c r="P13" s="249"/>
      <c r="Q13" s="128">
        <f>'Art. 145'!Q29</f>
        <v>2</v>
      </c>
      <c r="R13" s="195">
        <f>IF(T13=1,W13,T13)</f>
        <v>33.333333333333329</v>
      </c>
      <c r="S13" s="192">
        <f>IF(Q13=2,1,IF(Q13=1,0.5,IF(Q13=0,0," ")))</f>
        <v>1</v>
      </c>
      <c r="T13" s="192">
        <f>IF(AND(S13&gt;=0,S13&lt;=1),1,"No aplica")</f>
        <v>1</v>
      </c>
      <c r="U13" s="196">
        <f>Q13/(T13*2)</f>
        <v>1</v>
      </c>
      <c r="V13" s="197">
        <f>IF(T13=1,T13/$T$14,"No aplica")</f>
        <v>0.33333333333333331</v>
      </c>
      <c r="W13" s="197">
        <f>(S13*V13)*100</f>
        <v>33.333333333333329</v>
      </c>
    </row>
    <row r="14" spans="1:23" ht="30" customHeight="1" x14ac:dyDescent="0.25">
      <c r="A14" s="327" t="s">
        <v>2480</v>
      </c>
      <c r="B14" s="327"/>
      <c r="C14" s="327"/>
      <c r="D14" s="327"/>
      <c r="E14" s="327"/>
      <c r="F14" s="327"/>
      <c r="G14" s="327"/>
      <c r="H14" s="327"/>
      <c r="I14" s="327"/>
      <c r="J14" s="327"/>
      <c r="K14" s="327"/>
      <c r="L14" s="327"/>
      <c r="M14" s="327"/>
      <c r="N14" s="327"/>
      <c r="O14" s="327"/>
      <c r="P14" s="327"/>
      <c r="Q14" s="327"/>
      <c r="R14" s="195">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24" t="s">
        <v>2035</v>
      </c>
      <c r="B16" s="324"/>
      <c r="C16" s="324"/>
      <c r="D16" s="324"/>
      <c r="E16" s="324"/>
      <c r="F16" s="324"/>
      <c r="G16" s="324"/>
      <c r="H16" s="324"/>
      <c r="I16" s="324"/>
      <c r="J16" s="324"/>
      <c r="K16" s="324"/>
      <c r="L16" s="324"/>
      <c r="M16" s="324"/>
      <c r="N16" s="324"/>
      <c r="O16" s="324"/>
      <c r="P16" s="324"/>
      <c r="Q16" s="184" t="s">
        <v>188</v>
      </c>
      <c r="R16" s="198" t="s">
        <v>8</v>
      </c>
      <c r="S16" s="50"/>
      <c r="T16" s="63"/>
      <c r="U16" s="78"/>
      <c r="V16" s="50"/>
      <c r="W16" s="50"/>
    </row>
    <row r="17" spans="1:23" ht="30" customHeight="1" x14ac:dyDescent="0.25">
      <c r="A17" s="249" t="s">
        <v>2474</v>
      </c>
      <c r="B17" s="249"/>
      <c r="C17" s="249"/>
      <c r="D17" s="249"/>
      <c r="E17" s="249"/>
      <c r="F17" s="249"/>
      <c r="G17" s="249"/>
      <c r="H17" s="249"/>
      <c r="I17" s="249"/>
      <c r="J17" s="249"/>
      <c r="K17" s="249"/>
      <c r="L17" s="249"/>
      <c r="M17" s="249"/>
      <c r="N17" s="249"/>
      <c r="O17" s="249"/>
      <c r="P17" s="249"/>
      <c r="Q17" s="186">
        <f>'Art. 145'!Q32</f>
        <v>2</v>
      </c>
      <c r="R17" s="195">
        <f>IF(T17=1,W17,T17)</f>
        <v>20</v>
      </c>
      <c r="S17" s="192">
        <f>IF(Q17=2,1,IF(Q17=1,0.5,IF(Q17=0,0," ")))</f>
        <v>1</v>
      </c>
      <c r="T17" s="192">
        <f>IF(AND(S17&gt;=0,S17&lt;=1),1,"No aplica")</f>
        <v>1</v>
      </c>
      <c r="U17" s="196">
        <f>Q17/(T17*2)</f>
        <v>1</v>
      </c>
      <c r="V17" s="197">
        <f>IF(T17=1,T17/$T$22,"No aplica")</f>
        <v>0.2</v>
      </c>
      <c r="W17" s="197">
        <f>(S17*V17)*100</f>
        <v>20</v>
      </c>
    </row>
    <row r="18" spans="1:23" ht="30" customHeight="1" x14ac:dyDescent="0.25">
      <c r="A18" s="249" t="s">
        <v>2475</v>
      </c>
      <c r="B18" s="249"/>
      <c r="C18" s="249"/>
      <c r="D18" s="249"/>
      <c r="E18" s="249"/>
      <c r="F18" s="249"/>
      <c r="G18" s="249"/>
      <c r="H18" s="249"/>
      <c r="I18" s="249"/>
      <c r="J18" s="249"/>
      <c r="K18" s="249"/>
      <c r="L18" s="249"/>
      <c r="M18" s="249"/>
      <c r="N18" s="249"/>
      <c r="O18" s="249"/>
      <c r="P18" s="249"/>
      <c r="Q18" s="186">
        <f>'Art. 145'!Q33</f>
        <v>2</v>
      </c>
      <c r="R18" s="195">
        <f>IF(T18=1,W18,T18)</f>
        <v>20</v>
      </c>
      <c r="S18" s="192">
        <f>IF(Q18=2,1,IF(Q18=1,0.5,IF(Q18=0,0," ")))</f>
        <v>1</v>
      </c>
      <c r="T18" s="192">
        <f>IF(AND(S18&gt;=0,S18&lt;=1),1,"No aplica")</f>
        <v>1</v>
      </c>
      <c r="U18" s="196">
        <f>Q18/(T18*2)</f>
        <v>1</v>
      </c>
      <c r="V18" s="197">
        <f>IF(T18=1,T18/$T$22,"No aplica")</f>
        <v>0.2</v>
      </c>
      <c r="W18" s="197">
        <f>(S18*V18)*100</f>
        <v>20</v>
      </c>
    </row>
    <row r="19" spans="1:23" ht="30" customHeight="1" x14ac:dyDescent="0.25">
      <c r="A19" s="249" t="s">
        <v>2476</v>
      </c>
      <c r="B19" s="249"/>
      <c r="C19" s="249"/>
      <c r="D19" s="249"/>
      <c r="E19" s="249"/>
      <c r="F19" s="249"/>
      <c r="G19" s="249"/>
      <c r="H19" s="249"/>
      <c r="I19" s="249"/>
      <c r="J19" s="249"/>
      <c r="K19" s="249"/>
      <c r="L19" s="249"/>
      <c r="M19" s="249"/>
      <c r="N19" s="249"/>
      <c r="O19" s="249"/>
      <c r="P19" s="249"/>
      <c r="Q19" s="186">
        <f>'Art. 145'!Q34</f>
        <v>2</v>
      </c>
      <c r="R19" s="195">
        <f>IF(T19=1,W19,T19)</f>
        <v>20</v>
      </c>
      <c r="S19" s="192">
        <f>IF(Q19=2,1,IF(Q19=1,0.5,IF(Q19=0,0," ")))</f>
        <v>1</v>
      </c>
      <c r="T19" s="192">
        <f>IF(AND(S19&gt;=0,S19&lt;=1),1,"No aplica")</f>
        <v>1</v>
      </c>
      <c r="U19" s="196">
        <f>Q19/(T19*2)</f>
        <v>1</v>
      </c>
      <c r="V19" s="197">
        <f>IF(T19=1,T19/$T$22,"No aplica")</f>
        <v>0.2</v>
      </c>
      <c r="W19" s="197">
        <f>(S19*V19)*100</f>
        <v>20</v>
      </c>
    </row>
    <row r="20" spans="1:23" ht="30" customHeight="1" x14ac:dyDescent="0.25">
      <c r="A20" s="249" t="s">
        <v>2477</v>
      </c>
      <c r="B20" s="249"/>
      <c r="C20" s="249"/>
      <c r="D20" s="249"/>
      <c r="E20" s="249"/>
      <c r="F20" s="249"/>
      <c r="G20" s="249"/>
      <c r="H20" s="249"/>
      <c r="I20" s="249"/>
      <c r="J20" s="249"/>
      <c r="K20" s="249"/>
      <c r="L20" s="249"/>
      <c r="M20" s="249"/>
      <c r="N20" s="249"/>
      <c r="O20" s="249"/>
      <c r="P20" s="249"/>
      <c r="Q20" s="186">
        <f>'Art. 145'!Q35</f>
        <v>2</v>
      </c>
      <c r="R20" s="195">
        <f>IF(T20=1,W20,T20)</f>
        <v>20</v>
      </c>
      <c r="S20" s="192">
        <f>IF(Q20=2,1,IF(Q20=1,0.5,IF(Q20=0,0," ")))</f>
        <v>1</v>
      </c>
      <c r="T20" s="192">
        <f>IF(AND(S20&gt;=0,S20&lt;=1),1,"No aplica")</f>
        <v>1</v>
      </c>
      <c r="U20" s="196">
        <f>Q20/(T20*2)</f>
        <v>1</v>
      </c>
      <c r="V20" s="197">
        <f>IF(T20=1,T20/$T$22,"No aplica")</f>
        <v>0.2</v>
      </c>
      <c r="W20" s="197">
        <f>(S20*V20)*100</f>
        <v>20</v>
      </c>
    </row>
    <row r="21" spans="1:23" ht="30" customHeight="1" x14ac:dyDescent="0.25">
      <c r="A21" s="249" t="s">
        <v>224</v>
      </c>
      <c r="B21" s="249"/>
      <c r="C21" s="249"/>
      <c r="D21" s="249"/>
      <c r="E21" s="249"/>
      <c r="F21" s="249"/>
      <c r="G21" s="249"/>
      <c r="H21" s="249"/>
      <c r="I21" s="249"/>
      <c r="J21" s="249"/>
      <c r="K21" s="249"/>
      <c r="L21" s="249"/>
      <c r="M21" s="249"/>
      <c r="N21" s="249"/>
      <c r="O21" s="249"/>
      <c r="P21" s="249"/>
      <c r="Q21" s="186">
        <f>'Art. 145'!Q36</f>
        <v>2</v>
      </c>
      <c r="R21" s="195">
        <f>IF(T21=1,W21,T21)</f>
        <v>20</v>
      </c>
      <c r="S21" s="192">
        <f>IF(Q21=2,1,IF(Q21=1,0.5,IF(Q21=0,0," ")))</f>
        <v>1</v>
      </c>
      <c r="T21" s="192">
        <f>IF(AND(S21&gt;=0,S21&lt;=1),1,"No aplica")</f>
        <v>1</v>
      </c>
      <c r="U21" s="196">
        <f>Q21/(T21*2)</f>
        <v>1</v>
      </c>
      <c r="V21" s="197">
        <f>IF(T21=1,T21/$T$22,"No aplica")</f>
        <v>0.2</v>
      </c>
      <c r="W21" s="197">
        <f>(S21*V21)*100</f>
        <v>20</v>
      </c>
    </row>
    <row r="22" spans="1:23" ht="30" customHeight="1" x14ac:dyDescent="0.25">
      <c r="A22" s="326" t="s">
        <v>2481</v>
      </c>
      <c r="B22" s="326"/>
      <c r="C22" s="326"/>
      <c r="D22" s="326"/>
      <c r="E22" s="326"/>
      <c r="F22" s="326"/>
      <c r="G22" s="326"/>
      <c r="H22" s="326"/>
      <c r="I22" s="326"/>
      <c r="J22" s="326"/>
      <c r="K22" s="326"/>
      <c r="L22" s="326"/>
      <c r="M22" s="326"/>
      <c r="N22" s="326"/>
      <c r="O22" s="326"/>
      <c r="P22" s="326"/>
      <c r="Q22" s="326"/>
      <c r="R22" s="195">
        <f>SUM(R17:R21)</f>
        <v>100</v>
      </c>
      <c r="S22" s="50"/>
      <c r="T22" s="63">
        <f>SUM(T17:T21)</f>
        <v>5</v>
      </c>
      <c r="U22" s="78"/>
      <c r="V22" s="50"/>
      <c r="W22" s="50"/>
    </row>
    <row r="23" spans="1:23" ht="30" customHeight="1" x14ac:dyDescent="0.25">
      <c r="A23" s="220"/>
      <c r="B23" s="220"/>
      <c r="C23" s="220"/>
      <c r="D23" s="220"/>
      <c r="E23" s="220"/>
      <c r="F23" s="220"/>
      <c r="G23" s="220"/>
      <c r="H23" s="220"/>
      <c r="I23" s="220"/>
      <c r="J23" s="220"/>
      <c r="K23" s="220"/>
      <c r="L23" s="220"/>
      <c r="M23" s="220"/>
      <c r="N23" s="220"/>
      <c r="O23" s="220"/>
      <c r="P23" s="220"/>
      <c r="Q23" s="220"/>
      <c r="R23" s="221"/>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2482</v>
      </c>
      <c r="R24" s="18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74"/>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2483</v>
      </c>
      <c r="R26" s="18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191"/>
      <c r="R27" s="191"/>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2484</v>
      </c>
      <c r="R28" s="187">
        <f>(R24*0.8)+(R26*0.2)</f>
        <v>100</v>
      </c>
      <c r="S28" s="50"/>
      <c r="T28" s="63"/>
      <c r="U28" s="50"/>
      <c r="V28" s="50"/>
      <c r="W28" s="50"/>
    </row>
  </sheetData>
  <sheetProtection algorithmName="SHA-512" hashValue="qFdn1hzHxKCDDmUNVVOerpIOmBgHKQ/EAVf9J87UZYZAdKflhH1Zp8HZfpSNnJNY2vZs3VH3g/vgyivTo2lFbQ==" saltValue="wYIbNHTB6CPo1GVYu6kIp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22"/>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8" t="s">
        <v>2478</v>
      </c>
      <c r="B2" s="328"/>
      <c r="C2" s="328"/>
      <c r="D2" s="328"/>
      <c r="E2" s="328"/>
      <c r="F2" s="328"/>
      <c r="G2" s="328"/>
      <c r="H2" s="328"/>
      <c r="I2" s="328"/>
      <c r="J2" s="328"/>
      <c r="K2" s="328"/>
      <c r="L2" s="328"/>
      <c r="M2" s="328"/>
      <c r="N2" s="328"/>
      <c r="O2" s="328"/>
      <c r="P2" s="328"/>
      <c r="Q2" s="328"/>
      <c r="R2" s="50"/>
      <c r="S2" s="50"/>
      <c r="T2" s="63"/>
      <c r="U2" s="50"/>
      <c r="V2" s="50"/>
      <c r="W2" s="50"/>
    </row>
    <row r="3" spans="1:23" ht="15" customHeight="1" x14ac:dyDescent="0.25">
      <c r="A3" s="328" t="s">
        <v>2438</v>
      </c>
      <c r="B3" s="328"/>
      <c r="C3" s="328"/>
      <c r="D3" s="328"/>
      <c r="E3" s="328"/>
      <c r="F3" s="328"/>
      <c r="G3" s="328"/>
      <c r="H3" s="328"/>
      <c r="I3" s="328"/>
      <c r="J3" s="328"/>
      <c r="K3" s="328"/>
      <c r="L3" s="328"/>
      <c r="M3" s="328"/>
      <c r="N3" s="328"/>
      <c r="O3" s="328"/>
      <c r="P3" s="328"/>
      <c r="Q3" s="328"/>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335" t="str">
        <f>IGOT!C5</f>
        <v>MORENA.</v>
      </c>
      <c r="C5" s="335"/>
      <c r="D5" s="335"/>
      <c r="E5" s="335"/>
      <c r="F5" s="335"/>
      <c r="G5" s="335"/>
      <c r="H5" s="335"/>
      <c r="I5" s="335"/>
      <c r="J5" s="335"/>
      <c r="K5" s="335"/>
      <c r="L5" s="335"/>
      <c r="M5" s="335"/>
      <c r="N5" s="335"/>
      <c r="O5" s="335"/>
      <c r="P5" s="335"/>
      <c r="Q5" s="215"/>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30.75" customHeight="1" x14ac:dyDescent="0.25">
      <c r="A7" s="336" t="s">
        <v>2479</v>
      </c>
      <c r="B7" s="336"/>
      <c r="C7" s="336"/>
      <c r="D7" s="336"/>
      <c r="E7" s="336"/>
      <c r="F7" s="336"/>
      <c r="G7" s="336"/>
      <c r="H7" s="336"/>
      <c r="I7" s="336"/>
      <c r="J7" s="336"/>
      <c r="K7" s="336"/>
      <c r="L7" s="336"/>
      <c r="M7" s="336"/>
      <c r="N7" s="336"/>
      <c r="O7" s="336"/>
      <c r="P7" s="336"/>
      <c r="Q7" s="336"/>
      <c r="R7" s="336"/>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T14</f>
        <v>3</v>
      </c>
      <c r="S9" s="191"/>
      <c r="T9" s="192"/>
      <c r="U9" s="191"/>
      <c r="V9" s="191"/>
      <c r="W9" s="191"/>
    </row>
    <row r="10" spans="1:23" ht="15" customHeight="1" x14ac:dyDescent="0.25">
      <c r="A10" s="325" t="s">
        <v>167</v>
      </c>
      <c r="B10" s="325"/>
      <c r="C10" s="325"/>
      <c r="D10" s="325"/>
      <c r="E10" s="325"/>
      <c r="F10" s="325"/>
      <c r="G10" s="325"/>
      <c r="H10" s="325"/>
      <c r="I10" s="325"/>
      <c r="J10" s="325"/>
      <c r="K10" s="325"/>
      <c r="L10" s="325"/>
      <c r="M10" s="325"/>
      <c r="N10" s="325"/>
      <c r="O10" s="325"/>
      <c r="P10" s="325"/>
      <c r="Q10" s="180" t="s">
        <v>188</v>
      </c>
      <c r="R10" s="193" t="s">
        <v>8</v>
      </c>
      <c r="S10" s="192" t="s">
        <v>1656</v>
      </c>
      <c r="T10" s="192" t="s">
        <v>1657</v>
      </c>
      <c r="U10" s="192" t="s">
        <v>1658</v>
      </c>
      <c r="V10" s="194" t="s">
        <v>1659</v>
      </c>
      <c r="W10" s="192"/>
    </row>
    <row r="11" spans="1:23" ht="45" customHeight="1" x14ac:dyDescent="0.25">
      <c r="A11" s="249" t="s">
        <v>2471</v>
      </c>
      <c r="B11" s="249"/>
      <c r="C11" s="249"/>
      <c r="D11" s="249"/>
      <c r="E11" s="249"/>
      <c r="F11" s="249"/>
      <c r="G11" s="249"/>
      <c r="H11" s="249"/>
      <c r="I11" s="249"/>
      <c r="J11" s="249"/>
      <c r="K11" s="249"/>
      <c r="L11" s="249"/>
      <c r="M11" s="249"/>
      <c r="N11" s="249"/>
      <c r="O11" s="249"/>
      <c r="P11" s="249"/>
      <c r="Q11" s="128">
        <f>'Art. 145'!AF27</f>
        <v>2</v>
      </c>
      <c r="R11" s="195">
        <f>IF(T11=1,W11,T11)</f>
        <v>33.333333333333329</v>
      </c>
      <c r="S11" s="192">
        <f>IF(Q11=2,1,IF(Q11=1,0.5,IF(Q11=0,0," ")))</f>
        <v>1</v>
      </c>
      <c r="T11" s="192">
        <f>IF(AND(S11&gt;=0,S11&lt;=1),1,"No aplica")</f>
        <v>1</v>
      </c>
      <c r="U11" s="196">
        <f>Q11/(T11*2)</f>
        <v>1</v>
      </c>
      <c r="V11" s="197">
        <f>IF(T11=1,T11/$T$14,"No aplica")</f>
        <v>0.33333333333333331</v>
      </c>
      <c r="W11" s="197">
        <f>(S11*V11)*100</f>
        <v>33.333333333333329</v>
      </c>
    </row>
    <row r="12" spans="1:23" ht="30" customHeight="1" x14ac:dyDescent="0.25">
      <c r="A12" s="249" t="s">
        <v>2472</v>
      </c>
      <c r="B12" s="249"/>
      <c r="C12" s="249"/>
      <c r="D12" s="249"/>
      <c r="E12" s="249"/>
      <c r="F12" s="249"/>
      <c r="G12" s="249"/>
      <c r="H12" s="249"/>
      <c r="I12" s="249"/>
      <c r="J12" s="249"/>
      <c r="K12" s="249"/>
      <c r="L12" s="249"/>
      <c r="M12" s="249"/>
      <c r="N12" s="249"/>
      <c r="O12" s="249"/>
      <c r="P12" s="249"/>
      <c r="Q12" s="128">
        <f>'Art. 145'!AF28</f>
        <v>2</v>
      </c>
      <c r="R12" s="195">
        <f>IF(T12=1,W12,T12)</f>
        <v>33.333333333333329</v>
      </c>
      <c r="S12" s="192">
        <f>IF(Q12=2,1,IF(Q12=1,0.5,IF(Q12=0,0," ")))</f>
        <v>1</v>
      </c>
      <c r="T12" s="192">
        <f>IF(AND(S12&gt;=0,S12&lt;=1),1,"No aplica")</f>
        <v>1</v>
      </c>
      <c r="U12" s="196">
        <f>Q12/(T12*2)</f>
        <v>1</v>
      </c>
      <c r="V12" s="197">
        <f>IF(T12=1,T12/$T$14,"No aplica")</f>
        <v>0.33333333333333331</v>
      </c>
      <c r="W12" s="197">
        <f>(S12*V12)*100</f>
        <v>33.333333333333329</v>
      </c>
    </row>
    <row r="13" spans="1:23" ht="30" customHeight="1" x14ac:dyDescent="0.25">
      <c r="A13" s="249" t="s">
        <v>2473</v>
      </c>
      <c r="B13" s="249"/>
      <c r="C13" s="249"/>
      <c r="D13" s="249"/>
      <c r="E13" s="249"/>
      <c r="F13" s="249"/>
      <c r="G13" s="249"/>
      <c r="H13" s="249"/>
      <c r="I13" s="249"/>
      <c r="J13" s="249"/>
      <c r="K13" s="249"/>
      <c r="L13" s="249"/>
      <c r="M13" s="249"/>
      <c r="N13" s="249"/>
      <c r="O13" s="249"/>
      <c r="P13" s="249"/>
      <c r="Q13" s="128">
        <f>'Art. 145'!AF29</f>
        <v>2</v>
      </c>
      <c r="R13" s="195">
        <f>IF(T13=1,W13,T13)</f>
        <v>33.333333333333329</v>
      </c>
      <c r="S13" s="192">
        <f>IF(Q13=2,1,IF(Q13=1,0.5,IF(Q13=0,0," ")))</f>
        <v>1</v>
      </c>
      <c r="T13" s="192">
        <f>IF(AND(S13&gt;=0,S13&lt;=1),1,"No aplica")</f>
        <v>1</v>
      </c>
      <c r="U13" s="196">
        <f>Q13/(T13*2)</f>
        <v>1</v>
      </c>
      <c r="V13" s="197">
        <f>IF(T13=1,T13/$T$14,"No aplica")</f>
        <v>0.33333333333333331</v>
      </c>
      <c r="W13" s="197">
        <f>(S13*V13)*100</f>
        <v>33.333333333333329</v>
      </c>
    </row>
    <row r="14" spans="1:23" ht="30" customHeight="1" x14ac:dyDescent="0.25">
      <c r="A14" s="327" t="s">
        <v>2480</v>
      </c>
      <c r="B14" s="327"/>
      <c r="C14" s="327"/>
      <c r="D14" s="327"/>
      <c r="E14" s="327"/>
      <c r="F14" s="327"/>
      <c r="G14" s="327"/>
      <c r="H14" s="327"/>
      <c r="I14" s="327"/>
      <c r="J14" s="327"/>
      <c r="K14" s="327"/>
      <c r="L14" s="327"/>
      <c r="M14" s="327"/>
      <c r="N14" s="327"/>
      <c r="O14" s="327"/>
      <c r="P14" s="327"/>
      <c r="Q14" s="327"/>
      <c r="R14" s="195">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24" t="s">
        <v>2035</v>
      </c>
      <c r="B16" s="324"/>
      <c r="C16" s="324"/>
      <c r="D16" s="324"/>
      <c r="E16" s="324"/>
      <c r="F16" s="324"/>
      <c r="G16" s="324"/>
      <c r="H16" s="324"/>
      <c r="I16" s="324"/>
      <c r="J16" s="324"/>
      <c r="K16" s="324"/>
      <c r="L16" s="324"/>
      <c r="M16" s="324"/>
      <c r="N16" s="324"/>
      <c r="O16" s="324"/>
      <c r="P16" s="324"/>
      <c r="Q16" s="184" t="s">
        <v>188</v>
      </c>
      <c r="R16" s="198" t="s">
        <v>8</v>
      </c>
      <c r="S16" s="50"/>
      <c r="T16" s="63"/>
      <c r="U16" s="78"/>
      <c r="V16" s="50"/>
      <c r="W16" s="50"/>
    </row>
    <row r="17" spans="1:23" ht="30" customHeight="1" x14ac:dyDescent="0.25">
      <c r="A17" s="249" t="s">
        <v>2474</v>
      </c>
      <c r="B17" s="249"/>
      <c r="C17" s="249"/>
      <c r="D17" s="249"/>
      <c r="E17" s="249"/>
      <c r="F17" s="249"/>
      <c r="G17" s="249"/>
      <c r="H17" s="249"/>
      <c r="I17" s="249"/>
      <c r="J17" s="249"/>
      <c r="K17" s="249"/>
      <c r="L17" s="249"/>
      <c r="M17" s="249"/>
      <c r="N17" s="249"/>
      <c r="O17" s="249"/>
      <c r="P17" s="249"/>
      <c r="Q17" s="186">
        <f>'Art. 145'!AF32</f>
        <v>2</v>
      </c>
      <c r="R17" s="195">
        <f>IF(T17=1,W17,T17)</f>
        <v>20</v>
      </c>
      <c r="S17" s="192">
        <f>IF(Q17=2,1,IF(Q17=1,0.5,IF(Q17=0,0," ")))</f>
        <v>1</v>
      </c>
      <c r="T17" s="192">
        <f>IF(AND(S17&gt;=0,S17&lt;=1),1,"No aplica")</f>
        <v>1</v>
      </c>
      <c r="U17" s="196">
        <f>Q17/(T17*2)</f>
        <v>1</v>
      </c>
      <c r="V17" s="197">
        <f>IF(T17=1,T17/$T$22,"No aplica")</f>
        <v>0.2</v>
      </c>
      <c r="W17" s="197">
        <f>(S17*V17)*100</f>
        <v>20</v>
      </c>
    </row>
    <row r="18" spans="1:23" ht="30" customHeight="1" x14ac:dyDescent="0.25">
      <c r="A18" s="249" t="s">
        <v>2475</v>
      </c>
      <c r="B18" s="249"/>
      <c r="C18" s="249"/>
      <c r="D18" s="249"/>
      <c r="E18" s="249"/>
      <c r="F18" s="249"/>
      <c r="G18" s="249"/>
      <c r="H18" s="249"/>
      <c r="I18" s="249"/>
      <c r="J18" s="249"/>
      <c r="K18" s="249"/>
      <c r="L18" s="249"/>
      <c r="M18" s="249"/>
      <c r="N18" s="249"/>
      <c r="O18" s="249"/>
      <c r="P18" s="249"/>
      <c r="Q18" s="186">
        <f>'Art. 145'!AF33</f>
        <v>2</v>
      </c>
      <c r="R18" s="195">
        <f>IF(T18=1,W18,T18)</f>
        <v>20</v>
      </c>
      <c r="S18" s="192">
        <f>IF(Q18=2,1,IF(Q18=1,0.5,IF(Q18=0,0," ")))</f>
        <v>1</v>
      </c>
      <c r="T18" s="192">
        <f>IF(AND(S18&gt;=0,S18&lt;=1),1,"No aplica")</f>
        <v>1</v>
      </c>
      <c r="U18" s="196">
        <f>Q18/(T18*2)</f>
        <v>1</v>
      </c>
      <c r="V18" s="197">
        <f>IF(T18=1,T18/$T$22,"No aplica")</f>
        <v>0.2</v>
      </c>
      <c r="W18" s="197">
        <f>(S18*V18)*100</f>
        <v>20</v>
      </c>
    </row>
    <row r="19" spans="1:23" ht="30" customHeight="1" x14ac:dyDescent="0.25">
      <c r="A19" s="249" t="s">
        <v>2476</v>
      </c>
      <c r="B19" s="249"/>
      <c r="C19" s="249"/>
      <c r="D19" s="249"/>
      <c r="E19" s="249"/>
      <c r="F19" s="249"/>
      <c r="G19" s="249"/>
      <c r="H19" s="249"/>
      <c r="I19" s="249"/>
      <c r="J19" s="249"/>
      <c r="K19" s="249"/>
      <c r="L19" s="249"/>
      <c r="M19" s="249"/>
      <c r="N19" s="249"/>
      <c r="O19" s="249"/>
      <c r="P19" s="249"/>
      <c r="Q19" s="186">
        <f>'Art. 145'!AF34</f>
        <v>2</v>
      </c>
      <c r="R19" s="195">
        <f>IF(T19=1,W19,T19)</f>
        <v>20</v>
      </c>
      <c r="S19" s="192">
        <f>IF(Q19=2,1,IF(Q19=1,0.5,IF(Q19=0,0," ")))</f>
        <v>1</v>
      </c>
      <c r="T19" s="192">
        <f>IF(AND(S19&gt;=0,S19&lt;=1),1,"No aplica")</f>
        <v>1</v>
      </c>
      <c r="U19" s="196">
        <f>Q19/(T19*2)</f>
        <v>1</v>
      </c>
      <c r="V19" s="197">
        <f>IF(T19=1,T19/$T$22,"No aplica")</f>
        <v>0.2</v>
      </c>
      <c r="W19" s="197">
        <f>(S19*V19)*100</f>
        <v>20</v>
      </c>
    </row>
    <row r="20" spans="1:23" ht="30" customHeight="1" x14ac:dyDescent="0.25">
      <c r="A20" s="249" t="s">
        <v>2477</v>
      </c>
      <c r="B20" s="249"/>
      <c r="C20" s="249"/>
      <c r="D20" s="249"/>
      <c r="E20" s="249"/>
      <c r="F20" s="249"/>
      <c r="G20" s="249"/>
      <c r="H20" s="249"/>
      <c r="I20" s="249"/>
      <c r="J20" s="249"/>
      <c r="K20" s="249"/>
      <c r="L20" s="249"/>
      <c r="M20" s="249"/>
      <c r="N20" s="249"/>
      <c r="O20" s="249"/>
      <c r="P20" s="249"/>
      <c r="Q20" s="186">
        <f>'Art. 145'!AF35</f>
        <v>2</v>
      </c>
      <c r="R20" s="195">
        <f>IF(T20=1,W20,T20)</f>
        <v>20</v>
      </c>
      <c r="S20" s="192">
        <f>IF(Q20=2,1,IF(Q20=1,0.5,IF(Q20=0,0," ")))</f>
        <v>1</v>
      </c>
      <c r="T20" s="192">
        <f>IF(AND(S20&gt;=0,S20&lt;=1),1,"No aplica")</f>
        <v>1</v>
      </c>
      <c r="U20" s="196">
        <f>Q20/(T20*2)</f>
        <v>1</v>
      </c>
      <c r="V20" s="197">
        <f>IF(T20=1,T20/$T$22,"No aplica")</f>
        <v>0.2</v>
      </c>
      <c r="W20" s="197">
        <f>(S20*V20)*100</f>
        <v>20</v>
      </c>
    </row>
    <row r="21" spans="1:23" ht="30" customHeight="1" x14ac:dyDescent="0.25">
      <c r="A21" s="249" t="s">
        <v>224</v>
      </c>
      <c r="B21" s="249"/>
      <c r="C21" s="249"/>
      <c r="D21" s="249"/>
      <c r="E21" s="249"/>
      <c r="F21" s="249"/>
      <c r="G21" s="249"/>
      <c r="H21" s="249"/>
      <c r="I21" s="249"/>
      <c r="J21" s="249"/>
      <c r="K21" s="249"/>
      <c r="L21" s="249"/>
      <c r="M21" s="249"/>
      <c r="N21" s="249"/>
      <c r="O21" s="249"/>
      <c r="P21" s="249"/>
      <c r="Q21" s="186">
        <f>'Art. 145'!AF36</f>
        <v>2</v>
      </c>
      <c r="R21" s="195">
        <f>IF(T21=1,W21,T21)</f>
        <v>20</v>
      </c>
      <c r="S21" s="192">
        <f>IF(Q21=2,1,IF(Q21=1,0.5,IF(Q21=0,0," ")))</f>
        <v>1</v>
      </c>
      <c r="T21" s="192">
        <f>IF(AND(S21&gt;=0,S21&lt;=1),1,"No aplica")</f>
        <v>1</v>
      </c>
      <c r="U21" s="196">
        <f>Q21/(T21*2)</f>
        <v>1</v>
      </c>
      <c r="V21" s="197">
        <f>IF(T21=1,T21/$T$22,"No aplica")</f>
        <v>0.2</v>
      </c>
      <c r="W21" s="197">
        <f>(S21*V21)*100</f>
        <v>20</v>
      </c>
    </row>
    <row r="22" spans="1:23" ht="30" customHeight="1" x14ac:dyDescent="0.25">
      <c r="A22" s="326" t="s">
        <v>2481</v>
      </c>
      <c r="B22" s="326"/>
      <c r="C22" s="326"/>
      <c r="D22" s="326"/>
      <c r="E22" s="326"/>
      <c r="F22" s="326"/>
      <c r="G22" s="326"/>
      <c r="H22" s="326"/>
      <c r="I22" s="326"/>
      <c r="J22" s="326"/>
      <c r="K22" s="326"/>
      <c r="L22" s="326"/>
      <c r="M22" s="326"/>
      <c r="N22" s="326"/>
      <c r="O22" s="326"/>
      <c r="P22" s="326"/>
      <c r="Q22" s="326"/>
      <c r="R22" s="195">
        <f>SUM(R17:R21)</f>
        <v>100</v>
      </c>
      <c r="S22" s="50"/>
      <c r="T22" s="63">
        <f>SUM(T17:T21)</f>
        <v>5</v>
      </c>
      <c r="U22" s="78"/>
      <c r="V22" s="50"/>
      <c r="W22" s="50"/>
    </row>
    <row r="23" spans="1:23" ht="30" customHeight="1" x14ac:dyDescent="0.25">
      <c r="A23" s="220"/>
      <c r="B23" s="220"/>
      <c r="C23" s="220"/>
      <c r="D23" s="220"/>
      <c r="E23" s="220"/>
      <c r="F23" s="220"/>
      <c r="G23" s="220"/>
      <c r="H23" s="220"/>
      <c r="I23" s="220"/>
      <c r="J23" s="220"/>
      <c r="K23" s="220"/>
      <c r="L23" s="220"/>
      <c r="M23" s="220"/>
      <c r="N23" s="220"/>
      <c r="O23" s="220"/>
      <c r="P23" s="220"/>
      <c r="Q23" s="220"/>
      <c r="R23" s="221"/>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2482</v>
      </c>
      <c r="R24" s="18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74"/>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2483</v>
      </c>
      <c r="R26" s="18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191"/>
      <c r="R27" s="191"/>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2484</v>
      </c>
      <c r="R28" s="187">
        <f>(R24*0.8)+(R26*0.2)</f>
        <v>100</v>
      </c>
      <c r="S28" s="50"/>
      <c r="T28" s="63"/>
      <c r="U28" s="50"/>
      <c r="V28" s="50"/>
      <c r="W28" s="50"/>
    </row>
  </sheetData>
  <sheetProtection algorithmName="SHA-512" hashValue="qgYPpO5UvXsjL1hyHloumYVVZRJ0u6RyhDMqVeM9WaSTCRFUnuOYzMd+tdnBHLl56bQgH2ecB01FC7rlraSutQ==" saltValue="PgtP1SMlDXLB8JeQ02ow3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6" customWidth="1"/>
    <col min="4" max="1025" width="11.44140625" style="20" customWidth="1"/>
  </cols>
  <sheetData>
    <row r="2" spans="1:7" ht="18" customHeight="1" x14ac:dyDescent="0.25">
      <c r="A2" s="236" t="s">
        <v>2485</v>
      </c>
      <c r="B2" s="236"/>
      <c r="C2" s="236"/>
    </row>
    <row r="3" spans="1:7" ht="18" customHeight="1" x14ac:dyDescent="0.25">
      <c r="A3" s="236" t="s">
        <v>6</v>
      </c>
      <c r="B3" s="236"/>
      <c r="C3" s="236"/>
    </row>
    <row r="5" spans="1:7" ht="36" customHeight="1" x14ac:dyDescent="0.25">
      <c r="A5" s="311" t="str">
        <f>IGOT!C5</f>
        <v>MORENA.</v>
      </c>
      <c r="B5" s="311"/>
      <c r="C5" s="311"/>
    </row>
    <row r="7" spans="1:7" ht="18" customHeight="1" x14ac:dyDescent="0.25">
      <c r="A7" s="66"/>
    </row>
    <row r="8" spans="1:7" ht="18" customHeight="1" x14ac:dyDescent="0.25">
      <c r="A8" s="201" t="s">
        <v>1875</v>
      </c>
      <c r="B8" s="137">
        <f>'Artículo 145 (cálculo PI)'!T14</f>
        <v>3</v>
      </c>
      <c r="C8" s="96"/>
      <c r="E8" s="202" t="s">
        <v>1875</v>
      </c>
      <c r="F8" s="137">
        <f>'Artículo 145 (cálculo PI)'!T22</f>
        <v>5</v>
      </c>
      <c r="G8" s="96"/>
    </row>
    <row r="9" spans="1:7" ht="6" customHeight="1" x14ac:dyDescent="0.25">
      <c r="F9" s="66"/>
      <c r="G9" s="66"/>
    </row>
    <row r="10" spans="1:7" ht="36" customHeight="1" x14ac:dyDescent="0.25">
      <c r="A10" s="313"/>
      <c r="B10" s="330" t="s">
        <v>167</v>
      </c>
      <c r="C10" s="330"/>
      <c r="E10" s="331"/>
      <c r="F10" s="332" t="s">
        <v>2035</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145 (cálculo PI)'!Q11</f>
        <v>2</v>
      </c>
      <c r="C12" s="148">
        <f>(B12/(1/$B$8))</f>
        <v>6</v>
      </c>
      <c r="E12" s="147" t="s">
        <v>2448</v>
      </c>
      <c r="F12" s="148">
        <f>'Artículo 145 (cálculo PI)'!Q17</f>
        <v>2</v>
      </c>
      <c r="G12" s="148">
        <f>(F12/(1/$F$8))</f>
        <v>10</v>
      </c>
    </row>
    <row r="13" spans="1:7" ht="18" customHeight="1" x14ac:dyDescent="0.25">
      <c r="A13" s="147" t="s">
        <v>2444</v>
      </c>
      <c r="B13" s="148">
        <f>'Artículo 145 (cálculo PI)'!Q12</f>
        <v>2</v>
      </c>
      <c r="C13" s="148">
        <f>(B13/(1/$B$8))</f>
        <v>6</v>
      </c>
      <c r="E13" s="147" t="s">
        <v>2450</v>
      </c>
      <c r="F13" s="148">
        <f>'Artículo 145 (cálculo PI)'!Q18</f>
        <v>2</v>
      </c>
      <c r="G13" s="148">
        <f>(F13/(1/$F$8))</f>
        <v>10</v>
      </c>
    </row>
    <row r="14" spans="1:7" ht="18" customHeight="1" x14ac:dyDescent="0.25">
      <c r="A14" s="147" t="s">
        <v>2446</v>
      </c>
      <c r="B14" s="148">
        <f>'Artículo 145 (cálculo PI)'!Q13</f>
        <v>2</v>
      </c>
      <c r="C14" s="148">
        <f>(B14/(1/$B$8))</f>
        <v>6</v>
      </c>
      <c r="E14" s="147" t="s">
        <v>2452</v>
      </c>
      <c r="F14" s="148">
        <f>'Artículo 145 (cálculo PI)'!Q19</f>
        <v>2</v>
      </c>
      <c r="G14" s="148">
        <f>(F14/(1/$F$8))</f>
        <v>10</v>
      </c>
    </row>
    <row r="15" spans="1:7" s="20" customFormat="1" ht="18" customHeight="1" x14ac:dyDescent="0.25">
      <c r="E15" s="147" t="s">
        <v>2453</v>
      </c>
      <c r="F15" s="148">
        <f>'Artículo 145 (cálculo PI)'!Q20</f>
        <v>2</v>
      </c>
      <c r="G15" s="148">
        <f>(F15/(1/$F$8))</f>
        <v>10</v>
      </c>
    </row>
    <row r="16" spans="1:7" s="20" customFormat="1" ht="18" customHeight="1" x14ac:dyDescent="0.25">
      <c r="A16" s="205" t="s">
        <v>2486</v>
      </c>
      <c r="B16" s="148">
        <f>SUM(B12:B15)</f>
        <v>6</v>
      </c>
      <c r="E16" s="147" t="s">
        <v>2455</v>
      </c>
      <c r="F16" s="148">
        <f>'Artículo 145 (cálculo PI)'!Q21</f>
        <v>2</v>
      </c>
      <c r="G16" s="148">
        <f>(F16/(1/$F$8))</f>
        <v>10</v>
      </c>
    </row>
    <row r="17" spans="1:6" ht="6" customHeight="1" x14ac:dyDescent="0.25"/>
    <row r="18" spans="1:6" s="20" customFormat="1" ht="18" customHeight="1" x14ac:dyDescent="0.25">
      <c r="C18" s="138"/>
      <c r="E18" s="204" t="s">
        <v>2487</v>
      </c>
      <c r="F18" s="148">
        <f>SUM(F12:F17)</f>
        <v>10</v>
      </c>
    </row>
    <row r="19" spans="1:6" ht="6" customHeight="1" x14ac:dyDescent="0.25"/>
    <row r="20" spans="1:6" ht="18" customHeight="1" x14ac:dyDescent="0.25">
      <c r="A20" s="206" t="s">
        <v>2488</v>
      </c>
      <c r="B20" s="207"/>
      <c r="C20" s="148">
        <f>(B16*0.8)+(F18*0.2)</f>
        <v>6.8000000000000007</v>
      </c>
    </row>
  </sheetData>
  <sheetProtection algorithmName="SHA-512" hashValue="/K176PLiX4OM70L6zwyRL0XPA4MShDmXyasxnRXxxbLAgKLNecP0wHXEADcqnARToozdz/WhDfK+WRCkMtiaAw==" saltValue="WNzcHICK+Z0ljoZS/Lnmn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6" customWidth="1"/>
    <col min="4" max="1025" width="11.44140625" style="20" customWidth="1"/>
  </cols>
  <sheetData>
    <row r="2" spans="1:7" ht="18" customHeight="1" x14ac:dyDescent="0.25">
      <c r="A2" s="236" t="s">
        <v>2485</v>
      </c>
      <c r="B2" s="236"/>
      <c r="C2" s="236"/>
    </row>
    <row r="3" spans="1:7" ht="18" customHeight="1" x14ac:dyDescent="0.25">
      <c r="A3" s="236" t="s">
        <v>171</v>
      </c>
      <c r="B3" s="236"/>
      <c r="C3" s="236"/>
    </row>
    <row r="5" spans="1:7" ht="36" customHeight="1" x14ac:dyDescent="0.25">
      <c r="A5" s="311" t="str">
        <f>IGOT!C5</f>
        <v>MORENA.</v>
      </c>
      <c r="B5" s="311"/>
      <c r="C5" s="311"/>
    </row>
    <row r="7" spans="1:7" ht="18" customHeight="1" x14ac:dyDescent="0.25">
      <c r="A7" s="66"/>
    </row>
    <row r="8" spans="1:7" ht="18" customHeight="1" x14ac:dyDescent="0.25">
      <c r="A8" s="201" t="s">
        <v>1875</v>
      </c>
      <c r="B8" s="137">
        <f>'Artículo 145 (cálculo SIPOT)'!T14</f>
        <v>3</v>
      </c>
      <c r="C8" s="96"/>
      <c r="E8" s="202" t="s">
        <v>1875</v>
      </c>
      <c r="F8" s="137">
        <f>'Artículo 145 (cálculo SIPOT)'!T22</f>
        <v>5</v>
      </c>
      <c r="G8" s="96"/>
    </row>
    <row r="9" spans="1:7" ht="6" customHeight="1" x14ac:dyDescent="0.25">
      <c r="F9" s="66"/>
      <c r="G9" s="66"/>
    </row>
    <row r="10" spans="1:7" ht="36" customHeight="1" x14ac:dyDescent="0.25">
      <c r="A10" s="313"/>
      <c r="B10" s="330" t="s">
        <v>167</v>
      </c>
      <c r="C10" s="330"/>
      <c r="E10" s="331"/>
      <c r="F10" s="332" t="s">
        <v>2035</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145 (cálculo SIPOT)'!Q11</f>
        <v>2</v>
      </c>
      <c r="C12" s="148">
        <f>(B12/(1/$B$8))</f>
        <v>6</v>
      </c>
      <c r="E12" s="147" t="s">
        <v>2448</v>
      </c>
      <c r="F12" s="148">
        <f>'Artículo 145 (cálculo SIPOT)'!Q17</f>
        <v>2</v>
      </c>
      <c r="G12" s="148">
        <f>(F12/(1/$F$8))</f>
        <v>10</v>
      </c>
    </row>
    <row r="13" spans="1:7" ht="18" customHeight="1" x14ac:dyDescent="0.25">
      <c r="A13" s="147" t="s">
        <v>2444</v>
      </c>
      <c r="B13" s="148">
        <f>'Artículo 145 (cálculo SIPOT)'!Q12</f>
        <v>2</v>
      </c>
      <c r="C13" s="148">
        <f>(B13/(1/$B$8))</f>
        <v>6</v>
      </c>
      <c r="E13" s="147" t="s">
        <v>2450</v>
      </c>
      <c r="F13" s="148">
        <f>'Artículo 145 (cálculo SIPOT)'!Q18</f>
        <v>2</v>
      </c>
      <c r="G13" s="148">
        <f>(F13/(1/$F$8))</f>
        <v>10</v>
      </c>
    </row>
    <row r="14" spans="1:7" ht="18" customHeight="1" x14ac:dyDescent="0.25">
      <c r="A14" s="147" t="s">
        <v>2446</v>
      </c>
      <c r="B14" s="148">
        <f>'Artículo 145 (cálculo SIPOT)'!Q13</f>
        <v>2</v>
      </c>
      <c r="C14" s="148">
        <f>(B14/(1/$B$8))</f>
        <v>6</v>
      </c>
      <c r="E14" s="147" t="s">
        <v>2452</v>
      </c>
      <c r="F14" s="148">
        <f>'Artículo 145 (cálculo SIPOT)'!Q19</f>
        <v>2</v>
      </c>
      <c r="G14" s="148">
        <f>(F14/(1/$F$8))</f>
        <v>10</v>
      </c>
    </row>
    <row r="15" spans="1:7" s="20" customFormat="1" ht="18" customHeight="1" x14ac:dyDescent="0.25">
      <c r="E15" s="147" t="s">
        <v>2453</v>
      </c>
      <c r="F15" s="148">
        <f>'Artículo 145 (cálculo SIPOT)'!Q20</f>
        <v>2</v>
      </c>
      <c r="G15" s="148">
        <f>(F15/(1/$F$8))</f>
        <v>10</v>
      </c>
    </row>
    <row r="16" spans="1:7" s="20" customFormat="1" ht="18" customHeight="1" x14ac:dyDescent="0.25">
      <c r="A16" s="205" t="s">
        <v>2486</v>
      </c>
      <c r="B16" s="148">
        <f>SUM(B12:B15)</f>
        <v>6</v>
      </c>
      <c r="E16" s="147" t="s">
        <v>2455</v>
      </c>
      <c r="F16" s="148">
        <f>'Artículo 145 (cálculo SIPOT)'!Q21</f>
        <v>2</v>
      </c>
      <c r="G16" s="148">
        <f>(F16/(1/$F$8))</f>
        <v>10</v>
      </c>
    </row>
    <row r="17" spans="1:6" ht="6" customHeight="1" x14ac:dyDescent="0.25"/>
    <row r="18" spans="1:6" s="20" customFormat="1" ht="18" customHeight="1" x14ac:dyDescent="0.25">
      <c r="C18" s="138"/>
      <c r="E18" s="204" t="s">
        <v>2487</v>
      </c>
      <c r="F18" s="148">
        <f>SUM(F12:F17)</f>
        <v>10</v>
      </c>
    </row>
    <row r="19" spans="1:6" ht="6" customHeight="1" x14ac:dyDescent="0.25"/>
    <row r="20" spans="1:6" ht="18" customHeight="1" x14ac:dyDescent="0.25">
      <c r="A20" s="206" t="s">
        <v>2488</v>
      </c>
      <c r="B20" s="207"/>
      <c r="C20" s="148">
        <f>(B16*0.8)+(F18*0.2)</f>
        <v>6.8000000000000007</v>
      </c>
    </row>
  </sheetData>
  <sheetProtection algorithmName="SHA-512" hashValue="SABD3+QAS3R/6xI1vGrKEDXDcLE4QIh8ONsX/TRu7KiNigzHfVLuu0XHzjHSjSyl2i/DJS3Wed6n1qMYGH60Vg==" saltValue="atXagJopqm3rdcbQ1oD4m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zoomScalePageLayoutView="75" workbookViewId="0">
      <selection activeCell="R52" sqref="R52:AE52"/>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2604</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9"/>
      <c r="C3" s="29"/>
      <c r="E3" s="29"/>
      <c r="F3" s="240" t="s">
        <v>2602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2489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8"/>
      <c r="B8" s="158"/>
      <c r="C8" s="158"/>
      <c r="D8" s="158"/>
      <c r="E8" s="158"/>
      <c r="F8" s="158"/>
      <c r="G8" s="159" t="s">
        <v>174</v>
      </c>
      <c r="H8" s="322" t="str">
        <f>IGOT!C5</f>
        <v>MORENA.</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1" customFormat="1" ht="18" customHeight="1" x14ac:dyDescent="0.25">
      <c r="A9" s="161"/>
      <c r="B9" s="161"/>
      <c r="C9" s="161"/>
      <c r="D9" s="161"/>
      <c r="E9" s="158"/>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161"/>
      <c r="B10" s="161"/>
      <c r="C10" s="161"/>
      <c r="D10" s="161"/>
      <c r="E10" s="158"/>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8"/>
      <c r="E11" s="158"/>
      <c r="F11" s="158"/>
      <c r="G11" s="159" t="s">
        <v>175</v>
      </c>
      <c r="H11" s="283" t="s">
        <v>2566</v>
      </c>
      <c r="I11" s="283"/>
      <c r="J11" s="33" t="s">
        <v>176</v>
      </c>
      <c r="K11" s="284" t="s">
        <v>2567</v>
      </c>
      <c r="L11" s="284"/>
      <c r="M11" s="33" t="s">
        <v>176</v>
      </c>
      <c r="N11" s="239">
        <v>2020</v>
      </c>
      <c r="O11" s="239"/>
      <c r="P11" s="31"/>
      <c r="Q11" s="34"/>
      <c r="V11" s="30"/>
      <c r="W11" s="30" t="s">
        <v>177</v>
      </c>
      <c r="X11" s="283" t="s">
        <v>2601</v>
      </c>
      <c r="Y11" s="283"/>
      <c r="Z11" s="33" t="s">
        <v>176</v>
      </c>
      <c r="AA11" s="284" t="s">
        <v>2567</v>
      </c>
      <c r="AB11" s="284"/>
      <c r="AC11" s="33" t="s">
        <v>176</v>
      </c>
      <c r="AD11" s="239">
        <v>2020</v>
      </c>
      <c r="AE11" s="239"/>
    </row>
    <row r="12" spans="1:31" ht="18" customHeight="1" x14ac:dyDescent="0.25">
      <c r="C12" s="161"/>
      <c r="D12" s="161"/>
      <c r="E12" s="161"/>
      <c r="F12" s="161"/>
      <c r="G12" s="158"/>
      <c r="H12" s="321" t="s">
        <v>178</v>
      </c>
      <c r="I12" s="321"/>
      <c r="J12" s="164"/>
      <c r="K12" s="321" t="s">
        <v>179</v>
      </c>
      <c r="L12" s="321"/>
      <c r="M12" s="164"/>
      <c r="N12" s="321" t="s">
        <v>180</v>
      </c>
      <c r="O12" s="321"/>
      <c r="P12" s="31"/>
      <c r="Q12" s="34"/>
      <c r="X12" s="321" t="s">
        <v>178</v>
      </c>
      <c r="Y12" s="321"/>
      <c r="Z12" s="164"/>
      <c r="AA12" s="321" t="s">
        <v>179</v>
      </c>
      <c r="AB12" s="321"/>
      <c r="AC12" s="164"/>
      <c r="AD12" s="321" t="s">
        <v>180</v>
      </c>
      <c r="AE12" s="321"/>
    </row>
    <row r="13" spans="1:31" ht="18" customHeight="1" x14ac:dyDescent="0.25">
      <c r="C13" s="161"/>
      <c r="D13" s="161"/>
      <c r="E13" s="161"/>
      <c r="F13" s="161"/>
      <c r="G13" s="158"/>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161"/>
      <c r="D14" s="161"/>
      <c r="E14" s="161"/>
      <c r="F14" s="161"/>
      <c r="G14" s="158"/>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61"/>
      <c r="D16" s="161"/>
      <c r="E16" s="161"/>
      <c r="F16" s="161"/>
      <c r="G16" s="158"/>
      <c r="H16" s="165"/>
      <c r="I16" s="165"/>
      <c r="J16" s="164"/>
      <c r="K16" s="165"/>
      <c r="L16" s="165"/>
      <c r="M16" s="164"/>
      <c r="N16" s="165"/>
      <c r="O16" s="165"/>
      <c r="P16" s="31"/>
      <c r="Q16" s="34"/>
      <c r="W16" s="165"/>
      <c r="X16" s="165"/>
      <c r="Y16" s="164"/>
      <c r="Z16" s="165"/>
      <c r="AA16" s="165"/>
      <c r="AB16" s="164"/>
      <c r="AC16" s="165"/>
      <c r="AD16" s="165"/>
    </row>
    <row r="17" spans="1:46" s="31" customFormat="1" ht="44.25" customHeight="1" x14ac:dyDescent="0.25">
      <c r="A17" s="319" t="s">
        <v>2490</v>
      </c>
      <c r="B17" s="319"/>
      <c r="C17" s="319"/>
      <c r="D17" s="319"/>
      <c r="E17" s="319"/>
      <c r="F17" s="319"/>
      <c r="G17" s="319"/>
      <c r="H17" s="320">
        <f>'Artículo 146 (cálculo PI)'!R32</f>
        <v>100.00000000000001</v>
      </c>
      <c r="I17" s="320"/>
      <c r="J17" s="167"/>
      <c r="K17" s="167"/>
      <c r="L17" s="168"/>
      <c r="M17" s="319" t="s">
        <v>2491</v>
      </c>
      <c r="N17" s="319"/>
      <c r="O17" s="319"/>
      <c r="P17" s="319"/>
      <c r="Q17" s="319"/>
      <c r="R17" s="320">
        <f>'Artículo 146 (cálculo PI)'!R34</f>
        <v>100</v>
      </c>
      <c r="S17" s="320"/>
      <c r="T17" s="40"/>
      <c r="U17" s="40"/>
      <c r="V17" s="40"/>
      <c r="W17" s="319"/>
      <c r="X17" s="319"/>
      <c r="Y17" s="319"/>
      <c r="Z17" s="319"/>
      <c r="AA17" s="319"/>
      <c r="AB17" s="319"/>
      <c r="AC17" s="319"/>
    </row>
    <row r="18" spans="1:46" s="31" customFormat="1" ht="18" customHeight="1" x14ac:dyDescent="0.25">
      <c r="A18" s="40"/>
      <c r="B18" s="169"/>
      <c r="C18" s="169"/>
      <c r="D18" s="169"/>
      <c r="E18" s="169"/>
      <c r="F18" s="40"/>
      <c r="G18" s="170"/>
      <c r="H18" s="171"/>
      <c r="I18" s="171"/>
      <c r="J18" s="167"/>
      <c r="K18" s="167"/>
      <c r="L18" s="168"/>
      <c r="M18" s="169"/>
      <c r="N18" s="169"/>
      <c r="O18" s="40"/>
      <c r="P18" s="170"/>
      <c r="Q18" s="171"/>
      <c r="R18" s="40"/>
      <c r="S18" s="40"/>
      <c r="T18" s="40"/>
      <c r="U18" s="40"/>
      <c r="V18" s="40"/>
      <c r="W18" s="40"/>
      <c r="X18" s="40"/>
      <c r="Y18" s="40"/>
      <c r="Z18" s="40"/>
      <c r="AA18" s="40"/>
      <c r="AB18" s="40"/>
      <c r="AC18" s="40"/>
      <c r="AD18" s="40"/>
      <c r="AE18" s="40"/>
    </row>
    <row r="19" spans="1:46" ht="18" customHeight="1" x14ac:dyDescent="0.25">
      <c r="A19" s="43"/>
      <c r="B19" s="43"/>
      <c r="C19" s="166"/>
      <c r="D19" s="166"/>
      <c r="E19" s="166"/>
      <c r="F19" s="166"/>
      <c r="G19" s="169"/>
      <c r="H19" s="172"/>
      <c r="I19" s="172"/>
      <c r="J19" s="173"/>
      <c r="K19" s="172"/>
      <c r="L19" s="172"/>
      <c r="M19" s="173"/>
      <c r="N19" s="172"/>
      <c r="O19" s="172"/>
      <c r="P19" s="40"/>
      <c r="Q19" s="46"/>
      <c r="R19" s="43"/>
      <c r="S19" s="43"/>
      <c r="T19" s="43"/>
      <c r="U19" s="43"/>
      <c r="V19" s="43"/>
      <c r="W19" s="43"/>
      <c r="X19" s="172"/>
      <c r="Y19" s="172"/>
      <c r="Z19" s="173"/>
      <c r="AA19" s="172"/>
      <c r="AB19" s="172"/>
      <c r="AC19" s="173"/>
      <c r="AD19" s="172"/>
      <c r="AE19" s="172"/>
    </row>
    <row r="20" spans="1:46" s="37"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3"/>
      <c r="B21" s="43"/>
      <c r="C21" s="166"/>
      <c r="D21" s="166"/>
      <c r="E21" s="166"/>
      <c r="F21" s="166"/>
      <c r="G21" s="169"/>
      <c r="H21" s="172"/>
      <c r="I21" s="172"/>
      <c r="J21" s="173"/>
      <c r="K21" s="172"/>
      <c r="L21" s="172"/>
      <c r="M21" s="173"/>
      <c r="N21" s="172"/>
      <c r="O21" s="172"/>
      <c r="P21" s="40"/>
      <c r="Q21" s="46"/>
      <c r="R21" s="43"/>
      <c r="S21" s="43"/>
      <c r="T21" s="43"/>
      <c r="U21" s="43"/>
      <c r="V21" s="43"/>
      <c r="W21" s="172"/>
      <c r="X21" s="172"/>
      <c r="Y21" s="173"/>
      <c r="Z21" s="172"/>
      <c r="AA21" s="172"/>
      <c r="AB21" s="173"/>
      <c r="AC21" s="172"/>
      <c r="AD21" s="172"/>
      <c r="AE21" s="43"/>
    </row>
    <row r="22" spans="1:46" s="31" customFormat="1" ht="45.75" customHeight="1" x14ac:dyDescent="0.25">
      <c r="A22" s="319" t="s">
        <v>2490</v>
      </c>
      <c r="B22" s="319"/>
      <c r="C22" s="319"/>
      <c r="D22" s="319"/>
      <c r="E22" s="319"/>
      <c r="F22" s="319"/>
      <c r="G22" s="319"/>
      <c r="H22" s="320">
        <f>'Artículo 146 (cálculo SIPOT)'!R32</f>
        <v>100.00000000000001</v>
      </c>
      <c r="I22" s="320"/>
      <c r="J22" s="167"/>
      <c r="K22" s="167"/>
      <c r="L22" s="168"/>
      <c r="M22" s="319" t="s">
        <v>2491</v>
      </c>
      <c r="N22" s="319"/>
      <c r="O22" s="319"/>
      <c r="P22" s="319"/>
      <c r="Q22" s="319"/>
      <c r="R22" s="320">
        <f>'Artículo 146 (cálculo SIPOT)'!R34</f>
        <v>100</v>
      </c>
      <c r="S22" s="320"/>
      <c r="T22" s="40"/>
      <c r="U22" s="40"/>
      <c r="V22" s="40"/>
      <c r="W22" s="319"/>
      <c r="X22" s="319"/>
      <c r="Y22" s="319"/>
      <c r="Z22" s="319"/>
      <c r="AA22" s="319"/>
      <c r="AB22" s="319"/>
      <c r="AC22" s="319"/>
    </row>
    <row r="23" spans="1:46" s="31" customFormat="1" ht="18" customHeight="1" x14ac:dyDescent="0.25">
      <c r="A23" s="40"/>
      <c r="B23" s="169"/>
      <c r="C23" s="169"/>
      <c r="D23" s="169"/>
      <c r="E23" s="169"/>
      <c r="F23" s="40"/>
      <c r="G23" s="170"/>
      <c r="H23" s="171"/>
      <c r="I23" s="171"/>
      <c r="J23" s="167"/>
      <c r="K23" s="167"/>
      <c r="L23" s="168"/>
      <c r="M23" s="169"/>
      <c r="N23" s="169"/>
      <c r="O23" s="40"/>
      <c r="P23" s="170"/>
      <c r="Q23" s="171"/>
      <c r="R23" s="171"/>
      <c r="S23" s="171"/>
      <c r="T23" s="40"/>
      <c r="U23" s="40"/>
      <c r="V23" s="40"/>
      <c r="W23" s="166"/>
      <c r="X23" s="166"/>
      <c r="Y23" s="166"/>
      <c r="Z23" s="166"/>
      <c r="AA23" s="166"/>
      <c r="AB23" s="166"/>
      <c r="AC23" s="166"/>
      <c r="AD23" s="171"/>
      <c r="AE23" s="171"/>
    </row>
    <row r="24" spans="1:46" s="31" customFormat="1" ht="18" customHeight="1" x14ac:dyDescent="0.25">
      <c r="C24" s="161"/>
      <c r="D24" s="161"/>
      <c r="E24" s="161"/>
      <c r="F24" s="161"/>
      <c r="G24" s="158"/>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72" customHeight="1" x14ac:dyDescent="0.25">
      <c r="A25" s="316" t="s">
        <v>2492</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50" customFormat="1" ht="18" customHeight="1" x14ac:dyDescent="0.25">
      <c r="Q26" s="28"/>
    </row>
    <row r="27" spans="1:46" s="50" customFormat="1" ht="18" customHeight="1" x14ac:dyDescent="0.25">
      <c r="A27" s="71" t="s">
        <v>186</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74" customFormat="1" ht="54" customHeight="1" x14ac:dyDescent="0.25">
      <c r="A29" s="262" t="s">
        <v>2493</v>
      </c>
      <c r="B29" s="262"/>
      <c r="C29" s="262"/>
      <c r="D29" s="262"/>
      <c r="E29" s="262"/>
      <c r="F29" s="262"/>
      <c r="G29" s="262"/>
      <c r="H29" s="262"/>
      <c r="I29" s="262"/>
      <c r="J29" s="262"/>
      <c r="K29" s="262"/>
      <c r="L29" s="262"/>
      <c r="M29" s="262"/>
      <c r="N29" s="262"/>
      <c r="O29" s="262"/>
      <c r="P29" s="262"/>
      <c r="Q29" s="223"/>
      <c r="V29" s="318"/>
      <c r="W29" s="318"/>
      <c r="X29" s="318"/>
      <c r="Y29" s="318"/>
      <c r="Z29" s="318"/>
      <c r="AA29" s="318"/>
      <c r="AB29" s="318"/>
      <c r="AC29" s="318"/>
      <c r="AD29" s="318"/>
      <c r="AE29" s="318"/>
      <c r="AF29" s="223"/>
      <c r="AK29" s="318"/>
      <c r="AL29" s="318"/>
      <c r="AM29" s="318"/>
      <c r="AN29" s="318"/>
      <c r="AO29" s="318"/>
      <c r="AP29" s="318"/>
      <c r="AQ29" s="318"/>
      <c r="AR29" s="318"/>
      <c r="AS29" s="318"/>
      <c r="AT29" s="318"/>
    </row>
    <row r="34" spans="1:46" ht="18" customHeight="1" x14ac:dyDescent="0.25">
      <c r="A34" s="264" t="s">
        <v>167</v>
      </c>
      <c r="B34" s="264"/>
      <c r="C34" s="264"/>
      <c r="D34" s="264"/>
      <c r="E34" s="264"/>
      <c r="F34" s="264"/>
      <c r="G34" s="264"/>
      <c r="H34" s="264"/>
      <c r="I34" s="264"/>
      <c r="J34" s="264"/>
      <c r="K34" s="264"/>
      <c r="L34" s="264"/>
      <c r="M34" s="264"/>
      <c r="N34" s="264"/>
      <c r="O34" s="264"/>
      <c r="P34" s="264"/>
      <c r="Q34" s="51" t="s">
        <v>188</v>
      </c>
      <c r="R34" s="265" t="s">
        <v>189</v>
      </c>
      <c r="S34" s="265"/>
      <c r="T34" s="265"/>
      <c r="U34" s="265"/>
      <c r="V34" s="265"/>
      <c r="W34" s="265"/>
      <c r="X34" s="265"/>
      <c r="Y34" s="265"/>
      <c r="Z34" s="265"/>
      <c r="AA34" s="265"/>
      <c r="AB34" s="265"/>
      <c r="AC34" s="265"/>
      <c r="AD34" s="265"/>
      <c r="AE34" s="265"/>
      <c r="AF34" s="53" t="s">
        <v>188</v>
      </c>
      <c r="AG34" s="266" t="s">
        <v>7</v>
      </c>
      <c r="AH34" s="266"/>
      <c r="AI34" s="266"/>
      <c r="AJ34" s="266"/>
      <c r="AK34" s="266"/>
      <c r="AL34" s="266"/>
      <c r="AM34" s="266"/>
      <c r="AN34" s="266"/>
      <c r="AO34" s="266"/>
      <c r="AP34" s="266"/>
      <c r="AQ34" s="266"/>
      <c r="AR34" s="266"/>
      <c r="AS34" s="266"/>
      <c r="AT34" s="266"/>
    </row>
    <row r="35" spans="1:46" ht="63" customHeight="1" x14ac:dyDescent="0.25">
      <c r="A35" s="249" t="s">
        <v>2494</v>
      </c>
      <c r="B35" s="249"/>
      <c r="C35" s="249"/>
      <c r="D35" s="249"/>
      <c r="E35" s="249"/>
      <c r="F35" s="249"/>
      <c r="G35" s="249"/>
      <c r="H35" s="249"/>
      <c r="I35" s="249"/>
      <c r="J35" s="249"/>
      <c r="K35" s="249"/>
      <c r="L35" s="249"/>
      <c r="M35" s="249"/>
      <c r="N35" s="249"/>
      <c r="O35" s="249"/>
      <c r="P35" s="249"/>
      <c r="Q35" s="54">
        <v>2</v>
      </c>
      <c r="R35" s="251" t="s">
        <v>2563</v>
      </c>
      <c r="S35" s="252"/>
      <c r="T35" s="252"/>
      <c r="U35" s="252"/>
      <c r="V35" s="252"/>
      <c r="W35" s="252"/>
      <c r="X35" s="252"/>
      <c r="Y35" s="252"/>
      <c r="Z35" s="252"/>
      <c r="AA35" s="252"/>
      <c r="AB35" s="252"/>
      <c r="AC35" s="252"/>
      <c r="AD35" s="252"/>
      <c r="AE35" s="253"/>
      <c r="AF35" s="54">
        <v>2</v>
      </c>
      <c r="AG35" s="251" t="s">
        <v>2563</v>
      </c>
      <c r="AH35" s="252"/>
      <c r="AI35" s="252"/>
      <c r="AJ35" s="252"/>
      <c r="AK35" s="252"/>
      <c r="AL35" s="252"/>
      <c r="AM35" s="252"/>
      <c r="AN35" s="252"/>
      <c r="AO35" s="252"/>
      <c r="AP35" s="252"/>
      <c r="AQ35" s="252"/>
      <c r="AR35" s="252"/>
      <c r="AS35" s="252"/>
      <c r="AT35" s="253"/>
    </row>
    <row r="36" spans="1:46" ht="63" customHeight="1" x14ac:dyDescent="0.25">
      <c r="A36" s="249" t="s">
        <v>2495</v>
      </c>
      <c r="B36" s="249"/>
      <c r="C36" s="249"/>
      <c r="D36" s="249"/>
      <c r="E36" s="249"/>
      <c r="F36" s="249"/>
      <c r="G36" s="249"/>
      <c r="H36" s="249"/>
      <c r="I36" s="249"/>
      <c r="J36" s="249"/>
      <c r="K36" s="249"/>
      <c r="L36" s="249"/>
      <c r="M36" s="249"/>
      <c r="N36" s="249"/>
      <c r="O36" s="249"/>
      <c r="P36" s="249"/>
      <c r="Q36" s="54">
        <v>2</v>
      </c>
      <c r="R36" s="251" t="s">
        <v>2563</v>
      </c>
      <c r="S36" s="252"/>
      <c r="T36" s="252"/>
      <c r="U36" s="252"/>
      <c r="V36" s="252"/>
      <c r="W36" s="252"/>
      <c r="X36" s="252"/>
      <c r="Y36" s="252"/>
      <c r="Z36" s="252"/>
      <c r="AA36" s="252"/>
      <c r="AB36" s="252"/>
      <c r="AC36" s="252"/>
      <c r="AD36" s="252"/>
      <c r="AE36" s="253"/>
      <c r="AF36" s="54">
        <v>2</v>
      </c>
      <c r="AG36" s="251" t="s">
        <v>2563</v>
      </c>
      <c r="AH36" s="252"/>
      <c r="AI36" s="252"/>
      <c r="AJ36" s="252"/>
      <c r="AK36" s="252"/>
      <c r="AL36" s="252"/>
      <c r="AM36" s="252"/>
      <c r="AN36" s="252"/>
      <c r="AO36" s="252"/>
      <c r="AP36" s="252"/>
      <c r="AQ36" s="252"/>
      <c r="AR36" s="252"/>
      <c r="AS36" s="252"/>
      <c r="AT36" s="253"/>
    </row>
    <row r="37" spans="1:46" ht="63" customHeight="1" x14ac:dyDescent="0.25">
      <c r="A37" s="249" t="s">
        <v>2496</v>
      </c>
      <c r="B37" s="249"/>
      <c r="C37" s="249"/>
      <c r="D37" s="249"/>
      <c r="E37" s="249"/>
      <c r="F37" s="249"/>
      <c r="G37" s="249"/>
      <c r="H37" s="249"/>
      <c r="I37" s="249"/>
      <c r="J37" s="249"/>
      <c r="K37" s="249"/>
      <c r="L37" s="249"/>
      <c r="M37" s="249"/>
      <c r="N37" s="249"/>
      <c r="O37" s="249"/>
      <c r="P37" s="249"/>
      <c r="Q37" s="54">
        <v>2</v>
      </c>
      <c r="R37" s="251" t="s">
        <v>2563</v>
      </c>
      <c r="S37" s="252"/>
      <c r="T37" s="252"/>
      <c r="U37" s="252"/>
      <c r="V37" s="252"/>
      <c r="W37" s="252"/>
      <c r="X37" s="252"/>
      <c r="Y37" s="252"/>
      <c r="Z37" s="252"/>
      <c r="AA37" s="252"/>
      <c r="AB37" s="252"/>
      <c r="AC37" s="252"/>
      <c r="AD37" s="252"/>
      <c r="AE37" s="253"/>
      <c r="AF37" s="54">
        <v>2</v>
      </c>
      <c r="AG37" s="251" t="s">
        <v>2563</v>
      </c>
      <c r="AH37" s="252"/>
      <c r="AI37" s="252"/>
      <c r="AJ37" s="252"/>
      <c r="AK37" s="252"/>
      <c r="AL37" s="252"/>
      <c r="AM37" s="252"/>
      <c r="AN37" s="252"/>
      <c r="AO37" s="252"/>
      <c r="AP37" s="252"/>
      <c r="AQ37" s="252"/>
      <c r="AR37" s="252"/>
      <c r="AS37" s="252"/>
      <c r="AT37" s="253"/>
    </row>
    <row r="38" spans="1:46" ht="63" customHeight="1" x14ac:dyDescent="0.25">
      <c r="A38" s="249" t="s">
        <v>2497</v>
      </c>
      <c r="B38" s="249"/>
      <c r="C38" s="249"/>
      <c r="D38" s="249"/>
      <c r="E38" s="249"/>
      <c r="F38" s="249"/>
      <c r="G38" s="249"/>
      <c r="H38" s="249"/>
      <c r="I38" s="249"/>
      <c r="J38" s="249"/>
      <c r="K38" s="249"/>
      <c r="L38" s="249"/>
      <c r="M38" s="249"/>
      <c r="N38" s="249"/>
      <c r="O38" s="249"/>
      <c r="P38" s="249"/>
      <c r="Q38" s="54">
        <v>2</v>
      </c>
      <c r="R38" s="251" t="s">
        <v>2563</v>
      </c>
      <c r="S38" s="252"/>
      <c r="T38" s="252"/>
      <c r="U38" s="252"/>
      <c r="V38" s="252"/>
      <c r="W38" s="252"/>
      <c r="X38" s="252"/>
      <c r="Y38" s="252"/>
      <c r="Z38" s="252"/>
      <c r="AA38" s="252"/>
      <c r="AB38" s="252"/>
      <c r="AC38" s="252"/>
      <c r="AD38" s="252"/>
      <c r="AE38" s="253"/>
      <c r="AF38" s="54">
        <v>2</v>
      </c>
      <c r="AG38" s="251" t="s">
        <v>2563</v>
      </c>
      <c r="AH38" s="252"/>
      <c r="AI38" s="252"/>
      <c r="AJ38" s="252"/>
      <c r="AK38" s="252"/>
      <c r="AL38" s="252"/>
      <c r="AM38" s="252"/>
      <c r="AN38" s="252"/>
      <c r="AO38" s="252"/>
      <c r="AP38" s="252"/>
      <c r="AQ38" s="252"/>
      <c r="AR38" s="252"/>
      <c r="AS38" s="252"/>
      <c r="AT38" s="253"/>
    </row>
    <row r="39" spans="1:46" ht="63" customHeight="1" x14ac:dyDescent="0.25">
      <c r="A39" s="249" t="s">
        <v>2498</v>
      </c>
      <c r="B39" s="249"/>
      <c r="C39" s="249"/>
      <c r="D39" s="249"/>
      <c r="E39" s="249"/>
      <c r="F39" s="249"/>
      <c r="G39" s="249"/>
      <c r="H39" s="249"/>
      <c r="I39" s="249"/>
      <c r="J39" s="249"/>
      <c r="K39" s="249"/>
      <c r="L39" s="249"/>
      <c r="M39" s="249"/>
      <c r="N39" s="249"/>
      <c r="O39" s="249"/>
      <c r="P39" s="249"/>
      <c r="Q39" s="54">
        <v>2</v>
      </c>
      <c r="R39" s="251" t="s">
        <v>2563</v>
      </c>
      <c r="S39" s="252"/>
      <c r="T39" s="252"/>
      <c r="U39" s="252"/>
      <c r="V39" s="252"/>
      <c r="W39" s="252"/>
      <c r="X39" s="252"/>
      <c r="Y39" s="252"/>
      <c r="Z39" s="252"/>
      <c r="AA39" s="252"/>
      <c r="AB39" s="252"/>
      <c r="AC39" s="252"/>
      <c r="AD39" s="252"/>
      <c r="AE39" s="253"/>
      <c r="AF39" s="54">
        <v>2</v>
      </c>
      <c r="AG39" s="251" t="s">
        <v>2563</v>
      </c>
      <c r="AH39" s="252"/>
      <c r="AI39" s="252"/>
      <c r="AJ39" s="252"/>
      <c r="AK39" s="252"/>
      <c r="AL39" s="252"/>
      <c r="AM39" s="252"/>
      <c r="AN39" s="252"/>
      <c r="AO39" s="252"/>
      <c r="AP39" s="252"/>
      <c r="AQ39" s="252"/>
      <c r="AR39" s="252"/>
      <c r="AS39" s="252"/>
      <c r="AT39" s="253"/>
    </row>
    <row r="40" spans="1:46" ht="63" customHeight="1" x14ac:dyDescent="0.25">
      <c r="A40" s="249" t="s">
        <v>2499</v>
      </c>
      <c r="B40" s="249"/>
      <c r="C40" s="249"/>
      <c r="D40" s="249"/>
      <c r="E40" s="249"/>
      <c r="F40" s="249"/>
      <c r="G40" s="249"/>
      <c r="H40" s="249"/>
      <c r="I40" s="249"/>
      <c r="J40" s="249"/>
      <c r="K40" s="249"/>
      <c r="L40" s="249"/>
      <c r="M40" s="249"/>
      <c r="N40" s="249"/>
      <c r="O40" s="249"/>
      <c r="P40" s="249"/>
      <c r="Q40" s="54">
        <v>2</v>
      </c>
      <c r="R40" s="251" t="s">
        <v>2563</v>
      </c>
      <c r="S40" s="252"/>
      <c r="T40" s="252"/>
      <c r="U40" s="252"/>
      <c r="V40" s="252"/>
      <c r="W40" s="252"/>
      <c r="X40" s="252"/>
      <c r="Y40" s="252"/>
      <c r="Z40" s="252"/>
      <c r="AA40" s="252"/>
      <c r="AB40" s="252"/>
      <c r="AC40" s="252"/>
      <c r="AD40" s="252"/>
      <c r="AE40" s="253"/>
      <c r="AF40" s="54">
        <v>2</v>
      </c>
      <c r="AG40" s="251" t="s">
        <v>2563</v>
      </c>
      <c r="AH40" s="252"/>
      <c r="AI40" s="252"/>
      <c r="AJ40" s="252"/>
      <c r="AK40" s="252"/>
      <c r="AL40" s="252"/>
      <c r="AM40" s="252"/>
      <c r="AN40" s="252"/>
      <c r="AO40" s="252"/>
      <c r="AP40" s="252"/>
      <c r="AQ40" s="252"/>
      <c r="AR40" s="252"/>
      <c r="AS40" s="252"/>
      <c r="AT40" s="253"/>
    </row>
    <row r="41" spans="1:46" ht="63" customHeight="1" x14ac:dyDescent="0.25">
      <c r="A41" s="249" t="s">
        <v>2500</v>
      </c>
      <c r="B41" s="249"/>
      <c r="C41" s="249"/>
      <c r="D41" s="249"/>
      <c r="E41" s="249"/>
      <c r="F41" s="249"/>
      <c r="G41" s="249"/>
      <c r="H41" s="249"/>
      <c r="I41" s="249"/>
      <c r="J41" s="249"/>
      <c r="K41" s="249"/>
      <c r="L41" s="249"/>
      <c r="M41" s="249"/>
      <c r="N41" s="249"/>
      <c r="O41" s="249"/>
      <c r="P41" s="249"/>
      <c r="Q41" s="54">
        <v>2</v>
      </c>
      <c r="R41" s="251" t="s">
        <v>2563</v>
      </c>
      <c r="S41" s="252"/>
      <c r="T41" s="252"/>
      <c r="U41" s="252"/>
      <c r="V41" s="252"/>
      <c r="W41" s="252"/>
      <c r="X41" s="252"/>
      <c r="Y41" s="252"/>
      <c r="Z41" s="252"/>
      <c r="AA41" s="252"/>
      <c r="AB41" s="252"/>
      <c r="AC41" s="252"/>
      <c r="AD41" s="252"/>
      <c r="AE41" s="253"/>
      <c r="AF41" s="54">
        <v>2</v>
      </c>
      <c r="AG41" s="251" t="s">
        <v>2563</v>
      </c>
      <c r="AH41" s="252"/>
      <c r="AI41" s="252"/>
      <c r="AJ41" s="252"/>
      <c r="AK41" s="252"/>
      <c r="AL41" s="252"/>
      <c r="AM41" s="252"/>
      <c r="AN41" s="252"/>
      <c r="AO41" s="252"/>
      <c r="AP41" s="252"/>
      <c r="AQ41" s="252"/>
      <c r="AR41" s="252"/>
      <c r="AS41" s="252"/>
      <c r="AT41" s="253"/>
    </row>
    <row r="42" spans="1:46" ht="63" customHeight="1" x14ac:dyDescent="0.25">
      <c r="A42" s="249" t="s">
        <v>2501</v>
      </c>
      <c r="B42" s="249"/>
      <c r="C42" s="249"/>
      <c r="D42" s="249"/>
      <c r="E42" s="249"/>
      <c r="F42" s="249"/>
      <c r="G42" s="249"/>
      <c r="H42" s="249"/>
      <c r="I42" s="249"/>
      <c r="J42" s="249"/>
      <c r="K42" s="249"/>
      <c r="L42" s="249"/>
      <c r="M42" s="249"/>
      <c r="N42" s="249"/>
      <c r="O42" s="249"/>
      <c r="P42" s="249"/>
      <c r="Q42" s="54">
        <v>2</v>
      </c>
      <c r="R42" s="251" t="s">
        <v>2563</v>
      </c>
      <c r="S42" s="252"/>
      <c r="T42" s="252"/>
      <c r="U42" s="252"/>
      <c r="V42" s="252"/>
      <c r="W42" s="252"/>
      <c r="X42" s="252"/>
      <c r="Y42" s="252"/>
      <c r="Z42" s="252"/>
      <c r="AA42" s="252"/>
      <c r="AB42" s="252"/>
      <c r="AC42" s="252"/>
      <c r="AD42" s="252"/>
      <c r="AE42" s="253"/>
      <c r="AF42" s="54">
        <v>2</v>
      </c>
      <c r="AG42" s="251" t="s">
        <v>2563</v>
      </c>
      <c r="AH42" s="252"/>
      <c r="AI42" s="252"/>
      <c r="AJ42" s="252"/>
      <c r="AK42" s="252"/>
      <c r="AL42" s="252"/>
      <c r="AM42" s="252"/>
      <c r="AN42" s="252"/>
      <c r="AO42" s="252"/>
      <c r="AP42" s="252"/>
      <c r="AQ42" s="252"/>
      <c r="AR42" s="252"/>
      <c r="AS42" s="252"/>
      <c r="AT42" s="253"/>
    </row>
    <row r="43" spans="1:46" ht="63" customHeight="1" x14ac:dyDescent="0.25">
      <c r="A43" s="249" t="s">
        <v>2502</v>
      </c>
      <c r="B43" s="249"/>
      <c r="C43" s="249"/>
      <c r="D43" s="249"/>
      <c r="E43" s="249"/>
      <c r="F43" s="249"/>
      <c r="G43" s="249"/>
      <c r="H43" s="249"/>
      <c r="I43" s="249"/>
      <c r="J43" s="249"/>
      <c r="K43" s="249"/>
      <c r="L43" s="249"/>
      <c r="M43" s="249"/>
      <c r="N43" s="249"/>
      <c r="O43" s="249"/>
      <c r="P43" s="249"/>
      <c r="Q43" s="54">
        <v>2</v>
      </c>
      <c r="R43" s="251" t="s">
        <v>2563</v>
      </c>
      <c r="S43" s="252"/>
      <c r="T43" s="252"/>
      <c r="U43" s="252"/>
      <c r="V43" s="252"/>
      <c r="W43" s="252"/>
      <c r="X43" s="252"/>
      <c r="Y43" s="252"/>
      <c r="Z43" s="252"/>
      <c r="AA43" s="252"/>
      <c r="AB43" s="252"/>
      <c r="AC43" s="252"/>
      <c r="AD43" s="252"/>
      <c r="AE43" s="253"/>
      <c r="AF43" s="54">
        <v>2</v>
      </c>
      <c r="AG43" s="251" t="s">
        <v>2563</v>
      </c>
      <c r="AH43" s="252"/>
      <c r="AI43" s="252"/>
      <c r="AJ43" s="252"/>
      <c r="AK43" s="252"/>
      <c r="AL43" s="252"/>
      <c r="AM43" s="252"/>
      <c r="AN43" s="252"/>
      <c r="AO43" s="252"/>
      <c r="AP43" s="252"/>
      <c r="AQ43" s="252"/>
      <c r="AR43" s="252"/>
      <c r="AS43" s="252"/>
      <c r="AT43" s="253"/>
    </row>
    <row r="44" spans="1:46" ht="63" customHeight="1" x14ac:dyDescent="0.25">
      <c r="A44" s="249" t="s">
        <v>2503</v>
      </c>
      <c r="B44" s="249"/>
      <c r="C44" s="249"/>
      <c r="D44" s="249"/>
      <c r="E44" s="249"/>
      <c r="F44" s="249"/>
      <c r="G44" s="249"/>
      <c r="H44" s="249"/>
      <c r="I44" s="249"/>
      <c r="J44" s="249"/>
      <c r="K44" s="249"/>
      <c r="L44" s="249"/>
      <c r="M44" s="249"/>
      <c r="N44" s="249"/>
      <c r="O44" s="249"/>
      <c r="P44" s="249"/>
      <c r="Q44" s="54">
        <v>2</v>
      </c>
      <c r="R44" s="251" t="s">
        <v>2563</v>
      </c>
      <c r="S44" s="252"/>
      <c r="T44" s="252"/>
      <c r="U44" s="252"/>
      <c r="V44" s="252"/>
      <c r="W44" s="252"/>
      <c r="X44" s="252"/>
      <c r="Y44" s="252"/>
      <c r="Z44" s="252"/>
      <c r="AA44" s="252"/>
      <c r="AB44" s="252"/>
      <c r="AC44" s="252"/>
      <c r="AD44" s="252"/>
      <c r="AE44" s="253"/>
      <c r="AF44" s="54">
        <v>2</v>
      </c>
      <c r="AG44" s="251" t="s">
        <v>2563</v>
      </c>
      <c r="AH44" s="252"/>
      <c r="AI44" s="252"/>
      <c r="AJ44" s="252"/>
      <c r="AK44" s="252"/>
      <c r="AL44" s="252"/>
      <c r="AM44" s="252"/>
      <c r="AN44" s="252"/>
      <c r="AO44" s="252"/>
      <c r="AP44" s="252"/>
      <c r="AQ44" s="252"/>
      <c r="AR44" s="252"/>
      <c r="AS44" s="252"/>
      <c r="AT44" s="253"/>
    </row>
    <row r="45" spans="1:46" ht="63" customHeight="1" x14ac:dyDescent="0.25">
      <c r="A45" s="249" t="s">
        <v>2504</v>
      </c>
      <c r="B45" s="249"/>
      <c r="C45" s="249"/>
      <c r="D45" s="249"/>
      <c r="E45" s="249"/>
      <c r="F45" s="249"/>
      <c r="G45" s="249"/>
      <c r="H45" s="249"/>
      <c r="I45" s="249"/>
      <c r="J45" s="249"/>
      <c r="K45" s="249"/>
      <c r="L45" s="249"/>
      <c r="M45" s="249"/>
      <c r="N45" s="249"/>
      <c r="O45" s="249"/>
      <c r="P45" s="249"/>
      <c r="Q45" s="54">
        <v>2</v>
      </c>
      <c r="R45" s="251" t="s">
        <v>2563</v>
      </c>
      <c r="S45" s="252"/>
      <c r="T45" s="252"/>
      <c r="U45" s="252"/>
      <c r="V45" s="252"/>
      <c r="W45" s="252"/>
      <c r="X45" s="252"/>
      <c r="Y45" s="252"/>
      <c r="Z45" s="252"/>
      <c r="AA45" s="252"/>
      <c r="AB45" s="252"/>
      <c r="AC45" s="252"/>
      <c r="AD45" s="252"/>
      <c r="AE45" s="253"/>
      <c r="AF45" s="54">
        <v>2</v>
      </c>
      <c r="AG45" s="251" t="s">
        <v>2563</v>
      </c>
      <c r="AH45" s="252"/>
      <c r="AI45" s="252"/>
      <c r="AJ45" s="252"/>
      <c r="AK45" s="252"/>
      <c r="AL45" s="252"/>
      <c r="AM45" s="252"/>
      <c r="AN45" s="252"/>
      <c r="AO45" s="252"/>
      <c r="AP45" s="252"/>
      <c r="AQ45" s="252"/>
      <c r="AR45" s="252"/>
      <c r="AS45" s="252"/>
      <c r="AT45" s="253"/>
    </row>
    <row r="46" spans="1:46" ht="45" customHeight="1" x14ac:dyDescent="0.25">
      <c r="Q46" s="55"/>
      <c r="AF46" s="55"/>
    </row>
    <row r="47" spans="1:46" ht="45" customHeight="1" x14ac:dyDescent="0.25">
      <c r="A47" s="257" t="s">
        <v>197</v>
      </c>
      <c r="B47" s="257"/>
      <c r="C47" s="257"/>
      <c r="D47" s="257"/>
      <c r="E47" s="257"/>
      <c r="F47" s="257"/>
      <c r="G47" s="257"/>
      <c r="H47" s="257"/>
      <c r="I47" s="257"/>
      <c r="J47" s="257"/>
      <c r="K47" s="257"/>
      <c r="L47" s="257"/>
      <c r="M47" s="257"/>
      <c r="N47" s="257"/>
      <c r="O47" s="257"/>
      <c r="P47" s="257"/>
      <c r="Q47" s="56" t="s">
        <v>188</v>
      </c>
      <c r="R47" s="258" t="s">
        <v>189</v>
      </c>
      <c r="S47" s="258"/>
      <c r="T47" s="258"/>
      <c r="U47" s="258"/>
      <c r="V47" s="258"/>
      <c r="W47" s="258"/>
      <c r="X47" s="258"/>
      <c r="Y47" s="258"/>
      <c r="Z47" s="258"/>
      <c r="AA47" s="258"/>
      <c r="AB47" s="258"/>
      <c r="AC47" s="258"/>
      <c r="AD47" s="258"/>
      <c r="AE47" s="258"/>
      <c r="AF47" s="57" t="s">
        <v>188</v>
      </c>
      <c r="AG47" s="259" t="s">
        <v>7</v>
      </c>
      <c r="AH47" s="259"/>
      <c r="AI47" s="259"/>
      <c r="AJ47" s="259"/>
      <c r="AK47" s="259"/>
      <c r="AL47" s="259"/>
      <c r="AM47" s="259"/>
      <c r="AN47" s="259"/>
      <c r="AO47" s="259"/>
      <c r="AP47" s="259"/>
      <c r="AQ47" s="259"/>
      <c r="AR47" s="259"/>
      <c r="AS47" s="259"/>
      <c r="AT47" s="259"/>
    </row>
    <row r="48" spans="1:46" ht="45" customHeight="1" x14ac:dyDescent="0.25">
      <c r="A48" s="249" t="s">
        <v>2505</v>
      </c>
      <c r="B48" s="249"/>
      <c r="C48" s="249"/>
      <c r="D48" s="249"/>
      <c r="E48" s="249"/>
      <c r="F48" s="249"/>
      <c r="G48" s="249"/>
      <c r="H48" s="249"/>
      <c r="I48" s="249"/>
      <c r="J48" s="249"/>
      <c r="K48" s="249"/>
      <c r="L48" s="249"/>
      <c r="M48" s="249"/>
      <c r="N48" s="249"/>
      <c r="O48" s="249"/>
      <c r="P48" s="249"/>
      <c r="Q48" s="54">
        <v>2</v>
      </c>
      <c r="R48" s="251" t="s">
        <v>2563</v>
      </c>
      <c r="S48" s="252"/>
      <c r="T48" s="252"/>
      <c r="U48" s="252"/>
      <c r="V48" s="252"/>
      <c r="W48" s="252"/>
      <c r="X48" s="252"/>
      <c r="Y48" s="252"/>
      <c r="Z48" s="252"/>
      <c r="AA48" s="252"/>
      <c r="AB48" s="252"/>
      <c r="AC48" s="252"/>
      <c r="AD48" s="252"/>
      <c r="AE48" s="253"/>
      <c r="AF48" s="54">
        <v>2</v>
      </c>
      <c r="AG48" s="251" t="s">
        <v>2563</v>
      </c>
      <c r="AH48" s="252"/>
      <c r="AI48" s="252"/>
      <c r="AJ48" s="252"/>
      <c r="AK48" s="252"/>
      <c r="AL48" s="252"/>
      <c r="AM48" s="252"/>
      <c r="AN48" s="252"/>
      <c r="AO48" s="252"/>
      <c r="AP48" s="252"/>
      <c r="AQ48" s="252"/>
      <c r="AR48" s="252"/>
      <c r="AS48" s="252"/>
      <c r="AT48" s="253"/>
    </row>
    <row r="49" spans="1:46" ht="45" customHeight="1" x14ac:dyDescent="0.25">
      <c r="A49" s="249" t="s">
        <v>2506</v>
      </c>
      <c r="B49" s="249"/>
      <c r="C49" s="249"/>
      <c r="D49" s="249"/>
      <c r="E49" s="249"/>
      <c r="F49" s="249"/>
      <c r="G49" s="249"/>
      <c r="H49" s="249"/>
      <c r="I49" s="249"/>
      <c r="J49" s="249"/>
      <c r="K49" s="249"/>
      <c r="L49" s="249"/>
      <c r="M49" s="249"/>
      <c r="N49" s="249"/>
      <c r="O49" s="249"/>
      <c r="P49" s="249"/>
      <c r="Q49" s="54">
        <v>2</v>
      </c>
      <c r="R49" s="251" t="s">
        <v>2563</v>
      </c>
      <c r="S49" s="252"/>
      <c r="T49" s="252"/>
      <c r="U49" s="252"/>
      <c r="V49" s="252"/>
      <c r="W49" s="252"/>
      <c r="X49" s="252"/>
      <c r="Y49" s="252"/>
      <c r="Z49" s="252"/>
      <c r="AA49" s="252"/>
      <c r="AB49" s="252"/>
      <c r="AC49" s="252"/>
      <c r="AD49" s="252"/>
      <c r="AE49" s="253"/>
      <c r="AF49" s="54">
        <v>2</v>
      </c>
      <c r="AG49" s="251" t="s">
        <v>2563</v>
      </c>
      <c r="AH49" s="252"/>
      <c r="AI49" s="252"/>
      <c r="AJ49" s="252"/>
      <c r="AK49" s="252"/>
      <c r="AL49" s="252"/>
      <c r="AM49" s="252"/>
      <c r="AN49" s="252"/>
      <c r="AO49" s="252"/>
      <c r="AP49" s="252"/>
      <c r="AQ49" s="252"/>
      <c r="AR49" s="252"/>
      <c r="AS49" s="252"/>
      <c r="AT49" s="253"/>
    </row>
    <row r="50" spans="1:46" ht="52.5" customHeight="1" x14ac:dyDescent="0.25">
      <c r="A50" s="249" t="s">
        <v>2507</v>
      </c>
      <c r="B50" s="249"/>
      <c r="C50" s="249"/>
      <c r="D50" s="249"/>
      <c r="E50" s="249"/>
      <c r="F50" s="249"/>
      <c r="G50" s="249"/>
      <c r="H50" s="249"/>
      <c r="I50" s="249"/>
      <c r="J50" s="249"/>
      <c r="K50" s="249"/>
      <c r="L50" s="249"/>
      <c r="M50" s="249"/>
      <c r="N50" s="249"/>
      <c r="O50" s="249"/>
      <c r="P50" s="249"/>
      <c r="Q50" s="54">
        <v>2</v>
      </c>
      <c r="R50" s="251" t="s">
        <v>2563</v>
      </c>
      <c r="S50" s="252"/>
      <c r="T50" s="252"/>
      <c r="U50" s="252"/>
      <c r="V50" s="252"/>
      <c r="W50" s="252"/>
      <c r="X50" s="252"/>
      <c r="Y50" s="252"/>
      <c r="Z50" s="252"/>
      <c r="AA50" s="252"/>
      <c r="AB50" s="252"/>
      <c r="AC50" s="252"/>
      <c r="AD50" s="252"/>
      <c r="AE50" s="253"/>
      <c r="AF50" s="54">
        <v>2</v>
      </c>
      <c r="AG50" s="251" t="s">
        <v>2563</v>
      </c>
      <c r="AH50" s="252"/>
      <c r="AI50" s="252"/>
      <c r="AJ50" s="252"/>
      <c r="AK50" s="252"/>
      <c r="AL50" s="252"/>
      <c r="AM50" s="252"/>
      <c r="AN50" s="252"/>
      <c r="AO50" s="252"/>
      <c r="AP50" s="252"/>
      <c r="AQ50" s="252"/>
      <c r="AR50" s="252"/>
      <c r="AS50" s="252"/>
      <c r="AT50" s="253"/>
    </row>
    <row r="51" spans="1:46" ht="67.5" customHeight="1" x14ac:dyDescent="0.25">
      <c r="A51" s="249" t="s">
        <v>2508</v>
      </c>
      <c r="B51" s="249"/>
      <c r="C51" s="249"/>
      <c r="D51" s="249"/>
      <c r="E51" s="249"/>
      <c r="F51" s="249"/>
      <c r="G51" s="249"/>
      <c r="H51" s="249"/>
      <c r="I51" s="249"/>
      <c r="J51" s="249"/>
      <c r="K51" s="249"/>
      <c r="L51" s="249"/>
      <c r="M51" s="249"/>
      <c r="N51" s="249"/>
      <c r="O51" s="249"/>
      <c r="P51" s="249"/>
      <c r="Q51" s="54">
        <v>2</v>
      </c>
      <c r="R51" s="251" t="s">
        <v>2563</v>
      </c>
      <c r="S51" s="252"/>
      <c r="T51" s="252"/>
      <c r="U51" s="252"/>
      <c r="V51" s="252"/>
      <c r="W51" s="252"/>
      <c r="X51" s="252"/>
      <c r="Y51" s="252"/>
      <c r="Z51" s="252"/>
      <c r="AA51" s="252"/>
      <c r="AB51" s="252"/>
      <c r="AC51" s="252"/>
      <c r="AD51" s="252"/>
      <c r="AE51" s="253"/>
      <c r="AF51" s="54">
        <v>2</v>
      </c>
      <c r="AG51" s="251" t="s">
        <v>2563</v>
      </c>
      <c r="AH51" s="252"/>
      <c r="AI51" s="252"/>
      <c r="AJ51" s="252"/>
      <c r="AK51" s="252"/>
      <c r="AL51" s="252"/>
      <c r="AM51" s="252"/>
      <c r="AN51" s="252"/>
      <c r="AO51" s="252"/>
      <c r="AP51" s="252"/>
      <c r="AQ51" s="252"/>
      <c r="AR51" s="252"/>
      <c r="AS51" s="252"/>
      <c r="AT51" s="253"/>
    </row>
    <row r="52" spans="1:46" ht="63" customHeight="1" x14ac:dyDescent="0.25">
      <c r="A52" s="249" t="s">
        <v>2509</v>
      </c>
      <c r="B52" s="249"/>
      <c r="C52" s="249"/>
      <c r="D52" s="249"/>
      <c r="E52" s="249"/>
      <c r="F52" s="249"/>
      <c r="G52" s="249"/>
      <c r="H52" s="249"/>
      <c r="I52" s="249"/>
      <c r="J52" s="249"/>
      <c r="K52" s="249"/>
      <c r="L52" s="249"/>
      <c r="M52" s="249"/>
      <c r="N52" s="249"/>
      <c r="O52" s="249"/>
      <c r="P52" s="249"/>
      <c r="Q52" s="54">
        <v>2</v>
      </c>
      <c r="R52" s="250" t="s">
        <v>2603</v>
      </c>
      <c r="S52" s="250"/>
      <c r="T52" s="250"/>
      <c r="U52" s="250"/>
      <c r="V52" s="250"/>
      <c r="W52" s="250"/>
      <c r="X52" s="250"/>
      <c r="Y52" s="250"/>
      <c r="Z52" s="250"/>
      <c r="AA52" s="250"/>
      <c r="AB52" s="250"/>
      <c r="AC52" s="250"/>
      <c r="AD52" s="250"/>
      <c r="AE52" s="250"/>
      <c r="AF52" s="54">
        <v>2</v>
      </c>
      <c r="AG52" s="251" t="s">
        <v>2563</v>
      </c>
      <c r="AH52" s="252"/>
      <c r="AI52" s="252"/>
      <c r="AJ52" s="252"/>
      <c r="AK52" s="252"/>
      <c r="AL52" s="252"/>
      <c r="AM52" s="252"/>
      <c r="AN52" s="252"/>
      <c r="AO52" s="252"/>
      <c r="AP52" s="252"/>
      <c r="AQ52" s="252"/>
      <c r="AR52" s="252"/>
      <c r="AS52" s="252"/>
      <c r="AT52" s="253"/>
    </row>
  </sheetData>
  <sheetProtection algorithmName="SHA-512" hashValue="SExHAb7lS602B8thZnRi596hvx6EcXr9otf/DiM6ruxoR+FQEG+CSNSGM9DXwiXv0jq0dyXVu0b3DoOwjSLADA==" saltValue="IXMikadhrhpfGorYqQvGY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2" zoomScale="75" zoomScaleNormal="75" zoomScalePageLayoutView="75" workbookViewId="0">
      <selection activeCell="K3" sqref="K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3" t="s">
        <v>1</v>
      </c>
    </row>
    <row r="2" spans="2:11" ht="24" customHeight="1" x14ac:dyDescent="0.25">
      <c r="D2" s="235" t="s">
        <v>2604</v>
      </c>
      <c r="E2" s="235"/>
      <c r="F2" s="235"/>
      <c r="G2" s="235"/>
      <c r="H2" s="235"/>
      <c r="I2" s="235"/>
      <c r="K2" s="4">
        <v>44161</v>
      </c>
    </row>
    <row r="3" spans="2:11" ht="60" customHeight="1" x14ac:dyDescent="0.25">
      <c r="B3" s="5"/>
      <c r="D3" s="240" t="s">
        <v>2602</v>
      </c>
      <c r="E3" s="240"/>
      <c r="F3" s="240"/>
      <c r="G3" s="240"/>
      <c r="H3" s="240"/>
      <c r="I3" s="240"/>
      <c r="J3" s="24"/>
      <c r="K3" s="6" t="s">
        <v>3</v>
      </c>
    </row>
    <row r="4" spans="2:11" ht="24" customHeight="1" x14ac:dyDescent="0.25"/>
    <row r="5" spans="2:11" ht="24" customHeight="1" x14ac:dyDescent="0.25">
      <c r="B5" s="235" t="s">
        <v>171</v>
      </c>
      <c r="C5" s="235"/>
      <c r="D5" s="235"/>
      <c r="E5" s="235"/>
      <c r="F5" s="235"/>
      <c r="G5" s="235"/>
      <c r="H5" s="235"/>
      <c r="I5" s="235"/>
      <c r="J5" s="235"/>
      <c r="K5" s="235"/>
    </row>
    <row r="6" spans="2:11" ht="24" customHeight="1" x14ac:dyDescent="0.25">
      <c r="B6" s="7"/>
      <c r="C6" s="7"/>
      <c r="D6" s="7"/>
      <c r="E6" s="7"/>
      <c r="F6" s="7"/>
      <c r="G6" s="7"/>
      <c r="H6" s="7"/>
      <c r="I6" s="7"/>
      <c r="J6" s="7"/>
      <c r="K6" s="7"/>
    </row>
    <row r="7" spans="2:11" ht="24" customHeight="1" x14ac:dyDescent="0.25">
      <c r="B7" s="241" t="str">
        <f>IGOT!C5</f>
        <v>MORENA.</v>
      </c>
      <c r="C7" s="241"/>
      <c r="D7" s="241"/>
      <c r="E7" s="241"/>
      <c r="F7" s="241"/>
      <c r="G7" s="241"/>
      <c r="H7" s="241"/>
      <c r="I7" s="241"/>
      <c r="J7" s="241"/>
      <c r="K7" s="241"/>
    </row>
    <row r="8" spans="2:11" ht="24" customHeight="1" x14ac:dyDescent="0.25"/>
    <row r="9" spans="2:11" ht="63" customHeight="1" x14ac:dyDescent="0.25">
      <c r="B9" s="248" t="s">
        <v>5</v>
      </c>
      <c r="C9" s="248"/>
      <c r="D9" s="248"/>
      <c r="E9" s="248"/>
      <c r="G9" s="9" t="s">
        <v>167</v>
      </c>
      <c r="I9" s="9" t="s">
        <v>168</v>
      </c>
      <c r="K9" s="9" t="s">
        <v>8</v>
      </c>
    </row>
    <row r="10" spans="2:11" ht="6" customHeight="1" x14ac:dyDescent="0.25">
      <c r="G10" s="11"/>
      <c r="I10" s="11"/>
      <c r="K10" s="11"/>
    </row>
    <row r="11" spans="2:11" ht="24" customHeight="1" x14ac:dyDescent="0.25">
      <c r="B11" s="246" t="s">
        <v>9</v>
      </c>
      <c r="C11" s="246"/>
      <c r="D11" s="246"/>
      <c r="E11" s="246"/>
      <c r="G11" s="14">
        <f>'Artículo 121 (cálculo SIPOT)'!AE2176</f>
        <v>35.959943410358122</v>
      </c>
      <c r="H11" s="13"/>
      <c r="I11" s="14">
        <f>'Artículo 121 (cálculo SIPOT)'!AE2178</f>
        <v>34.042553191489347</v>
      </c>
      <c r="J11" s="13"/>
      <c r="K11" s="14">
        <f>G11*0.8+I11*0.2</f>
        <v>35.576465366584365</v>
      </c>
    </row>
    <row r="12" spans="2:11" ht="6" customHeight="1" x14ac:dyDescent="0.25">
      <c r="G12" s="15"/>
      <c r="H12" s="13"/>
      <c r="I12" s="15"/>
      <c r="J12" s="13"/>
      <c r="K12" s="15"/>
    </row>
    <row r="13" spans="2:11" ht="24" customHeight="1" x14ac:dyDescent="0.25">
      <c r="B13" s="246" t="s">
        <v>10</v>
      </c>
      <c r="C13" s="246"/>
      <c r="D13" s="246"/>
      <c r="E13" s="246"/>
      <c r="G13" s="14">
        <f>'Artículo 122 (cálculo SIPOT)'!AE151</f>
        <v>99.999999999999915</v>
      </c>
      <c r="H13" s="13"/>
      <c r="I13" s="14">
        <f>'Artículo 122 (cálculo SIPOT)'!AE153</f>
        <v>99.999999999999986</v>
      </c>
      <c r="J13" s="13"/>
      <c r="K13" s="14">
        <f>G13*0.8+I13*0.2</f>
        <v>99.999999999999943</v>
      </c>
    </row>
    <row r="14" spans="2:11" ht="6" customHeight="1" x14ac:dyDescent="0.25">
      <c r="G14" s="15"/>
      <c r="H14" s="13"/>
      <c r="I14" s="15"/>
      <c r="J14" s="13"/>
      <c r="K14" s="15"/>
    </row>
    <row r="15" spans="2:11" ht="24" customHeight="1" x14ac:dyDescent="0.25">
      <c r="B15" s="246" t="s">
        <v>11</v>
      </c>
      <c r="C15" s="246"/>
      <c r="D15" s="246"/>
      <c r="E15" s="246"/>
      <c r="G15" s="14">
        <f>'Artículo 129 (cálculo SIPOT)'!AE846</f>
        <v>17.361111111111114</v>
      </c>
      <c r="H15" s="13"/>
      <c r="I15" s="14">
        <f>'Artículo 129 (cálculo SIPOT)'!AE848</f>
        <v>16.666666666666671</v>
      </c>
      <c r="J15" s="13"/>
      <c r="K15" s="14">
        <f>G15*0.8+I15*0.2</f>
        <v>17.222222222222229</v>
      </c>
    </row>
    <row r="16" spans="2:11" ht="6" customHeight="1" x14ac:dyDescent="0.25">
      <c r="G16" s="15"/>
      <c r="H16" s="13"/>
      <c r="I16" s="15"/>
      <c r="J16" s="13"/>
      <c r="K16" s="15"/>
    </row>
    <row r="17" spans="2:11" ht="24" customHeight="1" x14ac:dyDescent="0.25">
      <c r="B17" s="246" t="s">
        <v>12</v>
      </c>
      <c r="C17" s="246"/>
      <c r="D17" s="246"/>
      <c r="E17" s="246"/>
      <c r="G17" s="14">
        <f>'Artículo 143 (cálculo SIPOT)'!R38</f>
        <v>99.999999999999957</v>
      </c>
      <c r="H17" s="13"/>
      <c r="I17" s="14">
        <f>'Artículo 143 (cálculo SIPOT)'!R40</f>
        <v>100</v>
      </c>
      <c r="J17" s="13"/>
      <c r="K17" s="14">
        <f>G17*0.8+I17*0.2</f>
        <v>99.999999999999972</v>
      </c>
    </row>
    <row r="18" spans="2:11" ht="6" customHeight="1" x14ac:dyDescent="0.25">
      <c r="G18" s="15"/>
      <c r="H18" s="13"/>
      <c r="I18" s="15"/>
      <c r="J18" s="13"/>
      <c r="K18" s="15"/>
    </row>
    <row r="19" spans="2:11" ht="24" customHeight="1" x14ac:dyDescent="0.25">
      <c r="B19" s="246" t="s">
        <v>13</v>
      </c>
      <c r="C19" s="246"/>
      <c r="D19" s="246"/>
      <c r="E19" s="246"/>
      <c r="G19" s="26" t="s">
        <v>169</v>
      </c>
      <c r="H19" s="13"/>
      <c r="I19" s="26" t="s">
        <v>169</v>
      </c>
      <c r="J19" s="13"/>
      <c r="K19" s="14">
        <f>'Artículo 145 (cálculo SIPOT)'!R28</f>
        <v>100</v>
      </c>
    </row>
    <row r="20" spans="2:11" ht="6" customHeight="1" x14ac:dyDescent="0.25">
      <c r="G20" s="15"/>
      <c r="H20" s="13"/>
      <c r="I20" s="15"/>
      <c r="J20" s="13"/>
      <c r="K20" s="15"/>
    </row>
    <row r="21" spans="2:11" ht="24" customHeight="1" x14ac:dyDescent="0.25">
      <c r="B21" s="246" t="s">
        <v>14</v>
      </c>
      <c r="C21" s="246"/>
      <c r="D21" s="246"/>
      <c r="E21" s="246"/>
      <c r="G21" s="14">
        <f>'Artículo 146 (cálculo SIPOT)'!R32</f>
        <v>100.00000000000001</v>
      </c>
      <c r="H21" s="13"/>
      <c r="I21" s="14">
        <f>'Artículo 146 (cálculo SIPOT)'!R34</f>
        <v>100</v>
      </c>
      <c r="J21" s="13"/>
      <c r="K21" s="14">
        <f>G21*0.8+I21*0.2</f>
        <v>100.00000000000001</v>
      </c>
    </row>
    <row r="22" spans="2:11" ht="6" customHeight="1" thickBot="1" x14ac:dyDescent="0.3">
      <c r="G22" s="15"/>
      <c r="H22" s="13"/>
      <c r="I22" s="15"/>
      <c r="J22" s="13"/>
      <c r="K22" s="15"/>
    </row>
    <row r="23" spans="2:11" ht="48" customHeight="1" thickBot="1" x14ac:dyDescent="0.3">
      <c r="B23" s="247" t="s">
        <v>172</v>
      </c>
      <c r="C23" s="247"/>
      <c r="D23" s="247"/>
      <c r="E23" s="247"/>
      <c r="F23" s="247"/>
      <c r="G23" s="247"/>
      <c r="H23" s="247"/>
      <c r="I23" s="247"/>
      <c r="K23" s="26">
        <f>K11*0.65+K13*0.05+K15*0.15+K17*0.05+K19*0.05+K21*0.05</f>
        <v>45.708035821613166</v>
      </c>
    </row>
    <row r="24" spans="2:11" ht="48" customHeight="1" x14ac:dyDescent="0.25"/>
  </sheetData>
  <sheetProtection algorithmName="SHA-512" hashValue="tjOsTYSWrEFUnp6wS1mPdC/FDh43NDB/8Jm6kT6xZlpwvAvi7sc+hRmhozcKy2NbDXaSIaSuELxMrI9TrnGXNA==" saltValue="gpcSkvw8S5avFRRO/EqRzg=="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6" zoomScale="75" zoomScaleNormal="75" zoomScalePageLayoutView="75" workbookViewId="0"/>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6" t="s">
        <v>2510</v>
      </c>
      <c r="B2" s="236"/>
      <c r="C2" s="236"/>
      <c r="D2" s="236"/>
      <c r="E2" s="236"/>
      <c r="F2" s="236"/>
      <c r="G2" s="236"/>
      <c r="H2" s="236"/>
      <c r="I2" s="236"/>
      <c r="J2" s="236"/>
      <c r="K2" s="236"/>
      <c r="L2" s="236"/>
      <c r="M2" s="236"/>
      <c r="N2" s="236"/>
      <c r="O2" s="236"/>
      <c r="P2" s="236"/>
      <c r="Q2" s="236"/>
      <c r="R2" s="50"/>
      <c r="S2" s="50"/>
      <c r="T2" s="63"/>
      <c r="U2" s="50"/>
      <c r="V2" s="50"/>
      <c r="W2" s="50"/>
    </row>
    <row r="3" spans="1:23" ht="15" customHeight="1" x14ac:dyDescent="0.25">
      <c r="A3" s="236" t="s">
        <v>6</v>
      </c>
      <c r="B3" s="236"/>
      <c r="C3" s="236"/>
      <c r="D3" s="236"/>
      <c r="E3" s="236"/>
      <c r="F3" s="236"/>
      <c r="G3" s="236"/>
      <c r="H3" s="236"/>
      <c r="I3" s="236"/>
      <c r="J3" s="236"/>
      <c r="K3" s="236"/>
      <c r="L3" s="236"/>
      <c r="M3" s="236"/>
      <c r="N3" s="236"/>
      <c r="O3" s="236"/>
      <c r="P3" s="236"/>
      <c r="Q3" s="236"/>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292" t="str">
        <f>IGOT!C5</f>
        <v>MORENA.</v>
      </c>
      <c r="C5" s="292"/>
      <c r="D5" s="292"/>
      <c r="E5" s="292"/>
      <c r="F5" s="292"/>
      <c r="G5" s="292"/>
      <c r="H5" s="292"/>
      <c r="I5" s="292"/>
      <c r="J5" s="292"/>
      <c r="K5" s="292"/>
      <c r="L5" s="292"/>
      <c r="M5" s="292"/>
      <c r="N5" s="292"/>
      <c r="O5" s="292"/>
      <c r="P5" s="292"/>
      <c r="Q5" s="217"/>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69" customHeight="1" x14ac:dyDescent="0.25">
      <c r="A7" s="297" t="s">
        <v>2511</v>
      </c>
      <c r="B7" s="297"/>
      <c r="C7" s="297"/>
      <c r="D7" s="297"/>
      <c r="E7" s="297"/>
      <c r="F7" s="297"/>
      <c r="G7" s="297"/>
      <c r="H7" s="297"/>
      <c r="I7" s="297"/>
      <c r="J7" s="297"/>
      <c r="K7" s="297"/>
      <c r="L7" s="297"/>
      <c r="M7" s="297"/>
      <c r="N7" s="297"/>
      <c r="O7" s="297"/>
      <c r="P7" s="297"/>
      <c r="Q7" s="297"/>
      <c r="R7" s="297"/>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T22</f>
        <v>11</v>
      </c>
      <c r="S9" s="50"/>
      <c r="T9" s="63"/>
      <c r="U9" s="50"/>
      <c r="V9" s="50"/>
      <c r="W9" s="50"/>
    </row>
    <row r="10" spans="1:23" ht="15" customHeight="1" x14ac:dyDescent="0.25">
      <c r="A10" s="325" t="s">
        <v>167</v>
      </c>
      <c r="B10" s="325"/>
      <c r="C10" s="325"/>
      <c r="D10" s="325"/>
      <c r="E10" s="325"/>
      <c r="F10" s="325"/>
      <c r="G10" s="325"/>
      <c r="H10" s="325"/>
      <c r="I10" s="325"/>
      <c r="J10" s="325"/>
      <c r="K10" s="325"/>
      <c r="L10" s="325"/>
      <c r="M10" s="325"/>
      <c r="N10" s="325"/>
      <c r="O10" s="325"/>
      <c r="P10" s="325"/>
      <c r="Q10" s="180" t="s">
        <v>188</v>
      </c>
      <c r="R10" s="181" t="s">
        <v>8</v>
      </c>
      <c r="S10" s="63" t="s">
        <v>1656</v>
      </c>
      <c r="T10" s="63" t="s">
        <v>1657</v>
      </c>
      <c r="U10" s="63" t="s">
        <v>1658</v>
      </c>
      <c r="V10" s="74" t="s">
        <v>1659</v>
      </c>
      <c r="W10" s="63"/>
    </row>
    <row r="11" spans="1:23" ht="45" customHeight="1" x14ac:dyDescent="0.25">
      <c r="A11" s="249" t="s">
        <v>2494</v>
      </c>
      <c r="B11" s="249"/>
      <c r="C11" s="249"/>
      <c r="D11" s="249"/>
      <c r="E11" s="249"/>
      <c r="F11" s="249"/>
      <c r="G11" s="249"/>
      <c r="H11" s="249"/>
      <c r="I11" s="249"/>
      <c r="J11" s="249"/>
      <c r="K11" s="249"/>
      <c r="L11" s="249"/>
      <c r="M11" s="249"/>
      <c r="N11" s="249"/>
      <c r="O11" s="249"/>
      <c r="P11" s="249"/>
      <c r="Q11" s="128">
        <f>'Art. 146'!Q35</f>
        <v>2</v>
      </c>
      <c r="R11" s="127">
        <f t="shared" ref="R11:R21" si="0">IF(T11=1,W11,T11)</f>
        <v>9.0909090909090917</v>
      </c>
      <c r="S11" s="63">
        <f t="shared" ref="S11:S21" si="1">IF(Q11=2,1,IF(Q11=1,0.5,IF(Q11=0,0," ")))</f>
        <v>1</v>
      </c>
      <c r="T11" s="63">
        <f t="shared" ref="T11:T21" si="2">IF(AND(S11&gt;=0,S11&lt;=1),1,"No aplica")</f>
        <v>1</v>
      </c>
      <c r="U11" s="182">
        <f t="shared" ref="U11:U21" si="3">Q11/(T11*2)</f>
        <v>1</v>
      </c>
      <c r="V11" s="183">
        <f t="shared" ref="V11:V21" si="4">IF(T11=1,T11/$T$22,"No aplica")</f>
        <v>9.0909090909090912E-2</v>
      </c>
      <c r="W11" s="183">
        <f t="shared" ref="W11:W21" si="5">(S11*V11)*100</f>
        <v>9.0909090909090917</v>
      </c>
    </row>
    <row r="12" spans="1:23" ht="30" customHeight="1" x14ac:dyDescent="0.25">
      <c r="A12" s="249" t="s">
        <v>2495</v>
      </c>
      <c r="B12" s="249"/>
      <c r="C12" s="249"/>
      <c r="D12" s="249"/>
      <c r="E12" s="249"/>
      <c r="F12" s="249"/>
      <c r="G12" s="249"/>
      <c r="H12" s="249"/>
      <c r="I12" s="249"/>
      <c r="J12" s="249"/>
      <c r="K12" s="249"/>
      <c r="L12" s="249"/>
      <c r="M12" s="249"/>
      <c r="N12" s="249"/>
      <c r="O12" s="249"/>
      <c r="P12" s="249"/>
      <c r="Q12" s="128">
        <f>'Art. 146'!Q36</f>
        <v>2</v>
      </c>
      <c r="R12" s="127">
        <f t="shared" si="0"/>
        <v>9.0909090909090917</v>
      </c>
      <c r="S12" s="63">
        <f t="shared" si="1"/>
        <v>1</v>
      </c>
      <c r="T12" s="63">
        <f t="shared" si="2"/>
        <v>1</v>
      </c>
      <c r="U12" s="182">
        <f t="shared" si="3"/>
        <v>1</v>
      </c>
      <c r="V12" s="183">
        <f t="shared" si="4"/>
        <v>9.0909090909090912E-2</v>
      </c>
      <c r="W12" s="183">
        <f t="shared" si="5"/>
        <v>9.0909090909090917</v>
      </c>
    </row>
    <row r="13" spans="1:23" ht="30" customHeight="1" x14ac:dyDescent="0.25">
      <c r="A13" s="249" t="s">
        <v>2496</v>
      </c>
      <c r="B13" s="249"/>
      <c r="C13" s="249"/>
      <c r="D13" s="249"/>
      <c r="E13" s="249"/>
      <c r="F13" s="249"/>
      <c r="G13" s="249"/>
      <c r="H13" s="249"/>
      <c r="I13" s="249"/>
      <c r="J13" s="249"/>
      <c r="K13" s="249"/>
      <c r="L13" s="249"/>
      <c r="M13" s="249"/>
      <c r="N13" s="249"/>
      <c r="O13" s="249"/>
      <c r="P13" s="249"/>
      <c r="Q13" s="128">
        <f>'Art. 146'!Q37</f>
        <v>2</v>
      </c>
      <c r="R13" s="127">
        <f t="shared" si="0"/>
        <v>9.0909090909090917</v>
      </c>
      <c r="S13" s="63">
        <f t="shared" si="1"/>
        <v>1</v>
      </c>
      <c r="T13" s="63">
        <f t="shared" si="2"/>
        <v>1</v>
      </c>
      <c r="U13" s="182">
        <f t="shared" si="3"/>
        <v>1</v>
      </c>
      <c r="V13" s="183">
        <f t="shared" si="4"/>
        <v>9.0909090909090912E-2</v>
      </c>
      <c r="W13" s="183">
        <f t="shared" si="5"/>
        <v>9.0909090909090917</v>
      </c>
    </row>
    <row r="14" spans="1:23" ht="30" customHeight="1" x14ac:dyDescent="0.25">
      <c r="A14" s="249" t="s">
        <v>2497</v>
      </c>
      <c r="B14" s="249"/>
      <c r="C14" s="249"/>
      <c r="D14" s="249"/>
      <c r="E14" s="249"/>
      <c r="F14" s="249"/>
      <c r="G14" s="249"/>
      <c r="H14" s="249"/>
      <c r="I14" s="249"/>
      <c r="J14" s="249"/>
      <c r="K14" s="249"/>
      <c r="L14" s="249"/>
      <c r="M14" s="249"/>
      <c r="N14" s="249"/>
      <c r="O14" s="249"/>
      <c r="P14" s="249"/>
      <c r="Q14" s="128">
        <f>'Art. 146'!Q38</f>
        <v>2</v>
      </c>
      <c r="R14" s="127">
        <f t="shared" si="0"/>
        <v>9.0909090909090917</v>
      </c>
      <c r="S14" s="63">
        <f t="shared" si="1"/>
        <v>1</v>
      </c>
      <c r="T14" s="63">
        <f t="shared" si="2"/>
        <v>1</v>
      </c>
      <c r="U14" s="182">
        <f t="shared" si="3"/>
        <v>1</v>
      </c>
      <c r="V14" s="183">
        <f t="shared" si="4"/>
        <v>9.0909090909090912E-2</v>
      </c>
      <c r="W14" s="183">
        <f t="shared" si="5"/>
        <v>9.0909090909090917</v>
      </c>
    </row>
    <row r="15" spans="1:23" ht="30" customHeight="1" x14ac:dyDescent="0.25">
      <c r="A15" s="249" t="s">
        <v>2498</v>
      </c>
      <c r="B15" s="249"/>
      <c r="C15" s="249"/>
      <c r="D15" s="249"/>
      <c r="E15" s="249"/>
      <c r="F15" s="249"/>
      <c r="G15" s="249"/>
      <c r="H15" s="249"/>
      <c r="I15" s="249"/>
      <c r="J15" s="249"/>
      <c r="K15" s="249"/>
      <c r="L15" s="249"/>
      <c r="M15" s="249"/>
      <c r="N15" s="249"/>
      <c r="O15" s="249"/>
      <c r="P15" s="249"/>
      <c r="Q15" s="128">
        <f>'Art. 146'!Q39</f>
        <v>2</v>
      </c>
      <c r="R15" s="127">
        <f t="shared" si="0"/>
        <v>9.0909090909090917</v>
      </c>
      <c r="S15" s="63">
        <f t="shared" si="1"/>
        <v>1</v>
      </c>
      <c r="T15" s="63">
        <f t="shared" si="2"/>
        <v>1</v>
      </c>
      <c r="U15" s="182">
        <f t="shared" si="3"/>
        <v>1</v>
      </c>
      <c r="V15" s="183">
        <f t="shared" si="4"/>
        <v>9.0909090909090912E-2</v>
      </c>
      <c r="W15" s="183">
        <f t="shared" si="5"/>
        <v>9.0909090909090917</v>
      </c>
    </row>
    <row r="16" spans="1:23" ht="30" customHeight="1" x14ac:dyDescent="0.25">
      <c r="A16" s="249" t="s">
        <v>2499</v>
      </c>
      <c r="B16" s="249"/>
      <c r="C16" s="249"/>
      <c r="D16" s="249"/>
      <c r="E16" s="249"/>
      <c r="F16" s="249"/>
      <c r="G16" s="249"/>
      <c r="H16" s="249"/>
      <c r="I16" s="249"/>
      <c r="J16" s="249"/>
      <c r="K16" s="249"/>
      <c r="L16" s="249"/>
      <c r="M16" s="249"/>
      <c r="N16" s="249"/>
      <c r="O16" s="249"/>
      <c r="P16" s="249"/>
      <c r="Q16" s="128">
        <f>'Art. 146'!Q40</f>
        <v>2</v>
      </c>
      <c r="R16" s="127">
        <f t="shared" si="0"/>
        <v>9.0909090909090917</v>
      </c>
      <c r="S16" s="63">
        <f t="shared" si="1"/>
        <v>1</v>
      </c>
      <c r="T16" s="63">
        <f t="shared" si="2"/>
        <v>1</v>
      </c>
      <c r="U16" s="182">
        <f t="shared" si="3"/>
        <v>1</v>
      </c>
      <c r="V16" s="183">
        <f t="shared" si="4"/>
        <v>9.0909090909090912E-2</v>
      </c>
      <c r="W16" s="183">
        <f t="shared" si="5"/>
        <v>9.0909090909090917</v>
      </c>
    </row>
    <row r="17" spans="1:23" ht="30" customHeight="1" x14ac:dyDescent="0.25">
      <c r="A17" s="249" t="s">
        <v>2500</v>
      </c>
      <c r="B17" s="249"/>
      <c r="C17" s="249"/>
      <c r="D17" s="249"/>
      <c r="E17" s="249"/>
      <c r="F17" s="249"/>
      <c r="G17" s="249"/>
      <c r="H17" s="249"/>
      <c r="I17" s="249"/>
      <c r="J17" s="249"/>
      <c r="K17" s="249"/>
      <c r="L17" s="249"/>
      <c r="M17" s="249"/>
      <c r="N17" s="249"/>
      <c r="O17" s="249"/>
      <c r="P17" s="249"/>
      <c r="Q17" s="128">
        <f>'Art. 146'!Q41</f>
        <v>2</v>
      </c>
      <c r="R17" s="127">
        <f t="shared" si="0"/>
        <v>9.0909090909090917</v>
      </c>
      <c r="S17" s="63">
        <f t="shared" si="1"/>
        <v>1</v>
      </c>
      <c r="T17" s="63">
        <f t="shared" si="2"/>
        <v>1</v>
      </c>
      <c r="U17" s="182">
        <f t="shared" si="3"/>
        <v>1</v>
      </c>
      <c r="V17" s="183">
        <f t="shared" si="4"/>
        <v>9.0909090909090912E-2</v>
      </c>
      <c r="W17" s="183">
        <f t="shared" si="5"/>
        <v>9.0909090909090917</v>
      </c>
    </row>
    <row r="18" spans="1:23" ht="30" customHeight="1" x14ac:dyDescent="0.25">
      <c r="A18" s="249" t="s">
        <v>2501</v>
      </c>
      <c r="B18" s="249"/>
      <c r="C18" s="249"/>
      <c r="D18" s="249"/>
      <c r="E18" s="249"/>
      <c r="F18" s="249"/>
      <c r="G18" s="249"/>
      <c r="H18" s="249"/>
      <c r="I18" s="249"/>
      <c r="J18" s="249"/>
      <c r="K18" s="249"/>
      <c r="L18" s="249"/>
      <c r="M18" s="249"/>
      <c r="N18" s="249"/>
      <c r="O18" s="249"/>
      <c r="P18" s="249"/>
      <c r="Q18" s="128">
        <f>'Art. 146'!Q42</f>
        <v>2</v>
      </c>
      <c r="R18" s="127">
        <f t="shared" si="0"/>
        <v>9.0909090909090917</v>
      </c>
      <c r="S18" s="63">
        <f t="shared" si="1"/>
        <v>1</v>
      </c>
      <c r="T18" s="63">
        <f t="shared" si="2"/>
        <v>1</v>
      </c>
      <c r="U18" s="182">
        <f t="shared" si="3"/>
        <v>1</v>
      </c>
      <c r="V18" s="183">
        <f t="shared" si="4"/>
        <v>9.0909090909090912E-2</v>
      </c>
      <c r="W18" s="183">
        <f t="shared" si="5"/>
        <v>9.0909090909090917</v>
      </c>
    </row>
    <row r="19" spans="1:23" ht="30" customHeight="1" x14ac:dyDescent="0.25">
      <c r="A19" s="249" t="s">
        <v>2502</v>
      </c>
      <c r="B19" s="249"/>
      <c r="C19" s="249"/>
      <c r="D19" s="249"/>
      <c r="E19" s="249"/>
      <c r="F19" s="249"/>
      <c r="G19" s="249"/>
      <c r="H19" s="249"/>
      <c r="I19" s="249"/>
      <c r="J19" s="249"/>
      <c r="K19" s="249"/>
      <c r="L19" s="249"/>
      <c r="M19" s="249"/>
      <c r="N19" s="249"/>
      <c r="O19" s="249"/>
      <c r="P19" s="249"/>
      <c r="Q19" s="128">
        <f>'Art. 146'!Q43</f>
        <v>2</v>
      </c>
      <c r="R19" s="127">
        <f t="shared" si="0"/>
        <v>9.0909090909090917</v>
      </c>
      <c r="S19" s="63">
        <f t="shared" si="1"/>
        <v>1</v>
      </c>
      <c r="T19" s="63">
        <f t="shared" si="2"/>
        <v>1</v>
      </c>
      <c r="U19" s="182">
        <f t="shared" si="3"/>
        <v>1</v>
      </c>
      <c r="V19" s="183">
        <f t="shared" si="4"/>
        <v>9.0909090909090912E-2</v>
      </c>
      <c r="W19" s="183">
        <f t="shared" si="5"/>
        <v>9.0909090909090917</v>
      </c>
    </row>
    <row r="20" spans="1:23" ht="30" customHeight="1" x14ac:dyDescent="0.25">
      <c r="A20" s="249" t="s">
        <v>2503</v>
      </c>
      <c r="B20" s="249"/>
      <c r="C20" s="249"/>
      <c r="D20" s="249"/>
      <c r="E20" s="249"/>
      <c r="F20" s="249"/>
      <c r="G20" s="249"/>
      <c r="H20" s="249"/>
      <c r="I20" s="249"/>
      <c r="J20" s="249"/>
      <c r="K20" s="249"/>
      <c r="L20" s="249"/>
      <c r="M20" s="249"/>
      <c r="N20" s="249"/>
      <c r="O20" s="249"/>
      <c r="P20" s="249"/>
      <c r="Q20" s="128">
        <f>'Art. 146'!Q44</f>
        <v>2</v>
      </c>
      <c r="R20" s="127">
        <f t="shared" si="0"/>
        <v>9.0909090909090917</v>
      </c>
      <c r="S20" s="63">
        <f t="shared" si="1"/>
        <v>1</v>
      </c>
      <c r="T20" s="63">
        <f t="shared" si="2"/>
        <v>1</v>
      </c>
      <c r="U20" s="182">
        <f t="shared" si="3"/>
        <v>1</v>
      </c>
      <c r="V20" s="183">
        <f t="shared" si="4"/>
        <v>9.0909090909090912E-2</v>
      </c>
      <c r="W20" s="183">
        <f t="shared" si="5"/>
        <v>9.0909090909090917</v>
      </c>
    </row>
    <row r="21" spans="1:23" ht="30" customHeight="1" x14ac:dyDescent="0.25">
      <c r="A21" s="249" t="s">
        <v>2504</v>
      </c>
      <c r="B21" s="249"/>
      <c r="C21" s="249"/>
      <c r="D21" s="249"/>
      <c r="E21" s="249"/>
      <c r="F21" s="249"/>
      <c r="G21" s="249"/>
      <c r="H21" s="249"/>
      <c r="I21" s="249"/>
      <c r="J21" s="249"/>
      <c r="K21" s="249"/>
      <c r="L21" s="249"/>
      <c r="M21" s="249"/>
      <c r="N21" s="249"/>
      <c r="O21" s="249"/>
      <c r="P21" s="249"/>
      <c r="Q21" s="128">
        <f>'Art. 146'!Q45</f>
        <v>2</v>
      </c>
      <c r="R21" s="127">
        <f t="shared" si="0"/>
        <v>9.0909090909090917</v>
      </c>
      <c r="S21" s="63">
        <f t="shared" si="1"/>
        <v>1</v>
      </c>
      <c r="T21" s="63">
        <f t="shared" si="2"/>
        <v>1</v>
      </c>
      <c r="U21" s="182">
        <f t="shared" si="3"/>
        <v>1</v>
      </c>
      <c r="V21" s="183">
        <f t="shared" si="4"/>
        <v>9.0909090909090912E-2</v>
      </c>
      <c r="W21" s="183">
        <f t="shared" si="5"/>
        <v>9.0909090909090917</v>
      </c>
    </row>
    <row r="22" spans="1:23" ht="30" customHeight="1" x14ac:dyDescent="0.25">
      <c r="A22" s="305" t="s">
        <v>2512</v>
      </c>
      <c r="B22" s="305"/>
      <c r="C22" s="305"/>
      <c r="D22" s="305"/>
      <c r="E22" s="305"/>
      <c r="F22" s="305"/>
      <c r="G22" s="305"/>
      <c r="H22" s="305"/>
      <c r="I22" s="305"/>
      <c r="J22" s="305"/>
      <c r="K22" s="305"/>
      <c r="L22" s="305"/>
      <c r="M22" s="305"/>
      <c r="N22" s="305"/>
      <c r="O22" s="305"/>
      <c r="P22" s="305"/>
      <c r="Q22" s="305"/>
      <c r="R22" s="127">
        <f>SUM(R11:R21)</f>
        <v>100.00000000000001</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24" t="s">
        <v>2035</v>
      </c>
      <c r="B24" s="324"/>
      <c r="C24" s="324"/>
      <c r="D24" s="324"/>
      <c r="E24" s="324"/>
      <c r="F24" s="324"/>
      <c r="G24" s="324"/>
      <c r="H24" s="324"/>
      <c r="I24" s="324"/>
      <c r="J24" s="324"/>
      <c r="K24" s="324"/>
      <c r="L24" s="324"/>
      <c r="M24" s="324"/>
      <c r="N24" s="324"/>
      <c r="O24" s="324"/>
      <c r="P24" s="324"/>
      <c r="Q24" s="184" t="s">
        <v>188</v>
      </c>
      <c r="R24" s="185" t="s">
        <v>8</v>
      </c>
      <c r="S24" s="50"/>
      <c r="T24" s="63"/>
      <c r="U24" s="78"/>
      <c r="V24" s="50"/>
      <c r="W24" s="50"/>
    </row>
    <row r="25" spans="1:23" ht="30" customHeight="1" x14ac:dyDescent="0.25">
      <c r="A25" s="249" t="s">
        <v>2505</v>
      </c>
      <c r="B25" s="249"/>
      <c r="C25" s="249"/>
      <c r="D25" s="249"/>
      <c r="E25" s="249"/>
      <c r="F25" s="249"/>
      <c r="G25" s="249"/>
      <c r="H25" s="249"/>
      <c r="I25" s="249"/>
      <c r="J25" s="249"/>
      <c r="K25" s="249"/>
      <c r="L25" s="249"/>
      <c r="M25" s="249"/>
      <c r="N25" s="249"/>
      <c r="O25" s="249"/>
      <c r="P25" s="249"/>
      <c r="Q25" s="186">
        <f>'Art. 146'!Q48</f>
        <v>2</v>
      </c>
      <c r="R25" s="127">
        <f>IF(T25=1,W25,T25)</f>
        <v>20</v>
      </c>
      <c r="S25" s="63">
        <f>IF(Q25=2,1,IF(Q25=1,0.5,IF(Q25=0,0," ")))</f>
        <v>1</v>
      </c>
      <c r="T25" s="63">
        <f>IF(AND(S25&gt;=0,S25&lt;=1),1,"No aplica")</f>
        <v>1</v>
      </c>
      <c r="U25" s="182">
        <f>Q25/(T25*2)</f>
        <v>1</v>
      </c>
      <c r="V25" s="183">
        <f>IF(T25=1,T25/$T$30,"No aplica")</f>
        <v>0.2</v>
      </c>
      <c r="W25" s="183">
        <f>(S25*V25)*100</f>
        <v>20</v>
      </c>
    </row>
    <row r="26" spans="1:23" ht="30" customHeight="1" x14ac:dyDescent="0.25">
      <c r="A26" s="249" t="s">
        <v>2506</v>
      </c>
      <c r="B26" s="249"/>
      <c r="C26" s="249"/>
      <c r="D26" s="249"/>
      <c r="E26" s="249"/>
      <c r="F26" s="249"/>
      <c r="G26" s="249"/>
      <c r="H26" s="249"/>
      <c r="I26" s="249"/>
      <c r="J26" s="249"/>
      <c r="K26" s="249"/>
      <c r="L26" s="249"/>
      <c r="M26" s="249"/>
      <c r="N26" s="249"/>
      <c r="O26" s="249"/>
      <c r="P26" s="249"/>
      <c r="Q26" s="186">
        <f>'Art. 146'!Q49</f>
        <v>2</v>
      </c>
      <c r="R26" s="127">
        <f>IF(T26=1,W26,T26)</f>
        <v>20</v>
      </c>
      <c r="S26" s="63">
        <f>IF(Q26=2,1,IF(Q26=1,0.5,IF(Q26=0,0," ")))</f>
        <v>1</v>
      </c>
      <c r="T26" s="63">
        <f>IF(AND(S26&gt;=0,S26&lt;=1),1,"No aplica")</f>
        <v>1</v>
      </c>
      <c r="U26" s="182">
        <f>Q26/(T26*2)</f>
        <v>1</v>
      </c>
      <c r="V26" s="183">
        <f>IF(T26=1,T26/$T$30,"No aplica")</f>
        <v>0.2</v>
      </c>
      <c r="W26" s="183">
        <f>(S26*V26)*100</f>
        <v>20</v>
      </c>
    </row>
    <row r="27" spans="1:23" ht="30" customHeight="1" x14ac:dyDescent="0.25">
      <c r="A27" s="249" t="s">
        <v>2507</v>
      </c>
      <c r="B27" s="249"/>
      <c r="C27" s="249"/>
      <c r="D27" s="249"/>
      <c r="E27" s="249"/>
      <c r="F27" s="249"/>
      <c r="G27" s="249"/>
      <c r="H27" s="249"/>
      <c r="I27" s="249"/>
      <c r="J27" s="249"/>
      <c r="K27" s="249"/>
      <c r="L27" s="249"/>
      <c r="M27" s="249"/>
      <c r="N27" s="249"/>
      <c r="O27" s="249"/>
      <c r="P27" s="249"/>
      <c r="Q27" s="186">
        <f>'Art. 146'!Q50</f>
        <v>2</v>
      </c>
      <c r="R27" s="127">
        <f>IF(T27=1,W27,T27)</f>
        <v>20</v>
      </c>
      <c r="S27" s="63">
        <f>IF(Q27=2,1,IF(Q27=1,0.5,IF(Q27=0,0," ")))</f>
        <v>1</v>
      </c>
      <c r="T27" s="63">
        <f>IF(AND(S27&gt;=0,S27&lt;=1),1,"No aplica")</f>
        <v>1</v>
      </c>
      <c r="U27" s="182">
        <f>Q27/(T27*2)</f>
        <v>1</v>
      </c>
      <c r="V27" s="183">
        <f>IF(T27=1,T27/$T$30,"No aplica")</f>
        <v>0.2</v>
      </c>
      <c r="W27" s="183">
        <f>(S27*V27)*100</f>
        <v>20</v>
      </c>
    </row>
    <row r="28" spans="1:23" ht="30" customHeight="1" x14ac:dyDescent="0.25">
      <c r="A28" s="249" t="s">
        <v>2508</v>
      </c>
      <c r="B28" s="249"/>
      <c r="C28" s="249"/>
      <c r="D28" s="249"/>
      <c r="E28" s="249"/>
      <c r="F28" s="249"/>
      <c r="G28" s="249"/>
      <c r="H28" s="249"/>
      <c r="I28" s="249"/>
      <c r="J28" s="249"/>
      <c r="K28" s="249"/>
      <c r="L28" s="249"/>
      <c r="M28" s="249"/>
      <c r="N28" s="249"/>
      <c r="O28" s="249"/>
      <c r="P28" s="249"/>
      <c r="Q28" s="186">
        <f>'Art. 146'!Q51</f>
        <v>2</v>
      </c>
      <c r="R28" s="127">
        <f>IF(T28=1,W28,T28)</f>
        <v>20</v>
      </c>
      <c r="S28" s="63">
        <f>IF(Q28=2,1,IF(Q28=1,0.5,IF(Q28=0,0," ")))</f>
        <v>1</v>
      </c>
      <c r="T28" s="63">
        <f>IF(AND(S28&gt;=0,S28&lt;=1),1,"No aplica")</f>
        <v>1</v>
      </c>
      <c r="U28" s="182">
        <f>Q28/(T28*2)</f>
        <v>1</v>
      </c>
      <c r="V28" s="183">
        <f>IF(T28=1,T28/$T$30,"No aplica")</f>
        <v>0.2</v>
      </c>
      <c r="W28" s="183">
        <f>(S28*V28)*100</f>
        <v>20</v>
      </c>
    </row>
    <row r="29" spans="1:23" ht="30" customHeight="1" x14ac:dyDescent="0.25">
      <c r="A29" s="249" t="s">
        <v>2509</v>
      </c>
      <c r="B29" s="249"/>
      <c r="C29" s="249"/>
      <c r="D29" s="249"/>
      <c r="E29" s="249"/>
      <c r="F29" s="249"/>
      <c r="G29" s="249"/>
      <c r="H29" s="249"/>
      <c r="I29" s="249"/>
      <c r="J29" s="249"/>
      <c r="K29" s="249"/>
      <c r="L29" s="249"/>
      <c r="M29" s="249"/>
      <c r="N29" s="249"/>
      <c r="O29" s="249"/>
      <c r="P29" s="249"/>
      <c r="Q29" s="186">
        <f>'Art. 146'!Q52</f>
        <v>2</v>
      </c>
      <c r="R29" s="127">
        <f>IF(T29=1,W29,T29)</f>
        <v>20</v>
      </c>
      <c r="S29" s="63">
        <f>IF(Q29=2,1,IF(Q29=1,0.5,IF(Q29=0,0," ")))</f>
        <v>1</v>
      </c>
      <c r="T29" s="63">
        <f>IF(AND(S29&gt;=0,S29&lt;=1),1,"No aplica")</f>
        <v>1</v>
      </c>
      <c r="U29" s="182">
        <f>Q29/(T29*2)</f>
        <v>1</v>
      </c>
      <c r="V29" s="183">
        <f>IF(T29=1,T29/$T$30,"No aplica")</f>
        <v>0.2</v>
      </c>
      <c r="W29" s="183">
        <f>(S29*V29)*100</f>
        <v>20</v>
      </c>
    </row>
    <row r="30" spans="1:23" ht="30" customHeight="1" x14ac:dyDescent="0.25">
      <c r="A30" s="323" t="s">
        <v>2513</v>
      </c>
      <c r="B30" s="323"/>
      <c r="C30" s="323"/>
      <c r="D30" s="323"/>
      <c r="E30" s="323"/>
      <c r="F30" s="323"/>
      <c r="G30" s="323"/>
      <c r="H30" s="323"/>
      <c r="I30" s="323"/>
      <c r="J30" s="323"/>
      <c r="K30" s="323"/>
      <c r="L30" s="323"/>
      <c r="M30" s="323"/>
      <c r="N30" s="323"/>
      <c r="O30" s="323"/>
      <c r="P30" s="323"/>
      <c r="Q30" s="323"/>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4"/>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2514</v>
      </c>
      <c r="R32" s="187">
        <f>R22</f>
        <v>100.00000000000001</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74"/>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2515</v>
      </c>
      <c r="R34" s="18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2516</v>
      </c>
      <c r="R36" s="187">
        <f>(R32*0.8)+(R34*0.2)</f>
        <v>100.00000000000001</v>
      </c>
      <c r="S36" s="50"/>
      <c r="T36" s="63"/>
      <c r="U36" s="50"/>
      <c r="V36" s="50"/>
      <c r="W36" s="50"/>
    </row>
  </sheetData>
  <sheetProtection algorithmName="SHA-512" hashValue="wPXlX5/nkq7BDYH+/qx1Q9SD2WGjktzKrhSPBkudJz1iMNYn7JTMJuToGJeX2B9dOjNfKfr9SqigZHslatUQCA==" saltValue="nu2kBGnb/Hg91jqf/54Ef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6" zoomScale="75" zoomScaleNormal="75" zoomScalePageLayoutView="75" workbookViewId="0"/>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6" t="s">
        <v>2510</v>
      </c>
      <c r="B2" s="236"/>
      <c r="C2" s="236"/>
      <c r="D2" s="236"/>
      <c r="E2" s="236"/>
      <c r="F2" s="236"/>
      <c r="G2" s="236"/>
      <c r="H2" s="236"/>
      <c r="I2" s="236"/>
      <c r="J2" s="236"/>
      <c r="K2" s="236"/>
      <c r="L2" s="236"/>
      <c r="M2" s="236"/>
      <c r="N2" s="236"/>
      <c r="O2" s="236"/>
      <c r="P2" s="236"/>
      <c r="Q2" s="236"/>
      <c r="R2" s="50"/>
      <c r="S2" s="50"/>
      <c r="T2" s="63"/>
      <c r="U2" s="50"/>
      <c r="V2" s="50"/>
      <c r="W2" s="50"/>
    </row>
    <row r="3" spans="1:23" ht="15" customHeight="1" x14ac:dyDescent="0.25">
      <c r="A3" s="236" t="s">
        <v>171</v>
      </c>
      <c r="B3" s="236"/>
      <c r="C3" s="236"/>
      <c r="D3" s="236"/>
      <c r="E3" s="236"/>
      <c r="F3" s="236"/>
      <c r="G3" s="236"/>
      <c r="H3" s="236"/>
      <c r="I3" s="236"/>
      <c r="J3" s="236"/>
      <c r="K3" s="236"/>
      <c r="L3" s="236"/>
      <c r="M3" s="236"/>
      <c r="N3" s="236"/>
      <c r="O3" s="236"/>
      <c r="P3" s="236"/>
      <c r="Q3" s="236"/>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292" t="str">
        <f>IGOT!C5</f>
        <v>MORENA.</v>
      </c>
      <c r="C5" s="292"/>
      <c r="D5" s="292"/>
      <c r="E5" s="292"/>
      <c r="F5" s="292"/>
      <c r="G5" s="292"/>
      <c r="H5" s="292"/>
      <c r="I5" s="292"/>
      <c r="J5" s="292"/>
      <c r="K5" s="292"/>
      <c r="L5" s="292"/>
      <c r="M5" s="292"/>
      <c r="N5" s="292"/>
      <c r="O5" s="292"/>
      <c r="P5" s="292"/>
      <c r="Q5" s="217"/>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69" customHeight="1" x14ac:dyDescent="0.25">
      <c r="A7" s="297" t="s">
        <v>2511</v>
      </c>
      <c r="B7" s="297"/>
      <c r="C7" s="297"/>
      <c r="D7" s="297"/>
      <c r="E7" s="297"/>
      <c r="F7" s="297"/>
      <c r="G7" s="297"/>
      <c r="H7" s="297"/>
      <c r="I7" s="297"/>
      <c r="J7" s="297"/>
      <c r="K7" s="297"/>
      <c r="L7" s="297"/>
      <c r="M7" s="297"/>
      <c r="N7" s="297"/>
      <c r="O7" s="297"/>
      <c r="P7" s="297"/>
      <c r="Q7" s="297"/>
      <c r="R7" s="297"/>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T22</f>
        <v>11</v>
      </c>
      <c r="S9" s="50"/>
      <c r="T9" s="63"/>
      <c r="U9" s="50"/>
      <c r="V9" s="50"/>
      <c r="W9" s="50"/>
    </row>
    <row r="10" spans="1:23" ht="15" customHeight="1" x14ac:dyDescent="0.25">
      <c r="A10" s="325" t="s">
        <v>167</v>
      </c>
      <c r="B10" s="325"/>
      <c r="C10" s="325"/>
      <c r="D10" s="325"/>
      <c r="E10" s="325"/>
      <c r="F10" s="325"/>
      <c r="G10" s="325"/>
      <c r="H10" s="325"/>
      <c r="I10" s="325"/>
      <c r="J10" s="325"/>
      <c r="K10" s="325"/>
      <c r="L10" s="325"/>
      <c r="M10" s="325"/>
      <c r="N10" s="325"/>
      <c r="O10" s="325"/>
      <c r="P10" s="325"/>
      <c r="Q10" s="180" t="s">
        <v>188</v>
      </c>
      <c r="R10" s="181" t="s">
        <v>8</v>
      </c>
      <c r="S10" s="63" t="s">
        <v>1656</v>
      </c>
      <c r="T10" s="63" t="s">
        <v>1657</v>
      </c>
      <c r="U10" s="63" t="s">
        <v>1658</v>
      </c>
      <c r="V10" s="74" t="s">
        <v>1659</v>
      </c>
      <c r="W10" s="63"/>
    </row>
    <row r="11" spans="1:23" ht="45" customHeight="1" x14ac:dyDescent="0.25">
      <c r="A11" s="249" t="s">
        <v>2494</v>
      </c>
      <c r="B11" s="249"/>
      <c r="C11" s="249"/>
      <c r="D11" s="249"/>
      <c r="E11" s="249"/>
      <c r="F11" s="249"/>
      <c r="G11" s="249"/>
      <c r="H11" s="249"/>
      <c r="I11" s="249"/>
      <c r="J11" s="249"/>
      <c r="K11" s="249"/>
      <c r="L11" s="249"/>
      <c r="M11" s="249"/>
      <c r="N11" s="249"/>
      <c r="O11" s="249"/>
      <c r="P11" s="249"/>
      <c r="Q11" s="128">
        <f>'Art. 146'!AF35</f>
        <v>2</v>
      </c>
      <c r="R11" s="127">
        <f t="shared" ref="R11:R21" si="0">IF(T11=1,W11,T11)</f>
        <v>9.0909090909090917</v>
      </c>
      <c r="S11" s="63">
        <f t="shared" ref="S11:S21" si="1">IF(Q11=2,1,IF(Q11=1,0.5,IF(Q11=0,0," ")))</f>
        <v>1</v>
      </c>
      <c r="T11" s="63">
        <f t="shared" ref="T11:T21" si="2">IF(AND(S11&gt;=0,S11&lt;=1),1,"No aplica")</f>
        <v>1</v>
      </c>
      <c r="U11" s="182">
        <f t="shared" ref="U11:U21" si="3">Q11/(T11*2)</f>
        <v>1</v>
      </c>
      <c r="V11" s="183">
        <f t="shared" ref="V11:V21" si="4">IF(T11=1,T11/$T$22,"No aplica")</f>
        <v>9.0909090909090912E-2</v>
      </c>
      <c r="W11" s="183">
        <f t="shared" ref="W11:W21" si="5">(S11*V11)*100</f>
        <v>9.0909090909090917</v>
      </c>
    </row>
    <row r="12" spans="1:23" ht="30" customHeight="1" x14ac:dyDescent="0.25">
      <c r="A12" s="249" t="s">
        <v>2495</v>
      </c>
      <c r="B12" s="249"/>
      <c r="C12" s="249"/>
      <c r="D12" s="249"/>
      <c r="E12" s="249"/>
      <c r="F12" s="249"/>
      <c r="G12" s="249"/>
      <c r="H12" s="249"/>
      <c r="I12" s="249"/>
      <c r="J12" s="249"/>
      <c r="K12" s="249"/>
      <c r="L12" s="249"/>
      <c r="M12" s="249"/>
      <c r="N12" s="249"/>
      <c r="O12" s="249"/>
      <c r="P12" s="249"/>
      <c r="Q12" s="128">
        <f>'Art. 146'!AF36</f>
        <v>2</v>
      </c>
      <c r="R12" s="127">
        <f t="shared" si="0"/>
        <v>9.0909090909090917</v>
      </c>
      <c r="S12" s="63">
        <f t="shared" si="1"/>
        <v>1</v>
      </c>
      <c r="T12" s="63">
        <f t="shared" si="2"/>
        <v>1</v>
      </c>
      <c r="U12" s="182">
        <f t="shared" si="3"/>
        <v>1</v>
      </c>
      <c r="V12" s="183">
        <f t="shared" si="4"/>
        <v>9.0909090909090912E-2</v>
      </c>
      <c r="W12" s="183">
        <f t="shared" si="5"/>
        <v>9.0909090909090917</v>
      </c>
    </row>
    <row r="13" spans="1:23" ht="30" customHeight="1" x14ac:dyDescent="0.25">
      <c r="A13" s="249" t="s">
        <v>2496</v>
      </c>
      <c r="B13" s="249"/>
      <c r="C13" s="249"/>
      <c r="D13" s="249"/>
      <c r="E13" s="249"/>
      <c r="F13" s="249"/>
      <c r="G13" s="249"/>
      <c r="H13" s="249"/>
      <c r="I13" s="249"/>
      <c r="J13" s="249"/>
      <c r="K13" s="249"/>
      <c r="L13" s="249"/>
      <c r="M13" s="249"/>
      <c r="N13" s="249"/>
      <c r="O13" s="249"/>
      <c r="P13" s="249"/>
      <c r="Q13" s="128">
        <f>'Art. 146'!AF37</f>
        <v>2</v>
      </c>
      <c r="R13" s="127">
        <f t="shared" si="0"/>
        <v>9.0909090909090917</v>
      </c>
      <c r="S13" s="63">
        <f t="shared" si="1"/>
        <v>1</v>
      </c>
      <c r="T13" s="63">
        <f t="shared" si="2"/>
        <v>1</v>
      </c>
      <c r="U13" s="182">
        <f t="shared" si="3"/>
        <v>1</v>
      </c>
      <c r="V13" s="183">
        <f t="shared" si="4"/>
        <v>9.0909090909090912E-2</v>
      </c>
      <c r="W13" s="183">
        <f t="shared" si="5"/>
        <v>9.0909090909090917</v>
      </c>
    </row>
    <row r="14" spans="1:23" ht="30" customHeight="1" x14ac:dyDescent="0.25">
      <c r="A14" s="249" t="s">
        <v>2497</v>
      </c>
      <c r="B14" s="249"/>
      <c r="C14" s="249"/>
      <c r="D14" s="249"/>
      <c r="E14" s="249"/>
      <c r="F14" s="249"/>
      <c r="G14" s="249"/>
      <c r="H14" s="249"/>
      <c r="I14" s="249"/>
      <c r="J14" s="249"/>
      <c r="K14" s="249"/>
      <c r="L14" s="249"/>
      <c r="M14" s="249"/>
      <c r="N14" s="249"/>
      <c r="O14" s="249"/>
      <c r="P14" s="249"/>
      <c r="Q14" s="128">
        <f>'Art. 146'!AF38</f>
        <v>2</v>
      </c>
      <c r="R14" s="127">
        <f t="shared" si="0"/>
        <v>9.0909090909090917</v>
      </c>
      <c r="S14" s="63">
        <f t="shared" si="1"/>
        <v>1</v>
      </c>
      <c r="T14" s="63">
        <f t="shared" si="2"/>
        <v>1</v>
      </c>
      <c r="U14" s="182">
        <f t="shared" si="3"/>
        <v>1</v>
      </c>
      <c r="V14" s="183">
        <f t="shared" si="4"/>
        <v>9.0909090909090912E-2</v>
      </c>
      <c r="W14" s="183">
        <f t="shared" si="5"/>
        <v>9.0909090909090917</v>
      </c>
    </row>
    <row r="15" spans="1:23" ht="30" customHeight="1" x14ac:dyDescent="0.25">
      <c r="A15" s="249" t="s">
        <v>2498</v>
      </c>
      <c r="B15" s="249"/>
      <c r="C15" s="249"/>
      <c r="D15" s="249"/>
      <c r="E15" s="249"/>
      <c r="F15" s="249"/>
      <c r="G15" s="249"/>
      <c r="H15" s="249"/>
      <c r="I15" s="249"/>
      <c r="J15" s="249"/>
      <c r="K15" s="249"/>
      <c r="L15" s="249"/>
      <c r="M15" s="249"/>
      <c r="N15" s="249"/>
      <c r="O15" s="249"/>
      <c r="P15" s="249"/>
      <c r="Q15" s="128">
        <f>'Art. 146'!AF39</f>
        <v>2</v>
      </c>
      <c r="R15" s="127">
        <f t="shared" si="0"/>
        <v>9.0909090909090917</v>
      </c>
      <c r="S15" s="63">
        <f t="shared" si="1"/>
        <v>1</v>
      </c>
      <c r="T15" s="63">
        <f t="shared" si="2"/>
        <v>1</v>
      </c>
      <c r="U15" s="182">
        <f t="shared" si="3"/>
        <v>1</v>
      </c>
      <c r="V15" s="183">
        <f t="shared" si="4"/>
        <v>9.0909090909090912E-2</v>
      </c>
      <c r="W15" s="183">
        <f t="shared" si="5"/>
        <v>9.0909090909090917</v>
      </c>
    </row>
    <row r="16" spans="1:23" ht="30" customHeight="1" x14ac:dyDescent="0.25">
      <c r="A16" s="249" t="s">
        <v>2499</v>
      </c>
      <c r="B16" s="249"/>
      <c r="C16" s="249"/>
      <c r="D16" s="249"/>
      <c r="E16" s="249"/>
      <c r="F16" s="249"/>
      <c r="G16" s="249"/>
      <c r="H16" s="249"/>
      <c r="I16" s="249"/>
      <c r="J16" s="249"/>
      <c r="K16" s="249"/>
      <c r="L16" s="249"/>
      <c r="M16" s="249"/>
      <c r="N16" s="249"/>
      <c r="O16" s="249"/>
      <c r="P16" s="249"/>
      <c r="Q16" s="128">
        <f>'Art. 146'!AF40</f>
        <v>2</v>
      </c>
      <c r="R16" s="127">
        <f t="shared" si="0"/>
        <v>9.0909090909090917</v>
      </c>
      <c r="S16" s="63">
        <f t="shared" si="1"/>
        <v>1</v>
      </c>
      <c r="T16" s="63">
        <f t="shared" si="2"/>
        <v>1</v>
      </c>
      <c r="U16" s="182">
        <f t="shared" si="3"/>
        <v>1</v>
      </c>
      <c r="V16" s="183">
        <f t="shared" si="4"/>
        <v>9.0909090909090912E-2</v>
      </c>
      <c r="W16" s="183">
        <f t="shared" si="5"/>
        <v>9.0909090909090917</v>
      </c>
    </row>
    <row r="17" spans="1:23" ht="30" customHeight="1" x14ac:dyDescent="0.25">
      <c r="A17" s="249" t="s">
        <v>2500</v>
      </c>
      <c r="B17" s="249"/>
      <c r="C17" s="249"/>
      <c r="D17" s="249"/>
      <c r="E17" s="249"/>
      <c r="F17" s="249"/>
      <c r="G17" s="249"/>
      <c r="H17" s="249"/>
      <c r="I17" s="249"/>
      <c r="J17" s="249"/>
      <c r="K17" s="249"/>
      <c r="L17" s="249"/>
      <c r="M17" s="249"/>
      <c r="N17" s="249"/>
      <c r="O17" s="249"/>
      <c r="P17" s="249"/>
      <c r="Q17" s="128">
        <f>'Art. 146'!AF41</f>
        <v>2</v>
      </c>
      <c r="R17" s="127">
        <f t="shared" si="0"/>
        <v>9.0909090909090917</v>
      </c>
      <c r="S17" s="63">
        <f t="shared" si="1"/>
        <v>1</v>
      </c>
      <c r="T17" s="63">
        <f t="shared" si="2"/>
        <v>1</v>
      </c>
      <c r="U17" s="182">
        <f t="shared" si="3"/>
        <v>1</v>
      </c>
      <c r="V17" s="183">
        <f t="shared" si="4"/>
        <v>9.0909090909090912E-2</v>
      </c>
      <c r="W17" s="183">
        <f t="shared" si="5"/>
        <v>9.0909090909090917</v>
      </c>
    </row>
    <row r="18" spans="1:23" ht="30" customHeight="1" x14ac:dyDescent="0.25">
      <c r="A18" s="249" t="s">
        <v>2501</v>
      </c>
      <c r="B18" s="249"/>
      <c r="C18" s="249"/>
      <c r="D18" s="249"/>
      <c r="E18" s="249"/>
      <c r="F18" s="249"/>
      <c r="G18" s="249"/>
      <c r="H18" s="249"/>
      <c r="I18" s="249"/>
      <c r="J18" s="249"/>
      <c r="K18" s="249"/>
      <c r="L18" s="249"/>
      <c r="M18" s="249"/>
      <c r="N18" s="249"/>
      <c r="O18" s="249"/>
      <c r="P18" s="249"/>
      <c r="Q18" s="128">
        <f>'Art. 146'!AF42</f>
        <v>2</v>
      </c>
      <c r="R18" s="127">
        <f t="shared" si="0"/>
        <v>9.0909090909090917</v>
      </c>
      <c r="S18" s="63">
        <f t="shared" si="1"/>
        <v>1</v>
      </c>
      <c r="T18" s="63">
        <f t="shared" si="2"/>
        <v>1</v>
      </c>
      <c r="U18" s="182">
        <f t="shared" si="3"/>
        <v>1</v>
      </c>
      <c r="V18" s="183">
        <f t="shared" si="4"/>
        <v>9.0909090909090912E-2</v>
      </c>
      <c r="W18" s="183">
        <f t="shared" si="5"/>
        <v>9.0909090909090917</v>
      </c>
    </row>
    <row r="19" spans="1:23" ht="30" customHeight="1" x14ac:dyDescent="0.25">
      <c r="A19" s="249" t="s">
        <v>2502</v>
      </c>
      <c r="B19" s="249"/>
      <c r="C19" s="249"/>
      <c r="D19" s="249"/>
      <c r="E19" s="249"/>
      <c r="F19" s="249"/>
      <c r="G19" s="249"/>
      <c r="H19" s="249"/>
      <c r="I19" s="249"/>
      <c r="J19" s="249"/>
      <c r="K19" s="249"/>
      <c r="L19" s="249"/>
      <c r="M19" s="249"/>
      <c r="N19" s="249"/>
      <c r="O19" s="249"/>
      <c r="P19" s="249"/>
      <c r="Q19" s="128">
        <f>'Art. 146'!AF43</f>
        <v>2</v>
      </c>
      <c r="R19" s="127">
        <f t="shared" si="0"/>
        <v>9.0909090909090917</v>
      </c>
      <c r="S19" s="63">
        <f t="shared" si="1"/>
        <v>1</v>
      </c>
      <c r="T19" s="63">
        <f t="shared" si="2"/>
        <v>1</v>
      </c>
      <c r="U19" s="182">
        <f t="shared" si="3"/>
        <v>1</v>
      </c>
      <c r="V19" s="183">
        <f t="shared" si="4"/>
        <v>9.0909090909090912E-2</v>
      </c>
      <c r="W19" s="183">
        <f t="shared" si="5"/>
        <v>9.0909090909090917</v>
      </c>
    </row>
    <row r="20" spans="1:23" ht="30" customHeight="1" x14ac:dyDescent="0.25">
      <c r="A20" s="249" t="s">
        <v>2503</v>
      </c>
      <c r="B20" s="249"/>
      <c r="C20" s="249"/>
      <c r="D20" s="249"/>
      <c r="E20" s="249"/>
      <c r="F20" s="249"/>
      <c r="G20" s="249"/>
      <c r="H20" s="249"/>
      <c r="I20" s="249"/>
      <c r="J20" s="249"/>
      <c r="K20" s="249"/>
      <c r="L20" s="249"/>
      <c r="M20" s="249"/>
      <c r="N20" s="249"/>
      <c r="O20" s="249"/>
      <c r="P20" s="249"/>
      <c r="Q20" s="128">
        <f>'Art. 146'!AF44</f>
        <v>2</v>
      </c>
      <c r="R20" s="127">
        <f t="shared" si="0"/>
        <v>9.0909090909090917</v>
      </c>
      <c r="S20" s="63">
        <f t="shared" si="1"/>
        <v>1</v>
      </c>
      <c r="T20" s="63">
        <f t="shared" si="2"/>
        <v>1</v>
      </c>
      <c r="U20" s="182">
        <f t="shared" si="3"/>
        <v>1</v>
      </c>
      <c r="V20" s="183">
        <f t="shared" si="4"/>
        <v>9.0909090909090912E-2</v>
      </c>
      <c r="W20" s="183">
        <f t="shared" si="5"/>
        <v>9.0909090909090917</v>
      </c>
    </row>
    <row r="21" spans="1:23" ht="30" customHeight="1" x14ac:dyDescent="0.25">
      <c r="A21" s="249" t="s">
        <v>2504</v>
      </c>
      <c r="B21" s="249"/>
      <c r="C21" s="249"/>
      <c r="D21" s="249"/>
      <c r="E21" s="249"/>
      <c r="F21" s="249"/>
      <c r="G21" s="249"/>
      <c r="H21" s="249"/>
      <c r="I21" s="249"/>
      <c r="J21" s="249"/>
      <c r="K21" s="249"/>
      <c r="L21" s="249"/>
      <c r="M21" s="249"/>
      <c r="N21" s="249"/>
      <c r="O21" s="249"/>
      <c r="P21" s="249"/>
      <c r="Q21" s="128">
        <f>'Art. 146'!AF45</f>
        <v>2</v>
      </c>
      <c r="R21" s="127">
        <f t="shared" si="0"/>
        <v>9.0909090909090917</v>
      </c>
      <c r="S21" s="63">
        <f t="shared" si="1"/>
        <v>1</v>
      </c>
      <c r="T21" s="63">
        <f t="shared" si="2"/>
        <v>1</v>
      </c>
      <c r="U21" s="182">
        <f t="shared" si="3"/>
        <v>1</v>
      </c>
      <c r="V21" s="183">
        <f t="shared" si="4"/>
        <v>9.0909090909090912E-2</v>
      </c>
      <c r="W21" s="183">
        <f t="shared" si="5"/>
        <v>9.0909090909090917</v>
      </c>
    </row>
    <row r="22" spans="1:23" ht="30" customHeight="1" x14ac:dyDescent="0.25">
      <c r="A22" s="305" t="s">
        <v>2512</v>
      </c>
      <c r="B22" s="305"/>
      <c r="C22" s="305"/>
      <c r="D22" s="305"/>
      <c r="E22" s="305"/>
      <c r="F22" s="305"/>
      <c r="G22" s="305"/>
      <c r="H22" s="305"/>
      <c r="I22" s="305"/>
      <c r="J22" s="305"/>
      <c r="K22" s="305"/>
      <c r="L22" s="305"/>
      <c r="M22" s="305"/>
      <c r="N22" s="305"/>
      <c r="O22" s="305"/>
      <c r="P22" s="305"/>
      <c r="Q22" s="305"/>
      <c r="R22" s="127">
        <f>SUM(R11:R21)</f>
        <v>100.00000000000001</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24" t="s">
        <v>2035</v>
      </c>
      <c r="B24" s="324"/>
      <c r="C24" s="324"/>
      <c r="D24" s="324"/>
      <c r="E24" s="324"/>
      <c r="F24" s="324"/>
      <c r="G24" s="324"/>
      <c r="H24" s="324"/>
      <c r="I24" s="324"/>
      <c r="J24" s="324"/>
      <c r="K24" s="324"/>
      <c r="L24" s="324"/>
      <c r="M24" s="324"/>
      <c r="N24" s="324"/>
      <c r="O24" s="324"/>
      <c r="P24" s="324"/>
      <c r="Q24" s="184" t="s">
        <v>188</v>
      </c>
      <c r="R24" s="185" t="s">
        <v>8</v>
      </c>
      <c r="S24" s="50"/>
      <c r="T24" s="63"/>
      <c r="U24" s="78"/>
      <c r="V24" s="50"/>
      <c r="W24" s="50"/>
    </row>
    <row r="25" spans="1:23" ht="30" customHeight="1" x14ac:dyDescent="0.25">
      <c r="A25" s="249" t="s">
        <v>2505</v>
      </c>
      <c r="B25" s="249"/>
      <c r="C25" s="249"/>
      <c r="D25" s="249"/>
      <c r="E25" s="249"/>
      <c r="F25" s="249"/>
      <c r="G25" s="249"/>
      <c r="H25" s="249"/>
      <c r="I25" s="249"/>
      <c r="J25" s="249"/>
      <c r="K25" s="249"/>
      <c r="L25" s="249"/>
      <c r="M25" s="249"/>
      <c r="N25" s="249"/>
      <c r="O25" s="249"/>
      <c r="P25" s="249"/>
      <c r="Q25" s="186">
        <f>'Art. 146'!AF48</f>
        <v>2</v>
      </c>
      <c r="R25" s="127">
        <f>IF(T25=1,W25,T25)</f>
        <v>20</v>
      </c>
      <c r="S25" s="63">
        <f>IF(Q25=2,1,IF(Q25=1,0.5,IF(Q25=0,0," ")))</f>
        <v>1</v>
      </c>
      <c r="T25" s="63">
        <f>IF(AND(S25&gt;=0,S25&lt;=1),1,"No aplica")</f>
        <v>1</v>
      </c>
      <c r="U25" s="182">
        <f>Q25/(T25*2)</f>
        <v>1</v>
      </c>
      <c r="V25" s="183">
        <f>IF(T25=1,T25/$T$30,"No aplica")</f>
        <v>0.2</v>
      </c>
      <c r="W25" s="183">
        <f>(S25*V25)*100</f>
        <v>20</v>
      </c>
    </row>
    <row r="26" spans="1:23" ht="30" customHeight="1" x14ac:dyDescent="0.25">
      <c r="A26" s="249" t="s">
        <v>2506</v>
      </c>
      <c r="B26" s="249"/>
      <c r="C26" s="249"/>
      <c r="D26" s="249"/>
      <c r="E26" s="249"/>
      <c r="F26" s="249"/>
      <c r="G26" s="249"/>
      <c r="H26" s="249"/>
      <c r="I26" s="249"/>
      <c r="J26" s="249"/>
      <c r="K26" s="249"/>
      <c r="L26" s="249"/>
      <c r="M26" s="249"/>
      <c r="N26" s="249"/>
      <c r="O26" s="249"/>
      <c r="P26" s="249"/>
      <c r="Q26" s="186">
        <f>'Art. 146'!AF49</f>
        <v>2</v>
      </c>
      <c r="R26" s="127">
        <f>IF(T26=1,W26,T26)</f>
        <v>20</v>
      </c>
      <c r="S26" s="63">
        <f>IF(Q26=2,1,IF(Q26=1,0.5,IF(Q26=0,0," ")))</f>
        <v>1</v>
      </c>
      <c r="T26" s="63">
        <f>IF(AND(S26&gt;=0,S26&lt;=1),1,"No aplica")</f>
        <v>1</v>
      </c>
      <c r="U26" s="182">
        <f>Q26/(T26*2)</f>
        <v>1</v>
      </c>
      <c r="V26" s="183">
        <f>IF(T26=1,T26/$T$30,"No aplica")</f>
        <v>0.2</v>
      </c>
      <c r="W26" s="183">
        <f>(S26*V26)*100</f>
        <v>20</v>
      </c>
    </row>
    <row r="27" spans="1:23" ht="30" customHeight="1" x14ac:dyDescent="0.25">
      <c r="A27" s="249" t="s">
        <v>2507</v>
      </c>
      <c r="B27" s="249"/>
      <c r="C27" s="249"/>
      <c r="D27" s="249"/>
      <c r="E27" s="249"/>
      <c r="F27" s="249"/>
      <c r="G27" s="249"/>
      <c r="H27" s="249"/>
      <c r="I27" s="249"/>
      <c r="J27" s="249"/>
      <c r="K27" s="249"/>
      <c r="L27" s="249"/>
      <c r="M27" s="249"/>
      <c r="N27" s="249"/>
      <c r="O27" s="249"/>
      <c r="P27" s="249"/>
      <c r="Q27" s="186">
        <f>'Art. 146'!AF50</f>
        <v>2</v>
      </c>
      <c r="R27" s="127">
        <f>IF(T27=1,W27,T27)</f>
        <v>20</v>
      </c>
      <c r="S27" s="63">
        <f>IF(Q27=2,1,IF(Q27=1,0.5,IF(Q27=0,0," ")))</f>
        <v>1</v>
      </c>
      <c r="T27" s="63">
        <f>IF(AND(S27&gt;=0,S27&lt;=1),1,"No aplica")</f>
        <v>1</v>
      </c>
      <c r="U27" s="182">
        <f>Q27/(T27*2)</f>
        <v>1</v>
      </c>
      <c r="V27" s="183">
        <f>IF(T27=1,T27/$T$30,"No aplica")</f>
        <v>0.2</v>
      </c>
      <c r="W27" s="183">
        <f>(S27*V27)*100</f>
        <v>20</v>
      </c>
    </row>
    <row r="28" spans="1:23" ht="30" customHeight="1" x14ac:dyDescent="0.25">
      <c r="A28" s="249" t="s">
        <v>2508</v>
      </c>
      <c r="B28" s="249"/>
      <c r="C28" s="249"/>
      <c r="D28" s="249"/>
      <c r="E28" s="249"/>
      <c r="F28" s="249"/>
      <c r="G28" s="249"/>
      <c r="H28" s="249"/>
      <c r="I28" s="249"/>
      <c r="J28" s="249"/>
      <c r="K28" s="249"/>
      <c r="L28" s="249"/>
      <c r="M28" s="249"/>
      <c r="N28" s="249"/>
      <c r="O28" s="249"/>
      <c r="P28" s="249"/>
      <c r="Q28" s="186">
        <f>'Art. 146'!AF51</f>
        <v>2</v>
      </c>
      <c r="R28" s="127">
        <f>IF(T28=1,W28,T28)</f>
        <v>20</v>
      </c>
      <c r="S28" s="63">
        <f>IF(Q28=2,1,IF(Q28=1,0.5,IF(Q28=0,0," ")))</f>
        <v>1</v>
      </c>
      <c r="T28" s="63">
        <f>IF(AND(S28&gt;=0,S28&lt;=1),1,"No aplica")</f>
        <v>1</v>
      </c>
      <c r="U28" s="182">
        <f>Q28/(T28*2)</f>
        <v>1</v>
      </c>
      <c r="V28" s="183">
        <f>IF(T28=1,T28/$T$30,"No aplica")</f>
        <v>0.2</v>
      </c>
      <c r="W28" s="183">
        <f>(S28*V28)*100</f>
        <v>20</v>
      </c>
    </row>
    <row r="29" spans="1:23" ht="30" customHeight="1" x14ac:dyDescent="0.25">
      <c r="A29" s="249" t="s">
        <v>2509</v>
      </c>
      <c r="B29" s="249"/>
      <c r="C29" s="249"/>
      <c r="D29" s="249"/>
      <c r="E29" s="249"/>
      <c r="F29" s="249"/>
      <c r="G29" s="249"/>
      <c r="H29" s="249"/>
      <c r="I29" s="249"/>
      <c r="J29" s="249"/>
      <c r="K29" s="249"/>
      <c r="L29" s="249"/>
      <c r="M29" s="249"/>
      <c r="N29" s="249"/>
      <c r="O29" s="249"/>
      <c r="P29" s="249"/>
      <c r="Q29" s="186">
        <f>'Art. 146'!AF52</f>
        <v>2</v>
      </c>
      <c r="R29" s="127">
        <f>IF(T29=1,W29,T29)</f>
        <v>20</v>
      </c>
      <c r="S29" s="63">
        <f>IF(Q29=2,1,IF(Q29=1,0.5,IF(Q29=0,0," ")))</f>
        <v>1</v>
      </c>
      <c r="T29" s="63">
        <f>IF(AND(S29&gt;=0,S29&lt;=1),1,"No aplica")</f>
        <v>1</v>
      </c>
      <c r="U29" s="182">
        <f>Q29/(T29*2)</f>
        <v>1</v>
      </c>
      <c r="V29" s="183">
        <f>IF(T29=1,T29/$T$30,"No aplica")</f>
        <v>0.2</v>
      </c>
      <c r="W29" s="183">
        <f>(S29*V29)*100</f>
        <v>20</v>
      </c>
    </row>
    <row r="30" spans="1:23" ht="30" customHeight="1" x14ac:dyDescent="0.25">
      <c r="A30" s="323" t="s">
        <v>2513</v>
      </c>
      <c r="B30" s="323"/>
      <c r="C30" s="323"/>
      <c r="D30" s="323"/>
      <c r="E30" s="323"/>
      <c r="F30" s="323"/>
      <c r="G30" s="323"/>
      <c r="H30" s="323"/>
      <c r="I30" s="323"/>
      <c r="J30" s="323"/>
      <c r="K30" s="323"/>
      <c r="L30" s="323"/>
      <c r="M30" s="323"/>
      <c r="N30" s="323"/>
      <c r="O30" s="323"/>
      <c r="P30" s="323"/>
      <c r="Q30" s="323"/>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4"/>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2514</v>
      </c>
      <c r="R32" s="187">
        <f>R22</f>
        <v>100.00000000000001</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74"/>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2515</v>
      </c>
      <c r="R34" s="18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2516</v>
      </c>
      <c r="R36" s="187">
        <f>(R32*0.8)+(R34*0.2)</f>
        <v>100.00000000000001</v>
      </c>
      <c r="S36" s="50"/>
      <c r="T36" s="63"/>
      <c r="U36" s="50"/>
      <c r="V36" s="50"/>
      <c r="W36" s="50"/>
    </row>
  </sheetData>
  <sheetProtection algorithmName="SHA-512" hashValue="0ATtO3ctzaCQNR8t4wkn+NulnLT7R1/gMtBKHEif0pMOjpKgyJBugaHm11A+pDNvhzP1geZeEkH/mC2vbpthbA==" saltValue="rFZjV3k+jt8evPZ3fayUe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6" t="s">
        <v>2517</v>
      </c>
      <c r="B2" s="236"/>
      <c r="C2" s="236"/>
      <c r="D2" s="236"/>
      <c r="E2" s="236"/>
      <c r="F2" s="236"/>
      <c r="G2" s="236"/>
    </row>
    <row r="3" spans="1:7" ht="18" customHeight="1" x14ac:dyDescent="0.25">
      <c r="A3" s="236" t="s">
        <v>6</v>
      </c>
      <c r="B3" s="236"/>
      <c r="C3" s="236"/>
      <c r="D3" s="236"/>
      <c r="E3" s="236"/>
      <c r="F3" s="236"/>
      <c r="G3" s="236"/>
    </row>
    <row r="5" spans="1:7" ht="36" customHeight="1" x14ac:dyDescent="0.25">
      <c r="B5" s="311" t="str">
        <f>IGOT!C5</f>
        <v>MORENA.</v>
      </c>
      <c r="C5" s="311"/>
      <c r="D5" s="311"/>
      <c r="E5" s="311"/>
      <c r="F5" s="311"/>
      <c r="G5" s="71"/>
    </row>
    <row r="7" spans="1:7" ht="18" customHeight="1" x14ac:dyDescent="0.25">
      <c r="A7" s="66"/>
    </row>
    <row r="8" spans="1:7" ht="18" customHeight="1" x14ac:dyDescent="0.25">
      <c r="A8" s="201" t="s">
        <v>1875</v>
      </c>
      <c r="B8" s="137">
        <f>'Artículo 146 (cálculo PI)'!T22</f>
        <v>11</v>
      </c>
      <c r="C8" s="96"/>
      <c r="E8" s="202" t="s">
        <v>1875</v>
      </c>
      <c r="F8" s="137">
        <f>'Artículo 146 (cálculo PI)'!T30</f>
        <v>5</v>
      </c>
      <c r="G8" s="96"/>
    </row>
    <row r="9" spans="1:7" ht="6" customHeight="1" x14ac:dyDescent="0.25">
      <c r="F9" s="66"/>
      <c r="G9" s="66"/>
    </row>
    <row r="10" spans="1:7" ht="36" customHeight="1" x14ac:dyDescent="0.25">
      <c r="A10" s="313"/>
      <c r="B10" s="330" t="s">
        <v>167</v>
      </c>
      <c r="C10" s="330"/>
      <c r="E10" s="331"/>
      <c r="F10" s="332" t="s">
        <v>2035</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146 (cálculo PI)'!Q11</f>
        <v>2</v>
      </c>
      <c r="C12" s="148">
        <f t="shared" ref="C12:C22" si="0">(B12/(1/$B$8))</f>
        <v>22</v>
      </c>
      <c r="E12" s="147" t="s">
        <v>2459</v>
      </c>
      <c r="F12" s="148">
        <f>'Artículo 146 (cálculo PI)'!Q25</f>
        <v>2</v>
      </c>
      <c r="G12" s="148">
        <f>(F12/(1/$F$8))</f>
        <v>10</v>
      </c>
    </row>
    <row r="13" spans="1:7" ht="18" customHeight="1" x14ac:dyDescent="0.25">
      <c r="A13" s="147" t="s">
        <v>2444</v>
      </c>
      <c r="B13" s="148">
        <f>'Artículo 146 (cálculo PI)'!Q12</f>
        <v>2</v>
      </c>
      <c r="C13" s="148">
        <f t="shared" si="0"/>
        <v>22</v>
      </c>
      <c r="E13" s="147" t="s">
        <v>2460</v>
      </c>
      <c r="F13" s="148">
        <f>'Artículo 146 (cálculo PI)'!Q26</f>
        <v>2</v>
      </c>
      <c r="G13" s="148">
        <f>(F13/(1/$F$8))</f>
        <v>10</v>
      </c>
    </row>
    <row r="14" spans="1:7" ht="18" customHeight="1" x14ac:dyDescent="0.25">
      <c r="A14" s="147" t="s">
        <v>2446</v>
      </c>
      <c r="B14" s="148">
        <f>'Artículo 146 (cálculo PI)'!Q13</f>
        <v>2</v>
      </c>
      <c r="C14" s="148">
        <f t="shared" si="0"/>
        <v>22</v>
      </c>
      <c r="E14" s="147" t="s">
        <v>2461</v>
      </c>
      <c r="F14" s="148">
        <f>'Artículo 146 (cálculo PI)'!Q27</f>
        <v>2</v>
      </c>
      <c r="G14" s="148">
        <f>(F14/(1/$F$8))</f>
        <v>10</v>
      </c>
    </row>
    <row r="15" spans="1:7" ht="18" customHeight="1" x14ac:dyDescent="0.25">
      <c r="A15" s="147" t="s">
        <v>2448</v>
      </c>
      <c r="B15" s="148">
        <f>'Artículo 146 (cálculo PI)'!Q14</f>
        <v>2</v>
      </c>
      <c r="C15" s="148">
        <f t="shared" si="0"/>
        <v>22</v>
      </c>
      <c r="E15" s="147" t="s">
        <v>2462</v>
      </c>
      <c r="F15" s="148">
        <f>'Artículo 146 (cálculo PI)'!Q28</f>
        <v>2</v>
      </c>
      <c r="G15" s="148">
        <f>(F15/(1/$F$8))</f>
        <v>10</v>
      </c>
    </row>
    <row r="16" spans="1:7" ht="18" customHeight="1" x14ac:dyDescent="0.25">
      <c r="A16" s="147" t="s">
        <v>2450</v>
      </c>
      <c r="B16" s="148">
        <f>'Artículo 146 (cálculo PI)'!Q15</f>
        <v>2</v>
      </c>
      <c r="C16" s="148">
        <f t="shared" si="0"/>
        <v>22</v>
      </c>
      <c r="E16" s="147" t="s">
        <v>2463</v>
      </c>
      <c r="F16" s="148">
        <f>'Artículo 146 (cálculo PI)'!Q29</f>
        <v>2</v>
      </c>
      <c r="G16" s="148">
        <f>(F16/(1/$F$8))</f>
        <v>10</v>
      </c>
    </row>
    <row r="17" spans="1:6" ht="18" customHeight="1" x14ac:dyDescent="0.25">
      <c r="A17" s="147" t="s">
        <v>2452</v>
      </c>
      <c r="B17" s="148">
        <f>'Artículo 146 (cálculo PI)'!Q16</f>
        <v>2</v>
      </c>
      <c r="C17" s="148">
        <f t="shared" si="0"/>
        <v>22</v>
      </c>
    </row>
    <row r="18" spans="1:6" ht="18" customHeight="1" x14ac:dyDescent="0.25">
      <c r="A18" s="147" t="s">
        <v>2453</v>
      </c>
      <c r="B18" s="148">
        <f>'Artículo 146 (cálculo PI)'!Q17</f>
        <v>2</v>
      </c>
      <c r="C18" s="148">
        <f t="shared" si="0"/>
        <v>22</v>
      </c>
      <c r="E18" s="204" t="s">
        <v>2518</v>
      </c>
      <c r="F18" s="148">
        <f>SUM(F12:F16)</f>
        <v>10</v>
      </c>
    </row>
    <row r="19" spans="1:6" ht="18" customHeight="1" x14ac:dyDescent="0.25">
      <c r="A19" s="147" t="s">
        <v>2455</v>
      </c>
      <c r="B19" s="148">
        <f>'Artículo 146 (cálculo PI)'!Q18</f>
        <v>2</v>
      </c>
      <c r="C19" s="148">
        <f t="shared" si="0"/>
        <v>22</v>
      </c>
    </row>
    <row r="20" spans="1:6" ht="18" customHeight="1" x14ac:dyDescent="0.25">
      <c r="A20" s="147" t="s">
        <v>2456</v>
      </c>
      <c r="B20" s="148">
        <f>'Artículo 146 (cálculo PI)'!Q19</f>
        <v>2</v>
      </c>
      <c r="C20" s="148">
        <f t="shared" si="0"/>
        <v>22</v>
      </c>
    </row>
    <row r="21" spans="1:6" ht="18" customHeight="1" x14ac:dyDescent="0.25">
      <c r="A21" s="147" t="s">
        <v>2457</v>
      </c>
      <c r="B21" s="148">
        <f>'Artículo 146 (cálculo PI)'!Q20</f>
        <v>2</v>
      </c>
      <c r="C21" s="148">
        <f t="shared" si="0"/>
        <v>22</v>
      </c>
    </row>
    <row r="22" spans="1:6" ht="18" customHeight="1" x14ac:dyDescent="0.25">
      <c r="A22" s="147" t="s">
        <v>2458</v>
      </c>
      <c r="B22" s="148">
        <f>'Artículo 146 (cálculo PI)'!Q21</f>
        <v>2</v>
      </c>
      <c r="C22" s="148">
        <f t="shared" si="0"/>
        <v>22</v>
      </c>
    </row>
    <row r="23" spans="1:6" ht="6" customHeight="1" x14ac:dyDescent="0.25"/>
    <row r="24" spans="1:6" ht="18" customHeight="1" x14ac:dyDescent="0.25">
      <c r="A24" s="205" t="s">
        <v>2519</v>
      </c>
      <c r="B24" s="148">
        <f>SUM(B12:B22)</f>
        <v>22</v>
      </c>
      <c r="C24" s="138"/>
    </row>
    <row r="25" spans="1:6" ht="6" customHeight="1" x14ac:dyDescent="0.25"/>
    <row r="26" spans="1:6" ht="18" customHeight="1" x14ac:dyDescent="0.25">
      <c r="A26" s="206" t="s">
        <v>2520</v>
      </c>
      <c r="B26" s="207"/>
      <c r="C26" s="148">
        <f>(B24*0.8)+(F18*0.2)</f>
        <v>19.600000000000001</v>
      </c>
    </row>
  </sheetData>
  <sheetProtection algorithmName="SHA-512" hashValue="H7LGU5G1TdlGErqVF8X1wW3L5576ZNXzg6sSj6yKZoSdqAkQ0eCrJqOXqfrAgFQO/tJ+y0c76PRuBOEZ0zIuPQ==" saltValue="GY/oOGGrmdwuS0/52Tor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6" t="s">
        <v>2517</v>
      </c>
      <c r="B2" s="236"/>
      <c r="C2" s="236"/>
      <c r="D2" s="236"/>
      <c r="E2" s="236"/>
      <c r="F2" s="236"/>
      <c r="G2" s="236"/>
    </row>
    <row r="3" spans="1:15" ht="18" customHeight="1" x14ac:dyDescent="0.25">
      <c r="A3" s="236" t="s">
        <v>171</v>
      </c>
      <c r="B3" s="236"/>
      <c r="C3" s="236"/>
      <c r="D3" s="236"/>
      <c r="E3" s="236"/>
      <c r="F3" s="236"/>
      <c r="G3" s="236"/>
    </row>
    <row r="5" spans="1:15" ht="36" customHeight="1" x14ac:dyDescent="0.25">
      <c r="B5" s="311" t="str">
        <f>IGOT!C5</f>
        <v>MORENA.</v>
      </c>
      <c r="C5" s="311"/>
      <c r="D5" s="311"/>
      <c r="E5" s="311"/>
      <c r="F5" s="311"/>
      <c r="G5" s="71"/>
      <c r="K5" s="71"/>
      <c r="O5" s="71"/>
    </row>
    <row r="7" spans="1:15" ht="18" customHeight="1" x14ac:dyDescent="0.25">
      <c r="A7" s="66"/>
    </row>
    <row r="8" spans="1:15" ht="18" customHeight="1" x14ac:dyDescent="0.25">
      <c r="A8" s="201" t="s">
        <v>1875</v>
      </c>
      <c r="B8" s="137">
        <f>'Artículo 146 (cálculo SIPOT)'!T22</f>
        <v>11</v>
      </c>
      <c r="C8" s="96"/>
      <c r="E8" s="202" t="s">
        <v>1875</v>
      </c>
      <c r="F8" s="137">
        <f>'Artículo 146 (cálculo SIPOT)'!T30</f>
        <v>5</v>
      </c>
      <c r="G8" s="96"/>
    </row>
    <row r="9" spans="1:15" ht="6" customHeight="1" x14ac:dyDescent="0.25">
      <c r="F9" s="66"/>
      <c r="G9" s="66"/>
    </row>
    <row r="10" spans="1:15" ht="36" customHeight="1" x14ac:dyDescent="0.25">
      <c r="A10" s="313"/>
      <c r="B10" s="330" t="s">
        <v>167</v>
      </c>
      <c r="C10" s="330"/>
      <c r="E10" s="331"/>
      <c r="F10" s="332" t="s">
        <v>2035</v>
      </c>
      <c r="G10" s="332"/>
    </row>
    <row r="11" spans="1:15" ht="54" customHeight="1" x14ac:dyDescent="0.25">
      <c r="A11" s="313"/>
      <c r="B11" s="139" t="s">
        <v>2440</v>
      </c>
      <c r="C11" s="140" t="s">
        <v>2441</v>
      </c>
      <c r="E11" s="331"/>
      <c r="F11" s="203" t="s">
        <v>2440</v>
      </c>
      <c r="G11" s="143" t="s">
        <v>2441</v>
      </c>
    </row>
    <row r="12" spans="1:15" ht="18" customHeight="1" x14ac:dyDescent="0.25">
      <c r="A12" s="147" t="s">
        <v>2442</v>
      </c>
      <c r="B12" s="148">
        <f>'Artículo 146 (cálculo SIPOT)'!Q11</f>
        <v>2</v>
      </c>
      <c r="C12" s="148">
        <f t="shared" ref="C12:C22" si="0">(B12/(1/$B$8))</f>
        <v>22</v>
      </c>
      <c r="E12" s="147" t="s">
        <v>2459</v>
      </c>
      <c r="F12" s="148">
        <f>'Artículo 146 (cálculo SIPOT)'!Q25</f>
        <v>2</v>
      </c>
      <c r="G12" s="148">
        <f>(F12/(1/$F$8))</f>
        <v>10</v>
      </c>
    </row>
    <row r="13" spans="1:15" ht="18" customHeight="1" x14ac:dyDescent="0.25">
      <c r="A13" s="147" t="s">
        <v>2444</v>
      </c>
      <c r="B13" s="148">
        <f>'Artículo 146 (cálculo SIPOT)'!Q12</f>
        <v>2</v>
      </c>
      <c r="C13" s="148">
        <f t="shared" si="0"/>
        <v>22</v>
      </c>
      <c r="E13" s="147" t="s">
        <v>2460</v>
      </c>
      <c r="F13" s="148">
        <f>'Artículo 146 (cálculo SIPOT)'!Q26</f>
        <v>2</v>
      </c>
      <c r="G13" s="148">
        <f>(F13/(1/$F$8))</f>
        <v>10</v>
      </c>
    </row>
    <row r="14" spans="1:15" ht="18" customHeight="1" x14ac:dyDescent="0.25">
      <c r="A14" s="147" t="s">
        <v>2446</v>
      </c>
      <c r="B14" s="148">
        <f>'Artículo 146 (cálculo SIPOT)'!Q13</f>
        <v>2</v>
      </c>
      <c r="C14" s="148">
        <f t="shared" si="0"/>
        <v>22</v>
      </c>
      <c r="E14" s="147" t="s">
        <v>2461</v>
      </c>
      <c r="F14" s="148">
        <f>'Artículo 146 (cálculo SIPOT)'!Q27</f>
        <v>2</v>
      </c>
      <c r="G14" s="148">
        <f>(F14/(1/$F$8))</f>
        <v>10</v>
      </c>
    </row>
    <row r="15" spans="1:15" ht="18" customHeight="1" x14ac:dyDescent="0.25">
      <c r="A15" s="147" t="s">
        <v>2448</v>
      </c>
      <c r="B15" s="148">
        <f>'Artículo 146 (cálculo SIPOT)'!Q14</f>
        <v>2</v>
      </c>
      <c r="C15" s="148">
        <f t="shared" si="0"/>
        <v>22</v>
      </c>
      <c r="E15" s="147" t="s">
        <v>2462</v>
      </c>
      <c r="F15" s="148">
        <f>'Artículo 146 (cálculo SIPOT)'!Q28</f>
        <v>2</v>
      </c>
      <c r="G15" s="148">
        <f>(F15/(1/$F$8))</f>
        <v>10</v>
      </c>
    </row>
    <row r="16" spans="1:15" ht="18" customHeight="1" x14ac:dyDescent="0.25">
      <c r="A16" s="147" t="s">
        <v>2450</v>
      </c>
      <c r="B16" s="148">
        <f>'Artículo 146 (cálculo SIPOT)'!Q15</f>
        <v>2</v>
      </c>
      <c r="C16" s="148">
        <f t="shared" si="0"/>
        <v>22</v>
      </c>
      <c r="E16" s="147" t="s">
        <v>2463</v>
      </c>
      <c r="F16" s="148">
        <f>'Artículo 146 (cálculo SIPOT)'!Q29</f>
        <v>2</v>
      </c>
      <c r="G16" s="148">
        <f>(F16/(1/$F$8))</f>
        <v>10</v>
      </c>
    </row>
    <row r="17" spans="1:6" ht="18" customHeight="1" x14ac:dyDescent="0.25">
      <c r="A17" s="147" t="s">
        <v>2452</v>
      </c>
      <c r="B17" s="148">
        <f>'Artículo 146 (cálculo SIPOT)'!Q16</f>
        <v>2</v>
      </c>
      <c r="C17" s="148">
        <f t="shared" si="0"/>
        <v>22</v>
      </c>
    </row>
    <row r="18" spans="1:6" ht="18" customHeight="1" x14ac:dyDescent="0.25">
      <c r="A18" s="147" t="s">
        <v>2453</v>
      </c>
      <c r="B18" s="148">
        <f>'Artículo 146 (cálculo SIPOT)'!Q17</f>
        <v>2</v>
      </c>
      <c r="C18" s="148">
        <f t="shared" si="0"/>
        <v>22</v>
      </c>
      <c r="E18" s="204" t="s">
        <v>2518</v>
      </c>
      <c r="F18" s="148">
        <f>SUM(F12:F16)</f>
        <v>10</v>
      </c>
    </row>
    <row r="19" spans="1:6" ht="18" customHeight="1" x14ac:dyDescent="0.25">
      <c r="A19" s="147" t="s">
        <v>2455</v>
      </c>
      <c r="B19" s="148">
        <f>'Artículo 146 (cálculo SIPOT)'!Q18</f>
        <v>2</v>
      </c>
      <c r="C19" s="148">
        <f t="shared" si="0"/>
        <v>22</v>
      </c>
    </row>
    <row r="20" spans="1:6" ht="18" customHeight="1" x14ac:dyDescent="0.25">
      <c r="A20" s="147" t="s">
        <v>2456</v>
      </c>
      <c r="B20" s="148">
        <f>'Artículo 146 (cálculo SIPOT)'!Q19</f>
        <v>2</v>
      </c>
      <c r="C20" s="148">
        <f t="shared" si="0"/>
        <v>22</v>
      </c>
    </row>
    <row r="21" spans="1:6" ht="18" customHeight="1" x14ac:dyDescent="0.25">
      <c r="A21" s="147" t="s">
        <v>2457</v>
      </c>
      <c r="B21" s="148">
        <f>'Artículo 146 (cálculo SIPOT)'!Q20</f>
        <v>2</v>
      </c>
      <c r="C21" s="148">
        <f t="shared" si="0"/>
        <v>22</v>
      </c>
    </row>
    <row r="22" spans="1:6" ht="18" customHeight="1" x14ac:dyDescent="0.25">
      <c r="A22" s="147" t="s">
        <v>2458</v>
      </c>
      <c r="B22" s="148">
        <f>'Artículo 146 (cálculo SIPOT)'!Q21</f>
        <v>2</v>
      </c>
      <c r="C22" s="148">
        <f t="shared" si="0"/>
        <v>22</v>
      </c>
    </row>
    <row r="23" spans="1:6" ht="6" customHeight="1" x14ac:dyDescent="0.25"/>
    <row r="24" spans="1:6" ht="18" customHeight="1" x14ac:dyDescent="0.25">
      <c r="A24" s="205" t="s">
        <v>2519</v>
      </c>
      <c r="B24" s="148">
        <f>SUM(B12:B22)</f>
        <v>22</v>
      </c>
      <c r="C24" s="138"/>
    </row>
    <row r="25" spans="1:6" ht="6" customHeight="1" x14ac:dyDescent="0.25"/>
    <row r="26" spans="1:6" ht="18" customHeight="1" x14ac:dyDescent="0.25">
      <c r="A26" s="206" t="s">
        <v>2520</v>
      </c>
      <c r="B26" s="207"/>
      <c r="C26" s="148">
        <f>(B24*0.8)+(F18*0.2)</f>
        <v>19.600000000000001</v>
      </c>
    </row>
  </sheetData>
  <sheetProtection algorithmName="SHA-512" hashValue="IhcO3aAQfSpvFFyDm2eU+5BgOvEG8a8kmictnSQ5/PiLXTBo02KbFE/5RkBEtNQtrgCeMhETsorjh2bFdmAvSw==" saltValue="bXK2HtjGlF8CTgK7zgId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16" zoomScale="75" zoomScaleNormal="75" zoomScalePageLayoutView="75" workbookViewId="0">
      <selection activeCell="Q35" sqref="Q35"/>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2604</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9"/>
      <c r="C3" s="29"/>
      <c r="E3" s="29"/>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2521</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8"/>
      <c r="B8" s="158"/>
      <c r="C8" s="158"/>
      <c r="D8" s="158"/>
      <c r="E8" s="158"/>
      <c r="F8" s="158"/>
      <c r="G8" s="159" t="s">
        <v>174</v>
      </c>
      <c r="H8" s="322" t="str">
        <f>IGOT!C5</f>
        <v>MORENA.</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1" customFormat="1" ht="18" customHeight="1" x14ac:dyDescent="0.25">
      <c r="A9" s="161"/>
      <c r="B9" s="161"/>
      <c r="C9" s="161"/>
      <c r="D9" s="161"/>
      <c r="E9" s="158"/>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161"/>
      <c r="B10" s="161"/>
      <c r="C10" s="161"/>
      <c r="D10" s="161"/>
      <c r="E10" s="158"/>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8"/>
      <c r="E11" s="158"/>
      <c r="F11" s="158"/>
      <c r="G11" s="159" t="s">
        <v>175</v>
      </c>
      <c r="H11" s="283" t="s">
        <v>2566</v>
      </c>
      <c r="I11" s="283"/>
      <c r="J11" s="33" t="s">
        <v>176</v>
      </c>
      <c r="K11" s="284" t="s">
        <v>2567</v>
      </c>
      <c r="L11" s="284"/>
      <c r="M11" s="33" t="s">
        <v>176</v>
      </c>
      <c r="N11" s="239">
        <v>2020</v>
      </c>
      <c r="O11" s="239"/>
      <c r="P11" s="31"/>
      <c r="Q11" s="34"/>
      <c r="V11" s="30"/>
      <c r="W11" s="30" t="s">
        <v>177</v>
      </c>
      <c r="X11" s="283" t="s">
        <v>2601</v>
      </c>
      <c r="Y11" s="283"/>
      <c r="Z11" s="33" t="s">
        <v>176</v>
      </c>
      <c r="AA11" s="284" t="s">
        <v>2567</v>
      </c>
      <c r="AB11" s="284"/>
      <c r="AC11" s="33" t="s">
        <v>176</v>
      </c>
      <c r="AD11" s="239">
        <v>2020</v>
      </c>
      <c r="AE11" s="239"/>
    </row>
    <row r="12" spans="1:31" ht="18" customHeight="1" x14ac:dyDescent="0.25">
      <c r="C12" s="161"/>
      <c r="D12" s="161"/>
      <c r="E12" s="161"/>
      <c r="F12" s="161"/>
      <c r="G12" s="158"/>
      <c r="H12" s="321" t="s">
        <v>178</v>
      </c>
      <c r="I12" s="321"/>
      <c r="J12" s="164"/>
      <c r="K12" s="321" t="s">
        <v>179</v>
      </c>
      <c r="L12" s="321"/>
      <c r="M12" s="164"/>
      <c r="N12" s="321" t="s">
        <v>180</v>
      </c>
      <c r="O12" s="321"/>
      <c r="P12" s="31"/>
      <c r="Q12" s="34"/>
      <c r="X12" s="321" t="s">
        <v>178</v>
      </c>
      <c r="Y12" s="321"/>
      <c r="Z12" s="164"/>
      <c r="AA12" s="321" t="s">
        <v>179</v>
      </c>
      <c r="AB12" s="321"/>
      <c r="AC12" s="164"/>
      <c r="AD12" s="321" t="s">
        <v>180</v>
      </c>
      <c r="AE12" s="321"/>
    </row>
    <row r="13" spans="1:31" ht="18" customHeight="1" x14ac:dyDescent="0.25">
      <c r="C13" s="161"/>
      <c r="D13" s="161"/>
      <c r="E13" s="161"/>
      <c r="F13" s="161"/>
      <c r="G13" s="158"/>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161"/>
      <c r="D14" s="161"/>
      <c r="E14" s="161"/>
      <c r="F14" s="161"/>
      <c r="G14" s="158"/>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61"/>
      <c r="D16" s="161"/>
      <c r="E16" s="161"/>
      <c r="F16" s="161"/>
      <c r="G16" s="158"/>
      <c r="H16" s="165"/>
      <c r="I16" s="165"/>
      <c r="J16" s="164"/>
      <c r="K16" s="165"/>
      <c r="L16" s="165"/>
      <c r="M16" s="164"/>
      <c r="N16" s="165"/>
      <c r="O16" s="165"/>
      <c r="P16" s="31"/>
      <c r="Q16" s="34"/>
      <c r="W16" s="165"/>
      <c r="X16" s="165"/>
      <c r="Y16" s="164"/>
      <c r="Z16" s="165"/>
      <c r="AA16" s="165"/>
      <c r="AB16" s="164"/>
      <c r="AC16" s="165"/>
      <c r="AD16" s="165"/>
    </row>
    <row r="17" spans="1:46" s="31" customFormat="1" ht="53.25" customHeight="1" x14ac:dyDescent="0.25">
      <c r="A17" s="319" t="s">
        <v>2522</v>
      </c>
      <c r="B17" s="319"/>
      <c r="C17" s="319"/>
      <c r="D17" s="319"/>
      <c r="E17" s="319"/>
      <c r="F17" s="319"/>
      <c r="G17" s="319"/>
      <c r="H17" s="320">
        <f>'Artículo 147 (cálculo PI)'!R30</f>
        <v>99.999999999999972</v>
      </c>
      <c r="I17" s="320"/>
      <c r="J17" s="167"/>
      <c r="K17" s="167"/>
      <c r="L17" s="168"/>
      <c r="M17" s="319" t="s">
        <v>2523</v>
      </c>
      <c r="N17" s="319"/>
      <c r="O17" s="319"/>
      <c r="P17" s="319"/>
      <c r="Q17" s="319"/>
      <c r="R17" s="320">
        <f>'Artículo 147 (cálculo PI)'!R32</f>
        <v>99.999999999999972</v>
      </c>
      <c r="S17" s="320"/>
      <c r="T17" s="40"/>
      <c r="U17" s="40"/>
      <c r="V17" s="40"/>
      <c r="W17" s="319"/>
      <c r="X17" s="319"/>
      <c r="Y17" s="319"/>
      <c r="Z17" s="319"/>
      <c r="AA17" s="319"/>
      <c r="AB17" s="319"/>
      <c r="AC17" s="319"/>
    </row>
    <row r="18" spans="1:46" s="31" customFormat="1" ht="18" customHeight="1" x14ac:dyDescent="0.25">
      <c r="A18" s="166"/>
      <c r="B18" s="166"/>
      <c r="C18" s="166"/>
      <c r="D18" s="166"/>
      <c r="E18" s="166"/>
      <c r="F18" s="166"/>
      <c r="G18" s="166"/>
      <c r="H18" s="171"/>
      <c r="I18" s="171"/>
      <c r="J18" s="167"/>
      <c r="K18" s="167"/>
      <c r="L18" s="168"/>
      <c r="M18" s="166"/>
      <c r="N18" s="166"/>
      <c r="O18" s="166"/>
      <c r="P18" s="166"/>
      <c r="Q18" s="166"/>
      <c r="R18" s="171"/>
      <c r="S18" s="171"/>
      <c r="T18" s="169"/>
      <c r="U18" s="225"/>
      <c r="V18" s="167"/>
      <c r="W18" s="40"/>
      <c r="X18" s="40"/>
      <c r="Y18" s="40"/>
      <c r="Z18" s="40"/>
      <c r="AA18" s="40"/>
      <c r="AB18" s="40"/>
      <c r="AC18" s="40"/>
      <c r="AD18" s="40"/>
      <c r="AE18" s="40"/>
    </row>
    <row r="19" spans="1:46" ht="18" customHeight="1" x14ac:dyDescent="0.25">
      <c r="A19" s="43"/>
      <c r="B19" s="43"/>
      <c r="C19" s="166"/>
      <c r="D19" s="166"/>
      <c r="E19" s="166"/>
      <c r="F19" s="166"/>
      <c r="G19" s="169"/>
      <c r="H19" s="172"/>
      <c r="I19" s="172"/>
      <c r="J19" s="173"/>
      <c r="K19" s="172"/>
      <c r="L19" s="172"/>
      <c r="M19" s="173"/>
      <c r="N19" s="172"/>
      <c r="O19" s="172"/>
      <c r="P19" s="40"/>
      <c r="Q19" s="46"/>
      <c r="R19" s="43"/>
      <c r="S19" s="43"/>
      <c r="T19" s="43"/>
      <c r="U19" s="43"/>
      <c r="V19" s="43"/>
      <c r="W19" s="43"/>
      <c r="X19" s="172"/>
      <c r="Y19" s="172"/>
      <c r="Z19" s="173"/>
      <c r="AA19" s="172"/>
      <c r="AB19" s="172"/>
      <c r="AC19" s="173"/>
      <c r="AD19" s="172"/>
      <c r="AE19" s="172"/>
    </row>
    <row r="20" spans="1:46" s="37"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3"/>
      <c r="B21" s="43"/>
      <c r="C21" s="166"/>
      <c r="D21" s="166"/>
      <c r="E21" s="166"/>
      <c r="F21" s="166"/>
      <c r="G21" s="169"/>
      <c r="H21" s="172"/>
      <c r="I21" s="172"/>
      <c r="J21" s="173"/>
      <c r="K21" s="172"/>
      <c r="L21" s="172"/>
      <c r="M21" s="173"/>
      <c r="N21" s="172"/>
      <c r="O21" s="172"/>
      <c r="P21" s="40"/>
      <c r="Q21" s="46"/>
      <c r="R21" s="43"/>
      <c r="S21" s="43"/>
      <c r="T21" s="43"/>
      <c r="U21" s="43"/>
      <c r="V21" s="43"/>
      <c r="W21" s="172"/>
      <c r="X21" s="172"/>
      <c r="Y21" s="173"/>
      <c r="Z21" s="172"/>
      <c r="AA21" s="172"/>
      <c r="AB21" s="173"/>
      <c r="AC21" s="172"/>
      <c r="AD21" s="172"/>
      <c r="AE21" s="43"/>
    </row>
    <row r="22" spans="1:46" s="31" customFormat="1" ht="51" customHeight="1" x14ac:dyDescent="0.25">
      <c r="A22" s="319" t="s">
        <v>2522</v>
      </c>
      <c r="B22" s="319"/>
      <c r="C22" s="319"/>
      <c r="D22" s="319"/>
      <c r="E22" s="319"/>
      <c r="F22" s="319"/>
      <c r="G22" s="319"/>
      <c r="H22" s="320">
        <f>'Artículo 147 (cálculo SIPOT)'!R30</f>
        <v>99.999999999999972</v>
      </c>
      <c r="I22" s="320"/>
      <c r="J22" s="167"/>
      <c r="K22" s="167"/>
      <c r="L22" s="168"/>
      <c r="M22" s="319" t="s">
        <v>2523</v>
      </c>
      <c r="N22" s="319"/>
      <c r="O22" s="319"/>
      <c r="P22" s="319"/>
      <c r="Q22" s="319"/>
      <c r="R22" s="320">
        <f>'Artículo 147 (cálculo SIPOT)'!R32</f>
        <v>99.999999999999972</v>
      </c>
      <c r="S22" s="320"/>
      <c r="T22" s="40"/>
      <c r="U22" s="40"/>
      <c r="V22" s="40"/>
      <c r="W22" s="319"/>
      <c r="X22" s="319"/>
      <c r="Y22" s="319"/>
      <c r="Z22" s="319"/>
      <c r="AA22" s="319"/>
      <c r="AB22" s="319"/>
      <c r="AC22" s="319"/>
    </row>
    <row r="23" spans="1:46" s="31" customFormat="1" ht="18" customHeight="1" x14ac:dyDescent="0.25">
      <c r="A23" s="40"/>
      <c r="B23" s="169"/>
      <c r="C23" s="169"/>
      <c r="D23" s="169"/>
      <c r="E23" s="169"/>
      <c r="F23" s="40"/>
      <c r="G23" s="170"/>
      <c r="H23" s="171"/>
      <c r="I23" s="171"/>
      <c r="J23" s="167"/>
      <c r="K23" s="167"/>
      <c r="L23" s="168"/>
      <c r="M23" s="169"/>
      <c r="N23" s="169"/>
      <c r="O23" s="40"/>
      <c r="P23" s="170"/>
      <c r="Q23" s="171"/>
      <c r="R23" s="171"/>
      <c r="S23" s="171"/>
      <c r="T23" s="40"/>
      <c r="U23" s="40"/>
      <c r="V23" s="40"/>
      <c r="W23" s="166"/>
      <c r="X23" s="166"/>
      <c r="Y23" s="166"/>
      <c r="Z23" s="166"/>
      <c r="AA23" s="166"/>
      <c r="AB23" s="166"/>
      <c r="AC23" s="166"/>
      <c r="AD23" s="171"/>
      <c r="AE23" s="171"/>
    </row>
    <row r="24" spans="1:46" s="31" customFormat="1" ht="18" customHeight="1" x14ac:dyDescent="0.25">
      <c r="C24" s="161"/>
      <c r="D24" s="161"/>
      <c r="E24" s="161"/>
      <c r="F24" s="161"/>
      <c r="G24" s="158"/>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54" customHeight="1" x14ac:dyDescent="0.25">
      <c r="A25" s="316" t="s">
        <v>2524</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50" customFormat="1" ht="18" customHeight="1" x14ac:dyDescent="0.25">
      <c r="Q26" s="28"/>
    </row>
    <row r="27" spans="1:46" s="50" customFormat="1" ht="18" customHeight="1" x14ac:dyDescent="0.25">
      <c r="A27" s="71" t="s">
        <v>186</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row>
    <row r="29" spans="1:46" s="174" customFormat="1" ht="54" customHeight="1" x14ac:dyDescent="0.25">
      <c r="A29" s="262" t="s">
        <v>2410</v>
      </c>
      <c r="B29" s="262"/>
      <c r="C29" s="262"/>
      <c r="D29" s="262"/>
      <c r="E29" s="262"/>
      <c r="F29" s="262"/>
      <c r="G29" s="262"/>
      <c r="H29" s="262"/>
      <c r="I29" s="262"/>
      <c r="J29" s="262"/>
      <c r="K29" s="262"/>
      <c r="L29" s="262"/>
      <c r="M29" s="262"/>
      <c r="N29" s="262"/>
      <c r="O29" s="262"/>
      <c r="P29" s="262"/>
      <c r="Q29" s="262"/>
      <c r="V29" s="318"/>
      <c r="W29" s="318"/>
      <c r="X29" s="318"/>
      <c r="Y29" s="318"/>
      <c r="Z29" s="318"/>
      <c r="AA29" s="318"/>
      <c r="AB29" s="318"/>
      <c r="AC29" s="318"/>
      <c r="AD29" s="318"/>
      <c r="AE29" s="318"/>
      <c r="AK29" s="318"/>
      <c r="AL29" s="318"/>
      <c r="AM29" s="318"/>
      <c r="AN29" s="318"/>
      <c r="AO29" s="318"/>
      <c r="AP29" s="318"/>
      <c r="AQ29" s="318"/>
      <c r="AR29" s="318"/>
      <c r="AS29" s="318"/>
      <c r="AT29" s="318"/>
    </row>
    <row r="30" spans="1:46" s="27" customFormat="1" ht="18" customHeight="1" x14ac:dyDescent="0.25"/>
    <row r="34" spans="1:46" ht="18" customHeight="1" x14ac:dyDescent="0.25">
      <c r="A34" s="264" t="s">
        <v>167</v>
      </c>
      <c r="B34" s="264"/>
      <c r="C34" s="264"/>
      <c r="D34" s="264"/>
      <c r="E34" s="264"/>
      <c r="F34" s="264"/>
      <c r="G34" s="264"/>
      <c r="H34" s="264"/>
      <c r="I34" s="264"/>
      <c r="J34" s="264"/>
      <c r="K34" s="264"/>
      <c r="L34" s="264"/>
      <c r="M34" s="264"/>
      <c r="N34" s="264"/>
      <c r="O34" s="264"/>
      <c r="P34" s="264"/>
      <c r="Q34" s="51" t="s">
        <v>188</v>
      </c>
      <c r="R34" s="265" t="s">
        <v>189</v>
      </c>
      <c r="S34" s="265"/>
      <c r="T34" s="265"/>
      <c r="U34" s="265"/>
      <c r="V34" s="265"/>
      <c r="W34" s="265"/>
      <c r="X34" s="265"/>
      <c r="Y34" s="265"/>
      <c r="Z34" s="265"/>
      <c r="AA34" s="265"/>
      <c r="AB34" s="265"/>
      <c r="AC34" s="265"/>
      <c r="AD34" s="265"/>
      <c r="AE34" s="265"/>
      <c r="AF34" s="53" t="s">
        <v>188</v>
      </c>
      <c r="AG34" s="266" t="s">
        <v>7</v>
      </c>
      <c r="AH34" s="266"/>
      <c r="AI34" s="266"/>
      <c r="AJ34" s="266"/>
      <c r="AK34" s="266"/>
      <c r="AL34" s="266"/>
      <c r="AM34" s="266"/>
      <c r="AN34" s="266"/>
      <c r="AO34" s="266"/>
      <c r="AP34" s="266"/>
      <c r="AQ34" s="266"/>
      <c r="AR34" s="266"/>
      <c r="AS34" s="266"/>
      <c r="AT34" s="266"/>
    </row>
    <row r="35" spans="1:46" ht="63" customHeight="1" x14ac:dyDescent="0.25">
      <c r="A35" s="249" t="s">
        <v>2525</v>
      </c>
      <c r="B35" s="249"/>
      <c r="C35" s="249"/>
      <c r="D35" s="249"/>
      <c r="E35" s="249"/>
      <c r="F35" s="249"/>
      <c r="G35" s="249"/>
      <c r="H35" s="249"/>
      <c r="I35" s="249"/>
      <c r="J35" s="249"/>
      <c r="K35" s="249"/>
      <c r="L35" s="249"/>
      <c r="M35" s="249"/>
      <c r="N35" s="249"/>
      <c r="O35" s="249"/>
      <c r="P35" s="249"/>
      <c r="Q35" s="54">
        <v>2</v>
      </c>
      <c r="R35" s="251" t="s">
        <v>2563</v>
      </c>
      <c r="S35" s="252"/>
      <c r="T35" s="252"/>
      <c r="U35" s="252"/>
      <c r="V35" s="252"/>
      <c r="W35" s="252"/>
      <c r="X35" s="252"/>
      <c r="Y35" s="252"/>
      <c r="Z35" s="252"/>
      <c r="AA35" s="252"/>
      <c r="AB35" s="252"/>
      <c r="AC35" s="252"/>
      <c r="AD35" s="252"/>
      <c r="AE35" s="253"/>
      <c r="AF35" s="54">
        <v>2</v>
      </c>
      <c r="AG35" s="251" t="s">
        <v>2563</v>
      </c>
      <c r="AH35" s="252"/>
      <c r="AI35" s="252"/>
      <c r="AJ35" s="252"/>
      <c r="AK35" s="252"/>
      <c r="AL35" s="252"/>
      <c r="AM35" s="252"/>
      <c r="AN35" s="252"/>
      <c r="AO35" s="252"/>
      <c r="AP35" s="252"/>
      <c r="AQ35" s="252"/>
      <c r="AR35" s="252"/>
      <c r="AS35" s="252"/>
      <c r="AT35" s="253"/>
    </row>
    <row r="36" spans="1:46" ht="63" customHeight="1" x14ac:dyDescent="0.25">
      <c r="A36" s="249" t="s">
        <v>2526</v>
      </c>
      <c r="B36" s="249"/>
      <c r="C36" s="249"/>
      <c r="D36" s="249"/>
      <c r="E36" s="249"/>
      <c r="F36" s="249"/>
      <c r="G36" s="249"/>
      <c r="H36" s="249"/>
      <c r="I36" s="249"/>
      <c r="J36" s="249"/>
      <c r="K36" s="249"/>
      <c r="L36" s="249"/>
      <c r="M36" s="249"/>
      <c r="N36" s="249"/>
      <c r="O36" s="249"/>
      <c r="P36" s="249"/>
      <c r="Q36" s="54">
        <v>2</v>
      </c>
      <c r="R36" s="251" t="s">
        <v>2563</v>
      </c>
      <c r="S36" s="252"/>
      <c r="T36" s="252"/>
      <c r="U36" s="252"/>
      <c r="V36" s="252"/>
      <c r="W36" s="252"/>
      <c r="X36" s="252"/>
      <c r="Y36" s="252"/>
      <c r="Z36" s="252"/>
      <c r="AA36" s="252"/>
      <c r="AB36" s="252"/>
      <c r="AC36" s="252"/>
      <c r="AD36" s="252"/>
      <c r="AE36" s="253"/>
      <c r="AF36" s="54">
        <v>2</v>
      </c>
      <c r="AG36" s="251" t="s">
        <v>2563</v>
      </c>
      <c r="AH36" s="252"/>
      <c r="AI36" s="252"/>
      <c r="AJ36" s="252"/>
      <c r="AK36" s="252"/>
      <c r="AL36" s="252"/>
      <c r="AM36" s="252"/>
      <c r="AN36" s="252"/>
      <c r="AO36" s="252"/>
      <c r="AP36" s="252"/>
      <c r="AQ36" s="252"/>
      <c r="AR36" s="252"/>
      <c r="AS36" s="252"/>
      <c r="AT36" s="253"/>
    </row>
    <row r="37" spans="1:46" ht="63" customHeight="1" x14ac:dyDescent="0.25">
      <c r="A37" s="249" t="s">
        <v>2527</v>
      </c>
      <c r="B37" s="249"/>
      <c r="C37" s="249"/>
      <c r="D37" s="249"/>
      <c r="E37" s="249"/>
      <c r="F37" s="249"/>
      <c r="G37" s="249"/>
      <c r="H37" s="249"/>
      <c r="I37" s="249"/>
      <c r="J37" s="249"/>
      <c r="K37" s="249"/>
      <c r="L37" s="249"/>
      <c r="M37" s="249"/>
      <c r="N37" s="249"/>
      <c r="O37" s="249"/>
      <c r="P37" s="249"/>
      <c r="Q37" s="54">
        <v>2</v>
      </c>
      <c r="R37" s="251" t="s">
        <v>2563</v>
      </c>
      <c r="S37" s="252"/>
      <c r="T37" s="252"/>
      <c r="U37" s="252"/>
      <c r="V37" s="252"/>
      <c r="W37" s="252"/>
      <c r="X37" s="252"/>
      <c r="Y37" s="252"/>
      <c r="Z37" s="252"/>
      <c r="AA37" s="252"/>
      <c r="AB37" s="252"/>
      <c r="AC37" s="252"/>
      <c r="AD37" s="252"/>
      <c r="AE37" s="253"/>
      <c r="AF37" s="54">
        <v>2</v>
      </c>
      <c r="AG37" s="251" t="s">
        <v>2563</v>
      </c>
      <c r="AH37" s="252"/>
      <c r="AI37" s="252"/>
      <c r="AJ37" s="252"/>
      <c r="AK37" s="252"/>
      <c r="AL37" s="252"/>
      <c r="AM37" s="252"/>
      <c r="AN37" s="252"/>
      <c r="AO37" s="252"/>
      <c r="AP37" s="252"/>
      <c r="AQ37" s="252"/>
      <c r="AR37" s="252"/>
      <c r="AS37" s="252"/>
      <c r="AT37" s="253"/>
    </row>
    <row r="38" spans="1:46" ht="63" customHeight="1" x14ac:dyDescent="0.25">
      <c r="A38" s="249" t="s">
        <v>2528</v>
      </c>
      <c r="B38" s="249"/>
      <c r="C38" s="249"/>
      <c r="D38" s="249"/>
      <c r="E38" s="249"/>
      <c r="F38" s="249"/>
      <c r="G38" s="249"/>
      <c r="H38" s="249"/>
      <c r="I38" s="249"/>
      <c r="J38" s="249"/>
      <c r="K38" s="249"/>
      <c r="L38" s="249"/>
      <c r="M38" s="249"/>
      <c r="N38" s="249"/>
      <c r="O38" s="249"/>
      <c r="P38" s="249"/>
      <c r="Q38" s="54">
        <v>2</v>
      </c>
      <c r="R38" s="251" t="s">
        <v>2563</v>
      </c>
      <c r="S38" s="252"/>
      <c r="T38" s="252"/>
      <c r="U38" s="252"/>
      <c r="V38" s="252"/>
      <c r="W38" s="252"/>
      <c r="X38" s="252"/>
      <c r="Y38" s="252"/>
      <c r="Z38" s="252"/>
      <c r="AA38" s="252"/>
      <c r="AB38" s="252"/>
      <c r="AC38" s="252"/>
      <c r="AD38" s="252"/>
      <c r="AE38" s="253"/>
      <c r="AF38" s="54">
        <v>2</v>
      </c>
      <c r="AG38" s="251" t="s">
        <v>2563</v>
      </c>
      <c r="AH38" s="252"/>
      <c r="AI38" s="252"/>
      <c r="AJ38" s="252"/>
      <c r="AK38" s="252"/>
      <c r="AL38" s="252"/>
      <c r="AM38" s="252"/>
      <c r="AN38" s="252"/>
      <c r="AO38" s="252"/>
      <c r="AP38" s="252"/>
      <c r="AQ38" s="252"/>
      <c r="AR38" s="252"/>
      <c r="AS38" s="252"/>
      <c r="AT38" s="253"/>
    </row>
    <row r="39" spans="1:46" ht="63" customHeight="1" x14ac:dyDescent="0.25">
      <c r="A39" s="249" t="s">
        <v>2529</v>
      </c>
      <c r="B39" s="249"/>
      <c r="C39" s="249"/>
      <c r="D39" s="249"/>
      <c r="E39" s="249"/>
      <c r="F39" s="249"/>
      <c r="G39" s="249"/>
      <c r="H39" s="249"/>
      <c r="I39" s="249"/>
      <c r="J39" s="249"/>
      <c r="K39" s="249"/>
      <c r="L39" s="249"/>
      <c r="M39" s="249"/>
      <c r="N39" s="249"/>
      <c r="O39" s="249"/>
      <c r="P39" s="249"/>
      <c r="Q39" s="54">
        <v>2</v>
      </c>
      <c r="R39" s="251" t="s">
        <v>2563</v>
      </c>
      <c r="S39" s="252"/>
      <c r="T39" s="252"/>
      <c r="U39" s="252"/>
      <c r="V39" s="252"/>
      <c r="W39" s="252"/>
      <c r="X39" s="252"/>
      <c r="Y39" s="252"/>
      <c r="Z39" s="252"/>
      <c r="AA39" s="252"/>
      <c r="AB39" s="252"/>
      <c r="AC39" s="252"/>
      <c r="AD39" s="252"/>
      <c r="AE39" s="253"/>
      <c r="AF39" s="54">
        <v>2</v>
      </c>
      <c r="AG39" s="251" t="s">
        <v>2563</v>
      </c>
      <c r="AH39" s="252"/>
      <c r="AI39" s="252"/>
      <c r="AJ39" s="252"/>
      <c r="AK39" s="252"/>
      <c r="AL39" s="252"/>
      <c r="AM39" s="252"/>
      <c r="AN39" s="252"/>
      <c r="AO39" s="252"/>
      <c r="AP39" s="252"/>
      <c r="AQ39" s="252"/>
      <c r="AR39" s="252"/>
      <c r="AS39" s="252"/>
      <c r="AT39" s="253"/>
    </row>
    <row r="40" spans="1:46" ht="63" customHeight="1" x14ac:dyDescent="0.25">
      <c r="A40" s="249" t="s">
        <v>2530</v>
      </c>
      <c r="B40" s="249"/>
      <c r="C40" s="249"/>
      <c r="D40" s="249"/>
      <c r="E40" s="249"/>
      <c r="F40" s="249"/>
      <c r="G40" s="249"/>
      <c r="H40" s="249"/>
      <c r="I40" s="249"/>
      <c r="J40" s="249"/>
      <c r="K40" s="249"/>
      <c r="L40" s="249"/>
      <c r="M40" s="249"/>
      <c r="N40" s="249"/>
      <c r="O40" s="249"/>
      <c r="P40" s="249"/>
      <c r="Q40" s="54">
        <v>2</v>
      </c>
      <c r="R40" s="251" t="s">
        <v>2563</v>
      </c>
      <c r="S40" s="252"/>
      <c r="T40" s="252"/>
      <c r="U40" s="252"/>
      <c r="V40" s="252"/>
      <c r="W40" s="252"/>
      <c r="X40" s="252"/>
      <c r="Y40" s="252"/>
      <c r="Z40" s="252"/>
      <c r="AA40" s="252"/>
      <c r="AB40" s="252"/>
      <c r="AC40" s="252"/>
      <c r="AD40" s="252"/>
      <c r="AE40" s="253"/>
      <c r="AF40" s="54">
        <v>2</v>
      </c>
      <c r="AG40" s="251" t="s">
        <v>2563</v>
      </c>
      <c r="AH40" s="252"/>
      <c r="AI40" s="252"/>
      <c r="AJ40" s="252"/>
      <c r="AK40" s="252"/>
      <c r="AL40" s="252"/>
      <c r="AM40" s="252"/>
      <c r="AN40" s="252"/>
      <c r="AO40" s="252"/>
      <c r="AP40" s="252"/>
      <c r="AQ40" s="252"/>
      <c r="AR40" s="252"/>
      <c r="AS40" s="252"/>
      <c r="AT40" s="253"/>
    </row>
    <row r="41" spans="1:46" ht="63" customHeight="1" x14ac:dyDescent="0.25">
      <c r="A41" s="249" t="s">
        <v>2531</v>
      </c>
      <c r="B41" s="249"/>
      <c r="C41" s="249"/>
      <c r="D41" s="249"/>
      <c r="E41" s="249"/>
      <c r="F41" s="249"/>
      <c r="G41" s="249"/>
      <c r="H41" s="249"/>
      <c r="I41" s="249"/>
      <c r="J41" s="249"/>
      <c r="K41" s="249"/>
      <c r="L41" s="249"/>
      <c r="M41" s="249"/>
      <c r="N41" s="249"/>
      <c r="O41" s="249"/>
      <c r="P41" s="249"/>
      <c r="Q41" s="54">
        <v>2</v>
      </c>
      <c r="R41" s="251" t="s">
        <v>2563</v>
      </c>
      <c r="S41" s="252"/>
      <c r="T41" s="252"/>
      <c r="U41" s="252"/>
      <c r="V41" s="252"/>
      <c r="W41" s="252"/>
      <c r="X41" s="252"/>
      <c r="Y41" s="252"/>
      <c r="Z41" s="252"/>
      <c r="AA41" s="252"/>
      <c r="AB41" s="252"/>
      <c r="AC41" s="252"/>
      <c r="AD41" s="252"/>
      <c r="AE41" s="253"/>
      <c r="AF41" s="54">
        <v>2</v>
      </c>
      <c r="AG41" s="251" t="s">
        <v>2563</v>
      </c>
      <c r="AH41" s="252"/>
      <c r="AI41" s="252"/>
      <c r="AJ41" s="252"/>
      <c r="AK41" s="252"/>
      <c r="AL41" s="252"/>
      <c r="AM41" s="252"/>
      <c r="AN41" s="252"/>
      <c r="AO41" s="252"/>
      <c r="AP41" s="252"/>
      <c r="AQ41" s="252"/>
      <c r="AR41" s="252"/>
      <c r="AS41" s="252"/>
      <c r="AT41" s="253"/>
    </row>
    <row r="42" spans="1:46" ht="45" customHeight="1" x14ac:dyDescent="0.25">
      <c r="Q42" s="55"/>
      <c r="AF42" s="55"/>
    </row>
    <row r="43" spans="1:46" ht="45" customHeight="1" x14ac:dyDescent="0.25">
      <c r="A43" s="257" t="s">
        <v>197</v>
      </c>
      <c r="B43" s="257"/>
      <c r="C43" s="257"/>
      <c r="D43" s="257"/>
      <c r="E43" s="257"/>
      <c r="F43" s="257"/>
      <c r="G43" s="257"/>
      <c r="H43" s="257"/>
      <c r="I43" s="257"/>
      <c r="J43" s="257"/>
      <c r="K43" s="257"/>
      <c r="L43" s="257"/>
      <c r="M43" s="257"/>
      <c r="N43" s="257"/>
      <c r="O43" s="257"/>
      <c r="P43" s="257"/>
      <c r="Q43" s="56" t="s">
        <v>188</v>
      </c>
      <c r="R43" s="258" t="s">
        <v>189</v>
      </c>
      <c r="S43" s="258"/>
      <c r="T43" s="258"/>
      <c r="U43" s="258"/>
      <c r="V43" s="258"/>
      <c r="W43" s="258"/>
      <c r="X43" s="258"/>
      <c r="Y43" s="258"/>
      <c r="Z43" s="258"/>
      <c r="AA43" s="258"/>
      <c r="AB43" s="258"/>
      <c r="AC43" s="258"/>
      <c r="AD43" s="258"/>
      <c r="AE43" s="258"/>
      <c r="AF43" s="57" t="s">
        <v>188</v>
      </c>
      <c r="AG43" s="259" t="s">
        <v>7</v>
      </c>
      <c r="AH43" s="259"/>
      <c r="AI43" s="259"/>
      <c r="AJ43" s="259"/>
      <c r="AK43" s="259"/>
      <c r="AL43" s="259"/>
      <c r="AM43" s="259"/>
      <c r="AN43" s="259"/>
      <c r="AO43" s="259"/>
      <c r="AP43" s="259"/>
      <c r="AQ43" s="259"/>
      <c r="AR43" s="259"/>
      <c r="AS43" s="259"/>
      <c r="AT43" s="259"/>
    </row>
    <row r="44" spans="1:46" ht="45" customHeight="1" x14ac:dyDescent="0.25">
      <c r="A44" s="249" t="s">
        <v>2532</v>
      </c>
      <c r="B44" s="249"/>
      <c r="C44" s="249"/>
      <c r="D44" s="249"/>
      <c r="E44" s="249"/>
      <c r="F44" s="249"/>
      <c r="G44" s="249"/>
      <c r="H44" s="249"/>
      <c r="I44" s="249"/>
      <c r="J44" s="249"/>
      <c r="K44" s="249"/>
      <c r="L44" s="249"/>
      <c r="M44" s="249"/>
      <c r="N44" s="249"/>
      <c r="O44" s="249"/>
      <c r="P44" s="249"/>
      <c r="Q44" s="54">
        <v>2</v>
      </c>
      <c r="R44" s="251" t="s">
        <v>2563</v>
      </c>
      <c r="S44" s="252"/>
      <c r="T44" s="252"/>
      <c r="U44" s="252"/>
      <c r="V44" s="252"/>
      <c r="W44" s="252"/>
      <c r="X44" s="252"/>
      <c r="Y44" s="252"/>
      <c r="Z44" s="252"/>
      <c r="AA44" s="252"/>
      <c r="AB44" s="252"/>
      <c r="AC44" s="252"/>
      <c r="AD44" s="252"/>
      <c r="AE44" s="253"/>
      <c r="AF44" s="54">
        <v>2</v>
      </c>
      <c r="AG44" s="251" t="s">
        <v>2563</v>
      </c>
      <c r="AH44" s="252"/>
      <c r="AI44" s="252"/>
      <c r="AJ44" s="252"/>
      <c r="AK44" s="252"/>
      <c r="AL44" s="252"/>
      <c r="AM44" s="252"/>
      <c r="AN44" s="252"/>
      <c r="AO44" s="252"/>
      <c r="AP44" s="252"/>
      <c r="AQ44" s="252"/>
      <c r="AR44" s="252"/>
      <c r="AS44" s="252"/>
      <c r="AT44" s="253"/>
    </row>
    <row r="45" spans="1:46" ht="45" customHeight="1" x14ac:dyDescent="0.25">
      <c r="A45" s="249" t="s">
        <v>2533</v>
      </c>
      <c r="B45" s="249"/>
      <c r="C45" s="249"/>
      <c r="D45" s="249"/>
      <c r="E45" s="249"/>
      <c r="F45" s="249"/>
      <c r="G45" s="249"/>
      <c r="H45" s="249"/>
      <c r="I45" s="249"/>
      <c r="J45" s="249"/>
      <c r="K45" s="249"/>
      <c r="L45" s="249"/>
      <c r="M45" s="249"/>
      <c r="N45" s="249"/>
      <c r="O45" s="249"/>
      <c r="P45" s="249"/>
      <c r="Q45" s="54">
        <v>2</v>
      </c>
      <c r="R45" s="251" t="s">
        <v>2563</v>
      </c>
      <c r="S45" s="252"/>
      <c r="T45" s="252"/>
      <c r="U45" s="252"/>
      <c r="V45" s="252"/>
      <c r="W45" s="252"/>
      <c r="X45" s="252"/>
      <c r="Y45" s="252"/>
      <c r="Z45" s="252"/>
      <c r="AA45" s="252"/>
      <c r="AB45" s="252"/>
      <c r="AC45" s="252"/>
      <c r="AD45" s="252"/>
      <c r="AE45" s="253"/>
      <c r="AF45" s="54">
        <v>2</v>
      </c>
      <c r="AG45" s="251" t="s">
        <v>2563</v>
      </c>
      <c r="AH45" s="252"/>
      <c r="AI45" s="252"/>
      <c r="AJ45" s="252"/>
      <c r="AK45" s="252"/>
      <c r="AL45" s="252"/>
      <c r="AM45" s="252"/>
      <c r="AN45" s="252"/>
      <c r="AO45" s="252"/>
      <c r="AP45" s="252"/>
      <c r="AQ45" s="252"/>
      <c r="AR45" s="252"/>
      <c r="AS45" s="252"/>
      <c r="AT45" s="253"/>
    </row>
    <row r="46" spans="1:46" ht="52.5" customHeight="1" x14ac:dyDescent="0.25">
      <c r="A46" s="249" t="s">
        <v>2534</v>
      </c>
      <c r="B46" s="249"/>
      <c r="C46" s="249"/>
      <c r="D46" s="249"/>
      <c r="E46" s="249"/>
      <c r="F46" s="249"/>
      <c r="G46" s="249"/>
      <c r="H46" s="249"/>
      <c r="I46" s="249"/>
      <c r="J46" s="249"/>
      <c r="K46" s="249"/>
      <c r="L46" s="249"/>
      <c r="M46" s="249"/>
      <c r="N46" s="249"/>
      <c r="O46" s="249"/>
      <c r="P46" s="249"/>
      <c r="Q46" s="54">
        <v>2</v>
      </c>
      <c r="R46" s="251" t="s">
        <v>2563</v>
      </c>
      <c r="S46" s="252"/>
      <c r="T46" s="252"/>
      <c r="U46" s="252"/>
      <c r="V46" s="252"/>
      <c r="W46" s="252"/>
      <c r="X46" s="252"/>
      <c r="Y46" s="252"/>
      <c r="Z46" s="252"/>
      <c r="AA46" s="252"/>
      <c r="AB46" s="252"/>
      <c r="AC46" s="252"/>
      <c r="AD46" s="252"/>
      <c r="AE46" s="253"/>
      <c r="AF46" s="54">
        <v>2</v>
      </c>
      <c r="AG46" s="251" t="s">
        <v>2563</v>
      </c>
      <c r="AH46" s="252"/>
      <c r="AI46" s="252"/>
      <c r="AJ46" s="252"/>
      <c r="AK46" s="252"/>
      <c r="AL46" s="252"/>
      <c r="AM46" s="252"/>
      <c r="AN46" s="252"/>
      <c r="AO46" s="252"/>
      <c r="AP46" s="252"/>
      <c r="AQ46" s="252"/>
      <c r="AR46" s="252"/>
      <c r="AS46" s="252"/>
      <c r="AT46" s="253"/>
    </row>
    <row r="47" spans="1:46" ht="67.5" customHeight="1" x14ac:dyDescent="0.25">
      <c r="A47" s="249" t="s">
        <v>2535</v>
      </c>
      <c r="B47" s="249"/>
      <c r="C47" s="249"/>
      <c r="D47" s="249"/>
      <c r="E47" s="249"/>
      <c r="F47" s="249"/>
      <c r="G47" s="249"/>
      <c r="H47" s="249"/>
      <c r="I47" s="249"/>
      <c r="J47" s="249"/>
      <c r="K47" s="249"/>
      <c r="L47" s="249"/>
      <c r="M47" s="249"/>
      <c r="N47" s="249"/>
      <c r="O47" s="249"/>
      <c r="P47" s="249"/>
      <c r="Q47" s="54">
        <v>2</v>
      </c>
      <c r="R47" s="251" t="s">
        <v>2563</v>
      </c>
      <c r="S47" s="252"/>
      <c r="T47" s="252"/>
      <c r="U47" s="252"/>
      <c r="V47" s="252"/>
      <c r="W47" s="252"/>
      <c r="X47" s="252"/>
      <c r="Y47" s="252"/>
      <c r="Z47" s="252"/>
      <c r="AA47" s="252"/>
      <c r="AB47" s="252"/>
      <c r="AC47" s="252"/>
      <c r="AD47" s="252"/>
      <c r="AE47" s="253"/>
      <c r="AF47" s="54">
        <v>2</v>
      </c>
      <c r="AG47" s="251" t="s">
        <v>2563</v>
      </c>
      <c r="AH47" s="252"/>
      <c r="AI47" s="252"/>
      <c r="AJ47" s="252"/>
      <c r="AK47" s="252"/>
      <c r="AL47" s="252"/>
      <c r="AM47" s="252"/>
      <c r="AN47" s="252"/>
      <c r="AO47" s="252"/>
      <c r="AP47" s="252"/>
      <c r="AQ47" s="252"/>
      <c r="AR47" s="252"/>
      <c r="AS47" s="252"/>
      <c r="AT47" s="253"/>
    </row>
    <row r="48" spans="1:46" ht="63" customHeight="1" x14ac:dyDescent="0.25">
      <c r="A48" s="249" t="s">
        <v>2536</v>
      </c>
      <c r="B48" s="249"/>
      <c r="C48" s="249"/>
      <c r="D48" s="249"/>
      <c r="E48" s="249"/>
      <c r="F48" s="249"/>
      <c r="G48" s="249"/>
      <c r="H48" s="249"/>
      <c r="I48" s="249"/>
      <c r="J48" s="249"/>
      <c r="K48" s="249"/>
      <c r="L48" s="249"/>
      <c r="M48" s="249"/>
      <c r="N48" s="249"/>
      <c r="O48" s="249"/>
      <c r="P48" s="249"/>
      <c r="Q48" s="54">
        <v>2</v>
      </c>
      <c r="R48" s="251" t="s">
        <v>2563</v>
      </c>
      <c r="S48" s="252"/>
      <c r="T48" s="252"/>
      <c r="U48" s="252"/>
      <c r="V48" s="252"/>
      <c r="W48" s="252"/>
      <c r="X48" s="252"/>
      <c r="Y48" s="252"/>
      <c r="Z48" s="252"/>
      <c r="AA48" s="252"/>
      <c r="AB48" s="252"/>
      <c r="AC48" s="252"/>
      <c r="AD48" s="252"/>
      <c r="AE48" s="253"/>
      <c r="AF48" s="54">
        <v>2</v>
      </c>
      <c r="AG48" s="251" t="s">
        <v>2563</v>
      </c>
      <c r="AH48" s="252"/>
      <c r="AI48" s="252"/>
      <c r="AJ48" s="252"/>
      <c r="AK48" s="252"/>
      <c r="AL48" s="252"/>
      <c r="AM48" s="252"/>
      <c r="AN48" s="252"/>
      <c r="AO48" s="252"/>
      <c r="AP48" s="252"/>
      <c r="AQ48" s="252"/>
      <c r="AR48" s="252"/>
      <c r="AS48" s="252"/>
      <c r="AT48" s="253"/>
    </row>
  </sheetData>
  <sheetProtection algorithmName="SHA-512" hashValue="ncOJsDYImmNqbDdYptw+2vkN1YLJ+2gPEQq8Pv1HBj5O26GMQoMx3ujqPKkDCq+EHjcK2nK4e0T/peO7Dt3Niw==" saltValue="WA3qG/ZWlQvD+Ri4VQGv7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topLeftCell="A19" zoomScale="75" zoomScaleNormal="75" zoomScalePageLayoutView="75" workbookViewId="0"/>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6" t="s">
        <v>2537</v>
      </c>
      <c r="B2" s="236"/>
      <c r="C2" s="236"/>
      <c r="D2" s="236"/>
      <c r="E2" s="236"/>
      <c r="F2" s="236"/>
      <c r="G2" s="236"/>
      <c r="H2" s="236"/>
      <c r="I2" s="236"/>
      <c r="J2" s="236"/>
      <c r="K2" s="236"/>
      <c r="L2" s="236"/>
      <c r="M2" s="236"/>
      <c r="N2" s="236"/>
      <c r="O2" s="236"/>
      <c r="P2" s="236"/>
      <c r="Q2" s="236"/>
      <c r="R2" s="50"/>
      <c r="S2" s="50"/>
      <c r="T2" s="63"/>
      <c r="U2" s="50"/>
      <c r="V2" s="50"/>
      <c r="W2" s="50"/>
    </row>
    <row r="3" spans="1:23" ht="15" customHeight="1" x14ac:dyDescent="0.25">
      <c r="A3" s="236" t="s">
        <v>6</v>
      </c>
      <c r="B3" s="236"/>
      <c r="C3" s="236"/>
      <c r="D3" s="236"/>
      <c r="E3" s="236"/>
      <c r="F3" s="236"/>
      <c r="G3" s="236"/>
      <c r="H3" s="236"/>
      <c r="I3" s="236"/>
      <c r="J3" s="236"/>
      <c r="K3" s="236"/>
      <c r="L3" s="236"/>
      <c r="M3" s="236"/>
      <c r="N3" s="236"/>
      <c r="O3" s="236"/>
      <c r="P3" s="236"/>
      <c r="Q3" s="236"/>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292" t="str">
        <f>IGOT!C5</f>
        <v>MORENA.</v>
      </c>
      <c r="C5" s="292"/>
      <c r="D5" s="292"/>
      <c r="E5" s="292"/>
      <c r="F5" s="292"/>
      <c r="G5" s="292"/>
      <c r="H5" s="292"/>
      <c r="I5" s="292"/>
      <c r="J5" s="292"/>
      <c r="K5" s="292"/>
      <c r="L5" s="292"/>
      <c r="M5" s="292"/>
      <c r="N5" s="292"/>
      <c r="O5" s="292"/>
      <c r="P5" s="292"/>
      <c r="Q5" s="217"/>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30.75" customHeight="1" x14ac:dyDescent="0.25">
      <c r="A7" s="336" t="s">
        <v>2538</v>
      </c>
      <c r="B7" s="336"/>
      <c r="C7" s="336"/>
      <c r="D7" s="336"/>
      <c r="E7" s="336"/>
      <c r="F7" s="336"/>
      <c r="G7" s="336"/>
      <c r="H7" s="336"/>
      <c r="I7" s="336"/>
      <c r="J7" s="336"/>
      <c r="K7" s="336"/>
      <c r="L7" s="336"/>
      <c r="M7" s="336"/>
      <c r="N7" s="336"/>
      <c r="O7" s="336"/>
      <c r="P7" s="336"/>
      <c r="Q7" s="336"/>
      <c r="R7" s="336"/>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T18</f>
        <v>7</v>
      </c>
      <c r="S9" s="50"/>
      <c r="T9" s="63"/>
      <c r="U9" s="50"/>
      <c r="V9" s="50"/>
      <c r="W9" s="50"/>
    </row>
    <row r="10" spans="1:23" ht="15" customHeight="1" x14ac:dyDescent="0.25">
      <c r="A10" s="325" t="s">
        <v>167</v>
      </c>
      <c r="B10" s="325"/>
      <c r="C10" s="325"/>
      <c r="D10" s="325"/>
      <c r="E10" s="325"/>
      <c r="F10" s="325"/>
      <c r="G10" s="325"/>
      <c r="H10" s="325"/>
      <c r="I10" s="325"/>
      <c r="J10" s="325"/>
      <c r="K10" s="325"/>
      <c r="L10" s="325"/>
      <c r="M10" s="325"/>
      <c r="N10" s="325"/>
      <c r="O10" s="325"/>
      <c r="P10" s="325"/>
      <c r="Q10" s="180" t="s">
        <v>188</v>
      </c>
      <c r="R10" s="181" t="s">
        <v>8</v>
      </c>
      <c r="S10" s="63" t="s">
        <v>1656</v>
      </c>
      <c r="T10" s="63" t="s">
        <v>1657</v>
      </c>
      <c r="U10" s="63" t="s">
        <v>1658</v>
      </c>
      <c r="V10" s="74" t="s">
        <v>1659</v>
      </c>
      <c r="W10" s="63"/>
    </row>
    <row r="11" spans="1:23" ht="30" customHeight="1" x14ac:dyDescent="0.25">
      <c r="A11" s="337" t="s">
        <v>2525</v>
      </c>
      <c r="B11" s="337"/>
      <c r="C11" s="337"/>
      <c r="D11" s="337"/>
      <c r="E11" s="337"/>
      <c r="F11" s="337"/>
      <c r="G11" s="337"/>
      <c r="H11" s="337"/>
      <c r="I11" s="337"/>
      <c r="J11" s="337"/>
      <c r="K11" s="337"/>
      <c r="L11" s="337"/>
      <c r="M11" s="337"/>
      <c r="N11" s="337"/>
      <c r="O11" s="337"/>
      <c r="P11" s="337"/>
      <c r="Q11" s="128">
        <f>'Art. 147'!Q35</f>
        <v>2</v>
      </c>
      <c r="R11" s="127">
        <f t="shared" ref="R11:R17" si="0">IF(T11=1,W11,T11)</f>
        <v>14.285714285714285</v>
      </c>
      <c r="S11" s="63">
        <f t="shared" ref="S11:S17" si="1">IF(Q11=2,1,IF(Q11=1,0.5,IF(Q11=0,0," ")))</f>
        <v>1</v>
      </c>
      <c r="T11" s="63">
        <f t="shared" ref="T11:T17" si="2">IF(AND(S11&gt;=0,S11&lt;=1),1,"No aplica")</f>
        <v>1</v>
      </c>
      <c r="U11" s="182">
        <f t="shared" ref="U11:U17" si="3">Q11/(T11*2)</f>
        <v>1</v>
      </c>
      <c r="V11" s="183">
        <f t="shared" ref="V11:V17" si="4">IF(T11=1,T11/$T$18,"No aplica")</f>
        <v>0.14285714285714285</v>
      </c>
      <c r="W11" s="183">
        <f t="shared" ref="W11:W17" si="5">(S11*V11)*100</f>
        <v>14.285714285714285</v>
      </c>
    </row>
    <row r="12" spans="1:23" ht="30" customHeight="1" x14ac:dyDescent="0.25">
      <c r="A12" s="337" t="s">
        <v>2539</v>
      </c>
      <c r="B12" s="337"/>
      <c r="C12" s="337"/>
      <c r="D12" s="337"/>
      <c r="E12" s="337"/>
      <c r="F12" s="337"/>
      <c r="G12" s="337"/>
      <c r="H12" s="337"/>
      <c r="I12" s="337"/>
      <c r="J12" s="337"/>
      <c r="K12" s="337"/>
      <c r="L12" s="337"/>
      <c r="M12" s="337"/>
      <c r="N12" s="337"/>
      <c r="O12" s="337"/>
      <c r="P12" s="337"/>
      <c r="Q12" s="128">
        <f>'Art. 147'!Q36</f>
        <v>2</v>
      </c>
      <c r="R12" s="127">
        <f t="shared" si="0"/>
        <v>14.285714285714285</v>
      </c>
      <c r="S12" s="63">
        <f t="shared" si="1"/>
        <v>1</v>
      </c>
      <c r="T12" s="63">
        <f t="shared" si="2"/>
        <v>1</v>
      </c>
      <c r="U12" s="182">
        <f t="shared" si="3"/>
        <v>1</v>
      </c>
      <c r="V12" s="183">
        <f t="shared" si="4"/>
        <v>0.14285714285714285</v>
      </c>
      <c r="W12" s="183">
        <f t="shared" si="5"/>
        <v>14.285714285714285</v>
      </c>
    </row>
    <row r="13" spans="1:23" ht="30" customHeight="1" x14ac:dyDescent="0.25">
      <c r="A13" s="337" t="s">
        <v>2527</v>
      </c>
      <c r="B13" s="337"/>
      <c r="C13" s="337"/>
      <c r="D13" s="337"/>
      <c r="E13" s="337"/>
      <c r="F13" s="337"/>
      <c r="G13" s="337"/>
      <c r="H13" s="337"/>
      <c r="I13" s="337"/>
      <c r="J13" s="337"/>
      <c r="K13" s="337"/>
      <c r="L13" s="337"/>
      <c r="M13" s="337"/>
      <c r="N13" s="337"/>
      <c r="O13" s="337"/>
      <c r="P13" s="337"/>
      <c r="Q13" s="128">
        <f>'Art. 147'!Q37</f>
        <v>2</v>
      </c>
      <c r="R13" s="127">
        <f t="shared" si="0"/>
        <v>14.285714285714285</v>
      </c>
      <c r="S13" s="63">
        <f t="shared" si="1"/>
        <v>1</v>
      </c>
      <c r="T13" s="63">
        <f t="shared" si="2"/>
        <v>1</v>
      </c>
      <c r="U13" s="182">
        <f t="shared" si="3"/>
        <v>1</v>
      </c>
      <c r="V13" s="183">
        <f t="shared" si="4"/>
        <v>0.14285714285714285</v>
      </c>
      <c r="W13" s="183">
        <f t="shared" si="5"/>
        <v>14.285714285714285</v>
      </c>
    </row>
    <row r="14" spans="1:23" ht="30" customHeight="1" x14ac:dyDescent="0.25">
      <c r="A14" s="337" t="s">
        <v>2528</v>
      </c>
      <c r="B14" s="337"/>
      <c r="C14" s="337"/>
      <c r="D14" s="337"/>
      <c r="E14" s="337"/>
      <c r="F14" s="337"/>
      <c r="G14" s="337"/>
      <c r="H14" s="337"/>
      <c r="I14" s="337"/>
      <c r="J14" s="337"/>
      <c r="K14" s="337"/>
      <c r="L14" s="337"/>
      <c r="M14" s="337"/>
      <c r="N14" s="337"/>
      <c r="O14" s="337"/>
      <c r="P14" s="337"/>
      <c r="Q14" s="128">
        <f>'Art. 147'!Q38</f>
        <v>2</v>
      </c>
      <c r="R14" s="127">
        <f t="shared" si="0"/>
        <v>14.285714285714285</v>
      </c>
      <c r="S14" s="63">
        <f t="shared" si="1"/>
        <v>1</v>
      </c>
      <c r="T14" s="63">
        <f t="shared" si="2"/>
        <v>1</v>
      </c>
      <c r="U14" s="182">
        <f t="shared" si="3"/>
        <v>1</v>
      </c>
      <c r="V14" s="183">
        <f t="shared" si="4"/>
        <v>0.14285714285714285</v>
      </c>
      <c r="W14" s="183">
        <f t="shared" si="5"/>
        <v>14.285714285714285</v>
      </c>
    </row>
    <row r="15" spans="1:23" ht="30" customHeight="1" x14ac:dyDescent="0.25">
      <c r="A15" s="337" t="s">
        <v>2529</v>
      </c>
      <c r="B15" s="337"/>
      <c r="C15" s="337"/>
      <c r="D15" s="337"/>
      <c r="E15" s="337"/>
      <c r="F15" s="337"/>
      <c r="G15" s="337"/>
      <c r="H15" s="337"/>
      <c r="I15" s="337"/>
      <c r="J15" s="337"/>
      <c r="K15" s="337"/>
      <c r="L15" s="337"/>
      <c r="M15" s="337"/>
      <c r="N15" s="337"/>
      <c r="O15" s="337"/>
      <c r="P15" s="337"/>
      <c r="Q15" s="128">
        <f>'Art. 147'!Q39</f>
        <v>2</v>
      </c>
      <c r="R15" s="127">
        <f t="shared" si="0"/>
        <v>14.285714285714285</v>
      </c>
      <c r="S15" s="63">
        <f t="shared" si="1"/>
        <v>1</v>
      </c>
      <c r="T15" s="63">
        <f t="shared" si="2"/>
        <v>1</v>
      </c>
      <c r="U15" s="182">
        <f t="shared" si="3"/>
        <v>1</v>
      </c>
      <c r="V15" s="183">
        <f t="shared" si="4"/>
        <v>0.14285714285714285</v>
      </c>
      <c r="W15" s="183">
        <f t="shared" si="5"/>
        <v>14.285714285714285</v>
      </c>
    </row>
    <row r="16" spans="1:23" ht="30" customHeight="1" x14ac:dyDescent="0.25">
      <c r="A16" s="337" t="s">
        <v>2530</v>
      </c>
      <c r="B16" s="337"/>
      <c r="C16" s="337"/>
      <c r="D16" s="337"/>
      <c r="E16" s="337"/>
      <c r="F16" s="337"/>
      <c r="G16" s="337"/>
      <c r="H16" s="337"/>
      <c r="I16" s="337"/>
      <c r="J16" s="337"/>
      <c r="K16" s="337"/>
      <c r="L16" s="337"/>
      <c r="M16" s="337"/>
      <c r="N16" s="337"/>
      <c r="O16" s="337"/>
      <c r="P16" s="337"/>
      <c r="Q16" s="128">
        <f>'Art. 147'!Q40</f>
        <v>2</v>
      </c>
      <c r="R16" s="127">
        <f t="shared" si="0"/>
        <v>14.285714285714285</v>
      </c>
      <c r="S16" s="63">
        <f t="shared" si="1"/>
        <v>1</v>
      </c>
      <c r="T16" s="63">
        <f t="shared" si="2"/>
        <v>1</v>
      </c>
      <c r="U16" s="182">
        <f t="shared" si="3"/>
        <v>1</v>
      </c>
      <c r="V16" s="183">
        <f t="shared" si="4"/>
        <v>0.14285714285714285</v>
      </c>
      <c r="W16" s="183">
        <f t="shared" si="5"/>
        <v>14.285714285714285</v>
      </c>
    </row>
    <row r="17" spans="1:23" ht="30" customHeight="1" x14ac:dyDescent="0.25">
      <c r="A17" s="337" t="s">
        <v>2531</v>
      </c>
      <c r="B17" s="337"/>
      <c r="C17" s="337"/>
      <c r="D17" s="337"/>
      <c r="E17" s="337"/>
      <c r="F17" s="337"/>
      <c r="G17" s="337"/>
      <c r="H17" s="337"/>
      <c r="I17" s="337"/>
      <c r="J17" s="337"/>
      <c r="K17" s="337"/>
      <c r="L17" s="337"/>
      <c r="M17" s="337"/>
      <c r="N17" s="337"/>
      <c r="O17" s="337"/>
      <c r="P17" s="337"/>
      <c r="Q17" s="128">
        <f>'Art. 147'!Q41</f>
        <v>2</v>
      </c>
      <c r="R17" s="127">
        <f t="shared" si="0"/>
        <v>14.285714285714285</v>
      </c>
      <c r="S17" s="63">
        <f t="shared" si="1"/>
        <v>1</v>
      </c>
      <c r="T17" s="63">
        <f t="shared" si="2"/>
        <v>1</v>
      </c>
      <c r="U17" s="182">
        <f t="shared" si="3"/>
        <v>1</v>
      </c>
      <c r="V17" s="183">
        <f t="shared" si="4"/>
        <v>0.14285714285714285</v>
      </c>
      <c r="W17" s="183">
        <f t="shared" si="5"/>
        <v>14.285714285714285</v>
      </c>
    </row>
    <row r="18" spans="1:23" ht="30" customHeight="1" x14ac:dyDescent="0.25">
      <c r="A18" s="305" t="s">
        <v>2540</v>
      </c>
      <c r="B18" s="305"/>
      <c r="C18" s="305"/>
      <c r="D18" s="305"/>
      <c r="E18" s="305"/>
      <c r="F18" s="305"/>
      <c r="G18" s="305"/>
      <c r="H18" s="305"/>
      <c r="I18" s="305"/>
      <c r="J18" s="305"/>
      <c r="K18" s="305"/>
      <c r="L18" s="305"/>
      <c r="M18" s="305"/>
      <c r="N18" s="305"/>
      <c r="O18" s="305"/>
      <c r="P18" s="305"/>
      <c r="Q18" s="305"/>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24" t="s">
        <v>197</v>
      </c>
      <c r="B20" s="324"/>
      <c r="C20" s="324"/>
      <c r="D20" s="324"/>
      <c r="E20" s="324"/>
      <c r="F20" s="324"/>
      <c r="G20" s="324"/>
      <c r="H20" s="324"/>
      <c r="I20" s="324"/>
      <c r="J20" s="324"/>
      <c r="K20" s="324"/>
      <c r="L20" s="324"/>
      <c r="M20" s="324"/>
      <c r="N20" s="324"/>
      <c r="O20" s="324"/>
      <c r="P20" s="324"/>
      <c r="Q20" s="184" t="s">
        <v>188</v>
      </c>
      <c r="R20" s="185" t="s">
        <v>8</v>
      </c>
      <c r="S20" s="50"/>
      <c r="T20" s="63"/>
      <c r="U20" s="78"/>
      <c r="V20" s="79"/>
      <c r="W20" s="79"/>
    </row>
    <row r="21" spans="1:23" ht="30" customHeight="1" x14ac:dyDescent="0.25">
      <c r="A21" s="249" t="s">
        <v>2525</v>
      </c>
      <c r="B21" s="249"/>
      <c r="C21" s="249"/>
      <c r="D21" s="249"/>
      <c r="E21" s="249"/>
      <c r="F21" s="249"/>
      <c r="G21" s="249"/>
      <c r="H21" s="249"/>
      <c r="I21" s="249"/>
      <c r="J21" s="249"/>
      <c r="K21" s="249"/>
      <c r="L21" s="249"/>
      <c r="M21" s="249"/>
      <c r="N21" s="249"/>
      <c r="O21" s="249"/>
      <c r="P21" s="249"/>
      <c r="Q21" s="186">
        <f>'Art. 147'!Q35</f>
        <v>2</v>
      </c>
      <c r="R21" s="127">
        <f t="shared" ref="R21:R27" si="6">IF(T21=1,W21,T21)</f>
        <v>14.285714285714285</v>
      </c>
      <c r="S21" s="63">
        <f t="shared" ref="S21:S27" si="7">IF(Q21=2,1,IF(Q21=1,0.5,IF(Q21=0,0," ")))</f>
        <v>1</v>
      </c>
      <c r="T21" s="63">
        <f t="shared" ref="T21:T27" si="8">IF(AND(S21&gt;=0,S21&lt;=1),1,"No aplica")</f>
        <v>1</v>
      </c>
      <c r="U21" s="182">
        <f t="shared" ref="U21:U27" si="9">Q21/(T21*2)</f>
        <v>1</v>
      </c>
      <c r="V21" s="183">
        <f t="shared" ref="V21:V27" si="10">IF(T21=1,T21/$T$28,"No aplica")</f>
        <v>0.14285714285714285</v>
      </c>
      <c r="W21" s="183">
        <f t="shared" ref="W21:W27" si="11">(S21*V21)*100</f>
        <v>14.285714285714285</v>
      </c>
    </row>
    <row r="22" spans="1:23" ht="30" customHeight="1" x14ac:dyDescent="0.25">
      <c r="A22" s="249" t="s">
        <v>2526</v>
      </c>
      <c r="B22" s="249"/>
      <c r="C22" s="249"/>
      <c r="D22" s="249"/>
      <c r="E22" s="249"/>
      <c r="F22" s="249"/>
      <c r="G22" s="249"/>
      <c r="H22" s="249"/>
      <c r="I22" s="249"/>
      <c r="J22" s="249"/>
      <c r="K22" s="249"/>
      <c r="L22" s="249"/>
      <c r="M22" s="249"/>
      <c r="N22" s="249"/>
      <c r="O22" s="249"/>
      <c r="P22" s="249"/>
      <c r="Q22" s="186">
        <f>'Art. 147'!Q36</f>
        <v>2</v>
      </c>
      <c r="R22" s="127">
        <f t="shared" si="6"/>
        <v>14.285714285714285</v>
      </c>
      <c r="S22" s="63">
        <f t="shared" si="7"/>
        <v>1</v>
      </c>
      <c r="T22" s="63">
        <f t="shared" si="8"/>
        <v>1</v>
      </c>
      <c r="U22" s="182">
        <f t="shared" si="9"/>
        <v>1</v>
      </c>
      <c r="V22" s="183">
        <f t="shared" si="10"/>
        <v>0.14285714285714285</v>
      </c>
      <c r="W22" s="183">
        <f t="shared" si="11"/>
        <v>14.285714285714285</v>
      </c>
    </row>
    <row r="23" spans="1:23" ht="30" customHeight="1" x14ac:dyDescent="0.25">
      <c r="A23" s="249" t="s">
        <v>2527</v>
      </c>
      <c r="B23" s="249"/>
      <c r="C23" s="249"/>
      <c r="D23" s="249"/>
      <c r="E23" s="249"/>
      <c r="F23" s="249"/>
      <c r="G23" s="249"/>
      <c r="H23" s="249"/>
      <c r="I23" s="249"/>
      <c r="J23" s="249"/>
      <c r="K23" s="249"/>
      <c r="L23" s="249"/>
      <c r="M23" s="249"/>
      <c r="N23" s="249"/>
      <c r="O23" s="249"/>
      <c r="P23" s="249"/>
      <c r="Q23" s="186">
        <f>'Art. 147'!Q37</f>
        <v>2</v>
      </c>
      <c r="R23" s="127">
        <f t="shared" si="6"/>
        <v>14.285714285714285</v>
      </c>
      <c r="S23" s="63">
        <f t="shared" si="7"/>
        <v>1</v>
      </c>
      <c r="T23" s="63">
        <f t="shared" si="8"/>
        <v>1</v>
      </c>
      <c r="U23" s="182">
        <f t="shared" si="9"/>
        <v>1</v>
      </c>
      <c r="V23" s="183">
        <f t="shared" si="10"/>
        <v>0.14285714285714285</v>
      </c>
      <c r="W23" s="183">
        <f t="shared" si="11"/>
        <v>14.285714285714285</v>
      </c>
    </row>
    <row r="24" spans="1:23" ht="30" customHeight="1" x14ac:dyDescent="0.25">
      <c r="A24" s="249" t="s">
        <v>2528</v>
      </c>
      <c r="B24" s="249"/>
      <c r="C24" s="249"/>
      <c r="D24" s="249"/>
      <c r="E24" s="249"/>
      <c r="F24" s="249"/>
      <c r="G24" s="249"/>
      <c r="H24" s="249"/>
      <c r="I24" s="249"/>
      <c r="J24" s="249"/>
      <c r="K24" s="249"/>
      <c r="L24" s="249"/>
      <c r="M24" s="249"/>
      <c r="N24" s="249"/>
      <c r="O24" s="249"/>
      <c r="P24" s="249"/>
      <c r="Q24" s="186">
        <f>'Art. 147'!Q38</f>
        <v>2</v>
      </c>
      <c r="R24" s="127">
        <f t="shared" si="6"/>
        <v>14.285714285714285</v>
      </c>
      <c r="S24" s="63">
        <f t="shared" si="7"/>
        <v>1</v>
      </c>
      <c r="T24" s="63">
        <f t="shared" si="8"/>
        <v>1</v>
      </c>
      <c r="U24" s="182">
        <f t="shared" si="9"/>
        <v>1</v>
      </c>
      <c r="V24" s="183">
        <f t="shared" si="10"/>
        <v>0.14285714285714285</v>
      </c>
      <c r="W24" s="183">
        <f t="shared" si="11"/>
        <v>14.285714285714285</v>
      </c>
    </row>
    <row r="25" spans="1:23" ht="30" customHeight="1" x14ac:dyDescent="0.25">
      <c r="A25" s="249" t="s">
        <v>2529</v>
      </c>
      <c r="B25" s="249"/>
      <c r="C25" s="249"/>
      <c r="D25" s="249"/>
      <c r="E25" s="249"/>
      <c r="F25" s="249"/>
      <c r="G25" s="249"/>
      <c r="H25" s="249"/>
      <c r="I25" s="249"/>
      <c r="J25" s="249"/>
      <c r="K25" s="249"/>
      <c r="L25" s="249"/>
      <c r="M25" s="249"/>
      <c r="N25" s="249"/>
      <c r="O25" s="249"/>
      <c r="P25" s="249"/>
      <c r="Q25" s="186">
        <f>'Art. 147'!Q39</f>
        <v>2</v>
      </c>
      <c r="R25" s="127">
        <f t="shared" si="6"/>
        <v>14.285714285714285</v>
      </c>
      <c r="S25" s="63">
        <f t="shared" si="7"/>
        <v>1</v>
      </c>
      <c r="T25" s="63">
        <f t="shared" si="8"/>
        <v>1</v>
      </c>
      <c r="U25" s="182">
        <f t="shared" si="9"/>
        <v>1</v>
      </c>
      <c r="V25" s="183">
        <f t="shared" si="10"/>
        <v>0.14285714285714285</v>
      </c>
      <c r="W25" s="183">
        <f t="shared" si="11"/>
        <v>14.285714285714285</v>
      </c>
    </row>
    <row r="26" spans="1:23" ht="30" customHeight="1" x14ac:dyDescent="0.25">
      <c r="A26" s="249" t="s">
        <v>2530</v>
      </c>
      <c r="B26" s="249"/>
      <c r="C26" s="249"/>
      <c r="D26" s="249"/>
      <c r="E26" s="249"/>
      <c r="F26" s="249"/>
      <c r="G26" s="249"/>
      <c r="H26" s="249"/>
      <c r="I26" s="249"/>
      <c r="J26" s="249"/>
      <c r="K26" s="249"/>
      <c r="L26" s="249"/>
      <c r="M26" s="249"/>
      <c r="N26" s="249"/>
      <c r="O26" s="249"/>
      <c r="P26" s="249"/>
      <c r="Q26" s="186">
        <f>'Art. 147'!Q40</f>
        <v>2</v>
      </c>
      <c r="R26" s="127">
        <f t="shared" si="6"/>
        <v>14.285714285714285</v>
      </c>
      <c r="S26" s="63">
        <f t="shared" si="7"/>
        <v>1</v>
      </c>
      <c r="T26" s="63">
        <f t="shared" si="8"/>
        <v>1</v>
      </c>
      <c r="U26" s="182">
        <f t="shared" si="9"/>
        <v>1</v>
      </c>
      <c r="V26" s="183">
        <f t="shared" si="10"/>
        <v>0.14285714285714285</v>
      </c>
      <c r="W26" s="183">
        <f t="shared" si="11"/>
        <v>14.285714285714285</v>
      </c>
    </row>
    <row r="27" spans="1:23" ht="30" customHeight="1" x14ac:dyDescent="0.25">
      <c r="A27" s="249" t="s">
        <v>2531</v>
      </c>
      <c r="B27" s="249"/>
      <c r="C27" s="249"/>
      <c r="D27" s="249"/>
      <c r="E27" s="249"/>
      <c r="F27" s="249"/>
      <c r="G27" s="249"/>
      <c r="H27" s="249"/>
      <c r="I27" s="249"/>
      <c r="J27" s="249"/>
      <c r="K27" s="249"/>
      <c r="L27" s="249"/>
      <c r="M27" s="249"/>
      <c r="N27" s="249"/>
      <c r="O27" s="249"/>
      <c r="P27" s="249"/>
      <c r="Q27" s="186">
        <f>'Art. 147'!Q41</f>
        <v>2</v>
      </c>
      <c r="R27" s="127">
        <f t="shared" si="6"/>
        <v>14.285714285714285</v>
      </c>
      <c r="S27" s="63">
        <f t="shared" si="7"/>
        <v>1</v>
      </c>
      <c r="T27" s="63">
        <f t="shared" si="8"/>
        <v>1</v>
      </c>
      <c r="U27" s="182">
        <f t="shared" si="9"/>
        <v>1</v>
      </c>
      <c r="V27" s="183">
        <f t="shared" si="10"/>
        <v>0.14285714285714285</v>
      </c>
      <c r="W27" s="183">
        <f t="shared" si="11"/>
        <v>14.285714285714285</v>
      </c>
    </row>
    <row r="28" spans="1:23" ht="30" customHeight="1" x14ac:dyDescent="0.25">
      <c r="A28" s="323" t="s">
        <v>2541</v>
      </c>
      <c r="B28" s="323"/>
      <c r="C28" s="323"/>
      <c r="D28" s="323"/>
      <c r="E28" s="323"/>
      <c r="F28" s="323"/>
      <c r="G28" s="323"/>
      <c r="H28" s="323"/>
      <c r="I28" s="323"/>
      <c r="J28" s="323"/>
      <c r="K28" s="323"/>
      <c r="L28" s="323"/>
      <c r="M28" s="323"/>
      <c r="N28" s="323"/>
      <c r="O28" s="323"/>
      <c r="P28" s="323"/>
      <c r="Q28" s="323"/>
      <c r="R28" s="127">
        <f>SUM(R21:R27)</f>
        <v>99.999999999999972</v>
      </c>
      <c r="S28" s="50"/>
      <c r="T28" s="63">
        <f>SUM(T21:T27)</f>
        <v>7</v>
      </c>
      <c r="U28" s="78"/>
      <c r="V28" s="79"/>
      <c r="W28" s="79"/>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2542</v>
      </c>
      <c r="R30" s="18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74"/>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2543</v>
      </c>
      <c r="R32" s="18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2544</v>
      </c>
      <c r="R34" s="187">
        <f>(R30*0.8)+(R32*0.2)</f>
        <v>99.999999999999986</v>
      </c>
      <c r="S34" s="50"/>
      <c r="T34" s="63"/>
      <c r="U34" s="50"/>
      <c r="V34" s="50"/>
      <c r="W34" s="50"/>
    </row>
  </sheetData>
  <sheetProtection algorithmName="SHA-512" hashValue="FhJxxy268jMFXeVPcRR2rsxmpXTJY8wHZGDRZjeRzCeORnNM8hc9kI3HAkckOzC1BH5ssi4OfqiRBobCdOGs7A==" saltValue="JQdXV37RFv+UFD1sRULLi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6" zoomScale="75" zoomScaleNormal="75" zoomScalePageLayoutView="75" workbookViewId="0"/>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6" t="s">
        <v>2537</v>
      </c>
      <c r="B2" s="236"/>
      <c r="C2" s="236"/>
      <c r="D2" s="236"/>
      <c r="E2" s="236"/>
      <c r="F2" s="236"/>
      <c r="G2" s="236"/>
      <c r="H2" s="236"/>
      <c r="I2" s="236"/>
      <c r="J2" s="236"/>
      <c r="K2" s="236"/>
      <c r="L2" s="236"/>
      <c r="M2" s="236"/>
      <c r="N2" s="236"/>
      <c r="O2" s="236"/>
      <c r="P2" s="236"/>
      <c r="Q2" s="236"/>
      <c r="R2" s="50"/>
      <c r="S2" s="50"/>
      <c r="T2" s="63"/>
      <c r="U2" s="50"/>
      <c r="V2" s="50"/>
      <c r="W2" s="50"/>
    </row>
    <row r="3" spans="1:23" ht="15" customHeight="1" x14ac:dyDescent="0.25">
      <c r="A3" s="236" t="s">
        <v>171</v>
      </c>
      <c r="B3" s="236"/>
      <c r="C3" s="236"/>
      <c r="D3" s="236"/>
      <c r="E3" s="236"/>
      <c r="F3" s="236"/>
      <c r="G3" s="236"/>
      <c r="H3" s="236"/>
      <c r="I3" s="236"/>
      <c r="J3" s="236"/>
      <c r="K3" s="236"/>
      <c r="L3" s="236"/>
      <c r="M3" s="236"/>
      <c r="N3" s="236"/>
      <c r="O3" s="236"/>
      <c r="P3" s="236"/>
      <c r="Q3" s="236"/>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292" t="str">
        <f>IGOT!C5</f>
        <v>MORENA.</v>
      </c>
      <c r="C5" s="292"/>
      <c r="D5" s="292"/>
      <c r="E5" s="292"/>
      <c r="F5" s="292"/>
      <c r="G5" s="292"/>
      <c r="H5" s="292"/>
      <c r="I5" s="292"/>
      <c r="J5" s="292"/>
      <c r="K5" s="292"/>
      <c r="L5" s="292"/>
      <c r="M5" s="292"/>
      <c r="N5" s="292"/>
      <c r="O5" s="292"/>
      <c r="P5" s="292"/>
      <c r="Q5" s="217"/>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30.75" customHeight="1" x14ac:dyDescent="0.25">
      <c r="A7" s="336" t="s">
        <v>2538</v>
      </c>
      <c r="B7" s="336"/>
      <c r="C7" s="336"/>
      <c r="D7" s="336"/>
      <c r="E7" s="336"/>
      <c r="F7" s="336"/>
      <c r="G7" s="336"/>
      <c r="H7" s="336"/>
      <c r="I7" s="336"/>
      <c r="J7" s="336"/>
      <c r="K7" s="336"/>
      <c r="L7" s="336"/>
      <c r="M7" s="336"/>
      <c r="N7" s="336"/>
      <c r="O7" s="336"/>
      <c r="P7" s="336"/>
      <c r="Q7" s="336"/>
      <c r="R7" s="336"/>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T18</f>
        <v>7</v>
      </c>
      <c r="S9" s="50"/>
      <c r="T9" s="63"/>
      <c r="U9" s="50"/>
      <c r="V9" s="50"/>
      <c r="W9" s="50"/>
    </row>
    <row r="10" spans="1:23" ht="15" customHeight="1" x14ac:dyDescent="0.25">
      <c r="A10" s="325" t="s">
        <v>167</v>
      </c>
      <c r="B10" s="325"/>
      <c r="C10" s="325"/>
      <c r="D10" s="325"/>
      <c r="E10" s="325"/>
      <c r="F10" s="325"/>
      <c r="G10" s="325"/>
      <c r="H10" s="325"/>
      <c r="I10" s="325"/>
      <c r="J10" s="325"/>
      <c r="K10" s="325"/>
      <c r="L10" s="325"/>
      <c r="M10" s="325"/>
      <c r="N10" s="325"/>
      <c r="O10" s="325"/>
      <c r="P10" s="325"/>
      <c r="Q10" s="180" t="s">
        <v>188</v>
      </c>
      <c r="R10" s="181" t="s">
        <v>8</v>
      </c>
      <c r="S10" s="63" t="s">
        <v>1656</v>
      </c>
      <c r="T10" s="63" t="s">
        <v>1657</v>
      </c>
      <c r="U10" s="63" t="s">
        <v>1658</v>
      </c>
      <c r="V10" s="74" t="s">
        <v>1659</v>
      </c>
      <c r="W10" s="63"/>
    </row>
    <row r="11" spans="1:23" ht="30" customHeight="1" x14ac:dyDescent="0.25">
      <c r="A11" s="337" t="s">
        <v>2525</v>
      </c>
      <c r="B11" s="337"/>
      <c r="C11" s="337"/>
      <c r="D11" s="337"/>
      <c r="E11" s="337"/>
      <c r="F11" s="337"/>
      <c r="G11" s="337"/>
      <c r="H11" s="337"/>
      <c r="I11" s="337"/>
      <c r="J11" s="337"/>
      <c r="K11" s="337"/>
      <c r="L11" s="337"/>
      <c r="M11" s="337"/>
      <c r="N11" s="337"/>
      <c r="O11" s="337"/>
      <c r="P11" s="337"/>
      <c r="Q11" s="128">
        <f>'Art. 147'!AF35</f>
        <v>2</v>
      </c>
      <c r="R11" s="127">
        <f t="shared" ref="R11:R17" si="0">IF(T11=1,W11,T11)</f>
        <v>14.285714285714285</v>
      </c>
      <c r="S11" s="63">
        <f t="shared" ref="S11:S17" si="1">IF(Q11=2,1,IF(Q11=1,0.5,IF(Q11=0,0," ")))</f>
        <v>1</v>
      </c>
      <c r="T11" s="63">
        <f t="shared" ref="T11:T17" si="2">IF(AND(S11&gt;=0,S11&lt;=1),1,"No aplica")</f>
        <v>1</v>
      </c>
      <c r="U11" s="182">
        <f t="shared" ref="U11:U17" si="3">Q11/(T11*2)</f>
        <v>1</v>
      </c>
      <c r="V11" s="183">
        <f t="shared" ref="V11:V17" si="4">IF(T11=1,T11/$T$18,"No aplica")</f>
        <v>0.14285714285714285</v>
      </c>
      <c r="W11" s="183">
        <f t="shared" ref="W11:W17" si="5">(S11*V11)*100</f>
        <v>14.285714285714285</v>
      </c>
    </row>
    <row r="12" spans="1:23" ht="30" customHeight="1" x14ac:dyDescent="0.25">
      <c r="A12" s="337" t="s">
        <v>2539</v>
      </c>
      <c r="B12" s="337"/>
      <c r="C12" s="337"/>
      <c r="D12" s="337"/>
      <c r="E12" s="337"/>
      <c r="F12" s="337"/>
      <c r="G12" s="337"/>
      <c r="H12" s="337"/>
      <c r="I12" s="337"/>
      <c r="J12" s="337"/>
      <c r="K12" s="337"/>
      <c r="L12" s="337"/>
      <c r="M12" s="337"/>
      <c r="N12" s="337"/>
      <c r="O12" s="337"/>
      <c r="P12" s="337"/>
      <c r="Q12" s="128">
        <f>'Art. 147'!AF36</f>
        <v>2</v>
      </c>
      <c r="R12" s="127">
        <f t="shared" si="0"/>
        <v>14.285714285714285</v>
      </c>
      <c r="S12" s="63">
        <f t="shared" si="1"/>
        <v>1</v>
      </c>
      <c r="T12" s="63">
        <f t="shared" si="2"/>
        <v>1</v>
      </c>
      <c r="U12" s="182">
        <f t="shared" si="3"/>
        <v>1</v>
      </c>
      <c r="V12" s="183">
        <f t="shared" si="4"/>
        <v>0.14285714285714285</v>
      </c>
      <c r="W12" s="183">
        <f t="shared" si="5"/>
        <v>14.285714285714285</v>
      </c>
    </row>
    <row r="13" spans="1:23" ht="30" customHeight="1" x14ac:dyDescent="0.25">
      <c r="A13" s="337" t="s">
        <v>2527</v>
      </c>
      <c r="B13" s="337"/>
      <c r="C13" s="337"/>
      <c r="D13" s="337"/>
      <c r="E13" s="337"/>
      <c r="F13" s="337"/>
      <c r="G13" s="337"/>
      <c r="H13" s="337"/>
      <c r="I13" s="337"/>
      <c r="J13" s="337"/>
      <c r="K13" s="337"/>
      <c r="L13" s="337"/>
      <c r="M13" s="337"/>
      <c r="N13" s="337"/>
      <c r="O13" s="337"/>
      <c r="P13" s="337"/>
      <c r="Q13" s="128">
        <f>'Art. 147'!AF37</f>
        <v>2</v>
      </c>
      <c r="R13" s="127">
        <f t="shared" si="0"/>
        <v>14.285714285714285</v>
      </c>
      <c r="S13" s="63">
        <f t="shared" si="1"/>
        <v>1</v>
      </c>
      <c r="T13" s="63">
        <f t="shared" si="2"/>
        <v>1</v>
      </c>
      <c r="U13" s="182">
        <f t="shared" si="3"/>
        <v>1</v>
      </c>
      <c r="V13" s="183">
        <f t="shared" si="4"/>
        <v>0.14285714285714285</v>
      </c>
      <c r="W13" s="183">
        <f t="shared" si="5"/>
        <v>14.285714285714285</v>
      </c>
    </row>
    <row r="14" spans="1:23" ht="30" customHeight="1" x14ac:dyDescent="0.25">
      <c r="A14" s="337" t="s">
        <v>2528</v>
      </c>
      <c r="B14" s="337"/>
      <c r="C14" s="337"/>
      <c r="D14" s="337"/>
      <c r="E14" s="337"/>
      <c r="F14" s="337"/>
      <c r="G14" s="337"/>
      <c r="H14" s="337"/>
      <c r="I14" s="337"/>
      <c r="J14" s="337"/>
      <c r="K14" s="337"/>
      <c r="L14" s="337"/>
      <c r="M14" s="337"/>
      <c r="N14" s="337"/>
      <c r="O14" s="337"/>
      <c r="P14" s="337"/>
      <c r="Q14" s="128">
        <f>'Art. 147'!AF38</f>
        <v>2</v>
      </c>
      <c r="R14" s="127">
        <f t="shared" si="0"/>
        <v>14.285714285714285</v>
      </c>
      <c r="S14" s="63">
        <f t="shared" si="1"/>
        <v>1</v>
      </c>
      <c r="T14" s="63">
        <f t="shared" si="2"/>
        <v>1</v>
      </c>
      <c r="U14" s="182">
        <f t="shared" si="3"/>
        <v>1</v>
      </c>
      <c r="V14" s="183">
        <f t="shared" si="4"/>
        <v>0.14285714285714285</v>
      </c>
      <c r="W14" s="183">
        <f t="shared" si="5"/>
        <v>14.285714285714285</v>
      </c>
    </row>
    <row r="15" spans="1:23" ht="30" customHeight="1" x14ac:dyDescent="0.25">
      <c r="A15" s="337" t="s">
        <v>2529</v>
      </c>
      <c r="B15" s="337"/>
      <c r="C15" s="337"/>
      <c r="D15" s="337"/>
      <c r="E15" s="337"/>
      <c r="F15" s="337"/>
      <c r="G15" s="337"/>
      <c r="H15" s="337"/>
      <c r="I15" s="337"/>
      <c r="J15" s="337"/>
      <c r="K15" s="337"/>
      <c r="L15" s="337"/>
      <c r="M15" s="337"/>
      <c r="N15" s="337"/>
      <c r="O15" s="337"/>
      <c r="P15" s="337"/>
      <c r="Q15" s="128">
        <f>'Art. 147'!AF39</f>
        <v>2</v>
      </c>
      <c r="R15" s="127">
        <f t="shared" si="0"/>
        <v>14.285714285714285</v>
      </c>
      <c r="S15" s="63">
        <f t="shared" si="1"/>
        <v>1</v>
      </c>
      <c r="T15" s="63">
        <f t="shared" si="2"/>
        <v>1</v>
      </c>
      <c r="U15" s="182">
        <f t="shared" si="3"/>
        <v>1</v>
      </c>
      <c r="V15" s="183">
        <f t="shared" si="4"/>
        <v>0.14285714285714285</v>
      </c>
      <c r="W15" s="183">
        <f t="shared" si="5"/>
        <v>14.285714285714285</v>
      </c>
    </row>
    <row r="16" spans="1:23" ht="30" customHeight="1" x14ac:dyDescent="0.25">
      <c r="A16" s="337" t="s">
        <v>2530</v>
      </c>
      <c r="B16" s="337"/>
      <c r="C16" s="337"/>
      <c r="D16" s="337"/>
      <c r="E16" s="337"/>
      <c r="F16" s="337"/>
      <c r="G16" s="337"/>
      <c r="H16" s="337"/>
      <c r="I16" s="337"/>
      <c r="J16" s="337"/>
      <c r="K16" s="337"/>
      <c r="L16" s="337"/>
      <c r="M16" s="337"/>
      <c r="N16" s="337"/>
      <c r="O16" s="337"/>
      <c r="P16" s="337"/>
      <c r="Q16" s="128">
        <f>'Art. 147'!AF40</f>
        <v>2</v>
      </c>
      <c r="R16" s="127">
        <f t="shared" si="0"/>
        <v>14.285714285714285</v>
      </c>
      <c r="S16" s="63">
        <f t="shared" si="1"/>
        <v>1</v>
      </c>
      <c r="T16" s="63">
        <f t="shared" si="2"/>
        <v>1</v>
      </c>
      <c r="U16" s="182">
        <f t="shared" si="3"/>
        <v>1</v>
      </c>
      <c r="V16" s="183">
        <f t="shared" si="4"/>
        <v>0.14285714285714285</v>
      </c>
      <c r="W16" s="183">
        <f t="shared" si="5"/>
        <v>14.285714285714285</v>
      </c>
    </row>
    <row r="17" spans="1:23" ht="30" customHeight="1" x14ac:dyDescent="0.25">
      <c r="A17" s="337" t="s">
        <v>2531</v>
      </c>
      <c r="B17" s="337"/>
      <c r="C17" s="337"/>
      <c r="D17" s="337"/>
      <c r="E17" s="337"/>
      <c r="F17" s="337"/>
      <c r="G17" s="337"/>
      <c r="H17" s="337"/>
      <c r="I17" s="337"/>
      <c r="J17" s="337"/>
      <c r="K17" s="337"/>
      <c r="L17" s="337"/>
      <c r="M17" s="337"/>
      <c r="N17" s="337"/>
      <c r="O17" s="337"/>
      <c r="P17" s="337"/>
      <c r="Q17" s="128">
        <f>'Art. 147'!AF41</f>
        <v>2</v>
      </c>
      <c r="R17" s="127">
        <f t="shared" si="0"/>
        <v>14.285714285714285</v>
      </c>
      <c r="S17" s="63">
        <f t="shared" si="1"/>
        <v>1</v>
      </c>
      <c r="T17" s="63">
        <f t="shared" si="2"/>
        <v>1</v>
      </c>
      <c r="U17" s="182">
        <f t="shared" si="3"/>
        <v>1</v>
      </c>
      <c r="V17" s="183">
        <f t="shared" si="4"/>
        <v>0.14285714285714285</v>
      </c>
      <c r="W17" s="183">
        <f t="shared" si="5"/>
        <v>14.285714285714285</v>
      </c>
    </row>
    <row r="18" spans="1:23" ht="30" customHeight="1" x14ac:dyDescent="0.25">
      <c r="A18" s="305" t="s">
        <v>2540</v>
      </c>
      <c r="B18" s="305"/>
      <c r="C18" s="305"/>
      <c r="D18" s="305"/>
      <c r="E18" s="305"/>
      <c r="F18" s="305"/>
      <c r="G18" s="305"/>
      <c r="H18" s="305"/>
      <c r="I18" s="305"/>
      <c r="J18" s="305"/>
      <c r="K18" s="305"/>
      <c r="L18" s="305"/>
      <c r="M18" s="305"/>
      <c r="N18" s="305"/>
      <c r="O18" s="305"/>
      <c r="P18" s="305"/>
      <c r="Q18" s="305"/>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24" t="s">
        <v>197</v>
      </c>
      <c r="B20" s="324"/>
      <c r="C20" s="324"/>
      <c r="D20" s="324"/>
      <c r="E20" s="324"/>
      <c r="F20" s="324"/>
      <c r="G20" s="324"/>
      <c r="H20" s="324"/>
      <c r="I20" s="324"/>
      <c r="J20" s="324"/>
      <c r="K20" s="324"/>
      <c r="L20" s="324"/>
      <c r="M20" s="324"/>
      <c r="N20" s="324"/>
      <c r="O20" s="324"/>
      <c r="P20" s="324"/>
      <c r="Q20" s="184" t="s">
        <v>188</v>
      </c>
      <c r="R20" s="185" t="s">
        <v>8</v>
      </c>
      <c r="S20" s="50"/>
      <c r="T20" s="63"/>
      <c r="U20" s="78"/>
      <c r="V20" s="79"/>
      <c r="W20" s="79"/>
    </row>
    <row r="21" spans="1:23" ht="30" customHeight="1" x14ac:dyDescent="0.25">
      <c r="A21" s="249" t="s">
        <v>2525</v>
      </c>
      <c r="B21" s="249"/>
      <c r="C21" s="249"/>
      <c r="D21" s="249"/>
      <c r="E21" s="249"/>
      <c r="F21" s="249"/>
      <c r="G21" s="249"/>
      <c r="H21" s="249"/>
      <c r="I21" s="249"/>
      <c r="J21" s="249"/>
      <c r="K21" s="249"/>
      <c r="L21" s="249"/>
      <c r="M21" s="249"/>
      <c r="N21" s="249"/>
      <c r="O21" s="249"/>
      <c r="P21" s="249"/>
      <c r="Q21" s="186">
        <f>'Art. 147'!AF35</f>
        <v>2</v>
      </c>
      <c r="R21" s="127">
        <f t="shared" ref="R21:R27" si="6">IF(T21=1,W21,T21)</f>
        <v>14.285714285714285</v>
      </c>
      <c r="S21" s="63">
        <f t="shared" ref="S21:S27" si="7">IF(Q21=2,1,IF(Q21=1,0.5,IF(Q21=0,0," ")))</f>
        <v>1</v>
      </c>
      <c r="T21" s="63">
        <f t="shared" ref="T21:T27" si="8">IF(AND(S21&gt;=0,S21&lt;=1),1,"No aplica")</f>
        <v>1</v>
      </c>
      <c r="U21" s="182">
        <f t="shared" ref="U21:U27" si="9">Q21/(T21*2)</f>
        <v>1</v>
      </c>
      <c r="V21" s="183">
        <f t="shared" ref="V21:V27" si="10">IF(T21=1,T21/$T$28,"No aplica")</f>
        <v>0.14285714285714285</v>
      </c>
      <c r="W21" s="183">
        <f t="shared" ref="W21:W27" si="11">(S21*V21)*100</f>
        <v>14.285714285714285</v>
      </c>
    </row>
    <row r="22" spans="1:23" ht="30" customHeight="1" x14ac:dyDescent="0.25">
      <c r="A22" s="249" t="s">
        <v>2526</v>
      </c>
      <c r="B22" s="249"/>
      <c r="C22" s="249"/>
      <c r="D22" s="249"/>
      <c r="E22" s="249"/>
      <c r="F22" s="249"/>
      <c r="G22" s="249"/>
      <c r="H22" s="249"/>
      <c r="I22" s="249"/>
      <c r="J22" s="249"/>
      <c r="K22" s="249"/>
      <c r="L22" s="249"/>
      <c r="M22" s="249"/>
      <c r="N22" s="249"/>
      <c r="O22" s="249"/>
      <c r="P22" s="249"/>
      <c r="Q22" s="186">
        <f>'Art. 147'!AF36</f>
        <v>2</v>
      </c>
      <c r="R22" s="127">
        <f t="shared" si="6"/>
        <v>14.285714285714285</v>
      </c>
      <c r="S22" s="63">
        <f t="shared" si="7"/>
        <v>1</v>
      </c>
      <c r="T22" s="63">
        <f t="shared" si="8"/>
        <v>1</v>
      </c>
      <c r="U22" s="182">
        <f t="shared" si="9"/>
        <v>1</v>
      </c>
      <c r="V22" s="183">
        <f t="shared" si="10"/>
        <v>0.14285714285714285</v>
      </c>
      <c r="W22" s="183">
        <f t="shared" si="11"/>
        <v>14.285714285714285</v>
      </c>
    </row>
    <row r="23" spans="1:23" ht="30" customHeight="1" x14ac:dyDescent="0.25">
      <c r="A23" s="249" t="s">
        <v>2527</v>
      </c>
      <c r="B23" s="249"/>
      <c r="C23" s="249"/>
      <c r="D23" s="249"/>
      <c r="E23" s="249"/>
      <c r="F23" s="249"/>
      <c r="G23" s="249"/>
      <c r="H23" s="249"/>
      <c r="I23" s="249"/>
      <c r="J23" s="249"/>
      <c r="K23" s="249"/>
      <c r="L23" s="249"/>
      <c r="M23" s="249"/>
      <c r="N23" s="249"/>
      <c r="O23" s="249"/>
      <c r="P23" s="249"/>
      <c r="Q23" s="186">
        <f>'Art. 147'!AF37</f>
        <v>2</v>
      </c>
      <c r="R23" s="127">
        <f t="shared" si="6"/>
        <v>14.285714285714285</v>
      </c>
      <c r="S23" s="63">
        <f t="shared" si="7"/>
        <v>1</v>
      </c>
      <c r="T23" s="63">
        <f t="shared" si="8"/>
        <v>1</v>
      </c>
      <c r="U23" s="182">
        <f t="shared" si="9"/>
        <v>1</v>
      </c>
      <c r="V23" s="183">
        <f t="shared" si="10"/>
        <v>0.14285714285714285</v>
      </c>
      <c r="W23" s="183">
        <f t="shared" si="11"/>
        <v>14.285714285714285</v>
      </c>
    </row>
    <row r="24" spans="1:23" ht="30" customHeight="1" x14ac:dyDescent="0.25">
      <c r="A24" s="249" t="s">
        <v>2528</v>
      </c>
      <c r="B24" s="249"/>
      <c r="C24" s="249"/>
      <c r="D24" s="249"/>
      <c r="E24" s="249"/>
      <c r="F24" s="249"/>
      <c r="G24" s="249"/>
      <c r="H24" s="249"/>
      <c r="I24" s="249"/>
      <c r="J24" s="249"/>
      <c r="K24" s="249"/>
      <c r="L24" s="249"/>
      <c r="M24" s="249"/>
      <c r="N24" s="249"/>
      <c r="O24" s="249"/>
      <c r="P24" s="249"/>
      <c r="Q24" s="186">
        <f>'Art. 147'!AF38</f>
        <v>2</v>
      </c>
      <c r="R24" s="127">
        <f t="shared" si="6"/>
        <v>14.285714285714285</v>
      </c>
      <c r="S24" s="63">
        <f t="shared" si="7"/>
        <v>1</v>
      </c>
      <c r="T24" s="63">
        <f t="shared" si="8"/>
        <v>1</v>
      </c>
      <c r="U24" s="182">
        <f t="shared" si="9"/>
        <v>1</v>
      </c>
      <c r="V24" s="183">
        <f t="shared" si="10"/>
        <v>0.14285714285714285</v>
      </c>
      <c r="W24" s="183">
        <f t="shared" si="11"/>
        <v>14.285714285714285</v>
      </c>
    </row>
    <row r="25" spans="1:23" ht="30" customHeight="1" x14ac:dyDescent="0.25">
      <c r="A25" s="249" t="s">
        <v>2529</v>
      </c>
      <c r="B25" s="249"/>
      <c r="C25" s="249"/>
      <c r="D25" s="249"/>
      <c r="E25" s="249"/>
      <c r="F25" s="249"/>
      <c r="G25" s="249"/>
      <c r="H25" s="249"/>
      <c r="I25" s="249"/>
      <c r="J25" s="249"/>
      <c r="K25" s="249"/>
      <c r="L25" s="249"/>
      <c r="M25" s="249"/>
      <c r="N25" s="249"/>
      <c r="O25" s="249"/>
      <c r="P25" s="249"/>
      <c r="Q25" s="186">
        <f>'Art. 147'!AF39</f>
        <v>2</v>
      </c>
      <c r="R25" s="127">
        <f t="shared" si="6"/>
        <v>14.285714285714285</v>
      </c>
      <c r="S25" s="63">
        <f t="shared" si="7"/>
        <v>1</v>
      </c>
      <c r="T25" s="63">
        <f t="shared" si="8"/>
        <v>1</v>
      </c>
      <c r="U25" s="182">
        <f t="shared" si="9"/>
        <v>1</v>
      </c>
      <c r="V25" s="183">
        <f t="shared" si="10"/>
        <v>0.14285714285714285</v>
      </c>
      <c r="W25" s="183">
        <f t="shared" si="11"/>
        <v>14.285714285714285</v>
      </c>
    </row>
    <row r="26" spans="1:23" ht="30" customHeight="1" x14ac:dyDescent="0.25">
      <c r="A26" s="249" t="s">
        <v>2530</v>
      </c>
      <c r="B26" s="249"/>
      <c r="C26" s="249"/>
      <c r="D26" s="249"/>
      <c r="E26" s="249"/>
      <c r="F26" s="249"/>
      <c r="G26" s="249"/>
      <c r="H26" s="249"/>
      <c r="I26" s="249"/>
      <c r="J26" s="249"/>
      <c r="K26" s="249"/>
      <c r="L26" s="249"/>
      <c r="M26" s="249"/>
      <c r="N26" s="249"/>
      <c r="O26" s="249"/>
      <c r="P26" s="249"/>
      <c r="Q26" s="186">
        <f>'Art. 147'!AF40</f>
        <v>2</v>
      </c>
      <c r="R26" s="127">
        <f t="shared" si="6"/>
        <v>14.285714285714285</v>
      </c>
      <c r="S26" s="63">
        <f t="shared" si="7"/>
        <v>1</v>
      </c>
      <c r="T26" s="63">
        <f t="shared" si="8"/>
        <v>1</v>
      </c>
      <c r="U26" s="182">
        <f t="shared" si="9"/>
        <v>1</v>
      </c>
      <c r="V26" s="183">
        <f t="shared" si="10"/>
        <v>0.14285714285714285</v>
      </c>
      <c r="W26" s="183">
        <f t="shared" si="11"/>
        <v>14.285714285714285</v>
      </c>
    </row>
    <row r="27" spans="1:23" ht="30" customHeight="1" x14ac:dyDescent="0.25">
      <c r="A27" s="249" t="s">
        <v>2531</v>
      </c>
      <c r="B27" s="249"/>
      <c r="C27" s="249"/>
      <c r="D27" s="249"/>
      <c r="E27" s="249"/>
      <c r="F27" s="249"/>
      <c r="G27" s="249"/>
      <c r="H27" s="249"/>
      <c r="I27" s="249"/>
      <c r="J27" s="249"/>
      <c r="K27" s="249"/>
      <c r="L27" s="249"/>
      <c r="M27" s="249"/>
      <c r="N27" s="249"/>
      <c r="O27" s="249"/>
      <c r="P27" s="249"/>
      <c r="Q27" s="186">
        <f>'Art. 147'!AF41</f>
        <v>2</v>
      </c>
      <c r="R27" s="127">
        <f t="shared" si="6"/>
        <v>14.285714285714285</v>
      </c>
      <c r="S27" s="63">
        <f t="shared" si="7"/>
        <v>1</v>
      </c>
      <c r="T27" s="63">
        <f t="shared" si="8"/>
        <v>1</v>
      </c>
      <c r="U27" s="182">
        <f t="shared" si="9"/>
        <v>1</v>
      </c>
      <c r="V27" s="183">
        <f t="shared" si="10"/>
        <v>0.14285714285714285</v>
      </c>
      <c r="W27" s="183">
        <f t="shared" si="11"/>
        <v>14.285714285714285</v>
      </c>
    </row>
    <row r="28" spans="1:23" ht="30" customHeight="1" x14ac:dyDescent="0.25">
      <c r="A28" s="323" t="s">
        <v>2541</v>
      </c>
      <c r="B28" s="323"/>
      <c r="C28" s="323"/>
      <c r="D28" s="323"/>
      <c r="E28" s="323"/>
      <c r="F28" s="323"/>
      <c r="G28" s="323"/>
      <c r="H28" s="323"/>
      <c r="I28" s="323"/>
      <c r="J28" s="323"/>
      <c r="K28" s="323"/>
      <c r="L28" s="323"/>
      <c r="M28" s="323"/>
      <c r="N28" s="323"/>
      <c r="O28" s="323"/>
      <c r="P28" s="323"/>
      <c r="Q28" s="323"/>
      <c r="R28" s="127">
        <f>SUM(R21:R27)</f>
        <v>99.999999999999972</v>
      </c>
      <c r="S28" s="50"/>
      <c r="T28" s="63">
        <f>SUM(T21:T27)</f>
        <v>7</v>
      </c>
      <c r="U28" s="78"/>
      <c r="V28" s="79"/>
      <c r="W28" s="79"/>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2542</v>
      </c>
      <c r="R30" s="18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74"/>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2543</v>
      </c>
      <c r="R32" s="18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2544</v>
      </c>
      <c r="R34" s="187">
        <f>(R30*0.8)+(R32*0.2)</f>
        <v>99.999999999999986</v>
      </c>
      <c r="S34" s="50"/>
      <c r="T34" s="63"/>
      <c r="U34" s="50"/>
      <c r="V34" s="50"/>
      <c r="W34" s="50"/>
    </row>
  </sheetData>
  <sheetProtection algorithmName="SHA-512" hashValue="DjdCXmj64UEhn2PbEaLw6elObqARhujyG8D5mG/jAAsrqlsncPfFH6hf8TXlrvu1tuUgxMUZwddXbLv/hixM1w==" saltValue="f37jbtdG0P8/SG8/R7+WX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6" t="s">
        <v>2545</v>
      </c>
      <c r="B2" s="236"/>
      <c r="C2" s="236"/>
      <c r="D2" s="236"/>
      <c r="E2" s="236"/>
      <c r="F2" s="236"/>
      <c r="G2" s="236"/>
    </row>
    <row r="3" spans="1:7" ht="18" customHeight="1" x14ac:dyDescent="0.25">
      <c r="A3" s="236" t="s">
        <v>6</v>
      </c>
      <c r="B3" s="236"/>
      <c r="C3" s="236"/>
      <c r="D3" s="236"/>
      <c r="E3" s="236"/>
      <c r="F3" s="236"/>
      <c r="G3" s="236"/>
    </row>
    <row r="5" spans="1:7" ht="36" customHeight="1" x14ac:dyDescent="0.25">
      <c r="B5" s="311" t="str">
        <f>IGOT!C5</f>
        <v>MORENA.</v>
      </c>
      <c r="C5" s="311"/>
      <c r="D5" s="311"/>
      <c r="E5" s="311"/>
      <c r="F5" s="311"/>
      <c r="G5" s="71"/>
    </row>
    <row r="7" spans="1:7" ht="18" customHeight="1" x14ac:dyDescent="0.25">
      <c r="A7" s="66"/>
    </row>
    <row r="8" spans="1:7" ht="18" customHeight="1" x14ac:dyDescent="0.25">
      <c r="A8" s="201" t="s">
        <v>1875</v>
      </c>
      <c r="B8" s="137">
        <f>'Artículo 147 (cálculo PI)'!T18</f>
        <v>7</v>
      </c>
      <c r="C8" s="96"/>
      <c r="E8" s="202" t="s">
        <v>1875</v>
      </c>
      <c r="F8" s="137">
        <f>'Artículo 147 (cálculo PI)'!T28</f>
        <v>7</v>
      </c>
      <c r="G8" s="96"/>
    </row>
    <row r="9" spans="1:7" ht="6" customHeight="1" x14ac:dyDescent="0.25">
      <c r="F9" s="66"/>
      <c r="G9" s="66"/>
    </row>
    <row r="10" spans="1:7" ht="36" customHeight="1" x14ac:dyDescent="0.25">
      <c r="A10" s="313"/>
      <c r="B10" s="330" t="s">
        <v>167</v>
      </c>
      <c r="C10" s="330"/>
      <c r="E10" s="331"/>
      <c r="F10" s="332" t="s">
        <v>2035</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147 (cálculo PI)'!Q11</f>
        <v>2</v>
      </c>
      <c r="C12" s="148">
        <f t="shared" ref="C12:C18" si="0">(B12/(1/$B$8))</f>
        <v>14</v>
      </c>
      <c r="E12" s="147" t="s">
        <v>2455</v>
      </c>
      <c r="F12" s="148">
        <f>'Artículo 147 (cálculo PI)'!Q21</f>
        <v>2</v>
      </c>
      <c r="G12" s="148">
        <f>(F12/(1/$F$8))</f>
        <v>14</v>
      </c>
    </row>
    <row r="13" spans="1:7" ht="18" customHeight="1" x14ac:dyDescent="0.25">
      <c r="A13" s="147" t="s">
        <v>2444</v>
      </c>
      <c r="B13" s="148">
        <f>'Artículo 147 (cálculo PI)'!Q12</f>
        <v>2</v>
      </c>
      <c r="C13" s="148">
        <f t="shared" si="0"/>
        <v>14</v>
      </c>
      <c r="E13" s="147" t="s">
        <v>2456</v>
      </c>
      <c r="F13" s="148">
        <f>'Artículo 147 (cálculo PI)'!Q22</f>
        <v>2</v>
      </c>
      <c r="G13" s="148">
        <f>(F13/(1/$F$8))</f>
        <v>14</v>
      </c>
    </row>
    <row r="14" spans="1:7" ht="18" customHeight="1" x14ac:dyDescent="0.25">
      <c r="A14" s="147" t="s">
        <v>2446</v>
      </c>
      <c r="B14" s="148">
        <f>'Artículo 147 (cálculo PI)'!Q13</f>
        <v>2</v>
      </c>
      <c r="C14" s="148">
        <f t="shared" si="0"/>
        <v>14</v>
      </c>
      <c r="E14" s="147" t="s">
        <v>2457</v>
      </c>
      <c r="F14" s="148">
        <f>'Artículo 147 (cálculo PI)'!Q23</f>
        <v>2</v>
      </c>
      <c r="G14" s="148">
        <f>(F14/(1/$F$8))</f>
        <v>14</v>
      </c>
    </row>
    <row r="15" spans="1:7" ht="18" customHeight="1" x14ac:dyDescent="0.25">
      <c r="A15" s="147" t="s">
        <v>2448</v>
      </c>
      <c r="B15" s="148">
        <f>'Artículo 147 (cálculo PI)'!Q14</f>
        <v>2</v>
      </c>
      <c r="C15" s="148">
        <f t="shared" si="0"/>
        <v>14</v>
      </c>
      <c r="E15" s="147" t="s">
        <v>2458</v>
      </c>
      <c r="F15" s="148">
        <f>'Artículo 147 (cálculo PI)'!Q24</f>
        <v>2</v>
      </c>
      <c r="G15" s="148">
        <f>(F15/(1/$F$8))</f>
        <v>14</v>
      </c>
    </row>
    <row r="16" spans="1:7" ht="18" customHeight="1" x14ac:dyDescent="0.25">
      <c r="A16" s="147" t="s">
        <v>2450</v>
      </c>
      <c r="B16" s="148">
        <f>'Artículo 147 (cálculo PI)'!Q15</f>
        <v>2</v>
      </c>
      <c r="C16" s="148">
        <f t="shared" si="0"/>
        <v>14</v>
      </c>
      <c r="E16" s="147" t="s">
        <v>2459</v>
      </c>
      <c r="F16" s="148">
        <f>'Artículo 147 (cálculo PI)'!Q25</f>
        <v>2</v>
      </c>
      <c r="G16" s="148">
        <f>(F16/(1/$F$8))</f>
        <v>14</v>
      </c>
    </row>
    <row r="17" spans="1:6" ht="18" customHeight="1" x14ac:dyDescent="0.25">
      <c r="A17" s="147" t="s">
        <v>2452</v>
      </c>
      <c r="B17" s="148">
        <f>'Artículo 147 (cálculo PI)'!Q16</f>
        <v>2</v>
      </c>
      <c r="C17" s="148">
        <f t="shared" si="0"/>
        <v>14</v>
      </c>
    </row>
    <row r="18" spans="1:6" ht="18" customHeight="1" x14ac:dyDescent="0.25">
      <c r="A18" s="147" t="s">
        <v>2453</v>
      </c>
      <c r="B18" s="148">
        <f>'Artículo 147 (cálculo PI)'!Q17</f>
        <v>2</v>
      </c>
      <c r="C18" s="148">
        <f t="shared" si="0"/>
        <v>14</v>
      </c>
    </row>
    <row r="19" spans="1:6" ht="6" customHeight="1" x14ac:dyDescent="0.25"/>
    <row r="20" spans="1:6" ht="18" customHeight="1" x14ac:dyDescent="0.25">
      <c r="A20" s="205" t="s">
        <v>2546</v>
      </c>
      <c r="B20" s="148">
        <f>SUM(B12:B18)</f>
        <v>14</v>
      </c>
      <c r="C20" s="138"/>
      <c r="E20" s="204" t="s">
        <v>2547</v>
      </c>
      <c r="F20" s="148">
        <f>SUM(F12:F16)</f>
        <v>10</v>
      </c>
    </row>
    <row r="21" spans="1:6" ht="6" customHeight="1" x14ac:dyDescent="0.25"/>
    <row r="22" spans="1:6" ht="18" customHeight="1" x14ac:dyDescent="0.25">
      <c r="A22" s="206" t="s">
        <v>2548</v>
      </c>
      <c r="B22" s="207"/>
      <c r="C22" s="148">
        <f>(B20*0.8)+(F20*0.2)</f>
        <v>13.200000000000001</v>
      </c>
    </row>
  </sheetData>
  <sheetProtection algorithmName="SHA-512" hashValue="FwyRC42WOOxMPGUvfhKUwIUlb0Kcdo46KQtrjjjNWNHDwOWNVD/QbJLLdMd8zKlmIFlQQqMI/MLLAjyMpOWQrg==" saltValue="fHpZFtMo/aieUxtisJHN2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6" t="s">
        <v>2545</v>
      </c>
      <c r="B2" s="236"/>
      <c r="C2" s="236"/>
      <c r="D2" s="236"/>
      <c r="E2" s="236"/>
      <c r="F2" s="236"/>
      <c r="G2" s="236"/>
    </row>
    <row r="3" spans="1:15" ht="18" customHeight="1" x14ac:dyDescent="0.25">
      <c r="A3" s="236" t="s">
        <v>171</v>
      </c>
      <c r="B3" s="236"/>
      <c r="C3" s="236"/>
      <c r="D3" s="236"/>
      <c r="E3" s="236"/>
      <c r="F3" s="236"/>
      <c r="G3" s="236"/>
    </row>
    <row r="5" spans="1:15" ht="36" customHeight="1" x14ac:dyDescent="0.25">
      <c r="B5" s="311" t="str">
        <f>IGOT!C5</f>
        <v>MORENA.</v>
      </c>
      <c r="C5" s="311"/>
      <c r="D5" s="311"/>
      <c r="E5" s="311"/>
      <c r="F5" s="311"/>
      <c r="G5" s="71"/>
      <c r="K5" s="71"/>
      <c r="O5" s="71"/>
    </row>
    <row r="7" spans="1:15" ht="18" customHeight="1" x14ac:dyDescent="0.25">
      <c r="A7" s="66"/>
    </row>
    <row r="8" spans="1:15" ht="18" customHeight="1" x14ac:dyDescent="0.25">
      <c r="A8" s="201" t="s">
        <v>1875</v>
      </c>
      <c r="B8" s="137">
        <f>'Artículo 147 (cálculo SIPOT)'!T18</f>
        <v>7</v>
      </c>
      <c r="C8" s="96"/>
      <c r="E8" s="202" t="s">
        <v>1875</v>
      </c>
      <c r="F8" s="137">
        <f>'Artículo 147 (cálculo SIPOT)'!T28</f>
        <v>7</v>
      </c>
      <c r="G8" s="96"/>
    </row>
    <row r="9" spans="1:15" ht="6" customHeight="1" x14ac:dyDescent="0.25">
      <c r="F9" s="66"/>
      <c r="G9" s="66"/>
    </row>
    <row r="10" spans="1:15" ht="36" customHeight="1" x14ac:dyDescent="0.25">
      <c r="A10" s="313"/>
      <c r="B10" s="330" t="s">
        <v>167</v>
      </c>
      <c r="C10" s="330"/>
      <c r="E10" s="331"/>
      <c r="F10" s="332" t="s">
        <v>2035</v>
      </c>
      <c r="G10" s="332"/>
    </row>
    <row r="11" spans="1:15" ht="54" customHeight="1" x14ac:dyDescent="0.25">
      <c r="A11" s="313"/>
      <c r="B11" s="139" t="s">
        <v>2440</v>
      </c>
      <c r="C11" s="140" t="s">
        <v>2441</v>
      </c>
      <c r="E11" s="331"/>
      <c r="F11" s="203" t="s">
        <v>2440</v>
      </c>
      <c r="G11" s="143" t="s">
        <v>2441</v>
      </c>
    </row>
    <row r="12" spans="1:15" ht="18" customHeight="1" x14ac:dyDescent="0.25">
      <c r="A12" s="147" t="s">
        <v>2442</v>
      </c>
      <c r="B12" s="148">
        <f>'Artículo 147 (cálculo SIPOT)'!Q11</f>
        <v>2</v>
      </c>
      <c r="C12" s="148">
        <f t="shared" ref="C12:C18" si="0">(B12/(1/$B$8))</f>
        <v>14</v>
      </c>
      <c r="E12" s="147" t="s">
        <v>2455</v>
      </c>
      <c r="F12" s="148">
        <f>'Artículo 147 (cálculo SIPOT)'!Q21</f>
        <v>2</v>
      </c>
      <c r="G12" s="148">
        <f>(F12/(1/$F$8))</f>
        <v>14</v>
      </c>
    </row>
    <row r="13" spans="1:15" ht="18" customHeight="1" x14ac:dyDescent="0.25">
      <c r="A13" s="147" t="s">
        <v>2444</v>
      </c>
      <c r="B13" s="148">
        <f>'Artículo 147 (cálculo SIPOT)'!Q12</f>
        <v>2</v>
      </c>
      <c r="C13" s="148">
        <f t="shared" si="0"/>
        <v>14</v>
      </c>
      <c r="E13" s="147" t="s">
        <v>2456</v>
      </c>
      <c r="F13" s="148">
        <f>'Artículo 147 (cálculo SIPOT)'!Q22</f>
        <v>2</v>
      </c>
      <c r="G13" s="148">
        <f>(F13/(1/$F$8))</f>
        <v>14</v>
      </c>
    </row>
    <row r="14" spans="1:15" ht="18" customHeight="1" x14ac:dyDescent="0.25">
      <c r="A14" s="147" t="s">
        <v>2446</v>
      </c>
      <c r="B14" s="148">
        <f>'Artículo 147 (cálculo SIPOT)'!Q13</f>
        <v>2</v>
      </c>
      <c r="C14" s="148">
        <f t="shared" si="0"/>
        <v>14</v>
      </c>
      <c r="E14" s="147" t="s">
        <v>2457</v>
      </c>
      <c r="F14" s="148">
        <f>'Artículo 147 (cálculo SIPOT)'!Q23</f>
        <v>2</v>
      </c>
      <c r="G14" s="148">
        <f>(F14/(1/$F$8))</f>
        <v>14</v>
      </c>
    </row>
    <row r="15" spans="1:15" ht="18" customHeight="1" x14ac:dyDescent="0.25">
      <c r="A15" s="147" t="s">
        <v>2448</v>
      </c>
      <c r="B15" s="148">
        <f>'Artículo 147 (cálculo SIPOT)'!Q14</f>
        <v>2</v>
      </c>
      <c r="C15" s="148">
        <f t="shared" si="0"/>
        <v>14</v>
      </c>
      <c r="E15" s="147" t="s">
        <v>2458</v>
      </c>
      <c r="F15" s="148">
        <f>'Artículo 147 (cálculo SIPOT)'!Q24</f>
        <v>2</v>
      </c>
      <c r="G15" s="148">
        <f>(F15/(1/$F$8))</f>
        <v>14</v>
      </c>
    </row>
    <row r="16" spans="1:15" ht="18" customHeight="1" x14ac:dyDescent="0.25">
      <c r="A16" s="147" t="s">
        <v>2450</v>
      </c>
      <c r="B16" s="148">
        <f>'Artículo 147 (cálculo SIPOT)'!Q15</f>
        <v>2</v>
      </c>
      <c r="C16" s="148">
        <f t="shared" si="0"/>
        <v>14</v>
      </c>
      <c r="E16" s="147" t="s">
        <v>2459</v>
      </c>
      <c r="F16" s="148">
        <f>'Artículo 147 (cálculo SIPOT)'!Q25</f>
        <v>2</v>
      </c>
      <c r="G16" s="148">
        <f>(F16/(1/$F$8))</f>
        <v>14</v>
      </c>
    </row>
    <row r="17" spans="1:6" ht="18" customHeight="1" x14ac:dyDescent="0.25">
      <c r="A17" s="147" t="s">
        <v>2452</v>
      </c>
      <c r="B17" s="148">
        <f>'Artículo 147 (cálculo SIPOT)'!Q16</f>
        <v>2</v>
      </c>
      <c r="C17" s="148">
        <f t="shared" si="0"/>
        <v>14</v>
      </c>
    </row>
    <row r="18" spans="1:6" ht="18" customHeight="1" x14ac:dyDescent="0.25">
      <c r="A18" s="147" t="s">
        <v>2453</v>
      </c>
      <c r="B18" s="148">
        <f>'Artículo 147 (cálculo SIPOT)'!Q17</f>
        <v>2</v>
      </c>
      <c r="C18" s="148">
        <f t="shared" si="0"/>
        <v>14</v>
      </c>
    </row>
    <row r="19" spans="1:6" ht="6" customHeight="1" x14ac:dyDescent="0.25"/>
    <row r="20" spans="1:6" ht="18" customHeight="1" x14ac:dyDescent="0.25">
      <c r="A20" s="205" t="s">
        <v>2546</v>
      </c>
      <c r="B20" s="148">
        <f>SUM(B12:B18)</f>
        <v>14</v>
      </c>
      <c r="C20" s="138"/>
      <c r="E20" s="204" t="s">
        <v>2547</v>
      </c>
      <c r="F20" s="148">
        <f>SUM(F12:F16)</f>
        <v>10</v>
      </c>
    </row>
    <row r="21" spans="1:6" ht="6" customHeight="1" x14ac:dyDescent="0.25"/>
    <row r="22" spans="1:6" ht="18" customHeight="1" x14ac:dyDescent="0.25">
      <c r="A22" s="206" t="s">
        <v>2548</v>
      </c>
      <c r="B22" s="207"/>
      <c r="C22" s="148">
        <f>(B20*0.8)+(F20*0.2)</f>
        <v>13.200000000000001</v>
      </c>
    </row>
  </sheetData>
  <sheetProtection algorithmName="SHA-512" hashValue="QxC9nq9WnWZf4FSaGMFWHSfW+eZqy89oW09N5Tv6FsQmRDdhSXfYMI6UwprHfqevdCO+wkU4PDd7eKq7cYkA/Q==" saltValue="YihOEDlCe+sirND+HL3W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2056" zoomScale="75" zoomScaleNormal="75" zoomScalePageLayoutView="75" workbookViewId="0">
      <selection activeCell="R2074" sqref="R2074:AE2074"/>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customFormat="1" ht="21" customHeight="1" x14ac:dyDescent="0.25">
      <c r="A1" s="27"/>
      <c r="B1" s="1"/>
      <c r="C1" s="1"/>
      <c r="D1" s="27"/>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customFormat="1" ht="21" customHeight="1" x14ac:dyDescent="0.25">
      <c r="A2" s="27"/>
      <c r="B2" s="1"/>
      <c r="C2" s="1"/>
      <c r="D2" s="27"/>
      <c r="E2" s="1"/>
      <c r="F2" s="235" t="s">
        <v>2604</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customFormat="1" ht="42" customHeight="1" x14ac:dyDescent="0.25">
      <c r="A3" s="27"/>
      <c r="B3" s="29"/>
      <c r="C3" s="29"/>
      <c r="D3" s="27"/>
      <c r="E3" s="29"/>
      <c r="F3" s="240" t="s">
        <v>2602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customFormat="1" ht="21" customHeight="1" x14ac:dyDescent="0.25">
      <c r="A4" s="27"/>
      <c r="B4" s="29"/>
      <c r="C4" s="29"/>
      <c r="D4" s="27"/>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customFormat="1" ht="21" customHeight="1" x14ac:dyDescent="0.25">
      <c r="A5" s="27"/>
      <c r="B5" s="1"/>
      <c r="C5" s="1"/>
      <c r="D5" s="27"/>
      <c r="E5" s="1"/>
      <c r="F5" s="282" t="s">
        <v>173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customFormat="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27"/>
    </row>
    <row r="7" spans="1:31" customFormat="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27"/>
    </row>
    <row r="8" spans="1:31" s="31" customFormat="1" ht="18" customHeight="1" thickBot="1" x14ac:dyDescent="0.3">
      <c r="A8" s="1"/>
      <c r="B8" s="1"/>
      <c r="C8" s="1"/>
      <c r="D8" s="1"/>
      <c r="E8" s="1"/>
      <c r="F8" s="1"/>
      <c r="G8" s="30" t="s">
        <v>174</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customFormat="1" ht="18" customHeight="1" thickBot="1" x14ac:dyDescent="0.3">
      <c r="A11" s="27"/>
      <c r="B11" s="27"/>
      <c r="C11" s="27"/>
      <c r="D11" s="1"/>
      <c r="E11" s="1"/>
      <c r="F11" s="1"/>
      <c r="G11" s="30" t="s">
        <v>175</v>
      </c>
      <c r="H11" s="283" t="s">
        <v>2566</v>
      </c>
      <c r="I11" s="283"/>
      <c r="J11" s="33" t="s">
        <v>176</v>
      </c>
      <c r="K11" s="284" t="s">
        <v>2567</v>
      </c>
      <c r="L11" s="284"/>
      <c r="M11" s="33" t="s">
        <v>176</v>
      </c>
      <c r="N11" s="239">
        <v>2020</v>
      </c>
      <c r="O11" s="239"/>
      <c r="P11" s="31"/>
      <c r="Q11" s="34"/>
      <c r="R11" s="27"/>
      <c r="S11" s="27"/>
      <c r="T11" s="27"/>
      <c r="U11" s="27"/>
      <c r="V11" s="30"/>
      <c r="W11" s="30" t="s">
        <v>177</v>
      </c>
      <c r="X11" s="283" t="s">
        <v>2601</v>
      </c>
      <c r="Y11" s="283"/>
      <c r="Z11" s="33" t="s">
        <v>176</v>
      </c>
      <c r="AA11" s="284" t="s">
        <v>2567</v>
      </c>
      <c r="AB11" s="284"/>
      <c r="AC11" s="33" t="s">
        <v>176</v>
      </c>
      <c r="AD11" s="239">
        <v>2020</v>
      </c>
      <c r="AE11" s="239"/>
    </row>
    <row r="12" spans="1:31" customFormat="1" ht="18" customHeight="1" x14ac:dyDescent="0.25">
      <c r="A12" s="27"/>
      <c r="B12" s="27"/>
      <c r="C12" s="32"/>
      <c r="D12" s="32"/>
      <c r="E12" s="32"/>
      <c r="F12" s="32"/>
      <c r="G12" s="1"/>
      <c r="H12" s="285" t="s">
        <v>178</v>
      </c>
      <c r="I12" s="285"/>
      <c r="J12" s="35"/>
      <c r="K12" s="285" t="s">
        <v>179</v>
      </c>
      <c r="L12" s="285"/>
      <c r="M12" s="35"/>
      <c r="N12" s="285" t="s">
        <v>180</v>
      </c>
      <c r="O12" s="285"/>
      <c r="P12" s="31"/>
      <c r="Q12" s="34"/>
      <c r="R12" s="27"/>
      <c r="S12" s="27"/>
      <c r="T12" s="27"/>
      <c r="U12" s="27"/>
      <c r="V12" s="27"/>
      <c r="W12" s="27"/>
      <c r="X12" s="285" t="s">
        <v>178</v>
      </c>
      <c r="Y12" s="285"/>
      <c r="Z12" s="35"/>
      <c r="AA12" s="285" t="s">
        <v>179</v>
      </c>
      <c r="AB12" s="285"/>
      <c r="AC12" s="35"/>
      <c r="AD12" s="285" t="s">
        <v>180</v>
      </c>
      <c r="AE12" s="285"/>
    </row>
    <row r="13" spans="1:31" customFormat="1" ht="18" customHeight="1" x14ac:dyDescent="0.25">
      <c r="A13" s="27"/>
      <c r="B13" s="27"/>
      <c r="C13" s="32"/>
      <c r="D13" s="32"/>
      <c r="E13" s="32"/>
      <c r="F13" s="32"/>
      <c r="G13" s="1"/>
      <c r="H13" s="36"/>
      <c r="I13" s="36"/>
      <c r="J13" s="35"/>
      <c r="K13" s="36"/>
      <c r="L13" s="36"/>
      <c r="M13" s="35"/>
      <c r="N13" s="36"/>
      <c r="O13" s="36"/>
      <c r="P13" s="31"/>
      <c r="Q13" s="34"/>
      <c r="R13" s="27"/>
      <c r="S13" s="27"/>
      <c r="T13" s="27"/>
      <c r="U13" s="27"/>
      <c r="V13" s="27"/>
      <c r="W13" s="27"/>
      <c r="X13" s="36"/>
      <c r="Y13" s="36"/>
      <c r="Z13" s="35"/>
      <c r="AA13" s="36"/>
      <c r="AB13" s="36"/>
      <c r="AC13" s="35"/>
      <c r="AD13" s="36"/>
      <c r="AE13" s="36"/>
    </row>
    <row r="14" spans="1:31" customFormat="1" ht="18" customHeight="1" x14ac:dyDescent="0.25">
      <c r="A14" s="27"/>
      <c r="B14" s="27"/>
      <c r="C14" s="32"/>
      <c r="D14" s="32"/>
      <c r="E14" s="32"/>
      <c r="F14" s="32"/>
      <c r="G14" s="1"/>
      <c r="H14" s="36"/>
      <c r="I14" s="36"/>
      <c r="J14" s="35"/>
      <c r="K14" s="36"/>
      <c r="L14" s="36"/>
      <c r="M14" s="35"/>
      <c r="N14" s="36"/>
      <c r="O14" s="36"/>
      <c r="P14" s="31"/>
      <c r="Q14" s="34"/>
      <c r="R14" s="27"/>
      <c r="S14" s="27"/>
      <c r="T14" s="27"/>
      <c r="U14" s="27"/>
      <c r="V14" s="27"/>
      <c r="W14" s="27"/>
      <c r="X14" s="36"/>
      <c r="Y14" s="36"/>
      <c r="Z14" s="35"/>
      <c r="AA14" s="36"/>
      <c r="AB14" s="36"/>
      <c r="AC14" s="35"/>
      <c r="AD14" s="36"/>
      <c r="AE14" s="36"/>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customFormat="1" ht="18" customHeight="1" x14ac:dyDescent="0.25">
      <c r="A16" s="27"/>
      <c r="B16" s="27"/>
      <c r="C16" s="32"/>
      <c r="D16" s="32"/>
      <c r="E16" s="32"/>
      <c r="F16" s="32"/>
      <c r="G16" s="1"/>
      <c r="H16" s="36"/>
      <c r="I16" s="36"/>
      <c r="J16" s="35"/>
      <c r="K16" s="36"/>
      <c r="L16" s="36"/>
      <c r="M16" s="35"/>
      <c r="N16" s="36"/>
      <c r="O16" s="36"/>
      <c r="P16" s="31"/>
      <c r="Q16" s="34"/>
      <c r="R16" s="27"/>
      <c r="S16" s="27"/>
      <c r="T16" s="27"/>
      <c r="U16" s="27"/>
      <c r="V16" s="27"/>
      <c r="W16" s="36"/>
      <c r="X16" s="36"/>
      <c r="Y16" s="35"/>
      <c r="Z16" s="36"/>
      <c r="AA16" s="36"/>
      <c r="AB16" s="35"/>
      <c r="AC16" s="36"/>
      <c r="AD16" s="36"/>
      <c r="AE16" s="27"/>
    </row>
    <row r="17" spans="1:37" s="31" customFormat="1" ht="56.25" customHeight="1" thickBot="1" x14ac:dyDescent="0.3">
      <c r="A17" s="278" t="s">
        <v>181</v>
      </c>
      <c r="B17" s="278"/>
      <c r="C17" s="278"/>
      <c r="D17" s="278"/>
      <c r="E17" s="278"/>
      <c r="F17" s="278"/>
      <c r="G17" s="278"/>
      <c r="H17" s="279">
        <f>'Artículo 121 (cálculo PI)'!AE2176</f>
        <v>6.3829787234042552</v>
      </c>
      <c r="I17" s="279"/>
      <c r="J17" s="38"/>
      <c r="K17" s="38"/>
      <c r="L17" s="39"/>
      <c r="M17" s="278" t="s">
        <v>182</v>
      </c>
      <c r="N17" s="278"/>
      <c r="O17" s="278"/>
      <c r="P17" s="278"/>
      <c r="Q17" s="278"/>
      <c r="R17" s="279">
        <f>'Artículo 121 (cálculo PI)'!AE2178</f>
        <v>6.3829787234042552</v>
      </c>
      <c r="S17" s="279"/>
      <c r="T17" s="40"/>
      <c r="U17" s="40"/>
      <c r="V17" s="40"/>
      <c r="W17" s="278"/>
      <c r="X17" s="278"/>
      <c r="Y17" s="278"/>
      <c r="Z17" s="278"/>
      <c r="AA17" s="278"/>
      <c r="AB17" s="278"/>
      <c r="AC17" s="278"/>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customFormat="1"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c r="AF20" s="28"/>
      <c r="AG20" s="27"/>
      <c r="AH20" s="27"/>
      <c r="AI20" s="27"/>
      <c r="AJ20" s="27"/>
      <c r="AK20" s="27"/>
    </row>
    <row r="21" spans="1:37" s="37" customFormat="1" ht="18" customHeight="1" x14ac:dyDescent="0.3">
      <c r="A21" s="280" t="s">
        <v>171</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customFormat="1"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c r="AF22" s="28"/>
      <c r="AG22" s="27"/>
      <c r="AH22" s="27"/>
      <c r="AI22" s="27"/>
      <c r="AJ22" s="27"/>
      <c r="AK22" s="27"/>
    </row>
    <row r="23" spans="1:37" s="31" customFormat="1" ht="63" customHeight="1" thickBot="1" x14ac:dyDescent="0.3">
      <c r="A23" s="278" t="s">
        <v>181</v>
      </c>
      <c r="B23" s="278"/>
      <c r="C23" s="278"/>
      <c r="D23" s="278"/>
      <c r="E23" s="278"/>
      <c r="F23" s="278"/>
      <c r="G23" s="278"/>
      <c r="H23" s="279">
        <f>'Artículo 121 (cálculo SIPOT)'!AE2176</f>
        <v>35.959943410358122</v>
      </c>
      <c r="I23" s="279"/>
      <c r="J23" s="38"/>
      <c r="K23" s="38"/>
      <c r="L23" s="39"/>
      <c r="M23" s="278" t="s">
        <v>182</v>
      </c>
      <c r="N23" s="278"/>
      <c r="O23" s="278"/>
      <c r="P23" s="278"/>
      <c r="Q23" s="278"/>
      <c r="R23" s="279">
        <f>'Artículo 121 (cálculo SIPOT)'!AE2178</f>
        <v>34.042553191489347</v>
      </c>
      <c r="S23" s="279"/>
      <c r="T23" s="40"/>
      <c r="U23" s="40"/>
      <c r="V23" s="40"/>
      <c r="W23" s="278"/>
      <c r="X23" s="278"/>
      <c r="Y23" s="278"/>
      <c r="Z23" s="278"/>
      <c r="AA23" s="278"/>
      <c r="AB23" s="278"/>
      <c r="AC23" s="278"/>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81" t="s">
        <v>183</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50" customFormat="1" ht="18" customHeight="1" x14ac:dyDescent="0.25">
      <c r="Q28" s="28"/>
    </row>
    <row r="29" spans="1:37" s="50" customFormat="1" ht="45" customHeight="1" x14ac:dyDescent="0.25">
      <c r="A29" s="260" t="s">
        <v>184</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185</v>
      </c>
      <c r="AH29" s="261"/>
      <c r="AI29" s="261"/>
      <c r="AJ29" s="261"/>
      <c r="AK29" s="50">
        <f>(('Artículo 121 (resumen PI)'!C12*0.8+'Artículo 121 (resumen PI)'!F12*0.2)+('Artículo 121 (resumen SIPOT)'!C12*0.8+'Artículo 121 (resumen SIPOT)'!F12*0.2))/2</f>
        <v>0</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thickBot="1" x14ac:dyDescent="0.3">
      <c r="A33" s="262" t="s">
        <v>187</v>
      </c>
      <c r="B33" s="262"/>
      <c r="C33" s="262"/>
      <c r="D33" s="262"/>
      <c r="E33" s="262"/>
      <c r="F33" s="262"/>
      <c r="G33" s="262"/>
      <c r="H33" s="262"/>
      <c r="I33" s="262"/>
      <c r="J33" s="262"/>
      <c r="K33" s="262"/>
      <c r="L33" s="262"/>
      <c r="M33" s="262"/>
      <c r="N33" s="262"/>
      <c r="O33" s="262"/>
      <c r="P33" s="262"/>
      <c r="Q33" s="11"/>
      <c r="V33" s="263"/>
      <c r="W33" s="263"/>
      <c r="X33" s="263"/>
      <c r="Y33" s="263"/>
      <c r="Z33" s="263"/>
      <c r="AA33" s="263"/>
      <c r="AB33" s="263"/>
      <c r="AC33" s="263"/>
      <c r="AD33" s="263"/>
      <c r="AE33" s="263"/>
      <c r="AF33" s="11"/>
      <c r="AK33" s="263"/>
      <c r="AL33" s="263"/>
      <c r="AM33" s="263"/>
      <c r="AN33" s="263"/>
      <c r="AO33" s="263"/>
      <c r="AP33" s="263"/>
      <c r="AQ33" s="263"/>
      <c r="AR33" s="263"/>
      <c r="AS33" s="263"/>
      <c r="AT33" s="263"/>
    </row>
    <row r="34" spans="1:46" s="50" customFormat="1" ht="45" customHeight="1" thickTop="1" thickBot="1" x14ac:dyDescent="0.3">
      <c r="A34" s="264" t="s">
        <v>167</v>
      </c>
      <c r="B34" s="264"/>
      <c r="C34" s="264"/>
      <c r="D34" s="264"/>
      <c r="E34" s="264"/>
      <c r="F34" s="264"/>
      <c r="G34" s="264"/>
      <c r="H34" s="264"/>
      <c r="I34" s="264"/>
      <c r="J34" s="264"/>
      <c r="K34" s="264"/>
      <c r="L34" s="264"/>
      <c r="M34" s="264"/>
      <c r="N34" s="264"/>
      <c r="O34" s="264"/>
      <c r="P34" s="264"/>
      <c r="Q34" s="51" t="s">
        <v>188</v>
      </c>
      <c r="R34" s="265" t="s">
        <v>189</v>
      </c>
      <c r="S34" s="265"/>
      <c r="T34" s="265"/>
      <c r="U34" s="265"/>
      <c r="V34" s="265"/>
      <c r="W34" s="265"/>
      <c r="X34" s="265"/>
      <c r="Y34" s="265"/>
      <c r="Z34" s="265"/>
      <c r="AA34" s="265"/>
      <c r="AB34" s="265"/>
      <c r="AC34" s="265"/>
      <c r="AD34" s="265"/>
      <c r="AE34" s="265"/>
      <c r="AF34" s="53" t="s">
        <v>188</v>
      </c>
      <c r="AG34" s="266" t="s">
        <v>7</v>
      </c>
      <c r="AH34" s="266"/>
      <c r="AI34" s="266"/>
      <c r="AJ34" s="266"/>
      <c r="AK34" s="266"/>
      <c r="AL34" s="266"/>
      <c r="AM34" s="266"/>
      <c r="AN34" s="266"/>
      <c r="AO34" s="266"/>
      <c r="AP34" s="266"/>
      <c r="AQ34" s="266"/>
      <c r="AR34" s="266"/>
      <c r="AS34" s="266"/>
      <c r="AT34" s="266"/>
    </row>
    <row r="35" spans="1:46" s="50" customFormat="1" ht="45" customHeight="1" thickTop="1" thickBot="1" x14ac:dyDescent="0.3">
      <c r="A35" s="249" t="s">
        <v>190</v>
      </c>
      <c r="B35" s="249"/>
      <c r="C35" s="249"/>
      <c r="D35" s="249"/>
      <c r="E35" s="249"/>
      <c r="F35" s="249"/>
      <c r="G35" s="249"/>
      <c r="H35" s="249"/>
      <c r="I35" s="249"/>
      <c r="J35" s="249"/>
      <c r="K35" s="249"/>
      <c r="L35" s="249"/>
      <c r="M35" s="249"/>
      <c r="N35" s="249"/>
      <c r="O35" s="249"/>
      <c r="P35" s="249"/>
      <c r="Q35" s="54">
        <v>0</v>
      </c>
      <c r="R35" s="267" t="s">
        <v>2569</v>
      </c>
      <c r="S35" s="267"/>
      <c r="T35" s="267"/>
      <c r="U35" s="267"/>
      <c r="V35" s="267"/>
      <c r="W35" s="267"/>
      <c r="X35" s="267"/>
      <c r="Y35" s="267"/>
      <c r="Z35" s="267"/>
      <c r="AA35" s="267"/>
      <c r="AB35" s="267"/>
      <c r="AC35" s="267"/>
      <c r="AD35" s="267"/>
      <c r="AE35" s="267"/>
      <c r="AF35" s="54">
        <v>2</v>
      </c>
      <c r="AG35" s="250" t="s">
        <v>2568</v>
      </c>
      <c r="AH35" s="250"/>
      <c r="AI35" s="250"/>
      <c r="AJ35" s="250"/>
      <c r="AK35" s="250"/>
      <c r="AL35" s="250"/>
      <c r="AM35" s="250"/>
      <c r="AN35" s="250"/>
      <c r="AO35" s="250"/>
      <c r="AP35" s="250"/>
      <c r="AQ35" s="250"/>
      <c r="AR35" s="250"/>
      <c r="AS35" s="250"/>
      <c r="AT35" s="250"/>
    </row>
    <row r="36" spans="1:46" s="50" customFormat="1" ht="45" customHeight="1" thickTop="1" thickBot="1" x14ac:dyDescent="0.3">
      <c r="A36" s="249" t="s">
        <v>191</v>
      </c>
      <c r="B36" s="249"/>
      <c r="C36" s="249"/>
      <c r="D36" s="249"/>
      <c r="E36" s="249"/>
      <c r="F36" s="249"/>
      <c r="G36" s="249"/>
      <c r="H36" s="249"/>
      <c r="I36" s="249"/>
      <c r="J36" s="249"/>
      <c r="K36" s="249"/>
      <c r="L36" s="249"/>
      <c r="M36" s="249"/>
      <c r="N36" s="249"/>
      <c r="O36" s="249"/>
      <c r="P36" s="249"/>
      <c r="Q36" s="54">
        <v>0</v>
      </c>
      <c r="R36" s="267" t="s">
        <v>2550</v>
      </c>
      <c r="S36" s="267"/>
      <c r="T36" s="267"/>
      <c r="U36" s="267"/>
      <c r="V36" s="267"/>
      <c r="W36" s="267"/>
      <c r="X36" s="267"/>
      <c r="Y36" s="267"/>
      <c r="Z36" s="267"/>
      <c r="AA36" s="267"/>
      <c r="AB36" s="267"/>
      <c r="AC36" s="267"/>
      <c r="AD36" s="267"/>
      <c r="AE36" s="267"/>
      <c r="AF36" s="54">
        <v>2</v>
      </c>
      <c r="AG36" s="250"/>
      <c r="AH36" s="250"/>
      <c r="AI36" s="250"/>
      <c r="AJ36" s="250"/>
      <c r="AK36" s="250"/>
      <c r="AL36" s="250"/>
      <c r="AM36" s="250"/>
      <c r="AN36" s="250"/>
      <c r="AO36" s="250"/>
      <c r="AP36" s="250"/>
      <c r="AQ36" s="250"/>
      <c r="AR36" s="250"/>
      <c r="AS36" s="250"/>
      <c r="AT36" s="250"/>
    </row>
    <row r="37" spans="1:46" s="50" customFormat="1" ht="45" customHeight="1" thickTop="1" thickBot="1" x14ac:dyDescent="0.3">
      <c r="A37" s="249" t="s">
        <v>192</v>
      </c>
      <c r="B37" s="249"/>
      <c r="C37" s="249"/>
      <c r="D37" s="249"/>
      <c r="E37" s="249"/>
      <c r="F37" s="249"/>
      <c r="G37" s="249"/>
      <c r="H37" s="249"/>
      <c r="I37" s="249"/>
      <c r="J37" s="249"/>
      <c r="K37" s="249"/>
      <c r="L37" s="249"/>
      <c r="M37" s="249"/>
      <c r="N37" s="249"/>
      <c r="O37" s="249"/>
      <c r="P37" s="249"/>
      <c r="Q37" s="54">
        <v>0</v>
      </c>
      <c r="R37" s="267"/>
      <c r="S37" s="267"/>
      <c r="T37" s="267"/>
      <c r="U37" s="267"/>
      <c r="V37" s="267"/>
      <c r="W37" s="267"/>
      <c r="X37" s="267"/>
      <c r="Y37" s="267"/>
      <c r="Z37" s="267"/>
      <c r="AA37" s="267"/>
      <c r="AB37" s="267"/>
      <c r="AC37" s="267"/>
      <c r="AD37" s="267"/>
      <c r="AE37" s="267"/>
      <c r="AF37" s="54">
        <v>2</v>
      </c>
      <c r="AG37" s="250"/>
      <c r="AH37" s="250"/>
      <c r="AI37" s="250"/>
      <c r="AJ37" s="250"/>
      <c r="AK37" s="250"/>
      <c r="AL37" s="250"/>
      <c r="AM37" s="250"/>
      <c r="AN37" s="250"/>
      <c r="AO37" s="250"/>
      <c r="AP37" s="250"/>
      <c r="AQ37" s="250"/>
      <c r="AR37" s="250"/>
      <c r="AS37" s="250"/>
      <c r="AT37" s="250"/>
    </row>
    <row r="38" spans="1:46" s="50" customFormat="1" ht="45" customHeight="1" thickTop="1" thickBot="1" x14ac:dyDescent="0.3">
      <c r="A38" s="249" t="s">
        <v>193</v>
      </c>
      <c r="B38" s="249"/>
      <c r="C38" s="249"/>
      <c r="D38" s="249"/>
      <c r="E38" s="249"/>
      <c r="F38" s="249"/>
      <c r="G38" s="249"/>
      <c r="H38" s="249"/>
      <c r="I38" s="249"/>
      <c r="J38" s="249"/>
      <c r="K38" s="249"/>
      <c r="L38" s="249"/>
      <c r="M38" s="249"/>
      <c r="N38" s="249"/>
      <c r="O38" s="249"/>
      <c r="P38" s="249"/>
      <c r="Q38" s="54">
        <v>0</v>
      </c>
      <c r="R38" s="267"/>
      <c r="S38" s="267"/>
      <c r="T38" s="267"/>
      <c r="U38" s="267"/>
      <c r="V38" s="267"/>
      <c r="W38" s="267"/>
      <c r="X38" s="267"/>
      <c r="Y38" s="267"/>
      <c r="Z38" s="267"/>
      <c r="AA38" s="267"/>
      <c r="AB38" s="267"/>
      <c r="AC38" s="267"/>
      <c r="AD38" s="267"/>
      <c r="AE38" s="267"/>
      <c r="AF38" s="54">
        <v>2</v>
      </c>
      <c r="AG38" s="250"/>
      <c r="AH38" s="250"/>
      <c r="AI38" s="250"/>
      <c r="AJ38" s="250"/>
      <c r="AK38" s="250"/>
      <c r="AL38" s="250"/>
      <c r="AM38" s="250"/>
      <c r="AN38" s="250"/>
      <c r="AO38" s="250"/>
      <c r="AP38" s="250"/>
      <c r="AQ38" s="250"/>
      <c r="AR38" s="250"/>
      <c r="AS38" s="250"/>
      <c r="AT38" s="250"/>
    </row>
    <row r="39" spans="1:46" s="50" customFormat="1" ht="45" customHeight="1" thickTop="1" thickBot="1" x14ac:dyDescent="0.3">
      <c r="A39" s="249" t="s">
        <v>194</v>
      </c>
      <c r="B39" s="249"/>
      <c r="C39" s="249"/>
      <c r="D39" s="249"/>
      <c r="E39" s="249"/>
      <c r="F39" s="249"/>
      <c r="G39" s="249"/>
      <c r="H39" s="249"/>
      <c r="I39" s="249"/>
      <c r="J39" s="249"/>
      <c r="K39" s="249"/>
      <c r="L39" s="249"/>
      <c r="M39" s="249"/>
      <c r="N39" s="249"/>
      <c r="O39" s="249"/>
      <c r="P39" s="249"/>
      <c r="Q39" s="54">
        <v>0</v>
      </c>
      <c r="R39" s="267"/>
      <c r="S39" s="267"/>
      <c r="T39" s="267"/>
      <c r="U39" s="267"/>
      <c r="V39" s="267"/>
      <c r="W39" s="267"/>
      <c r="X39" s="267"/>
      <c r="Y39" s="267"/>
      <c r="Z39" s="267"/>
      <c r="AA39" s="267"/>
      <c r="AB39" s="267"/>
      <c r="AC39" s="267"/>
      <c r="AD39" s="267"/>
      <c r="AE39" s="267"/>
      <c r="AF39" s="54">
        <v>2</v>
      </c>
      <c r="AG39" s="250"/>
      <c r="AH39" s="250"/>
      <c r="AI39" s="250"/>
      <c r="AJ39" s="250"/>
      <c r="AK39" s="250"/>
      <c r="AL39" s="250"/>
      <c r="AM39" s="250"/>
      <c r="AN39" s="250"/>
      <c r="AO39" s="250"/>
      <c r="AP39" s="250"/>
      <c r="AQ39" s="250"/>
      <c r="AR39" s="250"/>
      <c r="AS39" s="250"/>
      <c r="AT39" s="250"/>
    </row>
    <row r="40" spans="1:46" s="50" customFormat="1" ht="45" customHeight="1" thickTop="1" thickBot="1" x14ac:dyDescent="0.3">
      <c r="A40" s="249" t="s">
        <v>195</v>
      </c>
      <c r="B40" s="249"/>
      <c r="C40" s="249"/>
      <c r="D40" s="249"/>
      <c r="E40" s="249"/>
      <c r="F40" s="249"/>
      <c r="G40" s="249"/>
      <c r="H40" s="249"/>
      <c r="I40" s="249"/>
      <c r="J40" s="249"/>
      <c r="K40" s="249"/>
      <c r="L40" s="249"/>
      <c r="M40" s="249"/>
      <c r="N40" s="249"/>
      <c r="O40" s="249"/>
      <c r="P40" s="249"/>
      <c r="Q40" s="54">
        <v>0</v>
      </c>
      <c r="R40" s="250" t="s">
        <v>2552</v>
      </c>
      <c r="S40" s="250"/>
      <c r="T40" s="250"/>
      <c r="U40" s="250"/>
      <c r="V40" s="250"/>
      <c r="W40" s="250"/>
      <c r="X40" s="250"/>
      <c r="Y40" s="250"/>
      <c r="Z40" s="250"/>
      <c r="AA40" s="250"/>
      <c r="AB40" s="250"/>
      <c r="AC40" s="250"/>
      <c r="AD40" s="250"/>
      <c r="AE40" s="250"/>
      <c r="AF40" s="54">
        <v>2</v>
      </c>
      <c r="AG40" s="250"/>
      <c r="AH40" s="250"/>
      <c r="AI40" s="250"/>
      <c r="AJ40" s="250"/>
      <c r="AK40" s="250"/>
      <c r="AL40" s="250"/>
      <c r="AM40" s="250"/>
      <c r="AN40" s="250"/>
      <c r="AO40" s="250"/>
      <c r="AP40" s="250"/>
      <c r="AQ40" s="250"/>
      <c r="AR40" s="250"/>
      <c r="AS40" s="250"/>
      <c r="AT40" s="250"/>
    </row>
    <row r="41" spans="1:46" s="50" customFormat="1" ht="45" customHeight="1" thickTop="1" thickBot="1" x14ac:dyDescent="0.3">
      <c r="A41" s="249" t="s">
        <v>196</v>
      </c>
      <c r="B41" s="249"/>
      <c r="C41" s="249"/>
      <c r="D41" s="249"/>
      <c r="E41" s="249"/>
      <c r="F41" s="249"/>
      <c r="G41" s="249"/>
      <c r="H41" s="249"/>
      <c r="I41" s="249"/>
      <c r="J41" s="249"/>
      <c r="K41" s="249"/>
      <c r="L41" s="249"/>
      <c r="M41" s="249"/>
      <c r="N41" s="249"/>
      <c r="O41" s="249"/>
      <c r="P41" s="249"/>
      <c r="Q41" s="54">
        <v>0</v>
      </c>
      <c r="R41" s="250" t="s">
        <v>2553</v>
      </c>
      <c r="S41" s="250"/>
      <c r="T41" s="250"/>
      <c r="U41" s="250"/>
      <c r="V41" s="250"/>
      <c r="W41" s="250"/>
      <c r="X41" s="250"/>
      <c r="Y41" s="250"/>
      <c r="Z41" s="250"/>
      <c r="AA41" s="250"/>
      <c r="AB41" s="250"/>
      <c r="AC41" s="250"/>
      <c r="AD41" s="250"/>
      <c r="AE41" s="250"/>
      <c r="AF41" s="54">
        <v>2</v>
      </c>
      <c r="AG41" s="250"/>
      <c r="AH41" s="250"/>
      <c r="AI41" s="250"/>
      <c r="AJ41" s="250"/>
      <c r="AK41" s="250"/>
      <c r="AL41" s="250"/>
      <c r="AM41" s="250"/>
      <c r="AN41" s="250"/>
      <c r="AO41" s="250"/>
      <c r="AP41" s="250"/>
      <c r="AQ41" s="250"/>
      <c r="AR41" s="250"/>
      <c r="AS41" s="250"/>
      <c r="AT41" s="250"/>
    </row>
    <row r="42" spans="1:46" s="50" customFormat="1" ht="16.5" customHeight="1" thickTop="1" thickBot="1" x14ac:dyDescent="0.3">
      <c r="Q42" s="55"/>
      <c r="AF42" s="55"/>
    </row>
    <row r="43" spans="1:46" s="50" customFormat="1" ht="45" customHeight="1" thickTop="1" thickBot="1" x14ac:dyDescent="0.3">
      <c r="A43" s="257" t="s">
        <v>197</v>
      </c>
      <c r="B43" s="257"/>
      <c r="C43" s="257"/>
      <c r="D43" s="257"/>
      <c r="E43" s="257"/>
      <c r="F43" s="257"/>
      <c r="G43" s="257"/>
      <c r="H43" s="257"/>
      <c r="I43" s="257"/>
      <c r="J43" s="257"/>
      <c r="K43" s="257"/>
      <c r="L43" s="257"/>
      <c r="M43" s="257"/>
      <c r="N43" s="257"/>
      <c r="O43" s="257"/>
      <c r="P43" s="257"/>
      <c r="Q43" s="56" t="s">
        <v>188</v>
      </c>
      <c r="R43" s="258" t="s">
        <v>189</v>
      </c>
      <c r="S43" s="258"/>
      <c r="T43" s="258"/>
      <c r="U43" s="258"/>
      <c r="V43" s="258"/>
      <c r="W43" s="258"/>
      <c r="X43" s="258"/>
      <c r="Y43" s="258"/>
      <c r="Z43" s="258"/>
      <c r="AA43" s="258"/>
      <c r="AB43" s="258"/>
      <c r="AC43" s="258"/>
      <c r="AD43" s="258"/>
      <c r="AE43" s="258"/>
      <c r="AF43" s="57" t="s">
        <v>188</v>
      </c>
      <c r="AG43" s="259" t="s">
        <v>7</v>
      </c>
      <c r="AH43" s="259"/>
      <c r="AI43" s="259"/>
      <c r="AJ43" s="259"/>
      <c r="AK43" s="259"/>
      <c r="AL43" s="259"/>
      <c r="AM43" s="259"/>
      <c r="AN43" s="259"/>
      <c r="AO43" s="259"/>
      <c r="AP43" s="259"/>
      <c r="AQ43" s="259"/>
      <c r="AR43" s="259"/>
      <c r="AS43" s="259"/>
      <c r="AT43" s="259"/>
    </row>
    <row r="44" spans="1:46" s="50" customFormat="1" ht="45" customHeight="1" thickTop="1" thickBot="1" x14ac:dyDescent="0.3">
      <c r="A44" s="249" t="s">
        <v>198</v>
      </c>
      <c r="B44" s="249"/>
      <c r="C44" s="249"/>
      <c r="D44" s="249"/>
      <c r="E44" s="249"/>
      <c r="F44" s="249"/>
      <c r="G44" s="249"/>
      <c r="H44" s="249"/>
      <c r="I44" s="249"/>
      <c r="J44" s="249"/>
      <c r="K44" s="249"/>
      <c r="L44" s="249"/>
      <c r="M44" s="249"/>
      <c r="N44" s="249"/>
      <c r="O44" s="249"/>
      <c r="P44" s="249"/>
      <c r="Q44" s="54">
        <v>0</v>
      </c>
      <c r="R44" s="267"/>
      <c r="S44" s="267"/>
      <c r="T44" s="267"/>
      <c r="U44" s="267"/>
      <c r="V44" s="267"/>
      <c r="W44" s="267"/>
      <c r="X44" s="267"/>
      <c r="Y44" s="267"/>
      <c r="Z44" s="267"/>
      <c r="AA44" s="267"/>
      <c r="AB44" s="267"/>
      <c r="AC44" s="267"/>
      <c r="AD44" s="267"/>
      <c r="AE44" s="267"/>
      <c r="AF44" s="54">
        <v>2</v>
      </c>
      <c r="AG44" s="250" t="s">
        <v>2568</v>
      </c>
      <c r="AH44" s="250"/>
      <c r="AI44" s="250"/>
      <c r="AJ44" s="250"/>
      <c r="AK44" s="250"/>
      <c r="AL44" s="250"/>
      <c r="AM44" s="250"/>
      <c r="AN44" s="250"/>
      <c r="AO44" s="250"/>
      <c r="AP44" s="250"/>
      <c r="AQ44" s="250"/>
      <c r="AR44" s="250"/>
      <c r="AS44" s="250"/>
      <c r="AT44" s="250"/>
    </row>
    <row r="45" spans="1:46" s="50" customFormat="1" ht="45" customHeight="1" thickTop="1" thickBot="1" x14ac:dyDescent="0.3">
      <c r="A45" s="249" t="s">
        <v>199</v>
      </c>
      <c r="B45" s="249"/>
      <c r="C45" s="249"/>
      <c r="D45" s="249"/>
      <c r="E45" s="249"/>
      <c r="F45" s="249"/>
      <c r="G45" s="249"/>
      <c r="H45" s="249"/>
      <c r="I45" s="249"/>
      <c r="J45" s="249"/>
      <c r="K45" s="249"/>
      <c r="L45" s="249"/>
      <c r="M45" s="249"/>
      <c r="N45" s="249"/>
      <c r="O45" s="249"/>
      <c r="P45" s="249"/>
      <c r="Q45" s="54">
        <v>0</v>
      </c>
      <c r="R45" s="267"/>
      <c r="S45" s="267"/>
      <c r="T45" s="267"/>
      <c r="U45" s="267"/>
      <c r="V45" s="267"/>
      <c r="W45" s="267"/>
      <c r="X45" s="267"/>
      <c r="Y45" s="267"/>
      <c r="Z45" s="267"/>
      <c r="AA45" s="267"/>
      <c r="AB45" s="267"/>
      <c r="AC45" s="267"/>
      <c r="AD45" s="267"/>
      <c r="AE45" s="267"/>
      <c r="AF45" s="54">
        <v>2</v>
      </c>
      <c r="AG45" s="275"/>
      <c r="AH45" s="276"/>
      <c r="AI45" s="276"/>
      <c r="AJ45" s="276"/>
      <c r="AK45" s="276"/>
      <c r="AL45" s="276"/>
      <c r="AM45" s="276"/>
      <c r="AN45" s="276"/>
      <c r="AO45" s="276"/>
      <c r="AP45" s="276"/>
      <c r="AQ45" s="276"/>
      <c r="AR45" s="276"/>
      <c r="AS45" s="276"/>
      <c r="AT45" s="277"/>
    </row>
    <row r="46" spans="1:46" s="50" customFormat="1" ht="45" customHeight="1" thickTop="1" thickBot="1" x14ac:dyDescent="0.3">
      <c r="A46" s="249" t="s">
        <v>200</v>
      </c>
      <c r="B46" s="249"/>
      <c r="C46" s="249"/>
      <c r="D46" s="249"/>
      <c r="E46" s="249"/>
      <c r="F46" s="249"/>
      <c r="G46" s="249"/>
      <c r="H46" s="249"/>
      <c r="I46" s="249"/>
      <c r="J46" s="249"/>
      <c r="K46" s="249"/>
      <c r="L46" s="249"/>
      <c r="M46" s="249"/>
      <c r="N46" s="249"/>
      <c r="O46" s="249"/>
      <c r="P46" s="249"/>
      <c r="Q46" s="54">
        <v>0</v>
      </c>
      <c r="R46" s="254" t="s">
        <v>2554</v>
      </c>
      <c r="S46" s="255"/>
      <c r="T46" s="255"/>
      <c r="U46" s="255"/>
      <c r="V46" s="255"/>
      <c r="W46" s="255"/>
      <c r="X46" s="255"/>
      <c r="Y46" s="255"/>
      <c r="Z46" s="255"/>
      <c r="AA46" s="255"/>
      <c r="AB46" s="255"/>
      <c r="AC46" s="255"/>
      <c r="AD46" s="255"/>
      <c r="AE46" s="256"/>
      <c r="AF46" s="54">
        <v>2</v>
      </c>
      <c r="AG46" s="250"/>
      <c r="AH46" s="250"/>
      <c r="AI46" s="250"/>
      <c r="AJ46" s="250"/>
      <c r="AK46" s="250"/>
      <c r="AL46" s="250"/>
      <c r="AM46" s="250"/>
      <c r="AN46" s="250"/>
      <c r="AO46" s="250"/>
      <c r="AP46" s="250"/>
      <c r="AQ46" s="250"/>
      <c r="AR46" s="250"/>
      <c r="AS46" s="250"/>
      <c r="AT46" s="250"/>
    </row>
    <row r="47" spans="1:46" s="50" customFormat="1" ht="45" customHeight="1" thickTop="1" thickBot="1" x14ac:dyDescent="0.3">
      <c r="A47" s="249" t="s">
        <v>201</v>
      </c>
      <c r="B47" s="249"/>
      <c r="C47" s="249"/>
      <c r="D47" s="249"/>
      <c r="E47" s="249"/>
      <c r="F47" s="249"/>
      <c r="G47" s="249"/>
      <c r="H47" s="249"/>
      <c r="I47" s="249"/>
      <c r="J47" s="249"/>
      <c r="K47" s="249"/>
      <c r="L47" s="249"/>
      <c r="M47" s="249"/>
      <c r="N47" s="249"/>
      <c r="O47" s="249"/>
      <c r="P47" s="249"/>
      <c r="Q47" s="54">
        <v>0</v>
      </c>
      <c r="R47" s="250"/>
      <c r="S47" s="250"/>
      <c r="T47" s="250"/>
      <c r="U47" s="250"/>
      <c r="V47" s="250"/>
      <c r="W47" s="250"/>
      <c r="X47" s="250"/>
      <c r="Y47" s="250"/>
      <c r="Z47" s="250"/>
      <c r="AA47" s="250"/>
      <c r="AB47" s="250"/>
      <c r="AC47" s="250"/>
      <c r="AD47" s="250"/>
      <c r="AE47" s="250"/>
      <c r="AF47" s="54">
        <v>2</v>
      </c>
      <c r="AG47" s="250"/>
      <c r="AH47" s="250"/>
      <c r="AI47" s="250"/>
      <c r="AJ47" s="250"/>
      <c r="AK47" s="250"/>
      <c r="AL47" s="250"/>
      <c r="AM47" s="250"/>
      <c r="AN47" s="250"/>
      <c r="AO47" s="250"/>
      <c r="AP47" s="250"/>
      <c r="AQ47" s="250"/>
      <c r="AR47" s="250"/>
      <c r="AS47" s="250"/>
      <c r="AT47" s="250"/>
    </row>
    <row r="48" spans="1:46" customFormat="1" ht="45" customHeight="1" thickTop="1" thickBot="1" x14ac:dyDescent="0.3">
      <c r="A48" s="249" t="s">
        <v>202</v>
      </c>
      <c r="B48" s="249"/>
      <c r="C48" s="249"/>
      <c r="D48" s="249"/>
      <c r="E48" s="249"/>
      <c r="F48" s="249"/>
      <c r="G48" s="249"/>
      <c r="H48" s="249"/>
      <c r="I48" s="249"/>
      <c r="J48" s="249"/>
      <c r="K48" s="249"/>
      <c r="L48" s="249"/>
      <c r="M48" s="249"/>
      <c r="N48" s="249"/>
      <c r="O48" s="249"/>
      <c r="P48" s="249"/>
      <c r="Q48" s="54">
        <v>0</v>
      </c>
      <c r="R48" s="250" t="s">
        <v>2603</v>
      </c>
      <c r="S48" s="250"/>
      <c r="T48" s="250"/>
      <c r="U48" s="250"/>
      <c r="V48" s="250"/>
      <c r="W48" s="250"/>
      <c r="X48" s="250"/>
      <c r="Y48" s="250"/>
      <c r="Z48" s="250"/>
      <c r="AA48" s="250"/>
      <c r="AB48" s="250"/>
      <c r="AC48" s="250"/>
      <c r="AD48" s="250"/>
      <c r="AE48" s="250"/>
      <c r="AF48" s="54">
        <v>2</v>
      </c>
      <c r="AG48" s="250"/>
      <c r="AH48" s="250"/>
      <c r="AI48" s="250"/>
      <c r="AJ48" s="250"/>
      <c r="AK48" s="250"/>
      <c r="AL48" s="250"/>
      <c r="AM48" s="250"/>
      <c r="AN48" s="250"/>
      <c r="AO48" s="250"/>
      <c r="AP48" s="250"/>
      <c r="AQ48" s="250"/>
      <c r="AR48" s="250"/>
      <c r="AS48" s="250"/>
      <c r="AT48" s="250"/>
    </row>
    <row r="49" spans="1:1025" ht="15.6" thickTop="1" x14ac:dyDescent="0.25"/>
    <row r="51" spans="1:1025" ht="45" customHeight="1" x14ac:dyDescent="0.25">
      <c r="A51" s="260" t="s">
        <v>203</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185</v>
      </c>
      <c r="AH51" s="261"/>
      <c r="AI51" s="261"/>
      <c r="AJ51" s="261"/>
      <c r="AK51" s="27">
        <f>(('Artículo 121 (resumen PI)'!C13*0.8+'Artículo 121 (resumen PI)'!F13*0.2)+('Artículo 121 (resumen SIPOT)'!C13*0.8+'Artículo 121 (resumen SIPOT)'!F13*0.2))/2</f>
        <v>0</v>
      </c>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row>
    <row r="52" spans="1:1025"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row>
    <row r="53" spans="1:1025" ht="45" customHeight="1" x14ac:dyDescent="0.25">
      <c r="A53" s="20" t="s">
        <v>186</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row>
    <row r="54" spans="1:1025"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row>
    <row r="55" spans="1:1025" ht="45" customHeight="1" thickBot="1" x14ac:dyDescent="0.3">
      <c r="A55" s="262" t="s">
        <v>187</v>
      </c>
      <c r="B55" s="262"/>
      <c r="C55" s="262"/>
      <c r="D55" s="262"/>
      <c r="E55" s="262"/>
      <c r="F55" s="262"/>
      <c r="G55" s="262"/>
      <c r="H55" s="262"/>
      <c r="I55" s="262"/>
      <c r="J55" s="262"/>
      <c r="K55" s="262"/>
      <c r="L55" s="262"/>
      <c r="M55" s="262"/>
      <c r="N55" s="262"/>
      <c r="O55" s="262"/>
      <c r="P55" s="262"/>
      <c r="Q55" s="11"/>
      <c r="R55" s="50"/>
      <c r="S55" s="50"/>
      <c r="T55" s="50"/>
      <c r="U55" s="50"/>
      <c r="V55" s="263"/>
      <c r="W55" s="263"/>
      <c r="X55" s="263"/>
      <c r="Y55" s="263"/>
      <c r="Z55" s="263"/>
      <c r="AA55" s="263"/>
      <c r="AB55" s="263"/>
      <c r="AC55" s="263"/>
      <c r="AD55" s="263"/>
      <c r="AE55" s="263"/>
      <c r="AF55" s="11"/>
      <c r="AG55" s="50"/>
      <c r="AH55" s="50"/>
      <c r="AI55" s="50"/>
      <c r="AJ55" s="50"/>
      <c r="AK55" s="263"/>
      <c r="AL55" s="263"/>
      <c r="AM55" s="263"/>
      <c r="AN55" s="263"/>
      <c r="AO55" s="263"/>
      <c r="AP55" s="263"/>
      <c r="AQ55" s="263"/>
      <c r="AR55" s="263"/>
      <c r="AS55" s="263"/>
      <c r="AT55" s="263"/>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row>
    <row r="56" spans="1:1025" ht="45" customHeight="1" thickTop="1" thickBot="1" x14ac:dyDescent="0.3">
      <c r="A56" s="264" t="s">
        <v>167</v>
      </c>
      <c r="B56" s="264"/>
      <c r="C56" s="264"/>
      <c r="D56" s="264"/>
      <c r="E56" s="264"/>
      <c r="F56" s="264"/>
      <c r="G56" s="264"/>
      <c r="H56" s="264"/>
      <c r="I56" s="264"/>
      <c r="J56" s="264"/>
      <c r="K56" s="264"/>
      <c r="L56" s="264"/>
      <c r="M56" s="264"/>
      <c r="N56" s="264"/>
      <c r="O56" s="264"/>
      <c r="P56" s="264"/>
      <c r="Q56" s="51" t="s">
        <v>188</v>
      </c>
      <c r="R56" s="265" t="s">
        <v>189</v>
      </c>
      <c r="S56" s="265"/>
      <c r="T56" s="265"/>
      <c r="U56" s="265"/>
      <c r="V56" s="265"/>
      <c r="W56" s="265"/>
      <c r="X56" s="265"/>
      <c r="Y56" s="265"/>
      <c r="Z56" s="265"/>
      <c r="AA56" s="265"/>
      <c r="AB56" s="265"/>
      <c r="AC56" s="265"/>
      <c r="AD56" s="265"/>
      <c r="AE56" s="265"/>
      <c r="AF56" s="53" t="s">
        <v>188</v>
      </c>
      <c r="AG56" s="266" t="s">
        <v>7</v>
      </c>
      <c r="AH56" s="266"/>
      <c r="AI56" s="266"/>
      <c r="AJ56" s="266"/>
      <c r="AK56" s="266"/>
      <c r="AL56" s="266"/>
      <c r="AM56" s="266"/>
      <c r="AN56" s="266"/>
      <c r="AO56" s="266"/>
      <c r="AP56" s="266"/>
      <c r="AQ56" s="266"/>
      <c r="AR56" s="266"/>
      <c r="AS56" s="266"/>
      <c r="AT56" s="26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row>
    <row r="57" spans="1:1025" ht="45" customHeight="1" thickTop="1" thickBot="1" x14ac:dyDescent="0.3">
      <c r="A57" s="249" t="s">
        <v>190</v>
      </c>
      <c r="B57" s="249"/>
      <c r="C57" s="249"/>
      <c r="D57" s="249"/>
      <c r="E57" s="249"/>
      <c r="F57" s="249"/>
      <c r="G57" s="249"/>
      <c r="H57" s="249"/>
      <c r="I57" s="249"/>
      <c r="J57" s="249"/>
      <c r="K57" s="249"/>
      <c r="L57" s="249"/>
      <c r="M57" s="249"/>
      <c r="N57" s="249"/>
      <c r="O57" s="249"/>
      <c r="P57" s="249"/>
      <c r="Q57" s="54">
        <v>0</v>
      </c>
      <c r="R57" s="267" t="s">
        <v>2569</v>
      </c>
      <c r="S57" s="267"/>
      <c r="T57" s="267"/>
      <c r="U57" s="267"/>
      <c r="V57" s="267"/>
      <c r="W57" s="267"/>
      <c r="X57" s="267"/>
      <c r="Y57" s="267"/>
      <c r="Z57" s="267"/>
      <c r="AA57" s="267"/>
      <c r="AB57" s="267"/>
      <c r="AC57" s="267"/>
      <c r="AD57" s="267"/>
      <c r="AE57" s="267"/>
      <c r="AF57" s="54">
        <v>2</v>
      </c>
      <c r="AG57" s="250" t="s">
        <v>2568</v>
      </c>
      <c r="AH57" s="250"/>
      <c r="AI57" s="250"/>
      <c r="AJ57" s="250"/>
      <c r="AK57" s="250"/>
      <c r="AL57" s="250"/>
      <c r="AM57" s="250"/>
      <c r="AN57" s="250"/>
      <c r="AO57" s="250"/>
      <c r="AP57" s="250"/>
      <c r="AQ57" s="250"/>
      <c r="AR57" s="250"/>
      <c r="AS57" s="250"/>
      <c r="AT57" s="250"/>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row>
    <row r="58" spans="1:1025" ht="45" customHeight="1" thickTop="1" thickBot="1" x14ac:dyDescent="0.3">
      <c r="A58" s="249" t="s">
        <v>191</v>
      </c>
      <c r="B58" s="249"/>
      <c r="C58" s="249"/>
      <c r="D58" s="249"/>
      <c r="E58" s="249"/>
      <c r="F58" s="249"/>
      <c r="G58" s="249"/>
      <c r="H58" s="249"/>
      <c r="I58" s="249"/>
      <c r="J58" s="249"/>
      <c r="K58" s="249"/>
      <c r="L58" s="249"/>
      <c r="M58" s="249"/>
      <c r="N58" s="249"/>
      <c r="O58" s="249"/>
      <c r="P58" s="249"/>
      <c r="Q58" s="54">
        <v>0</v>
      </c>
      <c r="R58" s="267" t="s">
        <v>2554</v>
      </c>
      <c r="S58" s="267"/>
      <c r="T58" s="267"/>
      <c r="U58" s="267"/>
      <c r="V58" s="267"/>
      <c r="W58" s="267"/>
      <c r="X58" s="267"/>
      <c r="Y58" s="267"/>
      <c r="Z58" s="267"/>
      <c r="AA58" s="267"/>
      <c r="AB58" s="267"/>
      <c r="AC58" s="267"/>
      <c r="AD58" s="267"/>
      <c r="AE58" s="267"/>
      <c r="AF58" s="54">
        <v>2</v>
      </c>
      <c r="AG58" s="267"/>
      <c r="AH58" s="267"/>
      <c r="AI58" s="267"/>
      <c r="AJ58" s="267"/>
      <c r="AK58" s="267"/>
      <c r="AL58" s="267"/>
      <c r="AM58" s="267"/>
      <c r="AN58" s="267"/>
      <c r="AO58" s="267"/>
      <c r="AP58" s="267"/>
      <c r="AQ58" s="267"/>
      <c r="AR58" s="267"/>
      <c r="AS58" s="267"/>
      <c r="AT58" s="267"/>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row>
    <row r="59" spans="1:1025" ht="45" customHeight="1" thickTop="1" thickBot="1" x14ac:dyDescent="0.3">
      <c r="A59" s="249" t="s">
        <v>204</v>
      </c>
      <c r="B59" s="249"/>
      <c r="C59" s="249"/>
      <c r="D59" s="249"/>
      <c r="E59" s="249"/>
      <c r="F59" s="249"/>
      <c r="G59" s="249"/>
      <c r="H59" s="249"/>
      <c r="I59" s="249"/>
      <c r="J59" s="249"/>
      <c r="K59" s="249"/>
      <c r="L59" s="249"/>
      <c r="M59" s="249"/>
      <c r="N59" s="249"/>
      <c r="O59" s="249"/>
      <c r="P59" s="249"/>
      <c r="Q59" s="54">
        <v>0</v>
      </c>
      <c r="R59" s="267"/>
      <c r="S59" s="267"/>
      <c r="T59" s="267"/>
      <c r="U59" s="267"/>
      <c r="V59" s="267"/>
      <c r="W59" s="267"/>
      <c r="X59" s="267"/>
      <c r="Y59" s="267"/>
      <c r="Z59" s="267"/>
      <c r="AA59" s="267"/>
      <c r="AB59" s="267"/>
      <c r="AC59" s="267"/>
      <c r="AD59" s="267"/>
      <c r="AE59" s="267"/>
      <c r="AF59" s="54">
        <v>2</v>
      </c>
      <c r="AG59" s="267"/>
      <c r="AH59" s="267"/>
      <c r="AI59" s="267"/>
      <c r="AJ59" s="267"/>
      <c r="AK59" s="267"/>
      <c r="AL59" s="267"/>
      <c r="AM59" s="267"/>
      <c r="AN59" s="267"/>
      <c r="AO59" s="267"/>
      <c r="AP59" s="267"/>
      <c r="AQ59" s="267"/>
      <c r="AR59" s="267"/>
      <c r="AS59" s="267"/>
      <c r="AT59" s="267"/>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row>
    <row r="60" spans="1:1025" ht="45" customHeight="1" thickTop="1" thickBot="1" x14ac:dyDescent="0.3">
      <c r="A60" s="249" t="s">
        <v>205</v>
      </c>
      <c r="B60" s="249"/>
      <c r="C60" s="249"/>
      <c r="D60" s="249"/>
      <c r="E60" s="249"/>
      <c r="F60" s="249"/>
      <c r="G60" s="249"/>
      <c r="H60" s="249"/>
      <c r="I60" s="249"/>
      <c r="J60" s="249"/>
      <c r="K60" s="249"/>
      <c r="L60" s="249"/>
      <c r="M60" s="249"/>
      <c r="N60" s="249"/>
      <c r="O60" s="249"/>
      <c r="P60" s="249"/>
      <c r="Q60" s="54">
        <v>0</v>
      </c>
      <c r="R60" s="267"/>
      <c r="S60" s="267"/>
      <c r="T60" s="267"/>
      <c r="U60" s="267"/>
      <c r="V60" s="267"/>
      <c r="W60" s="267"/>
      <c r="X60" s="267"/>
      <c r="Y60" s="267"/>
      <c r="Z60" s="267"/>
      <c r="AA60" s="267"/>
      <c r="AB60" s="267"/>
      <c r="AC60" s="267"/>
      <c r="AD60" s="267"/>
      <c r="AE60" s="267"/>
      <c r="AF60" s="54">
        <v>2</v>
      </c>
      <c r="AG60" s="267"/>
      <c r="AH60" s="267"/>
      <c r="AI60" s="267"/>
      <c r="AJ60" s="267"/>
      <c r="AK60" s="267"/>
      <c r="AL60" s="267"/>
      <c r="AM60" s="267"/>
      <c r="AN60" s="267"/>
      <c r="AO60" s="267"/>
      <c r="AP60" s="267"/>
      <c r="AQ60" s="267"/>
      <c r="AR60" s="267"/>
      <c r="AS60" s="267"/>
      <c r="AT60" s="267"/>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row>
    <row r="61" spans="1:1025" ht="45" customHeight="1" thickTop="1" thickBot="1" x14ac:dyDescent="0.3">
      <c r="A61" s="249" t="s">
        <v>206</v>
      </c>
      <c r="B61" s="249"/>
      <c r="C61" s="249"/>
      <c r="D61" s="249"/>
      <c r="E61" s="249"/>
      <c r="F61" s="249"/>
      <c r="G61" s="249"/>
      <c r="H61" s="249"/>
      <c r="I61" s="249"/>
      <c r="J61" s="249"/>
      <c r="K61" s="249"/>
      <c r="L61" s="249"/>
      <c r="M61" s="249"/>
      <c r="N61" s="249"/>
      <c r="O61" s="249"/>
      <c r="P61" s="249"/>
      <c r="Q61" s="54">
        <v>0</v>
      </c>
      <c r="R61" s="267"/>
      <c r="S61" s="267"/>
      <c r="T61" s="267"/>
      <c r="U61" s="267"/>
      <c r="V61" s="267"/>
      <c r="W61" s="267"/>
      <c r="X61" s="267"/>
      <c r="Y61" s="267"/>
      <c r="Z61" s="267"/>
      <c r="AA61" s="267"/>
      <c r="AB61" s="267"/>
      <c r="AC61" s="267"/>
      <c r="AD61" s="267"/>
      <c r="AE61" s="267"/>
      <c r="AF61" s="54">
        <v>2</v>
      </c>
      <c r="AG61" s="267"/>
      <c r="AH61" s="267"/>
      <c r="AI61" s="267"/>
      <c r="AJ61" s="267"/>
      <c r="AK61" s="267"/>
      <c r="AL61" s="267"/>
      <c r="AM61" s="267"/>
      <c r="AN61" s="267"/>
      <c r="AO61" s="267"/>
      <c r="AP61" s="267"/>
      <c r="AQ61" s="267"/>
      <c r="AR61" s="267"/>
      <c r="AS61" s="267"/>
      <c r="AT61" s="267"/>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row>
    <row r="62" spans="1:1025" ht="45" customHeight="1" thickTop="1" thickBot="1" x14ac:dyDescent="0.3">
      <c r="A62" s="249" t="s">
        <v>207</v>
      </c>
      <c r="B62" s="249"/>
      <c r="C62" s="249"/>
      <c r="D62" s="249"/>
      <c r="E62" s="249"/>
      <c r="F62" s="249"/>
      <c r="G62" s="249"/>
      <c r="H62" s="249"/>
      <c r="I62" s="249"/>
      <c r="J62" s="249"/>
      <c r="K62" s="249"/>
      <c r="L62" s="249"/>
      <c r="M62" s="249"/>
      <c r="N62" s="249"/>
      <c r="O62" s="249"/>
      <c r="P62" s="249"/>
      <c r="Q62" s="54">
        <v>0</v>
      </c>
      <c r="R62" s="250"/>
      <c r="S62" s="250"/>
      <c r="T62" s="250"/>
      <c r="U62" s="250"/>
      <c r="V62" s="250"/>
      <c r="W62" s="250"/>
      <c r="X62" s="250"/>
      <c r="Y62" s="250"/>
      <c r="Z62" s="250"/>
      <c r="AA62" s="250"/>
      <c r="AB62" s="250"/>
      <c r="AC62" s="250"/>
      <c r="AD62" s="250"/>
      <c r="AE62" s="250"/>
      <c r="AF62" s="54">
        <v>2</v>
      </c>
      <c r="AG62" s="267"/>
      <c r="AH62" s="267"/>
      <c r="AI62" s="267"/>
      <c r="AJ62" s="267"/>
      <c r="AK62" s="267"/>
      <c r="AL62" s="267"/>
      <c r="AM62" s="267"/>
      <c r="AN62" s="267"/>
      <c r="AO62" s="267"/>
      <c r="AP62" s="267"/>
      <c r="AQ62" s="267"/>
      <c r="AR62" s="267"/>
      <c r="AS62" s="267"/>
      <c r="AT62" s="267"/>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row>
    <row r="63" spans="1:1025" ht="45" customHeight="1" thickTop="1" thickBot="1" x14ac:dyDescent="0.3">
      <c r="A63" s="249" t="s">
        <v>208</v>
      </c>
      <c r="B63" s="249"/>
      <c r="C63" s="249"/>
      <c r="D63" s="249"/>
      <c r="E63" s="249"/>
      <c r="F63" s="249"/>
      <c r="G63" s="249"/>
      <c r="H63" s="249"/>
      <c r="I63" s="249"/>
      <c r="J63" s="249"/>
      <c r="K63" s="249"/>
      <c r="L63" s="249"/>
      <c r="M63" s="249"/>
      <c r="N63" s="249"/>
      <c r="O63" s="249"/>
      <c r="P63" s="249"/>
      <c r="Q63" s="54">
        <v>0</v>
      </c>
      <c r="R63" s="250"/>
      <c r="S63" s="250"/>
      <c r="T63" s="250"/>
      <c r="U63" s="250"/>
      <c r="V63" s="250"/>
      <c r="W63" s="250"/>
      <c r="X63" s="250"/>
      <c r="Y63" s="250"/>
      <c r="Z63" s="250"/>
      <c r="AA63" s="250"/>
      <c r="AB63" s="250"/>
      <c r="AC63" s="250"/>
      <c r="AD63" s="250"/>
      <c r="AE63" s="250"/>
      <c r="AF63" s="54">
        <v>2</v>
      </c>
      <c r="AG63" s="267"/>
      <c r="AH63" s="267"/>
      <c r="AI63" s="267"/>
      <c r="AJ63" s="267"/>
      <c r="AK63" s="267"/>
      <c r="AL63" s="267"/>
      <c r="AM63" s="267"/>
      <c r="AN63" s="267"/>
      <c r="AO63" s="267"/>
      <c r="AP63" s="267"/>
      <c r="AQ63" s="267"/>
      <c r="AR63" s="267"/>
      <c r="AS63" s="267"/>
      <c r="AT63" s="267"/>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row>
    <row r="64" spans="1:1025" ht="45" customHeight="1" thickTop="1" thickBot="1" x14ac:dyDescent="0.3">
      <c r="A64" s="249" t="s">
        <v>209</v>
      </c>
      <c r="B64" s="249"/>
      <c r="C64" s="249"/>
      <c r="D64" s="249"/>
      <c r="E64" s="249"/>
      <c r="F64" s="249"/>
      <c r="G64" s="249"/>
      <c r="H64" s="249"/>
      <c r="I64" s="249"/>
      <c r="J64" s="249"/>
      <c r="K64" s="249"/>
      <c r="L64" s="249"/>
      <c r="M64" s="249"/>
      <c r="N64" s="249"/>
      <c r="O64" s="249"/>
      <c r="P64" s="249"/>
      <c r="Q64" s="54">
        <v>0</v>
      </c>
      <c r="R64" s="250"/>
      <c r="S64" s="250"/>
      <c r="T64" s="250"/>
      <c r="U64" s="250"/>
      <c r="V64" s="250"/>
      <c r="W64" s="250"/>
      <c r="X64" s="250"/>
      <c r="Y64" s="250"/>
      <c r="Z64" s="250"/>
      <c r="AA64" s="250"/>
      <c r="AB64" s="250"/>
      <c r="AC64" s="250"/>
      <c r="AD64" s="250"/>
      <c r="AE64" s="250"/>
      <c r="AF64" s="54">
        <v>2</v>
      </c>
      <c r="AG64" s="267"/>
      <c r="AH64" s="267"/>
      <c r="AI64" s="267"/>
      <c r="AJ64" s="267"/>
      <c r="AK64" s="267"/>
      <c r="AL64" s="267"/>
      <c r="AM64" s="267"/>
      <c r="AN64" s="267"/>
      <c r="AO64" s="267"/>
      <c r="AP64" s="267"/>
      <c r="AQ64" s="267"/>
      <c r="AR64" s="267"/>
      <c r="AS64" s="267"/>
      <c r="AT64" s="267"/>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row>
    <row r="65" spans="1:1025" ht="45" customHeight="1" thickTop="1" thickBot="1" x14ac:dyDescent="0.3">
      <c r="A65" s="249" t="s">
        <v>210</v>
      </c>
      <c r="B65" s="249"/>
      <c r="C65" s="249"/>
      <c r="D65" s="249"/>
      <c r="E65" s="249"/>
      <c r="F65" s="249"/>
      <c r="G65" s="249"/>
      <c r="H65" s="249"/>
      <c r="I65" s="249"/>
      <c r="J65" s="249"/>
      <c r="K65" s="249"/>
      <c r="L65" s="249"/>
      <c r="M65" s="249"/>
      <c r="N65" s="249"/>
      <c r="O65" s="249"/>
      <c r="P65" s="249"/>
      <c r="Q65" s="54">
        <v>0</v>
      </c>
      <c r="R65" s="250"/>
      <c r="S65" s="250"/>
      <c r="T65" s="250"/>
      <c r="U65" s="250"/>
      <c r="V65" s="250"/>
      <c r="W65" s="250"/>
      <c r="X65" s="250"/>
      <c r="Y65" s="250"/>
      <c r="Z65" s="250"/>
      <c r="AA65" s="250"/>
      <c r="AB65" s="250"/>
      <c r="AC65" s="250"/>
      <c r="AD65" s="250"/>
      <c r="AE65" s="250"/>
      <c r="AF65" s="54">
        <v>2</v>
      </c>
      <c r="AG65" s="267"/>
      <c r="AH65" s="267"/>
      <c r="AI65" s="267"/>
      <c r="AJ65" s="267"/>
      <c r="AK65" s="267"/>
      <c r="AL65" s="267"/>
      <c r="AM65" s="267"/>
      <c r="AN65" s="267"/>
      <c r="AO65" s="267"/>
      <c r="AP65" s="267"/>
      <c r="AQ65" s="267"/>
      <c r="AR65" s="267"/>
      <c r="AS65" s="267"/>
      <c r="AT65" s="267"/>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row>
    <row r="66" spans="1:1025" ht="45" customHeight="1" thickTop="1" thickBot="1" x14ac:dyDescent="0.3">
      <c r="A66" s="249" t="s">
        <v>211</v>
      </c>
      <c r="B66" s="249"/>
      <c r="C66" s="249"/>
      <c r="D66" s="249"/>
      <c r="E66" s="249"/>
      <c r="F66" s="249"/>
      <c r="G66" s="249"/>
      <c r="H66" s="249"/>
      <c r="I66" s="249"/>
      <c r="J66" s="249"/>
      <c r="K66" s="249"/>
      <c r="L66" s="249"/>
      <c r="M66" s="249"/>
      <c r="N66" s="249"/>
      <c r="O66" s="249"/>
      <c r="P66" s="249"/>
      <c r="Q66" s="54">
        <v>0</v>
      </c>
      <c r="R66" s="250" t="s">
        <v>2556</v>
      </c>
      <c r="S66" s="250"/>
      <c r="T66" s="250"/>
      <c r="U66" s="250"/>
      <c r="V66" s="250"/>
      <c r="W66" s="250"/>
      <c r="X66" s="250"/>
      <c r="Y66" s="250"/>
      <c r="Z66" s="250"/>
      <c r="AA66" s="250"/>
      <c r="AB66" s="250"/>
      <c r="AC66" s="250"/>
      <c r="AD66" s="250"/>
      <c r="AE66" s="250"/>
      <c r="AF66" s="54">
        <v>2</v>
      </c>
      <c r="AG66" s="267"/>
      <c r="AH66" s="267"/>
      <c r="AI66" s="267"/>
      <c r="AJ66" s="267"/>
      <c r="AK66" s="267"/>
      <c r="AL66" s="267"/>
      <c r="AM66" s="267"/>
      <c r="AN66" s="267"/>
      <c r="AO66" s="267"/>
      <c r="AP66" s="267"/>
      <c r="AQ66" s="267"/>
      <c r="AR66" s="267"/>
      <c r="AS66" s="267"/>
      <c r="AT66" s="267"/>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row>
    <row r="67" spans="1:1025" ht="45" customHeight="1" thickTop="1" thickBot="1" x14ac:dyDescent="0.3">
      <c r="A67" s="249" t="s">
        <v>212</v>
      </c>
      <c r="B67" s="249"/>
      <c r="C67" s="249"/>
      <c r="D67" s="249"/>
      <c r="E67" s="249"/>
      <c r="F67" s="249"/>
      <c r="G67" s="249"/>
      <c r="H67" s="249"/>
      <c r="I67" s="249"/>
      <c r="J67" s="249"/>
      <c r="K67" s="249"/>
      <c r="L67" s="249"/>
      <c r="M67" s="249"/>
      <c r="N67" s="249"/>
      <c r="O67" s="249"/>
      <c r="P67" s="249"/>
      <c r="Q67" s="54">
        <v>0</v>
      </c>
      <c r="R67" s="250"/>
      <c r="S67" s="250"/>
      <c r="T67" s="250"/>
      <c r="U67" s="250"/>
      <c r="V67" s="250"/>
      <c r="W67" s="250"/>
      <c r="X67" s="250"/>
      <c r="Y67" s="250"/>
      <c r="Z67" s="250"/>
      <c r="AA67" s="250"/>
      <c r="AB67" s="250"/>
      <c r="AC67" s="250"/>
      <c r="AD67" s="250"/>
      <c r="AE67" s="250"/>
      <c r="AF67" s="54">
        <v>2</v>
      </c>
      <c r="AG67" s="267"/>
      <c r="AH67" s="267"/>
      <c r="AI67" s="267"/>
      <c r="AJ67" s="267"/>
      <c r="AK67" s="267"/>
      <c r="AL67" s="267"/>
      <c r="AM67" s="267"/>
      <c r="AN67" s="267"/>
      <c r="AO67" s="267"/>
      <c r="AP67" s="267"/>
      <c r="AQ67" s="267"/>
      <c r="AR67" s="267"/>
      <c r="AS67" s="267"/>
      <c r="AT67" s="2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row>
    <row r="68" spans="1:1025" ht="45" customHeight="1" thickTop="1" thickBot="1" x14ac:dyDescent="0.3">
      <c r="A68" s="249" t="s">
        <v>213</v>
      </c>
      <c r="B68" s="249"/>
      <c r="C68" s="249"/>
      <c r="D68" s="249"/>
      <c r="E68" s="249"/>
      <c r="F68" s="249"/>
      <c r="G68" s="249"/>
      <c r="H68" s="249"/>
      <c r="I68" s="249"/>
      <c r="J68" s="249"/>
      <c r="K68" s="249"/>
      <c r="L68" s="249"/>
      <c r="M68" s="249"/>
      <c r="N68" s="249"/>
      <c r="O68" s="249"/>
      <c r="P68" s="249"/>
      <c r="Q68" s="54">
        <v>0</v>
      </c>
      <c r="R68" s="267" t="s">
        <v>2550</v>
      </c>
      <c r="S68" s="267"/>
      <c r="T68" s="267"/>
      <c r="U68" s="267"/>
      <c r="V68" s="267"/>
      <c r="W68" s="267"/>
      <c r="X68" s="267"/>
      <c r="Y68" s="267"/>
      <c r="Z68" s="267"/>
      <c r="AA68" s="267"/>
      <c r="AB68" s="267"/>
      <c r="AC68" s="267"/>
      <c r="AD68" s="267"/>
      <c r="AE68" s="267"/>
      <c r="AF68" s="54">
        <v>2</v>
      </c>
      <c r="AG68" s="267"/>
      <c r="AH68" s="267"/>
      <c r="AI68" s="267"/>
      <c r="AJ68" s="267"/>
      <c r="AK68" s="267"/>
      <c r="AL68" s="267"/>
      <c r="AM68" s="267"/>
      <c r="AN68" s="267"/>
      <c r="AO68" s="267"/>
      <c r="AP68" s="267"/>
      <c r="AQ68" s="267"/>
      <c r="AR68" s="267"/>
      <c r="AS68" s="267"/>
      <c r="AT68" s="267"/>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row>
    <row r="69" spans="1:1025" ht="45" customHeight="1" thickTop="1" thickBot="1" x14ac:dyDescent="0.3">
      <c r="A69" s="249" t="s">
        <v>214</v>
      </c>
      <c r="B69" s="249"/>
      <c r="C69" s="249"/>
      <c r="D69" s="249"/>
      <c r="E69" s="249"/>
      <c r="F69" s="249"/>
      <c r="G69" s="249"/>
      <c r="H69" s="249"/>
      <c r="I69" s="249"/>
      <c r="J69" s="249"/>
      <c r="K69" s="249"/>
      <c r="L69" s="249"/>
      <c r="M69" s="249"/>
      <c r="N69" s="249"/>
      <c r="O69" s="249"/>
      <c r="P69" s="249"/>
      <c r="Q69" s="54">
        <v>0</v>
      </c>
      <c r="R69" s="267" t="s">
        <v>2550</v>
      </c>
      <c r="S69" s="267"/>
      <c r="T69" s="267"/>
      <c r="U69" s="267"/>
      <c r="V69" s="267"/>
      <c r="W69" s="267"/>
      <c r="X69" s="267"/>
      <c r="Y69" s="267"/>
      <c r="Z69" s="267"/>
      <c r="AA69" s="267"/>
      <c r="AB69" s="267"/>
      <c r="AC69" s="267"/>
      <c r="AD69" s="267"/>
      <c r="AE69" s="267"/>
      <c r="AF69" s="54">
        <v>2</v>
      </c>
      <c r="AG69" s="267"/>
      <c r="AH69" s="267"/>
      <c r="AI69" s="267"/>
      <c r="AJ69" s="267"/>
      <c r="AK69" s="267"/>
      <c r="AL69" s="267"/>
      <c r="AM69" s="267"/>
      <c r="AN69" s="267"/>
      <c r="AO69" s="267"/>
      <c r="AP69" s="267"/>
      <c r="AQ69" s="267"/>
      <c r="AR69" s="267"/>
      <c r="AS69" s="267"/>
      <c r="AT69" s="267"/>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row>
    <row r="70" spans="1:1025" ht="45" customHeight="1" thickTop="1" thickBot="1" x14ac:dyDescent="0.3">
      <c r="A70" s="249" t="s">
        <v>215</v>
      </c>
      <c r="B70" s="249"/>
      <c r="C70" s="249"/>
      <c r="D70" s="249"/>
      <c r="E70" s="249"/>
      <c r="F70" s="249"/>
      <c r="G70" s="249"/>
      <c r="H70" s="249"/>
      <c r="I70" s="249"/>
      <c r="J70" s="249"/>
      <c r="K70" s="249"/>
      <c r="L70" s="249"/>
      <c r="M70" s="249"/>
      <c r="N70" s="249"/>
      <c r="O70" s="249"/>
      <c r="P70" s="249"/>
      <c r="Q70" s="54">
        <v>0</v>
      </c>
      <c r="R70" s="250" t="s">
        <v>2556</v>
      </c>
      <c r="S70" s="250"/>
      <c r="T70" s="250"/>
      <c r="U70" s="250"/>
      <c r="V70" s="250"/>
      <c r="W70" s="250"/>
      <c r="X70" s="250"/>
      <c r="Y70" s="250"/>
      <c r="Z70" s="250"/>
      <c r="AA70" s="250"/>
      <c r="AB70" s="250"/>
      <c r="AC70" s="250"/>
      <c r="AD70" s="250"/>
      <c r="AE70" s="250"/>
      <c r="AF70" s="54">
        <v>2</v>
      </c>
      <c r="AG70" s="267"/>
      <c r="AH70" s="267"/>
      <c r="AI70" s="267"/>
      <c r="AJ70" s="267"/>
      <c r="AK70" s="267"/>
      <c r="AL70" s="267"/>
      <c r="AM70" s="267"/>
      <c r="AN70" s="267"/>
      <c r="AO70" s="267"/>
      <c r="AP70" s="267"/>
      <c r="AQ70" s="267"/>
      <c r="AR70" s="267"/>
      <c r="AS70" s="267"/>
      <c r="AT70" s="267"/>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row>
    <row r="71" spans="1:1025" ht="16.5" customHeight="1" thickTop="1" thickBot="1" x14ac:dyDescent="0.3">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row>
    <row r="72" spans="1:1025" ht="45" customHeight="1" thickTop="1" thickBot="1" x14ac:dyDescent="0.3">
      <c r="A72" s="257" t="s">
        <v>197</v>
      </c>
      <c r="B72" s="257"/>
      <c r="C72" s="257"/>
      <c r="D72" s="257"/>
      <c r="E72" s="257"/>
      <c r="F72" s="257"/>
      <c r="G72" s="257"/>
      <c r="H72" s="257"/>
      <c r="I72" s="257"/>
      <c r="J72" s="257"/>
      <c r="K72" s="257"/>
      <c r="L72" s="257"/>
      <c r="M72" s="257"/>
      <c r="N72" s="257"/>
      <c r="O72" s="257"/>
      <c r="P72" s="257"/>
      <c r="Q72" s="56" t="s">
        <v>188</v>
      </c>
      <c r="R72" s="258" t="s">
        <v>189</v>
      </c>
      <c r="S72" s="258"/>
      <c r="T72" s="258"/>
      <c r="U72" s="258"/>
      <c r="V72" s="258"/>
      <c r="W72" s="258"/>
      <c r="X72" s="258"/>
      <c r="Y72" s="258"/>
      <c r="Z72" s="258"/>
      <c r="AA72" s="258"/>
      <c r="AB72" s="258"/>
      <c r="AC72" s="258"/>
      <c r="AD72" s="258"/>
      <c r="AE72" s="258"/>
      <c r="AF72" s="57" t="s">
        <v>188</v>
      </c>
      <c r="AG72" s="259" t="s">
        <v>7</v>
      </c>
      <c r="AH72" s="259"/>
      <c r="AI72" s="259"/>
      <c r="AJ72" s="259"/>
      <c r="AK72" s="259"/>
      <c r="AL72" s="259"/>
      <c r="AM72" s="259"/>
      <c r="AN72" s="259"/>
      <c r="AO72" s="259"/>
      <c r="AP72" s="259"/>
      <c r="AQ72" s="259"/>
      <c r="AR72" s="259"/>
      <c r="AS72" s="259"/>
      <c r="AT72" s="259"/>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row>
    <row r="73" spans="1:1025" ht="45" customHeight="1" thickTop="1" thickBot="1" x14ac:dyDescent="0.3">
      <c r="A73" s="249" t="s">
        <v>198</v>
      </c>
      <c r="B73" s="249"/>
      <c r="C73" s="249"/>
      <c r="D73" s="249"/>
      <c r="E73" s="249"/>
      <c r="F73" s="249"/>
      <c r="G73" s="249"/>
      <c r="H73" s="249"/>
      <c r="I73" s="249"/>
      <c r="J73" s="249"/>
      <c r="K73" s="249"/>
      <c r="L73" s="249"/>
      <c r="M73" s="249"/>
      <c r="N73" s="249"/>
      <c r="O73" s="249"/>
      <c r="P73" s="249"/>
      <c r="Q73" s="54">
        <v>0</v>
      </c>
      <c r="R73" s="267"/>
      <c r="S73" s="267"/>
      <c r="T73" s="267"/>
      <c r="U73" s="267"/>
      <c r="V73" s="267"/>
      <c r="W73" s="267"/>
      <c r="X73" s="267"/>
      <c r="Y73" s="267"/>
      <c r="Z73" s="267"/>
      <c r="AA73" s="267"/>
      <c r="AB73" s="267"/>
      <c r="AC73" s="267"/>
      <c r="AD73" s="267"/>
      <c r="AE73" s="267"/>
      <c r="AF73" s="54">
        <v>2</v>
      </c>
      <c r="AG73" s="250" t="s">
        <v>2568</v>
      </c>
      <c r="AH73" s="250"/>
      <c r="AI73" s="250"/>
      <c r="AJ73" s="250"/>
      <c r="AK73" s="250"/>
      <c r="AL73" s="250"/>
      <c r="AM73" s="250"/>
      <c r="AN73" s="250"/>
      <c r="AO73" s="250"/>
      <c r="AP73" s="250"/>
      <c r="AQ73" s="250"/>
      <c r="AR73" s="250"/>
      <c r="AS73" s="250"/>
      <c r="AT73" s="250"/>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row>
    <row r="74" spans="1:1025" ht="45" customHeight="1" thickTop="1" thickBot="1" x14ac:dyDescent="0.3">
      <c r="A74" s="249" t="s">
        <v>199</v>
      </c>
      <c r="B74" s="249"/>
      <c r="C74" s="249"/>
      <c r="D74" s="249"/>
      <c r="E74" s="249"/>
      <c r="F74" s="249"/>
      <c r="G74" s="249"/>
      <c r="H74" s="249"/>
      <c r="I74" s="249"/>
      <c r="J74" s="249"/>
      <c r="K74" s="249"/>
      <c r="L74" s="249"/>
      <c r="M74" s="249"/>
      <c r="N74" s="249"/>
      <c r="O74" s="249"/>
      <c r="P74" s="249"/>
      <c r="Q74" s="54">
        <v>0</v>
      </c>
      <c r="R74" s="267"/>
      <c r="S74" s="267"/>
      <c r="T74" s="267"/>
      <c r="U74" s="267"/>
      <c r="V74" s="267"/>
      <c r="W74" s="267"/>
      <c r="X74" s="267"/>
      <c r="Y74" s="267"/>
      <c r="Z74" s="267"/>
      <c r="AA74" s="267"/>
      <c r="AB74" s="267"/>
      <c r="AC74" s="267"/>
      <c r="AD74" s="267"/>
      <c r="AE74" s="267"/>
      <c r="AF74" s="54">
        <v>2</v>
      </c>
      <c r="AG74" s="267"/>
      <c r="AH74" s="267"/>
      <c r="AI74" s="267"/>
      <c r="AJ74" s="267"/>
      <c r="AK74" s="267"/>
      <c r="AL74" s="267"/>
      <c r="AM74" s="267"/>
      <c r="AN74" s="267"/>
      <c r="AO74" s="267"/>
      <c r="AP74" s="267"/>
      <c r="AQ74" s="267"/>
      <c r="AR74" s="267"/>
      <c r="AS74" s="267"/>
      <c r="AT74" s="267"/>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row>
    <row r="75" spans="1:1025" ht="45" customHeight="1" thickTop="1" thickBot="1" x14ac:dyDescent="0.3">
      <c r="A75" s="249" t="s">
        <v>200</v>
      </c>
      <c r="B75" s="249"/>
      <c r="C75" s="249"/>
      <c r="D75" s="249"/>
      <c r="E75" s="249"/>
      <c r="F75" s="249"/>
      <c r="G75" s="249"/>
      <c r="H75" s="249"/>
      <c r="I75" s="249"/>
      <c r="J75" s="249"/>
      <c r="K75" s="249"/>
      <c r="L75" s="249"/>
      <c r="M75" s="249"/>
      <c r="N75" s="249"/>
      <c r="O75" s="249"/>
      <c r="P75" s="249"/>
      <c r="Q75" s="54">
        <v>0</v>
      </c>
      <c r="R75" s="254" t="s">
        <v>2554</v>
      </c>
      <c r="S75" s="255"/>
      <c r="T75" s="255"/>
      <c r="U75" s="255"/>
      <c r="V75" s="255"/>
      <c r="W75" s="255"/>
      <c r="X75" s="255"/>
      <c r="Y75" s="255"/>
      <c r="Z75" s="255"/>
      <c r="AA75" s="255"/>
      <c r="AB75" s="255"/>
      <c r="AC75" s="255"/>
      <c r="AD75" s="255"/>
      <c r="AE75" s="256"/>
      <c r="AF75" s="54">
        <v>2</v>
      </c>
      <c r="AG75" s="267"/>
      <c r="AH75" s="267"/>
      <c r="AI75" s="267"/>
      <c r="AJ75" s="267"/>
      <c r="AK75" s="267"/>
      <c r="AL75" s="267"/>
      <c r="AM75" s="267"/>
      <c r="AN75" s="267"/>
      <c r="AO75" s="267"/>
      <c r="AP75" s="267"/>
      <c r="AQ75" s="267"/>
      <c r="AR75" s="267"/>
      <c r="AS75" s="267"/>
      <c r="AT75" s="267"/>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row>
    <row r="76" spans="1:1025" ht="45" customHeight="1" thickTop="1" thickBot="1" x14ac:dyDescent="0.3">
      <c r="A76" s="249" t="s">
        <v>201</v>
      </c>
      <c r="B76" s="249"/>
      <c r="C76" s="249"/>
      <c r="D76" s="249"/>
      <c r="E76" s="249"/>
      <c r="F76" s="249"/>
      <c r="G76" s="249"/>
      <c r="H76" s="249"/>
      <c r="I76" s="249"/>
      <c r="J76" s="249"/>
      <c r="K76" s="249"/>
      <c r="L76" s="249"/>
      <c r="M76" s="249"/>
      <c r="N76" s="249"/>
      <c r="O76" s="249"/>
      <c r="P76" s="249"/>
      <c r="Q76" s="54">
        <v>0</v>
      </c>
      <c r="R76" s="250"/>
      <c r="S76" s="250"/>
      <c r="T76" s="250"/>
      <c r="U76" s="250"/>
      <c r="V76" s="250"/>
      <c r="W76" s="250"/>
      <c r="X76" s="250"/>
      <c r="Y76" s="250"/>
      <c r="Z76" s="250"/>
      <c r="AA76" s="250"/>
      <c r="AB76" s="250"/>
      <c r="AC76" s="250"/>
      <c r="AD76" s="250"/>
      <c r="AE76" s="250"/>
      <c r="AF76" s="54">
        <v>2</v>
      </c>
      <c r="AG76" s="267"/>
      <c r="AH76" s="267"/>
      <c r="AI76" s="267"/>
      <c r="AJ76" s="267"/>
      <c r="AK76" s="267"/>
      <c r="AL76" s="267"/>
      <c r="AM76" s="267"/>
      <c r="AN76" s="267"/>
      <c r="AO76" s="267"/>
      <c r="AP76" s="267"/>
      <c r="AQ76" s="267"/>
      <c r="AR76" s="267"/>
      <c r="AS76" s="267"/>
      <c r="AT76" s="267"/>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row>
    <row r="77" spans="1:1025" ht="45" customHeight="1" thickTop="1" thickBot="1" x14ac:dyDescent="0.3">
      <c r="A77" s="249" t="s">
        <v>202</v>
      </c>
      <c r="B77" s="249"/>
      <c r="C77" s="249"/>
      <c r="D77" s="249"/>
      <c r="E77" s="249"/>
      <c r="F77" s="249"/>
      <c r="G77" s="249"/>
      <c r="H77" s="249"/>
      <c r="I77" s="249"/>
      <c r="J77" s="249"/>
      <c r="K77" s="249"/>
      <c r="L77" s="249"/>
      <c r="M77" s="249"/>
      <c r="N77" s="249"/>
      <c r="O77" s="249"/>
      <c r="P77" s="249"/>
      <c r="Q77" s="54">
        <v>0</v>
      </c>
      <c r="R77" s="250" t="s">
        <v>2603</v>
      </c>
      <c r="S77" s="250"/>
      <c r="T77" s="250"/>
      <c r="U77" s="250"/>
      <c r="V77" s="250"/>
      <c r="W77" s="250"/>
      <c r="X77" s="250"/>
      <c r="Y77" s="250"/>
      <c r="Z77" s="250"/>
      <c r="AA77" s="250"/>
      <c r="AB77" s="250"/>
      <c r="AC77" s="250"/>
      <c r="AD77" s="250"/>
      <c r="AE77" s="250"/>
      <c r="AF77" s="54">
        <v>2</v>
      </c>
      <c r="AG77" s="267"/>
      <c r="AH77" s="267"/>
      <c r="AI77" s="267"/>
      <c r="AJ77" s="267"/>
      <c r="AK77" s="267"/>
      <c r="AL77" s="267"/>
      <c r="AM77" s="267"/>
      <c r="AN77" s="267"/>
      <c r="AO77" s="267"/>
      <c r="AP77" s="267"/>
      <c r="AQ77" s="267"/>
      <c r="AR77" s="267"/>
      <c r="AS77" s="267"/>
      <c r="AT77" s="26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row>
    <row r="78" spans="1:1025" ht="15.6" thickTop="1" x14ac:dyDescent="0.25"/>
    <row r="80" spans="1:1025" ht="45" customHeight="1" x14ac:dyDescent="0.25">
      <c r="A80" s="260" t="s">
        <v>216</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185</v>
      </c>
      <c r="AH80" s="261"/>
      <c r="AI80" s="261"/>
      <c r="AJ80" s="261"/>
      <c r="AK80" s="58">
        <f>(('Artículo 121 (resumen PI)'!C14*0.8+'Artículo 121 (resumen PI)'!F14*0.2)+('Artículo 121 (resumen SIPOT)'!C14*0.8+'Artículo 121 (resumen SIPOT)'!F14*0.2))/2</f>
        <v>0</v>
      </c>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row>
    <row r="81" spans="1:46" customFormat="1"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c r="AF81" s="28"/>
      <c r="AG81" s="27"/>
      <c r="AH81" s="27"/>
      <c r="AI81" s="27"/>
      <c r="AJ81" s="27"/>
      <c r="AK81" s="27"/>
      <c r="AL81" s="27"/>
      <c r="AM81" s="27"/>
      <c r="AN81" s="27"/>
      <c r="AO81" s="27"/>
      <c r="AP81" s="27"/>
      <c r="AQ81" s="27"/>
      <c r="AR81" s="27"/>
      <c r="AS81" s="27"/>
      <c r="AT81" s="27"/>
    </row>
    <row r="82" spans="1:46" customFormat="1" ht="45" customHeight="1" x14ac:dyDescent="0.25">
      <c r="A82" s="20" t="s">
        <v>186</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c r="AF82" s="28"/>
      <c r="AG82" s="27"/>
      <c r="AH82" s="27"/>
      <c r="AI82" s="27"/>
      <c r="AJ82" s="27"/>
      <c r="AK82" s="27"/>
      <c r="AL82" s="27"/>
      <c r="AM82" s="27"/>
      <c r="AN82" s="27"/>
      <c r="AO82" s="27"/>
      <c r="AP82" s="27"/>
      <c r="AQ82" s="27"/>
      <c r="AR82" s="27"/>
      <c r="AS82" s="27"/>
      <c r="AT82" s="27"/>
    </row>
    <row r="83" spans="1:46" customFormat="1" ht="15" customHeight="1" x14ac:dyDescent="0.25">
      <c r="A83" s="50"/>
      <c r="B83" s="50"/>
      <c r="C83" s="50"/>
      <c r="D83" s="50"/>
      <c r="E83" s="50"/>
      <c r="F83" s="50"/>
      <c r="G83" s="50"/>
      <c r="H83" s="50"/>
      <c r="I83" s="50"/>
      <c r="J83" s="50"/>
      <c r="K83" s="50"/>
      <c r="L83" s="50"/>
      <c r="M83" s="50"/>
      <c r="N83" s="50"/>
      <c r="O83" s="50"/>
      <c r="P83" s="50"/>
      <c r="Q83" s="28"/>
      <c r="R83" s="50"/>
      <c r="S83" s="50"/>
      <c r="T83" s="50"/>
      <c r="U83" s="50"/>
      <c r="V83" s="50"/>
      <c r="W83" s="50"/>
      <c r="X83" s="50"/>
      <c r="Y83" s="50"/>
      <c r="Z83" s="50"/>
      <c r="AA83" s="50"/>
      <c r="AB83" s="50"/>
      <c r="AC83" s="50"/>
      <c r="AD83" s="50"/>
      <c r="AE83" s="50"/>
      <c r="AF83" s="28"/>
      <c r="AG83" s="27"/>
      <c r="AH83" s="27"/>
      <c r="AI83" s="27"/>
      <c r="AJ83" s="27"/>
      <c r="AK83" s="27"/>
      <c r="AL83" s="27"/>
      <c r="AM83" s="27"/>
      <c r="AN83" s="27"/>
      <c r="AO83" s="27"/>
      <c r="AP83" s="27"/>
      <c r="AQ83" s="27"/>
      <c r="AR83" s="27"/>
      <c r="AS83" s="27"/>
      <c r="AT83" s="27"/>
    </row>
    <row r="84" spans="1:46" customFormat="1" ht="45" customHeight="1" thickBot="1" x14ac:dyDescent="0.3">
      <c r="A84" s="262" t="s">
        <v>187</v>
      </c>
      <c r="B84" s="262"/>
      <c r="C84" s="262"/>
      <c r="D84" s="262"/>
      <c r="E84" s="262"/>
      <c r="F84" s="262"/>
      <c r="G84" s="262"/>
      <c r="H84" s="262"/>
      <c r="I84" s="262"/>
      <c r="J84" s="262"/>
      <c r="K84" s="262"/>
      <c r="L84" s="262"/>
      <c r="M84" s="262"/>
      <c r="N84" s="262"/>
      <c r="O84" s="262"/>
      <c r="P84" s="262"/>
      <c r="Q84" s="11"/>
      <c r="R84" s="50"/>
      <c r="S84" s="50"/>
      <c r="T84" s="50"/>
      <c r="U84" s="50"/>
      <c r="V84" s="263"/>
      <c r="W84" s="263"/>
      <c r="X84" s="263"/>
      <c r="Y84" s="263"/>
      <c r="Z84" s="263"/>
      <c r="AA84" s="263"/>
      <c r="AB84" s="263"/>
      <c r="AC84" s="263"/>
      <c r="AD84" s="263"/>
      <c r="AE84" s="263"/>
      <c r="AF84" s="11"/>
      <c r="AG84" s="50"/>
      <c r="AH84" s="50"/>
      <c r="AI84" s="50"/>
      <c r="AJ84" s="50"/>
      <c r="AK84" s="263"/>
      <c r="AL84" s="263"/>
      <c r="AM84" s="263"/>
      <c r="AN84" s="263"/>
      <c r="AO84" s="263"/>
      <c r="AP84" s="263"/>
      <c r="AQ84" s="263"/>
      <c r="AR84" s="263"/>
      <c r="AS84" s="263"/>
      <c r="AT84" s="263"/>
    </row>
    <row r="85" spans="1:46" customFormat="1" ht="45" customHeight="1" thickTop="1" thickBot="1" x14ac:dyDescent="0.3">
      <c r="A85" s="264" t="s">
        <v>167</v>
      </c>
      <c r="B85" s="264"/>
      <c r="C85" s="264"/>
      <c r="D85" s="264"/>
      <c r="E85" s="264"/>
      <c r="F85" s="264"/>
      <c r="G85" s="264"/>
      <c r="H85" s="264"/>
      <c r="I85" s="264"/>
      <c r="J85" s="264"/>
      <c r="K85" s="264"/>
      <c r="L85" s="264"/>
      <c r="M85" s="264"/>
      <c r="N85" s="264"/>
      <c r="O85" s="264"/>
      <c r="P85" s="264"/>
      <c r="Q85" s="51" t="s">
        <v>188</v>
      </c>
      <c r="R85" s="265" t="s">
        <v>189</v>
      </c>
      <c r="S85" s="265"/>
      <c r="T85" s="265"/>
      <c r="U85" s="265"/>
      <c r="V85" s="265"/>
      <c r="W85" s="265"/>
      <c r="X85" s="265"/>
      <c r="Y85" s="265"/>
      <c r="Z85" s="265"/>
      <c r="AA85" s="265"/>
      <c r="AB85" s="265"/>
      <c r="AC85" s="265"/>
      <c r="AD85" s="265"/>
      <c r="AE85" s="265"/>
      <c r="AF85" s="53" t="s">
        <v>188</v>
      </c>
      <c r="AG85" s="266" t="s">
        <v>7</v>
      </c>
      <c r="AH85" s="266"/>
      <c r="AI85" s="266"/>
      <c r="AJ85" s="266"/>
      <c r="AK85" s="266"/>
      <c r="AL85" s="266"/>
      <c r="AM85" s="266"/>
      <c r="AN85" s="266"/>
      <c r="AO85" s="266"/>
      <c r="AP85" s="266"/>
      <c r="AQ85" s="266"/>
      <c r="AR85" s="266"/>
      <c r="AS85" s="266"/>
      <c r="AT85" s="266"/>
    </row>
    <row r="86" spans="1:46" customFormat="1" ht="45" customHeight="1" thickTop="1" thickBot="1" x14ac:dyDescent="0.3">
      <c r="A86" s="249" t="s">
        <v>190</v>
      </c>
      <c r="B86" s="249"/>
      <c r="C86" s="249"/>
      <c r="D86" s="249"/>
      <c r="E86" s="249"/>
      <c r="F86" s="249"/>
      <c r="G86" s="249"/>
      <c r="H86" s="249"/>
      <c r="I86" s="249"/>
      <c r="J86" s="249"/>
      <c r="K86" s="249"/>
      <c r="L86" s="249"/>
      <c r="M86" s="249"/>
      <c r="N86" s="249"/>
      <c r="O86" s="249"/>
      <c r="P86" s="249"/>
      <c r="Q86" s="54">
        <v>0</v>
      </c>
      <c r="R86" s="267" t="s">
        <v>2554</v>
      </c>
      <c r="S86" s="267"/>
      <c r="T86" s="267"/>
      <c r="U86" s="267"/>
      <c r="V86" s="267"/>
      <c r="W86" s="267"/>
      <c r="X86" s="267"/>
      <c r="Y86" s="267"/>
      <c r="Z86" s="267"/>
      <c r="AA86" s="267"/>
      <c r="AB86" s="267"/>
      <c r="AC86" s="267"/>
      <c r="AD86" s="267"/>
      <c r="AE86" s="267"/>
      <c r="AF86" s="54">
        <v>2</v>
      </c>
      <c r="AG86" s="250" t="s">
        <v>2568</v>
      </c>
      <c r="AH86" s="250"/>
      <c r="AI86" s="250"/>
      <c r="AJ86" s="250"/>
      <c r="AK86" s="250"/>
      <c r="AL86" s="250"/>
      <c r="AM86" s="250"/>
      <c r="AN86" s="250"/>
      <c r="AO86" s="250"/>
      <c r="AP86" s="250"/>
      <c r="AQ86" s="250"/>
      <c r="AR86" s="250"/>
      <c r="AS86" s="250"/>
      <c r="AT86" s="250"/>
    </row>
    <row r="87" spans="1:46" customFormat="1" ht="45" customHeight="1" thickTop="1" thickBot="1" x14ac:dyDescent="0.3">
      <c r="A87" s="249" t="s">
        <v>191</v>
      </c>
      <c r="B87" s="249"/>
      <c r="C87" s="249"/>
      <c r="D87" s="249"/>
      <c r="E87" s="249"/>
      <c r="F87" s="249"/>
      <c r="G87" s="249"/>
      <c r="H87" s="249"/>
      <c r="I87" s="249"/>
      <c r="J87" s="249"/>
      <c r="K87" s="249"/>
      <c r="L87" s="249"/>
      <c r="M87" s="249"/>
      <c r="N87" s="249"/>
      <c r="O87" s="249"/>
      <c r="P87" s="249"/>
      <c r="Q87" s="54">
        <v>0</v>
      </c>
      <c r="R87" s="267" t="s">
        <v>2551</v>
      </c>
      <c r="S87" s="267"/>
      <c r="T87" s="267"/>
      <c r="U87" s="267"/>
      <c r="V87" s="267"/>
      <c r="W87" s="267"/>
      <c r="X87" s="267"/>
      <c r="Y87" s="267"/>
      <c r="Z87" s="267"/>
      <c r="AA87" s="267"/>
      <c r="AB87" s="267"/>
      <c r="AC87" s="267"/>
      <c r="AD87" s="267"/>
      <c r="AE87" s="267"/>
      <c r="AF87" s="54">
        <v>2</v>
      </c>
      <c r="AG87" s="267"/>
      <c r="AH87" s="267"/>
      <c r="AI87" s="267"/>
      <c r="AJ87" s="267"/>
      <c r="AK87" s="267"/>
      <c r="AL87" s="267"/>
      <c r="AM87" s="267"/>
      <c r="AN87" s="267"/>
      <c r="AO87" s="267"/>
      <c r="AP87" s="267"/>
      <c r="AQ87" s="267"/>
      <c r="AR87" s="267"/>
      <c r="AS87" s="267"/>
      <c r="AT87" s="267"/>
    </row>
    <row r="88" spans="1:46" customFormat="1" ht="45" customHeight="1" thickTop="1" thickBot="1" x14ac:dyDescent="0.3">
      <c r="A88" s="249" t="s">
        <v>204</v>
      </c>
      <c r="B88" s="249"/>
      <c r="C88" s="249"/>
      <c r="D88" s="249"/>
      <c r="E88" s="249"/>
      <c r="F88" s="249"/>
      <c r="G88" s="249"/>
      <c r="H88" s="249"/>
      <c r="I88" s="249"/>
      <c r="J88" s="249"/>
      <c r="K88" s="249"/>
      <c r="L88" s="249"/>
      <c r="M88" s="249"/>
      <c r="N88" s="249"/>
      <c r="O88" s="249"/>
      <c r="P88" s="249"/>
      <c r="Q88" s="54">
        <v>0</v>
      </c>
      <c r="R88" s="267" t="s">
        <v>2551</v>
      </c>
      <c r="S88" s="267"/>
      <c r="T88" s="267"/>
      <c r="U88" s="267"/>
      <c r="V88" s="267"/>
      <c r="W88" s="267"/>
      <c r="X88" s="267"/>
      <c r="Y88" s="267"/>
      <c r="Z88" s="267"/>
      <c r="AA88" s="267"/>
      <c r="AB88" s="267"/>
      <c r="AC88" s="267"/>
      <c r="AD88" s="267"/>
      <c r="AE88" s="267"/>
      <c r="AF88" s="54">
        <v>2</v>
      </c>
      <c r="AG88" s="267"/>
      <c r="AH88" s="267"/>
      <c r="AI88" s="267"/>
      <c r="AJ88" s="267"/>
      <c r="AK88" s="267"/>
      <c r="AL88" s="267"/>
      <c r="AM88" s="267"/>
      <c r="AN88" s="267"/>
      <c r="AO88" s="267"/>
      <c r="AP88" s="267"/>
      <c r="AQ88" s="267"/>
      <c r="AR88" s="267"/>
      <c r="AS88" s="267"/>
      <c r="AT88" s="267"/>
    </row>
    <row r="89" spans="1:46" customFormat="1" ht="45" customHeight="1" thickTop="1" thickBot="1" x14ac:dyDescent="0.3">
      <c r="A89" s="249" t="s">
        <v>217</v>
      </c>
      <c r="B89" s="249"/>
      <c r="C89" s="249"/>
      <c r="D89" s="249"/>
      <c r="E89" s="249"/>
      <c r="F89" s="249"/>
      <c r="G89" s="249"/>
      <c r="H89" s="249"/>
      <c r="I89" s="249"/>
      <c r="J89" s="249"/>
      <c r="K89" s="249"/>
      <c r="L89" s="249"/>
      <c r="M89" s="249"/>
      <c r="N89" s="249"/>
      <c r="O89" s="249"/>
      <c r="P89" s="249"/>
      <c r="Q89" s="54">
        <v>0</v>
      </c>
      <c r="R89" s="267" t="s">
        <v>2551</v>
      </c>
      <c r="S89" s="267"/>
      <c r="T89" s="267"/>
      <c r="U89" s="267"/>
      <c r="V89" s="267"/>
      <c r="W89" s="267"/>
      <c r="X89" s="267"/>
      <c r="Y89" s="267"/>
      <c r="Z89" s="267"/>
      <c r="AA89" s="267"/>
      <c r="AB89" s="267"/>
      <c r="AC89" s="267"/>
      <c r="AD89" s="267"/>
      <c r="AE89" s="267"/>
      <c r="AF89" s="54">
        <v>2</v>
      </c>
      <c r="AG89" s="267"/>
      <c r="AH89" s="267"/>
      <c r="AI89" s="267"/>
      <c r="AJ89" s="267"/>
      <c r="AK89" s="267"/>
      <c r="AL89" s="267"/>
      <c r="AM89" s="267"/>
      <c r="AN89" s="267"/>
      <c r="AO89" s="267"/>
      <c r="AP89" s="267"/>
      <c r="AQ89" s="267"/>
      <c r="AR89" s="267"/>
      <c r="AS89" s="267"/>
      <c r="AT89" s="267"/>
    </row>
    <row r="90" spans="1:46" customFormat="1" ht="45" customHeight="1" thickTop="1" thickBot="1" x14ac:dyDescent="0.3">
      <c r="A90" s="249" t="s">
        <v>218</v>
      </c>
      <c r="B90" s="249"/>
      <c r="C90" s="249"/>
      <c r="D90" s="249"/>
      <c r="E90" s="249"/>
      <c r="F90" s="249"/>
      <c r="G90" s="249"/>
      <c r="H90" s="249"/>
      <c r="I90" s="249"/>
      <c r="J90" s="249"/>
      <c r="K90" s="249"/>
      <c r="L90" s="249"/>
      <c r="M90" s="249"/>
      <c r="N90" s="249"/>
      <c r="O90" s="249"/>
      <c r="P90" s="249"/>
      <c r="Q90" s="54">
        <v>0</v>
      </c>
      <c r="R90" s="267" t="s">
        <v>2551</v>
      </c>
      <c r="S90" s="267"/>
      <c r="T90" s="267"/>
      <c r="U90" s="267"/>
      <c r="V90" s="267"/>
      <c r="W90" s="267"/>
      <c r="X90" s="267"/>
      <c r="Y90" s="267"/>
      <c r="Z90" s="267"/>
      <c r="AA90" s="267"/>
      <c r="AB90" s="267"/>
      <c r="AC90" s="267"/>
      <c r="AD90" s="267"/>
      <c r="AE90" s="267"/>
      <c r="AF90" s="54">
        <v>2</v>
      </c>
      <c r="AG90" s="267"/>
      <c r="AH90" s="267"/>
      <c r="AI90" s="267"/>
      <c r="AJ90" s="267"/>
      <c r="AK90" s="267"/>
      <c r="AL90" s="267"/>
      <c r="AM90" s="267"/>
      <c r="AN90" s="267"/>
      <c r="AO90" s="267"/>
      <c r="AP90" s="267"/>
      <c r="AQ90" s="267"/>
      <c r="AR90" s="267"/>
      <c r="AS90" s="267"/>
      <c r="AT90" s="267"/>
    </row>
    <row r="91" spans="1:46" customFormat="1" ht="45" customHeight="1" thickTop="1" thickBot="1" x14ac:dyDescent="0.3">
      <c r="A91" s="249" t="s">
        <v>219</v>
      </c>
      <c r="B91" s="249"/>
      <c r="C91" s="249"/>
      <c r="D91" s="249"/>
      <c r="E91" s="249"/>
      <c r="F91" s="249"/>
      <c r="G91" s="249"/>
      <c r="H91" s="249"/>
      <c r="I91" s="249"/>
      <c r="J91" s="249"/>
      <c r="K91" s="249"/>
      <c r="L91" s="249"/>
      <c r="M91" s="249"/>
      <c r="N91" s="249"/>
      <c r="O91" s="249"/>
      <c r="P91" s="249"/>
      <c r="Q91" s="54">
        <v>0</v>
      </c>
      <c r="R91" s="267" t="s">
        <v>2551</v>
      </c>
      <c r="S91" s="267"/>
      <c r="T91" s="267"/>
      <c r="U91" s="267"/>
      <c r="V91" s="267"/>
      <c r="W91" s="267"/>
      <c r="X91" s="267"/>
      <c r="Y91" s="267"/>
      <c r="Z91" s="267"/>
      <c r="AA91" s="267"/>
      <c r="AB91" s="267"/>
      <c r="AC91" s="267"/>
      <c r="AD91" s="267"/>
      <c r="AE91" s="267"/>
      <c r="AF91" s="54">
        <v>2</v>
      </c>
      <c r="AG91" s="267"/>
      <c r="AH91" s="267"/>
      <c r="AI91" s="267"/>
      <c r="AJ91" s="267"/>
      <c r="AK91" s="267"/>
      <c r="AL91" s="267"/>
      <c r="AM91" s="267"/>
      <c r="AN91" s="267"/>
      <c r="AO91" s="267"/>
      <c r="AP91" s="267"/>
      <c r="AQ91" s="267"/>
      <c r="AR91" s="267"/>
      <c r="AS91" s="267"/>
      <c r="AT91" s="267"/>
    </row>
    <row r="92" spans="1:46" customFormat="1" ht="45" customHeight="1" thickTop="1" thickBot="1" x14ac:dyDescent="0.3">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customFormat="1" ht="45" customHeight="1" thickTop="1" thickBot="1" x14ac:dyDescent="0.3">
      <c r="A93" s="257" t="s">
        <v>197</v>
      </c>
      <c r="B93" s="257"/>
      <c r="C93" s="257"/>
      <c r="D93" s="257"/>
      <c r="E93" s="257"/>
      <c r="F93" s="257"/>
      <c r="G93" s="257"/>
      <c r="H93" s="257"/>
      <c r="I93" s="257"/>
      <c r="J93" s="257"/>
      <c r="K93" s="257"/>
      <c r="L93" s="257"/>
      <c r="M93" s="257"/>
      <c r="N93" s="257"/>
      <c r="O93" s="257"/>
      <c r="P93" s="257"/>
      <c r="Q93" s="56" t="s">
        <v>188</v>
      </c>
      <c r="R93" s="258" t="s">
        <v>189</v>
      </c>
      <c r="S93" s="258"/>
      <c r="T93" s="258"/>
      <c r="U93" s="258"/>
      <c r="V93" s="258"/>
      <c r="W93" s="258"/>
      <c r="X93" s="258"/>
      <c r="Y93" s="258"/>
      <c r="Z93" s="258"/>
      <c r="AA93" s="258"/>
      <c r="AB93" s="258"/>
      <c r="AC93" s="258"/>
      <c r="AD93" s="258"/>
      <c r="AE93" s="258"/>
      <c r="AF93" s="57" t="s">
        <v>188</v>
      </c>
      <c r="AG93" s="259" t="s">
        <v>7</v>
      </c>
      <c r="AH93" s="259"/>
      <c r="AI93" s="259"/>
      <c r="AJ93" s="259"/>
      <c r="AK93" s="259"/>
      <c r="AL93" s="259"/>
      <c r="AM93" s="259"/>
      <c r="AN93" s="259"/>
      <c r="AO93" s="259"/>
      <c r="AP93" s="259"/>
      <c r="AQ93" s="259"/>
      <c r="AR93" s="259"/>
      <c r="AS93" s="259"/>
      <c r="AT93" s="259"/>
    </row>
    <row r="94" spans="1:46" customFormat="1" ht="45" customHeight="1" thickTop="1" thickBot="1" x14ac:dyDescent="0.3">
      <c r="A94" s="249" t="s">
        <v>220</v>
      </c>
      <c r="B94" s="249"/>
      <c r="C94" s="249"/>
      <c r="D94" s="249"/>
      <c r="E94" s="249"/>
      <c r="F94" s="249"/>
      <c r="G94" s="249"/>
      <c r="H94" s="249"/>
      <c r="I94" s="249"/>
      <c r="J94" s="249"/>
      <c r="K94" s="249"/>
      <c r="L94" s="249"/>
      <c r="M94" s="249"/>
      <c r="N94" s="249"/>
      <c r="O94" s="249"/>
      <c r="P94" s="249"/>
      <c r="Q94" s="54">
        <v>0</v>
      </c>
      <c r="R94" s="267" t="s">
        <v>2554</v>
      </c>
      <c r="S94" s="267"/>
      <c r="T94" s="267"/>
      <c r="U94" s="267"/>
      <c r="V94" s="267"/>
      <c r="W94" s="267"/>
      <c r="X94" s="267"/>
      <c r="Y94" s="267"/>
      <c r="Z94" s="267"/>
      <c r="AA94" s="267"/>
      <c r="AB94" s="267"/>
      <c r="AC94" s="267"/>
      <c r="AD94" s="267"/>
      <c r="AE94" s="267"/>
      <c r="AF94" s="54">
        <v>2</v>
      </c>
      <c r="AG94" s="250" t="s">
        <v>2568</v>
      </c>
      <c r="AH94" s="250"/>
      <c r="AI94" s="250"/>
      <c r="AJ94" s="250"/>
      <c r="AK94" s="250"/>
      <c r="AL94" s="250"/>
      <c r="AM94" s="250"/>
      <c r="AN94" s="250"/>
      <c r="AO94" s="250"/>
      <c r="AP94" s="250"/>
      <c r="AQ94" s="250"/>
      <c r="AR94" s="250"/>
      <c r="AS94" s="250"/>
      <c r="AT94" s="250"/>
    </row>
    <row r="95" spans="1:46" customFormat="1" ht="45" customHeight="1" thickTop="1" thickBot="1" x14ac:dyDescent="0.3">
      <c r="A95" s="249" t="s">
        <v>221</v>
      </c>
      <c r="B95" s="249"/>
      <c r="C95" s="249"/>
      <c r="D95" s="249"/>
      <c r="E95" s="249"/>
      <c r="F95" s="249"/>
      <c r="G95" s="249"/>
      <c r="H95" s="249"/>
      <c r="I95" s="249"/>
      <c r="J95" s="249"/>
      <c r="K95" s="249"/>
      <c r="L95" s="249"/>
      <c r="M95" s="249"/>
      <c r="N95" s="249"/>
      <c r="O95" s="249"/>
      <c r="P95" s="249"/>
      <c r="Q95" s="54">
        <v>0</v>
      </c>
      <c r="R95" s="267" t="s">
        <v>2551</v>
      </c>
      <c r="S95" s="267"/>
      <c r="T95" s="267"/>
      <c r="U95" s="267"/>
      <c r="V95" s="267"/>
      <c r="W95" s="267"/>
      <c r="X95" s="267"/>
      <c r="Y95" s="267"/>
      <c r="Z95" s="267"/>
      <c r="AA95" s="267"/>
      <c r="AB95" s="267"/>
      <c r="AC95" s="267"/>
      <c r="AD95" s="267"/>
      <c r="AE95" s="267"/>
      <c r="AF95" s="54">
        <v>2</v>
      </c>
      <c r="AG95" s="267"/>
      <c r="AH95" s="267"/>
      <c r="AI95" s="267"/>
      <c r="AJ95" s="267"/>
      <c r="AK95" s="267"/>
      <c r="AL95" s="267"/>
      <c r="AM95" s="267"/>
      <c r="AN95" s="267"/>
      <c r="AO95" s="267"/>
      <c r="AP95" s="267"/>
      <c r="AQ95" s="267"/>
      <c r="AR95" s="267"/>
      <c r="AS95" s="267"/>
      <c r="AT95" s="267"/>
    </row>
    <row r="96" spans="1:46" customFormat="1" ht="45" customHeight="1" thickTop="1" thickBot="1" x14ac:dyDescent="0.3">
      <c r="A96" s="249" t="s">
        <v>222</v>
      </c>
      <c r="B96" s="249"/>
      <c r="C96" s="249"/>
      <c r="D96" s="249"/>
      <c r="E96" s="249"/>
      <c r="F96" s="249"/>
      <c r="G96" s="249"/>
      <c r="H96" s="249"/>
      <c r="I96" s="249"/>
      <c r="J96" s="249"/>
      <c r="K96" s="249"/>
      <c r="L96" s="249"/>
      <c r="M96" s="249"/>
      <c r="N96" s="249"/>
      <c r="O96" s="249"/>
      <c r="P96" s="249"/>
      <c r="Q96" s="54">
        <v>0</v>
      </c>
      <c r="R96" s="267" t="s">
        <v>2551</v>
      </c>
      <c r="S96" s="267"/>
      <c r="T96" s="267"/>
      <c r="U96" s="267"/>
      <c r="V96" s="267"/>
      <c r="W96" s="267"/>
      <c r="X96" s="267"/>
      <c r="Y96" s="267"/>
      <c r="Z96" s="267"/>
      <c r="AA96" s="267"/>
      <c r="AB96" s="267"/>
      <c r="AC96" s="267"/>
      <c r="AD96" s="267"/>
      <c r="AE96" s="267"/>
      <c r="AF96" s="54">
        <v>2</v>
      </c>
      <c r="AG96" s="267"/>
      <c r="AH96" s="267"/>
      <c r="AI96" s="267"/>
      <c r="AJ96" s="267"/>
      <c r="AK96" s="267"/>
      <c r="AL96" s="267"/>
      <c r="AM96" s="267"/>
      <c r="AN96" s="267"/>
      <c r="AO96" s="267"/>
      <c r="AP96" s="267"/>
      <c r="AQ96" s="267"/>
      <c r="AR96" s="267"/>
      <c r="AS96" s="267"/>
      <c r="AT96" s="267"/>
    </row>
    <row r="97" spans="1:1025" ht="45" customHeight="1" thickTop="1" thickBot="1" x14ac:dyDescent="0.3">
      <c r="A97" s="249" t="s">
        <v>223</v>
      </c>
      <c r="B97" s="249"/>
      <c r="C97" s="249"/>
      <c r="D97" s="249"/>
      <c r="E97" s="249"/>
      <c r="F97" s="249"/>
      <c r="G97" s="249"/>
      <c r="H97" s="249"/>
      <c r="I97" s="249"/>
      <c r="J97" s="249"/>
      <c r="K97" s="249"/>
      <c r="L97" s="249"/>
      <c r="M97" s="249"/>
      <c r="N97" s="249"/>
      <c r="O97" s="249"/>
      <c r="P97" s="249"/>
      <c r="Q97" s="54">
        <v>0</v>
      </c>
      <c r="R97" s="267" t="s">
        <v>2551</v>
      </c>
      <c r="S97" s="267"/>
      <c r="T97" s="267"/>
      <c r="U97" s="267"/>
      <c r="V97" s="267"/>
      <c r="W97" s="267"/>
      <c r="X97" s="267"/>
      <c r="Y97" s="267"/>
      <c r="Z97" s="267"/>
      <c r="AA97" s="267"/>
      <c r="AB97" s="267"/>
      <c r="AC97" s="267"/>
      <c r="AD97" s="267"/>
      <c r="AE97" s="267"/>
      <c r="AF97" s="54">
        <v>2</v>
      </c>
      <c r="AG97" s="267"/>
      <c r="AH97" s="267"/>
      <c r="AI97" s="267"/>
      <c r="AJ97" s="267"/>
      <c r="AK97" s="267"/>
      <c r="AL97" s="267"/>
      <c r="AM97" s="267"/>
      <c r="AN97" s="267"/>
      <c r="AO97" s="267"/>
      <c r="AP97" s="267"/>
      <c r="AQ97" s="267"/>
      <c r="AR97" s="267"/>
      <c r="AS97" s="267"/>
      <c r="AT97" s="26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row>
    <row r="98" spans="1:1025" ht="45" customHeight="1" thickTop="1" thickBot="1" x14ac:dyDescent="0.3">
      <c r="A98" s="249" t="s">
        <v>224</v>
      </c>
      <c r="B98" s="249"/>
      <c r="C98" s="249"/>
      <c r="D98" s="249"/>
      <c r="E98" s="249"/>
      <c r="F98" s="249"/>
      <c r="G98" s="249"/>
      <c r="H98" s="249"/>
      <c r="I98" s="249"/>
      <c r="J98" s="249"/>
      <c r="K98" s="249"/>
      <c r="L98" s="249"/>
      <c r="M98" s="249"/>
      <c r="N98" s="249"/>
      <c r="O98" s="249"/>
      <c r="P98" s="249"/>
      <c r="Q98" s="54">
        <v>0</v>
      </c>
      <c r="R98" s="250" t="s">
        <v>2603</v>
      </c>
      <c r="S98" s="250"/>
      <c r="T98" s="250"/>
      <c r="U98" s="250"/>
      <c r="V98" s="250"/>
      <c r="W98" s="250"/>
      <c r="X98" s="250"/>
      <c r="Y98" s="250"/>
      <c r="Z98" s="250"/>
      <c r="AA98" s="250"/>
      <c r="AB98" s="250"/>
      <c r="AC98" s="250"/>
      <c r="AD98" s="250"/>
      <c r="AE98" s="250"/>
      <c r="AF98" s="54">
        <v>2</v>
      </c>
      <c r="AG98" s="267"/>
      <c r="AH98" s="267"/>
      <c r="AI98" s="267"/>
      <c r="AJ98" s="267"/>
      <c r="AK98" s="267"/>
      <c r="AL98" s="267"/>
      <c r="AM98" s="267"/>
      <c r="AN98" s="267"/>
      <c r="AO98" s="267"/>
      <c r="AP98" s="267"/>
      <c r="AQ98" s="267"/>
      <c r="AR98" s="267"/>
      <c r="AS98" s="267"/>
      <c r="AT98" s="267"/>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row>
    <row r="99" spans="1:1025" ht="15.6" thickTop="1" x14ac:dyDescent="0.25"/>
    <row r="101" spans="1:1025" ht="45" customHeight="1" x14ac:dyDescent="0.25">
      <c r="A101" s="260" t="s">
        <v>225</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185</v>
      </c>
      <c r="AH101" s="261"/>
      <c r="AI101" s="261"/>
      <c r="AJ101" s="261"/>
      <c r="AK101" s="58">
        <f>(('Artículo 121 (resumen PI)'!C15*0.8+'Artículo 121 (resumen PI)'!F15*0.2)+('Artículo 121 (resumen SIPOT)'!C15*0.8+'Artículo 121 (resumen SIPOT)'!F15*0.2))/2</f>
        <v>100</v>
      </c>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row>
    <row r="102" spans="1:1025"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row>
    <row r="103" spans="1:1025" ht="45" customHeight="1" x14ac:dyDescent="0.25">
      <c r="A103" s="20" t="s">
        <v>186</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row>
    <row r="104" spans="1:1025"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row>
    <row r="105" spans="1:1025" ht="45" customHeight="1" thickBot="1" x14ac:dyDescent="0.3">
      <c r="A105" s="262" t="s">
        <v>187</v>
      </c>
      <c r="B105" s="262"/>
      <c r="C105" s="262"/>
      <c r="D105" s="262"/>
      <c r="E105" s="262"/>
      <c r="F105" s="262"/>
      <c r="G105" s="262"/>
      <c r="H105" s="262"/>
      <c r="I105" s="262"/>
      <c r="J105" s="262"/>
      <c r="K105" s="262"/>
      <c r="L105" s="262"/>
      <c r="M105" s="262"/>
      <c r="N105" s="262"/>
      <c r="O105" s="262"/>
      <c r="P105" s="262"/>
      <c r="Q105" s="11"/>
      <c r="R105" s="50"/>
      <c r="S105" s="50"/>
      <c r="T105" s="50"/>
      <c r="U105" s="50"/>
      <c r="V105" s="263"/>
      <c r="W105" s="263"/>
      <c r="X105" s="263"/>
      <c r="Y105" s="263"/>
      <c r="Z105" s="263"/>
      <c r="AA105" s="263"/>
      <c r="AB105" s="263"/>
      <c r="AC105" s="263"/>
      <c r="AD105" s="263"/>
      <c r="AE105" s="263"/>
      <c r="AF105" s="11"/>
      <c r="AG105" s="50"/>
      <c r="AH105" s="50"/>
      <c r="AI105" s="50"/>
      <c r="AJ105" s="50"/>
      <c r="AK105" s="263"/>
      <c r="AL105" s="263"/>
      <c r="AM105" s="263"/>
      <c r="AN105" s="263"/>
      <c r="AO105" s="263"/>
      <c r="AP105" s="263"/>
      <c r="AQ105" s="263"/>
      <c r="AR105" s="263"/>
      <c r="AS105" s="263"/>
      <c r="AT105" s="263"/>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row>
    <row r="106" spans="1:1025" ht="45" customHeight="1" thickTop="1" thickBot="1" x14ac:dyDescent="0.3">
      <c r="A106" s="264" t="s">
        <v>167</v>
      </c>
      <c r="B106" s="264"/>
      <c r="C106" s="264"/>
      <c r="D106" s="264"/>
      <c r="E106" s="264"/>
      <c r="F106" s="264"/>
      <c r="G106" s="264"/>
      <c r="H106" s="264"/>
      <c r="I106" s="264"/>
      <c r="J106" s="264"/>
      <c r="K106" s="264"/>
      <c r="L106" s="264"/>
      <c r="M106" s="264"/>
      <c r="N106" s="264"/>
      <c r="O106" s="264"/>
      <c r="P106" s="264"/>
      <c r="Q106" s="51" t="s">
        <v>188</v>
      </c>
      <c r="R106" s="265" t="s">
        <v>189</v>
      </c>
      <c r="S106" s="265"/>
      <c r="T106" s="265"/>
      <c r="U106" s="265"/>
      <c r="V106" s="265"/>
      <c r="W106" s="265"/>
      <c r="X106" s="265"/>
      <c r="Y106" s="265"/>
      <c r="Z106" s="265"/>
      <c r="AA106" s="265"/>
      <c r="AB106" s="265"/>
      <c r="AC106" s="265"/>
      <c r="AD106" s="265"/>
      <c r="AE106" s="265"/>
      <c r="AF106" s="53" t="s">
        <v>188</v>
      </c>
      <c r="AG106" s="266" t="s">
        <v>7</v>
      </c>
      <c r="AH106" s="266"/>
      <c r="AI106" s="266"/>
      <c r="AJ106" s="266"/>
      <c r="AK106" s="266"/>
      <c r="AL106" s="266"/>
      <c r="AM106" s="266"/>
      <c r="AN106" s="266"/>
      <c r="AO106" s="266"/>
      <c r="AP106" s="266"/>
      <c r="AQ106" s="266"/>
      <c r="AR106" s="266"/>
      <c r="AS106" s="266"/>
      <c r="AT106" s="26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row>
    <row r="107" spans="1:1025" ht="45" customHeight="1" thickTop="1" thickBot="1" x14ac:dyDescent="0.3">
      <c r="A107" s="249" t="s">
        <v>190</v>
      </c>
      <c r="B107" s="249"/>
      <c r="C107" s="249"/>
      <c r="D107" s="249"/>
      <c r="E107" s="249"/>
      <c r="F107" s="249"/>
      <c r="G107" s="249"/>
      <c r="H107" s="249"/>
      <c r="I107" s="249"/>
      <c r="J107" s="249"/>
      <c r="K107" s="249"/>
      <c r="L107" s="249"/>
      <c r="M107" s="249"/>
      <c r="N107" s="249"/>
      <c r="O107" s="249"/>
      <c r="P107" s="249"/>
      <c r="Q107" s="54">
        <v>2</v>
      </c>
      <c r="R107" s="267"/>
      <c r="S107" s="267"/>
      <c r="T107" s="267"/>
      <c r="U107" s="267"/>
      <c r="V107" s="267"/>
      <c r="W107" s="267"/>
      <c r="X107" s="267"/>
      <c r="Y107" s="267"/>
      <c r="Z107" s="267"/>
      <c r="AA107" s="267"/>
      <c r="AB107" s="267"/>
      <c r="AC107" s="267"/>
      <c r="AD107" s="267"/>
      <c r="AE107" s="267"/>
      <c r="AF107" s="54">
        <v>2</v>
      </c>
      <c r="AG107" s="267"/>
      <c r="AH107" s="267"/>
      <c r="AI107" s="267"/>
      <c r="AJ107" s="267"/>
      <c r="AK107" s="267"/>
      <c r="AL107" s="267"/>
      <c r="AM107" s="267"/>
      <c r="AN107" s="267"/>
      <c r="AO107" s="267"/>
      <c r="AP107" s="267"/>
      <c r="AQ107" s="267"/>
      <c r="AR107" s="267"/>
      <c r="AS107" s="267"/>
      <c r="AT107" s="26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row>
    <row r="108" spans="1:1025" ht="45" customHeight="1" thickTop="1" thickBot="1" x14ac:dyDescent="0.3">
      <c r="A108" s="249" t="s">
        <v>191</v>
      </c>
      <c r="B108" s="249"/>
      <c r="C108" s="249"/>
      <c r="D108" s="249"/>
      <c r="E108" s="249"/>
      <c r="F108" s="249"/>
      <c r="G108" s="249"/>
      <c r="H108" s="249"/>
      <c r="I108" s="249"/>
      <c r="J108" s="249"/>
      <c r="K108" s="249"/>
      <c r="L108" s="249"/>
      <c r="M108" s="249"/>
      <c r="N108" s="249"/>
      <c r="O108" s="249"/>
      <c r="P108" s="249"/>
      <c r="Q108" s="54">
        <v>2</v>
      </c>
      <c r="R108" s="267"/>
      <c r="S108" s="267"/>
      <c r="T108" s="267"/>
      <c r="U108" s="267"/>
      <c r="V108" s="267"/>
      <c r="W108" s="267"/>
      <c r="X108" s="267"/>
      <c r="Y108" s="267"/>
      <c r="Z108" s="267"/>
      <c r="AA108" s="267"/>
      <c r="AB108" s="267"/>
      <c r="AC108" s="267"/>
      <c r="AD108" s="267"/>
      <c r="AE108" s="267"/>
      <c r="AF108" s="54">
        <v>2</v>
      </c>
      <c r="AG108" s="267"/>
      <c r="AH108" s="267"/>
      <c r="AI108" s="267"/>
      <c r="AJ108" s="267"/>
      <c r="AK108" s="267"/>
      <c r="AL108" s="267"/>
      <c r="AM108" s="267"/>
      <c r="AN108" s="267"/>
      <c r="AO108" s="267"/>
      <c r="AP108" s="267"/>
      <c r="AQ108" s="267"/>
      <c r="AR108" s="267"/>
      <c r="AS108" s="267"/>
      <c r="AT108" s="267"/>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row>
    <row r="109" spans="1:1025" ht="45" customHeight="1" thickTop="1" thickBot="1" x14ac:dyDescent="0.3">
      <c r="A109" s="249" t="s">
        <v>226</v>
      </c>
      <c r="B109" s="249"/>
      <c r="C109" s="249"/>
      <c r="D109" s="249"/>
      <c r="E109" s="249"/>
      <c r="F109" s="249"/>
      <c r="G109" s="249"/>
      <c r="H109" s="249"/>
      <c r="I109" s="249"/>
      <c r="J109" s="249"/>
      <c r="K109" s="249"/>
      <c r="L109" s="249"/>
      <c r="M109" s="249"/>
      <c r="N109" s="249"/>
      <c r="O109" s="249"/>
      <c r="P109" s="249"/>
      <c r="Q109" s="54">
        <v>2</v>
      </c>
      <c r="R109" s="267"/>
      <c r="S109" s="267"/>
      <c r="T109" s="267"/>
      <c r="U109" s="267"/>
      <c r="V109" s="267"/>
      <c r="W109" s="267"/>
      <c r="X109" s="267"/>
      <c r="Y109" s="267"/>
      <c r="Z109" s="267"/>
      <c r="AA109" s="267"/>
      <c r="AB109" s="267"/>
      <c r="AC109" s="267"/>
      <c r="AD109" s="267"/>
      <c r="AE109" s="267"/>
      <c r="AF109" s="54">
        <v>2</v>
      </c>
      <c r="AG109" s="267"/>
      <c r="AH109" s="267"/>
      <c r="AI109" s="267"/>
      <c r="AJ109" s="267"/>
      <c r="AK109" s="267"/>
      <c r="AL109" s="267"/>
      <c r="AM109" s="267"/>
      <c r="AN109" s="267"/>
      <c r="AO109" s="267"/>
      <c r="AP109" s="267"/>
      <c r="AQ109" s="267"/>
      <c r="AR109" s="267"/>
      <c r="AS109" s="267"/>
      <c r="AT109" s="267"/>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row>
    <row r="110" spans="1:1025" ht="45" customHeight="1" thickTop="1" thickBot="1" x14ac:dyDescent="0.3">
      <c r="A110" s="249" t="s">
        <v>227</v>
      </c>
      <c r="B110" s="249"/>
      <c r="C110" s="249"/>
      <c r="D110" s="249"/>
      <c r="E110" s="249"/>
      <c r="F110" s="249"/>
      <c r="G110" s="249"/>
      <c r="H110" s="249"/>
      <c r="I110" s="249"/>
      <c r="J110" s="249"/>
      <c r="K110" s="249"/>
      <c r="L110" s="249"/>
      <c r="M110" s="249"/>
      <c r="N110" s="249"/>
      <c r="O110" s="249"/>
      <c r="P110" s="249"/>
      <c r="Q110" s="54">
        <v>2</v>
      </c>
      <c r="R110" s="267"/>
      <c r="S110" s="267"/>
      <c r="T110" s="267"/>
      <c r="U110" s="267"/>
      <c r="V110" s="267"/>
      <c r="W110" s="267"/>
      <c r="X110" s="267"/>
      <c r="Y110" s="267"/>
      <c r="Z110" s="267"/>
      <c r="AA110" s="267"/>
      <c r="AB110" s="267"/>
      <c r="AC110" s="267"/>
      <c r="AD110" s="267"/>
      <c r="AE110" s="267"/>
      <c r="AF110" s="54">
        <v>2</v>
      </c>
      <c r="AG110" s="267"/>
      <c r="AH110" s="267"/>
      <c r="AI110" s="267"/>
      <c r="AJ110" s="267"/>
      <c r="AK110" s="267"/>
      <c r="AL110" s="267"/>
      <c r="AM110" s="267"/>
      <c r="AN110" s="267"/>
      <c r="AO110" s="267"/>
      <c r="AP110" s="267"/>
      <c r="AQ110" s="267"/>
      <c r="AR110" s="267"/>
      <c r="AS110" s="267"/>
      <c r="AT110" s="267"/>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row>
    <row r="111" spans="1:1025" ht="45" customHeight="1" thickTop="1" thickBot="1" x14ac:dyDescent="0.3">
      <c r="A111" s="249" t="s">
        <v>228</v>
      </c>
      <c r="B111" s="249"/>
      <c r="C111" s="249"/>
      <c r="D111" s="249"/>
      <c r="E111" s="249"/>
      <c r="F111" s="249"/>
      <c r="G111" s="249"/>
      <c r="H111" s="249"/>
      <c r="I111" s="249"/>
      <c r="J111" s="249"/>
      <c r="K111" s="249"/>
      <c r="L111" s="249"/>
      <c r="M111" s="249"/>
      <c r="N111" s="249"/>
      <c r="O111" s="249"/>
      <c r="P111" s="249"/>
      <c r="Q111" s="54">
        <v>2</v>
      </c>
      <c r="R111" s="267"/>
      <c r="S111" s="267"/>
      <c r="T111" s="267"/>
      <c r="U111" s="267"/>
      <c r="V111" s="267"/>
      <c r="W111" s="267"/>
      <c r="X111" s="267"/>
      <c r="Y111" s="267"/>
      <c r="Z111" s="267"/>
      <c r="AA111" s="267"/>
      <c r="AB111" s="267"/>
      <c r="AC111" s="267"/>
      <c r="AD111" s="267"/>
      <c r="AE111" s="267"/>
      <c r="AF111" s="54">
        <v>2</v>
      </c>
      <c r="AG111" s="267"/>
      <c r="AH111" s="267"/>
      <c r="AI111" s="267"/>
      <c r="AJ111" s="267"/>
      <c r="AK111" s="267"/>
      <c r="AL111" s="267"/>
      <c r="AM111" s="267"/>
      <c r="AN111" s="267"/>
      <c r="AO111" s="267"/>
      <c r="AP111" s="267"/>
      <c r="AQ111" s="267"/>
      <c r="AR111" s="267"/>
      <c r="AS111" s="267"/>
      <c r="AT111" s="267"/>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row>
    <row r="112" spans="1:1025" ht="45" customHeight="1" thickTop="1" thickBot="1" x14ac:dyDescent="0.3">
      <c r="A112" s="249" t="s">
        <v>229</v>
      </c>
      <c r="B112" s="249"/>
      <c r="C112" s="249"/>
      <c r="D112" s="249"/>
      <c r="E112" s="249"/>
      <c r="F112" s="249"/>
      <c r="G112" s="249"/>
      <c r="H112" s="249"/>
      <c r="I112" s="249"/>
      <c r="J112" s="249"/>
      <c r="K112" s="249"/>
      <c r="L112" s="249"/>
      <c r="M112" s="249"/>
      <c r="N112" s="249"/>
      <c r="O112" s="249"/>
      <c r="P112" s="249"/>
      <c r="Q112" s="54">
        <v>2</v>
      </c>
      <c r="R112" s="267"/>
      <c r="S112" s="267"/>
      <c r="T112" s="267"/>
      <c r="U112" s="267"/>
      <c r="V112" s="267"/>
      <c r="W112" s="267"/>
      <c r="X112" s="267"/>
      <c r="Y112" s="267"/>
      <c r="Z112" s="267"/>
      <c r="AA112" s="267"/>
      <c r="AB112" s="267"/>
      <c r="AC112" s="267"/>
      <c r="AD112" s="267"/>
      <c r="AE112" s="267"/>
      <c r="AF112" s="54">
        <v>2</v>
      </c>
      <c r="AG112" s="267"/>
      <c r="AH112" s="267"/>
      <c r="AI112" s="267"/>
      <c r="AJ112" s="267"/>
      <c r="AK112" s="267"/>
      <c r="AL112" s="267"/>
      <c r="AM112" s="267"/>
      <c r="AN112" s="267"/>
      <c r="AO112" s="267"/>
      <c r="AP112" s="267"/>
      <c r="AQ112" s="267"/>
      <c r="AR112" s="267"/>
      <c r="AS112" s="267"/>
      <c r="AT112" s="267"/>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row>
    <row r="113" spans="1:1025" ht="45" customHeight="1" thickTop="1" thickBot="1" x14ac:dyDescent="0.3">
      <c r="A113" s="249" t="s">
        <v>230</v>
      </c>
      <c r="B113" s="249"/>
      <c r="C113" s="249"/>
      <c r="D113" s="249"/>
      <c r="E113" s="249"/>
      <c r="F113" s="249"/>
      <c r="G113" s="249"/>
      <c r="H113" s="249"/>
      <c r="I113" s="249"/>
      <c r="J113" s="249"/>
      <c r="K113" s="249"/>
      <c r="L113" s="249"/>
      <c r="M113" s="249"/>
      <c r="N113" s="249"/>
      <c r="O113" s="249"/>
      <c r="P113" s="249"/>
      <c r="Q113" s="54">
        <v>2</v>
      </c>
      <c r="R113" s="267"/>
      <c r="S113" s="267"/>
      <c r="T113" s="267"/>
      <c r="U113" s="267"/>
      <c r="V113" s="267"/>
      <c r="W113" s="267"/>
      <c r="X113" s="267"/>
      <c r="Y113" s="267"/>
      <c r="Z113" s="267"/>
      <c r="AA113" s="267"/>
      <c r="AB113" s="267"/>
      <c r="AC113" s="267"/>
      <c r="AD113" s="267"/>
      <c r="AE113" s="267"/>
      <c r="AF113" s="54">
        <v>2</v>
      </c>
      <c r="AG113" s="267"/>
      <c r="AH113" s="267"/>
      <c r="AI113" s="267"/>
      <c r="AJ113" s="267"/>
      <c r="AK113" s="267"/>
      <c r="AL113" s="267"/>
      <c r="AM113" s="267"/>
      <c r="AN113" s="267"/>
      <c r="AO113" s="267"/>
      <c r="AP113" s="267"/>
      <c r="AQ113" s="267"/>
      <c r="AR113" s="267"/>
      <c r="AS113" s="267"/>
      <c r="AT113" s="267"/>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row>
    <row r="114" spans="1:1025" ht="45" customHeight="1" thickTop="1" thickBot="1" x14ac:dyDescent="0.3">
      <c r="A114" s="249" t="s">
        <v>231</v>
      </c>
      <c r="B114" s="249"/>
      <c r="C114" s="249"/>
      <c r="D114" s="249"/>
      <c r="E114" s="249"/>
      <c r="F114" s="249"/>
      <c r="G114" s="249"/>
      <c r="H114" s="249"/>
      <c r="I114" s="249"/>
      <c r="J114" s="249"/>
      <c r="K114" s="249"/>
      <c r="L114" s="249"/>
      <c r="M114" s="249"/>
      <c r="N114" s="249"/>
      <c r="O114" s="249"/>
      <c r="P114" s="249"/>
      <c r="Q114" s="54">
        <v>2</v>
      </c>
      <c r="R114" s="267"/>
      <c r="S114" s="267"/>
      <c r="T114" s="267"/>
      <c r="U114" s="267"/>
      <c r="V114" s="267"/>
      <c r="W114" s="267"/>
      <c r="X114" s="267"/>
      <c r="Y114" s="267"/>
      <c r="Z114" s="267"/>
      <c r="AA114" s="267"/>
      <c r="AB114" s="267"/>
      <c r="AC114" s="267"/>
      <c r="AD114" s="267"/>
      <c r="AE114" s="267"/>
      <c r="AF114" s="54">
        <v>2</v>
      </c>
      <c r="AG114" s="267"/>
      <c r="AH114" s="267"/>
      <c r="AI114" s="267"/>
      <c r="AJ114" s="267"/>
      <c r="AK114" s="267"/>
      <c r="AL114" s="267"/>
      <c r="AM114" s="267"/>
      <c r="AN114" s="267"/>
      <c r="AO114" s="267"/>
      <c r="AP114" s="267"/>
      <c r="AQ114" s="267"/>
      <c r="AR114" s="267"/>
      <c r="AS114" s="267"/>
      <c r="AT114" s="267"/>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row>
    <row r="115" spans="1:1025" ht="16.5" customHeight="1" thickTop="1" thickBot="1" x14ac:dyDescent="0.3">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row>
    <row r="116" spans="1:1025" ht="45" customHeight="1" thickTop="1" thickBot="1" x14ac:dyDescent="0.3">
      <c r="A116" s="257" t="s">
        <v>197</v>
      </c>
      <c r="B116" s="257"/>
      <c r="C116" s="257"/>
      <c r="D116" s="257"/>
      <c r="E116" s="257"/>
      <c r="F116" s="257"/>
      <c r="G116" s="257"/>
      <c r="H116" s="257"/>
      <c r="I116" s="257"/>
      <c r="J116" s="257"/>
      <c r="K116" s="257"/>
      <c r="L116" s="257"/>
      <c r="M116" s="257"/>
      <c r="N116" s="257"/>
      <c r="O116" s="257"/>
      <c r="P116" s="257"/>
      <c r="Q116" s="56" t="s">
        <v>188</v>
      </c>
      <c r="R116" s="258" t="s">
        <v>189</v>
      </c>
      <c r="S116" s="258"/>
      <c r="T116" s="258"/>
      <c r="U116" s="258"/>
      <c r="V116" s="258"/>
      <c r="W116" s="258"/>
      <c r="X116" s="258"/>
      <c r="Y116" s="258"/>
      <c r="Z116" s="258"/>
      <c r="AA116" s="258"/>
      <c r="AB116" s="258"/>
      <c r="AC116" s="258"/>
      <c r="AD116" s="258"/>
      <c r="AE116" s="258"/>
      <c r="AF116" s="57" t="s">
        <v>188</v>
      </c>
      <c r="AG116" s="259" t="s">
        <v>7</v>
      </c>
      <c r="AH116" s="259"/>
      <c r="AI116" s="259"/>
      <c r="AJ116" s="259"/>
      <c r="AK116" s="259"/>
      <c r="AL116" s="259"/>
      <c r="AM116" s="259"/>
      <c r="AN116" s="259"/>
      <c r="AO116" s="259"/>
      <c r="AP116" s="259"/>
      <c r="AQ116" s="259"/>
      <c r="AR116" s="259"/>
      <c r="AS116" s="259"/>
      <c r="AT116" s="259"/>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row>
    <row r="117" spans="1:1025" ht="45" customHeight="1" thickTop="1" thickBot="1" x14ac:dyDescent="0.3">
      <c r="A117" s="249" t="s">
        <v>232</v>
      </c>
      <c r="B117" s="249"/>
      <c r="C117" s="249"/>
      <c r="D117" s="249"/>
      <c r="E117" s="249"/>
      <c r="F117" s="249"/>
      <c r="G117" s="249"/>
      <c r="H117" s="249"/>
      <c r="I117" s="249"/>
      <c r="J117" s="249"/>
      <c r="K117" s="249"/>
      <c r="L117" s="249"/>
      <c r="M117" s="249"/>
      <c r="N117" s="249"/>
      <c r="O117" s="249"/>
      <c r="P117" s="249"/>
      <c r="Q117" s="54">
        <v>2</v>
      </c>
      <c r="R117" s="267"/>
      <c r="S117" s="267"/>
      <c r="T117" s="267"/>
      <c r="U117" s="267"/>
      <c r="V117" s="267"/>
      <c r="W117" s="267"/>
      <c r="X117" s="267"/>
      <c r="Y117" s="267"/>
      <c r="Z117" s="267"/>
      <c r="AA117" s="267"/>
      <c r="AB117" s="267"/>
      <c r="AC117" s="267"/>
      <c r="AD117" s="267"/>
      <c r="AE117" s="267"/>
      <c r="AF117" s="54">
        <v>2</v>
      </c>
      <c r="AG117" s="267"/>
      <c r="AH117" s="267"/>
      <c r="AI117" s="267"/>
      <c r="AJ117" s="267"/>
      <c r="AK117" s="267"/>
      <c r="AL117" s="267"/>
      <c r="AM117" s="267"/>
      <c r="AN117" s="267"/>
      <c r="AO117" s="267"/>
      <c r="AP117" s="267"/>
      <c r="AQ117" s="267"/>
      <c r="AR117" s="267"/>
      <c r="AS117" s="267"/>
      <c r="AT117" s="26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row>
    <row r="118" spans="1:1025" ht="45" customHeight="1" thickTop="1" thickBot="1" x14ac:dyDescent="0.3">
      <c r="A118" s="249" t="s">
        <v>233</v>
      </c>
      <c r="B118" s="249"/>
      <c r="C118" s="249"/>
      <c r="D118" s="249"/>
      <c r="E118" s="249"/>
      <c r="F118" s="249"/>
      <c r="G118" s="249"/>
      <c r="H118" s="249"/>
      <c r="I118" s="249"/>
      <c r="J118" s="249"/>
      <c r="K118" s="249"/>
      <c r="L118" s="249"/>
      <c r="M118" s="249"/>
      <c r="N118" s="249"/>
      <c r="O118" s="249"/>
      <c r="P118" s="249"/>
      <c r="Q118" s="54">
        <v>2</v>
      </c>
      <c r="R118" s="267"/>
      <c r="S118" s="267"/>
      <c r="T118" s="267"/>
      <c r="U118" s="267"/>
      <c r="V118" s="267"/>
      <c r="W118" s="267"/>
      <c r="X118" s="267"/>
      <c r="Y118" s="267"/>
      <c r="Z118" s="267"/>
      <c r="AA118" s="267"/>
      <c r="AB118" s="267"/>
      <c r="AC118" s="267"/>
      <c r="AD118" s="267"/>
      <c r="AE118" s="267"/>
      <c r="AF118" s="54">
        <v>2</v>
      </c>
      <c r="AG118" s="267"/>
      <c r="AH118" s="267"/>
      <c r="AI118" s="267"/>
      <c r="AJ118" s="267"/>
      <c r="AK118" s="267"/>
      <c r="AL118" s="267"/>
      <c r="AM118" s="267"/>
      <c r="AN118" s="267"/>
      <c r="AO118" s="267"/>
      <c r="AP118" s="267"/>
      <c r="AQ118" s="267"/>
      <c r="AR118" s="267"/>
      <c r="AS118" s="267"/>
      <c r="AT118" s="267"/>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row>
    <row r="119" spans="1:1025" ht="45" customHeight="1" thickTop="1" thickBot="1" x14ac:dyDescent="0.3">
      <c r="A119" s="249" t="s">
        <v>234</v>
      </c>
      <c r="B119" s="249"/>
      <c r="C119" s="249"/>
      <c r="D119" s="249"/>
      <c r="E119" s="249"/>
      <c r="F119" s="249"/>
      <c r="G119" s="249"/>
      <c r="H119" s="249"/>
      <c r="I119" s="249"/>
      <c r="J119" s="249"/>
      <c r="K119" s="249"/>
      <c r="L119" s="249"/>
      <c r="M119" s="249"/>
      <c r="N119" s="249"/>
      <c r="O119" s="249"/>
      <c r="P119" s="249"/>
      <c r="Q119" s="54">
        <v>2</v>
      </c>
      <c r="R119" s="267"/>
      <c r="S119" s="267"/>
      <c r="T119" s="267"/>
      <c r="U119" s="267"/>
      <c r="V119" s="267"/>
      <c r="W119" s="267"/>
      <c r="X119" s="267"/>
      <c r="Y119" s="267"/>
      <c r="Z119" s="267"/>
      <c r="AA119" s="267"/>
      <c r="AB119" s="267"/>
      <c r="AC119" s="267"/>
      <c r="AD119" s="267"/>
      <c r="AE119" s="267"/>
      <c r="AF119" s="54">
        <v>2</v>
      </c>
      <c r="AG119" s="267"/>
      <c r="AH119" s="267"/>
      <c r="AI119" s="267"/>
      <c r="AJ119" s="267"/>
      <c r="AK119" s="267"/>
      <c r="AL119" s="267"/>
      <c r="AM119" s="267"/>
      <c r="AN119" s="267"/>
      <c r="AO119" s="267"/>
      <c r="AP119" s="267"/>
      <c r="AQ119" s="267"/>
      <c r="AR119" s="267"/>
      <c r="AS119" s="267"/>
      <c r="AT119" s="267"/>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row>
    <row r="120" spans="1:1025" ht="45" customHeight="1" thickTop="1" thickBot="1" x14ac:dyDescent="0.3">
      <c r="A120" s="249" t="s">
        <v>235</v>
      </c>
      <c r="B120" s="249"/>
      <c r="C120" s="249"/>
      <c r="D120" s="249"/>
      <c r="E120" s="249"/>
      <c r="F120" s="249"/>
      <c r="G120" s="249"/>
      <c r="H120" s="249"/>
      <c r="I120" s="249"/>
      <c r="J120" s="249"/>
      <c r="K120" s="249"/>
      <c r="L120" s="249"/>
      <c r="M120" s="249"/>
      <c r="N120" s="249"/>
      <c r="O120" s="249"/>
      <c r="P120" s="249"/>
      <c r="Q120" s="54">
        <v>2</v>
      </c>
      <c r="R120" s="267"/>
      <c r="S120" s="267"/>
      <c r="T120" s="267"/>
      <c r="U120" s="267"/>
      <c r="V120" s="267"/>
      <c r="W120" s="267"/>
      <c r="X120" s="267"/>
      <c r="Y120" s="267"/>
      <c r="Z120" s="267"/>
      <c r="AA120" s="267"/>
      <c r="AB120" s="267"/>
      <c r="AC120" s="267"/>
      <c r="AD120" s="267"/>
      <c r="AE120" s="267"/>
      <c r="AF120" s="54">
        <v>2</v>
      </c>
      <c r="AG120" s="267"/>
      <c r="AH120" s="267"/>
      <c r="AI120" s="267"/>
      <c r="AJ120" s="267"/>
      <c r="AK120" s="267"/>
      <c r="AL120" s="267"/>
      <c r="AM120" s="267"/>
      <c r="AN120" s="267"/>
      <c r="AO120" s="267"/>
      <c r="AP120" s="267"/>
      <c r="AQ120" s="267"/>
      <c r="AR120" s="267"/>
      <c r="AS120" s="267"/>
      <c r="AT120" s="267"/>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row>
    <row r="121" spans="1:1025" ht="45" customHeight="1" thickTop="1" thickBot="1" x14ac:dyDescent="0.3">
      <c r="A121" s="249" t="s">
        <v>236</v>
      </c>
      <c r="B121" s="249"/>
      <c r="C121" s="249"/>
      <c r="D121" s="249"/>
      <c r="E121" s="249"/>
      <c r="F121" s="249"/>
      <c r="G121" s="249"/>
      <c r="H121" s="249"/>
      <c r="I121" s="249"/>
      <c r="J121" s="249"/>
      <c r="K121" s="249"/>
      <c r="L121" s="249"/>
      <c r="M121" s="249"/>
      <c r="N121" s="249"/>
      <c r="O121" s="249"/>
      <c r="P121" s="249"/>
      <c r="Q121" s="54">
        <v>2</v>
      </c>
      <c r="R121" s="250" t="s">
        <v>2603</v>
      </c>
      <c r="S121" s="250"/>
      <c r="T121" s="250"/>
      <c r="U121" s="250"/>
      <c r="V121" s="250"/>
      <c r="W121" s="250"/>
      <c r="X121" s="250"/>
      <c r="Y121" s="250"/>
      <c r="Z121" s="250"/>
      <c r="AA121" s="250"/>
      <c r="AB121" s="250"/>
      <c r="AC121" s="250"/>
      <c r="AD121" s="250"/>
      <c r="AE121" s="250"/>
      <c r="AF121" s="54">
        <v>2</v>
      </c>
      <c r="AG121" s="267"/>
      <c r="AH121" s="267"/>
      <c r="AI121" s="267"/>
      <c r="AJ121" s="267"/>
      <c r="AK121" s="267"/>
      <c r="AL121" s="267"/>
      <c r="AM121" s="267"/>
      <c r="AN121" s="267"/>
      <c r="AO121" s="267"/>
      <c r="AP121" s="267"/>
      <c r="AQ121" s="267"/>
      <c r="AR121" s="267"/>
      <c r="AS121" s="267"/>
      <c r="AT121" s="267"/>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row>
    <row r="122" spans="1:1025" ht="15.6" thickTop="1" x14ac:dyDescent="0.25"/>
    <row r="124" spans="1:1025" ht="45" customHeight="1" x14ac:dyDescent="0.25">
      <c r="A124" s="260" t="s">
        <v>237</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185</v>
      </c>
      <c r="AH124" s="261"/>
      <c r="AI124" s="261"/>
      <c r="AJ124" s="261"/>
      <c r="AK124" s="58">
        <f>(('Artículo 121 (resumen PI)'!C16*0.8+'Artículo 121 (resumen PI)'!F16*0.2)+('Artículo 121 (resumen SIPOT)'!C16*0.8+'Artículo 121 (resumen SIPOT)'!F16*0.2))/2</f>
        <v>0</v>
      </c>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row>
    <row r="125" spans="1:1025"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row>
    <row r="126" spans="1:1025" ht="45" customHeight="1" x14ac:dyDescent="0.25">
      <c r="A126" s="20" t="s">
        <v>186</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row>
    <row r="127" spans="1:1025"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c r="AMK127"/>
    </row>
    <row r="128" spans="1:1025" ht="45" customHeight="1" thickBot="1" x14ac:dyDescent="0.3">
      <c r="A128" s="262" t="s">
        <v>187</v>
      </c>
      <c r="B128" s="262"/>
      <c r="C128" s="262"/>
      <c r="D128" s="262"/>
      <c r="E128" s="262"/>
      <c r="F128" s="262"/>
      <c r="G128" s="262"/>
      <c r="H128" s="262"/>
      <c r="I128" s="262"/>
      <c r="J128" s="262"/>
      <c r="K128" s="262"/>
      <c r="L128" s="262"/>
      <c r="M128" s="262"/>
      <c r="N128" s="262"/>
      <c r="O128" s="262"/>
      <c r="P128" s="262"/>
      <c r="Q128" s="11"/>
      <c r="R128" s="50"/>
      <c r="S128" s="50"/>
      <c r="T128" s="50"/>
      <c r="U128" s="50"/>
      <c r="V128" s="263"/>
      <c r="W128" s="263"/>
      <c r="X128" s="263"/>
      <c r="Y128" s="263"/>
      <c r="Z128" s="263"/>
      <c r="AA128" s="263"/>
      <c r="AB128" s="263"/>
      <c r="AC128" s="263"/>
      <c r="AD128" s="263"/>
      <c r="AE128" s="263"/>
      <c r="AF128" s="11"/>
      <c r="AG128" s="50"/>
      <c r="AH128" s="50"/>
      <c r="AI128" s="50"/>
      <c r="AJ128" s="50"/>
      <c r="AK128" s="263"/>
      <c r="AL128" s="263"/>
      <c r="AM128" s="263"/>
      <c r="AN128" s="263"/>
      <c r="AO128" s="263"/>
      <c r="AP128" s="263"/>
      <c r="AQ128" s="263"/>
      <c r="AR128" s="263"/>
      <c r="AS128" s="263"/>
      <c r="AT128" s="263"/>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row>
    <row r="129" spans="1:46" customFormat="1" ht="45" customHeight="1" thickTop="1" thickBot="1" x14ac:dyDescent="0.3">
      <c r="A129" s="264" t="s">
        <v>167</v>
      </c>
      <c r="B129" s="264"/>
      <c r="C129" s="264"/>
      <c r="D129" s="264"/>
      <c r="E129" s="264"/>
      <c r="F129" s="264"/>
      <c r="G129" s="264"/>
      <c r="H129" s="264"/>
      <c r="I129" s="264"/>
      <c r="J129" s="264"/>
      <c r="K129" s="264"/>
      <c r="L129" s="264"/>
      <c r="M129" s="264"/>
      <c r="N129" s="264"/>
      <c r="O129" s="264"/>
      <c r="P129" s="264"/>
      <c r="Q129" s="51" t="s">
        <v>188</v>
      </c>
      <c r="R129" s="265" t="s">
        <v>189</v>
      </c>
      <c r="S129" s="265"/>
      <c r="T129" s="265"/>
      <c r="U129" s="265"/>
      <c r="V129" s="265"/>
      <c r="W129" s="265"/>
      <c r="X129" s="265"/>
      <c r="Y129" s="265"/>
      <c r="Z129" s="265"/>
      <c r="AA129" s="265"/>
      <c r="AB129" s="265"/>
      <c r="AC129" s="265"/>
      <c r="AD129" s="265"/>
      <c r="AE129" s="265"/>
      <c r="AF129" s="53" t="s">
        <v>188</v>
      </c>
      <c r="AG129" s="266" t="s">
        <v>7</v>
      </c>
      <c r="AH129" s="266"/>
      <c r="AI129" s="266"/>
      <c r="AJ129" s="266"/>
      <c r="AK129" s="266"/>
      <c r="AL129" s="266"/>
      <c r="AM129" s="266"/>
      <c r="AN129" s="266"/>
      <c r="AO129" s="266"/>
      <c r="AP129" s="266"/>
      <c r="AQ129" s="266"/>
      <c r="AR129" s="266"/>
      <c r="AS129" s="266"/>
      <c r="AT129" s="266"/>
    </row>
    <row r="130" spans="1:46" customFormat="1" ht="45" customHeight="1" thickTop="1" thickBot="1" x14ac:dyDescent="0.3">
      <c r="A130" s="249" t="s">
        <v>190</v>
      </c>
      <c r="B130" s="249"/>
      <c r="C130" s="249"/>
      <c r="D130" s="249"/>
      <c r="E130" s="249"/>
      <c r="F130" s="249"/>
      <c r="G130" s="249"/>
      <c r="H130" s="249"/>
      <c r="I130" s="249"/>
      <c r="J130" s="249"/>
      <c r="K130" s="249"/>
      <c r="L130" s="249"/>
      <c r="M130" s="249"/>
      <c r="N130" s="249"/>
      <c r="O130" s="249"/>
      <c r="P130" s="249"/>
      <c r="Q130" s="54">
        <v>0</v>
      </c>
      <c r="R130" s="267" t="s">
        <v>2550</v>
      </c>
      <c r="S130" s="267"/>
      <c r="T130" s="267"/>
      <c r="U130" s="267"/>
      <c r="V130" s="267"/>
      <c r="W130" s="267"/>
      <c r="X130" s="267"/>
      <c r="Y130" s="267"/>
      <c r="Z130" s="267"/>
      <c r="AA130" s="267"/>
      <c r="AB130" s="267"/>
      <c r="AC130" s="267"/>
      <c r="AD130" s="267"/>
      <c r="AE130" s="267"/>
      <c r="AF130" s="54">
        <v>0</v>
      </c>
      <c r="AG130" s="251" t="s">
        <v>2555</v>
      </c>
      <c r="AH130" s="252"/>
      <c r="AI130" s="252"/>
      <c r="AJ130" s="252"/>
      <c r="AK130" s="252"/>
      <c r="AL130" s="252"/>
      <c r="AM130" s="252"/>
      <c r="AN130" s="252"/>
      <c r="AO130" s="252"/>
      <c r="AP130" s="252"/>
      <c r="AQ130" s="252"/>
      <c r="AR130" s="252"/>
      <c r="AS130" s="252"/>
      <c r="AT130" s="253"/>
    </row>
    <row r="131" spans="1:46" customFormat="1" ht="45" customHeight="1" thickTop="1" thickBot="1" x14ac:dyDescent="0.3">
      <c r="A131" s="249" t="s">
        <v>191</v>
      </c>
      <c r="B131" s="249"/>
      <c r="C131" s="249"/>
      <c r="D131" s="249"/>
      <c r="E131" s="249"/>
      <c r="F131" s="249"/>
      <c r="G131" s="249"/>
      <c r="H131" s="249"/>
      <c r="I131" s="249"/>
      <c r="J131" s="249"/>
      <c r="K131" s="249"/>
      <c r="L131" s="249"/>
      <c r="M131" s="249"/>
      <c r="N131" s="249"/>
      <c r="O131" s="249"/>
      <c r="P131" s="249"/>
      <c r="Q131" s="54">
        <v>0</v>
      </c>
      <c r="R131" s="254" t="s">
        <v>2554</v>
      </c>
      <c r="S131" s="255"/>
      <c r="T131" s="255"/>
      <c r="U131" s="255"/>
      <c r="V131" s="255"/>
      <c r="W131" s="255"/>
      <c r="X131" s="255"/>
      <c r="Y131" s="255"/>
      <c r="Z131" s="255"/>
      <c r="AA131" s="255"/>
      <c r="AB131" s="255"/>
      <c r="AC131" s="255"/>
      <c r="AD131" s="255"/>
      <c r="AE131" s="256"/>
      <c r="AF131" s="54">
        <v>0</v>
      </c>
      <c r="AG131" s="251" t="s">
        <v>2551</v>
      </c>
      <c r="AH131" s="252"/>
      <c r="AI131" s="252"/>
      <c r="AJ131" s="252"/>
      <c r="AK131" s="252"/>
      <c r="AL131" s="252"/>
      <c r="AM131" s="252"/>
      <c r="AN131" s="252"/>
      <c r="AO131" s="252"/>
      <c r="AP131" s="252"/>
      <c r="AQ131" s="252"/>
      <c r="AR131" s="252"/>
      <c r="AS131" s="252"/>
      <c r="AT131" s="253"/>
    </row>
    <row r="132" spans="1:46" customFormat="1" ht="45" customHeight="1" thickTop="1" thickBot="1" x14ac:dyDescent="0.3">
      <c r="A132" s="249" t="s">
        <v>238</v>
      </c>
      <c r="B132" s="249"/>
      <c r="C132" s="249"/>
      <c r="D132" s="249"/>
      <c r="E132" s="249"/>
      <c r="F132" s="249"/>
      <c r="G132" s="249"/>
      <c r="H132" s="249"/>
      <c r="I132" s="249"/>
      <c r="J132" s="249"/>
      <c r="K132" s="249"/>
      <c r="L132" s="249"/>
      <c r="M132" s="249"/>
      <c r="N132" s="249"/>
      <c r="O132" s="249"/>
      <c r="P132" s="249"/>
      <c r="Q132" s="54">
        <v>0</v>
      </c>
      <c r="R132" s="267"/>
      <c r="S132" s="267"/>
      <c r="T132" s="267"/>
      <c r="U132" s="267"/>
      <c r="V132" s="267"/>
      <c r="W132" s="267"/>
      <c r="X132" s="267"/>
      <c r="Y132" s="267"/>
      <c r="Z132" s="267"/>
      <c r="AA132" s="267"/>
      <c r="AB132" s="267"/>
      <c r="AC132" s="267"/>
      <c r="AD132" s="267"/>
      <c r="AE132" s="267"/>
      <c r="AF132" s="54">
        <v>0</v>
      </c>
      <c r="AG132" s="251" t="s">
        <v>2551</v>
      </c>
      <c r="AH132" s="252"/>
      <c r="AI132" s="252"/>
      <c r="AJ132" s="252"/>
      <c r="AK132" s="252"/>
      <c r="AL132" s="252"/>
      <c r="AM132" s="252"/>
      <c r="AN132" s="252"/>
      <c r="AO132" s="252"/>
      <c r="AP132" s="252"/>
      <c r="AQ132" s="252"/>
      <c r="AR132" s="252"/>
      <c r="AS132" s="252"/>
      <c r="AT132" s="253"/>
    </row>
    <row r="133" spans="1:46" customFormat="1" ht="45" customHeight="1" thickTop="1" thickBot="1" x14ac:dyDescent="0.3">
      <c r="A133" s="249" t="s">
        <v>239</v>
      </c>
      <c r="B133" s="249"/>
      <c r="C133" s="249"/>
      <c r="D133" s="249"/>
      <c r="E133" s="249"/>
      <c r="F133" s="249"/>
      <c r="G133" s="249"/>
      <c r="H133" s="249"/>
      <c r="I133" s="249"/>
      <c r="J133" s="249"/>
      <c r="K133" s="249"/>
      <c r="L133" s="249"/>
      <c r="M133" s="249"/>
      <c r="N133" s="249"/>
      <c r="O133" s="249"/>
      <c r="P133" s="249"/>
      <c r="Q133" s="54">
        <v>0</v>
      </c>
      <c r="R133" s="267"/>
      <c r="S133" s="267"/>
      <c r="T133" s="267"/>
      <c r="U133" s="267"/>
      <c r="V133" s="267"/>
      <c r="W133" s="267"/>
      <c r="X133" s="267"/>
      <c r="Y133" s="267"/>
      <c r="Z133" s="267"/>
      <c r="AA133" s="267"/>
      <c r="AB133" s="267"/>
      <c r="AC133" s="267"/>
      <c r="AD133" s="267"/>
      <c r="AE133" s="267"/>
      <c r="AF133" s="54">
        <v>0</v>
      </c>
      <c r="AG133" s="251" t="s">
        <v>2551</v>
      </c>
      <c r="AH133" s="252"/>
      <c r="AI133" s="252"/>
      <c r="AJ133" s="252"/>
      <c r="AK133" s="252"/>
      <c r="AL133" s="252"/>
      <c r="AM133" s="252"/>
      <c r="AN133" s="252"/>
      <c r="AO133" s="252"/>
      <c r="AP133" s="252"/>
      <c r="AQ133" s="252"/>
      <c r="AR133" s="252"/>
      <c r="AS133" s="252"/>
      <c r="AT133" s="253"/>
    </row>
    <row r="134" spans="1:46" customFormat="1" ht="45" customHeight="1" thickTop="1" thickBot="1" x14ac:dyDescent="0.3">
      <c r="A134" s="249" t="s">
        <v>240</v>
      </c>
      <c r="B134" s="249"/>
      <c r="C134" s="249"/>
      <c r="D134" s="249"/>
      <c r="E134" s="249"/>
      <c r="F134" s="249"/>
      <c r="G134" s="249"/>
      <c r="H134" s="249"/>
      <c r="I134" s="249"/>
      <c r="J134" s="249"/>
      <c r="K134" s="249"/>
      <c r="L134" s="249"/>
      <c r="M134" s="249"/>
      <c r="N134" s="249"/>
      <c r="O134" s="249"/>
      <c r="P134" s="249"/>
      <c r="Q134" s="54">
        <v>0</v>
      </c>
      <c r="R134" s="267"/>
      <c r="S134" s="267"/>
      <c r="T134" s="267"/>
      <c r="U134" s="267"/>
      <c r="V134" s="267"/>
      <c r="W134" s="267"/>
      <c r="X134" s="267"/>
      <c r="Y134" s="267"/>
      <c r="Z134" s="267"/>
      <c r="AA134" s="267"/>
      <c r="AB134" s="267"/>
      <c r="AC134" s="267"/>
      <c r="AD134" s="267"/>
      <c r="AE134" s="267"/>
      <c r="AF134" s="54">
        <v>0</v>
      </c>
      <c r="AG134" s="251" t="s">
        <v>2551</v>
      </c>
      <c r="AH134" s="252"/>
      <c r="AI134" s="252"/>
      <c r="AJ134" s="252"/>
      <c r="AK134" s="252"/>
      <c r="AL134" s="252"/>
      <c r="AM134" s="252"/>
      <c r="AN134" s="252"/>
      <c r="AO134" s="252"/>
      <c r="AP134" s="252"/>
      <c r="AQ134" s="252"/>
      <c r="AR134" s="252"/>
      <c r="AS134" s="252"/>
      <c r="AT134" s="253"/>
    </row>
    <row r="135" spans="1:46" customFormat="1" ht="45" customHeight="1" thickTop="1" thickBot="1" x14ac:dyDescent="0.3">
      <c r="A135" s="249" t="s">
        <v>241</v>
      </c>
      <c r="B135" s="249"/>
      <c r="C135" s="249"/>
      <c r="D135" s="249"/>
      <c r="E135" s="249"/>
      <c r="F135" s="249"/>
      <c r="G135" s="249"/>
      <c r="H135" s="249"/>
      <c r="I135" s="249"/>
      <c r="J135" s="249"/>
      <c r="K135" s="249"/>
      <c r="L135" s="249"/>
      <c r="M135" s="249"/>
      <c r="N135" s="249"/>
      <c r="O135" s="249"/>
      <c r="P135" s="249"/>
      <c r="Q135" s="54">
        <v>0</v>
      </c>
      <c r="R135" s="250"/>
      <c r="S135" s="250"/>
      <c r="T135" s="250"/>
      <c r="U135" s="250"/>
      <c r="V135" s="250"/>
      <c r="W135" s="250"/>
      <c r="X135" s="250"/>
      <c r="Y135" s="250"/>
      <c r="Z135" s="250"/>
      <c r="AA135" s="250"/>
      <c r="AB135" s="250"/>
      <c r="AC135" s="250"/>
      <c r="AD135" s="250"/>
      <c r="AE135" s="250"/>
      <c r="AF135" s="54">
        <v>0</v>
      </c>
      <c r="AG135" s="251" t="s">
        <v>2551</v>
      </c>
      <c r="AH135" s="252"/>
      <c r="AI135" s="252"/>
      <c r="AJ135" s="252"/>
      <c r="AK135" s="252"/>
      <c r="AL135" s="252"/>
      <c r="AM135" s="252"/>
      <c r="AN135" s="252"/>
      <c r="AO135" s="252"/>
      <c r="AP135" s="252"/>
      <c r="AQ135" s="252"/>
      <c r="AR135" s="252"/>
      <c r="AS135" s="252"/>
      <c r="AT135" s="253"/>
    </row>
    <row r="136" spans="1:46" customFormat="1" ht="45" customHeight="1" thickTop="1" thickBot="1" x14ac:dyDescent="0.3">
      <c r="A136" s="269" t="s">
        <v>242</v>
      </c>
      <c r="B136" s="269"/>
      <c r="C136" s="269"/>
      <c r="D136" s="269"/>
      <c r="E136" s="269"/>
      <c r="F136" s="269"/>
      <c r="G136" s="269"/>
      <c r="H136" s="269"/>
      <c r="I136" s="269"/>
      <c r="J136" s="269"/>
      <c r="K136" s="269"/>
      <c r="L136" s="269"/>
      <c r="M136" s="269"/>
      <c r="N136" s="269"/>
      <c r="O136" s="269"/>
      <c r="P136" s="269"/>
      <c r="Q136" s="54">
        <v>0</v>
      </c>
      <c r="R136" s="267"/>
      <c r="S136" s="267"/>
      <c r="T136" s="267"/>
      <c r="U136" s="267"/>
      <c r="V136" s="267"/>
      <c r="W136" s="267"/>
      <c r="X136" s="267"/>
      <c r="Y136" s="267"/>
      <c r="Z136" s="267"/>
      <c r="AA136" s="267"/>
      <c r="AB136" s="267"/>
      <c r="AC136" s="267"/>
      <c r="AD136" s="267"/>
      <c r="AE136" s="267"/>
      <c r="AF136" s="54">
        <v>0</v>
      </c>
      <c r="AG136" s="251" t="s">
        <v>2551</v>
      </c>
      <c r="AH136" s="252"/>
      <c r="AI136" s="252"/>
      <c r="AJ136" s="252"/>
      <c r="AK136" s="252"/>
      <c r="AL136" s="252"/>
      <c r="AM136" s="252"/>
      <c r="AN136" s="252"/>
      <c r="AO136" s="252"/>
      <c r="AP136" s="252"/>
      <c r="AQ136" s="252"/>
      <c r="AR136" s="252"/>
      <c r="AS136" s="252"/>
      <c r="AT136" s="253"/>
    </row>
    <row r="137" spans="1:46" customFormat="1" ht="45" customHeight="1" thickTop="1" thickBot="1" x14ac:dyDescent="0.3">
      <c r="A137" s="269" t="s">
        <v>243</v>
      </c>
      <c r="B137" s="269"/>
      <c r="C137" s="269"/>
      <c r="D137" s="269"/>
      <c r="E137" s="269"/>
      <c r="F137" s="269"/>
      <c r="G137" s="269"/>
      <c r="H137" s="269"/>
      <c r="I137" s="269"/>
      <c r="J137" s="269"/>
      <c r="K137" s="269"/>
      <c r="L137" s="269"/>
      <c r="M137" s="269"/>
      <c r="N137" s="269"/>
      <c r="O137" s="269"/>
      <c r="P137" s="269"/>
      <c r="Q137" s="54">
        <v>0</v>
      </c>
      <c r="R137" s="267"/>
      <c r="S137" s="267"/>
      <c r="T137" s="267"/>
      <c r="U137" s="267"/>
      <c r="V137" s="267"/>
      <c r="W137" s="267"/>
      <c r="X137" s="267"/>
      <c r="Y137" s="267"/>
      <c r="Z137" s="267"/>
      <c r="AA137" s="267"/>
      <c r="AB137" s="267"/>
      <c r="AC137" s="267"/>
      <c r="AD137" s="267"/>
      <c r="AE137" s="267"/>
      <c r="AF137" s="54">
        <v>0</v>
      </c>
      <c r="AG137" s="251" t="s">
        <v>2551</v>
      </c>
      <c r="AH137" s="252"/>
      <c r="AI137" s="252"/>
      <c r="AJ137" s="252"/>
      <c r="AK137" s="252"/>
      <c r="AL137" s="252"/>
      <c r="AM137" s="252"/>
      <c r="AN137" s="252"/>
      <c r="AO137" s="252"/>
      <c r="AP137" s="252"/>
      <c r="AQ137" s="252"/>
      <c r="AR137" s="252"/>
      <c r="AS137" s="252"/>
      <c r="AT137" s="253"/>
    </row>
    <row r="138" spans="1:46" customFormat="1" ht="45" customHeight="1" thickTop="1" thickBot="1" x14ac:dyDescent="0.3">
      <c r="A138" s="269" t="s">
        <v>244</v>
      </c>
      <c r="B138" s="269"/>
      <c r="C138" s="269"/>
      <c r="D138" s="269"/>
      <c r="E138" s="269"/>
      <c r="F138" s="269"/>
      <c r="G138" s="269"/>
      <c r="H138" s="269"/>
      <c r="I138" s="269"/>
      <c r="J138" s="269"/>
      <c r="K138" s="269"/>
      <c r="L138" s="269"/>
      <c r="M138" s="269"/>
      <c r="N138" s="269"/>
      <c r="O138" s="269"/>
      <c r="P138" s="269"/>
      <c r="Q138" s="54">
        <v>0</v>
      </c>
      <c r="R138" s="267"/>
      <c r="S138" s="267"/>
      <c r="T138" s="267"/>
      <c r="U138" s="267"/>
      <c r="V138" s="267"/>
      <c r="W138" s="267"/>
      <c r="X138" s="267"/>
      <c r="Y138" s="267"/>
      <c r="Z138" s="267"/>
      <c r="AA138" s="267"/>
      <c r="AB138" s="267"/>
      <c r="AC138" s="267"/>
      <c r="AD138" s="267"/>
      <c r="AE138" s="267"/>
      <c r="AF138" s="54">
        <v>0</v>
      </c>
      <c r="AG138" s="251" t="s">
        <v>2551</v>
      </c>
      <c r="AH138" s="252"/>
      <c r="AI138" s="252"/>
      <c r="AJ138" s="252"/>
      <c r="AK138" s="252"/>
      <c r="AL138" s="252"/>
      <c r="AM138" s="252"/>
      <c r="AN138" s="252"/>
      <c r="AO138" s="252"/>
      <c r="AP138" s="252"/>
      <c r="AQ138" s="252"/>
      <c r="AR138" s="252"/>
      <c r="AS138" s="252"/>
      <c r="AT138" s="253"/>
    </row>
    <row r="139" spans="1:46" customFormat="1" ht="45" customHeight="1" thickTop="1" thickBot="1" x14ac:dyDescent="0.3">
      <c r="A139" s="269" t="s">
        <v>245</v>
      </c>
      <c r="B139" s="269"/>
      <c r="C139" s="269"/>
      <c r="D139" s="269"/>
      <c r="E139" s="269"/>
      <c r="F139" s="269"/>
      <c r="G139" s="269"/>
      <c r="H139" s="269"/>
      <c r="I139" s="269"/>
      <c r="J139" s="269"/>
      <c r="K139" s="269"/>
      <c r="L139" s="269"/>
      <c r="M139" s="269"/>
      <c r="N139" s="269"/>
      <c r="O139" s="269"/>
      <c r="P139" s="269"/>
      <c r="Q139" s="54">
        <v>0</v>
      </c>
      <c r="R139" s="267"/>
      <c r="S139" s="267"/>
      <c r="T139" s="267"/>
      <c r="U139" s="267"/>
      <c r="V139" s="267"/>
      <c r="W139" s="267"/>
      <c r="X139" s="267"/>
      <c r="Y139" s="267"/>
      <c r="Z139" s="267"/>
      <c r="AA139" s="267"/>
      <c r="AB139" s="267"/>
      <c r="AC139" s="267"/>
      <c r="AD139" s="267"/>
      <c r="AE139" s="267"/>
      <c r="AF139" s="54">
        <v>0</v>
      </c>
      <c r="AG139" s="251" t="s">
        <v>2551</v>
      </c>
      <c r="AH139" s="252"/>
      <c r="AI139" s="252"/>
      <c r="AJ139" s="252"/>
      <c r="AK139" s="252"/>
      <c r="AL139" s="252"/>
      <c r="AM139" s="252"/>
      <c r="AN139" s="252"/>
      <c r="AO139" s="252"/>
      <c r="AP139" s="252"/>
      <c r="AQ139" s="252"/>
      <c r="AR139" s="252"/>
      <c r="AS139" s="252"/>
      <c r="AT139" s="253"/>
    </row>
    <row r="140" spans="1:46" customFormat="1" ht="45" customHeight="1" thickTop="1" thickBot="1" x14ac:dyDescent="0.3">
      <c r="A140" s="269" t="s">
        <v>246</v>
      </c>
      <c r="B140" s="269"/>
      <c r="C140" s="269"/>
      <c r="D140" s="269"/>
      <c r="E140" s="269"/>
      <c r="F140" s="269"/>
      <c r="G140" s="269"/>
      <c r="H140" s="269"/>
      <c r="I140" s="269"/>
      <c r="J140" s="269"/>
      <c r="K140" s="269"/>
      <c r="L140" s="269"/>
      <c r="M140" s="269"/>
      <c r="N140" s="269"/>
      <c r="O140" s="269"/>
      <c r="P140" s="269"/>
      <c r="Q140" s="54">
        <v>0</v>
      </c>
      <c r="R140" s="267"/>
      <c r="S140" s="267"/>
      <c r="T140" s="267"/>
      <c r="U140" s="267"/>
      <c r="V140" s="267"/>
      <c r="W140" s="267"/>
      <c r="X140" s="267"/>
      <c r="Y140" s="267"/>
      <c r="Z140" s="267"/>
      <c r="AA140" s="267"/>
      <c r="AB140" s="267"/>
      <c r="AC140" s="267"/>
      <c r="AD140" s="267"/>
      <c r="AE140" s="267"/>
      <c r="AF140" s="54">
        <v>0</v>
      </c>
      <c r="AG140" s="251" t="s">
        <v>2551</v>
      </c>
      <c r="AH140" s="252"/>
      <c r="AI140" s="252"/>
      <c r="AJ140" s="252"/>
      <c r="AK140" s="252"/>
      <c r="AL140" s="252"/>
      <c r="AM140" s="252"/>
      <c r="AN140" s="252"/>
      <c r="AO140" s="252"/>
      <c r="AP140" s="252"/>
      <c r="AQ140" s="252"/>
      <c r="AR140" s="252"/>
      <c r="AS140" s="252"/>
      <c r="AT140" s="253"/>
    </row>
    <row r="141" spans="1:46" customFormat="1" ht="45" customHeight="1" thickTop="1" thickBot="1" x14ac:dyDescent="0.3">
      <c r="A141" s="269" t="s">
        <v>247</v>
      </c>
      <c r="B141" s="269"/>
      <c r="C141" s="269"/>
      <c r="D141" s="269"/>
      <c r="E141" s="269"/>
      <c r="F141" s="269"/>
      <c r="G141" s="269"/>
      <c r="H141" s="269"/>
      <c r="I141" s="269"/>
      <c r="J141" s="269"/>
      <c r="K141" s="269"/>
      <c r="L141" s="269"/>
      <c r="M141" s="269"/>
      <c r="N141" s="269"/>
      <c r="O141" s="269"/>
      <c r="P141" s="269"/>
      <c r="Q141" s="54">
        <v>0</v>
      </c>
      <c r="R141" s="267"/>
      <c r="S141" s="267"/>
      <c r="T141" s="267"/>
      <c r="U141" s="267"/>
      <c r="V141" s="267"/>
      <c r="W141" s="267"/>
      <c r="X141" s="267"/>
      <c r="Y141" s="267"/>
      <c r="Z141" s="267"/>
      <c r="AA141" s="267"/>
      <c r="AB141" s="267"/>
      <c r="AC141" s="267"/>
      <c r="AD141" s="267"/>
      <c r="AE141" s="267"/>
      <c r="AF141" s="54">
        <v>0</v>
      </c>
      <c r="AG141" s="251" t="s">
        <v>2551</v>
      </c>
      <c r="AH141" s="252"/>
      <c r="AI141" s="252"/>
      <c r="AJ141" s="252"/>
      <c r="AK141" s="252"/>
      <c r="AL141" s="252"/>
      <c r="AM141" s="252"/>
      <c r="AN141" s="252"/>
      <c r="AO141" s="252"/>
      <c r="AP141" s="252"/>
      <c r="AQ141" s="252"/>
      <c r="AR141" s="252"/>
      <c r="AS141" s="252"/>
      <c r="AT141" s="253"/>
    </row>
    <row r="142" spans="1:46" customFormat="1" ht="45" customHeight="1" thickTop="1" thickBot="1" x14ac:dyDescent="0.3">
      <c r="A142" s="269" t="s">
        <v>248</v>
      </c>
      <c r="B142" s="269"/>
      <c r="C142" s="269"/>
      <c r="D142" s="269"/>
      <c r="E142" s="269"/>
      <c r="F142" s="269"/>
      <c r="G142" s="269"/>
      <c r="H142" s="269"/>
      <c r="I142" s="269"/>
      <c r="J142" s="269"/>
      <c r="K142" s="269"/>
      <c r="L142" s="269"/>
      <c r="M142" s="269"/>
      <c r="N142" s="269"/>
      <c r="O142" s="269"/>
      <c r="P142" s="269"/>
      <c r="Q142" s="54">
        <v>0</v>
      </c>
      <c r="R142" s="267"/>
      <c r="S142" s="267"/>
      <c r="T142" s="267"/>
      <c r="U142" s="267"/>
      <c r="V142" s="267"/>
      <c r="W142" s="267"/>
      <c r="X142" s="267"/>
      <c r="Y142" s="267"/>
      <c r="Z142" s="267"/>
      <c r="AA142" s="267"/>
      <c r="AB142" s="267"/>
      <c r="AC142" s="267"/>
      <c r="AD142" s="267"/>
      <c r="AE142" s="267"/>
      <c r="AF142" s="54">
        <v>0</v>
      </c>
      <c r="AG142" s="251" t="s">
        <v>2551</v>
      </c>
      <c r="AH142" s="252"/>
      <c r="AI142" s="252"/>
      <c r="AJ142" s="252"/>
      <c r="AK142" s="252"/>
      <c r="AL142" s="252"/>
      <c r="AM142" s="252"/>
      <c r="AN142" s="252"/>
      <c r="AO142" s="252"/>
      <c r="AP142" s="252"/>
      <c r="AQ142" s="252"/>
      <c r="AR142" s="252"/>
      <c r="AS142" s="252"/>
      <c r="AT142" s="253"/>
    </row>
    <row r="143" spans="1:46" customFormat="1" ht="45" customHeight="1" thickTop="1" thickBot="1" x14ac:dyDescent="0.3">
      <c r="A143" s="269" t="s">
        <v>249</v>
      </c>
      <c r="B143" s="269"/>
      <c r="C143" s="269"/>
      <c r="D143" s="269"/>
      <c r="E143" s="269"/>
      <c r="F143" s="269"/>
      <c r="G143" s="269"/>
      <c r="H143" s="269"/>
      <c r="I143" s="269"/>
      <c r="J143" s="269"/>
      <c r="K143" s="269"/>
      <c r="L143" s="269"/>
      <c r="M143" s="269"/>
      <c r="N143" s="269"/>
      <c r="O143" s="269"/>
      <c r="P143" s="269"/>
      <c r="Q143" s="54">
        <v>0</v>
      </c>
      <c r="R143" s="267"/>
      <c r="S143" s="267"/>
      <c r="T143" s="267"/>
      <c r="U143" s="267"/>
      <c r="V143" s="267"/>
      <c r="W143" s="267"/>
      <c r="X143" s="267"/>
      <c r="Y143" s="267"/>
      <c r="Z143" s="267"/>
      <c r="AA143" s="267"/>
      <c r="AB143" s="267"/>
      <c r="AC143" s="267"/>
      <c r="AD143" s="267"/>
      <c r="AE143" s="267"/>
      <c r="AF143" s="54">
        <v>0</v>
      </c>
      <c r="AG143" s="251" t="s">
        <v>2551</v>
      </c>
      <c r="AH143" s="252"/>
      <c r="AI143" s="252"/>
      <c r="AJ143" s="252"/>
      <c r="AK143" s="252"/>
      <c r="AL143" s="252"/>
      <c r="AM143" s="252"/>
      <c r="AN143" s="252"/>
      <c r="AO143" s="252"/>
      <c r="AP143" s="252"/>
      <c r="AQ143" s="252"/>
      <c r="AR143" s="252"/>
      <c r="AS143" s="252"/>
      <c r="AT143" s="253"/>
    </row>
    <row r="144" spans="1:46" customFormat="1" ht="45" customHeight="1" thickTop="1" thickBot="1" x14ac:dyDescent="0.3">
      <c r="A144" s="249" t="s">
        <v>250</v>
      </c>
      <c r="B144" s="249"/>
      <c r="C144" s="249"/>
      <c r="D144" s="249"/>
      <c r="E144" s="249"/>
      <c r="F144" s="249"/>
      <c r="G144" s="249"/>
      <c r="H144" s="249"/>
      <c r="I144" s="249"/>
      <c r="J144" s="249"/>
      <c r="K144" s="249"/>
      <c r="L144" s="249"/>
      <c r="M144" s="249"/>
      <c r="N144" s="249"/>
      <c r="O144" s="249"/>
      <c r="P144" s="249"/>
      <c r="Q144" s="54">
        <v>0</v>
      </c>
      <c r="R144" s="250"/>
      <c r="S144" s="250"/>
      <c r="T144" s="250"/>
      <c r="U144" s="250"/>
      <c r="V144" s="250"/>
      <c r="W144" s="250"/>
      <c r="X144" s="250"/>
      <c r="Y144" s="250"/>
      <c r="Z144" s="250"/>
      <c r="AA144" s="250"/>
      <c r="AB144" s="250"/>
      <c r="AC144" s="250"/>
      <c r="AD144" s="250"/>
      <c r="AE144" s="250"/>
      <c r="AF144" s="54">
        <v>0</v>
      </c>
      <c r="AG144" s="251" t="s">
        <v>2551</v>
      </c>
      <c r="AH144" s="252"/>
      <c r="AI144" s="252"/>
      <c r="AJ144" s="252"/>
      <c r="AK144" s="252"/>
      <c r="AL144" s="252"/>
      <c r="AM144" s="252"/>
      <c r="AN144" s="252"/>
      <c r="AO144" s="252"/>
      <c r="AP144" s="252"/>
      <c r="AQ144" s="252"/>
      <c r="AR144" s="252"/>
      <c r="AS144" s="252"/>
      <c r="AT144" s="253"/>
    </row>
    <row r="145" spans="1:1025" ht="16.5" customHeight="1" thickTop="1" thickBot="1" x14ac:dyDescent="0.3">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row>
    <row r="146" spans="1:1025" ht="45" customHeight="1" thickTop="1" thickBot="1" x14ac:dyDescent="0.3">
      <c r="A146" s="257" t="s">
        <v>197</v>
      </c>
      <c r="B146" s="257"/>
      <c r="C146" s="257"/>
      <c r="D146" s="257"/>
      <c r="E146" s="257"/>
      <c r="F146" s="257"/>
      <c r="G146" s="257"/>
      <c r="H146" s="257"/>
      <c r="I146" s="257"/>
      <c r="J146" s="257"/>
      <c r="K146" s="257"/>
      <c r="L146" s="257"/>
      <c r="M146" s="257"/>
      <c r="N146" s="257"/>
      <c r="O146" s="257"/>
      <c r="P146" s="257"/>
      <c r="Q146" s="56" t="s">
        <v>188</v>
      </c>
      <c r="R146" s="258" t="s">
        <v>189</v>
      </c>
      <c r="S146" s="258"/>
      <c r="T146" s="258"/>
      <c r="U146" s="258"/>
      <c r="V146" s="258"/>
      <c r="W146" s="258"/>
      <c r="X146" s="258"/>
      <c r="Y146" s="258"/>
      <c r="Z146" s="258"/>
      <c r="AA146" s="258"/>
      <c r="AB146" s="258"/>
      <c r="AC146" s="258"/>
      <c r="AD146" s="258"/>
      <c r="AE146" s="258"/>
      <c r="AF146" s="57" t="s">
        <v>188</v>
      </c>
      <c r="AG146" s="259" t="s">
        <v>7</v>
      </c>
      <c r="AH146" s="259"/>
      <c r="AI146" s="259"/>
      <c r="AJ146" s="259"/>
      <c r="AK146" s="259"/>
      <c r="AL146" s="259"/>
      <c r="AM146" s="259"/>
      <c r="AN146" s="259"/>
      <c r="AO146" s="259"/>
      <c r="AP146" s="259"/>
      <c r="AQ146" s="259"/>
      <c r="AR146" s="259"/>
      <c r="AS146" s="259"/>
      <c r="AT146" s="259"/>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row>
    <row r="147" spans="1:1025" ht="45" customHeight="1" thickTop="1" thickBot="1" x14ac:dyDescent="0.3">
      <c r="A147" s="249" t="s">
        <v>251</v>
      </c>
      <c r="B147" s="249"/>
      <c r="C147" s="249"/>
      <c r="D147" s="249"/>
      <c r="E147" s="249"/>
      <c r="F147" s="249"/>
      <c r="G147" s="249"/>
      <c r="H147" s="249"/>
      <c r="I147" s="249"/>
      <c r="J147" s="249"/>
      <c r="K147" s="249"/>
      <c r="L147" s="249"/>
      <c r="M147" s="249"/>
      <c r="N147" s="249"/>
      <c r="O147" s="249"/>
      <c r="P147" s="249"/>
      <c r="Q147" s="54">
        <v>0</v>
      </c>
      <c r="R147" s="250"/>
      <c r="S147" s="250"/>
      <c r="T147" s="250"/>
      <c r="U147" s="250"/>
      <c r="V147" s="250"/>
      <c r="W147" s="250"/>
      <c r="X147" s="250"/>
      <c r="Y147" s="250"/>
      <c r="Z147" s="250"/>
      <c r="AA147" s="250"/>
      <c r="AB147" s="250"/>
      <c r="AC147" s="250"/>
      <c r="AD147" s="250"/>
      <c r="AE147" s="250"/>
      <c r="AF147" s="54">
        <v>0</v>
      </c>
      <c r="AG147" s="251" t="s">
        <v>2555</v>
      </c>
      <c r="AH147" s="252"/>
      <c r="AI147" s="252"/>
      <c r="AJ147" s="252"/>
      <c r="AK147" s="252"/>
      <c r="AL147" s="252"/>
      <c r="AM147" s="252"/>
      <c r="AN147" s="252"/>
      <c r="AO147" s="252"/>
      <c r="AP147" s="252"/>
      <c r="AQ147" s="252"/>
      <c r="AR147" s="252"/>
      <c r="AS147" s="252"/>
      <c r="AT147" s="253"/>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row>
    <row r="148" spans="1:1025" ht="45" customHeight="1" thickTop="1" thickBot="1" x14ac:dyDescent="0.3">
      <c r="A148" s="249" t="s">
        <v>252</v>
      </c>
      <c r="B148" s="249"/>
      <c r="C148" s="249"/>
      <c r="D148" s="249"/>
      <c r="E148" s="249"/>
      <c r="F148" s="249"/>
      <c r="G148" s="249"/>
      <c r="H148" s="249"/>
      <c r="I148" s="249"/>
      <c r="J148" s="249"/>
      <c r="K148" s="249"/>
      <c r="L148" s="249"/>
      <c r="M148" s="249"/>
      <c r="N148" s="249"/>
      <c r="O148" s="249"/>
      <c r="P148" s="249"/>
      <c r="Q148" s="54">
        <v>0</v>
      </c>
      <c r="R148" s="267"/>
      <c r="S148" s="267"/>
      <c r="T148" s="267"/>
      <c r="U148" s="267"/>
      <c r="V148" s="267"/>
      <c r="W148" s="267"/>
      <c r="X148" s="267"/>
      <c r="Y148" s="267"/>
      <c r="Z148" s="267"/>
      <c r="AA148" s="267"/>
      <c r="AB148" s="267"/>
      <c r="AC148" s="267"/>
      <c r="AD148" s="267"/>
      <c r="AE148" s="267"/>
      <c r="AF148" s="54">
        <v>0</v>
      </c>
      <c r="AG148" s="251" t="s">
        <v>2551</v>
      </c>
      <c r="AH148" s="252"/>
      <c r="AI148" s="252"/>
      <c r="AJ148" s="252"/>
      <c r="AK148" s="252"/>
      <c r="AL148" s="252"/>
      <c r="AM148" s="252"/>
      <c r="AN148" s="252"/>
      <c r="AO148" s="252"/>
      <c r="AP148" s="252"/>
      <c r="AQ148" s="252"/>
      <c r="AR148" s="252"/>
      <c r="AS148" s="252"/>
      <c r="AT148" s="253"/>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row>
    <row r="149" spans="1:1025" ht="45" customHeight="1" thickTop="1" thickBot="1" x14ac:dyDescent="0.3">
      <c r="A149" s="249" t="s">
        <v>253</v>
      </c>
      <c r="B149" s="249"/>
      <c r="C149" s="249"/>
      <c r="D149" s="249"/>
      <c r="E149" s="249"/>
      <c r="F149" s="249"/>
      <c r="G149" s="249"/>
      <c r="H149" s="249"/>
      <c r="I149" s="249"/>
      <c r="J149" s="249"/>
      <c r="K149" s="249"/>
      <c r="L149" s="249"/>
      <c r="M149" s="249"/>
      <c r="N149" s="249"/>
      <c r="O149" s="249"/>
      <c r="P149" s="249"/>
      <c r="Q149" s="54">
        <v>0</v>
      </c>
      <c r="R149" s="254" t="s">
        <v>2554</v>
      </c>
      <c r="S149" s="255"/>
      <c r="T149" s="255"/>
      <c r="U149" s="255"/>
      <c r="V149" s="255"/>
      <c r="W149" s="255"/>
      <c r="X149" s="255"/>
      <c r="Y149" s="255"/>
      <c r="Z149" s="255"/>
      <c r="AA149" s="255"/>
      <c r="AB149" s="255"/>
      <c r="AC149" s="255"/>
      <c r="AD149" s="255"/>
      <c r="AE149" s="256"/>
      <c r="AF149" s="54">
        <v>0</v>
      </c>
      <c r="AG149" s="251" t="s">
        <v>2551</v>
      </c>
      <c r="AH149" s="252"/>
      <c r="AI149" s="252"/>
      <c r="AJ149" s="252"/>
      <c r="AK149" s="252"/>
      <c r="AL149" s="252"/>
      <c r="AM149" s="252"/>
      <c r="AN149" s="252"/>
      <c r="AO149" s="252"/>
      <c r="AP149" s="252"/>
      <c r="AQ149" s="252"/>
      <c r="AR149" s="252"/>
      <c r="AS149" s="252"/>
      <c r="AT149" s="253"/>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row>
    <row r="150" spans="1:1025" ht="45" customHeight="1" thickTop="1" thickBot="1" x14ac:dyDescent="0.3">
      <c r="A150" s="249" t="s">
        <v>254</v>
      </c>
      <c r="B150" s="249"/>
      <c r="C150" s="249"/>
      <c r="D150" s="249"/>
      <c r="E150" s="249"/>
      <c r="F150" s="249"/>
      <c r="G150" s="249"/>
      <c r="H150" s="249"/>
      <c r="I150" s="249"/>
      <c r="J150" s="249"/>
      <c r="K150" s="249"/>
      <c r="L150" s="249"/>
      <c r="M150" s="249"/>
      <c r="N150" s="249"/>
      <c r="O150" s="249"/>
      <c r="P150" s="249"/>
      <c r="Q150" s="54">
        <v>0</v>
      </c>
      <c r="R150" s="250"/>
      <c r="S150" s="250"/>
      <c r="T150" s="250"/>
      <c r="U150" s="250"/>
      <c r="V150" s="250"/>
      <c r="W150" s="250"/>
      <c r="X150" s="250"/>
      <c r="Y150" s="250"/>
      <c r="Z150" s="250"/>
      <c r="AA150" s="250"/>
      <c r="AB150" s="250"/>
      <c r="AC150" s="250"/>
      <c r="AD150" s="250"/>
      <c r="AE150" s="250"/>
      <c r="AF150" s="54">
        <v>0</v>
      </c>
      <c r="AG150" s="251" t="s">
        <v>2551</v>
      </c>
      <c r="AH150" s="252"/>
      <c r="AI150" s="252"/>
      <c r="AJ150" s="252"/>
      <c r="AK150" s="252"/>
      <c r="AL150" s="252"/>
      <c r="AM150" s="252"/>
      <c r="AN150" s="252"/>
      <c r="AO150" s="252"/>
      <c r="AP150" s="252"/>
      <c r="AQ150" s="252"/>
      <c r="AR150" s="252"/>
      <c r="AS150" s="252"/>
      <c r="AT150" s="253"/>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row>
    <row r="151" spans="1:1025" ht="45" customHeight="1" thickTop="1" thickBot="1" x14ac:dyDescent="0.3">
      <c r="A151" s="249" t="s">
        <v>255</v>
      </c>
      <c r="B151" s="249"/>
      <c r="C151" s="249"/>
      <c r="D151" s="249"/>
      <c r="E151" s="249"/>
      <c r="F151" s="249"/>
      <c r="G151" s="249"/>
      <c r="H151" s="249"/>
      <c r="I151" s="249"/>
      <c r="J151" s="249"/>
      <c r="K151" s="249"/>
      <c r="L151" s="249"/>
      <c r="M151" s="249"/>
      <c r="N151" s="249"/>
      <c r="O151" s="249"/>
      <c r="P151" s="249"/>
      <c r="Q151" s="54">
        <v>0</v>
      </c>
      <c r="R151" s="250" t="s">
        <v>2603</v>
      </c>
      <c r="S151" s="250"/>
      <c r="T151" s="250"/>
      <c r="U151" s="250"/>
      <c r="V151" s="250"/>
      <c r="W151" s="250"/>
      <c r="X151" s="250"/>
      <c r="Y151" s="250"/>
      <c r="Z151" s="250"/>
      <c r="AA151" s="250"/>
      <c r="AB151" s="250"/>
      <c r="AC151" s="250"/>
      <c r="AD151" s="250"/>
      <c r="AE151" s="250"/>
      <c r="AF151" s="54">
        <v>0</v>
      </c>
      <c r="AG151" s="251" t="s">
        <v>2551</v>
      </c>
      <c r="AH151" s="252"/>
      <c r="AI151" s="252"/>
      <c r="AJ151" s="252"/>
      <c r="AK151" s="252"/>
      <c r="AL151" s="252"/>
      <c r="AM151" s="252"/>
      <c r="AN151" s="252"/>
      <c r="AO151" s="252"/>
      <c r="AP151" s="252"/>
      <c r="AQ151" s="252"/>
      <c r="AR151" s="252"/>
      <c r="AS151" s="252"/>
      <c r="AT151" s="253"/>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row>
    <row r="152" spans="1:1025" ht="15.6" thickTop="1" x14ac:dyDescent="0.25"/>
    <row r="154" spans="1:1025" ht="45" customHeight="1" x14ac:dyDescent="0.25">
      <c r="A154" s="260" t="s">
        <v>256</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185</v>
      </c>
      <c r="AH154" s="261"/>
      <c r="AI154" s="261"/>
      <c r="AJ154" s="261"/>
      <c r="AK154" s="58">
        <f>(('Artículo 121 (resumen PI)'!C17*0.8+'Artículo 121 (resumen PI)'!F17*0.2)+('Artículo 121 (resumen SIPOT)'!C17*0.8+'Artículo 121 (resumen SIPOT)'!F17*0.2))/2</f>
        <v>0</v>
      </c>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row>
    <row r="155" spans="1:1025"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row>
    <row r="156" spans="1:1025" ht="45" customHeight="1" x14ac:dyDescent="0.25">
      <c r="A156" s="20" t="s">
        <v>186</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row>
    <row r="157" spans="1:1025"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row>
    <row r="158" spans="1:1025" ht="45" customHeight="1" thickBot="1" x14ac:dyDescent="0.3">
      <c r="A158" s="262" t="s">
        <v>187</v>
      </c>
      <c r="B158" s="262"/>
      <c r="C158" s="262"/>
      <c r="D158" s="262"/>
      <c r="E158" s="262"/>
      <c r="F158" s="262"/>
      <c r="G158" s="262"/>
      <c r="H158" s="262"/>
      <c r="I158" s="262"/>
      <c r="J158" s="262"/>
      <c r="K158" s="262"/>
      <c r="L158" s="262"/>
      <c r="M158" s="262"/>
      <c r="N158" s="262"/>
      <c r="O158" s="262"/>
      <c r="P158" s="262"/>
      <c r="Q158" s="11"/>
      <c r="R158" s="50"/>
      <c r="S158" s="50"/>
      <c r="T158" s="50"/>
      <c r="U158" s="50"/>
      <c r="V158" s="263"/>
      <c r="W158" s="263"/>
      <c r="X158" s="263"/>
      <c r="Y158" s="263"/>
      <c r="Z158" s="263"/>
      <c r="AA158" s="263"/>
      <c r="AB158" s="263"/>
      <c r="AC158" s="263"/>
      <c r="AD158" s="263"/>
      <c r="AE158" s="263"/>
      <c r="AF158" s="11"/>
      <c r="AG158" s="50"/>
      <c r="AH158" s="50"/>
      <c r="AI158" s="50"/>
      <c r="AJ158" s="50"/>
      <c r="AK158" s="263"/>
      <c r="AL158" s="263"/>
      <c r="AM158" s="263"/>
      <c r="AN158" s="263"/>
      <c r="AO158" s="263"/>
      <c r="AP158" s="263"/>
      <c r="AQ158" s="263"/>
      <c r="AR158" s="263"/>
      <c r="AS158" s="263"/>
      <c r="AT158" s="263"/>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row>
    <row r="159" spans="1:1025" ht="45" customHeight="1" thickTop="1" thickBot="1" x14ac:dyDescent="0.3">
      <c r="A159" s="264" t="s">
        <v>167</v>
      </c>
      <c r="B159" s="264"/>
      <c r="C159" s="264"/>
      <c r="D159" s="264"/>
      <c r="E159" s="264"/>
      <c r="F159" s="264"/>
      <c r="G159" s="264"/>
      <c r="H159" s="264"/>
      <c r="I159" s="264"/>
      <c r="J159" s="264"/>
      <c r="K159" s="264"/>
      <c r="L159" s="264"/>
      <c r="M159" s="264"/>
      <c r="N159" s="264"/>
      <c r="O159" s="264"/>
      <c r="P159" s="264"/>
      <c r="Q159" s="51" t="s">
        <v>188</v>
      </c>
      <c r="R159" s="265" t="s">
        <v>189</v>
      </c>
      <c r="S159" s="265"/>
      <c r="T159" s="265"/>
      <c r="U159" s="265"/>
      <c r="V159" s="265"/>
      <c r="W159" s="265"/>
      <c r="X159" s="265"/>
      <c r="Y159" s="265"/>
      <c r="Z159" s="265"/>
      <c r="AA159" s="265"/>
      <c r="AB159" s="265"/>
      <c r="AC159" s="265"/>
      <c r="AD159" s="265"/>
      <c r="AE159" s="265"/>
      <c r="AF159" s="53" t="s">
        <v>188</v>
      </c>
      <c r="AG159" s="266" t="s">
        <v>7</v>
      </c>
      <c r="AH159" s="266"/>
      <c r="AI159" s="266"/>
      <c r="AJ159" s="266"/>
      <c r="AK159" s="266"/>
      <c r="AL159" s="266"/>
      <c r="AM159" s="266"/>
      <c r="AN159" s="266"/>
      <c r="AO159" s="266"/>
      <c r="AP159" s="266"/>
      <c r="AQ159" s="266"/>
      <c r="AR159" s="266"/>
      <c r="AS159" s="266"/>
      <c r="AT159" s="266"/>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row>
    <row r="160" spans="1:1025" ht="45" customHeight="1" thickTop="1" thickBot="1" x14ac:dyDescent="0.3">
      <c r="A160" s="249" t="s">
        <v>190</v>
      </c>
      <c r="B160" s="249"/>
      <c r="C160" s="249"/>
      <c r="D160" s="249"/>
      <c r="E160" s="249"/>
      <c r="F160" s="249"/>
      <c r="G160" s="249"/>
      <c r="H160" s="249"/>
      <c r="I160" s="249"/>
      <c r="J160" s="249"/>
      <c r="K160" s="249"/>
      <c r="L160" s="249"/>
      <c r="M160" s="249"/>
      <c r="N160" s="249"/>
      <c r="O160" s="249"/>
      <c r="P160" s="249"/>
      <c r="Q160" s="54">
        <v>0</v>
      </c>
      <c r="R160" s="267" t="s">
        <v>2550</v>
      </c>
      <c r="S160" s="267"/>
      <c r="T160" s="267"/>
      <c r="U160" s="267"/>
      <c r="V160" s="267"/>
      <c r="W160" s="267"/>
      <c r="X160" s="267"/>
      <c r="Y160" s="267"/>
      <c r="Z160" s="267"/>
      <c r="AA160" s="267"/>
      <c r="AB160" s="267"/>
      <c r="AC160" s="267"/>
      <c r="AD160" s="267"/>
      <c r="AE160" s="267"/>
      <c r="AF160" s="54">
        <v>0</v>
      </c>
      <c r="AG160" s="251" t="s">
        <v>2555</v>
      </c>
      <c r="AH160" s="252"/>
      <c r="AI160" s="252"/>
      <c r="AJ160" s="252"/>
      <c r="AK160" s="252"/>
      <c r="AL160" s="252"/>
      <c r="AM160" s="252"/>
      <c r="AN160" s="252"/>
      <c r="AO160" s="252"/>
      <c r="AP160" s="252"/>
      <c r="AQ160" s="252"/>
      <c r="AR160" s="252"/>
      <c r="AS160" s="252"/>
      <c r="AT160" s="253"/>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row>
    <row r="161" spans="1:46" customFormat="1" ht="45" customHeight="1" thickTop="1" thickBot="1" x14ac:dyDescent="0.3">
      <c r="A161" s="249" t="s">
        <v>191</v>
      </c>
      <c r="B161" s="249"/>
      <c r="C161" s="249"/>
      <c r="D161" s="249"/>
      <c r="E161" s="249"/>
      <c r="F161" s="249"/>
      <c r="G161" s="249"/>
      <c r="H161" s="249"/>
      <c r="I161" s="249"/>
      <c r="J161" s="249"/>
      <c r="K161" s="249"/>
      <c r="L161" s="249"/>
      <c r="M161" s="249"/>
      <c r="N161" s="249"/>
      <c r="O161" s="249"/>
      <c r="P161" s="249"/>
      <c r="Q161" s="54">
        <v>0</v>
      </c>
      <c r="R161" s="254" t="s">
        <v>2554</v>
      </c>
      <c r="S161" s="255"/>
      <c r="T161" s="255"/>
      <c r="U161" s="255"/>
      <c r="V161" s="255"/>
      <c r="W161" s="255"/>
      <c r="X161" s="255"/>
      <c r="Y161" s="255"/>
      <c r="Z161" s="255"/>
      <c r="AA161" s="255"/>
      <c r="AB161" s="255"/>
      <c r="AC161" s="255"/>
      <c r="AD161" s="255"/>
      <c r="AE161" s="256"/>
      <c r="AF161" s="54">
        <v>0</v>
      </c>
      <c r="AG161" s="251" t="s">
        <v>2551</v>
      </c>
      <c r="AH161" s="252"/>
      <c r="AI161" s="252"/>
      <c r="AJ161" s="252"/>
      <c r="AK161" s="252"/>
      <c r="AL161" s="252"/>
      <c r="AM161" s="252"/>
      <c r="AN161" s="252"/>
      <c r="AO161" s="252"/>
      <c r="AP161" s="252"/>
      <c r="AQ161" s="252"/>
      <c r="AR161" s="252"/>
      <c r="AS161" s="252"/>
      <c r="AT161" s="253"/>
    </row>
    <row r="162" spans="1:46" customFormat="1" ht="45" customHeight="1" thickTop="1" thickBot="1" x14ac:dyDescent="0.3">
      <c r="A162" s="249" t="s">
        <v>257</v>
      </c>
      <c r="B162" s="249"/>
      <c r="C162" s="249"/>
      <c r="D162" s="249"/>
      <c r="E162" s="249"/>
      <c r="F162" s="249"/>
      <c r="G162" s="249"/>
      <c r="H162" s="249"/>
      <c r="I162" s="249"/>
      <c r="J162" s="249"/>
      <c r="K162" s="249"/>
      <c r="L162" s="249"/>
      <c r="M162" s="249"/>
      <c r="N162" s="249"/>
      <c r="O162" s="249"/>
      <c r="P162" s="249"/>
      <c r="Q162" s="54">
        <v>0</v>
      </c>
      <c r="R162" s="267"/>
      <c r="S162" s="267"/>
      <c r="T162" s="267"/>
      <c r="U162" s="267"/>
      <c r="V162" s="267"/>
      <c r="W162" s="267"/>
      <c r="X162" s="267"/>
      <c r="Y162" s="267"/>
      <c r="Z162" s="267"/>
      <c r="AA162" s="267"/>
      <c r="AB162" s="267"/>
      <c r="AC162" s="267"/>
      <c r="AD162" s="267"/>
      <c r="AE162" s="267"/>
      <c r="AF162" s="54">
        <v>0</v>
      </c>
      <c r="AG162" s="251" t="s">
        <v>2551</v>
      </c>
      <c r="AH162" s="252"/>
      <c r="AI162" s="252"/>
      <c r="AJ162" s="252"/>
      <c r="AK162" s="252"/>
      <c r="AL162" s="252"/>
      <c r="AM162" s="252"/>
      <c r="AN162" s="252"/>
      <c r="AO162" s="252"/>
      <c r="AP162" s="252"/>
      <c r="AQ162" s="252"/>
      <c r="AR162" s="252"/>
      <c r="AS162" s="252"/>
      <c r="AT162" s="253"/>
    </row>
    <row r="163" spans="1:46" customFormat="1" ht="45" customHeight="1" thickTop="1" thickBot="1" x14ac:dyDescent="0.3">
      <c r="A163" s="249" t="s">
        <v>258</v>
      </c>
      <c r="B163" s="249"/>
      <c r="C163" s="249"/>
      <c r="D163" s="249"/>
      <c r="E163" s="249"/>
      <c r="F163" s="249"/>
      <c r="G163" s="249"/>
      <c r="H163" s="249"/>
      <c r="I163" s="249"/>
      <c r="J163" s="249"/>
      <c r="K163" s="249"/>
      <c r="L163" s="249"/>
      <c r="M163" s="249"/>
      <c r="N163" s="249"/>
      <c r="O163" s="249"/>
      <c r="P163" s="249"/>
      <c r="Q163" s="54">
        <v>0</v>
      </c>
      <c r="R163" s="267"/>
      <c r="S163" s="267"/>
      <c r="T163" s="267"/>
      <c r="U163" s="267"/>
      <c r="V163" s="267"/>
      <c r="W163" s="267"/>
      <c r="X163" s="267"/>
      <c r="Y163" s="267"/>
      <c r="Z163" s="267"/>
      <c r="AA163" s="267"/>
      <c r="AB163" s="267"/>
      <c r="AC163" s="267"/>
      <c r="AD163" s="267"/>
      <c r="AE163" s="267"/>
      <c r="AF163" s="54">
        <v>0</v>
      </c>
      <c r="AG163" s="251" t="s">
        <v>2551</v>
      </c>
      <c r="AH163" s="252"/>
      <c r="AI163" s="252"/>
      <c r="AJ163" s="252"/>
      <c r="AK163" s="252"/>
      <c r="AL163" s="252"/>
      <c r="AM163" s="252"/>
      <c r="AN163" s="252"/>
      <c r="AO163" s="252"/>
      <c r="AP163" s="252"/>
      <c r="AQ163" s="252"/>
      <c r="AR163" s="252"/>
      <c r="AS163" s="252"/>
      <c r="AT163" s="253"/>
    </row>
    <row r="164" spans="1:46" customFormat="1" ht="45" customHeight="1" thickTop="1" thickBot="1" x14ac:dyDescent="0.3">
      <c r="A164" s="249" t="s">
        <v>259</v>
      </c>
      <c r="B164" s="249"/>
      <c r="C164" s="249"/>
      <c r="D164" s="249"/>
      <c r="E164" s="249"/>
      <c r="F164" s="249"/>
      <c r="G164" s="249"/>
      <c r="H164" s="249"/>
      <c r="I164" s="249"/>
      <c r="J164" s="249"/>
      <c r="K164" s="249"/>
      <c r="L164" s="249"/>
      <c r="M164" s="249"/>
      <c r="N164" s="249"/>
      <c r="O164" s="249"/>
      <c r="P164" s="249"/>
      <c r="Q164" s="54">
        <v>0</v>
      </c>
      <c r="R164" s="267"/>
      <c r="S164" s="267"/>
      <c r="T164" s="267"/>
      <c r="U164" s="267"/>
      <c r="V164" s="267"/>
      <c r="W164" s="267"/>
      <c r="X164" s="267"/>
      <c r="Y164" s="267"/>
      <c r="Z164" s="267"/>
      <c r="AA164" s="267"/>
      <c r="AB164" s="267"/>
      <c r="AC164" s="267"/>
      <c r="AD164" s="267"/>
      <c r="AE164" s="267"/>
      <c r="AF164" s="54">
        <v>0</v>
      </c>
      <c r="AG164" s="251" t="s">
        <v>2551</v>
      </c>
      <c r="AH164" s="252"/>
      <c r="AI164" s="252"/>
      <c r="AJ164" s="252"/>
      <c r="AK164" s="252"/>
      <c r="AL164" s="252"/>
      <c r="AM164" s="252"/>
      <c r="AN164" s="252"/>
      <c r="AO164" s="252"/>
      <c r="AP164" s="252"/>
      <c r="AQ164" s="252"/>
      <c r="AR164" s="252"/>
      <c r="AS164" s="252"/>
      <c r="AT164" s="253"/>
    </row>
    <row r="165" spans="1:46" customFormat="1" ht="45" customHeight="1" thickTop="1" thickBot="1" x14ac:dyDescent="0.3">
      <c r="A165" s="249" t="s">
        <v>260</v>
      </c>
      <c r="B165" s="249"/>
      <c r="C165" s="249"/>
      <c r="D165" s="249"/>
      <c r="E165" s="249"/>
      <c r="F165" s="249"/>
      <c r="G165" s="249"/>
      <c r="H165" s="249"/>
      <c r="I165" s="249"/>
      <c r="J165" s="249"/>
      <c r="K165" s="249"/>
      <c r="L165" s="249"/>
      <c r="M165" s="249"/>
      <c r="N165" s="249"/>
      <c r="O165" s="249"/>
      <c r="P165" s="249"/>
      <c r="Q165" s="54">
        <v>0</v>
      </c>
      <c r="R165" s="250"/>
      <c r="S165" s="250"/>
      <c r="T165" s="250"/>
      <c r="U165" s="250"/>
      <c r="V165" s="250"/>
      <c r="W165" s="250"/>
      <c r="X165" s="250"/>
      <c r="Y165" s="250"/>
      <c r="Z165" s="250"/>
      <c r="AA165" s="250"/>
      <c r="AB165" s="250"/>
      <c r="AC165" s="250"/>
      <c r="AD165" s="250"/>
      <c r="AE165" s="250"/>
      <c r="AF165" s="54">
        <v>0</v>
      </c>
      <c r="AG165" s="251" t="s">
        <v>2551</v>
      </c>
      <c r="AH165" s="252"/>
      <c r="AI165" s="252"/>
      <c r="AJ165" s="252"/>
      <c r="AK165" s="252"/>
      <c r="AL165" s="252"/>
      <c r="AM165" s="252"/>
      <c r="AN165" s="252"/>
      <c r="AO165" s="252"/>
      <c r="AP165" s="252"/>
      <c r="AQ165" s="252"/>
      <c r="AR165" s="252"/>
      <c r="AS165" s="252"/>
      <c r="AT165" s="253"/>
    </row>
    <row r="166" spans="1:46" customFormat="1" ht="45" customHeight="1" thickTop="1" thickBot="1" x14ac:dyDescent="0.3">
      <c r="A166" s="249" t="s">
        <v>261</v>
      </c>
      <c r="B166" s="249"/>
      <c r="C166" s="249"/>
      <c r="D166" s="249"/>
      <c r="E166" s="249"/>
      <c r="F166" s="249"/>
      <c r="G166" s="249"/>
      <c r="H166" s="249"/>
      <c r="I166" s="249"/>
      <c r="J166" s="249"/>
      <c r="K166" s="249"/>
      <c r="L166" s="249"/>
      <c r="M166" s="249"/>
      <c r="N166" s="249"/>
      <c r="O166" s="249"/>
      <c r="P166" s="249"/>
      <c r="Q166" s="54">
        <v>0</v>
      </c>
      <c r="R166" s="274"/>
      <c r="S166" s="274"/>
      <c r="T166" s="274"/>
      <c r="U166" s="274"/>
      <c r="V166" s="274"/>
      <c r="W166" s="274"/>
      <c r="X166" s="274"/>
      <c r="Y166" s="274"/>
      <c r="Z166" s="274"/>
      <c r="AA166" s="274"/>
      <c r="AB166" s="274"/>
      <c r="AC166" s="274"/>
      <c r="AD166" s="274"/>
      <c r="AE166" s="274"/>
      <c r="AF166" s="54">
        <v>0</v>
      </c>
      <c r="AG166" s="251" t="s">
        <v>2551</v>
      </c>
      <c r="AH166" s="252"/>
      <c r="AI166" s="252"/>
      <c r="AJ166" s="252"/>
      <c r="AK166" s="252"/>
      <c r="AL166" s="252"/>
      <c r="AM166" s="252"/>
      <c r="AN166" s="252"/>
      <c r="AO166" s="252"/>
      <c r="AP166" s="252"/>
      <c r="AQ166" s="252"/>
      <c r="AR166" s="252"/>
      <c r="AS166" s="252"/>
      <c r="AT166" s="253"/>
    </row>
    <row r="167" spans="1:46" customFormat="1" ht="45" customHeight="1" thickTop="1" thickBot="1" x14ac:dyDescent="0.3">
      <c r="A167" s="249" t="s">
        <v>262</v>
      </c>
      <c r="B167" s="249"/>
      <c r="C167" s="249"/>
      <c r="D167" s="249"/>
      <c r="E167" s="249"/>
      <c r="F167" s="249"/>
      <c r="G167" s="249"/>
      <c r="H167" s="249"/>
      <c r="I167" s="249"/>
      <c r="J167" s="249"/>
      <c r="K167" s="249"/>
      <c r="L167" s="249"/>
      <c r="M167" s="249"/>
      <c r="N167" s="249"/>
      <c r="O167" s="249"/>
      <c r="P167" s="249"/>
      <c r="Q167" s="54">
        <v>0</v>
      </c>
      <c r="R167" s="274"/>
      <c r="S167" s="274"/>
      <c r="T167" s="274"/>
      <c r="U167" s="274"/>
      <c r="V167" s="274"/>
      <c r="W167" s="274"/>
      <c r="X167" s="274"/>
      <c r="Y167" s="274"/>
      <c r="Z167" s="274"/>
      <c r="AA167" s="274"/>
      <c r="AB167" s="274"/>
      <c r="AC167" s="274"/>
      <c r="AD167" s="274"/>
      <c r="AE167" s="274"/>
      <c r="AF167" s="54">
        <v>0</v>
      </c>
      <c r="AG167" s="251" t="s">
        <v>2551</v>
      </c>
      <c r="AH167" s="252"/>
      <c r="AI167" s="252"/>
      <c r="AJ167" s="252"/>
      <c r="AK167" s="252"/>
      <c r="AL167" s="252"/>
      <c r="AM167" s="252"/>
      <c r="AN167" s="252"/>
      <c r="AO167" s="252"/>
      <c r="AP167" s="252"/>
      <c r="AQ167" s="252"/>
      <c r="AR167" s="252"/>
      <c r="AS167" s="252"/>
      <c r="AT167" s="253"/>
    </row>
    <row r="168" spans="1:46" customFormat="1" ht="45" customHeight="1" thickTop="1" thickBot="1" x14ac:dyDescent="0.3">
      <c r="A168" s="249" t="s">
        <v>263</v>
      </c>
      <c r="B168" s="249"/>
      <c r="C168" s="249"/>
      <c r="D168" s="249"/>
      <c r="E168" s="249"/>
      <c r="F168" s="249"/>
      <c r="G168" s="249"/>
      <c r="H168" s="249"/>
      <c r="I168" s="249"/>
      <c r="J168" s="249"/>
      <c r="K168" s="249"/>
      <c r="L168" s="249"/>
      <c r="M168" s="249"/>
      <c r="N168" s="249"/>
      <c r="O168" s="249"/>
      <c r="P168" s="249"/>
      <c r="Q168" s="54">
        <v>0</v>
      </c>
      <c r="R168" s="274"/>
      <c r="S168" s="274"/>
      <c r="T168" s="274"/>
      <c r="U168" s="274"/>
      <c r="V168" s="274"/>
      <c r="W168" s="274"/>
      <c r="X168" s="274"/>
      <c r="Y168" s="274"/>
      <c r="Z168" s="274"/>
      <c r="AA168" s="274"/>
      <c r="AB168" s="274"/>
      <c r="AC168" s="274"/>
      <c r="AD168" s="274"/>
      <c r="AE168" s="274"/>
      <c r="AF168" s="54">
        <v>0</v>
      </c>
      <c r="AG168" s="251" t="s">
        <v>2551</v>
      </c>
      <c r="AH168" s="252"/>
      <c r="AI168" s="252"/>
      <c r="AJ168" s="252"/>
      <c r="AK168" s="252"/>
      <c r="AL168" s="252"/>
      <c r="AM168" s="252"/>
      <c r="AN168" s="252"/>
      <c r="AO168" s="252"/>
      <c r="AP168" s="252"/>
      <c r="AQ168" s="252"/>
      <c r="AR168" s="252"/>
      <c r="AS168" s="252"/>
      <c r="AT168" s="253"/>
    </row>
    <row r="169" spans="1:46" customFormat="1" ht="45" customHeight="1" thickTop="1" thickBot="1" x14ac:dyDescent="0.3">
      <c r="A169" s="249" t="s">
        <v>264</v>
      </c>
      <c r="B169" s="249"/>
      <c r="C169" s="249"/>
      <c r="D169" s="249"/>
      <c r="E169" s="249"/>
      <c r="F169" s="249"/>
      <c r="G169" s="249"/>
      <c r="H169" s="249"/>
      <c r="I169" s="249"/>
      <c r="J169" s="249"/>
      <c r="K169" s="249"/>
      <c r="L169" s="249"/>
      <c r="M169" s="249"/>
      <c r="N169" s="249"/>
      <c r="O169" s="249"/>
      <c r="P169" s="249"/>
      <c r="Q169" s="54">
        <v>0</v>
      </c>
      <c r="R169" s="274"/>
      <c r="S169" s="274"/>
      <c r="T169" s="274"/>
      <c r="U169" s="274"/>
      <c r="V169" s="274"/>
      <c r="W169" s="274"/>
      <c r="X169" s="274"/>
      <c r="Y169" s="274"/>
      <c r="Z169" s="274"/>
      <c r="AA169" s="274"/>
      <c r="AB169" s="274"/>
      <c r="AC169" s="274"/>
      <c r="AD169" s="274"/>
      <c r="AE169" s="274"/>
      <c r="AF169" s="54">
        <v>0</v>
      </c>
      <c r="AG169" s="251" t="s">
        <v>2551</v>
      </c>
      <c r="AH169" s="252"/>
      <c r="AI169" s="252"/>
      <c r="AJ169" s="252"/>
      <c r="AK169" s="252"/>
      <c r="AL169" s="252"/>
      <c r="AM169" s="252"/>
      <c r="AN169" s="252"/>
      <c r="AO169" s="252"/>
      <c r="AP169" s="252"/>
      <c r="AQ169" s="252"/>
      <c r="AR169" s="252"/>
      <c r="AS169" s="252"/>
      <c r="AT169" s="253"/>
    </row>
    <row r="170" spans="1:46" customFormat="1" ht="45" customHeight="1" thickTop="1" thickBot="1" x14ac:dyDescent="0.3">
      <c r="A170" s="249" t="s">
        <v>265</v>
      </c>
      <c r="B170" s="249"/>
      <c r="C170" s="249"/>
      <c r="D170" s="249"/>
      <c r="E170" s="249"/>
      <c r="F170" s="249"/>
      <c r="G170" s="249"/>
      <c r="H170" s="249"/>
      <c r="I170" s="249"/>
      <c r="J170" s="249"/>
      <c r="K170" s="249"/>
      <c r="L170" s="249"/>
      <c r="M170" s="249"/>
      <c r="N170" s="249"/>
      <c r="O170" s="249"/>
      <c r="P170" s="249"/>
      <c r="Q170" s="54">
        <v>0</v>
      </c>
      <c r="R170" s="274"/>
      <c r="S170" s="274"/>
      <c r="T170" s="274"/>
      <c r="U170" s="274"/>
      <c r="V170" s="274"/>
      <c r="W170" s="274"/>
      <c r="X170" s="274"/>
      <c r="Y170" s="274"/>
      <c r="Z170" s="274"/>
      <c r="AA170" s="274"/>
      <c r="AB170" s="274"/>
      <c r="AC170" s="274"/>
      <c r="AD170" s="274"/>
      <c r="AE170" s="274"/>
      <c r="AF170" s="54">
        <v>0</v>
      </c>
      <c r="AG170" s="251" t="s">
        <v>2551</v>
      </c>
      <c r="AH170" s="252"/>
      <c r="AI170" s="252"/>
      <c r="AJ170" s="252"/>
      <c r="AK170" s="252"/>
      <c r="AL170" s="252"/>
      <c r="AM170" s="252"/>
      <c r="AN170" s="252"/>
      <c r="AO170" s="252"/>
      <c r="AP170" s="252"/>
      <c r="AQ170" s="252"/>
      <c r="AR170" s="252"/>
      <c r="AS170" s="252"/>
      <c r="AT170" s="253"/>
    </row>
    <row r="171" spans="1:46" customFormat="1" ht="45" customHeight="1" thickTop="1" thickBot="1" x14ac:dyDescent="0.3">
      <c r="A171" s="249" t="s">
        <v>266</v>
      </c>
      <c r="B171" s="249"/>
      <c r="C171" s="249"/>
      <c r="D171" s="249"/>
      <c r="E171" s="249"/>
      <c r="F171" s="249"/>
      <c r="G171" s="249"/>
      <c r="H171" s="249"/>
      <c r="I171" s="249"/>
      <c r="J171" s="249"/>
      <c r="K171" s="249"/>
      <c r="L171" s="249"/>
      <c r="M171" s="249"/>
      <c r="N171" s="249"/>
      <c r="O171" s="249"/>
      <c r="P171" s="249"/>
      <c r="Q171" s="54">
        <v>0</v>
      </c>
      <c r="R171" s="274"/>
      <c r="S171" s="274"/>
      <c r="T171" s="274"/>
      <c r="U171" s="274"/>
      <c r="V171" s="274"/>
      <c r="W171" s="274"/>
      <c r="X171" s="274"/>
      <c r="Y171" s="274"/>
      <c r="Z171" s="274"/>
      <c r="AA171" s="274"/>
      <c r="AB171" s="274"/>
      <c r="AC171" s="274"/>
      <c r="AD171" s="274"/>
      <c r="AE171" s="274"/>
      <c r="AF171" s="54">
        <v>0</v>
      </c>
      <c r="AG171" s="251" t="s">
        <v>2551</v>
      </c>
      <c r="AH171" s="252"/>
      <c r="AI171" s="252"/>
      <c r="AJ171" s="252"/>
      <c r="AK171" s="252"/>
      <c r="AL171" s="252"/>
      <c r="AM171" s="252"/>
      <c r="AN171" s="252"/>
      <c r="AO171" s="252"/>
      <c r="AP171" s="252"/>
      <c r="AQ171" s="252"/>
      <c r="AR171" s="252"/>
      <c r="AS171" s="252"/>
      <c r="AT171" s="253"/>
    </row>
    <row r="172" spans="1:46" customFormat="1" ht="45" customHeight="1" thickTop="1" thickBot="1" x14ac:dyDescent="0.3">
      <c r="A172" s="249" t="s">
        <v>267</v>
      </c>
      <c r="B172" s="249"/>
      <c r="C172" s="249"/>
      <c r="D172" s="249"/>
      <c r="E172" s="249"/>
      <c r="F172" s="249"/>
      <c r="G172" s="249"/>
      <c r="H172" s="249"/>
      <c r="I172" s="249"/>
      <c r="J172" s="249"/>
      <c r="K172" s="249"/>
      <c r="L172" s="249"/>
      <c r="M172" s="249"/>
      <c r="N172" s="249"/>
      <c r="O172" s="249"/>
      <c r="P172" s="249"/>
      <c r="Q172" s="54">
        <v>0</v>
      </c>
      <c r="R172" s="274"/>
      <c r="S172" s="274"/>
      <c r="T172" s="274"/>
      <c r="U172" s="274"/>
      <c r="V172" s="274"/>
      <c r="W172" s="274"/>
      <c r="X172" s="274"/>
      <c r="Y172" s="274"/>
      <c r="Z172" s="274"/>
      <c r="AA172" s="274"/>
      <c r="AB172" s="274"/>
      <c r="AC172" s="274"/>
      <c r="AD172" s="274"/>
      <c r="AE172" s="274"/>
      <c r="AF172" s="54">
        <v>0</v>
      </c>
      <c r="AG172" s="251" t="s">
        <v>2551</v>
      </c>
      <c r="AH172" s="252"/>
      <c r="AI172" s="252"/>
      <c r="AJ172" s="252"/>
      <c r="AK172" s="252"/>
      <c r="AL172" s="252"/>
      <c r="AM172" s="252"/>
      <c r="AN172" s="252"/>
      <c r="AO172" s="252"/>
      <c r="AP172" s="252"/>
      <c r="AQ172" s="252"/>
      <c r="AR172" s="252"/>
      <c r="AS172" s="252"/>
      <c r="AT172" s="253"/>
    </row>
    <row r="173" spans="1:46" customFormat="1" ht="45" customHeight="1" thickTop="1" thickBot="1" x14ac:dyDescent="0.3">
      <c r="A173" s="249" t="s">
        <v>268</v>
      </c>
      <c r="B173" s="249"/>
      <c r="C173" s="249"/>
      <c r="D173" s="249"/>
      <c r="E173" s="249"/>
      <c r="F173" s="249"/>
      <c r="G173" s="249"/>
      <c r="H173" s="249"/>
      <c r="I173" s="249"/>
      <c r="J173" s="249"/>
      <c r="K173" s="249"/>
      <c r="L173" s="249"/>
      <c r="M173" s="249"/>
      <c r="N173" s="249"/>
      <c r="O173" s="249"/>
      <c r="P173" s="249"/>
      <c r="Q173" s="54">
        <v>0</v>
      </c>
      <c r="R173" s="274"/>
      <c r="S173" s="274"/>
      <c r="T173" s="274"/>
      <c r="U173" s="274"/>
      <c r="V173" s="274"/>
      <c r="W173" s="274"/>
      <c r="X173" s="274"/>
      <c r="Y173" s="274"/>
      <c r="Z173" s="274"/>
      <c r="AA173" s="274"/>
      <c r="AB173" s="274"/>
      <c r="AC173" s="274"/>
      <c r="AD173" s="274"/>
      <c r="AE173" s="274"/>
      <c r="AF173" s="54">
        <v>0</v>
      </c>
      <c r="AG173" s="251" t="s">
        <v>2551</v>
      </c>
      <c r="AH173" s="252"/>
      <c r="AI173" s="252"/>
      <c r="AJ173" s="252"/>
      <c r="AK173" s="252"/>
      <c r="AL173" s="252"/>
      <c r="AM173" s="252"/>
      <c r="AN173" s="252"/>
      <c r="AO173" s="252"/>
      <c r="AP173" s="252"/>
      <c r="AQ173" s="252"/>
      <c r="AR173" s="252"/>
      <c r="AS173" s="252"/>
      <c r="AT173" s="253"/>
    </row>
    <row r="174" spans="1:46" customFormat="1" ht="45" customHeight="1" thickTop="1" thickBot="1" x14ac:dyDescent="0.3">
      <c r="A174" s="249" t="s">
        <v>269</v>
      </c>
      <c r="B174" s="249"/>
      <c r="C174" s="249"/>
      <c r="D174" s="249"/>
      <c r="E174" s="249"/>
      <c r="F174" s="249"/>
      <c r="G174" s="249"/>
      <c r="H174" s="249"/>
      <c r="I174" s="249"/>
      <c r="J174" s="249"/>
      <c r="K174" s="249"/>
      <c r="L174" s="249"/>
      <c r="M174" s="249"/>
      <c r="N174" s="249"/>
      <c r="O174" s="249"/>
      <c r="P174" s="249"/>
      <c r="Q174" s="54">
        <v>0</v>
      </c>
      <c r="R174" s="274"/>
      <c r="S174" s="274"/>
      <c r="T174" s="274"/>
      <c r="U174" s="274"/>
      <c r="V174" s="274"/>
      <c r="W174" s="274"/>
      <c r="X174" s="274"/>
      <c r="Y174" s="274"/>
      <c r="Z174" s="274"/>
      <c r="AA174" s="274"/>
      <c r="AB174" s="274"/>
      <c r="AC174" s="274"/>
      <c r="AD174" s="274"/>
      <c r="AE174" s="274"/>
      <c r="AF174" s="54">
        <v>0</v>
      </c>
      <c r="AG174" s="251" t="s">
        <v>2551</v>
      </c>
      <c r="AH174" s="252"/>
      <c r="AI174" s="252"/>
      <c r="AJ174" s="252"/>
      <c r="AK174" s="252"/>
      <c r="AL174" s="252"/>
      <c r="AM174" s="252"/>
      <c r="AN174" s="252"/>
      <c r="AO174" s="252"/>
      <c r="AP174" s="252"/>
      <c r="AQ174" s="252"/>
      <c r="AR174" s="252"/>
      <c r="AS174" s="252"/>
      <c r="AT174" s="253"/>
    </row>
    <row r="175" spans="1:46" customFormat="1" ht="45" customHeight="1" thickTop="1" thickBot="1" x14ac:dyDescent="0.3">
      <c r="A175" s="249" t="s">
        <v>270</v>
      </c>
      <c r="B175" s="249"/>
      <c r="C175" s="249"/>
      <c r="D175" s="249"/>
      <c r="E175" s="249"/>
      <c r="F175" s="249"/>
      <c r="G175" s="249"/>
      <c r="H175" s="249"/>
      <c r="I175" s="249"/>
      <c r="J175" s="249"/>
      <c r="K175" s="249"/>
      <c r="L175" s="249"/>
      <c r="M175" s="249"/>
      <c r="N175" s="249"/>
      <c r="O175" s="249"/>
      <c r="P175" s="249"/>
      <c r="Q175" s="54">
        <v>0</v>
      </c>
      <c r="R175" s="274"/>
      <c r="S175" s="274"/>
      <c r="T175" s="274"/>
      <c r="U175" s="274"/>
      <c r="V175" s="274"/>
      <c r="W175" s="274"/>
      <c r="X175" s="274"/>
      <c r="Y175" s="274"/>
      <c r="Z175" s="274"/>
      <c r="AA175" s="274"/>
      <c r="AB175" s="274"/>
      <c r="AC175" s="274"/>
      <c r="AD175" s="274"/>
      <c r="AE175" s="274"/>
      <c r="AF175" s="54">
        <v>0</v>
      </c>
      <c r="AG175" s="251" t="s">
        <v>2551</v>
      </c>
      <c r="AH175" s="252"/>
      <c r="AI175" s="252"/>
      <c r="AJ175" s="252"/>
      <c r="AK175" s="252"/>
      <c r="AL175" s="252"/>
      <c r="AM175" s="252"/>
      <c r="AN175" s="252"/>
      <c r="AO175" s="252"/>
      <c r="AP175" s="252"/>
      <c r="AQ175" s="252"/>
      <c r="AR175" s="252"/>
      <c r="AS175" s="252"/>
      <c r="AT175" s="253"/>
    </row>
    <row r="176" spans="1:46" customFormat="1" ht="16.5" customHeight="1" thickTop="1" thickBot="1" x14ac:dyDescent="0.3">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1025" ht="45" customHeight="1" thickTop="1" thickBot="1" x14ac:dyDescent="0.3">
      <c r="A177" s="257" t="s">
        <v>197</v>
      </c>
      <c r="B177" s="257"/>
      <c r="C177" s="257"/>
      <c r="D177" s="257"/>
      <c r="E177" s="257"/>
      <c r="F177" s="257"/>
      <c r="G177" s="257"/>
      <c r="H177" s="257"/>
      <c r="I177" s="257"/>
      <c r="J177" s="257"/>
      <c r="K177" s="257"/>
      <c r="L177" s="257"/>
      <c r="M177" s="257"/>
      <c r="N177" s="257"/>
      <c r="O177" s="257"/>
      <c r="P177" s="257"/>
      <c r="Q177" s="56" t="s">
        <v>188</v>
      </c>
      <c r="R177" s="258" t="s">
        <v>189</v>
      </c>
      <c r="S177" s="258"/>
      <c r="T177" s="258"/>
      <c r="U177" s="258"/>
      <c r="V177" s="258"/>
      <c r="W177" s="258"/>
      <c r="X177" s="258"/>
      <c r="Y177" s="258"/>
      <c r="Z177" s="258"/>
      <c r="AA177" s="258"/>
      <c r="AB177" s="258"/>
      <c r="AC177" s="258"/>
      <c r="AD177" s="258"/>
      <c r="AE177" s="258"/>
      <c r="AF177" s="57" t="s">
        <v>188</v>
      </c>
      <c r="AG177" s="259" t="s">
        <v>7</v>
      </c>
      <c r="AH177" s="259"/>
      <c r="AI177" s="259"/>
      <c r="AJ177" s="259"/>
      <c r="AK177" s="259"/>
      <c r="AL177" s="259"/>
      <c r="AM177" s="259"/>
      <c r="AN177" s="259"/>
      <c r="AO177" s="259"/>
      <c r="AP177" s="259"/>
      <c r="AQ177" s="259"/>
      <c r="AR177" s="259"/>
      <c r="AS177" s="259"/>
      <c r="AT177" s="259"/>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row>
    <row r="178" spans="1:1025" ht="45" customHeight="1" thickTop="1" thickBot="1" x14ac:dyDescent="0.3">
      <c r="A178" s="249" t="s">
        <v>271</v>
      </c>
      <c r="B178" s="249"/>
      <c r="C178" s="249"/>
      <c r="D178" s="249"/>
      <c r="E178" s="249"/>
      <c r="F178" s="249"/>
      <c r="G178" s="249"/>
      <c r="H178" s="249"/>
      <c r="I178" s="249"/>
      <c r="J178" s="249"/>
      <c r="K178" s="249"/>
      <c r="L178" s="249"/>
      <c r="M178" s="249"/>
      <c r="N178" s="249"/>
      <c r="O178" s="249"/>
      <c r="P178" s="249"/>
      <c r="Q178" s="54">
        <v>0</v>
      </c>
      <c r="R178" s="250"/>
      <c r="S178" s="250"/>
      <c r="T178" s="250"/>
      <c r="U178" s="250"/>
      <c r="V178" s="250"/>
      <c r="W178" s="250"/>
      <c r="X178" s="250"/>
      <c r="Y178" s="250"/>
      <c r="Z178" s="250"/>
      <c r="AA178" s="250"/>
      <c r="AB178" s="250"/>
      <c r="AC178" s="250"/>
      <c r="AD178" s="250"/>
      <c r="AE178" s="250"/>
      <c r="AF178" s="54">
        <v>0</v>
      </c>
      <c r="AG178" s="251" t="s">
        <v>2555</v>
      </c>
      <c r="AH178" s="252"/>
      <c r="AI178" s="252"/>
      <c r="AJ178" s="252"/>
      <c r="AK178" s="252"/>
      <c r="AL178" s="252"/>
      <c r="AM178" s="252"/>
      <c r="AN178" s="252"/>
      <c r="AO178" s="252"/>
      <c r="AP178" s="252"/>
      <c r="AQ178" s="252"/>
      <c r="AR178" s="252"/>
      <c r="AS178" s="252"/>
      <c r="AT178" s="253"/>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row>
    <row r="179" spans="1:1025" ht="45" customHeight="1" thickTop="1" thickBot="1" x14ac:dyDescent="0.3">
      <c r="A179" s="249" t="s">
        <v>272</v>
      </c>
      <c r="B179" s="249"/>
      <c r="C179" s="249"/>
      <c r="D179" s="249"/>
      <c r="E179" s="249"/>
      <c r="F179" s="249"/>
      <c r="G179" s="249"/>
      <c r="H179" s="249"/>
      <c r="I179" s="249"/>
      <c r="J179" s="249"/>
      <c r="K179" s="249"/>
      <c r="L179" s="249"/>
      <c r="M179" s="249"/>
      <c r="N179" s="249"/>
      <c r="O179" s="249"/>
      <c r="P179" s="249"/>
      <c r="Q179" s="54">
        <v>0</v>
      </c>
      <c r="R179" s="267"/>
      <c r="S179" s="267"/>
      <c r="T179" s="267"/>
      <c r="U179" s="267"/>
      <c r="V179" s="267"/>
      <c r="W179" s="267"/>
      <c r="X179" s="267"/>
      <c r="Y179" s="267"/>
      <c r="Z179" s="267"/>
      <c r="AA179" s="267"/>
      <c r="AB179" s="267"/>
      <c r="AC179" s="267"/>
      <c r="AD179" s="267"/>
      <c r="AE179" s="267"/>
      <c r="AF179" s="54">
        <v>0</v>
      </c>
      <c r="AG179" s="251" t="s">
        <v>2551</v>
      </c>
      <c r="AH179" s="252"/>
      <c r="AI179" s="252"/>
      <c r="AJ179" s="252"/>
      <c r="AK179" s="252"/>
      <c r="AL179" s="252"/>
      <c r="AM179" s="252"/>
      <c r="AN179" s="252"/>
      <c r="AO179" s="252"/>
      <c r="AP179" s="252"/>
      <c r="AQ179" s="252"/>
      <c r="AR179" s="252"/>
      <c r="AS179" s="252"/>
      <c r="AT179" s="253"/>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row>
    <row r="180" spans="1:1025" ht="45" customHeight="1" thickTop="1" thickBot="1" x14ac:dyDescent="0.3">
      <c r="A180" s="249" t="s">
        <v>273</v>
      </c>
      <c r="B180" s="249"/>
      <c r="C180" s="249"/>
      <c r="D180" s="249"/>
      <c r="E180" s="249"/>
      <c r="F180" s="249"/>
      <c r="G180" s="249"/>
      <c r="H180" s="249"/>
      <c r="I180" s="249"/>
      <c r="J180" s="249"/>
      <c r="K180" s="249"/>
      <c r="L180" s="249"/>
      <c r="M180" s="249"/>
      <c r="N180" s="249"/>
      <c r="O180" s="249"/>
      <c r="P180" s="249"/>
      <c r="Q180" s="54">
        <v>0</v>
      </c>
      <c r="R180" s="254" t="s">
        <v>2554</v>
      </c>
      <c r="S180" s="255"/>
      <c r="T180" s="255"/>
      <c r="U180" s="255"/>
      <c r="V180" s="255"/>
      <c r="W180" s="255"/>
      <c r="X180" s="255"/>
      <c r="Y180" s="255"/>
      <c r="Z180" s="255"/>
      <c r="AA180" s="255"/>
      <c r="AB180" s="255"/>
      <c r="AC180" s="255"/>
      <c r="AD180" s="255"/>
      <c r="AE180" s="256"/>
      <c r="AF180" s="54">
        <v>0</v>
      </c>
      <c r="AG180" s="251" t="s">
        <v>2551</v>
      </c>
      <c r="AH180" s="252"/>
      <c r="AI180" s="252"/>
      <c r="AJ180" s="252"/>
      <c r="AK180" s="252"/>
      <c r="AL180" s="252"/>
      <c r="AM180" s="252"/>
      <c r="AN180" s="252"/>
      <c r="AO180" s="252"/>
      <c r="AP180" s="252"/>
      <c r="AQ180" s="252"/>
      <c r="AR180" s="252"/>
      <c r="AS180" s="252"/>
      <c r="AT180" s="253"/>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row>
    <row r="181" spans="1:1025" ht="45" customHeight="1" thickTop="1" thickBot="1" x14ac:dyDescent="0.3">
      <c r="A181" s="249" t="s">
        <v>274</v>
      </c>
      <c r="B181" s="249"/>
      <c r="C181" s="249"/>
      <c r="D181" s="249"/>
      <c r="E181" s="249"/>
      <c r="F181" s="249"/>
      <c r="G181" s="249"/>
      <c r="H181" s="249"/>
      <c r="I181" s="249"/>
      <c r="J181" s="249"/>
      <c r="K181" s="249"/>
      <c r="L181" s="249"/>
      <c r="M181" s="249"/>
      <c r="N181" s="249"/>
      <c r="O181" s="249"/>
      <c r="P181" s="249"/>
      <c r="Q181" s="54">
        <v>0</v>
      </c>
      <c r="R181" s="250"/>
      <c r="S181" s="250"/>
      <c r="T181" s="250"/>
      <c r="U181" s="250"/>
      <c r="V181" s="250"/>
      <c r="W181" s="250"/>
      <c r="X181" s="250"/>
      <c r="Y181" s="250"/>
      <c r="Z181" s="250"/>
      <c r="AA181" s="250"/>
      <c r="AB181" s="250"/>
      <c r="AC181" s="250"/>
      <c r="AD181" s="250"/>
      <c r="AE181" s="250"/>
      <c r="AF181" s="54">
        <v>0</v>
      </c>
      <c r="AG181" s="251" t="s">
        <v>2551</v>
      </c>
      <c r="AH181" s="252"/>
      <c r="AI181" s="252"/>
      <c r="AJ181" s="252"/>
      <c r="AK181" s="252"/>
      <c r="AL181" s="252"/>
      <c r="AM181" s="252"/>
      <c r="AN181" s="252"/>
      <c r="AO181" s="252"/>
      <c r="AP181" s="252"/>
      <c r="AQ181" s="252"/>
      <c r="AR181" s="252"/>
      <c r="AS181" s="252"/>
      <c r="AT181" s="253"/>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row>
    <row r="182" spans="1:1025" ht="45" customHeight="1" thickTop="1" thickBot="1" x14ac:dyDescent="0.3">
      <c r="A182" s="249" t="s">
        <v>275</v>
      </c>
      <c r="B182" s="249"/>
      <c r="C182" s="249"/>
      <c r="D182" s="249"/>
      <c r="E182" s="249"/>
      <c r="F182" s="249"/>
      <c r="G182" s="249"/>
      <c r="H182" s="249"/>
      <c r="I182" s="249"/>
      <c r="J182" s="249"/>
      <c r="K182" s="249"/>
      <c r="L182" s="249"/>
      <c r="M182" s="249"/>
      <c r="N182" s="249"/>
      <c r="O182" s="249"/>
      <c r="P182" s="249"/>
      <c r="Q182" s="54">
        <v>0</v>
      </c>
      <c r="R182" s="250" t="s">
        <v>2603</v>
      </c>
      <c r="S182" s="250"/>
      <c r="T182" s="250"/>
      <c r="U182" s="250"/>
      <c r="V182" s="250"/>
      <c r="W182" s="250"/>
      <c r="X182" s="250"/>
      <c r="Y182" s="250"/>
      <c r="Z182" s="250"/>
      <c r="AA182" s="250"/>
      <c r="AB182" s="250"/>
      <c r="AC182" s="250"/>
      <c r="AD182" s="250"/>
      <c r="AE182" s="250"/>
      <c r="AF182" s="54">
        <v>0</v>
      </c>
      <c r="AG182" s="251" t="s">
        <v>2551</v>
      </c>
      <c r="AH182" s="252"/>
      <c r="AI182" s="252"/>
      <c r="AJ182" s="252"/>
      <c r="AK182" s="252"/>
      <c r="AL182" s="252"/>
      <c r="AM182" s="252"/>
      <c r="AN182" s="252"/>
      <c r="AO182" s="252"/>
      <c r="AP182" s="252"/>
      <c r="AQ182" s="252"/>
      <c r="AR182" s="252"/>
      <c r="AS182" s="252"/>
      <c r="AT182" s="253"/>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row>
    <row r="183" spans="1:1025" ht="15.6" thickTop="1" x14ac:dyDescent="0.25"/>
    <row r="185" spans="1:1025" ht="45" customHeight="1" x14ac:dyDescent="0.25">
      <c r="A185" s="260" t="s">
        <v>276</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185</v>
      </c>
      <c r="AH185" s="261"/>
      <c r="AI185" s="261"/>
      <c r="AJ185" s="261"/>
      <c r="AK185" s="58">
        <f>(('Artículo 121 (resumen PI)'!C19*0.8+'Artículo 121 (resumen PI)'!F19*0.2)+('Artículo 121 (resumen SIPOT)'!C19*0.8+'Artículo 121 (resumen SIPOT)'!F19*0.2))/2</f>
        <v>0</v>
      </c>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row>
    <row r="186" spans="1:1025"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row>
    <row r="187" spans="1:1025" ht="45" customHeight="1" x14ac:dyDescent="0.25">
      <c r="A187" s="20" t="s">
        <v>186</v>
      </c>
      <c r="B187" s="20"/>
      <c r="C187" s="20"/>
      <c r="D187" s="20"/>
      <c r="E187" s="20"/>
      <c r="F187" s="20"/>
      <c r="G187" s="20"/>
      <c r="H187" s="20"/>
      <c r="I187" s="20"/>
      <c r="J187" s="20"/>
      <c r="K187" s="20"/>
      <c r="L187" s="20"/>
      <c r="M187" s="20"/>
      <c r="N187" s="20"/>
      <c r="O187" s="20"/>
      <c r="P187" s="20"/>
      <c r="Q187" s="1"/>
      <c r="R187" s="20"/>
      <c r="S187" s="20"/>
      <c r="T187" s="20"/>
      <c r="U187" s="20"/>
      <c r="V187" s="20"/>
      <c r="W187" s="20"/>
      <c r="X187" s="20"/>
      <c r="Y187" s="20"/>
      <c r="Z187" s="20"/>
      <c r="AA187" s="20"/>
      <c r="AB187" s="20"/>
      <c r="AC187" s="20"/>
      <c r="AD187" s="20"/>
      <c r="AE187" s="20"/>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row>
    <row r="188" spans="1:1025"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row>
    <row r="189" spans="1:1025" ht="45" customHeight="1" thickBot="1" x14ac:dyDescent="0.3">
      <c r="A189" s="262" t="s">
        <v>187</v>
      </c>
      <c r="B189" s="262"/>
      <c r="C189" s="262"/>
      <c r="D189" s="262"/>
      <c r="E189" s="262"/>
      <c r="F189" s="262"/>
      <c r="G189" s="262"/>
      <c r="H189" s="262"/>
      <c r="I189" s="262"/>
      <c r="J189" s="262"/>
      <c r="K189" s="262"/>
      <c r="L189" s="262"/>
      <c r="M189" s="262"/>
      <c r="N189" s="262"/>
      <c r="O189" s="262"/>
      <c r="P189" s="262"/>
      <c r="Q189" s="11"/>
      <c r="R189" s="50"/>
      <c r="S189" s="50"/>
      <c r="T189" s="50"/>
      <c r="U189" s="50"/>
      <c r="V189" s="263"/>
      <c r="W189" s="263"/>
      <c r="X189" s="263"/>
      <c r="Y189" s="263"/>
      <c r="Z189" s="263"/>
      <c r="AA189" s="263"/>
      <c r="AB189" s="263"/>
      <c r="AC189" s="263"/>
      <c r="AD189" s="263"/>
      <c r="AE189" s="263"/>
      <c r="AF189" s="11"/>
      <c r="AG189" s="50"/>
      <c r="AH189" s="50"/>
      <c r="AI189" s="50"/>
      <c r="AJ189" s="50"/>
      <c r="AK189" s="263"/>
      <c r="AL189" s="263"/>
      <c r="AM189" s="263"/>
      <c r="AN189" s="263"/>
      <c r="AO189" s="263"/>
      <c r="AP189" s="263"/>
      <c r="AQ189" s="263"/>
      <c r="AR189" s="263"/>
      <c r="AS189" s="263"/>
      <c r="AT189" s="263"/>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row>
    <row r="190" spans="1:1025" ht="45" customHeight="1" thickTop="1" thickBot="1" x14ac:dyDescent="0.3">
      <c r="A190" s="264" t="s">
        <v>167</v>
      </c>
      <c r="B190" s="264"/>
      <c r="C190" s="264"/>
      <c r="D190" s="264"/>
      <c r="E190" s="264"/>
      <c r="F190" s="264"/>
      <c r="G190" s="264"/>
      <c r="H190" s="264"/>
      <c r="I190" s="264"/>
      <c r="J190" s="264"/>
      <c r="K190" s="264"/>
      <c r="L190" s="264"/>
      <c r="M190" s="264"/>
      <c r="N190" s="264"/>
      <c r="O190" s="264"/>
      <c r="P190" s="264"/>
      <c r="Q190" s="51" t="s">
        <v>188</v>
      </c>
      <c r="R190" s="265" t="s">
        <v>189</v>
      </c>
      <c r="S190" s="265"/>
      <c r="T190" s="265"/>
      <c r="U190" s="265"/>
      <c r="V190" s="265"/>
      <c r="W190" s="265"/>
      <c r="X190" s="265"/>
      <c r="Y190" s="265"/>
      <c r="Z190" s="265"/>
      <c r="AA190" s="265"/>
      <c r="AB190" s="265"/>
      <c r="AC190" s="265"/>
      <c r="AD190" s="265"/>
      <c r="AE190" s="265"/>
      <c r="AF190" s="53" t="s">
        <v>188</v>
      </c>
      <c r="AG190" s="266" t="s">
        <v>7</v>
      </c>
      <c r="AH190" s="266"/>
      <c r="AI190" s="266"/>
      <c r="AJ190" s="266"/>
      <c r="AK190" s="266"/>
      <c r="AL190" s="266"/>
      <c r="AM190" s="266"/>
      <c r="AN190" s="266"/>
      <c r="AO190" s="266"/>
      <c r="AP190" s="266"/>
      <c r="AQ190" s="266"/>
      <c r="AR190" s="266"/>
      <c r="AS190" s="266"/>
      <c r="AT190" s="266"/>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row>
    <row r="191" spans="1:1025" ht="45" customHeight="1" thickTop="1" thickBot="1" x14ac:dyDescent="0.3">
      <c r="A191" s="249" t="s">
        <v>190</v>
      </c>
      <c r="B191" s="249"/>
      <c r="C191" s="249"/>
      <c r="D191" s="249"/>
      <c r="E191" s="249"/>
      <c r="F191" s="249"/>
      <c r="G191" s="249"/>
      <c r="H191" s="249"/>
      <c r="I191" s="249"/>
      <c r="J191" s="249"/>
      <c r="K191" s="249"/>
      <c r="L191" s="249"/>
      <c r="M191" s="249"/>
      <c r="N191" s="249"/>
      <c r="O191" s="249"/>
      <c r="P191" s="249"/>
      <c r="Q191" s="54">
        <v>0</v>
      </c>
      <c r="R191" s="267" t="s">
        <v>2550</v>
      </c>
      <c r="S191" s="267"/>
      <c r="T191" s="267"/>
      <c r="U191" s="267"/>
      <c r="V191" s="267"/>
      <c r="W191" s="267"/>
      <c r="X191" s="267"/>
      <c r="Y191" s="267"/>
      <c r="Z191" s="267"/>
      <c r="AA191" s="267"/>
      <c r="AB191" s="267"/>
      <c r="AC191" s="267"/>
      <c r="AD191" s="267"/>
      <c r="AE191" s="267"/>
      <c r="AF191" s="54">
        <v>0</v>
      </c>
      <c r="AG191" s="251" t="s">
        <v>2570</v>
      </c>
      <c r="AH191" s="252"/>
      <c r="AI191" s="252"/>
      <c r="AJ191" s="252"/>
      <c r="AK191" s="252"/>
      <c r="AL191" s="252"/>
      <c r="AM191" s="252"/>
      <c r="AN191" s="252"/>
      <c r="AO191" s="252"/>
      <c r="AP191" s="252"/>
      <c r="AQ191" s="252"/>
      <c r="AR191" s="252"/>
      <c r="AS191" s="252"/>
      <c r="AT191" s="253"/>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row>
    <row r="192" spans="1:1025" ht="45" customHeight="1" thickTop="1" thickBot="1" x14ac:dyDescent="0.3">
      <c r="A192" s="249" t="s">
        <v>191</v>
      </c>
      <c r="B192" s="249"/>
      <c r="C192" s="249"/>
      <c r="D192" s="249"/>
      <c r="E192" s="249"/>
      <c r="F192" s="249"/>
      <c r="G192" s="249"/>
      <c r="H192" s="249"/>
      <c r="I192" s="249"/>
      <c r="J192" s="249"/>
      <c r="K192" s="249"/>
      <c r="L192" s="249"/>
      <c r="M192" s="249"/>
      <c r="N192" s="249"/>
      <c r="O192" s="249"/>
      <c r="P192" s="249"/>
      <c r="Q192" s="54">
        <v>0</v>
      </c>
      <c r="R192" s="254" t="s">
        <v>2554</v>
      </c>
      <c r="S192" s="255"/>
      <c r="T192" s="255"/>
      <c r="U192" s="255"/>
      <c r="V192" s="255"/>
      <c r="W192" s="255"/>
      <c r="X192" s="255"/>
      <c r="Y192" s="255"/>
      <c r="Z192" s="255"/>
      <c r="AA192" s="255"/>
      <c r="AB192" s="255"/>
      <c r="AC192" s="255"/>
      <c r="AD192" s="255"/>
      <c r="AE192" s="256"/>
      <c r="AF192" s="54">
        <v>0</v>
      </c>
      <c r="AG192" s="251" t="s">
        <v>2551</v>
      </c>
      <c r="AH192" s="252"/>
      <c r="AI192" s="252"/>
      <c r="AJ192" s="252"/>
      <c r="AK192" s="252"/>
      <c r="AL192" s="252"/>
      <c r="AM192" s="252"/>
      <c r="AN192" s="252"/>
      <c r="AO192" s="252"/>
      <c r="AP192" s="252"/>
      <c r="AQ192" s="252"/>
      <c r="AR192" s="252"/>
      <c r="AS192" s="252"/>
      <c r="AT192" s="253"/>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row>
    <row r="193" spans="1:46" customFormat="1" ht="45" customHeight="1" thickTop="1" thickBot="1" x14ac:dyDescent="0.3">
      <c r="A193" s="249" t="s">
        <v>280</v>
      </c>
      <c r="B193" s="249"/>
      <c r="C193" s="249"/>
      <c r="D193" s="249"/>
      <c r="E193" s="249"/>
      <c r="F193" s="249"/>
      <c r="G193" s="249"/>
      <c r="H193" s="249"/>
      <c r="I193" s="249"/>
      <c r="J193" s="249"/>
      <c r="K193" s="249"/>
      <c r="L193" s="249"/>
      <c r="M193" s="249"/>
      <c r="N193" s="249"/>
      <c r="O193" s="249"/>
      <c r="P193" s="249"/>
      <c r="Q193" s="54">
        <v>0</v>
      </c>
      <c r="R193" s="267"/>
      <c r="S193" s="267"/>
      <c r="T193" s="267"/>
      <c r="U193" s="267"/>
      <c r="V193" s="267"/>
      <c r="W193" s="267"/>
      <c r="X193" s="267"/>
      <c r="Y193" s="267"/>
      <c r="Z193" s="267"/>
      <c r="AA193" s="267"/>
      <c r="AB193" s="267"/>
      <c r="AC193" s="267"/>
      <c r="AD193" s="267"/>
      <c r="AE193" s="267"/>
      <c r="AF193" s="54">
        <v>0</v>
      </c>
      <c r="AG193" s="251" t="s">
        <v>2551</v>
      </c>
      <c r="AH193" s="252"/>
      <c r="AI193" s="252"/>
      <c r="AJ193" s="252"/>
      <c r="AK193" s="252"/>
      <c r="AL193" s="252"/>
      <c r="AM193" s="252"/>
      <c r="AN193" s="252"/>
      <c r="AO193" s="252"/>
      <c r="AP193" s="252"/>
      <c r="AQ193" s="252"/>
      <c r="AR193" s="252"/>
      <c r="AS193" s="252"/>
      <c r="AT193" s="253"/>
    </row>
    <row r="194" spans="1:46" customFormat="1" ht="45" customHeight="1" thickTop="1" thickBot="1" x14ac:dyDescent="0.3">
      <c r="A194" s="249" t="s">
        <v>281</v>
      </c>
      <c r="B194" s="249"/>
      <c r="C194" s="249"/>
      <c r="D194" s="249"/>
      <c r="E194" s="249"/>
      <c r="F194" s="249"/>
      <c r="G194" s="249"/>
      <c r="H194" s="249"/>
      <c r="I194" s="249"/>
      <c r="J194" s="249"/>
      <c r="K194" s="249"/>
      <c r="L194" s="249"/>
      <c r="M194" s="249"/>
      <c r="N194" s="249"/>
      <c r="O194" s="249"/>
      <c r="P194" s="249"/>
      <c r="Q194" s="54">
        <v>0</v>
      </c>
      <c r="R194" s="267"/>
      <c r="S194" s="267"/>
      <c r="T194" s="267"/>
      <c r="U194" s="267"/>
      <c r="V194" s="267"/>
      <c r="W194" s="267"/>
      <c r="X194" s="267"/>
      <c r="Y194" s="267"/>
      <c r="Z194" s="267"/>
      <c r="AA194" s="267"/>
      <c r="AB194" s="267"/>
      <c r="AC194" s="267"/>
      <c r="AD194" s="267"/>
      <c r="AE194" s="267"/>
      <c r="AF194" s="54">
        <v>0</v>
      </c>
      <c r="AG194" s="251" t="s">
        <v>2551</v>
      </c>
      <c r="AH194" s="252"/>
      <c r="AI194" s="252"/>
      <c r="AJ194" s="252"/>
      <c r="AK194" s="252"/>
      <c r="AL194" s="252"/>
      <c r="AM194" s="252"/>
      <c r="AN194" s="252"/>
      <c r="AO194" s="252"/>
      <c r="AP194" s="252"/>
      <c r="AQ194" s="252"/>
      <c r="AR194" s="252"/>
      <c r="AS194" s="252"/>
      <c r="AT194" s="253"/>
    </row>
    <row r="195" spans="1:46" customFormat="1" ht="45" customHeight="1" thickTop="1" thickBot="1" x14ac:dyDescent="0.3">
      <c r="A195" s="249" t="s">
        <v>282</v>
      </c>
      <c r="B195" s="249"/>
      <c r="C195" s="249"/>
      <c r="D195" s="249"/>
      <c r="E195" s="249"/>
      <c r="F195" s="249"/>
      <c r="G195" s="249"/>
      <c r="H195" s="249"/>
      <c r="I195" s="249"/>
      <c r="J195" s="249"/>
      <c r="K195" s="249"/>
      <c r="L195" s="249"/>
      <c r="M195" s="249"/>
      <c r="N195" s="249"/>
      <c r="O195" s="249"/>
      <c r="P195" s="249"/>
      <c r="Q195" s="54">
        <v>0</v>
      </c>
      <c r="R195" s="267"/>
      <c r="S195" s="267"/>
      <c r="T195" s="267"/>
      <c r="U195" s="267"/>
      <c r="V195" s="267"/>
      <c r="W195" s="267"/>
      <c r="X195" s="267"/>
      <c r="Y195" s="267"/>
      <c r="Z195" s="267"/>
      <c r="AA195" s="267"/>
      <c r="AB195" s="267"/>
      <c r="AC195" s="267"/>
      <c r="AD195" s="267"/>
      <c r="AE195" s="267"/>
      <c r="AF195" s="54">
        <v>0</v>
      </c>
      <c r="AG195" s="251" t="s">
        <v>2551</v>
      </c>
      <c r="AH195" s="252"/>
      <c r="AI195" s="252"/>
      <c r="AJ195" s="252"/>
      <c r="AK195" s="252"/>
      <c r="AL195" s="252"/>
      <c r="AM195" s="252"/>
      <c r="AN195" s="252"/>
      <c r="AO195" s="252"/>
      <c r="AP195" s="252"/>
      <c r="AQ195" s="252"/>
      <c r="AR195" s="252"/>
      <c r="AS195" s="252"/>
      <c r="AT195" s="253"/>
    </row>
    <row r="196" spans="1:46" customFormat="1" ht="45" customHeight="1" thickTop="1" thickBot="1" x14ac:dyDescent="0.3">
      <c r="A196" s="249" t="s">
        <v>283</v>
      </c>
      <c r="B196" s="249"/>
      <c r="C196" s="249"/>
      <c r="D196" s="249"/>
      <c r="E196" s="249"/>
      <c r="F196" s="249"/>
      <c r="G196" s="249"/>
      <c r="H196" s="249"/>
      <c r="I196" s="249"/>
      <c r="J196" s="249"/>
      <c r="K196" s="249"/>
      <c r="L196" s="249"/>
      <c r="M196" s="249"/>
      <c r="N196" s="249"/>
      <c r="O196" s="249"/>
      <c r="P196" s="249"/>
      <c r="Q196" s="54">
        <v>0</v>
      </c>
      <c r="R196" s="250"/>
      <c r="S196" s="250"/>
      <c r="T196" s="250"/>
      <c r="U196" s="250"/>
      <c r="V196" s="250"/>
      <c r="W196" s="250"/>
      <c r="X196" s="250"/>
      <c r="Y196" s="250"/>
      <c r="Z196" s="250"/>
      <c r="AA196" s="250"/>
      <c r="AB196" s="250"/>
      <c r="AC196" s="250"/>
      <c r="AD196" s="250"/>
      <c r="AE196" s="250"/>
      <c r="AF196" s="54">
        <v>0</v>
      </c>
      <c r="AG196" s="251" t="s">
        <v>2551</v>
      </c>
      <c r="AH196" s="252"/>
      <c r="AI196" s="252"/>
      <c r="AJ196" s="252"/>
      <c r="AK196" s="252"/>
      <c r="AL196" s="252"/>
      <c r="AM196" s="252"/>
      <c r="AN196" s="252"/>
      <c r="AO196" s="252"/>
      <c r="AP196" s="252"/>
      <c r="AQ196" s="252"/>
      <c r="AR196" s="252"/>
      <c r="AS196" s="252"/>
      <c r="AT196" s="253"/>
    </row>
    <row r="197" spans="1:46" customFormat="1" ht="45" customHeight="1" thickTop="1" thickBot="1" x14ac:dyDescent="0.3">
      <c r="A197" s="249" t="s">
        <v>284</v>
      </c>
      <c r="B197" s="249"/>
      <c r="C197" s="249"/>
      <c r="D197" s="249"/>
      <c r="E197" s="249"/>
      <c r="F197" s="249"/>
      <c r="G197" s="249"/>
      <c r="H197" s="249"/>
      <c r="I197" s="249"/>
      <c r="J197" s="249"/>
      <c r="K197" s="249"/>
      <c r="L197" s="249"/>
      <c r="M197" s="249"/>
      <c r="N197" s="249"/>
      <c r="O197" s="249"/>
      <c r="P197" s="249"/>
      <c r="Q197" s="54">
        <v>0</v>
      </c>
      <c r="R197" s="250"/>
      <c r="S197" s="250"/>
      <c r="T197" s="250"/>
      <c r="U197" s="250"/>
      <c r="V197" s="250"/>
      <c r="W197" s="250"/>
      <c r="X197" s="250"/>
      <c r="Y197" s="250"/>
      <c r="Z197" s="250"/>
      <c r="AA197" s="250"/>
      <c r="AB197" s="250"/>
      <c r="AC197" s="250"/>
      <c r="AD197" s="250"/>
      <c r="AE197" s="250"/>
      <c r="AF197" s="54">
        <v>0</v>
      </c>
      <c r="AG197" s="251" t="s">
        <v>2551</v>
      </c>
      <c r="AH197" s="252"/>
      <c r="AI197" s="252"/>
      <c r="AJ197" s="252"/>
      <c r="AK197" s="252"/>
      <c r="AL197" s="252"/>
      <c r="AM197" s="252"/>
      <c r="AN197" s="252"/>
      <c r="AO197" s="252"/>
      <c r="AP197" s="252"/>
      <c r="AQ197" s="252"/>
      <c r="AR197" s="252"/>
      <c r="AS197" s="252"/>
      <c r="AT197" s="253"/>
    </row>
    <row r="198" spans="1:46" customFormat="1" ht="45" customHeight="1" thickTop="1" thickBot="1" x14ac:dyDescent="0.3">
      <c r="A198" s="249" t="s">
        <v>285</v>
      </c>
      <c r="B198" s="249"/>
      <c r="C198" s="249"/>
      <c r="D198" s="249"/>
      <c r="E198" s="249"/>
      <c r="F198" s="249"/>
      <c r="G198" s="249"/>
      <c r="H198" s="249"/>
      <c r="I198" s="249"/>
      <c r="J198" s="249"/>
      <c r="K198" s="249"/>
      <c r="L198" s="249"/>
      <c r="M198" s="249"/>
      <c r="N198" s="249"/>
      <c r="O198" s="249"/>
      <c r="P198" s="249"/>
      <c r="Q198" s="54">
        <v>0</v>
      </c>
      <c r="R198" s="250"/>
      <c r="S198" s="250"/>
      <c r="T198" s="250"/>
      <c r="U198" s="250"/>
      <c r="V198" s="250"/>
      <c r="W198" s="250"/>
      <c r="X198" s="250"/>
      <c r="Y198" s="250"/>
      <c r="Z198" s="250"/>
      <c r="AA198" s="250"/>
      <c r="AB198" s="250"/>
      <c r="AC198" s="250"/>
      <c r="AD198" s="250"/>
      <c r="AE198" s="250"/>
      <c r="AF198" s="54">
        <v>0</v>
      </c>
      <c r="AG198" s="251" t="s">
        <v>2551</v>
      </c>
      <c r="AH198" s="252"/>
      <c r="AI198" s="252"/>
      <c r="AJ198" s="252"/>
      <c r="AK198" s="252"/>
      <c r="AL198" s="252"/>
      <c r="AM198" s="252"/>
      <c r="AN198" s="252"/>
      <c r="AO198" s="252"/>
      <c r="AP198" s="252"/>
      <c r="AQ198" s="252"/>
      <c r="AR198" s="252"/>
      <c r="AS198" s="252"/>
      <c r="AT198" s="253"/>
    </row>
    <row r="199" spans="1:46" customFormat="1" ht="45" customHeight="1" thickTop="1" thickBot="1" x14ac:dyDescent="0.3">
      <c r="A199" s="249" t="s">
        <v>286</v>
      </c>
      <c r="B199" s="249"/>
      <c r="C199" s="249"/>
      <c r="D199" s="249"/>
      <c r="E199" s="249"/>
      <c r="F199" s="249"/>
      <c r="G199" s="249"/>
      <c r="H199" s="249"/>
      <c r="I199" s="249"/>
      <c r="J199" s="249"/>
      <c r="K199" s="249"/>
      <c r="L199" s="249"/>
      <c r="M199" s="249"/>
      <c r="N199" s="249"/>
      <c r="O199" s="249"/>
      <c r="P199" s="249"/>
      <c r="Q199" s="54">
        <v>0</v>
      </c>
      <c r="R199" s="267"/>
      <c r="S199" s="267"/>
      <c r="T199" s="267"/>
      <c r="U199" s="267"/>
      <c r="V199" s="267"/>
      <c r="W199" s="267"/>
      <c r="X199" s="267"/>
      <c r="Y199" s="267"/>
      <c r="Z199" s="267"/>
      <c r="AA199" s="267"/>
      <c r="AB199" s="267"/>
      <c r="AC199" s="267"/>
      <c r="AD199" s="267"/>
      <c r="AE199" s="267"/>
      <c r="AF199" s="54">
        <v>0</v>
      </c>
      <c r="AG199" s="251" t="s">
        <v>2551</v>
      </c>
      <c r="AH199" s="252"/>
      <c r="AI199" s="252"/>
      <c r="AJ199" s="252"/>
      <c r="AK199" s="252"/>
      <c r="AL199" s="252"/>
      <c r="AM199" s="252"/>
      <c r="AN199" s="252"/>
      <c r="AO199" s="252"/>
      <c r="AP199" s="252"/>
      <c r="AQ199" s="252"/>
      <c r="AR199" s="252"/>
      <c r="AS199" s="252"/>
      <c r="AT199" s="253"/>
    </row>
    <row r="200" spans="1:46" customFormat="1" ht="45" customHeight="1" thickTop="1" thickBot="1" x14ac:dyDescent="0.3">
      <c r="A200" s="249" t="s">
        <v>287</v>
      </c>
      <c r="B200" s="249"/>
      <c r="C200" s="249"/>
      <c r="D200" s="249"/>
      <c r="E200" s="249"/>
      <c r="F200" s="249"/>
      <c r="G200" s="249"/>
      <c r="H200" s="249"/>
      <c r="I200" s="249"/>
      <c r="J200" s="249"/>
      <c r="K200" s="249"/>
      <c r="L200" s="249"/>
      <c r="M200" s="249"/>
      <c r="N200" s="249"/>
      <c r="O200" s="249"/>
      <c r="P200" s="249"/>
      <c r="Q200" s="54">
        <v>0</v>
      </c>
      <c r="R200" s="267"/>
      <c r="S200" s="267"/>
      <c r="T200" s="267"/>
      <c r="U200" s="267"/>
      <c r="V200" s="267"/>
      <c r="W200" s="267"/>
      <c r="X200" s="267"/>
      <c r="Y200" s="267"/>
      <c r="Z200" s="267"/>
      <c r="AA200" s="267"/>
      <c r="AB200" s="267"/>
      <c r="AC200" s="267"/>
      <c r="AD200" s="267"/>
      <c r="AE200" s="267"/>
      <c r="AF200" s="54">
        <v>0</v>
      </c>
      <c r="AG200" s="251" t="s">
        <v>2551</v>
      </c>
      <c r="AH200" s="252"/>
      <c r="AI200" s="252"/>
      <c r="AJ200" s="252"/>
      <c r="AK200" s="252"/>
      <c r="AL200" s="252"/>
      <c r="AM200" s="252"/>
      <c r="AN200" s="252"/>
      <c r="AO200" s="252"/>
      <c r="AP200" s="252"/>
      <c r="AQ200" s="252"/>
      <c r="AR200" s="252"/>
      <c r="AS200" s="252"/>
      <c r="AT200" s="253"/>
    </row>
    <row r="201" spans="1:46" customFormat="1" ht="45" customHeight="1" thickTop="1" thickBot="1" x14ac:dyDescent="0.3">
      <c r="A201" s="249" t="s">
        <v>288</v>
      </c>
      <c r="B201" s="249"/>
      <c r="C201" s="249"/>
      <c r="D201" s="249"/>
      <c r="E201" s="249"/>
      <c r="F201" s="249"/>
      <c r="G201" s="249"/>
      <c r="H201" s="249"/>
      <c r="I201" s="249"/>
      <c r="J201" s="249"/>
      <c r="K201" s="249"/>
      <c r="L201" s="249"/>
      <c r="M201" s="249"/>
      <c r="N201" s="249"/>
      <c r="O201" s="249"/>
      <c r="P201" s="249"/>
      <c r="Q201" s="54">
        <v>0</v>
      </c>
      <c r="R201" s="267"/>
      <c r="S201" s="267"/>
      <c r="T201" s="267"/>
      <c r="U201" s="267"/>
      <c r="V201" s="267"/>
      <c r="W201" s="267"/>
      <c r="X201" s="267"/>
      <c r="Y201" s="267"/>
      <c r="Z201" s="267"/>
      <c r="AA201" s="267"/>
      <c r="AB201" s="267"/>
      <c r="AC201" s="267"/>
      <c r="AD201" s="267"/>
      <c r="AE201" s="267"/>
      <c r="AF201" s="54">
        <v>0</v>
      </c>
      <c r="AG201" s="251" t="s">
        <v>2551</v>
      </c>
      <c r="AH201" s="252"/>
      <c r="AI201" s="252"/>
      <c r="AJ201" s="252"/>
      <c r="AK201" s="252"/>
      <c r="AL201" s="252"/>
      <c r="AM201" s="252"/>
      <c r="AN201" s="252"/>
      <c r="AO201" s="252"/>
      <c r="AP201" s="252"/>
      <c r="AQ201" s="252"/>
      <c r="AR201" s="252"/>
      <c r="AS201" s="252"/>
      <c r="AT201" s="253"/>
    </row>
    <row r="202" spans="1:46" customFormat="1" ht="45" customHeight="1" thickTop="1" thickBot="1" x14ac:dyDescent="0.3">
      <c r="A202" s="249" t="s">
        <v>289</v>
      </c>
      <c r="B202" s="249"/>
      <c r="C202" s="249"/>
      <c r="D202" s="249"/>
      <c r="E202" s="249"/>
      <c r="F202" s="249"/>
      <c r="G202" s="249"/>
      <c r="H202" s="249"/>
      <c r="I202" s="249"/>
      <c r="J202" s="249"/>
      <c r="K202" s="249"/>
      <c r="L202" s="249"/>
      <c r="M202" s="249"/>
      <c r="N202" s="249"/>
      <c r="O202" s="249"/>
      <c r="P202" s="249"/>
      <c r="Q202" s="54">
        <v>0</v>
      </c>
      <c r="R202" s="267"/>
      <c r="S202" s="267"/>
      <c r="T202" s="267"/>
      <c r="U202" s="267"/>
      <c r="V202" s="267"/>
      <c r="W202" s="267"/>
      <c r="X202" s="267"/>
      <c r="Y202" s="267"/>
      <c r="Z202" s="267"/>
      <c r="AA202" s="267"/>
      <c r="AB202" s="267"/>
      <c r="AC202" s="267"/>
      <c r="AD202" s="267"/>
      <c r="AE202" s="267"/>
      <c r="AF202" s="54">
        <v>0</v>
      </c>
      <c r="AG202" s="251" t="s">
        <v>2551</v>
      </c>
      <c r="AH202" s="252"/>
      <c r="AI202" s="252"/>
      <c r="AJ202" s="252"/>
      <c r="AK202" s="252"/>
      <c r="AL202" s="252"/>
      <c r="AM202" s="252"/>
      <c r="AN202" s="252"/>
      <c r="AO202" s="252"/>
      <c r="AP202" s="252"/>
      <c r="AQ202" s="252"/>
      <c r="AR202" s="252"/>
      <c r="AS202" s="252"/>
      <c r="AT202" s="253"/>
    </row>
    <row r="203" spans="1:46" customFormat="1" ht="45" customHeight="1" thickTop="1" thickBot="1" x14ac:dyDescent="0.3">
      <c r="A203" s="249" t="s">
        <v>214</v>
      </c>
      <c r="B203" s="249"/>
      <c r="C203" s="249"/>
      <c r="D203" s="249"/>
      <c r="E203" s="249"/>
      <c r="F203" s="249"/>
      <c r="G203" s="249"/>
      <c r="H203" s="249"/>
      <c r="I203" s="249"/>
      <c r="J203" s="249"/>
      <c r="K203" s="249"/>
      <c r="L203" s="249"/>
      <c r="M203" s="249"/>
      <c r="N203" s="249"/>
      <c r="O203" s="249"/>
      <c r="P203" s="249"/>
      <c r="Q203" s="54">
        <v>0</v>
      </c>
      <c r="R203" s="250"/>
      <c r="S203" s="250"/>
      <c r="T203" s="250"/>
      <c r="U203" s="250"/>
      <c r="V203" s="250"/>
      <c r="W203" s="250"/>
      <c r="X203" s="250"/>
      <c r="Y203" s="250"/>
      <c r="Z203" s="250"/>
      <c r="AA203" s="250"/>
      <c r="AB203" s="250"/>
      <c r="AC203" s="250"/>
      <c r="AD203" s="250"/>
      <c r="AE203" s="250"/>
      <c r="AF203" s="54">
        <v>0</v>
      </c>
      <c r="AG203" s="251" t="s">
        <v>2551</v>
      </c>
      <c r="AH203" s="252"/>
      <c r="AI203" s="252"/>
      <c r="AJ203" s="252"/>
      <c r="AK203" s="252"/>
      <c r="AL203" s="252"/>
      <c r="AM203" s="252"/>
      <c r="AN203" s="252"/>
      <c r="AO203" s="252"/>
      <c r="AP203" s="252"/>
      <c r="AQ203" s="252"/>
      <c r="AR203" s="252"/>
      <c r="AS203" s="252"/>
      <c r="AT203" s="253"/>
    </row>
    <row r="204" spans="1:46" customFormat="1" ht="45" customHeight="1" thickTop="1" thickBot="1" x14ac:dyDescent="0.3">
      <c r="A204" s="249" t="s">
        <v>290</v>
      </c>
      <c r="B204" s="249"/>
      <c r="C204" s="249"/>
      <c r="D204" s="249"/>
      <c r="E204" s="249"/>
      <c r="F204" s="249"/>
      <c r="G204" s="249"/>
      <c r="H204" s="249"/>
      <c r="I204" s="249"/>
      <c r="J204" s="249"/>
      <c r="K204" s="249"/>
      <c r="L204" s="249"/>
      <c r="M204" s="249"/>
      <c r="N204" s="249"/>
      <c r="O204" s="249"/>
      <c r="P204" s="249"/>
      <c r="Q204" s="54">
        <v>0</v>
      </c>
      <c r="R204" s="250"/>
      <c r="S204" s="250"/>
      <c r="T204" s="250"/>
      <c r="U204" s="250"/>
      <c r="V204" s="250"/>
      <c r="W204" s="250"/>
      <c r="X204" s="250"/>
      <c r="Y204" s="250"/>
      <c r="Z204" s="250"/>
      <c r="AA204" s="250"/>
      <c r="AB204" s="250"/>
      <c r="AC204" s="250"/>
      <c r="AD204" s="250"/>
      <c r="AE204" s="250"/>
      <c r="AF204" s="54">
        <v>0</v>
      </c>
      <c r="AG204" s="251" t="s">
        <v>2551</v>
      </c>
      <c r="AH204" s="252"/>
      <c r="AI204" s="252"/>
      <c r="AJ204" s="252"/>
      <c r="AK204" s="252"/>
      <c r="AL204" s="252"/>
      <c r="AM204" s="252"/>
      <c r="AN204" s="252"/>
      <c r="AO204" s="252"/>
      <c r="AP204" s="252"/>
      <c r="AQ204" s="252"/>
      <c r="AR204" s="252"/>
      <c r="AS204" s="252"/>
      <c r="AT204" s="253"/>
    </row>
    <row r="205" spans="1:46" customFormat="1" ht="45" customHeight="1" thickTop="1" thickBot="1" x14ac:dyDescent="0.3">
      <c r="A205" s="249" t="s">
        <v>291</v>
      </c>
      <c r="B205" s="249"/>
      <c r="C205" s="249"/>
      <c r="D205" s="249"/>
      <c r="E205" s="249"/>
      <c r="F205" s="249"/>
      <c r="G205" s="249"/>
      <c r="H205" s="249"/>
      <c r="I205" s="249"/>
      <c r="J205" s="249"/>
      <c r="K205" s="249"/>
      <c r="L205" s="249"/>
      <c r="M205" s="249"/>
      <c r="N205" s="249"/>
      <c r="O205" s="249"/>
      <c r="P205" s="249"/>
      <c r="Q205" s="54">
        <v>0</v>
      </c>
      <c r="R205" s="250"/>
      <c r="S205" s="250"/>
      <c r="T205" s="250"/>
      <c r="U205" s="250"/>
      <c r="V205" s="250"/>
      <c r="W205" s="250"/>
      <c r="X205" s="250"/>
      <c r="Y205" s="250"/>
      <c r="Z205" s="250"/>
      <c r="AA205" s="250"/>
      <c r="AB205" s="250"/>
      <c r="AC205" s="250"/>
      <c r="AD205" s="250"/>
      <c r="AE205" s="250"/>
      <c r="AF205" s="54">
        <v>0</v>
      </c>
      <c r="AG205" s="251" t="s">
        <v>2551</v>
      </c>
      <c r="AH205" s="252"/>
      <c r="AI205" s="252"/>
      <c r="AJ205" s="252"/>
      <c r="AK205" s="252"/>
      <c r="AL205" s="252"/>
      <c r="AM205" s="252"/>
      <c r="AN205" s="252"/>
      <c r="AO205" s="252"/>
      <c r="AP205" s="252"/>
      <c r="AQ205" s="252"/>
      <c r="AR205" s="252"/>
      <c r="AS205" s="252"/>
      <c r="AT205" s="253"/>
    </row>
    <row r="206" spans="1:46" customFormat="1" ht="45" customHeight="1" thickTop="1" thickBot="1" x14ac:dyDescent="0.3">
      <c r="A206" s="249" t="s">
        <v>292</v>
      </c>
      <c r="B206" s="249"/>
      <c r="C206" s="249"/>
      <c r="D206" s="249"/>
      <c r="E206" s="249"/>
      <c r="F206" s="249"/>
      <c r="G206" s="249"/>
      <c r="H206" s="249"/>
      <c r="I206" s="249"/>
      <c r="J206" s="249"/>
      <c r="K206" s="249"/>
      <c r="L206" s="249"/>
      <c r="M206" s="249"/>
      <c r="N206" s="249"/>
      <c r="O206" s="249"/>
      <c r="P206" s="249"/>
      <c r="Q206" s="54">
        <v>0</v>
      </c>
      <c r="R206" s="267"/>
      <c r="S206" s="267"/>
      <c r="T206" s="267"/>
      <c r="U206" s="267"/>
      <c r="V206" s="267"/>
      <c r="W206" s="267"/>
      <c r="X206" s="267"/>
      <c r="Y206" s="267"/>
      <c r="Z206" s="267"/>
      <c r="AA206" s="267"/>
      <c r="AB206" s="267"/>
      <c r="AC206" s="267"/>
      <c r="AD206" s="267"/>
      <c r="AE206" s="267"/>
      <c r="AF206" s="54">
        <v>0</v>
      </c>
      <c r="AG206" s="251" t="s">
        <v>2551</v>
      </c>
      <c r="AH206" s="252"/>
      <c r="AI206" s="252"/>
      <c r="AJ206" s="252"/>
      <c r="AK206" s="252"/>
      <c r="AL206" s="252"/>
      <c r="AM206" s="252"/>
      <c r="AN206" s="252"/>
      <c r="AO206" s="252"/>
      <c r="AP206" s="252"/>
      <c r="AQ206" s="252"/>
      <c r="AR206" s="252"/>
      <c r="AS206" s="252"/>
      <c r="AT206" s="253"/>
    </row>
    <row r="207" spans="1:46" customFormat="1" ht="45" customHeight="1" thickTop="1" thickBot="1" x14ac:dyDescent="0.3">
      <c r="A207" s="249" t="s">
        <v>293</v>
      </c>
      <c r="B207" s="249"/>
      <c r="C207" s="249"/>
      <c r="D207" s="249"/>
      <c r="E207" s="249"/>
      <c r="F207" s="249"/>
      <c r="G207" s="249"/>
      <c r="H207" s="249"/>
      <c r="I207" s="249"/>
      <c r="J207" s="249"/>
      <c r="K207" s="249"/>
      <c r="L207" s="249"/>
      <c r="M207" s="249"/>
      <c r="N207" s="249"/>
      <c r="O207" s="249"/>
      <c r="P207" s="249"/>
      <c r="Q207" s="54">
        <v>0</v>
      </c>
      <c r="R207" s="267"/>
      <c r="S207" s="267"/>
      <c r="T207" s="267"/>
      <c r="U207" s="267"/>
      <c r="V207" s="267"/>
      <c r="W207" s="267"/>
      <c r="X207" s="267"/>
      <c r="Y207" s="267"/>
      <c r="Z207" s="267"/>
      <c r="AA207" s="267"/>
      <c r="AB207" s="267"/>
      <c r="AC207" s="267"/>
      <c r="AD207" s="267"/>
      <c r="AE207" s="267"/>
      <c r="AF207" s="54">
        <v>0</v>
      </c>
      <c r="AG207" s="251" t="s">
        <v>2551</v>
      </c>
      <c r="AH207" s="252"/>
      <c r="AI207" s="252"/>
      <c r="AJ207" s="252"/>
      <c r="AK207" s="252"/>
      <c r="AL207" s="252"/>
      <c r="AM207" s="252"/>
      <c r="AN207" s="252"/>
      <c r="AO207" s="252"/>
      <c r="AP207" s="252"/>
      <c r="AQ207" s="252"/>
      <c r="AR207" s="252"/>
      <c r="AS207" s="252"/>
      <c r="AT207" s="253"/>
    </row>
    <row r="208" spans="1:46" customFormat="1" ht="45" customHeight="1" thickTop="1" thickBot="1" x14ac:dyDescent="0.3">
      <c r="A208" s="249" t="s">
        <v>294</v>
      </c>
      <c r="B208" s="249"/>
      <c r="C208" s="249"/>
      <c r="D208" s="249"/>
      <c r="E208" s="249"/>
      <c r="F208" s="249"/>
      <c r="G208" s="249"/>
      <c r="H208" s="249"/>
      <c r="I208" s="249"/>
      <c r="J208" s="249"/>
      <c r="K208" s="249"/>
      <c r="L208" s="249"/>
      <c r="M208" s="249"/>
      <c r="N208" s="249"/>
      <c r="O208" s="249"/>
      <c r="P208" s="249"/>
      <c r="Q208" s="54">
        <v>0</v>
      </c>
      <c r="R208" s="267"/>
      <c r="S208" s="267"/>
      <c r="T208" s="267"/>
      <c r="U208" s="267"/>
      <c r="V208" s="267"/>
      <c r="W208" s="267"/>
      <c r="X208" s="267"/>
      <c r="Y208" s="267"/>
      <c r="Z208" s="267"/>
      <c r="AA208" s="267"/>
      <c r="AB208" s="267"/>
      <c r="AC208" s="267"/>
      <c r="AD208" s="267"/>
      <c r="AE208" s="267"/>
      <c r="AF208" s="54">
        <v>0</v>
      </c>
      <c r="AG208" s="251" t="s">
        <v>2551</v>
      </c>
      <c r="AH208" s="252"/>
      <c r="AI208" s="252"/>
      <c r="AJ208" s="252"/>
      <c r="AK208" s="252"/>
      <c r="AL208" s="252"/>
      <c r="AM208" s="252"/>
      <c r="AN208" s="252"/>
      <c r="AO208" s="252"/>
      <c r="AP208" s="252"/>
      <c r="AQ208" s="252"/>
      <c r="AR208" s="252"/>
      <c r="AS208" s="252"/>
      <c r="AT208" s="253"/>
    </row>
    <row r="209" spans="1:1025" ht="45" customHeight="1" thickTop="1" thickBot="1" x14ac:dyDescent="0.3">
      <c r="A209" s="249" t="s">
        <v>295</v>
      </c>
      <c r="B209" s="249"/>
      <c r="C209" s="249"/>
      <c r="D209" s="249"/>
      <c r="E209" s="249"/>
      <c r="F209" s="249"/>
      <c r="G209" s="249"/>
      <c r="H209" s="249"/>
      <c r="I209" s="249"/>
      <c r="J209" s="249"/>
      <c r="K209" s="249"/>
      <c r="L209" s="249"/>
      <c r="M209" s="249"/>
      <c r="N209" s="249"/>
      <c r="O209" s="249"/>
      <c r="P209" s="249"/>
      <c r="Q209" s="54">
        <v>0</v>
      </c>
      <c r="R209" s="267"/>
      <c r="S209" s="267"/>
      <c r="T209" s="267"/>
      <c r="U209" s="267"/>
      <c r="V209" s="267"/>
      <c r="W209" s="267"/>
      <c r="X209" s="267"/>
      <c r="Y209" s="267"/>
      <c r="Z209" s="267"/>
      <c r="AA209" s="267"/>
      <c r="AB209" s="267"/>
      <c r="AC209" s="267"/>
      <c r="AD209" s="267"/>
      <c r="AE209" s="267"/>
      <c r="AF209" s="54">
        <v>0</v>
      </c>
      <c r="AG209" s="251" t="s">
        <v>2551</v>
      </c>
      <c r="AH209" s="252"/>
      <c r="AI209" s="252"/>
      <c r="AJ209" s="252"/>
      <c r="AK209" s="252"/>
      <c r="AL209" s="252"/>
      <c r="AM209" s="252"/>
      <c r="AN209" s="252"/>
      <c r="AO209" s="252"/>
      <c r="AP209" s="252"/>
      <c r="AQ209" s="252"/>
      <c r="AR209" s="252"/>
      <c r="AS209" s="252"/>
      <c r="AT209" s="253"/>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c r="AMK209"/>
    </row>
    <row r="210" spans="1:1025" ht="45" customHeight="1" thickTop="1" thickBot="1" x14ac:dyDescent="0.3">
      <c r="A210" s="249" t="s">
        <v>296</v>
      </c>
      <c r="B210" s="249"/>
      <c r="C210" s="249"/>
      <c r="D210" s="249"/>
      <c r="E210" s="249"/>
      <c r="F210" s="249"/>
      <c r="G210" s="249"/>
      <c r="H210" s="249"/>
      <c r="I210" s="249"/>
      <c r="J210" s="249"/>
      <c r="K210" s="249"/>
      <c r="L210" s="249"/>
      <c r="M210" s="249"/>
      <c r="N210" s="249"/>
      <c r="O210" s="249"/>
      <c r="P210" s="249"/>
      <c r="Q210" s="54">
        <v>0</v>
      </c>
      <c r="R210" s="250"/>
      <c r="S210" s="250"/>
      <c r="T210" s="250"/>
      <c r="U210" s="250"/>
      <c r="V210" s="250"/>
      <c r="W210" s="250"/>
      <c r="X210" s="250"/>
      <c r="Y210" s="250"/>
      <c r="Z210" s="250"/>
      <c r="AA210" s="250"/>
      <c r="AB210" s="250"/>
      <c r="AC210" s="250"/>
      <c r="AD210" s="250"/>
      <c r="AE210" s="250"/>
      <c r="AF210" s="54">
        <v>0</v>
      </c>
      <c r="AG210" s="251" t="s">
        <v>2551</v>
      </c>
      <c r="AH210" s="252"/>
      <c r="AI210" s="252"/>
      <c r="AJ210" s="252"/>
      <c r="AK210" s="252"/>
      <c r="AL210" s="252"/>
      <c r="AM210" s="252"/>
      <c r="AN210" s="252"/>
      <c r="AO210" s="252"/>
      <c r="AP210" s="252"/>
      <c r="AQ210" s="252"/>
      <c r="AR210" s="252"/>
      <c r="AS210" s="252"/>
      <c r="AT210" s="253"/>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c r="AMK210"/>
    </row>
    <row r="211" spans="1:1025" ht="45" customHeight="1" thickTop="1" thickBot="1" x14ac:dyDescent="0.3">
      <c r="A211" s="249" t="s">
        <v>297</v>
      </c>
      <c r="B211" s="249"/>
      <c r="C211" s="249"/>
      <c r="D211" s="249"/>
      <c r="E211" s="249"/>
      <c r="F211" s="249"/>
      <c r="G211" s="249"/>
      <c r="H211" s="249"/>
      <c r="I211" s="249"/>
      <c r="J211" s="249"/>
      <c r="K211" s="249"/>
      <c r="L211" s="249"/>
      <c r="M211" s="249"/>
      <c r="N211" s="249"/>
      <c r="O211" s="249"/>
      <c r="P211" s="249"/>
      <c r="Q211" s="54">
        <v>0</v>
      </c>
      <c r="R211" s="250"/>
      <c r="S211" s="250"/>
      <c r="T211" s="250"/>
      <c r="U211" s="250"/>
      <c r="V211" s="250"/>
      <c r="W211" s="250"/>
      <c r="X211" s="250"/>
      <c r="Y211" s="250"/>
      <c r="Z211" s="250"/>
      <c r="AA211" s="250"/>
      <c r="AB211" s="250"/>
      <c r="AC211" s="250"/>
      <c r="AD211" s="250"/>
      <c r="AE211" s="250"/>
      <c r="AF211" s="54">
        <v>0</v>
      </c>
      <c r="AG211" s="251" t="s">
        <v>2551</v>
      </c>
      <c r="AH211" s="252"/>
      <c r="AI211" s="252"/>
      <c r="AJ211" s="252"/>
      <c r="AK211" s="252"/>
      <c r="AL211" s="252"/>
      <c r="AM211" s="252"/>
      <c r="AN211" s="252"/>
      <c r="AO211" s="252"/>
      <c r="AP211" s="252"/>
      <c r="AQ211" s="252"/>
      <c r="AR211" s="252"/>
      <c r="AS211" s="252"/>
      <c r="AT211" s="253"/>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c r="AMK211"/>
    </row>
    <row r="212" spans="1:1025" ht="45" customHeight="1" thickTop="1" thickBot="1" x14ac:dyDescent="0.3">
      <c r="A212" s="249" t="s">
        <v>298</v>
      </c>
      <c r="B212" s="249"/>
      <c r="C212" s="249"/>
      <c r="D212" s="249"/>
      <c r="E212" s="249"/>
      <c r="F212" s="249"/>
      <c r="G212" s="249"/>
      <c r="H212" s="249"/>
      <c r="I212" s="249"/>
      <c r="J212" s="249"/>
      <c r="K212" s="249"/>
      <c r="L212" s="249"/>
      <c r="M212" s="249"/>
      <c r="N212" s="249"/>
      <c r="O212" s="249"/>
      <c r="P212" s="249"/>
      <c r="Q212" s="54">
        <v>0</v>
      </c>
      <c r="R212" s="250"/>
      <c r="S212" s="250"/>
      <c r="T212" s="250"/>
      <c r="U212" s="250"/>
      <c r="V212" s="250"/>
      <c r="W212" s="250"/>
      <c r="X212" s="250"/>
      <c r="Y212" s="250"/>
      <c r="Z212" s="250"/>
      <c r="AA212" s="250"/>
      <c r="AB212" s="250"/>
      <c r="AC212" s="250"/>
      <c r="AD212" s="250"/>
      <c r="AE212" s="250"/>
      <c r="AF212" s="54">
        <v>0</v>
      </c>
      <c r="AG212" s="251" t="s">
        <v>2551</v>
      </c>
      <c r="AH212" s="252"/>
      <c r="AI212" s="252"/>
      <c r="AJ212" s="252"/>
      <c r="AK212" s="252"/>
      <c r="AL212" s="252"/>
      <c r="AM212" s="252"/>
      <c r="AN212" s="252"/>
      <c r="AO212" s="252"/>
      <c r="AP212" s="252"/>
      <c r="AQ212" s="252"/>
      <c r="AR212" s="252"/>
      <c r="AS212" s="252"/>
      <c r="AT212" s="253"/>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c r="AMK212"/>
    </row>
    <row r="213" spans="1:1025" ht="45" customHeight="1" thickTop="1" thickBot="1" x14ac:dyDescent="0.3">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c r="AMK213"/>
    </row>
    <row r="214" spans="1:1025" ht="45" customHeight="1" thickTop="1" thickBot="1" x14ac:dyDescent="0.3">
      <c r="A214" s="257" t="s">
        <v>197</v>
      </c>
      <c r="B214" s="257"/>
      <c r="C214" s="257"/>
      <c r="D214" s="257"/>
      <c r="E214" s="257"/>
      <c r="F214" s="257"/>
      <c r="G214" s="257"/>
      <c r="H214" s="257"/>
      <c r="I214" s="257"/>
      <c r="J214" s="257"/>
      <c r="K214" s="257"/>
      <c r="L214" s="257"/>
      <c r="M214" s="257"/>
      <c r="N214" s="257"/>
      <c r="O214" s="257"/>
      <c r="P214" s="257"/>
      <c r="Q214" s="56" t="s">
        <v>188</v>
      </c>
      <c r="R214" s="258" t="s">
        <v>189</v>
      </c>
      <c r="S214" s="258"/>
      <c r="T214" s="258"/>
      <c r="U214" s="258"/>
      <c r="V214" s="258"/>
      <c r="W214" s="258"/>
      <c r="X214" s="258"/>
      <c r="Y214" s="258"/>
      <c r="Z214" s="258"/>
      <c r="AA214" s="258"/>
      <c r="AB214" s="258"/>
      <c r="AC214" s="258"/>
      <c r="AD214" s="258"/>
      <c r="AE214" s="258"/>
      <c r="AF214" s="57" t="s">
        <v>188</v>
      </c>
      <c r="AG214" s="259" t="s">
        <v>7</v>
      </c>
      <c r="AH214" s="259"/>
      <c r="AI214" s="259"/>
      <c r="AJ214" s="259"/>
      <c r="AK214" s="259"/>
      <c r="AL214" s="259"/>
      <c r="AM214" s="259"/>
      <c r="AN214" s="259"/>
      <c r="AO214" s="259"/>
      <c r="AP214" s="259"/>
      <c r="AQ214" s="259"/>
      <c r="AR214" s="259"/>
      <c r="AS214" s="259"/>
      <c r="AT214" s="259"/>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c r="AMK214"/>
    </row>
    <row r="215" spans="1:1025" ht="45" customHeight="1" thickTop="1" thickBot="1" x14ac:dyDescent="0.3">
      <c r="A215" s="249" t="s">
        <v>299</v>
      </c>
      <c r="B215" s="249"/>
      <c r="C215" s="249"/>
      <c r="D215" s="249"/>
      <c r="E215" s="249"/>
      <c r="F215" s="249"/>
      <c r="G215" s="249"/>
      <c r="H215" s="249"/>
      <c r="I215" s="249"/>
      <c r="J215" s="249"/>
      <c r="K215" s="249"/>
      <c r="L215" s="249"/>
      <c r="M215" s="249"/>
      <c r="N215" s="249"/>
      <c r="O215" s="249"/>
      <c r="P215" s="249"/>
      <c r="Q215" s="54">
        <v>0</v>
      </c>
      <c r="R215" s="250"/>
      <c r="S215" s="250"/>
      <c r="T215" s="250"/>
      <c r="U215" s="250"/>
      <c r="V215" s="250"/>
      <c r="W215" s="250"/>
      <c r="X215" s="250"/>
      <c r="Y215" s="250"/>
      <c r="Z215" s="250"/>
      <c r="AA215" s="250"/>
      <c r="AB215" s="250"/>
      <c r="AC215" s="250"/>
      <c r="AD215" s="250"/>
      <c r="AE215" s="250"/>
      <c r="AF215" s="54">
        <v>0</v>
      </c>
      <c r="AG215" s="251" t="s">
        <v>2570</v>
      </c>
      <c r="AH215" s="252"/>
      <c r="AI215" s="252"/>
      <c r="AJ215" s="252"/>
      <c r="AK215" s="252"/>
      <c r="AL215" s="252"/>
      <c r="AM215" s="252"/>
      <c r="AN215" s="252"/>
      <c r="AO215" s="252"/>
      <c r="AP215" s="252"/>
      <c r="AQ215" s="252"/>
      <c r="AR215" s="252"/>
      <c r="AS215" s="252"/>
      <c r="AT215" s="253"/>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c r="AMK215"/>
    </row>
    <row r="216" spans="1:1025" ht="45" customHeight="1" thickTop="1" thickBot="1" x14ac:dyDescent="0.3">
      <c r="A216" s="249" t="s">
        <v>300</v>
      </c>
      <c r="B216" s="249"/>
      <c r="C216" s="249"/>
      <c r="D216" s="249"/>
      <c r="E216" s="249"/>
      <c r="F216" s="249"/>
      <c r="G216" s="249"/>
      <c r="H216" s="249"/>
      <c r="I216" s="249"/>
      <c r="J216" s="249"/>
      <c r="K216" s="249"/>
      <c r="L216" s="249"/>
      <c r="M216" s="249"/>
      <c r="N216" s="249"/>
      <c r="O216" s="249"/>
      <c r="P216" s="249"/>
      <c r="Q216" s="54">
        <v>0</v>
      </c>
      <c r="R216" s="267"/>
      <c r="S216" s="267"/>
      <c r="T216" s="267"/>
      <c r="U216" s="267"/>
      <c r="V216" s="267"/>
      <c r="W216" s="267"/>
      <c r="X216" s="267"/>
      <c r="Y216" s="267"/>
      <c r="Z216" s="267"/>
      <c r="AA216" s="267"/>
      <c r="AB216" s="267"/>
      <c r="AC216" s="267"/>
      <c r="AD216" s="267"/>
      <c r="AE216" s="267"/>
      <c r="AF216" s="54">
        <v>0</v>
      </c>
      <c r="AG216" s="251" t="s">
        <v>2551</v>
      </c>
      <c r="AH216" s="252"/>
      <c r="AI216" s="252"/>
      <c r="AJ216" s="252"/>
      <c r="AK216" s="252"/>
      <c r="AL216" s="252"/>
      <c r="AM216" s="252"/>
      <c r="AN216" s="252"/>
      <c r="AO216" s="252"/>
      <c r="AP216" s="252"/>
      <c r="AQ216" s="252"/>
      <c r="AR216" s="252"/>
      <c r="AS216" s="252"/>
      <c r="AT216" s="253"/>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c r="AMK216"/>
    </row>
    <row r="217" spans="1:1025" ht="45" customHeight="1" thickTop="1" thickBot="1" x14ac:dyDescent="0.3">
      <c r="A217" s="249" t="s">
        <v>301</v>
      </c>
      <c r="B217" s="249"/>
      <c r="C217" s="249"/>
      <c r="D217" s="249"/>
      <c r="E217" s="249"/>
      <c r="F217" s="249"/>
      <c r="G217" s="249"/>
      <c r="H217" s="249"/>
      <c r="I217" s="249"/>
      <c r="J217" s="249"/>
      <c r="K217" s="249"/>
      <c r="L217" s="249"/>
      <c r="M217" s="249"/>
      <c r="N217" s="249"/>
      <c r="O217" s="249"/>
      <c r="P217" s="249"/>
      <c r="Q217" s="54">
        <v>0</v>
      </c>
      <c r="R217" s="254" t="s">
        <v>2554</v>
      </c>
      <c r="S217" s="255"/>
      <c r="T217" s="255"/>
      <c r="U217" s="255"/>
      <c r="V217" s="255"/>
      <c r="W217" s="255"/>
      <c r="X217" s="255"/>
      <c r="Y217" s="255"/>
      <c r="Z217" s="255"/>
      <c r="AA217" s="255"/>
      <c r="AB217" s="255"/>
      <c r="AC217" s="255"/>
      <c r="AD217" s="255"/>
      <c r="AE217" s="256"/>
      <c r="AF217" s="54">
        <v>0</v>
      </c>
      <c r="AG217" s="251" t="s">
        <v>2551</v>
      </c>
      <c r="AH217" s="252"/>
      <c r="AI217" s="252"/>
      <c r="AJ217" s="252"/>
      <c r="AK217" s="252"/>
      <c r="AL217" s="252"/>
      <c r="AM217" s="252"/>
      <c r="AN217" s="252"/>
      <c r="AO217" s="252"/>
      <c r="AP217" s="252"/>
      <c r="AQ217" s="252"/>
      <c r="AR217" s="252"/>
      <c r="AS217" s="252"/>
      <c r="AT217" s="253"/>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c r="AMK217"/>
    </row>
    <row r="218" spans="1:1025" ht="45" customHeight="1" thickTop="1" thickBot="1" x14ac:dyDescent="0.3">
      <c r="A218" s="249" t="s">
        <v>302</v>
      </c>
      <c r="B218" s="249"/>
      <c r="C218" s="249"/>
      <c r="D218" s="249"/>
      <c r="E218" s="249"/>
      <c r="F218" s="249"/>
      <c r="G218" s="249"/>
      <c r="H218" s="249"/>
      <c r="I218" s="249"/>
      <c r="J218" s="249"/>
      <c r="K218" s="249"/>
      <c r="L218" s="249"/>
      <c r="M218" s="249"/>
      <c r="N218" s="249"/>
      <c r="O218" s="249"/>
      <c r="P218" s="249"/>
      <c r="Q218" s="54">
        <v>0</v>
      </c>
      <c r="R218" s="250"/>
      <c r="S218" s="250"/>
      <c r="T218" s="250"/>
      <c r="U218" s="250"/>
      <c r="V218" s="250"/>
      <c r="W218" s="250"/>
      <c r="X218" s="250"/>
      <c r="Y218" s="250"/>
      <c r="Z218" s="250"/>
      <c r="AA218" s="250"/>
      <c r="AB218" s="250"/>
      <c r="AC218" s="250"/>
      <c r="AD218" s="250"/>
      <c r="AE218" s="250"/>
      <c r="AF218" s="54">
        <v>0</v>
      </c>
      <c r="AG218" s="251" t="s">
        <v>2551</v>
      </c>
      <c r="AH218" s="252"/>
      <c r="AI218" s="252"/>
      <c r="AJ218" s="252"/>
      <c r="AK218" s="252"/>
      <c r="AL218" s="252"/>
      <c r="AM218" s="252"/>
      <c r="AN218" s="252"/>
      <c r="AO218" s="252"/>
      <c r="AP218" s="252"/>
      <c r="AQ218" s="252"/>
      <c r="AR218" s="252"/>
      <c r="AS218" s="252"/>
      <c r="AT218" s="253"/>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c r="AMK218"/>
    </row>
    <row r="219" spans="1:1025" ht="45" customHeight="1" thickTop="1" thickBot="1" x14ac:dyDescent="0.3">
      <c r="A219" s="249" t="s">
        <v>303</v>
      </c>
      <c r="B219" s="249"/>
      <c r="C219" s="249"/>
      <c r="D219" s="249"/>
      <c r="E219" s="249"/>
      <c r="F219" s="249"/>
      <c r="G219" s="249"/>
      <c r="H219" s="249"/>
      <c r="I219" s="249"/>
      <c r="J219" s="249"/>
      <c r="K219" s="249"/>
      <c r="L219" s="249"/>
      <c r="M219" s="249"/>
      <c r="N219" s="249"/>
      <c r="O219" s="249"/>
      <c r="P219" s="249"/>
      <c r="Q219" s="54">
        <v>0</v>
      </c>
      <c r="R219" s="250" t="s">
        <v>2603</v>
      </c>
      <c r="S219" s="250"/>
      <c r="T219" s="250"/>
      <c r="U219" s="250"/>
      <c r="V219" s="250"/>
      <c r="W219" s="250"/>
      <c r="X219" s="250"/>
      <c r="Y219" s="250"/>
      <c r="Z219" s="250"/>
      <c r="AA219" s="250"/>
      <c r="AB219" s="250"/>
      <c r="AC219" s="250"/>
      <c r="AD219" s="250"/>
      <c r="AE219" s="250"/>
      <c r="AF219" s="54">
        <v>0</v>
      </c>
      <c r="AG219" s="251" t="s">
        <v>2551</v>
      </c>
      <c r="AH219" s="252"/>
      <c r="AI219" s="252"/>
      <c r="AJ219" s="252"/>
      <c r="AK219" s="252"/>
      <c r="AL219" s="252"/>
      <c r="AM219" s="252"/>
      <c r="AN219" s="252"/>
      <c r="AO219" s="252"/>
      <c r="AP219" s="252"/>
      <c r="AQ219" s="252"/>
      <c r="AR219" s="252"/>
      <c r="AS219" s="252"/>
      <c r="AT219" s="253"/>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c r="AMK219"/>
    </row>
    <row r="220" spans="1:1025" ht="15.6" thickTop="1" x14ac:dyDescent="0.25"/>
    <row r="222" spans="1:1025" ht="45" customHeight="1" x14ac:dyDescent="0.25">
      <c r="A222" s="260" t="s">
        <v>304</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185</v>
      </c>
      <c r="AH222" s="261"/>
      <c r="AI222" s="261"/>
      <c r="AJ222" s="261"/>
      <c r="AK222" s="58">
        <f>(('Artículo 121 (resumen PI)'!C19*0.8+'Artículo 121 (resumen PI)'!F19*0.2)+('Artículo 121 (resumen SIPOT)'!C19*0.8+'Artículo 121 (resumen SIPOT)'!F19*0.2))/2</f>
        <v>0</v>
      </c>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c r="AMK222"/>
    </row>
    <row r="223" spans="1:1025" ht="45" customHeight="1" thickBot="1" x14ac:dyDescent="0.3">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c r="AMK223"/>
    </row>
    <row r="224" spans="1:1025" ht="45" customHeight="1" thickTop="1" thickBot="1" x14ac:dyDescent="0.3">
      <c r="A224" s="20" t="s">
        <v>186</v>
      </c>
      <c r="B224" s="20"/>
      <c r="C224" s="20"/>
      <c r="D224" s="20"/>
      <c r="E224" s="20"/>
      <c r="F224" s="20"/>
      <c r="G224" s="20"/>
      <c r="H224" s="20"/>
      <c r="I224" s="20"/>
      <c r="J224" s="20"/>
      <c r="K224" s="20"/>
      <c r="L224" s="20"/>
      <c r="M224" s="20"/>
      <c r="N224" s="20"/>
      <c r="O224" s="20"/>
      <c r="P224" s="20"/>
      <c r="Q224" s="1"/>
      <c r="R224" s="20"/>
      <c r="S224" s="20"/>
      <c r="T224" s="268" t="s">
        <v>277</v>
      </c>
      <c r="U224" s="268"/>
      <c r="V224" s="268"/>
      <c r="W224" s="268"/>
      <c r="X224" s="268"/>
      <c r="Y224" s="268"/>
      <c r="AA224" s="226" t="s">
        <v>278</v>
      </c>
      <c r="AB224" s="226" t="s">
        <v>1608</v>
      </c>
      <c r="AC224" s="61"/>
      <c r="AD224" s="226" t="s">
        <v>279</v>
      </c>
      <c r="AE224" s="226"/>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c r="AMK224"/>
    </row>
    <row r="225" spans="1:46" customFormat="1" ht="45" customHeight="1" thickTop="1" x14ac:dyDescent="0.25">
      <c r="A225" s="50"/>
      <c r="B225" s="50"/>
      <c r="C225" s="50"/>
      <c r="D225" s="50"/>
      <c r="E225" s="50"/>
      <c r="F225" s="50"/>
      <c r="G225" s="50"/>
      <c r="H225" s="50"/>
      <c r="I225" s="50"/>
      <c r="J225" s="50"/>
      <c r="K225" s="50"/>
      <c r="L225" s="50"/>
      <c r="M225" s="50"/>
      <c r="N225" s="50"/>
      <c r="O225" s="50"/>
      <c r="P225" s="50"/>
      <c r="Q225" s="28"/>
      <c r="R225" s="50"/>
      <c r="S225" s="50"/>
      <c r="T225" s="50"/>
      <c r="U225" s="50"/>
      <c r="V225" s="50"/>
      <c r="W225" s="50"/>
      <c r="X225" s="50"/>
      <c r="Y225" s="50"/>
      <c r="Z225" s="50"/>
      <c r="AA225" s="50"/>
      <c r="AB225" s="50"/>
      <c r="AC225" s="50"/>
      <c r="AD225" s="50"/>
      <c r="AE225" s="50"/>
      <c r="AF225" s="28"/>
      <c r="AG225" s="27"/>
      <c r="AH225" s="27"/>
      <c r="AI225" s="27"/>
      <c r="AJ225" s="27"/>
      <c r="AK225" s="27"/>
      <c r="AL225" s="27"/>
      <c r="AM225" s="27"/>
      <c r="AN225" s="27"/>
      <c r="AO225" s="27"/>
      <c r="AP225" s="27"/>
      <c r="AQ225" s="27"/>
      <c r="AR225" s="27"/>
      <c r="AS225" s="27"/>
      <c r="AT225" s="27"/>
    </row>
    <row r="226" spans="1:46" customFormat="1" ht="45" customHeight="1" thickBot="1" x14ac:dyDescent="0.3">
      <c r="A226" s="262" t="s">
        <v>187</v>
      </c>
      <c r="B226" s="262"/>
      <c r="C226" s="262"/>
      <c r="D226" s="262"/>
      <c r="E226" s="262"/>
      <c r="F226" s="262"/>
      <c r="G226" s="262"/>
      <c r="H226" s="262"/>
      <c r="I226" s="262"/>
      <c r="J226" s="262"/>
      <c r="K226" s="262"/>
      <c r="L226" s="262"/>
      <c r="M226" s="262"/>
      <c r="N226" s="262"/>
      <c r="O226" s="262"/>
      <c r="P226" s="262"/>
      <c r="Q226" s="11"/>
      <c r="R226" s="50"/>
      <c r="S226" s="50"/>
      <c r="T226" s="50"/>
      <c r="U226" s="50"/>
      <c r="V226" s="263"/>
      <c r="W226" s="263"/>
      <c r="X226" s="263"/>
      <c r="Y226" s="263"/>
      <c r="Z226" s="263"/>
      <c r="AA226" s="263"/>
      <c r="AB226" s="263"/>
      <c r="AC226" s="263"/>
      <c r="AD226" s="263"/>
      <c r="AE226" s="263"/>
      <c r="AF226" s="11"/>
      <c r="AG226" s="50"/>
      <c r="AH226" s="50"/>
      <c r="AI226" s="50"/>
      <c r="AJ226" s="50"/>
      <c r="AK226" s="263"/>
      <c r="AL226" s="263"/>
      <c r="AM226" s="263"/>
      <c r="AN226" s="263"/>
      <c r="AO226" s="263"/>
      <c r="AP226" s="263"/>
      <c r="AQ226" s="263"/>
      <c r="AR226" s="263"/>
      <c r="AS226" s="263"/>
      <c r="AT226" s="263"/>
    </row>
    <row r="227" spans="1:46" customFormat="1" ht="45" customHeight="1" thickTop="1" thickBot="1" x14ac:dyDescent="0.3">
      <c r="A227" s="264" t="s">
        <v>167</v>
      </c>
      <c r="B227" s="264"/>
      <c r="C227" s="264"/>
      <c r="D227" s="264"/>
      <c r="E227" s="264"/>
      <c r="F227" s="264"/>
      <c r="G227" s="264"/>
      <c r="H227" s="264"/>
      <c r="I227" s="264"/>
      <c r="J227" s="264"/>
      <c r="K227" s="264"/>
      <c r="L227" s="264"/>
      <c r="M227" s="264"/>
      <c r="N227" s="264"/>
      <c r="O227" s="264"/>
      <c r="P227" s="264"/>
      <c r="Q227" s="51" t="s">
        <v>188</v>
      </c>
      <c r="R227" s="265" t="s">
        <v>189</v>
      </c>
      <c r="S227" s="265"/>
      <c r="T227" s="265"/>
      <c r="U227" s="265"/>
      <c r="V227" s="265"/>
      <c r="W227" s="265"/>
      <c r="X227" s="265"/>
      <c r="Y227" s="265"/>
      <c r="Z227" s="265"/>
      <c r="AA227" s="265"/>
      <c r="AB227" s="265"/>
      <c r="AC227" s="265"/>
      <c r="AD227" s="265"/>
      <c r="AE227" s="265"/>
      <c r="AF227" s="53" t="s">
        <v>188</v>
      </c>
      <c r="AG227" s="266" t="s">
        <v>7</v>
      </c>
      <c r="AH227" s="266"/>
      <c r="AI227" s="266"/>
      <c r="AJ227" s="266"/>
      <c r="AK227" s="266"/>
      <c r="AL227" s="266"/>
      <c r="AM227" s="266"/>
      <c r="AN227" s="266"/>
      <c r="AO227" s="266"/>
      <c r="AP227" s="266"/>
      <c r="AQ227" s="266"/>
      <c r="AR227" s="266"/>
      <c r="AS227" s="266"/>
      <c r="AT227" s="266"/>
    </row>
    <row r="228" spans="1:46" customFormat="1" ht="45" customHeight="1" thickTop="1" thickBot="1" x14ac:dyDescent="0.3">
      <c r="A228" s="249" t="s">
        <v>190</v>
      </c>
      <c r="B228" s="249"/>
      <c r="C228" s="249"/>
      <c r="D228" s="249"/>
      <c r="E228" s="249"/>
      <c r="F228" s="249"/>
      <c r="G228" s="249"/>
      <c r="H228" s="249"/>
      <c r="I228" s="249"/>
      <c r="J228" s="249"/>
      <c r="K228" s="249"/>
      <c r="L228" s="249"/>
      <c r="M228" s="249"/>
      <c r="N228" s="249"/>
      <c r="O228" s="249"/>
      <c r="P228" s="249"/>
      <c r="Q228" s="54">
        <v>0</v>
      </c>
      <c r="R228" s="267" t="s">
        <v>2550</v>
      </c>
      <c r="S228" s="267"/>
      <c r="T228" s="267"/>
      <c r="U228" s="267"/>
      <c r="V228" s="267"/>
      <c r="W228" s="267"/>
      <c r="X228" s="267"/>
      <c r="Y228" s="267"/>
      <c r="Z228" s="267"/>
      <c r="AA228" s="267"/>
      <c r="AB228" s="267"/>
      <c r="AC228" s="267"/>
      <c r="AD228" s="267"/>
      <c r="AE228" s="267"/>
      <c r="AF228" s="54">
        <v>2</v>
      </c>
      <c r="AG228" s="251" t="s">
        <v>2571</v>
      </c>
      <c r="AH228" s="252"/>
      <c r="AI228" s="252"/>
      <c r="AJ228" s="252"/>
      <c r="AK228" s="252"/>
      <c r="AL228" s="252"/>
      <c r="AM228" s="252"/>
      <c r="AN228" s="252"/>
      <c r="AO228" s="252"/>
      <c r="AP228" s="252"/>
      <c r="AQ228" s="252"/>
      <c r="AR228" s="252"/>
      <c r="AS228" s="252"/>
      <c r="AT228" s="253"/>
    </row>
    <row r="229" spans="1:46" customFormat="1" ht="45" customHeight="1" thickTop="1" thickBot="1" x14ac:dyDescent="0.3">
      <c r="A229" s="249" t="s">
        <v>191</v>
      </c>
      <c r="B229" s="249"/>
      <c r="C229" s="249"/>
      <c r="D229" s="249"/>
      <c r="E229" s="249"/>
      <c r="F229" s="249"/>
      <c r="G229" s="249"/>
      <c r="H229" s="249"/>
      <c r="I229" s="249"/>
      <c r="J229" s="249"/>
      <c r="K229" s="249"/>
      <c r="L229" s="249"/>
      <c r="M229" s="249"/>
      <c r="N229" s="249"/>
      <c r="O229" s="249"/>
      <c r="P229" s="249"/>
      <c r="Q229" s="54">
        <v>0</v>
      </c>
      <c r="R229" s="267" t="s">
        <v>2554</v>
      </c>
      <c r="S229" s="267"/>
      <c r="T229" s="267"/>
      <c r="U229" s="267"/>
      <c r="V229" s="267"/>
      <c r="W229" s="267"/>
      <c r="X229" s="267"/>
      <c r="Y229" s="267"/>
      <c r="Z229" s="267"/>
      <c r="AA229" s="267"/>
      <c r="AB229" s="267"/>
      <c r="AC229" s="267"/>
      <c r="AD229" s="267"/>
      <c r="AE229" s="267"/>
      <c r="AF229" s="54">
        <v>2</v>
      </c>
      <c r="AG229" s="251"/>
      <c r="AH229" s="252"/>
      <c r="AI229" s="252"/>
      <c r="AJ229" s="252"/>
      <c r="AK229" s="252"/>
      <c r="AL229" s="252"/>
      <c r="AM229" s="252"/>
      <c r="AN229" s="252"/>
      <c r="AO229" s="252"/>
      <c r="AP229" s="252"/>
      <c r="AQ229" s="252"/>
      <c r="AR229" s="252"/>
      <c r="AS229" s="252"/>
      <c r="AT229" s="253"/>
    </row>
    <row r="230" spans="1:46" customFormat="1" ht="45" customHeight="1" thickTop="1" thickBot="1" x14ac:dyDescent="0.3">
      <c r="A230" s="249" t="s">
        <v>305</v>
      </c>
      <c r="B230" s="249"/>
      <c r="C230" s="249"/>
      <c r="D230" s="249"/>
      <c r="E230" s="249"/>
      <c r="F230" s="249"/>
      <c r="G230" s="249"/>
      <c r="H230" s="249"/>
      <c r="I230" s="249"/>
      <c r="J230" s="249"/>
      <c r="K230" s="249"/>
      <c r="L230" s="249"/>
      <c r="M230" s="249"/>
      <c r="N230" s="249"/>
      <c r="O230" s="249"/>
      <c r="P230" s="249"/>
      <c r="Q230" s="54">
        <v>0</v>
      </c>
      <c r="R230" s="267"/>
      <c r="S230" s="267"/>
      <c r="T230" s="267"/>
      <c r="U230" s="267"/>
      <c r="V230" s="267"/>
      <c r="W230" s="267"/>
      <c r="X230" s="267"/>
      <c r="Y230" s="267"/>
      <c r="Z230" s="267"/>
      <c r="AA230" s="267"/>
      <c r="AB230" s="267"/>
      <c r="AC230" s="267"/>
      <c r="AD230" s="267"/>
      <c r="AE230" s="267"/>
      <c r="AF230" s="54">
        <v>2</v>
      </c>
      <c r="AG230" s="251"/>
      <c r="AH230" s="252"/>
      <c r="AI230" s="252"/>
      <c r="AJ230" s="252"/>
      <c r="AK230" s="252"/>
      <c r="AL230" s="252"/>
      <c r="AM230" s="252"/>
      <c r="AN230" s="252"/>
      <c r="AO230" s="252"/>
      <c r="AP230" s="252"/>
      <c r="AQ230" s="252"/>
      <c r="AR230" s="252"/>
      <c r="AS230" s="252"/>
      <c r="AT230" s="253"/>
    </row>
    <row r="231" spans="1:46" customFormat="1" ht="45" customHeight="1" thickTop="1" thickBot="1" x14ac:dyDescent="0.3">
      <c r="A231" s="249" t="s">
        <v>306</v>
      </c>
      <c r="B231" s="249"/>
      <c r="C231" s="249"/>
      <c r="D231" s="249"/>
      <c r="E231" s="249"/>
      <c r="F231" s="249"/>
      <c r="G231" s="249"/>
      <c r="H231" s="249"/>
      <c r="I231" s="249"/>
      <c r="J231" s="249"/>
      <c r="K231" s="249"/>
      <c r="L231" s="249"/>
      <c r="M231" s="249"/>
      <c r="N231" s="249"/>
      <c r="O231" s="249"/>
      <c r="P231" s="249"/>
      <c r="Q231" s="54">
        <v>0</v>
      </c>
      <c r="R231" s="267"/>
      <c r="S231" s="267"/>
      <c r="T231" s="267"/>
      <c r="U231" s="267"/>
      <c r="V231" s="267"/>
      <c r="W231" s="267"/>
      <c r="X231" s="267"/>
      <c r="Y231" s="267"/>
      <c r="Z231" s="267"/>
      <c r="AA231" s="267"/>
      <c r="AB231" s="267"/>
      <c r="AC231" s="267"/>
      <c r="AD231" s="267"/>
      <c r="AE231" s="267"/>
      <c r="AF231" s="54">
        <v>2</v>
      </c>
      <c r="AG231" s="251"/>
      <c r="AH231" s="252"/>
      <c r="AI231" s="252"/>
      <c r="AJ231" s="252"/>
      <c r="AK231" s="252"/>
      <c r="AL231" s="252"/>
      <c r="AM231" s="252"/>
      <c r="AN231" s="252"/>
      <c r="AO231" s="252"/>
      <c r="AP231" s="252"/>
      <c r="AQ231" s="252"/>
      <c r="AR231" s="252"/>
      <c r="AS231" s="252"/>
      <c r="AT231" s="253"/>
    </row>
    <row r="232" spans="1:46" customFormat="1" ht="45" customHeight="1" thickTop="1" thickBot="1" x14ac:dyDescent="0.3">
      <c r="A232" s="249" t="s">
        <v>307</v>
      </c>
      <c r="B232" s="249"/>
      <c r="C232" s="249"/>
      <c r="D232" s="249"/>
      <c r="E232" s="249"/>
      <c r="F232" s="249"/>
      <c r="G232" s="249"/>
      <c r="H232" s="249"/>
      <c r="I232" s="249"/>
      <c r="J232" s="249"/>
      <c r="K232" s="249"/>
      <c r="L232" s="249"/>
      <c r="M232" s="249"/>
      <c r="N232" s="249"/>
      <c r="O232" s="249"/>
      <c r="P232" s="249"/>
      <c r="Q232" s="54">
        <v>0</v>
      </c>
      <c r="R232" s="267"/>
      <c r="S232" s="267"/>
      <c r="T232" s="267"/>
      <c r="U232" s="267"/>
      <c r="V232" s="267"/>
      <c r="W232" s="267"/>
      <c r="X232" s="267"/>
      <c r="Y232" s="267"/>
      <c r="Z232" s="267"/>
      <c r="AA232" s="267"/>
      <c r="AB232" s="267"/>
      <c r="AC232" s="267"/>
      <c r="AD232" s="267"/>
      <c r="AE232" s="267"/>
      <c r="AF232" s="54">
        <v>2</v>
      </c>
      <c r="AG232" s="251"/>
      <c r="AH232" s="252"/>
      <c r="AI232" s="252"/>
      <c r="AJ232" s="252"/>
      <c r="AK232" s="252"/>
      <c r="AL232" s="252"/>
      <c r="AM232" s="252"/>
      <c r="AN232" s="252"/>
      <c r="AO232" s="252"/>
      <c r="AP232" s="252"/>
      <c r="AQ232" s="252"/>
      <c r="AR232" s="252"/>
      <c r="AS232" s="252"/>
      <c r="AT232" s="253"/>
    </row>
    <row r="233" spans="1:46" customFormat="1" ht="45" customHeight="1" thickTop="1" thickBot="1" x14ac:dyDescent="0.3">
      <c r="A233" s="249" t="s">
        <v>308</v>
      </c>
      <c r="B233" s="249"/>
      <c r="C233" s="249"/>
      <c r="D233" s="249"/>
      <c r="E233" s="249"/>
      <c r="F233" s="249"/>
      <c r="G233" s="249"/>
      <c r="H233" s="249"/>
      <c r="I233" s="249"/>
      <c r="J233" s="249"/>
      <c r="K233" s="249"/>
      <c r="L233" s="249"/>
      <c r="M233" s="249"/>
      <c r="N233" s="249"/>
      <c r="O233" s="249"/>
      <c r="P233" s="249"/>
      <c r="Q233" s="54">
        <v>0</v>
      </c>
      <c r="R233" s="250"/>
      <c r="S233" s="250"/>
      <c r="T233" s="250"/>
      <c r="U233" s="250"/>
      <c r="V233" s="250"/>
      <c r="W233" s="250"/>
      <c r="X233" s="250"/>
      <c r="Y233" s="250"/>
      <c r="Z233" s="250"/>
      <c r="AA233" s="250"/>
      <c r="AB233" s="250"/>
      <c r="AC233" s="250"/>
      <c r="AD233" s="250"/>
      <c r="AE233" s="250"/>
      <c r="AF233" s="54">
        <v>2</v>
      </c>
      <c r="AG233" s="251"/>
      <c r="AH233" s="252"/>
      <c r="AI233" s="252"/>
      <c r="AJ233" s="252"/>
      <c r="AK233" s="252"/>
      <c r="AL233" s="252"/>
      <c r="AM233" s="252"/>
      <c r="AN233" s="252"/>
      <c r="AO233" s="252"/>
      <c r="AP233" s="252"/>
      <c r="AQ233" s="252"/>
      <c r="AR233" s="252"/>
      <c r="AS233" s="252"/>
      <c r="AT233" s="253"/>
    </row>
    <row r="234" spans="1:46" customFormat="1" ht="45" customHeight="1" thickTop="1" thickBot="1" x14ac:dyDescent="0.3">
      <c r="A234" s="249" t="s">
        <v>309</v>
      </c>
      <c r="B234" s="249"/>
      <c r="C234" s="249"/>
      <c r="D234" s="249"/>
      <c r="E234" s="249"/>
      <c r="F234" s="249"/>
      <c r="G234" s="249"/>
      <c r="H234" s="249"/>
      <c r="I234" s="249"/>
      <c r="J234" s="249"/>
      <c r="K234" s="249"/>
      <c r="L234" s="249"/>
      <c r="M234" s="249"/>
      <c r="N234" s="249"/>
      <c r="O234" s="249"/>
      <c r="P234" s="249"/>
      <c r="Q234" s="54">
        <v>0</v>
      </c>
      <c r="R234" s="250"/>
      <c r="S234" s="250"/>
      <c r="T234" s="250"/>
      <c r="U234" s="250"/>
      <c r="V234" s="250"/>
      <c r="W234" s="250"/>
      <c r="X234" s="250"/>
      <c r="Y234" s="250"/>
      <c r="Z234" s="250"/>
      <c r="AA234" s="250"/>
      <c r="AB234" s="250"/>
      <c r="AC234" s="250"/>
      <c r="AD234" s="250"/>
      <c r="AE234" s="250"/>
      <c r="AF234" s="54">
        <v>2</v>
      </c>
      <c r="AG234" s="251"/>
      <c r="AH234" s="252"/>
      <c r="AI234" s="252"/>
      <c r="AJ234" s="252"/>
      <c r="AK234" s="252"/>
      <c r="AL234" s="252"/>
      <c r="AM234" s="252"/>
      <c r="AN234" s="252"/>
      <c r="AO234" s="252"/>
      <c r="AP234" s="252"/>
      <c r="AQ234" s="252"/>
      <c r="AR234" s="252"/>
      <c r="AS234" s="252"/>
      <c r="AT234" s="253"/>
    </row>
    <row r="235" spans="1:46" customFormat="1" ht="45" customHeight="1" thickTop="1" thickBot="1" x14ac:dyDescent="0.3">
      <c r="A235" s="249" t="s">
        <v>310</v>
      </c>
      <c r="B235" s="249"/>
      <c r="C235" s="249"/>
      <c r="D235" s="249"/>
      <c r="E235" s="249"/>
      <c r="F235" s="249"/>
      <c r="G235" s="249"/>
      <c r="H235" s="249"/>
      <c r="I235" s="249"/>
      <c r="J235" s="249"/>
      <c r="K235" s="249"/>
      <c r="L235" s="249"/>
      <c r="M235" s="249"/>
      <c r="N235" s="249"/>
      <c r="O235" s="249"/>
      <c r="P235" s="249"/>
      <c r="Q235" s="54">
        <v>0</v>
      </c>
      <c r="R235" s="267"/>
      <c r="S235" s="267"/>
      <c r="T235" s="267"/>
      <c r="U235" s="267"/>
      <c r="V235" s="267"/>
      <c r="W235" s="267"/>
      <c r="X235" s="267"/>
      <c r="Y235" s="267"/>
      <c r="Z235" s="267"/>
      <c r="AA235" s="267"/>
      <c r="AB235" s="267"/>
      <c r="AC235" s="267"/>
      <c r="AD235" s="267"/>
      <c r="AE235" s="267"/>
      <c r="AF235" s="54">
        <v>2</v>
      </c>
      <c r="AG235" s="251"/>
      <c r="AH235" s="252"/>
      <c r="AI235" s="252"/>
      <c r="AJ235" s="252"/>
      <c r="AK235" s="252"/>
      <c r="AL235" s="252"/>
      <c r="AM235" s="252"/>
      <c r="AN235" s="252"/>
      <c r="AO235" s="252"/>
      <c r="AP235" s="252"/>
      <c r="AQ235" s="252"/>
      <c r="AR235" s="252"/>
      <c r="AS235" s="252"/>
      <c r="AT235" s="253"/>
    </row>
    <row r="236" spans="1:46" customFormat="1" ht="45" customHeight="1" thickTop="1" thickBot="1" x14ac:dyDescent="0.3">
      <c r="A236" s="249" t="s">
        <v>311</v>
      </c>
      <c r="B236" s="249"/>
      <c r="C236" s="249"/>
      <c r="D236" s="249"/>
      <c r="E236" s="249"/>
      <c r="F236" s="249"/>
      <c r="G236" s="249"/>
      <c r="H236" s="249"/>
      <c r="I236" s="249"/>
      <c r="J236" s="249"/>
      <c r="K236" s="249"/>
      <c r="L236" s="249"/>
      <c r="M236" s="249"/>
      <c r="N236" s="249"/>
      <c r="O236" s="249"/>
      <c r="P236" s="249"/>
      <c r="Q236" s="54">
        <v>0</v>
      </c>
      <c r="R236" s="267"/>
      <c r="S236" s="267"/>
      <c r="T236" s="267"/>
      <c r="U236" s="267"/>
      <c r="V236" s="267"/>
      <c r="W236" s="267"/>
      <c r="X236" s="267"/>
      <c r="Y236" s="267"/>
      <c r="Z236" s="267"/>
      <c r="AA236" s="267"/>
      <c r="AB236" s="267"/>
      <c r="AC236" s="267"/>
      <c r="AD236" s="267"/>
      <c r="AE236" s="267"/>
      <c r="AF236" s="54">
        <v>2</v>
      </c>
      <c r="AG236" s="251"/>
      <c r="AH236" s="252"/>
      <c r="AI236" s="252"/>
      <c r="AJ236" s="252"/>
      <c r="AK236" s="252"/>
      <c r="AL236" s="252"/>
      <c r="AM236" s="252"/>
      <c r="AN236" s="252"/>
      <c r="AO236" s="252"/>
      <c r="AP236" s="252"/>
      <c r="AQ236" s="252"/>
      <c r="AR236" s="252"/>
      <c r="AS236" s="252"/>
      <c r="AT236" s="253"/>
    </row>
    <row r="237" spans="1:46" customFormat="1" ht="45" customHeight="1" thickTop="1" thickBot="1" x14ac:dyDescent="0.3">
      <c r="A237" s="249" t="s">
        <v>312</v>
      </c>
      <c r="B237" s="249"/>
      <c r="C237" s="249"/>
      <c r="D237" s="249"/>
      <c r="E237" s="249"/>
      <c r="F237" s="249"/>
      <c r="G237" s="249"/>
      <c r="H237" s="249"/>
      <c r="I237" s="249"/>
      <c r="J237" s="249"/>
      <c r="K237" s="249"/>
      <c r="L237" s="249"/>
      <c r="M237" s="249"/>
      <c r="N237" s="249"/>
      <c r="O237" s="249"/>
      <c r="P237" s="249"/>
      <c r="Q237" s="54">
        <v>0</v>
      </c>
      <c r="R237" s="250"/>
      <c r="S237" s="250"/>
      <c r="T237" s="250"/>
      <c r="U237" s="250"/>
      <c r="V237" s="250"/>
      <c r="W237" s="250"/>
      <c r="X237" s="250"/>
      <c r="Y237" s="250"/>
      <c r="Z237" s="250"/>
      <c r="AA237" s="250"/>
      <c r="AB237" s="250"/>
      <c r="AC237" s="250"/>
      <c r="AD237" s="250"/>
      <c r="AE237" s="250"/>
      <c r="AF237" s="54">
        <v>2</v>
      </c>
      <c r="AG237" s="251"/>
      <c r="AH237" s="252"/>
      <c r="AI237" s="252"/>
      <c r="AJ237" s="252"/>
      <c r="AK237" s="252"/>
      <c r="AL237" s="252"/>
      <c r="AM237" s="252"/>
      <c r="AN237" s="252"/>
      <c r="AO237" s="252"/>
      <c r="AP237" s="252"/>
      <c r="AQ237" s="252"/>
      <c r="AR237" s="252"/>
      <c r="AS237" s="252"/>
      <c r="AT237" s="253"/>
    </row>
    <row r="238" spans="1:46" customFormat="1" ht="45" customHeight="1" thickTop="1" thickBot="1" x14ac:dyDescent="0.3">
      <c r="A238" s="249" t="s">
        <v>313</v>
      </c>
      <c r="B238" s="249"/>
      <c r="C238" s="249"/>
      <c r="D238" s="249"/>
      <c r="E238" s="249"/>
      <c r="F238" s="249"/>
      <c r="G238" s="249"/>
      <c r="H238" s="249"/>
      <c r="I238" s="249"/>
      <c r="J238" s="249"/>
      <c r="K238" s="249"/>
      <c r="L238" s="249"/>
      <c r="M238" s="249"/>
      <c r="N238" s="249"/>
      <c r="O238" s="249"/>
      <c r="P238" s="249"/>
      <c r="Q238" s="54">
        <v>0</v>
      </c>
      <c r="R238" s="250"/>
      <c r="S238" s="250"/>
      <c r="T238" s="250"/>
      <c r="U238" s="250"/>
      <c r="V238" s="250"/>
      <c r="W238" s="250"/>
      <c r="X238" s="250"/>
      <c r="Y238" s="250"/>
      <c r="Z238" s="250"/>
      <c r="AA238" s="250"/>
      <c r="AB238" s="250"/>
      <c r="AC238" s="250"/>
      <c r="AD238" s="250"/>
      <c r="AE238" s="250"/>
      <c r="AF238" s="54">
        <v>2</v>
      </c>
      <c r="AG238" s="251"/>
      <c r="AH238" s="252"/>
      <c r="AI238" s="252"/>
      <c r="AJ238" s="252"/>
      <c r="AK238" s="252"/>
      <c r="AL238" s="252"/>
      <c r="AM238" s="252"/>
      <c r="AN238" s="252"/>
      <c r="AO238" s="252"/>
      <c r="AP238" s="252"/>
      <c r="AQ238" s="252"/>
      <c r="AR238" s="252"/>
      <c r="AS238" s="252"/>
      <c r="AT238" s="253"/>
    </row>
    <row r="239" spans="1:46" customFormat="1" ht="45" customHeight="1" thickTop="1" thickBot="1" x14ac:dyDescent="0.3">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customFormat="1" ht="45" customHeight="1" thickTop="1" thickBot="1" x14ac:dyDescent="0.3">
      <c r="A240" s="257" t="s">
        <v>197</v>
      </c>
      <c r="B240" s="257"/>
      <c r="C240" s="257"/>
      <c r="D240" s="257"/>
      <c r="E240" s="257"/>
      <c r="F240" s="257"/>
      <c r="G240" s="257"/>
      <c r="H240" s="257"/>
      <c r="I240" s="257"/>
      <c r="J240" s="257"/>
      <c r="K240" s="257"/>
      <c r="L240" s="257"/>
      <c r="M240" s="257"/>
      <c r="N240" s="257"/>
      <c r="O240" s="257"/>
      <c r="P240" s="257"/>
      <c r="Q240" s="56" t="s">
        <v>188</v>
      </c>
      <c r="R240" s="258" t="s">
        <v>189</v>
      </c>
      <c r="S240" s="258"/>
      <c r="T240" s="258"/>
      <c r="U240" s="258"/>
      <c r="V240" s="258"/>
      <c r="W240" s="258"/>
      <c r="X240" s="258"/>
      <c r="Y240" s="258"/>
      <c r="Z240" s="258"/>
      <c r="AA240" s="258"/>
      <c r="AB240" s="258"/>
      <c r="AC240" s="258"/>
      <c r="AD240" s="258"/>
      <c r="AE240" s="258"/>
      <c r="AF240" s="57" t="s">
        <v>188</v>
      </c>
      <c r="AG240" s="259" t="s">
        <v>7</v>
      </c>
      <c r="AH240" s="259"/>
      <c r="AI240" s="259"/>
      <c r="AJ240" s="259"/>
      <c r="AK240" s="259"/>
      <c r="AL240" s="259"/>
      <c r="AM240" s="259"/>
      <c r="AN240" s="259"/>
      <c r="AO240" s="259"/>
      <c r="AP240" s="259"/>
      <c r="AQ240" s="259"/>
      <c r="AR240" s="259"/>
      <c r="AS240" s="259"/>
      <c r="AT240" s="259"/>
    </row>
    <row r="241" spans="1:1025" ht="45" customHeight="1" thickTop="1" thickBot="1" x14ac:dyDescent="0.3">
      <c r="A241" s="249" t="s">
        <v>314</v>
      </c>
      <c r="B241" s="249"/>
      <c r="C241" s="249"/>
      <c r="D241" s="249"/>
      <c r="E241" s="249"/>
      <c r="F241" s="249"/>
      <c r="G241" s="249"/>
      <c r="H241" s="249"/>
      <c r="I241" s="249"/>
      <c r="J241" s="249"/>
      <c r="K241" s="249"/>
      <c r="L241" s="249"/>
      <c r="M241" s="249"/>
      <c r="N241" s="249"/>
      <c r="O241" s="249"/>
      <c r="P241" s="249"/>
      <c r="Q241" s="54">
        <v>0</v>
      </c>
      <c r="R241" s="250"/>
      <c r="S241" s="250"/>
      <c r="T241" s="250"/>
      <c r="U241" s="250"/>
      <c r="V241" s="250"/>
      <c r="W241" s="250"/>
      <c r="X241" s="250"/>
      <c r="Y241" s="250"/>
      <c r="Z241" s="250"/>
      <c r="AA241" s="250"/>
      <c r="AB241" s="250"/>
      <c r="AC241" s="250"/>
      <c r="AD241" s="250"/>
      <c r="AE241" s="250"/>
      <c r="AF241" s="54">
        <v>2</v>
      </c>
      <c r="AG241" s="251" t="s">
        <v>2571</v>
      </c>
      <c r="AH241" s="252"/>
      <c r="AI241" s="252"/>
      <c r="AJ241" s="252"/>
      <c r="AK241" s="252"/>
      <c r="AL241" s="252"/>
      <c r="AM241" s="252"/>
      <c r="AN241" s="252"/>
      <c r="AO241" s="252"/>
      <c r="AP241" s="252"/>
      <c r="AQ241" s="252"/>
      <c r="AR241" s="252"/>
      <c r="AS241" s="252"/>
      <c r="AT241" s="253"/>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c r="AMK241"/>
    </row>
    <row r="242" spans="1:1025" ht="45" customHeight="1" thickTop="1" thickBot="1" x14ac:dyDescent="0.3">
      <c r="A242" s="249" t="s">
        <v>315</v>
      </c>
      <c r="B242" s="249"/>
      <c r="C242" s="249"/>
      <c r="D242" s="249"/>
      <c r="E242" s="249"/>
      <c r="F242" s="249"/>
      <c r="G242" s="249"/>
      <c r="H242" s="249"/>
      <c r="I242" s="249"/>
      <c r="J242" s="249"/>
      <c r="K242" s="249"/>
      <c r="L242" s="249"/>
      <c r="M242" s="249"/>
      <c r="N242" s="249"/>
      <c r="O242" s="249"/>
      <c r="P242" s="249"/>
      <c r="Q242" s="54">
        <v>0</v>
      </c>
      <c r="R242" s="267"/>
      <c r="S242" s="267"/>
      <c r="T242" s="267"/>
      <c r="U242" s="267"/>
      <c r="V242" s="267"/>
      <c r="W242" s="267"/>
      <c r="X242" s="267"/>
      <c r="Y242" s="267"/>
      <c r="Z242" s="267"/>
      <c r="AA242" s="267"/>
      <c r="AB242" s="267"/>
      <c r="AC242" s="267"/>
      <c r="AD242" s="267"/>
      <c r="AE242" s="267"/>
      <c r="AF242" s="54">
        <v>2</v>
      </c>
      <c r="AG242" s="251"/>
      <c r="AH242" s="252"/>
      <c r="AI242" s="252"/>
      <c r="AJ242" s="252"/>
      <c r="AK242" s="252"/>
      <c r="AL242" s="252"/>
      <c r="AM242" s="252"/>
      <c r="AN242" s="252"/>
      <c r="AO242" s="252"/>
      <c r="AP242" s="252"/>
      <c r="AQ242" s="252"/>
      <c r="AR242" s="252"/>
      <c r="AS242" s="252"/>
      <c r="AT242" s="253"/>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c r="AMK242"/>
    </row>
    <row r="243" spans="1:1025" ht="45" customHeight="1" thickTop="1" thickBot="1" x14ac:dyDescent="0.3">
      <c r="A243" s="249" t="s">
        <v>316</v>
      </c>
      <c r="B243" s="249"/>
      <c r="C243" s="249"/>
      <c r="D243" s="249"/>
      <c r="E243" s="249"/>
      <c r="F243" s="249"/>
      <c r="G243" s="249"/>
      <c r="H243" s="249"/>
      <c r="I243" s="249"/>
      <c r="J243" s="249"/>
      <c r="K243" s="249"/>
      <c r="L243" s="249"/>
      <c r="M243" s="249"/>
      <c r="N243" s="249"/>
      <c r="O243" s="249"/>
      <c r="P243" s="249"/>
      <c r="Q243" s="54">
        <v>0</v>
      </c>
      <c r="R243" s="267" t="s">
        <v>2554</v>
      </c>
      <c r="S243" s="267"/>
      <c r="T243" s="267"/>
      <c r="U243" s="267"/>
      <c r="V243" s="267"/>
      <c r="W243" s="267"/>
      <c r="X243" s="267"/>
      <c r="Y243" s="267"/>
      <c r="Z243" s="267"/>
      <c r="AA243" s="267"/>
      <c r="AB243" s="267"/>
      <c r="AC243" s="267"/>
      <c r="AD243" s="267"/>
      <c r="AE243" s="267"/>
      <c r="AF243" s="54">
        <v>2</v>
      </c>
      <c r="AG243" s="251"/>
      <c r="AH243" s="252"/>
      <c r="AI243" s="252"/>
      <c r="AJ243" s="252"/>
      <c r="AK243" s="252"/>
      <c r="AL243" s="252"/>
      <c r="AM243" s="252"/>
      <c r="AN243" s="252"/>
      <c r="AO243" s="252"/>
      <c r="AP243" s="252"/>
      <c r="AQ243" s="252"/>
      <c r="AR243" s="252"/>
      <c r="AS243" s="252"/>
      <c r="AT243" s="25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c r="AMK243"/>
    </row>
    <row r="244" spans="1:1025" ht="45" customHeight="1" thickTop="1" thickBot="1" x14ac:dyDescent="0.3">
      <c r="A244" s="249" t="s">
        <v>317</v>
      </c>
      <c r="B244" s="249"/>
      <c r="C244" s="249"/>
      <c r="D244" s="249"/>
      <c r="E244" s="249"/>
      <c r="F244" s="249"/>
      <c r="G244" s="249"/>
      <c r="H244" s="249"/>
      <c r="I244" s="249"/>
      <c r="J244" s="249"/>
      <c r="K244" s="249"/>
      <c r="L244" s="249"/>
      <c r="M244" s="249"/>
      <c r="N244" s="249"/>
      <c r="O244" s="249"/>
      <c r="P244" s="249"/>
      <c r="Q244" s="54">
        <v>0</v>
      </c>
      <c r="R244" s="267"/>
      <c r="S244" s="267"/>
      <c r="T244" s="267"/>
      <c r="U244" s="267"/>
      <c r="V244" s="267"/>
      <c r="W244" s="267"/>
      <c r="X244" s="267"/>
      <c r="Y244" s="267"/>
      <c r="Z244" s="267"/>
      <c r="AA244" s="267"/>
      <c r="AB244" s="267"/>
      <c r="AC244" s="267"/>
      <c r="AD244" s="267"/>
      <c r="AE244" s="267"/>
      <c r="AF244" s="54">
        <v>2</v>
      </c>
      <c r="AG244" s="251"/>
      <c r="AH244" s="252"/>
      <c r="AI244" s="252"/>
      <c r="AJ244" s="252"/>
      <c r="AK244" s="252"/>
      <c r="AL244" s="252"/>
      <c r="AM244" s="252"/>
      <c r="AN244" s="252"/>
      <c r="AO244" s="252"/>
      <c r="AP244" s="252"/>
      <c r="AQ244" s="252"/>
      <c r="AR244" s="252"/>
      <c r="AS244" s="252"/>
      <c r="AT244" s="253"/>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c r="AMK244"/>
    </row>
    <row r="245" spans="1:1025" ht="45" customHeight="1" thickTop="1" thickBot="1" x14ac:dyDescent="0.3">
      <c r="A245" s="249" t="s">
        <v>318</v>
      </c>
      <c r="B245" s="249"/>
      <c r="C245" s="249"/>
      <c r="D245" s="249"/>
      <c r="E245" s="249"/>
      <c r="F245" s="249"/>
      <c r="G245" s="249"/>
      <c r="H245" s="249"/>
      <c r="I245" s="249"/>
      <c r="J245" s="249"/>
      <c r="K245" s="249"/>
      <c r="L245" s="249"/>
      <c r="M245" s="249"/>
      <c r="N245" s="249"/>
      <c r="O245" s="249"/>
      <c r="P245" s="249"/>
      <c r="Q245" s="54">
        <v>0</v>
      </c>
      <c r="R245" s="250" t="s">
        <v>2603</v>
      </c>
      <c r="S245" s="250"/>
      <c r="T245" s="250"/>
      <c r="U245" s="250"/>
      <c r="V245" s="250"/>
      <c r="W245" s="250"/>
      <c r="X245" s="250"/>
      <c r="Y245" s="250"/>
      <c r="Z245" s="250"/>
      <c r="AA245" s="250"/>
      <c r="AB245" s="250"/>
      <c r="AC245" s="250"/>
      <c r="AD245" s="250"/>
      <c r="AE245" s="250"/>
      <c r="AF245" s="54">
        <v>2</v>
      </c>
      <c r="AG245" s="251"/>
      <c r="AH245" s="252"/>
      <c r="AI245" s="252"/>
      <c r="AJ245" s="252"/>
      <c r="AK245" s="252"/>
      <c r="AL245" s="252"/>
      <c r="AM245" s="252"/>
      <c r="AN245" s="252"/>
      <c r="AO245" s="252"/>
      <c r="AP245" s="252"/>
      <c r="AQ245" s="252"/>
      <c r="AR245" s="252"/>
      <c r="AS245" s="252"/>
      <c r="AT245" s="253"/>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c r="AMK245"/>
    </row>
    <row r="246" spans="1:1025" ht="15.6" thickTop="1" x14ac:dyDescent="0.25"/>
    <row r="248" spans="1:1025" ht="45" customHeight="1" x14ac:dyDescent="0.25">
      <c r="A248" s="260" t="s">
        <v>319</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185</v>
      </c>
      <c r="AH248" s="261"/>
      <c r="AI248" s="261"/>
      <c r="AJ248" s="261"/>
      <c r="AK248" s="58">
        <f>(('Artículo 121 (resumen PI)'!C20*0.8+'Artículo 121 (resumen PI)'!F20*0.2)+('Artículo 121 (resumen SIPOT)'!C20*0.8+'Artículo 121 (resumen SIPOT)'!F20*0.2))/2</f>
        <v>0</v>
      </c>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c r="AMK248"/>
    </row>
    <row r="249" spans="1:1025"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c r="AMK249"/>
    </row>
    <row r="250" spans="1:1025" ht="45" customHeight="1" x14ac:dyDescent="0.25">
      <c r="A250" s="20" t="s">
        <v>186</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c r="AMK250"/>
    </row>
    <row r="251" spans="1:1025"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c r="AMK251"/>
    </row>
    <row r="252" spans="1:1025" ht="45" customHeight="1" thickBot="1" x14ac:dyDescent="0.3">
      <c r="A252" s="262" t="s">
        <v>187</v>
      </c>
      <c r="B252" s="262"/>
      <c r="C252" s="262"/>
      <c r="D252" s="262"/>
      <c r="E252" s="262"/>
      <c r="F252" s="262"/>
      <c r="G252" s="262"/>
      <c r="H252" s="262"/>
      <c r="I252" s="262"/>
      <c r="J252" s="262"/>
      <c r="K252" s="262"/>
      <c r="L252" s="262"/>
      <c r="M252" s="262"/>
      <c r="N252" s="262"/>
      <c r="O252" s="262"/>
      <c r="P252" s="262"/>
      <c r="Q252" s="11"/>
      <c r="R252" s="50"/>
      <c r="S252" s="50"/>
      <c r="T252" s="50"/>
      <c r="U252" s="50"/>
      <c r="V252" s="263"/>
      <c r="W252" s="263"/>
      <c r="X252" s="263"/>
      <c r="Y252" s="263"/>
      <c r="Z252" s="263"/>
      <c r="AA252" s="263"/>
      <c r="AB252" s="263"/>
      <c r="AC252" s="263"/>
      <c r="AD252" s="263"/>
      <c r="AE252" s="263"/>
      <c r="AF252" s="11"/>
      <c r="AG252" s="50"/>
      <c r="AH252" s="50"/>
      <c r="AI252" s="50"/>
      <c r="AJ252" s="50"/>
      <c r="AK252" s="263"/>
      <c r="AL252" s="263"/>
      <c r="AM252" s="263"/>
      <c r="AN252" s="263"/>
      <c r="AO252" s="263"/>
      <c r="AP252" s="263"/>
      <c r="AQ252" s="263"/>
      <c r="AR252" s="263"/>
      <c r="AS252" s="263"/>
      <c r="AT252" s="263"/>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c r="AMK252"/>
    </row>
    <row r="253" spans="1:1025" ht="45" customHeight="1" thickTop="1" thickBot="1" x14ac:dyDescent="0.3">
      <c r="A253" s="264" t="s">
        <v>167</v>
      </c>
      <c r="B253" s="264"/>
      <c r="C253" s="264"/>
      <c r="D253" s="264"/>
      <c r="E253" s="264"/>
      <c r="F253" s="264"/>
      <c r="G253" s="264"/>
      <c r="H253" s="264"/>
      <c r="I253" s="264"/>
      <c r="J253" s="264"/>
      <c r="K253" s="264"/>
      <c r="L253" s="264"/>
      <c r="M253" s="264"/>
      <c r="N253" s="264"/>
      <c r="O253" s="264"/>
      <c r="P253" s="264"/>
      <c r="Q253" s="51" t="s">
        <v>188</v>
      </c>
      <c r="R253" s="265" t="s">
        <v>189</v>
      </c>
      <c r="S253" s="265"/>
      <c r="T253" s="265"/>
      <c r="U253" s="265"/>
      <c r="V253" s="265"/>
      <c r="W253" s="265"/>
      <c r="X253" s="265"/>
      <c r="Y253" s="265"/>
      <c r="Z253" s="265"/>
      <c r="AA253" s="265"/>
      <c r="AB253" s="265"/>
      <c r="AC253" s="265"/>
      <c r="AD253" s="265"/>
      <c r="AE253" s="265"/>
      <c r="AF253" s="53" t="s">
        <v>188</v>
      </c>
      <c r="AG253" s="266" t="s">
        <v>7</v>
      </c>
      <c r="AH253" s="266"/>
      <c r="AI253" s="266"/>
      <c r="AJ253" s="266"/>
      <c r="AK253" s="266"/>
      <c r="AL253" s="266"/>
      <c r="AM253" s="266"/>
      <c r="AN253" s="266"/>
      <c r="AO253" s="266"/>
      <c r="AP253" s="266"/>
      <c r="AQ253" s="266"/>
      <c r="AR253" s="266"/>
      <c r="AS253" s="266"/>
      <c r="AT253" s="266"/>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c r="AMK253"/>
    </row>
    <row r="254" spans="1:1025" ht="45" customHeight="1" thickTop="1" thickBot="1" x14ac:dyDescent="0.3">
      <c r="A254" s="249" t="s">
        <v>190</v>
      </c>
      <c r="B254" s="249"/>
      <c r="C254" s="249"/>
      <c r="D254" s="249"/>
      <c r="E254" s="249"/>
      <c r="F254" s="249"/>
      <c r="G254" s="249"/>
      <c r="H254" s="249"/>
      <c r="I254" s="249"/>
      <c r="J254" s="249"/>
      <c r="K254" s="249"/>
      <c r="L254" s="249"/>
      <c r="M254" s="249"/>
      <c r="N254" s="249"/>
      <c r="O254" s="249"/>
      <c r="P254" s="249"/>
      <c r="Q254" s="54">
        <v>0</v>
      </c>
      <c r="R254" s="267" t="s">
        <v>2550</v>
      </c>
      <c r="S254" s="267"/>
      <c r="T254" s="267"/>
      <c r="U254" s="267"/>
      <c r="V254" s="267"/>
      <c r="W254" s="267"/>
      <c r="X254" s="267"/>
      <c r="Y254" s="267"/>
      <c r="Z254" s="267"/>
      <c r="AA254" s="267"/>
      <c r="AB254" s="267"/>
      <c r="AC254" s="267"/>
      <c r="AD254" s="267"/>
      <c r="AE254" s="267"/>
      <c r="AF254" s="54">
        <v>0</v>
      </c>
      <c r="AG254" s="251" t="s">
        <v>2555</v>
      </c>
      <c r="AH254" s="252"/>
      <c r="AI254" s="252"/>
      <c r="AJ254" s="252"/>
      <c r="AK254" s="252"/>
      <c r="AL254" s="252"/>
      <c r="AM254" s="252"/>
      <c r="AN254" s="252"/>
      <c r="AO254" s="252"/>
      <c r="AP254" s="252"/>
      <c r="AQ254" s="252"/>
      <c r="AR254" s="252"/>
      <c r="AS254" s="252"/>
      <c r="AT254" s="253"/>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c r="AMK254"/>
    </row>
    <row r="255" spans="1:1025" ht="45" customHeight="1" thickTop="1" thickBot="1" x14ac:dyDescent="0.3">
      <c r="A255" s="249" t="s">
        <v>320</v>
      </c>
      <c r="B255" s="249"/>
      <c r="C255" s="249"/>
      <c r="D255" s="249"/>
      <c r="E255" s="249"/>
      <c r="F255" s="249"/>
      <c r="G255" s="249"/>
      <c r="H255" s="249"/>
      <c r="I255" s="249"/>
      <c r="J255" s="249"/>
      <c r="K255" s="249"/>
      <c r="L255" s="249"/>
      <c r="M255" s="249"/>
      <c r="N255" s="249"/>
      <c r="O255" s="249"/>
      <c r="P255" s="249"/>
      <c r="Q255" s="54">
        <v>0</v>
      </c>
      <c r="R255" s="267" t="s">
        <v>2554</v>
      </c>
      <c r="S255" s="267"/>
      <c r="T255" s="267"/>
      <c r="U255" s="267"/>
      <c r="V255" s="267"/>
      <c r="W255" s="267"/>
      <c r="X255" s="267"/>
      <c r="Y255" s="267"/>
      <c r="Z255" s="267"/>
      <c r="AA255" s="267"/>
      <c r="AB255" s="267"/>
      <c r="AC255" s="267"/>
      <c r="AD255" s="267"/>
      <c r="AE255" s="267"/>
      <c r="AF255" s="54">
        <v>0</v>
      </c>
      <c r="AG255" s="251" t="s">
        <v>2551</v>
      </c>
      <c r="AH255" s="252"/>
      <c r="AI255" s="252"/>
      <c r="AJ255" s="252"/>
      <c r="AK255" s="252"/>
      <c r="AL255" s="252"/>
      <c r="AM255" s="252"/>
      <c r="AN255" s="252"/>
      <c r="AO255" s="252"/>
      <c r="AP255" s="252"/>
      <c r="AQ255" s="252"/>
      <c r="AR255" s="252"/>
      <c r="AS255" s="252"/>
      <c r="AT255" s="253"/>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c r="AMK255"/>
    </row>
    <row r="256" spans="1:1025" ht="45" customHeight="1" thickTop="1" thickBot="1" x14ac:dyDescent="0.3">
      <c r="A256" s="249" t="s">
        <v>321</v>
      </c>
      <c r="B256" s="249"/>
      <c r="C256" s="249"/>
      <c r="D256" s="249"/>
      <c r="E256" s="249"/>
      <c r="F256" s="249"/>
      <c r="G256" s="249"/>
      <c r="H256" s="249"/>
      <c r="I256" s="249"/>
      <c r="J256" s="249"/>
      <c r="K256" s="249"/>
      <c r="L256" s="249"/>
      <c r="M256" s="249"/>
      <c r="N256" s="249"/>
      <c r="O256" s="249"/>
      <c r="P256" s="249"/>
      <c r="Q256" s="54">
        <v>0</v>
      </c>
      <c r="R256" s="267"/>
      <c r="S256" s="267"/>
      <c r="T256" s="267"/>
      <c r="U256" s="267"/>
      <c r="V256" s="267"/>
      <c r="W256" s="267"/>
      <c r="X256" s="267"/>
      <c r="Y256" s="267"/>
      <c r="Z256" s="267"/>
      <c r="AA256" s="267"/>
      <c r="AB256" s="267"/>
      <c r="AC256" s="267"/>
      <c r="AD256" s="267"/>
      <c r="AE256" s="267"/>
      <c r="AF256" s="54">
        <v>0</v>
      </c>
      <c r="AG256" s="251" t="s">
        <v>2551</v>
      </c>
      <c r="AH256" s="252"/>
      <c r="AI256" s="252"/>
      <c r="AJ256" s="252"/>
      <c r="AK256" s="252"/>
      <c r="AL256" s="252"/>
      <c r="AM256" s="252"/>
      <c r="AN256" s="252"/>
      <c r="AO256" s="252"/>
      <c r="AP256" s="252"/>
      <c r="AQ256" s="252"/>
      <c r="AR256" s="252"/>
      <c r="AS256" s="252"/>
      <c r="AT256" s="253"/>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c r="AMK256"/>
    </row>
    <row r="257" spans="1:46" customFormat="1" ht="45" customHeight="1" thickTop="1" thickBot="1" x14ac:dyDescent="0.3">
      <c r="A257" s="249" t="s">
        <v>322</v>
      </c>
      <c r="B257" s="249"/>
      <c r="C257" s="249"/>
      <c r="D257" s="249"/>
      <c r="E257" s="249"/>
      <c r="F257" s="249"/>
      <c r="G257" s="249"/>
      <c r="H257" s="249"/>
      <c r="I257" s="249"/>
      <c r="J257" s="249"/>
      <c r="K257" s="249"/>
      <c r="L257" s="249"/>
      <c r="M257" s="249"/>
      <c r="N257" s="249"/>
      <c r="O257" s="249"/>
      <c r="P257" s="249"/>
      <c r="Q257" s="54">
        <v>0</v>
      </c>
      <c r="R257" s="267"/>
      <c r="S257" s="267"/>
      <c r="T257" s="267"/>
      <c r="U257" s="267"/>
      <c r="V257" s="267"/>
      <c r="W257" s="267"/>
      <c r="X257" s="267"/>
      <c r="Y257" s="267"/>
      <c r="Z257" s="267"/>
      <c r="AA257" s="267"/>
      <c r="AB257" s="267"/>
      <c r="AC257" s="267"/>
      <c r="AD257" s="267"/>
      <c r="AE257" s="267"/>
      <c r="AF257" s="54">
        <v>0</v>
      </c>
      <c r="AG257" s="251" t="s">
        <v>2551</v>
      </c>
      <c r="AH257" s="252"/>
      <c r="AI257" s="252"/>
      <c r="AJ257" s="252"/>
      <c r="AK257" s="252"/>
      <c r="AL257" s="252"/>
      <c r="AM257" s="252"/>
      <c r="AN257" s="252"/>
      <c r="AO257" s="252"/>
      <c r="AP257" s="252"/>
      <c r="AQ257" s="252"/>
      <c r="AR257" s="252"/>
      <c r="AS257" s="252"/>
      <c r="AT257" s="253"/>
    </row>
    <row r="258" spans="1:46" customFormat="1" ht="45" customHeight="1" thickTop="1" thickBot="1" x14ac:dyDescent="0.3">
      <c r="A258" s="249" t="s">
        <v>323</v>
      </c>
      <c r="B258" s="249"/>
      <c r="C258" s="249"/>
      <c r="D258" s="249"/>
      <c r="E258" s="249"/>
      <c r="F258" s="249"/>
      <c r="G258" s="249"/>
      <c r="H258" s="249"/>
      <c r="I258" s="249"/>
      <c r="J258" s="249"/>
      <c r="K258" s="249"/>
      <c r="L258" s="249"/>
      <c r="M258" s="249"/>
      <c r="N258" s="249"/>
      <c r="O258" s="249"/>
      <c r="P258" s="249"/>
      <c r="Q258" s="54">
        <v>0</v>
      </c>
      <c r="R258" s="267"/>
      <c r="S258" s="267"/>
      <c r="T258" s="267"/>
      <c r="U258" s="267"/>
      <c r="V258" s="267"/>
      <c r="W258" s="267"/>
      <c r="X258" s="267"/>
      <c r="Y258" s="267"/>
      <c r="Z258" s="267"/>
      <c r="AA258" s="267"/>
      <c r="AB258" s="267"/>
      <c r="AC258" s="267"/>
      <c r="AD258" s="267"/>
      <c r="AE258" s="267"/>
      <c r="AF258" s="54">
        <v>0</v>
      </c>
      <c r="AG258" s="251" t="s">
        <v>2551</v>
      </c>
      <c r="AH258" s="252"/>
      <c r="AI258" s="252"/>
      <c r="AJ258" s="252"/>
      <c r="AK258" s="252"/>
      <c r="AL258" s="252"/>
      <c r="AM258" s="252"/>
      <c r="AN258" s="252"/>
      <c r="AO258" s="252"/>
      <c r="AP258" s="252"/>
      <c r="AQ258" s="252"/>
      <c r="AR258" s="252"/>
      <c r="AS258" s="252"/>
      <c r="AT258" s="253"/>
    </row>
    <row r="259" spans="1:46" customFormat="1" ht="45" customHeight="1" thickTop="1" thickBot="1" x14ac:dyDescent="0.3">
      <c r="A259" s="249" t="s">
        <v>324</v>
      </c>
      <c r="B259" s="249"/>
      <c r="C259" s="249"/>
      <c r="D259" s="249"/>
      <c r="E259" s="249"/>
      <c r="F259" s="249"/>
      <c r="G259" s="249"/>
      <c r="H259" s="249"/>
      <c r="I259" s="249"/>
      <c r="J259" s="249"/>
      <c r="K259" s="249"/>
      <c r="L259" s="249"/>
      <c r="M259" s="249"/>
      <c r="N259" s="249"/>
      <c r="O259" s="249"/>
      <c r="P259" s="249"/>
      <c r="Q259" s="54">
        <v>0</v>
      </c>
      <c r="R259" s="250"/>
      <c r="S259" s="250"/>
      <c r="T259" s="250"/>
      <c r="U259" s="250"/>
      <c r="V259" s="250"/>
      <c r="W259" s="250"/>
      <c r="X259" s="250"/>
      <c r="Y259" s="250"/>
      <c r="Z259" s="250"/>
      <c r="AA259" s="250"/>
      <c r="AB259" s="250"/>
      <c r="AC259" s="250"/>
      <c r="AD259" s="250"/>
      <c r="AE259" s="250"/>
      <c r="AF259" s="54">
        <v>0</v>
      </c>
      <c r="AG259" s="251" t="s">
        <v>2551</v>
      </c>
      <c r="AH259" s="252"/>
      <c r="AI259" s="252"/>
      <c r="AJ259" s="252"/>
      <c r="AK259" s="252"/>
      <c r="AL259" s="252"/>
      <c r="AM259" s="252"/>
      <c r="AN259" s="252"/>
      <c r="AO259" s="252"/>
      <c r="AP259" s="252"/>
      <c r="AQ259" s="252"/>
      <c r="AR259" s="252"/>
      <c r="AS259" s="252"/>
      <c r="AT259" s="253"/>
    </row>
    <row r="260" spans="1:46" customFormat="1" ht="45" customHeight="1" thickTop="1" thickBot="1" x14ac:dyDescent="0.3">
      <c r="A260" s="249" t="s">
        <v>325</v>
      </c>
      <c r="B260" s="249"/>
      <c r="C260" s="249"/>
      <c r="D260" s="249"/>
      <c r="E260" s="249"/>
      <c r="F260" s="249"/>
      <c r="G260" s="249"/>
      <c r="H260" s="249"/>
      <c r="I260" s="249"/>
      <c r="J260" s="249"/>
      <c r="K260" s="249"/>
      <c r="L260" s="249"/>
      <c r="M260" s="249"/>
      <c r="N260" s="249"/>
      <c r="O260" s="249"/>
      <c r="P260" s="249"/>
      <c r="Q260" s="54">
        <v>0</v>
      </c>
      <c r="R260" s="250"/>
      <c r="S260" s="250"/>
      <c r="T260" s="250"/>
      <c r="U260" s="250"/>
      <c r="V260" s="250"/>
      <c r="W260" s="250"/>
      <c r="X260" s="250"/>
      <c r="Y260" s="250"/>
      <c r="Z260" s="250"/>
      <c r="AA260" s="250"/>
      <c r="AB260" s="250"/>
      <c r="AC260" s="250"/>
      <c r="AD260" s="250"/>
      <c r="AE260" s="250"/>
      <c r="AF260" s="54">
        <v>0</v>
      </c>
      <c r="AG260" s="251" t="s">
        <v>2551</v>
      </c>
      <c r="AH260" s="252"/>
      <c r="AI260" s="252"/>
      <c r="AJ260" s="252"/>
      <c r="AK260" s="252"/>
      <c r="AL260" s="252"/>
      <c r="AM260" s="252"/>
      <c r="AN260" s="252"/>
      <c r="AO260" s="252"/>
      <c r="AP260" s="252"/>
      <c r="AQ260" s="252"/>
      <c r="AR260" s="252"/>
      <c r="AS260" s="252"/>
      <c r="AT260" s="253"/>
    </row>
    <row r="261" spans="1:46" customFormat="1" ht="45" customHeight="1" thickTop="1" thickBot="1" x14ac:dyDescent="0.3">
      <c r="A261" s="249" t="s">
        <v>326</v>
      </c>
      <c r="B261" s="249"/>
      <c r="C261" s="249"/>
      <c r="D261" s="249"/>
      <c r="E261" s="249"/>
      <c r="F261" s="249"/>
      <c r="G261" s="249"/>
      <c r="H261" s="249"/>
      <c r="I261" s="249"/>
      <c r="J261" s="249"/>
      <c r="K261" s="249"/>
      <c r="L261" s="249"/>
      <c r="M261" s="249"/>
      <c r="N261" s="249"/>
      <c r="O261" s="249"/>
      <c r="P261" s="249"/>
      <c r="Q261" s="54">
        <v>0</v>
      </c>
      <c r="R261" s="250"/>
      <c r="S261" s="250"/>
      <c r="T261" s="250"/>
      <c r="U261" s="250"/>
      <c r="V261" s="250"/>
      <c r="W261" s="250"/>
      <c r="X261" s="250"/>
      <c r="Y261" s="250"/>
      <c r="Z261" s="250"/>
      <c r="AA261" s="250"/>
      <c r="AB261" s="250"/>
      <c r="AC261" s="250"/>
      <c r="AD261" s="250"/>
      <c r="AE261" s="250"/>
      <c r="AF261" s="54">
        <v>0</v>
      </c>
      <c r="AG261" s="251" t="s">
        <v>2551</v>
      </c>
      <c r="AH261" s="252"/>
      <c r="AI261" s="252"/>
      <c r="AJ261" s="252"/>
      <c r="AK261" s="252"/>
      <c r="AL261" s="252"/>
      <c r="AM261" s="252"/>
      <c r="AN261" s="252"/>
      <c r="AO261" s="252"/>
      <c r="AP261" s="252"/>
      <c r="AQ261" s="252"/>
      <c r="AR261" s="252"/>
      <c r="AS261" s="252"/>
      <c r="AT261" s="253"/>
    </row>
    <row r="262" spans="1:46" customFormat="1" ht="45" customHeight="1" thickTop="1" thickBot="1" x14ac:dyDescent="0.3">
      <c r="A262" s="249" t="s">
        <v>327</v>
      </c>
      <c r="B262" s="249"/>
      <c r="C262" s="249"/>
      <c r="D262" s="249"/>
      <c r="E262" s="249"/>
      <c r="F262" s="249"/>
      <c r="G262" s="249"/>
      <c r="H262" s="249"/>
      <c r="I262" s="249"/>
      <c r="J262" s="249"/>
      <c r="K262" s="249"/>
      <c r="L262" s="249"/>
      <c r="M262" s="249"/>
      <c r="N262" s="249"/>
      <c r="O262" s="249"/>
      <c r="P262" s="249"/>
      <c r="Q262" s="54">
        <v>0</v>
      </c>
      <c r="R262" s="267"/>
      <c r="S262" s="267"/>
      <c r="T262" s="267"/>
      <c r="U262" s="267"/>
      <c r="V262" s="267"/>
      <c r="W262" s="267"/>
      <c r="X262" s="267"/>
      <c r="Y262" s="267"/>
      <c r="Z262" s="267"/>
      <c r="AA262" s="267"/>
      <c r="AB262" s="267"/>
      <c r="AC262" s="267"/>
      <c r="AD262" s="267"/>
      <c r="AE262" s="267"/>
      <c r="AF262" s="54">
        <v>0</v>
      </c>
      <c r="AG262" s="251" t="s">
        <v>2551</v>
      </c>
      <c r="AH262" s="252"/>
      <c r="AI262" s="252"/>
      <c r="AJ262" s="252"/>
      <c r="AK262" s="252"/>
      <c r="AL262" s="252"/>
      <c r="AM262" s="252"/>
      <c r="AN262" s="252"/>
      <c r="AO262" s="252"/>
      <c r="AP262" s="252"/>
      <c r="AQ262" s="252"/>
      <c r="AR262" s="252"/>
      <c r="AS262" s="252"/>
      <c r="AT262" s="253"/>
    </row>
    <row r="263" spans="1:46" customFormat="1" ht="45" customHeight="1" thickTop="1" thickBot="1" x14ac:dyDescent="0.3">
      <c r="A263" s="249" t="s">
        <v>328</v>
      </c>
      <c r="B263" s="249"/>
      <c r="C263" s="249"/>
      <c r="D263" s="249"/>
      <c r="E263" s="249"/>
      <c r="F263" s="249"/>
      <c r="G263" s="249"/>
      <c r="H263" s="249"/>
      <c r="I263" s="249"/>
      <c r="J263" s="249"/>
      <c r="K263" s="249"/>
      <c r="L263" s="249"/>
      <c r="M263" s="249"/>
      <c r="N263" s="249"/>
      <c r="O263" s="249"/>
      <c r="P263" s="249"/>
      <c r="Q263" s="54">
        <v>0</v>
      </c>
      <c r="R263" s="267"/>
      <c r="S263" s="267"/>
      <c r="T263" s="267"/>
      <c r="U263" s="267"/>
      <c r="V263" s="267"/>
      <c r="W263" s="267"/>
      <c r="X263" s="267"/>
      <c r="Y263" s="267"/>
      <c r="Z263" s="267"/>
      <c r="AA263" s="267"/>
      <c r="AB263" s="267"/>
      <c r="AC263" s="267"/>
      <c r="AD263" s="267"/>
      <c r="AE263" s="267"/>
      <c r="AF263" s="54">
        <v>0</v>
      </c>
      <c r="AG263" s="251" t="s">
        <v>2551</v>
      </c>
      <c r="AH263" s="252"/>
      <c r="AI263" s="252"/>
      <c r="AJ263" s="252"/>
      <c r="AK263" s="252"/>
      <c r="AL263" s="252"/>
      <c r="AM263" s="252"/>
      <c r="AN263" s="252"/>
      <c r="AO263" s="252"/>
      <c r="AP263" s="252"/>
      <c r="AQ263" s="252"/>
      <c r="AR263" s="252"/>
      <c r="AS263" s="252"/>
      <c r="AT263" s="253"/>
    </row>
    <row r="264" spans="1:46" customFormat="1" ht="45" customHeight="1" thickTop="1" thickBot="1" x14ac:dyDescent="0.3">
      <c r="A264" s="249" t="s">
        <v>329</v>
      </c>
      <c r="B264" s="249"/>
      <c r="C264" s="249"/>
      <c r="D264" s="249"/>
      <c r="E264" s="249"/>
      <c r="F264" s="249"/>
      <c r="G264" s="249"/>
      <c r="H264" s="249"/>
      <c r="I264" s="249"/>
      <c r="J264" s="249"/>
      <c r="K264" s="249"/>
      <c r="L264" s="249"/>
      <c r="M264" s="249"/>
      <c r="N264" s="249"/>
      <c r="O264" s="249"/>
      <c r="P264" s="249"/>
      <c r="Q264" s="54">
        <v>0</v>
      </c>
      <c r="R264" s="267"/>
      <c r="S264" s="267"/>
      <c r="T264" s="267"/>
      <c r="U264" s="267"/>
      <c r="V264" s="267"/>
      <c r="W264" s="267"/>
      <c r="X264" s="267"/>
      <c r="Y264" s="267"/>
      <c r="Z264" s="267"/>
      <c r="AA264" s="267"/>
      <c r="AB264" s="267"/>
      <c r="AC264" s="267"/>
      <c r="AD264" s="267"/>
      <c r="AE264" s="267"/>
      <c r="AF264" s="54">
        <v>0</v>
      </c>
      <c r="AG264" s="251" t="s">
        <v>2551</v>
      </c>
      <c r="AH264" s="252"/>
      <c r="AI264" s="252"/>
      <c r="AJ264" s="252"/>
      <c r="AK264" s="252"/>
      <c r="AL264" s="252"/>
      <c r="AM264" s="252"/>
      <c r="AN264" s="252"/>
      <c r="AO264" s="252"/>
      <c r="AP264" s="252"/>
      <c r="AQ264" s="252"/>
      <c r="AR264" s="252"/>
      <c r="AS264" s="252"/>
      <c r="AT264" s="253"/>
    </row>
    <row r="265" spans="1:46" customFormat="1" ht="45" customHeight="1" thickTop="1" thickBot="1" x14ac:dyDescent="0.3">
      <c r="A265" s="249" t="s">
        <v>330</v>
      </c>
      <c r="B265" s="249"/>
      <c r="C265" s="249"/>
      <c r="D265" s="249"/>
      <c r="E265" s="249"/>
      <c r="F265" s="249"/>
      <c r="G265" s="249"/>
      <c r="H265" s="249"/>
      <c r="I265" s="249"/>
      <c r="J265" s="249"/>
      <c r="K265" s="249"/>
      <c r="L265" s="249"/>
      <c r="M265" s="249"/>
      <c r="N265" s="249"/>
      <c r="O265" s="249"/>
      <c r="P265" s="249"/>
      <c r="Q265" s="54">
        <v>0</v>
      </c>
      <c r="R265" s="267"/>
      <c r="S265" s="267"/>
      <c r="T265" s="267"/>
      <c r="U265" s="267"/>
      <c r="V265" s="267"/>
      <c r="W265" s="267"/>
      <c r="X265" s="267"/>
      <c r="Y265" s="267"/>
      <c r="Z265" s="267"/>
      <c r="AA265" s="267"/>
      <c r="AB265" s="267"/>
      <c r="AC265" s="267"/>
      <c r="AD265" s="267"/>
      <c r="AE265" s="267"/>
      <c r="AF265" s="54">
        <v>0</v>
      </c>
      <c r="AG265" s="251" t="s">
        <v>2551</v>
      </c>
      <c r="AH265" s="252"/>
      <c r="AI265" s="252"/>
      <c r="AJ265" s="252"/>
      <c r="AK265" s="252"/>
      <c r="AL265" s="252"/>
      <c r="AM265" s="252"/>
      <c r="AN265" s="252"/>
      <c r="AO265" s="252"/>
      <c r="AP265" s="252"/>
      <c r="AQ265" s="252"/>
      <c r="AR265" s="252"/>
      <c r="AS265" s="252"/>
      <c r="AT265" s="253"/>
    </row>
    <row r="266" spans="1:46" customFormat="1" ht="45" customHeight="1" thickTop="1" thickBot="1" x14ac:dyDescent="0.3">
      <c r="A266" s="249" t="s">
        <v>331</v>
      </c>
      <c r="B266" s="249"/>
      <c r="C266" s="249"/>
      <c r="D266" s="249"/>
      <c r="E266" s="249"/>
      <c r="F266" s="249"/>
      <c r="G266" s="249"/>
      <c r="H266" s="249"/>
      <c r="I266" s="249"/>
      <c r="J266" s="249"/>
      <c r="K266" s="249"/>
      <c r="L266" s="249"/>
      <c r="M266" s="249"/>
      <c r="N266" s="249"/>
      <c r="O266" s="249"/>
      <c r="P266" s="249"/>
      <c r="Q266" s="54">
        <v>0</v>
      </c>
      <c r="R266" s="250"/>
      <c r="S266" s="250"/>
      <c r="T266" s="250"/>
      <c r="U266" s="250"/>
      <c r="V266" s="250"/>
      <c r="W266" s="250"/>
      <c r="X266" s="250"/>
      <c r="Y266" s="250"/>
      <c r="Z266" s="250"/>
      <c r="AA266" s="250"/>
      <c r="AB266" s="250"/>
      <c r="AC266" s="250"/>
      <c r="AD266" s="250"/>
      <c r="AE266" s="250"/>
      <c r="AF266" s="54">
        <v>0</v>
      </c>
      <c r="AG266" s="251" t="s">
        <v>2551</v>
      </c>
      <c r="AH266" s="252"/>
      <c r="AI266" s="252"/>
      <c r="AJ266" s="252"/>
      <c r="AK266" s="252"/>
      <c r="AL266" s="252"/>
      <c r="AM266" s="252"/>
      <c r="AN266" s="252"/>
      <c r="AO266" s="252"/>
      <c r="AP266" s="252"/>
      <c r="AQ266" s="252"/>
      <c r="AR266" s="252"/>
      <c r="AS266" s="252"/>
      <c r="AT266" s="253"/>
    </row>
    <row r="267" spans="1:46" customFormat="1" ht="45" customHeight="1" thickTop="1" thickBot="1" x14ac:dyDescent="0.3">
      <c r="A267" s="249" t="s">
        <v>332</v>
      </c>
      <c r="B267" s="249"/>
      <c r="C267" s="249"/>
      <c r="D267" s="249"/>
      <c r="E267" s="249"/>
      <c r="F267" s="249"/>
      <c r="G267" s="249"/>
      <c r="H267" s="249"/>
      <c r="I267" s="249"/>
      <c r="J267" s="249"/>
      <c r="K267" s="249"/>
      <c r="L267" s="249"/>
      <c r="M267" s="249"/>
      <c r="N267" s="249"/>
      <c r="O267" s="249"/>
      <c r="P267" s="249"/>
      <c r="Q267" s="54">
        <v>0</v>
      </c>
      <c r="R267" s="250"/>
      <c r="S267" s="250"/>
      <c r="T267" s="250"/>
      <c r="U267" s="250"/>
      <c r="V267" s="250"/>
      <c r="W267" s="250"/>
      <c r="X267" s="250"/>
      <c r="Y267" s="250"/>
      <c r="Z267" s="250"/>
      <c r="AA267" s="250"/>
      <c r="AB267" s="250"/>
      <c r="AC267" s="250"/>
      <c r="AD267" s="250"/>
      <c r="AE267" s="250"/>
      <c r="AF267" s="54">
        <v>0</v>
      </c>
      <c r="AG267" s="251" t="s">
        <v>2551</v>
      </c>
      <c r="AH267" s="252"/>
      <c r="AI267" s="252"/>
      <c r="AJ267" s="252"/>
      <c r="AK267" s="252"/>
      <c r="AL267" s="252"/>
      <c r="AM267" s="252"/>
      <c r="AN267" s="252"/>
      <c r="AO267" s="252"/>
      <c r="AP267" s="252"/>
      <c r="AQ267" s="252"/>
      <c r="AR267" s="252"/>
      <c r="AS267" s="252"/>
      <c r="AT267" s="253"/>
    </row>
    <row r="268" spans="1:46" customFormat="1" ht="45" customHeight="1" thickTop="1" thickBot="1" x14ac:dyDescent="0.3">
      <c r="A268" s="249" t="s">
        <v>333</v>
      </c>
      <c r="B268" s="249"/>
      <c r="C268" s="249"/>
      <c r="D268" s="249"/>
      <c r="E268" s="249"/>
      <c r="F268" s="249"/>
      <c r="G268" s="249"/>
      <c r="H268" s="249"/>
      <c r="I268" s="249"/>
      <c r="J268" s="249"/>
      <c r="K268" s="249"/>
      <c r="L268" s="249"/>
      <c r="M268" s="249"/>
      <c r="N268" s="249"/>
      <c r="O268" s="249"/>
      <c r="P268" s="249"/>
      <c r="Q268" s="54">
        <v>0</v>
      </c>
      <c r="R268" s="250"/>
      <c r="S268" s="250"/>
      <c r="T268" s="250"/>
      <c r="U268" s="250"/>
      <c r="V268" s="250"/>
      <c r="W268" s="250"/>
      <c r="X268" s="250"/>
      <c r="Y268" s="250"/>
      <c r="Z268" s="250"/>
      <c r="AA268" s="250"/>
      <c r="AB268" s="250"/>
      <c r="AC268" s="250"/>
      <c r="AD268" s="250"/>
      <c r="AE268" s="250"/>
      <c r="AF268" s="54">
        <v>0</v>
      </c>
      <c r="AG268" s="251" t="s">
        <v>2551</v>
      </c>
      <c r="AH268" s="252"/>
      <c r="AI268" s="252"/>
      <c r="AJ268" s="252"/>
      <c r="AK268" s="252"/>
      <c r="AL268" s="252"/>
      <c r="AM268" s="252"/>
      <c r="AN268" s="252"/>
      <c r="AO268" s="252"/>
      <c r="AP268" s="252"/>
      <c r="AQ268" s="252"/>
      <c r="AR268" s="252"/>
      <c r="AS268" s="252"/>
      <c r="AT268" s="253"/>
    </row>
    <row r="269" spans="1:46" customFormat="1" ht="45" customHeight="1" thickTop="1" thickBot="1" x14ac:dyDescent="0.3">
      <c r="A269" s="249" t="s">
        <v>334</v>
      </c>
      <c r="B269" s="249"/>
      <c r="C269" s="249"/>
      <c r="D269" s="249"/>
      <c r="E269" s="249"/>
      <c r="F269" s="249"/>
      <c r="G269" s="249"/>
      <c r="H269" s="249"/>
      <c r="I269" s="249"/>
      <c r="J269" s="249"/>
      <c r="K269" s="249"/>
      <c r="L269" s="249"/>
      <c r="M269" s="249"/>
      <c r="N269" s="249"/>
      <c r="O269" s="249"/>
      <c r="P269" s="249"/>
      <c r="Q269" s="54">
        <v>0</v>
      </c>
      <c r="R269" s="267"/>
      <c r="S269" s="267"/>
      <c r="T269" s="267"/>
      <c r="U269" s="267"/>
      <c r="V269" s="267"/>
      <c r="W269" s="267"/>
      <c r="X269" s="267"/>
      <c r="Y269" s="267"/>
      <c r="Z269" s="267"/>
      <c r="AA269" s="267"/>
      <c r="AB269" s="267"/>
      <c r="AC269" s="267"/>
      <c r="AD269" s="267"/>
      <c r="AE269" s="267"/>
      <c r="AF269" s="54">
        <v>0</v>
      </c>
      <c r="AG269" s="251" t="s">
        <v>2551</v>
      </c>
      <c r="AH269" s="252"/>
      <c r="AI269" s="252"/>
      <c r="AJ269" s="252"/>
      <c r="AK269" s="252"/>
      <c r="AL269" s="252"/>
      <c r="AM269" s="252"/>
      <c r="AN269" s="252"/>
      <c r="AO269" s="252"/>
      <c r="AP269" s="252"/>
      <c r="AQ269" s="252"/>
      <c r="AR269" s="252"/>
      <c r="AS269" s="252"/>
      <c r="AT269" s="253"/>
    </row>
    <row r="270" spans="1:46" customFormat="1" ht="45" customHeight="1" thickTop="1" thickBot="1" x14ac:dyDescent="0.3">
      <c r="A270" s="249" t="s">
        <v>335</v>
      </c>
      <c r="B270" s="249"/>
      <c r="C270" s="249"/>
      <c r="D270" s="249"/>
      <c r="E270" s="249"/>
      <c r="F270" s="249"/>
      <c r="G270" s="249"/>
      <c r="H270" s="249"/>
      <c r="I270" s="249"/>
      <c r="J270" s="249"/>
      <c r="K270" s="249"/>
      <c r="L270" s="249"/>
      <c r="M270" s="249"/>
      <c r="N270" s="249"/>
      <c r="O270" s="249"/>
      <c r="P270" s="249"/>
      <c r="Q270" s="54">
        <v>0</v>
      </c>
      <c r="R270" s="267"/>
      <c r="S270" s="267"/>
      <c r="T270" s="267"/>
      <c r="U270" s="267"/>
      <c r="V270" s="267"/>
      <c r="W270" s="267"/>
      <c r="X270" s="267"/>
      <c r="Y270" s="267"/>
      <c r="Z270" s="267"/>
      <c r="AA270" s="267"/>
      <c r="AB270" s="267"/>
      <c r="AC270" s="267"/>
      <c r="AD270" s="267"/>
      <c r="AE270" s="267"/>
      <c r="AF270" s="54">
        <v>0</v>
      </c>
      <c r="AG270" s="251" t="s">
        <v>2551</v>
      </c>
      <c r="AH270" s="252"/>
      <c r="AI270" s="252"/>
      <c r="AJ270" s="252"/>
      <c r="AK270" s="252"/>
      <c r="AL270" s="252"/>
      <c r="AM270" s="252"/>
      <c r="AN270" s="252"/>
      <c r="AO270" s="252"/>
      <c r="AP270" s="252"/>
      <c r="AQ270" s="252"/>
      <c r="AR270" s="252"/>
      <c r="AS270" s="252"/>
      <c r="AT270" s="253"/>
    </row>
    <row r="271" spans="1:46" customFormat="1" ht="45" customHeight="1" thickTop="1" thickBot="1" x14ac:dyDescent="0.3">
      <c r="A271" s="249" t="s">
        <v>336</v>
      </c>
      <c r="B271" s="249"/>
      <c r="C271" s="249"/>
      <c r="D271" s="249"/>
      <c r="E271" s="249"/>
      <c r="F271" s="249"/>
      <c r="G271" s="249"/>
      <c r="H271" s="249"/>
      <c r="I271" s="249"/>
      <c r="J271" s="249"/>
      <c r="K271" s="249"/>
      <c r="L271" s="249"/>
      <c r="M271" s="249"/>
      <c r="N271" s="249"/>
      <c r="O271" s="249"/>
      <c r="P271" s="249"/>
      <c r="Q271" s="54">
        <v>0</v>
      </c>
      <c r="R271" s="267"/>
      <c r="S271" s="267"/>
      <c r="T271" s="267"/>
      <c r="U271" s="267"/>
      <c r="V271" s="267"/>
      <c r="W271" s="267"/>
      <c r="X271" s="267"/>
      <c r="Y271" s="267"/>
      <c r="Z271" s="267"/>
      <c r="AA271" s="267"/>
      <c r="AB271" s="267"/>
      <c r="AC271" s="267"/>
      <c r="AD271" s="267"/>
      <c r="AE271" s="267"/>
      <c r="AF271" s="54">
        <v>0</v>
      </c>
      <c r="AG271" s="251" t="s">
        <v>2551</v>
      </c>
      <c r="AH271" s="252"/>
      <c r="AI271" s="252"/>
      <c r="AJ271" s="252"/>
      <c r="AK271" s="252"/>
      <c r="AL271" s="252"/>
      <c r="AM271" s="252"/>
      <c r="AN271" s="252"/>
      <c r="AO271" s="252"/>
      <c r="AP271" s="252"/>
      <c r="AQ271" s="252"/>
      <c r="AR271" s="252"/>
      <c r="AS271" s="252"/>
      <c r="AT271" s="253"/>
    </row>
    <row r="272" spans="1:46" customFormat="1" ht="45" customHeight="1" thickTop="1" thickBot="1" x14ac:dyDescent="0.3">
      <c r="A272" s="249" t="s">
        <v>337</v>
      </c>
      <c r="B272" s="249"/>
      <c r="C272" s="249"/>
      <c r="D272" s="249"/>
      <c r="E272" s="249"/>
      <c r="F272" s="249"/>
      <c r="G272" s="249"/>
      <c r="H272" s="249"/>
      <c r="I272" s="249"/>
      <c r="J272" s="249"/>
      <c r="K272" s="249"/>
      <c r="L272" s="249"/>
      <c r="M272" s="249"/>
      <c r="N272" s="249"/>
      <c r="O272" s="249"/>
      <c r="P272" s="249"/>
      <c r="Q272" s="54">
        <v>0</v>
      </c>
      <c r="R272" s="267"/>
      <c r="S272" s="267"/>
      <c r="T272" s="267"/>
      <c r="U272" s="267"/>
      <c r="V272" s="267"/>
      <c r="W272" s="267"/>
      <c r="X272" s="267"/>
      <c r="Y272" s="267"/>
      <c r="Z272" s="267"/>
      <c r="AA272" s="267"/>
      <c r="AB272" s="267"/>
      <c r="AC272" s="267"/>
      <c r="AD272" s="267"/>
      <c r="AE272" s="267"/>
      <c r="AF272" s="54">
        <v>0</v>
      </c>
      <c r="AG272" s="251" t="s">
        <v>2551</v>
      </c>
      <c r="AH272" s="252"/>
      <c r="AI272" s="252"/>
      <c r="AJ272" s="252"/>
      <c r="AK272" s="252"/>
      <c r="AL272" s="252"/>
      <c r="AM272" s="252"/>
      <c r="AN272" s="252"/>
      <c r="AO272" s="252"/>
      <c r="AP272" s="252"/>
      <c r="AQ272" s="252"/>
      <c r="AR272" s="252"/>
      <c r="AS272" s="252"/>
      <c r="AT272" s="253"/>
    </row>
    <row r="273" spans="1:46" customFormat="1" ht="45" customHeight="1" thickTop="1" thickBot="1" x14ac:dyDescent="0.3">
      <c r="A273" s="249" t="s">
        <v>338</v>
      </c>
      <c r="B273" s="249"/>
      <c r="C273" s="249"/>
      <c r="D273" s="249"/>
      <c r="E273" s="249"/>
      <c r="F273" s="249"/>
      <c r="G273" s="249"/>
      <c r="H273" s="249"/>
      <c r="I273" s="249"/>
      <c r="J273" s="249"/>
      <c r="K273" s="249"/>
      <c r="L273" s="249"/>
      <c r="M273" s="249"/>
      <c r="N273" s="249"/>
      <c r="O273" s="249"/>
      <c r="P273" s="249"/>
      <c r="Q273" s="54">
        <v>0</v>
      </c>
      <c r="R273" s="250"/>
      <c r="S273" s="250"/>
      <c r="T273" s="250"/>
      <c r="U273" s="250"/>
      <c r="V273" s="250"/>
      <c r="W273" s="250"/>
      <c r="X273" s="250"/>
      <c r="Y273" s="250"/>
      <c r="Z273" s="250"/>
      <c r="AA273" s="250"/>
      <c r="AB273" s="250"/>
      <c r="AC273" s="250"/>
      <c r="AD273" s="250"/>
      <c r="AE273" s="250"/>
      <c r="AF273" s="54">
        <v>0</v>
      </c>
      <c r="AG273" s="251" t="s">
        <v>2551</v>
      </c>
      <c r="AH273" s="252"/>
      <c r="AI273" s="252"/>
      <c r="AJ273" s="252"/>
      <c r="AK273" s="252"/>
      <c r="AL273" s="252"/>
      <c r="AM273" s="252"/>
      <c r="AN273" s="252"/>
      <c r="AO273" s="252"/>
      <c r="AP273" s="252"/>
      <c r="AQ273" s="252"/>
      <c r="AR273" s="252"/>
      <c r="AS273" s="252"/>
      <c r="AT273" s="253"/>
    </row>
    <row r="274" spans="1:46" customFormat="1" ht="45" customHeight="1" thickTop="1" thickBot="1" x14ac:dyDescent="0.3">
      <c r="A274" s="249" t="s">
        <v>339</v>
      </c>
      <c r="B274" s="249"/>
      <c r="C274" s="249"/>
      <c r="D274" s="249"/>
      <c r="E274" s="249"/>
      <c r="F274" s="249"/>
      <c r="G274" s="249"/>
      <c r="H274" s="249"/>
      <c r="I274" s="249"/>
      <c r="J274" s="249"/>
      <c r="K274" s="249"/>
      <c r="L274" s="249"/>
      <c r="M274" s="249"/>
      <c r="N274" s="249"/>
      <c r="O274" s="249"/>
      <c r="P274" s="249"/>
      <c r="Q274" s="54">
        <v>0</v>
      </c>
      <c r="R274" s="250"/>
      <c r="S274" s="250"/>
      <c r="T274" s="250"/>
      <c r="U274" s="250"/>
      <c r="V274" s="250"/>
      <c r="W274" s="250"/>
      <c r="X274" s="250"/>
      <c r="Y274" s="250"/>
      <c r="Z274" s="250"/>
      <c r="AA274" s="250"/>
      <c r="AB274" s="250"/>
      <c r="AC274" s="250"/>
      <c r="AD274" s="250"/>
      <c r="AE274" s="250"/>
      <c r="AF274" s="54">
        <v>0</v>
      </c>
      <c r="AG274" s="251" t="s">
        <v>2551</v>
      </c>
      <c r="AH274" s="252"/>
      <c r="AI274" s="252"/>
      <c r="AJ274" s="252"/>
      <c r="AK274" s="252"/>
      <c r="AL274" s="252"/>
      <c r="AM274" s="252"/>
      <c r="AN274" s="252"/>
      <c r="AO274" s="252"/>
      <c r="AP274" s="252"/>
      <c r="AQ274" s="252"/>
      <c r="AR274" s="252"/>
      <c r="AS274" s="252"/>
      <c r="AT274" s="253"/>
    </row>
    <row r="275" spans="1:46" customFormat="1" ht="45" customHeight="1" thickTop="1" thickBot="1" x14ac:dyDescent="0.3">
      <c r="A275" s="249" t="s">
        <v>340</v>
      </c>
      <c r="B275" s="249"/>
      <c r="C275" s="249"/>
      <c r="D275" s="249"/>
      <c r="E275" s="249"/>
      <c r="F275" s="249"/>
      <c r="G275" s="249"/>
      <c r="H275" s="249"/>
      <c r="I275" s="249"/>
      <c r="J275" s="249"/>
      <c r="K275" s="249"/>
      <c r="L275" s="249"/>
      <c r="M275" s="249"/>
      <c r="N275" s="249"/>
      <c r="O275" s="249"/>
      <c r="P275" s="249"/>
      <c r="Q275" s="54">
        <v>0</v>
      </c>
      <c r="R275" s="250"/>
      <c r="S275" s="250"/>
      <c r="T275" s="250"/>
      <c r="U275" s="250"/>
      <c r="V275" s="250"/>
      <c r="W275" s="250"/>
      <c r="X275" s="250"/>
      <c r="Y275" s="250"/>
      <c r="Z275" s="250"/>
      <c r="AA275" s="250"/>
      <c r="AB275" s="250"/>
      <c r="AC275" s="250"/>
      <c r="AD275" s="250"/>
      <c r="AE275" s="250"/>
      <c r="AF275" s="54">
        <v>0</v>
      </c>
      <c r="AG275" s="251" t="s">
        <v>2551</v>
      </c>
      <c r="AH275" s="252"/>
      <c r="AI275" s="252"/>
      <c r="AJ275" s="252"/>
      <c r="AK275" s="252"/>
      <c r="AL275" s="252"/>
      <c r="AM275" s="252"/>
      <c r="AN275" s="252"/>
      <c r="AO275" s="252"/>
      <c r="AP275" s="252"/>
      <c r="AQ275" s="252"/>
      <c r="AR275" s="252"/>
      <c r="AS275" s="252"/>
      <c r="AT275" s="253"/>
    </row>
    <row r="276" spans="1:46" customFormat="1" ht="45" customHeight="1" thickTop="1" thickBot="1" x14ac:dyDescent="0.3">
      <c r="A276" s="249" t="s">
        <v>341</v>
      </c>
      <c r="B276" s="249"/>
      <c r="C276" s="249"/>
      <c r="D276" s="249"/>
      <c r="E276" s="249"/>
      <c r="F276" s="249"/>
      <c r="G276" s="249"/>
      <c r="H276" s="249"/>
      <c r="I276" s="249"/>
      <c r="J276" s="249"/>
      <c r="K276" s="249"/>
      <c r="L276" s="249"/>
      <c r="M276" s="249"/>
      <c r="N276" s="249"/>
      <c r="O276" s="249"/>
      <c r="P276" s="249"/>
      <c r="Q276" s="54">
        <v>0</v>
      </c>
      <c r="R276" s="267"/>
      <c r="S276" s="267"/>
      <c r="T276" s="267"/>
      <c r="U276" s="267"/>
      <c r="V276" s="267"/>
      <c r="W276" s="267"/>
      <c r="X276" s="267"/>
      <c r="Y276" s="267"/>
      <c r="Z276" s="267"/>
      <c r="AA276" s="267"/>
      <c r="AB276" s="267"/>
      <c r="AC276" s="267"/>
      <c r="AD276" s="267"/>
      <c r="AE276" s="267"/>
      <c r="AF276" s="54">
        <v>0</v>
      </c>
      <c r="AG276" s="251" t="s">
        <v>2551</v>
      </c>
      <c r="AH276" s="252"/>
      <c r="AI276" s="252"/>
      <c r="AJ276" s="252"/>
      <c r="AK276" s="252"/>
      <c r="AL276" s="252"/>
      <c r="AM276" s="252"/>
      <c r="AN276" s="252"/>
      <c r="AO276" s="252"/>
      <c r="AP276" s="252"/>
      <c r="AQ276" s="252"/>
      <c r="AR276" s="252"/>
      <c r="AS276" s="252"/>
      <c r="AT276" s="253"/>
    </row>
    <row r="277" spans="1:46" customFormat="1" ht="45" customHeight="1" thickTop="1" thickBot="1" x14ac:dyDescent="0.3">
      <c r="A277" s="249" t="s">
        <v>342</v>
      </c>
      <c r="B277" s="249"/>
      <c r="C277" s="249"/>
      <c r="D277" s="249"/>
      <c r="E277" s="249"/>
      <c r="F277" s="249"/>
      <c r="G277" s="249"/>
      <c r="H277" s="249"/>
      <c r="I277" s="249"/>
      <c r="J277" s="249"/>
      <c r="K277" s="249"/>
      <c r="L277" s="249"/>
      <c r="M277" s="249"/>
      <c r="N277" s="249"/>
      <c r="O277" s="249"/>
      <c r="P277" s="249"/>
      <c r="Q277" s="54">
        <v>0</v>
      </c>
      <c r="R277" s="267"/>
      <c r="S277" s="267"/>
      <c r="T277" s="267"/>
      <c r="U277" s="267"/>
      <c r="V277" s="267"/>
      <c r="W277" s="267"/>
      <c r="X277" s="267"/>
      <c r="Y277" s="267"/>
      <c r="Z277" s="267"/>
      <c r="AA277" s="267"/>
      <c r="AB277" s="267"/>
      <c r="AC277" s="267"/>
      <c r="AD277" s="267"/>
      <c r="AE277" s="267"/>
      <c r="AF277" s="54">
        <v>0</v>
      </c>
      <c r="AG277" s="251" t="s">
        <v>2551</v>
      </c>
      <c r="AH277" s="252"/>
      <c r="AI277" s="252"/>
      <c r="AJ277" s="252"/>
      <c r="AK277" s="252"/>
      <c r="AL277" s="252"/>
      <c r="AM277" s="252"/>
      <c r="AN277" s="252"/>
      <c r="AO277" s="252"/>
      <c r="AP277" s="252"/>
      <c r="AQ277" s="252"/>
      <c r="AR277" s="252"/>
      <c r="AS277" s="252"/>
      <c r="AT277" s="253"/>
    </row>
    <row r="278" spans="1:46" customFormat="1" ht="45" customHeight="1" thickTop="1" thickBot="1" x14ac:dyDescent="0.3">
      <c r="A278" s="249" t="s">
        <v>343</v>
      </c>
      <c r="B278" s="249"/>
      <c r="C278" s="249"/>
      <c r="D278" s="249"/>
      <c r="E278" s="249"/>
      <c r="F278" s="249"/>
      <c r="G278" s="249"/>
      <c r="H278" s="249"/>
      <c r="I278" s="249"/>
      <c r="J278" s="249"/>
      <c r="K278" s="249"/>
      <c r="L278" s="249"/>
      <c r="M278" s="249"/>
      <c r="N278" s="249"/>
      <c r="O278" s="249"/>
      <c r="P278" s="249"/>
      <c r="Q278" s="54">
        <v>0</v>
      </c>
      <c r="R278" s="267"/>
      <c r="S278" s="267"/>
      <c r="T278" s="267"/>
      <c r="U278" s="267"/>
      <c r="V278" s="267"/>
      <c r="W278" s="267"/>
      <c r="X278" s="267"/>
      <c r="Y278" s="267"/>
      <c r="Z278" s="267"/>
      <c r="AA278" s="267"/>
      <c r="AB278" s="267"/>
      <c r="AC278" s="267"/>
      <c r="AD278" s="267"/>
      <c r="AE278" s="267"/>
      <c r="AF278" s="54">
        <v>0</v>
      </c>
      <c r="AG278" s="251" t="s">
        <v>2551</v>
      </c>
      <c r="AH278" s="252"/>
      <c r="AI278" s="252"/>
      <c r="AJ278" s="252"/>
      <c r="AK278" s="252"/>
      <c r="AL278" s="252"/>
      <c r="AM278" s="252"/>
      <c r="AN278" s="252"/>
      <c r="AO278" s="252"/>
      <c r="AP278" s="252"/>
      <c r="AQ278" s="252"/>
      <c r="AR278" s="252"/>
      <c r="AS278" s="252"/>
      <c r="AT278" s="253"/>
    </row>
    <row r="279" spans="1:46" customFormat="1" ht="45" customHeight="1" thickTop="1" thickBot="1" x14ac:dyDescent="0.3">
      <c r="A279" s="249" t="s">
        <v>344</v>
      </c>
      <c r="B279" s="249"/>
      <c r="C279" s="249"/>
      <c r="D279" s="249"/>
      <c r="E279" s="249"/>
      <c r="F279" s="249"/>
      <c r="G279" s="249"/>
      <c r="H279" s="249"/>
      <c r="I279" s="249"/>
      <c r="J279" s="249"/>
      <c r="K279" s="249"/>
      <c r="L279" s="249"/>
      <c r="M279" s="249"/>
      <c r="N279" s="249"/>
      <c r="O279" s="249"/>
      <c r="P279" s="249"/>
      <c r="Q279" s="54">
        <v>0</v>
      </c>
      <c r="R279" s="267"/>
      <c r="S279" s="267"/>
      <c r="T279" s="267"/>
      <c r="U279" s="267"/>
      <c r="V279" s="267"/>
      <c r="W279" s="267"/>
      <c r="X279" s="267"/>
      <c r="Y279" s="267"/>
      <c r="Z279" s="267"/>
      <c r="AA279" s="267"/>
      <c r="AB279" s="267"/>
      <c r="AC279" s="267"/>
      <c r="AD279" s="267"/>
      <c r="AE279" s="267"/>
      <c r="AF279" s="54">
        <v>0</v>
      </c>
      <c r="AG279" s="251" t="s">
        <v>2551</v>
      </c>
      <c r="AH279" s="252"/>
      <c r="AI279" s="252"/>
      <c r="AJ279" s="252"/>
      <c r="AK279" s="252"/>
      <c r="AL279" s="252"/>
      <c r="AM279" s="252"/>
      <c r="AN279" s="252"/>
      <c r="AO279" s="252"/>
      <c r="AP279" s="252"/>
      <c r="AQ279" s="252"/>
      <c r="AR279" s="252"/>
      <c r="AS279" s="252"/>
      <c r="AT279" s="253"/>
    </row>
    <row r="280" spans="1:46" customFormat="1" ht="45" customHeight="1" thickTop="1" thickBot="1" x14ac:dyDescent="0.3">
      <c r="A280" s="249" t="s">
        <v>345</v>
      </c>
      <c r="B280" s="249"/>
      <c r="C280" s="249"/>
      <c r="D280" s="249"/>
      <c r="E280" s="249"/>
      <c r="F280" s="249"/>
      <c r="G280" s="249"/>
      <c r="H280" s="249"/>
      <c r="I280" s="249"/>
      <c r="J280" s="249"/>
      <c r="K280" s="249"/>
      <c r="L280" s="249"/>
      <c r="M280" s="249"/>
      <c r="N280" s="249"/>
      <c r="O280" s="249"/>
      <c r="P280" s="249"/>
      <c r="Q280" s="54">
        <v>0</v>
      </c>
      <c r="R280" s="250"/>
      <c r="S280" s="250"/>
      <c r="T280" s="250"/>
      <c r="U280" s="250"/>
      <c r="V280" s="250"/>
      <c r="W280" s="250"/>
      <c r="X280" s="250"/>
      <c r="Y280" s="250"/>
      <c r="Z280" s="250"/>
      <c r="AA280" s="250"/>
      <c r="AB280" s="250"/>
      <c r="AC280" s="250"/>
      <c r="AD280" s="250"/>
      <c r="AE280" s="250"/>
      <c r="AF280" s="54">
        <v>0</v>
      </c>
      <c r="AG280" s="251" t="s">
        <v>2551</v>
      </c>
      <c r="AH280" s="252"/>
      <c r="AI280" s="252"/>
      <c r="AJ280" s="252"/>
      <c r="AK280" s="252"/>
      <c r="AL280" s="252"/>
      <c r="AM280" s="252"/>
      <c r="AN280" s="252"/>
      <c r="AO280" s="252"/>
      <c r="AP280" s="252"/>
      <c r="AQ280" s="252"/>
      <c r="AR280" s="252"/>
      <c r="AS280" s="252"/>
      <c r="AT280" s="253"/>
    </row>
    <row r="281" spans="1:46" customFormat="1" ht="45" customHeight="1" thickTop="1" thickBot="1" x14ac:dyDescent="0.3">
      <c r="A281" s="249" t="s">
        <v>346</v>
      </c>
      <c r="B281" s="249"/>
      <c r="C281" s="249"/>
      <c r="D281" s="249"/>
      <c r="E281" s="249"/>
      <c r="F281" s="249"/>
      <c r="G281" s="249"/>
      <c r="H281" s="249"/>
      <c r="I281" s="249"/>
      <c r="J281" s="249"/>
      <c r="K281" s="249"/>
      <c r="L281" s="249"/>
      <c r="M281" s="249"/>
      <c r="N281" s="249"/>
      <c r="O281" s="249"/>
      <c r="P281" s="249"/>
      <c r="Q281" s="54">
        <v>0</v>
      </c>
      <c r="R281" s="250"/>
      <c r="S281" s="250"/>
      <c r="T281" s="250"/>
      <c r="U281" s="250"/>
      <c r="V281" s="250"/>
      <c r="W281" s="250"/>
      <c r="X281" s="250"/>
      <c r="Y281" s="250"/>
      <c r="Z281" s="250"/>
      <c r="AA281" s="250"/>
      <c r="AB281" s="250"/>
      <c r="AC281" s="250"/>
      <c r="AD281" s="250"/>
      <c r="AE281" s="250"/>
      <c r="AF281" s="54">
        <v>0</v>
      </c>
      <c r="AG281" s="251" t="s">
        <v>2551</v>
      </c>
      <c r="AH281" s="252"/>
      <c r="AI281" s="252"/>
      <c r="AJ281" s="252"/>
      <c r="AK281" s="252"/>
      <c r="AL281" s="252"/>
      <c r="AM281" s="252"/>
      <c r="AN281" s="252"/>
      <c r="AO281" s="252"/>
      <c r="AP281" s="252"/>
      <c r="AQ281" s="252"/>
      <c r="AR281" s="252"/>
      <c r="AS281" s="252"/>
      <c r="AT281" s="253"/>
    </row>
    <row r="282" spans="1:46" customFormat="1" ht="45" customHeight="1" thickTop="1" thickBot="1" x14ac:dyDescent="0.3">
      <c r="A282" s="249" t="s">
        <v>347</v>
      </c>
      <c r="B282" s="249"/>
      <c r="C282" s="249"/>
      <c r="D282" s="249"/>
      <c r="E282" s="249"/>
      <c r="F282" s="249"/>
      <c r="G282" s="249"/>
      <c r="H282" s="249"/>
      <c r="I282" s="249"/>
      <c r="J282" s="249"/>
      <c r="K282" s="249"/>
      <c r="L282" s="249"/>
      <c r="M282" s="249"/>
      <c r="N282" s="249"/>
      <c r="O282" s="249"/>
      <c r="P282" s="249"/>
      <c r="Q282" s="54">
        <v>0</v>
      </c>
      <c r="R282" s="250"/>
      <c r="S282" s="250"/>
      <c r="T282" s="250"/>
      <c r="U282" s="250"/>
      <c r="V282" s="250"/>
      <c r="W282" s="250"/>
      <c r="X282" s="250"/>
      <c r="Y282" s="250"/>
      <c r="Z282" s="250"/>
      <c r="AA282" s="250"/>
      <c r="AB282" s="250"/>
      <c r="AC282" s="250"/>
      <c r="AD282" s="250"/>
      <c r="AE282" s="250"/>
      <c r="AF282" s="54">
        <v>0</v>
      </c>
      <c r="AG282" s="251" t="s">
        <v>2551</v>
      </c>
      <c r="AH282" s="252"/>
      <c r="AI282" s="252"/>
      <c r="AJ282" s="252"/>
      <c r="AK282" s="252"/>
      <c r="AL282" s="252"/>
      <c r="AM282" s="252"/>
      <c r="AN282" s="252"/>
      <c r="AO282" s="252"/>
      <c r="AP282" s="252"/>
      <c r="AQ282" s="252"/>
      <c r="AR282" s="252"/>
      <c r="AS282" s="252"/>
      <c r="AT282" s="253"/>
    </row>
    <row r="283" spans="1:46" customFormat="1" ht="45" customHeight="1" thickTop="1" thickBot="1" x14ac:dyDescent="0.3">
      <c r="A283" s="249" t="s">
        <v>348</v>
      </c>
      <c r="B283" s="249"/>
      <c r="C283" s="249"/>
      <c r="D283" s="249"/>
      <c r="E283" s="249"/>
      <c r="F283" s="249"/>
      <c r="G283" s="249"/>
      <c r="H283" s="249"/>
      <c r="I283" s="249"/>
      <c r="J283" s="249"/>
      <c r="K283" s="249"/>
      <c r="L283" s="249"/>
      <c r="M283" s="249"/>
      <c r="N283" s="249"/>
      <c r="O283" s="249"/>
      <c r="P283" s="249"/>
      <c r="Q283" s="54">
        <v>0</v>
      </c>
      <c r="R283" s="267"/>
      <c r="S283" s="267"/>
      <c r="T283" s="267"/>
      <c r="U283" s="267"/>
      <c r="V283" s="267"/>
      <c r="W283" s="267"/>
      <c r="X283" s="267"/>
      <c r="Y283" s="267"/>
      <c r="Z283" s="267"/>
      <c r="AA283" s="267"/>
      <c r="AB283" s="267"/>
      <c r="AC283" s="267"/>
      <c r="AD283" s="267"/>
      <c r="AE283" s="267"/>
      <c r="AF283" s="54">
        <v>0</v>
      </c>
      <c r="AG283" s="251" t="s">
        <v>2551</v>
      </c>
      <c r="AH283" s="252"/>
      <c r="AI283" s="252"/>
      <c r="AJ283" s="252"/>
      <c r="AK283" s="252"/>
      <c r="AL283" s="252"/>
      <c r="AM283" s="252"/>
      <c r="AN283" s="252"/>
      <c r="AO283" s="252"/>
      <c r="AP283" s="252"/>
      <c r="AQ283" s="252"/>
      <c r="AR283" s="252"/>
      <c r="AS283" s="252"/>
      <c r="AT283" s="253"/>
    </row>
    <row r="284" spans="1:46" customFormat="1" ht="45" customHeight="1" thickTop="1" thickBot="1" x14ac:dyDescent="0.3">
      <c r="A284" s="249" t="s">
        <v>349</v>
      </c>
      <c r="B284" s="249"/>
      <c r="C284" s="249"/>
      <c r="D284" s="249"/>
      <c r="E284" s="249"/>
      <c r="F284" s="249"/>
      <c r="G284" s="249"/>
      <c r="H284" s="249"/>
      <c r="I284" s="249"/>
      <c r="J284" s="249"/>
      <c r="K284" s="249"/>
      <c r="L284" s="249"/>
      <c r="M284" s="249"/>
      <c r="N284" s="249"/>
      <c r="O284" s="249"/>
      <c r="P284" s="249"/>
      <c r="Q284" s="54">
        <v>0</v>
      </c>
      <c r="R284" s="267"/>
      <c r="S284" s="267"/>
      <c r="T284" s="267"/>
      <c r="U284" s="267"/>
      <c r="V284" s="267"/>
      <c r="W284" s="267"/>
      <c r="X284" s="267"/>
      <c r="Y284" s="267"/>
      <c r="Z284" s="267"/>
      <c r="AA284" s="267"/>
      <c r="AB284" s="267"/>
      <c r="AC284" s="267"/>
      <c r="AD284" s="267"/>
      <c r="AE284" s="267"/>
      <c r="AF284" s="54">
        <v>0</v>
      </c>
      <c r="AG284" s="251" t="s">
        <v>2551</v>
      </c>
      <c r="AH284" s="252"/>
      <c r="AI284" s="252"/>
      <c r="AJ284" s="252"/>
      <c r="AK284" s="252"/>
      <c r="AL284" s="252"/>
      <c r="AM284" s="252"/>
      <c r="AN284" s="252"/>
      <c r="AO284" s="252"/>
      <c r="AP284" s="252"/>
      <c r="AQ284" s="252"/>
      <c r="AR284" s="252"/>
      <c r="AS284" s="252"/>
      <c r="AT284" s="253"/>
    </row>
    <row r="285" spans="1:46" customFormat="1" ht="45" customHeight="1" thickTop="1" thickBot="1" x14ac:dyDescent="0.3">
      <c r="A285" s="249" t="s">
        <v>350</v>
      </c>
      <c r="B285" s="249"/>
      <c r="C285" s="249"/>
      <c r="D285" s="249"/>
      <c r="E285" s="249"/>
      <c r="F285" s="249"/>
      <c r="G285" s="249"/>
      <c r="H285" s="249"/>
      <c r="I285" s="249"/>
      <c r="J285" s="249"/>
      <c r="K285" s="249"/>
      <c r="L285" s="249"/>
      <c r="M285" s="249"/>
      <c r="N285" s="249"/>
      <c r="O285" s="249"/>
      <c r="P285" s="249"/>
      <c r="Q285" s="54">
        <v>0</v>
      </c>
      <c r="R285" s="267"/>
      <c r="S285" s="267"/>
      <c r="T285" s="267"/>
      <c r="U285" s="267"/>
      <c r="V285" s="267"/>
      <c r="W285" s="267"/>
      <c r="X285" s="267"/>
      <c r="Y285" s="267"/>
      <c r="Z285" s="267"/>
      <c r="AA285" s="267"/>
      <c r="AB285" s="267"/>
      <c r="AC285" s="267"/>
      <c r="AD285" s="267"/>
      <c r="AE285" s="267"/>
      <c r="AF285" s="54">
        <v>0</v>
      </c>
      <c r="AG285" s="251" t="s">
        <v>2551</v>
      </c>
      <c r="AH285" s="252"/>
      <c r="AI285" s="252"/>
      <c r="AJ285" s="252"/>
      <c r="AK285" s="252"/>
      <c r="AL285" s="252"/>
      <c r="AM285" s="252"/>
      <c r="AN285" s="252"/>
      <c r="AO285" s="252"/>
      <c r="AP285" s="252"/>
      <c r="AQ285" s="252"/>
      <c r="AR285" s="252"/>
      <c r="AS285" s="252"/>
      <c r="AT285" s="253"/>
    </row>
    <row r="286" spans="1:46" customFormat="1" ht="45" customHeight="1" thickTop="1" thickBot="1" x14ac:dyDescent="0.3">
      <c r="A286" s="249" t="s">
        <v>351</v>
      </c>
      <c r="B286" s="249"/>
      <c r="C286" s="249"/>
      <c r="D286" s="249"/>
      <c r="E286" s="249"/>
      <c r="F286" s="249"/>
      <c r="G286" s="249"/>
      <c r="H286" s="249"/>
      <c r="I286" s="249"/>
      <c r="J286" s="249"/>
      <c r="K286" s="249"/>
      <c r="L286" s="249"/>
      <c r="M286" s="249"/>
      <c r="N286" s="249"/>
      <c r="O286" s="249"/>
      <c r="P286" s="249"/>
      <c r="Q286" s="54">
        <v>0</v>
      </c>
      <c r="R286" s="267"/>
      <c r="S286" s="267"/>
      <c r="T286" s="267"/>
      <c r="U286" s="267"/>
      <c r="V286" s="267"/>
      <c r="W286" s="267"/>
      <c r="X286" s="267"/>
      <c r="Y286" s="267"/>
      <c r="Z286" s="267"/>
      <c r="AA286" s="267"/>
      <c r="AB286" s="267"/>
      <c r="AC286" s="267"/>
      <c r="AD286" s="267"/>
      <c r="AE286" s="267"/>
      <c r="AF286" s="54">
        <v>0</v>
      </c>
      <c r="AG286" s="251" t="s">
        <v>2551</v>
      </c>
      <c r="AH286" s="252"/>
      <c r="AI286" s="252"/>
      <c r="AJ286" s="252"/>
      <c r="AK286" s="252"/>
      <c r="AL286" s="252"/>
      <c r="AM286" s="252"/>
      <c r="AN286" s="252"/>
      <c r="AO286" s="252"/>
      <c r="AP286" s="252"/>
      <c r="AQ286" s="252"/>
      <c r="AR286" s="252"/>
      <c r="AS286" s="252"/>
      <c r="AT286" s="253"/>
    </row>
    <row r="287" spans="1:46" customFormat="1" ht="45" customHeight="1" thickTop="1" thickBot="1" x14ac:dyDescent="0.3">
      <c r="A287" s="249" t="s">
        <v>352</v>
      </c>
      <c r="B287" s="249"/>
      <c r="C287" s="249"/>
      <c r="D287" s="249"/>
      <c r="E287" s="249"/>
      <c r="F287" s="249"/>
      <c r="G287" s="249"/>
      <c r="H287" s="249"/>
      <c r="I287" s="249"/>
      <c r="J287" s="249"/>
      <c r="K287" s="249"/>
      <c r="L287" s="249"/>
      <c r="M287" s="249"/>
      <c r="N287" s="249"/>
      <c r="O287" s="249"/>
      <c r="P287" s="249"/>
      <c r="Q287" s="54">
        <v>0</v>
      </c>
      <c r="R287" s="250"/>
      <c r="S287" s="250"/>
      <c r="T287" s="250"/>
      <c r="U287" s="250"/>
      <c r="V287" s="250"/>
      <c r="W287" s="250"/>
      <c r="X287" s="250"/>
      <c r="Y287" s="250"/>
      <c r="Z287" s="250"/>
      <c r="AA287" s="250"/>
      <c r="AB287" s="250"/>
      <c r="AC287" s="250"/>
      <c r="AD287" s="250"/>
      <c r="AE287" s="250"/>
      <c r="AF287" s="54">
        <v>0</v>
      </c>
      <c r="AG287" s="251" t="s">
        <v>2551</v>
      </c>
      <c r="AH287" s="252"/>
      <c r="AI287" s="252"/>
      <c r="AJ287" s="252"/>
      <c r="AK287" s="252"/>
      <c r="AL287" s="252"/>
      <c r="AM287" s="252"/>
      <c r="AN287" s="252"/>
      <c r="AO287" s="252"/>
      <c r="AP287" s="252"/>
      <c r="AQ287" s="252"/>
      <c r="AR287" s="252"/>
      <c r="AS287" s="252"/>
      <c r="AT287" s="253"/>
    </row>
    <row r="288" spans="1:46" customFormat="1" ht="45" customHeight="1" thickTop="1" thickBot="1" x14ac:dyDescent="0.3">
      <c r="A288" s="249" t="s">
        <v>353</v>
      </c>
      <c r="B288" s="249"/>
      <c r="C288" s="249"/>
      <c r="D288" s="249"/>
      <c r="E288" s="249"/>
      <c r="F288" s="249"/>
      <c r="G288" s="249"/>
      <c r="H288" s="249"/>
      <c r="I288" s="249"/>
      <c r="J288" s="249"/>
      <c r="K288" s="249"/>
      <c r="L288" s="249"/>
      <c r="M288" s="249"/>
      <c r="N288" s="249"/>
      <c r="O288" s="249"/>
      <c r="P288" s="249"/>
      <c r="Q288" s="54">
        <v>0</v>
      </c>
      <c r="R288" s="250"/>
      <c r="S288" s="250"/>
      <c r="T288" s="250"/>
      <c r="U288" s="250"/>
      <c r="V288" s="250"/>
      <c r="W288" s="250"/>
      <c r="X288" s="250"/>
      <c r="Y288" s="250"/>
      <c r="Z288" s="250"/>
      <c r="AA288" s="250"/>
      <c r="AB288" s="250"/>
      <c r="AC288" s="250"/>
      <c r="AD288" s="250"/>
      <c r="AE288" s="250"/>
      <c r="AF288" s="54">
        <v>0</v>
      </c>
      <c r="AG288" s="251" t="s">
        <v>2551</v>
      </c>
      <c r="AH288" s="252"/>
      <c r="AI288" s="252"/>
      <c r="AJ288" s="252"/>
      <c r="AK288" s="252"/>
      <c r="AL288" s="252"/>
      <c r="AM288" s="252"/>
      <c r="AN288" s="252"/>
      <c r="AO288" s="252"/>
      <c r="AP288" s="252"/>
      <c r="AQ288" s="252"/>
      <c r="AR288" s="252"/>
      <c r="AS288" s="252"/>
      <c r="AT288" s="253"/>
    </row>
    <row r="289" spans="1:46" customFormat="1" ht="45" customHeight="1" thickTop="1" thickBot="1" x14ac:dyDescent="0.3">
      <c r="A289" s="249" t="s">
        <v>354</v>
      </c>
      <c r="B289" s="249"/>
      <c r="C289" s="249"/>
      <c r="D289" s="249"/>
      <c r="E289" s="249"/>
      <c r="F289" s="249"/>
      <c r="G289" s="249"/>
      <c r="H289" s="249"/>
      <c r="I289" s="249"/>
      <c r="J289" s="249"/>
      <c r="K289" s="249"/>
      <c r="L289" s="249"/>
      <c r="M289" s="249"/>
      <c r="N289" s="249"/>
      <c r="O289" s="249"/>
      <c r="P289" s="249"/>
      <c r="Q289" s="54">
        <v>0</v>
      </c>
      <c r="R289" s="250"/>
      <c r="S289" s="250"/>
      <c r="T289" s="250"/>
      <c r="U289" s="250"/>
      <c r="V289" s="250"/>
      <c r="W289" s="250"/>
      <c r="X289" s="250"/>
      <c r="Y289" s="250"/>
      <c r="Z289" s="250"/>
      <c r="AA289" s="250"/>
      <c r="AB289" s="250"/>
      <c r="AC289" s="250"/>
      <c r="AD289" s="250"/>
      <c r="AE289" s="250"/>
      <c r="AF289" s="54">
        <v>0</v>
      </c>
      <c r="AG289" s="251" t="s">
        <v>2551</v>
      </c>
      <c r="AH289" s="252"/>
      <c r="AI289" s="252"/>
      <c r="AJ289" s="252"/>
      <c r="AK289" s="252"/>
      <c r="AL289" s="252"/>
      <c r="AM289" s="252"/>
      <c r="AN289" s="252"/>
      <c r="AO289" s="252"/>
      <c r="AP289" s="252"/>
      <c r="AQ289" s="252"/>
      <c r="AR289" s="252"/>
      <c r="AS289" s="252"/>
      <c r="AT289" s="253"/>
    </row>
    <row r="290" spans="1:46" customFormat="1" ht="45" customHeight="1" thickTop="1" thickBot="1" x14ac:dyDescent="0.3">
      <c r="A290" s="249" t="s">
        <v>355</v>
      </c>
      <c r="B290" s="249"/>
      <c r="C290" s="249"/>
      <c r="D290" s="249"/>
      <c r="E290" s="249"/>
      <c r="F290" s="249"/>
      <c r="G290" s="249"/>
      <c r="H290" s="249"/>
      <c r="I290" s="249"/>
      <c r="J290" s="249"/>
      <c r="K290" s="249"/>
      <c r="L290" s="249"/>
      <c r="M290" s="249"/>
      <c r="N290" s="249"/>
      <c r="O290" s="249"/>
      <c r="P290" s="249"/>
      <c r="Q290" s="54">
        <v>0</v>
      </c>
      <c r="R290" s="267"/>
      <c r="S290" s="267"/>
      <c r="T290" s="267"/>
      <c r="U290" s="267"/>
      <c r="V290" s="267"/>
      <c r="W290" s="267"/>
      <c r="X290" s="267"/>
      <c r="Y290" s="267"/>
      <c r="Z290" s="267"/>
      <c r="AA290" s="267"/>
      <c r="AB290" s="267"/>
      <c r="AC290" s="267"/>
      <c r="AD290" s="267"/>
      <c r="AE290" s="267"/>
      <c r="AF290" s="54">
        <v>0</v>
      </c>
      <c r="AG290" s="251" t="s">
        <v>2551</v>
      </c>
      <c r="AH290" s="252"/>
      <c r="AI290" s="252"/>
      <c r="AJ290" s="252"/>
      <c r="AK290" s="252"/>
      <c r="AL290" s="252"/>
      <c r="AM290" s="252"/>
      <c r="AN290" s="252"/>
      <c r="AO290" s="252"/>
      <c r="AP290" s="252"/>
      <c r="AQ290" s="252"/>
      <c r="AR290" s="252"/>
      <c r="AS290" s="252"/>
      <c r="AT290" s="253"/>
    </row>
    <row r="291" spans="1:46" customFormat="1" ht="45" customHeight="1" thickTop="1" thickBot="1" x14ac:dyDescent="0.3">
      <c r="A291" s="249" t="s">
        <v>356</v>
      </c>
      <c r="B291" s="249"/>
      <c r="C291" s="249"/>
      <c r="D291" s="249"/>
      <c r="E291" s="249"/>
      <c r="F291" s="249"/>
      <c r="G291" s="249"/>
      <c r="H291" s="249"/>
      <c r="I291" s="249"/>
      <c r="J291" s="249"/>
      <c r="K291" s="249"/>
      <c r="L291" s="249"/>
      <c r="M291" s="249"/>
      <c r="N291" s="249"/>
      <c r="O291" s="249"/>
      <c r="P291" s="249"/>
      <c r="Q291" s="54">
        <v>0</v>
      </c>
      <c r="R291" s="267"/>
      <c r="S291" s="267"/>
      <c r="T291" s="267"/>
      <c r="U291" s="267"/>
      <c r="V291" s="267"/>
      <c r="W291" s="267"/>
      <c r="X291" s="267"/>
      <c r="Y291" s="267"/>
      <c r="Z291" s="267"/>
      <c r="AA291" s="267"/>
      <c r="AB291" s="267"/>
      <c r="AC291" s="267"/>
      <c r="AD291" s="267"/>
      <c r="AE291" s="267"/>
      <c r="AF291" s="54">
        <v>0</v>
      </c>
      <c r="AG291" s="251" t="s">
        <v>2551</v>
      </c>
      <c r="AH291" s="252"/>
      <c r="AI291" s="252"/>
      <c r="AJ291" s="252"/>
      <c r="AK291" s="252"/>
      <c r="AL291" s="252"/>
      <c r="AM291" s="252"/>
      <c r="AN291" s="252"/>
      <c r="AO291" s="252"/>
      <c r="AP291" s="252"/>
      <c r="AQ291" s="252"/>
      <c r="AR291" s="252"/>
      <c r="AS291" s="252"/>
      <c r="AT291" s="253"/>
    </row>
    <row r="292" spans="1:46" customFormat="1" ht="45" customHeight="1" thickTop="1" thickBot="1" x14ac:dyDescent="0.3">
      <c r="A292" s="249" t="s">
        <v>357</v>
      </c>
      <c r="B292" s="249"/>
      <c r="C292" s="249"/>
      <c r="D292" s="249"/>
      <c r="E292" s="249"/>
      <c r="F292" s="249"/>
      <c r="G292" s="249"/>
      <c r="H292" s="249"/>
      <c r="I292" s="249"/>
      <c r="J292" s="249"/>
      <c r="K292" s="249"/>
      <c r="L292" s="249"/>
      <c r="M292" s="249"/>
      <c r="N292" s="249"/>
      <c r="O292" s="249"/>
      <c r="P292" s="249"/>
      <c r="Q292" s="54">
        <v>0</v>
      </c>
      <c r="R292" s="267"/>
      <c r="S292" s="267"/>
      <c r="T292" s="267"/>
      <c r="U292" s="267"/>
      <c r="V292" s="267"/>
      <c r="W292" s="267"/>
      <c r="X292" s="267"/>
      <c r="Y292" s="267"/>
      <c r="Z292" s="267"/>
      <c r="AA292" s="267"/>
      <c r="AB292" s="267"/>
      <c r="AC292" s="267"/>
      <c r="AD292" s="267"/>
      <c r="AE292" s="267"/>
      <c r="AF292" s="54">
        <v>0</v>
      </c>
      <c r="AG292" s="251" t="s">
        <v>2551</v>
      </c>
      <c r="AH292" s="252"/>
      <c r="AI292" s="252"/>
      <c r="AJ292" s="252"/>
      <c r="AK292" s="252"/>
      <c r="AL292" s="252"/>
      <c r="AM292" s="252"/>
      <c r="AN292" s="252"/>
      <c r="AO292" s="252"/>
      <c r="AP292" s="252"/>
      <c r="AQ292" s="252"/>
      <c r="AR292" s="252"/>
      <c r="AS292" s="252"/>
      <c r="AT292" s="253"/>
    </row>
    <row r="293" spans="1:46" customFormat="1" ht="45" customHeight="1" thickTop="1" thickBot="1" x14ac:dyDescent="0.3">
      <c r="A293" s="249" t="s">
        <v>358</v>
      </c>
      <c r="B293" s="249"/>
      <c r="C293" s="249"/>
      <c r="D293" s="249"/>
      <c r="E293" s="249"/>
      <c r="F293" s="249"/>
      <c r="G293" s="249"/>
      <c r="H293" s="249"/>
      <c r="I293" s="249"/>
      <c r="J293" s="249"/>
      <c r="K293" s="249"/>
      <c r="L293" s="249"/>
      <c r="M293" s="249"/>
      <c r="N293" s="249"/>
      <c r="O293" s="249"/>
      <c r="P293" s="249"/>
      <c r="Q293" s="54">
        <v>0</v>
      </c>
      <c r="R293" s="267"/>
      <c r="S293" s="267"/>
      <c r="T293" s="267"/>
      <c r="U293" s="267"/>
      <c r="V293" s="267"/>
      <c r="W293" s="267"/>
      <c r="X293" s="267"/>
      <c r="Y293" s="267"/>
      <c r="Z293" s="267"/>
      <c r="AA293" s="267"/>
      <c r="AB293" s="267"/>
      <c r="AC293" s="267"/>
      <c r="AD293" s="267"/>
      <c r="AE293" s="267"/>
      <c r="AF293" s="54">
        <v>0</v>
      </c>
      <c r="AG293" s="251" t="s">
        <v>2551</v>
      </c>
      <c r="AH293" s="252"/>
      <c r="AI293" s="252"/>
      <c r="AJ293" s="252"/>
      <c r="AK293" s="252"/>
      <c r="AL293" s="252"/>
      <c r="AM293" s="252"/>
      <c r="AN293" s="252"/>
      <c r="AO293" s="252"/>
      <c r="AP293" s="252"/>
      <c r="AQ293" s="252"/>
      <c r="AR293" s="252"/>
      <c r="AS293" s="252"/>
      <c r="AT293" s="253"/>
    </row>
    <row r="294" spans="1:46" customFormat="1" ht="45" customHeight="1" thickTop="1" thickBot="1" x14ac:dyDescent="0.3">
      <c r="A294" s="249" t="s">
        <v>359</v>
      </c>
      <c r="B294" s="249"/>
      <c r="C294" s="249"/>
      <c r="D294" s="249"/>
      <c r="E294" s="249"/>
      <c r="F294" s="249"/>
      <c r="G294" s="249"/>
      <c r="H294" s="249"/>
      <c r="I294" s="249"/>
      <c r="J294" s="249"/>
      <c r="K294" s="249"/>
      <c r="L294" s="249"/>
      <c r="M294" s="249"/>
      <c r="N294" s="249"/>
      <c r="O294" s="249"/>
      <c r="P294" s="249"/>
      <c r="Q294" s="54">
        <v>0</v>
      </c>
      <c r="R294" s="250"/>
      <c r="S294" s="250"/>
      <c r="T294" s="250"/>
      <c r="U294" s="250"/>
      <c r="V294" s="250"/>
      <c r="W294" s="250"/>
      <c r="X294" s="250"/>
      <c r="Y294" s="250"/>
      <c r="Z294" s="250"/>
      <c r="AA294" s="250"/>
      <c r="AB294" s="250"/>
      <c r="AC294" s="250"/>
      <c r="AD294" s="250"/>
      <c r="AE294" s="250"/>
      <c r="AF294" s="54">
        <v>0</v>
      </c>
      <c r="AG294" s="251" t="s">
        <v>2551</v>
      </c>
      <c r="AH294" s="252"/>
      <c r="AI294" s="252"/>
      <c r="AJ294" s="252"/>
      <c r="AK294" s="252"/>
      <c r="AL294" s="252"/>
      <c r="AM294" s="252"/>
      <c r="AN294" s="252"/>
      <c r="AO294" s="252"/>
      <c r="AP294" s="252"/>
      <c r="AQ294" s="252"/>
      <c r="AR294" s="252"/>
      <c r="AS294" s="252"/>
      <c r="AT294" s="253"/>
    </row>
    <row r="295" spans="1:46" customFormat="1" ht="45" customHeight="1" thickTop="1" thickBot="1" x14ac:dyDescent="0.3">
      <c r="A295" s="249" t="s">
        <v>360</v>
      </c>
      <c r="B295" s="249"/>
      <c r="C295" s="249"/>
      <c r="D295" s="249"/>
      <c r="E295" s="249"/>
      <c r="F295" s="249"/>
      <c r="G295" s="249"/>
      <c r="H295" s="249"/>
      <c r="I295" s="249"/>
      <c r="J295" s="249"/>
      <c r="K295" s="249"/>
      <c r="L295" s="249"/>
      <c r="M295" s="249"/>
      <c r="N295" s="249"/>
      <c r="O295" s="249"/>
      <c r="P295" s="249"/>
      <c r="Q295" s="54">
        <v>0</v>
      </c>
      <c r="R295" s="250"/>
      <c r="S295" s="250"/>
      <c r="T295" s="250"/>
      <c r="U295" s="250"/>
      <c r="V295" s="250"/>
      <c r="W295" s="250"/>
      <c r="X295" s="250"/>
      <c r="Y295" s="250"/>
      <c r="Z295" s="250"/>
      <c r="AA295" s="250"/>
      <c r="AB295" s="250"/>
      <c r="AC295" s="250"/>
      <c r="AD295" s="250"/>
      <c r="AE295" s="250"/>
      <c r="AF295" s="54">
        <v>0</v>
      </c>
      <c r="AG295" s="251" t="s">
        <v>2551</v>
      </c>
      <c r="AH295" s="252"/>
      <c r="AI295" s="252"/>
      <c r="AJ295" s="252"/>
      <c r="AK295" s="252"/>
      <c r="AL295" s="252"/>
      <c r="AM295" s="252"/>
      <c r="AN295" s="252"/>
      <c r="AO295" s="252"/>
      <c r="AP295" s="252"/>
      <c r="AQ295" s="252"/>
      <c r="AR295" s="252"/>
      <c r="AS295" s="252"/>
      <c r="AT295" s="253"/>
    </row>
    <row r="296" spans="1:46" customFormat="1" ht="45" customHeight="1" thickTop="1" thickBot="1" x14ac:dyDescent="0.3">
      <c r="A296" s="249" t="s">
        <v>361</v>
      </c>
      <c r="B296" s="249"/>
      <c r="C296" s="249"/>
      <c r="D296" s="249"/>
      <c r="E296" s="249"/>
      <c r="F296" s="249"/>
      <c r="G296" s="249"/>
      <c r="H296" s="249"/>
      <c r="I296" s="249"/>
      <c r="J296" s="249"/>
      <c r="K296" s="249"/>
      <c r="L296" s="249"/>
      <c r="M296" s="249"/>
      <c r="N296" s="249"/>
      <c r="O296" s="249"/>
      <c r="P296" s="249"/>
      <c r="Q296" s="54">
        <v>0</v>
      </c>
      <c r="R296" s="250"/>
      <c r="S296" s="250"/>
      <c r="T296" s="250"/>
      <c r="U296" s="250"/>
      <c r="V296" s="250"/>
      <c r="W296" s="250"/>
      <c r="X296" s="250"/>
      <c r="Y296" s="250"/>
      <c r="Z296" s="250"/>
      <c r="AA296" s="250"/>
      <c r="AB296" s="250"/>
      <c r="AC296" s="250"/>
      <c r="AD296" s="250"/>
      <c r="AE296" s="250"/>
      <c r="AF296" s="54">
        <v>0</v>
      </c>
      <c r="AG296" s="251" t="s">
        <v>2551</v>
      </c>
      <c r="AH296" s="252"/>
      <c r="AI296" s="252"/>
      <c r="AJ296" s="252"/>
      <c r="AK296" s="252"/>
      <c r="AL296" s="252"/>
      <c r="AM296" s="252"/>
      <c r="AN296" s="252"/>
      <c r="AO296" s="252"/>
      <c r="AP296" s="252"/>
      <c r="AQ296" s="252"/>
      <c r="AR296" s="252"/>
      <c r="AS296" s="252"/>
      <c r="AT296" s="253"/>
    </row>
    <row r="297" spans="1:46" customFormat="1" ht="45" customHeight="1" thickTop="1" thickBot="1" x14ac:dyDescent="0.3">
      <c r="A297" s="249" t="s">
        <v>362</v>
      </c>
      <c r="B297" s="249"/>
      <c r="C297" s="249"/>
      <c r="D297" s="249"/>
      <c r="E297" s="249"/>
      <c r="F297" s="249"/>
      <c r="G297" s="249"/>
      <c r="H297" s="249"/>
      <c r="I297" s="249"/>
      <c r="J297" s="249"/>
      <c r="K297" s="249"/>
      <c r="L297" s="249"/>
      <c r="M297" s="249"/>
      <c r="N297" s="249"/>
      <c r="O297" s="249"/>
      <c r="P297" s="249"/>
      <c r="Q297" s="54">
        <v>0</v>
      </c>
      <c r="R297" s="267"/>
      <c r="S297" s="267"/>
      <c r="T297" s="267"/>
      <c r="U297" s="267"/>
      <c r="V297" s="267"/>
      <c r="W297" s="267"/>
      <c r="X297" s="267"/>
      <c r="Y297" s="267"/>
      <c r="Z297" s="267"/>
      <c r="AA297" s="267"/>
      <c r="AB297" s="267"/>
      <c r="AC297" s="267"/>
      <c r="AD297" s="267"/>
      <c r="AE297" s="267"/>
      <c r="AF297" s="54">
        <v>0</v>
      </c>
      <c r="AG297" s="251" t="s">
        <v>2551</v>
      </c>
      <c r="AH297" s="252"/>
      <c r="AI297" s="252"/>
      <c r="AJ297" s="252"/>
      <c r="AK297" s="252"/>
      <c r="AL297" s="252"/>
      <c r="AM297" s="252"/>
      <c r="AN297" s="252"/>
      <c r="AO297" s="252"/>
      <c r="AP297" s="252"/>
      <c r="AQ297" s="252"/>
      <c r="AR297" s="252"/>
      <c r="AS297" s="252"/>
      <c r="AT297" s="253"/>
    </row>
    <row r="298" spans="1:46" customFormat="1" ht="45" customHeight="1" thickTop="1" thickBot="1" x14ac:dyDescent="0.3">
      <c r="A298" s="249" t="s">
        <v>363</v>
      </c>
      <c r="B298" s="249"/>
      <c r="C298" s="249"/>
      <c r="D298" s="249"/>
      <c r="E298" s="249"/>
      <c r="F298" s="249"/>
      <c r="G298" s="249"/>
      <c r="H298" s="249"/>
      <c r="I298" s="249"/>
      <c r="J298" s="249"/>
      <c r="K298" s="249"/>
      <c r="L298" s="249"/>
      <c r="M298" s="249"/>
      <c r="N298" s="249"/>
      <c r="O298" s="249"/>
      <c r="P298" s="249"/>
      <c r="Q298" s="54">
        <v>0</v>
      </c>
      <c r="R298" s="267"/>
      <c r="S298" s="267"/>
      <c r="T298" s="267"/>
      <c r="U298" s="267"/>
      <c r="V298" s="267"/>
      <c r="W298" s="267"/>
      <c r="X298" s="267"/>
      <c r="Y298" s="267"/>
      <c r="Z298" s="267"/>
      <c r="AA298" s="267"/>
      <c r="AB298" s="267"/>
      <c r="AC298" s="267"/>
      <c r="AD298" s="267"/>
      <c r="AE298" s="267"/>
      <c r="AF298" s="54">
        <v>0</v>
      </c>
      <c r="AG298" s="251" t="s">
        <v>2551</v>
      </c>
      <c r="AH298" s="252"/>
      <c r="AI298" s="252"/>
      <c r="AJ298" s="252"/>
      <c r="AK298" s="252"/>
      <c r="AL298" s="252"/>
      <c r="AM298" s="252"/>
      <c r="AN298" s="252"/>
      <c r="AO298" s="252"/>
      <c r="AP298" s="252"/>
      <c r="AQ298" s="252"/>
      <c r="AR298" s="252"/>
      <c r="AS298" s="252"/>
      <c r="AT298" s="253"/>
    </row>
    <row r="299" spans="1:46" customFormat="1" ht="45" customHeight="1" thickTop="1" thickBot="1" x14ac:dyDescent="0.3">
      <c r="A299" s="249" t="s">
        <v>364</v>
      </c>
      <c r="B299" s="249"/>
      <c r="C299" s="249"/>
      <c r="D299" s="249"/>
      <c r="E299" s="249"/>
      <c r="F299" s="249"/>
      <c r="G299" s="249"/>
      <c r="H299" s="249"/>
      <c r="I299" s="249"/>
      <c r="J299" s="249"/>
      <c r="K299" s="249"/>
      <c r="L299" s="249"/>
      <c r="M299" s="249"/>
      <c r="N299" s="249"/>
      <c r="O299" s="249"/>
      <c r="P299" s="249"/>
      <c r="Q299" s="54">
        <v>0</v>
      </c>
      <c r="R299" s="267"/>
      <c r="S299" s="267"/>
      <c r="T299" s="267"/>
      <c r="U299" s="267"/>
      <c r="V299" s="267"/>
      <c r="W299" s="267"/>
      <c r="X299" s="267"/>
      <c r="Y299" s="267"/>
      <c r="Z299" s="267"/>
      <c r="AA299" s="267"/>
      <c r="AB299" s="267"/>
      <c r="AC299" s="267"/>
      <c r="AD299" s="267"/>
      <c r="AE299" s="267"/>
      <c r="AF299" s="54">
        <v>0</v>
      </c>
      <c r="AG299" s="251" t="s">
        <v>2551</v>
      </c>
      <c r="AH299" s="252"/>
      <c r="AI299" s="252"/>
      <c r="AJ299" s="252"/>
      <c r="AK299" s="252"/>
      <c r="AL299" s="252"/>
      <c r="AM299" s="252"/>
      <c r="AN299" s="252"/>
      <c r="AO299" s="252"/>
      <c r="AP299" s="252"/>
      <c r="AQ299" s="252"/>
      <c r="AR299" s="252"/>
      <c r="AS299" s="252"/>
      <c r="AT299" s="253"/>
    </row>
    <row r="300" spans="1:46" customFormat="1" ht="45" customHeight="1" thickTop="1" thickBot="1" x14ac:dyDescent="0.3">
      <c r="A300" s="249" t="s">
        <v>365</v>
      </c>
      <c r="B300" s="249"/>
      <c r="C300" s="249"/>
      <c r="D300" s="249"/>
      <c r="E300" s="249"/>
      <c r="F300" s="249"/>
      <c r="G300" s="249"/>
      <c r="H300" s="249"/>
      <c r="I300" s="249"/>
      <c r="J300" s="249"/>
      <c r="K300" s="249"/>
      <c r="L300" s="249"/>
      <c r="M300" s="249"/>
      <c r="N300" s="249"/>
      <c r="O300" s="249"/>
      <c r="P300" s="249"/>
      <c r="Q300" s="54">
        <v>0</v>
      </c>
      <c r="R300" s="267"/>
      <c r="S300" s="267"/>
      <c r="T300" s="267"/>
      <c r="U300" s="267"/>
      <c r="V300" s="267"/>
      <c r="W300" s="267"/>
      <c r="X300" s="267"/>
      <c r="Y300" s="267"/>
      <c r="Z300" s="267"/>
      <c r="AA300" s="267"/>
      <c r="AB300" s="267"/>
      <c r="AC300" s="267"/>
      <c r="AD300" s="267"/>
      <c r="AE300" s="267"/>
      <c r="AF300" s="54">
        <v>0</v>
      </c>
      <c r="AG300" s="251" t="s">
        <v>2551</v>
      </c>
      <c r="AH300" s="252"/>
      <c r="AI300" s="252"/>
      <c r="AJ300" s="252"/>
      <c r="AK300" s="252"/>
      <c r="AL300" s="252"/>
      <c r="AM300" s="252"/>
      <c r="AN300" s="252"/>
      <c r="AO300" s="252"/>
      <c r="AP300" s="252"/>
      <c r="AQ300" s="252"/>
      <c r="AR300" s="252"/>
      <c r="AS300" s="252"/>
      <c r="AT300" s="253"/>
    </row>
    <row r="301" spans="1:46" customFormat="1" ht="45" customHeight="1" thickTop="1" thickBot="1" x14ac:dyDescent="0.3">
      <c r="A301" s="249" t="s">
        <v>366</v>
      </c>
      <c r="B301" s="249"/>
      <c r="C301" s="249"/>
      <c r="D301" s="249"/>
      <c r="E301" s="249"/>
      <c r="F301" s="249"/>
      <c r="G301" s="249"/>
      <c r="H301" s="249"/>
      <c r="I301" s="249"/>
      <c r="J301" s="249"/>
      <c r="K301" s="249"/>
      <c r="L301" s="249"/>
      <c r="M301" s="249"/>
      <c r="N301" s="249"/>
      <c r="O301" s="249"/>
      <c r="P301" s="249"/>
      <c r="Q301" s="54">
        <v>0</v>
      </c>
      <c r="R301" s="250"/>
      <c r="S301" s="250"/>
      <c r="T301" s="250"/>
      <c r="U301" s="250"/>
      <c r="V301" s="250"/>
      <c r="W301" s="250"/>
      <c r="X301" s="250"/>
      <c r="Y301" s="250"/>
      <c r="Z301" s="250"/>
      <c r="AA301" s="250"/>
      <c r="AB301" s="250"/>
      <c r="AC301" s="250"/>
      <c r="AD301" s="250"/>
      <c r="AE301" s="250"/>
      <c r="AF301" s="54">
        <v>0</v>
      </c>
      <c r="AG301" s="251" t="s">
        <v>2551</v>
      </c>
      <c r="AH301" s="252"/>
      <c r="AI301" s="252"/>
      <c r="AJ301" s="252"/>
      <c r="AK301" s="252"/>
      <c r="AL301" s="252"/>
      <c r="AM301" s="252"/>
      <c r="AN301" s="252"/>
      <c r="AO301" s="252"/>
      <c r="AP301" s="252"/>
      <c r="AQ301" s="252"/>
      <c r="AR301" s="252"/>
      <c r="AS301" s="252"/>
      <c r="AT301" s="253"/>
    </row>
    <row r="302" spans="1:46" customFormat="1" ht="45" customHeight="1" thickTop="1" thickBot="1" x14ac:dyDescent="0.3">
      <c r="A302" s="249" t="s">
        <v>367</v>
      </c>
      <c r="B302" s="249"/>
      <c r="C302" s="249"/>
      <c r="D302" s="249"/>
      <c r="E302" s="249"/>
      <c r="F302" s="249"/>
      <c r="G302" s="249"/>
      <c r="H302" s="249"/>
      <c r="I302" s="249"/>
      <c r="J302" s="249"/>
      <c r="K302" s="249"/>
      <c r="L302" s="249"/>
      <c r="M302" s="249"/>
      <c r="N302" s="249"/>
      <c r="O302" s="249"/>
      <c r="P302" s="249"/>
      <c r="Q302" s="54">
        <v>0</v>
      </c>
      <c r="R302" s="250"/>
      <c r="S302" s="250"/>
      <c r="T302" s="250"/>
      <c r="U302" s="250"/>
      <c r="V302" s="250"/>
      <c r="W302" s="250"/>
      <c r="X302" s="250"/>
      <c r="Y302" s="250"/>
      <c r="Z302" s="250"/>
      <c r="AA302" s="250"/>
      <c r="AB302" s="250"/>
      <c r="AC302" s="250"/>
      <c r="AD302" s="250"/>
      <c r="AE302" s="250"/>
      <c r="AF302" s="54">
        <v>0</v>
      </c>
      <c r="AG302" s="251" t="s">
        <v>2551</v>
      </c>
      <c r="AH302" s="252"/>
      <c r="AI302" s="252"/>
      <c r="AJ302" s="252"/>
      <c r="AK302" s="252"/>
      <c r="AL302" s="252"/>
      <c r="AM302" s="252"/>
      <c r="AN302" s="252"/>
      <c r="AO302" s="252"/>
      <c r="AP302" s="252"/>
      <c r="AQ302" s="252"/>
      <c r="AR302" s="252"/>
      <c r="AS302" s="252"/>
      <c r="AT302" s="253"/>
    </row>
    <row r="303" spans="1:46" customFormat="1" ht="45" customHeight="1" thickTop="1" thickBot="1" x14ac:dyDescent="0.3">
      <c r="A303" s="249" t="s">
        <v>368</v>
      </c>
      <c r="B303" s="249"/>
      <c r="C303" s="249"/>
      <c r="D303" s="249"/>
      <c r="E303" s="249"/>
      <c r="F303" s="249"/>
      <c r="G303" s="249"/>
      <c r="H303" s="249"/>
      <c r="I303" s="249"/>
      <c r="J303" s="249"/>
      <c r="K303" s="249"/>
      <c r="L303" s="249"/>
      <c r="M303" s="249"/>
      <c r="N303" s="249"/>
      <c r="O303" s="249"/>
      <c r="P303" s="249"/>
      <c r="Q303" s="54">
        <v>0</v>
      </c>
      <c r="R303" s="250"/>
      <c r="S303" s="250"/>
      <c r="T303" s="250"/>
      <c r="U303" s="250"/>
      <c r="V303" s="250"/>
      <c r="W303" s="250"/>
      <c r="X303" s="250"/>
      <c r="Y303" s="250"/>
      <c r="Z303" s="250"/>
      <c r="AA303" s="250"/>
      <c r="AB303" s="250"/>
      <c r="AC303" s="250"/>
      <c r="AD303" s="250"/>
      <c r="AE303" s="250"/>
      <c r="AF303" s="54">
        <v>0</v>
      </c>
      <c r="AG303" s="251" t="s">
        <v>2551</v>
      </c>
      <c r="AH303" s="252"/>
      <c r="AI303" s="252"/>
      <c r="AJ303" s="252"/>
      <c r="AK303" s="252"/>
      <c r="AL303" s="252"/>
      <c r="AM303" s="252"/>
      <c r="AN303" s="252"/>
      <c r="AO303" s="252"/>
      <c r="AP303" s="252"/>
      <c r="AQ303" s="252"/>
      <c r="AR303" s="252"/>
      <c r="AS303" s="252"/>
      <c r="AT303" s="253"/>
    </row>
    <row r="304" spans="1:46" customFormat="1" ht="45" customHeight="1" thickTop="1" thickBot="1" x14ac:dyDescent="0.3">
      <c r="A304" s="249" t="s">
        <v>369</v>
      </c>
      <c r="B304" s="249"/>
      <c r="C304" s="249"/>
      <c r="D304" s="249"/>
      <c r="E304" s="249"/>
      <c r="F304" s="249"/>
      <c r="G304" s="249"/>
      <c r="H304" s="249"/>
      <c r="I304" s="249"/>
      <c r="J304" s="249"/>
      <c r="K304" s="249"/>
      <c r="L304" s="249"/>
      <c r="M304" s="249"/>
      <c r="N304" s="249"/>
      <c r="O304" s="249"/>
      <c r="P304" s="249"/>
      <c r="Q304" s="54">
        <v>0</v>
      </c>
      <c r="R304" s="267"/>
      <c r="S304" s="267"/>
      <c r="T304" s="267"/>
      <c r="U304" s="267"/>
      <c r="V304" s="267"/>
      <c r="W304" s="267"/>
      <c r="X304" s="267"/>
      <c r="Y304" s="267"/>
      <c r="Z304" s="267"/>
      <c r="AA304" s="267"/>
      <c r="AB304" s="267"/>
      <c r="AC304" s="267"/>
      <c r="AD304" s="267"/>
      <c r="AE304" s="267"/>
      <c r="AF304" s="54">
        <v>0</v>
      </c>
      <c r="AG304" s="251" t="s">
        <v>2551</v>
      </c>
      <c r="AH304" s="252"/>
      <c r="AI304" s="252"/>
      <c r="AJ304" s="252"/>
      <c r="AK304" s="252"/>
      <c r="AL304" s="252"/>
      <c r="AM304" s="252"/>
      <c r="AN304" s="252"/>
      <c r="AO304" s="252"/>
      <c r="AP304" s="252"/>
      <c r="AQ304" s="252"/>
      <c r="AR304" s="252"/>
      <c r="AS304" s="252"/>
      <c r="AT304" s="253"/>
    </row>
    <row r="305" spans="1:46" customFormat="1" ht="45" customHeight="1" thickTop="1" thickBot="1" x14ac:dyDescent="0.3">
      <c r="A305" s="249" t="s">
        <v>370</v>
      </c>
      <c r="B305" s="249"/>
      <c r="C305" s="249"/>
      <c r="D305" s="249"/>
      <c r="E305" s="249"/>
      <c r="F305" s="249"/>
      <c r="G305" s="249"/>
      <c r="H305" s="249"/>
      <c r="I305" s="249"/>
      <c r="J305" s="249"/>
      <c r="K305" s="249"/>
      <c r="L305" s="249"/>
      <c r="M305" s="249"/>
      <c r="N305" s="249"/>
      <c r="O305" s="249"/>
      <c r="P305" s="249"/>
      <c r="Q305" s="54">
        <v>0</v>
      </c>
      <c r="R305" s="267"/>
      <c r="S305" s="267"/>
      <c r="T305" s="267"/>
      <c r="U305" s="267"/>
      <c r="V305" s="267"/>
      <c r="W305" s="267"/>
      <c r="X305" s="267"/>
      <c r="Y305" s="267"/>
      <c r="Z305" s="267"/>
      <c r="AA305" s="267"/>
      <c r="AB305" s="267"/>
      <c r="AC305" s="267"/>
      <c r="AD305" s="267"/>
      <c r="AE305" s="267"/>
      <c r="AF305" s="54">
        <v>0</v>
      </c>
      <c r="AG305" s="251" t="s">
        <v>2551</v>
      </c>
      <c r="AH305" s="252"/>
      <c r="AI305" s="252"/>
      <c r="AJ305" s="252"/>
      <c r="AK305" s="252"/>
      <c r="AL305" s="252"/>
      <c r="AM305" s="252"/>
      <c r="AN305" s="252"/>
      <c r="AO305" s="252"/>
      <c r="AP305" s="252"/>
      <c r="AQ305" s="252"/>
      <c r="AR305" s="252"/>
      <c r="AS305" s="252"/>
      <c r="AT305" s="253"/>
    </row>
    <row r="306" spans="1:46" customFormat="1" ht="45" customHeight="1" thickTop="1" thickBot="1" x14ac:dyDescent="0.3">
      <c r="A306" s="249" t="s">
        <v>371</v>
      </c>
      <c r="B306" s="249"/>
      <c r="C306" s="249"/>
      <c r="D306" s="249"/>
      <c r="E306" s="249"/>
      <c r="F306" s="249"/>
      <c r="G306" s="249"/>
      <c r="H306" s="249"/>
      <c r="I306" s="249"/>
      <c r="J306" s="249"/>
      <c r="K306" s="249"/>
      <c r="L306" s="249"/>
      <c r="M306" s="249"/>
      <c r="N306" s="249"/>
      <c r="O306" s="249"/>
      <c r="P306" s="249"/>
      <c r="Q306" s="54">
        <v>0</v>
      </c>
      <c r="R306" s="267"/>
      <c r="S306" s="267"/>
      <c r="T306" s="267"/>
      <c r="U306" s="267"/>
      <c r="V306" s="267"/>
      <c r="W306" s="267"/>
      <c r="X306" s="267"/>
      <c r="Y306" s="267"/>
      <c r="Z306" s="267"/>
      <c r="AA306" s="267"/>
      <c r="AB306" s="267"/>
      <c r="AC306" s="267"/>
      <c r="AD306" s="267"/>
      <c r="AE306" s="267"/>
      <c r="AF306" s="54">
        <v>0</v>
      </c>
      <c r="AG306" s="251" t="s">
        <v>2551</v>
      </c>
      <c r="AH306" s="252"/>
      <c r="AI306" s="252"/>
      <c r="AJ306" s="252"/>
      <c r="AK306" s="252"/>
      <c r="AL306" s="252"/>
      <c r="AM306" s="252"/>
      <c r="AN306" s="252"/>
      <c r="AO306" s="252"/>
      <c r="AP306" s="252"/>
      <c r="AQ306" s="252"/>
      <c r="AR306" s="252"/>
      <c r="AS306" s="252"/>
      <c r="AT306" s="253"/>
    </row>
    <row r="307" spans="1:46" customFormat="1" ht="45" customHeight="1" thickTop="1" thickBot="1" x14ac:dyDescent="0.3">
      <c r="A307" s="249" t="s">
        <v>372</v>
      </c>
      <c r="B307" s="249"/>
      <c r="C307" s="249"/>
      <c r="D307" s="249"/>
      <c r="E307" s="249"/>
      <c r="F307" s="249"/>
      <c r="G307" s="249"/>
      <c r="H307" s="249"/>
      <c r="I307" s="249"/>
      <c r="J307" s="249"/>
      <c r="K307" s="249"/>
      <c r="L307" s="249"/>
      <c r="M307" s="249"/>
      <c r="N307" s="249"/>
      <c r="O307" s="249"/>
      <c r="P307" s="249"/>
      <c r="Q307" s="54">
        <v>0</v>
      </c>
      <c r="R307" s="267"/>
      <c r="S307" s="267"/>
      <c r="T307" s="267"/>
      <c r="U307" s="267"/>
      <c r="V307" s="267"/>
      <c r="W307" s="267"/>
      <c r="X307" s="267"/>
      <c r="Y307" s="267"/>
      <c r="Z307" s="267"/>
      <c r="AA307" s="267"/>
      <c r="AB307" s="267"/>
      <c r="AC307" s="267"/>
      <c r="AD307" s="267"/>
      <c r="AE307" s="267"/>
      <c r="AF307" s="54">
        <v>0</v>
      </c>
      <c r="AG307" s="251" t="s">
        <v>2551</v>
      </c>
      <c r="AH307" s="252"/>
      <c r="AI307" s="252"/>
      <c r="AJ307" s="252"/>
      <c r="AK307" s="252"/>
      <c r="AL307" s="252"/>
      <c r="AM307" s="252"/>
      <c r="AN307" s="252"/>
      <c r="AO307" s="252"/>
      <c r="AP307" s="252"/>
      <c r="AQ307" s="252"/>
      <c r="AR307" s="252"/>
      <c r="AS307" s="252"/>
      <c r="AT307" s="253"/>
    </row>
    <row r="308" spans="1:46" customFormat="1" ht="45" customHeight="1" thickTop="1" thickBot="1" x14ac:dyDescent="0.3">
      <c r="A308" s="249" t="s">
        <v>373</v>
      </c>
      <c r="B308" s="249"/>
      <c r="C308" s="249"/>
      <c r="D308" s="249"/>
      <c r="E308" s="249"/>
      <c r="F308" s="249"/>
      <c r="G308" s="249"/>
      <c r="H308" s="249"/>
      <c r="I308" s="249"/>
      <c r="J308" s="249"/>
      <c r="K308" s="249"/>
      <c r="L308" s="249"/>
      <c r="M308" s="249"/>
      <c r="N308" s="249"/>
      <c r="O308" s="249"/>
      <c r="P308" s="249"/>
      <c r="Q308" s="54">
        <v>0</v>
      </c>
      <c r="R308" s="250"/>
      <c r="S308" s="250"/>
      <c r="T308" s="250"/>
      <c r="U308" s="250"/>
      <c r="V308" s="250"/>
      <c r="W308" s="250"/>
      <c r="X308" s="250"/>
      <c r="Y308" s="250"/>
      <c r="Z308" s="250"/>
      <c r="AA308" s="250"/>
      <c r="AB308" s="250"/>
      <c r="AC308" s="250"/>
      <c r="AD308" s="250"/>
      <c r="AE308" s="250"/>
      <c r="AF308" s="54">
        <v>0</v>
      </c>
      <c r="AG308" s="251" t="s">
        <v>2551</v>
      </c>
      <c r="AH308" s="252"/>
      <c r="AI308" s="252"/>
      <c r="AJ308" s="252"/>
      <c r="AK308" s="252"/>
      <c r="AL308" s="252"/>
      <c r="AM308" s="252"/>
      <c r="AN308" s="252"/>
      <c r="AO308" s="252"/>
      <c r="AP308" s="252"/>
      <c r="AQ308" s="252"/>
      <c r="AR308" s="252"/>
      <c r="AS308" s="252"/>
      <c r="AT308" s="253"/>
    </row>
    <row r="309" spans="1:46" customFormat="1" ht="45" customHeight="1" thickTop="1" thickBot="1" x14ac:dyDescent="0.3">
      <c r="A309" s="249" t="s">
        <v>374</v>
      </c>
      <c r="B309" s="249"/>
      <c r="C309" s="249"/>
      <c r="D309" s="249"/>
      <c r="E309" s="249"/>
      <c r="F309" s="249"/>
      <c r="G309" s="249"/>
      <c r="H309" s="249"/>
      <c r="I309" s="249"/>
      <c r="J309" s="249"/>
      <c r="K309" s="249"/>
      <c r="L309" s="249"/>
      <c r="M309" s="249"/>
      <c r="N309" s="249"/>
      <c r="O309" s="249"/>
      <c r="P309" s="249"/>
      <c r="Q309" s="54">
        <v>0</v>
      </c>
      <c r="R309" s="250"/>
      <c r="S309" s="250"/>
      <c r="T309" s="250"/>
      <c r="U309" s="250"/>
      <c r="V309" s="250"/>
      <c r="W309" s="250"/>
      <c r="X309" s="250"/>
      <c r="Y309" s="250"/>
      <c r="Z309" s="250"/>
      <c r="AA309" s="250"/>
      <c r="AB309" s="250"/>
      <c r="AC309" s="250"/>
      <c r="AD309" s="250"/>
      <c r="AE309" s="250"/>
      <c r="AF309" s="54">
        <v>0</v>
      </c>
      <c r="AG309" s="251" t="s">
        <v>2551</v>
      </c>
      <c r="AH309" s="252"/>
      <c r="AI309" s="252"/>
      <c r="AJ309" s="252"/>
      <c r="AK309" s="252"/>
      <c r="AL309" s="252"/>
      <c r="AM309" s="252"/>
      <c r="AN309" s="252"/>
      <c r="AO309" s="252"/>
      <c r="AP309" s="252"/>
      <c r="AQ309" s="252"/>
      <c r="AR309" s="252"/>
      <c r="AS309" s="252"/>
      <c r="AT309" s="253"/>
    </row>
    <row r="310" spans="1:46" customFormat="1" ht="45" customHeight="1" thickTop="1" thickBot="1" x14ac:dyDescent="0.3">
      <c r="A310" s="249" t="s">
        <v>375</v>
      </c>
      <c r="B310" s="249"/>
      <c r="C310" s="249"/>
      <c r="D310" s="249"/>
      <c r="E310" s="249"/>
      <c r="F310" s="249"/>
      <c r="G310" s="249"/>
      <c r="H310" s="249"/>
      <c r="I310" s="249"/>
      <c r="J310" s="249"/>
      <c r="K310" s="249"/>
      <c r="L310" s="249"/>
      <c r="M310" s="249"/>
      <c r="N310" s="249"/>
      <c r="O310" s="249"/>
      <c r="P310" s="249"/>
      <c r="Q310" s="54">
        <v>0</v>
      </c>
      <c r="R310" s="250"/>
      <c r="S310" s="250"/>
      <c r="T310" s="250"/>
      <c r="U310" s="250"/>
      <c r="V310" s="250"/>
      <c r="W310" s="250"/>
      <c r="X310" s="250"/>
      <c r="Y310" s="250"/>
      <c r="Z310" s="250"/>
      <c r="AA310" s="250"/>
      <c r="AB310" s="250"/>
      <c r="AC310" s="250"/>
      <c r="AD310" s="250"/>
      <c r="AE310" s="250"/>
      <c r="AF310" s="54">
        <v>0</v>
      </c>
      <c r="AG310" s="251" t="s">
        <v>2551</v>
      </c>
      <c r="AH310" s="252"/>
      <c r="AI310" s="252"/>
      <c r="AJ310" s="252"/>
      <c r="AK310" s="252"/>
      <c r="AL310" s="252"/>
      <c r="AM310" s="252"/>
      <c r="AN310" s="252"/>
      <c r="AO310" s="252"/>
      <c r="AP310" s="252"/>
      <c r="AQ310" s="252"/>
      <c r="AR310" s="252"/>
      <c r="AS310" s="252"/>
      <c r="AT310" s="253"/>
    </row>
    <row r="311" spans="1:46" customFormat="1" ht="45" customHeight="1" thickTop="1" thickBot="1" x14ac:dyDescent="0.3">
      <c r="A311" s="249" t="s">
        <v>376</v>
      </c>
      <c r="B311" s="249"/>
      <c r="C311" s="249"/>
      <c r="D311" s="249"/>
      <c r="E311" s="249"/>
      <c r="F311" s="249"/>
      <c r="G311" s="249"/>
      <c r="H311" s="249"/>
      <c r="I311" s="249"/>
      <c r="J311" s="249"/>
      <c r="K311" s="249"/>
      <c r="L311" s="249"/>
      <c r="M311" s="249"/>
      <c r="N311" s="249"/>
      <c r="O311" s="249"/>
      <c r="P311" s="249"/>
      <c r="Q311" s="54">
        <v>0</v>
      </c>
      <c r="R311" s="267"/>
      <c r="S311" s="267"/>
      <c r="T311" s="267"/>
      <c r="U311" s="267"/>
      <c r="V311" s="267"/>
      <c r="W311" s="267"/>
      <c r="X311" s="267"/>
      <c r="Y311" s="267"/>
      <c r="Z311" s="267"/>
      <c r="AA311" s="267"/>
      <c r="AB311" s="267"/>
      <c r="AC311" s="267"/>
      <c r="AD311" s="267"/>
      <c r="AE311" s="267"/>
      <c r="AF311" s="54">
        <v>0</v>
      </c>
      <c r="AG311" s="251" t="s">
        <v>2551</v>
      </c>
      <c r="AH311" s="252"/>
      <c r="AI311" s="252"/>
      <c r="AJ311" s="252"/>
      <c r="AK311" s="252"/>
      <c r="AL311" s="252"/>
      <c r="AM311" s="252"/>
      <c r="AN311" s="252"/>
      <c r="AO311" s="252"/>
      <c r="AP311" s="252"/>
      <c r="AQ311" s="252"/>
      <c r="AR311" s="252"/>
      <c r="AS311" s="252"/>
      <c r="AT311" s="253"/>
    </row>
    <row r="312" spans="1:46" customFormat="1" ht="45" customHeight="1" thickTop="1" thickBot="1" x14ac:dyDescent="0.3">
      <c r="A312" s="249" t="s">
        <v>377</v>
      </c>
      <c r="B312" s="249"/>
      <c r="C312" s="249"/>
      <c r="D312" s="249"/>
      <c r="E312" s="249"/>
      <c r="F312" s="249"/>
      <c r="G312" s="249"/>
      <c r="H312" s="249"/>
      <c r="I312" s="249"/>
      <c r="J312" s="249"/>
      <c r="K312" s="249"/>
      <c r="L312" s="249"/>
      <c r="M312" s="249"/>
      <c r="N312" s="249"/>
      <c r="O312" s="249"/>
      <c r="P312" s="249"/>
      <c r="Q312" s="54">
        <v>0</v>
      </c>
      <c r="R312" s="267"/>
      <c r="S312" s="267"/>
      <c r="T312" s="267"/>
      <c r="U312" s="267"/>
      <c r="V312" s="267"/>
      <c r="W312" s="267"/>
      <c r="X312" s="267"/>
      <c r="Y312" s="267"/>
      <c r="Z312" s="267"/>
      <c r="AA312" s="267"/>
      <c r="AB312" s="267"/>
      <c r="AC312" s="267"/>
      <c r="AD312" s="267"/>
      <c r="AE312" s="267"/>
      <c r="AF312" s="54">
        <v>0</v>
      </c>
      <c r="AG312" s="251" t="s">
        <v>2551</v>
      </c>
      <c r="AH312" s="252"/>
      <c r="AI312" s="252"/>
      <c r="AJ312" s="252"/>
      <c r="AK312" s="252"/>
      <c r="AL312" s="252"/>
      <c r="AM312" s="252"/>
      <c r="AN312" s="252"/>
      <c r="AO312" s="252"/>
      <c r="AP312" s="252"/>
      <c r="AQ312" s="252"/>
      <c r="AR312" s="252"/>
      <c r="AS312" s="252"/>
      <c r="AT312" s="253"/>
    </row>
    <row r="313" spans="1:46" customFormat="1" ht="45" customHeight="1" thickTop="1" thickBot="1" x14ac:dyDescent="0.3">
      <c r="A313" s="249" t="s">
        <v>378</v>
      </c>
      <c r="B313" s="249"/>
      <c r="C313" s="249"/>
      <c r="D313" s="249"/>
      <c r="E313" s="249"/>
      <c r="F313" s="249"/>
      <c r="G313" s="249"/>
      <c r="H313" s="249"/>
      <c r="I313" s="249"/>
      <c r="J313" s="249"/>
      <c r="K313" s="249"/>
      <c r="L313" s="249"/>
      <c r="M313" s="249"/>
      <c r="N313" s="249"/>
      <c r="O313" s="249"/>
      <c r="P313" s="249"/>
      <c r="Q313" s="54">
        <v>0</v>
      </c>
      <c r="R313" s="267"/>
      <c r="S313" s="267"/>
      <c r="T313" s="267"/>
      <c r="U313" s="267"/>
      <c r="V313" s="267"/>
      <c r="W313" s="267"/>
      <c r="X313" s="267"/>
      <c r="Y313" s="267"/>
      <c r="Z313" s="267"/>
      <c r="AA313" s="267"/>
      <c r="AB313" s="267"/>
      <c r="AC313" s="267"/>
      <c r="AD313" s="267"/>
      <c r="AE313" s="267"/>
      <c r="AF313" s="54">
        <v>0</v>
      </c>
      <c r="AG313" s="251" t="s">
        <v>2551</v>
      </c>
      <c r="AH313" s="252"/>
      <c r="AI313" s="252"/>
      <c r="AJ313" s="252"/>
      <c r="AK313" s="252"/>
      <c r="AL313" s="252"/>
      <c r="AM313" s="252"/>
      <c r="AN313" s="252"/>
      <c r="AO313" s="252"/>
      <c r="AP313" s="252"/>
      <c r="AQ313" s="252"/>
      <c r="AR313" s="252"/>
      <c r="AS313" s="252"/>
      <c r="AT313" s="253"/>
    </row>
    <row r="314" spans="1:46" customFormat="1" ht="45" customHeight="1" thickTop="1" thickBot="1" x14ac:dyDescent="0.3">
      <c r="A314" s="249" t="s">
        <v>379</v>
      </c>
      <c r="B314" s="249"/>
      <c r="C314" s="249"/>
      <c r="D314" s="249"/>
      <c r="E314" s="249"/>
      <c r="F314" s="249"/>
      <c r="G314" s="249"/>
      <c r="H314" s="249"/>
      <c r="I314" s="249"/>
      <c r="J314" s="249"/>
      <c r="K314" s="249"/>
      <c r="L314" s="249"/>
      <c r="M314" s="249"/>
      <c r="N314" s="249"/>
      <c r="O314" s="249"/>
      <c r="P314" s="249"/>
      <c r="Q314" s="54">
        <v>0</v>
      </c>
      <c r="R314" s="267"/>
      <c r="S314" s="267"/>
      <c r="T314" s="267"/>
      <c r="U314" s="267"/>
      <c r="V314" s="267"/>
      <c r="W314" s="267"/>
      <c r="X314" s="267"/>
      <c r="Y314" s="267"/>
      <c r="Z314" s="267"/>
      <c r="AA314" s="267"/>
      <c r="AB314" s="267"/>
      <c r="AC314" s="267"/>
      <c r="AD314" s="267"/>
      <c r="AE314" s="267"/>
      <c r="AF314" s="54">
        <v>0</v>
      </c>
      <c r="AG314" s="251" t="s">
        <v>2551</v>
      </c>
      <c r="AH314" s="252"/>
      <c r="AI314" s="252"/>
      <c r="AJ314" s="252"/>
      <c r="AK314" s="252"/>
      <c r="AL314" s="252"/>
      <c r="AM314" s="252"/>
      <c r="AN314" s="252"/>
      <c r="AO314" s="252"/>
      <c r="AP314" s="252"/>
      <c r="AQ314" s="252"/>
      <c r="AR314" s="252"/>
      <c r="AS314" s="252"/>
      <c r="AT314" s="253"/>
    </row>
    <row r="315" spans="1:46" customFormat="1" ht="45" customHeight="1" thickTop="1" thickBot="1" x14ac:dyDescent="0.3">
      <c r="A315" s="249" t="s">
        <v>380</v>
      </c>
      <c r="B315" s="249"/>
      <c r="C315" s="249"/>
      <c r="D315" s="249"/>
      <c r="E315" s="249"/>
      <c r="F315" s="249"/>
      <c r="G315" s="249"/>
      <c r="H315" s="249"/>
      <c r="I315" s="249"/>
      <c r="J315" s="249"/>
      <c r="K315" s="249"/>
      <c r="L315" s="249"/>
      <c r="M315" s="249"/>
      <c r="N315" s="249"/>
      <c r="O315" s="249"/>
      <c r="P315" s="249"/>
      <c r="Q315" s="54">
        <v>0</v>
      </c>
      <c r="R315" s="250"/>
      <c r="S315" s="250"/>
      <c r="T315" s="250"/>
      <c r="U315" s="250"/>
      <c r="V315" s="250"/>
      <c r="W315" s="250"/>
      <c r="X315" s="250"/>
      <c r="Y315" s="250"/>
      <c r="Z315" s="250"/>
      <c r="AA315" s="250"/>
      <c r="AB315" s="250"/>
      <c r="AC315" s="250"/>
      <c r="AD315" s="250"/>
      <c r="AE315" s="250"/>
      <c r="AF315" s="54">
        <v>0</v>
      </c>
      <c r="AG315" s="251" t="s">
        <v>2551</v>
      </c>
      <c r="AH315" s="252"/>
      <c r="AI315" s="252"/>
      <c r="AJ315" s="252"/>
      <c r="AK315" s="252"/>
      <c r="AL315" s="252"/>
      <c r="AM315" s="252"/>
      <c r="AN315" s="252"/>
      <c r="AO315" s="252"/>
      <c r="AP315" s="252"/>
      <c r="AQ315" s="252"/>
      <c r="AR315" s="252"/>
      <c r="AS315" s="252"/>
      <c r="AT315" s="253"/>
    </row>
    <row r="316" spans="1:46" customFormat="1" ht="45" customHeight="1" thickTop="1" thickBot="1" x14ac:dyDescent="0.3">
      <c r="A316" s="249" t="s">
        <v>381</v>
      </c>
      <c r="B316" s="249"/>
      <c r="C316" s="249"/>
      <c r="D316" s="249"/>
      <c r="E316" s="249"/>
      <c r="F316" s="249"/>
      <c r="G316" s="249"/>
      <c r="H316" s="249"/>
      <c r="I316" s="249"/>
      <c r="J316" s="249"/>
      <c r="K316" s="249"/>
      <c r="L316" s="249"/>
      <c r="M316" s="249"/>
      <c r="N316" s="249"/>
      <c r="O316" s="249"/>
      <c r="P316" s="249"/>
      <c r="Q316" s="54">
        <v>0</v>
      </c>
      <c r="R316" s="250"/>
      <c r="S316" s="250"/>
      <c r="T316" s="250"/>
      <c r="U316" s="250"/>
      <c r="V316" s="250"/>
      <c r="W316" s="250"/>
      <c r="X316" s="250"/>
      <c r="Y316" s="250"/>
      <c r="Z316" s="250"/>
      <c r="AA316" s="250"/>
      <c r="AB316" s="250"/>
      <c r="AC316" s="250"/>
      <c r="AD316" s="250"/>
      <c r="AE316" s="250"/>
      <c r="AF316" s="54">
        <v>0</v>
      </c>
      <c r="AG316" s="251" t="s">
        <v>2551</v>
      </c>
      <c r="AH316" s="252"/>
      <c r="AI316" s="252"/>
      <c r="AJ316" s="252"/>
      <c r="AK316" s="252"/>
      <c r="AL316" s="252"/>
      <c r="AM316" s="252"/>
      <c r="AN316" s="252"/>
      <c r="AO316" s="252"/>
      <c r="AP316" s="252"/>
      <c r="AQ316" s="252"/>
      <c r="AR316" s="252"/>
      <c r="AS316" s="252"/>
      <c r="AT316" s="253"/>
    </row>
    <row r="317" spans="1:46" customFormat="1" ht="45" customHeight="1" thickTop="1" thickBot="1" x14ac:dyDescent="0.3">
      <c r="A317" s="249" t="s">
        <v>382</v>
      </c>
      <c r="B317" s="249"/>
      <c r="C317" s="249"/>
      <c r="D317" s="249"/>
      <c r="E317" s="249"/>
      <c r="F317" s="249"/>
      <c r="G317" s="249"/>
      <c r="H317" s="249"/>
      <c r="I317" s="249"/>
      <c r="J317" s="249"/>
      <c r="K317" s="249"/>
      <c r="L317" s="249"/>
      <c r="M317" s="249"/>
      <c r="N317" s="249"/>
      <c r="O317" s="249"/>
      <c r="P317" s="249"/>
      <c r="Q317" s="54">
        <v>0</v>
      </c>
      <c r="R317" s="250"/>
      <c r="S317" s="250"/>
      <c r="T317" s="250"/>
      <c r="U317" s="250"/>
      <c r="V317" s="250"/>
      <c r="W317" s="250"/>
      <c r="X317" s="250"/>
      <c r="Y317" s="250"/>
      <c r="Z317" s="250"/>
      <c r="AA317" s="250"/>
      <c r="AB317" s="250"/>
      <c r="AC317" s="250"/>
      <c r="AD317" s="250"/>
      <c r="AE317" s="250"/>
      <c r="AF317" s="54">
        <v>0</v>
      </c>
      <c r="AG317" s="251" t="s">
        <v>2551</v>
      </c>
      <c r="AH317" s="252"/>
      <c r="AI317" s="252"/>
      <c r="AJ317" s="252"/>
      <c r="AK317" s="252"/>
      <c r="AL317" s="252"/>
      <c r="AM317" s="252"/>
      <c r="AN317" s="252"/>
      <c r="AO317" s="252"/>
      <c r="AP317" s="252"/>
      <c r="AQ317" s="252"/>
      <c r="AR317" s="252"/>
      <c r="AS317" s="252"/>
      <c r="AT317" s="253"/>
    </row>
    <row r="318" spans="1:46" customFormat="1" ht="45" customHeight="1" thickTop="1" thickBot="1" x14ac:dyDescent="0.3">
      <c r="A318" s="249" t="s">
        <v>383</v>
      </c>
      <c r="B318" s="249"/>
      <c r="C318" s="249"/>
      <c r="D318" s="249"/>
      <c r="E318" s="249"/>
      <c r="F318" s="249"/>
      <c r="G318" s="249"/>
      <c r="H318" s="249"/>
      <c r="I318" s="249"/>
      <c r="J318" s="249"/>
      <c r="K318" s="249"/>
      <c r="L318" s="249"/>
      <c r="M318" s="249"/>
      <c r="N318" s="249"/>
      <c r="O318" s="249"/>
      <c r="P318" s="249"/>
      <c r="Q318" s="54">
        <v>0</v>
      </c>
      <c r="R318" s="267"/>
      <c r="S318" s="267"/>
      <c r="T318" s="267"/>
      <c r="U318" s="267"/>
      <c r="V318" s="267"/>
      <c r="W318" s="267"/>
      <c r="X318" s="267"/>
      <c r="Y318" s="267"/>
      <c r="Z318" s="267"/>
      <c r="AA318" s="267"/>
      <c r="AB318" s="267"/>
      <c r="AC318" s="267"/>
      <c r="AD318" s="267"/>
      <c r="AE318" s="267"/>
      <c r="AF318" s="54">
        <v>0</v>
      </c>
      <c r="AG318" s="251" t="s">
        <v>2551</v>
      </c>
      <c r="AH318" s="252"/>
      <c r="AI318" s="252"/>
      <c r="AJ318" s="252"/>
      <c r="AK318" s="252"/>
      <c r="AL318" s="252"/>
      <c r="AM318" s="252"/>
      <c r="AN318" s="252"/>
      <c r="AO318" s="252"/>
      <c r="AP318" s="252"/>
      <c r="AQ318" s="252"/>
      <c r="AR318" s="252"/>
      <c r="AS318" s="252"/>
      <c r="AT318" s="253"/>
    </row>
    <row r="319" spans="1:46" customFormat="1" ht="45" customHeight="1" thickTop="1" thickBot="1" x14ac:dyDescent="0.3">
      <c r="A319" s="249" t="s">
        <v>384</v>
      </c>
      <c r="B319" s="249"/>
      <c r="C319" s="249"/>
      <c r="D319" s="249"/>
      <c r="E319" s="249"/>
      <c r="F319" s="249"/>
      <c r="G319" s="249"/>
      <c r="H319" s="249"/>
      <c r="I319" s="249"/>
      <c r="J319" s="249"/>
      <c r="K319" s="249"/>
      <c r="L319" s="249"/>
      <c r="M319" s="249"/>
      <c r="N319" s="249"/>
      <c r="O319" s="249"/>
      <c r="P319" s="249"/>
      <c r="Q319" s="54">
        <v>0</v>
      </c>
      <c r="R319" s="267"/>
      <c r="S319" s="267"/>
      <c r="T319" s="267"/>
      <c r="U319" s="267"/>
      <c r="V319" s="267"/>
      <c r="W319" s="267"/>
      <c r="X319" s="267"/>
      <c r="Y319" s="267"/>
      <c r="Z319" s="267"/>
      <c r="AA319" s="267"/>
      <c r="AB319" s="267"/>
      <c r="AC319" s="267"/>
      <c r="AD319" s="267"/>
      <c r="AE319" s="267"/>
      <c r="AF319" s="54">
        <v>0</v>
      </c>
      <c r="AG319" s="251" t="s">
        <v>2551</v>
      </c>
      <c r="AH319" s="252"/>
      <c r="AI319" s="252"/>
      <c r="AJ319" s="252"/>
      <c r="AK319" s="252"/>
      <c r="AL319" s="252"/>
      <c r="AM319" s="252"/>
      <c r="AN319" s="252"/>
      <c r="AO319" s="252"/>
      <c r="AP319" s="252"/>
      <c r="AQ319" s="252"/>
      <c r="AR319" s="252"/>
      <c r="AS319" s="252"/>
      <c r="AT319" s="253"/>
    </row>
    <row r="320" spans="1:46" customFormat="1" ht="45" customHeight="1" thickTop="1" thickBot="1" x14ac:dyDescent="0.3">
      <c r="A320" s="249" t="s">
        <v>385</v>
      </c>
      <c r="B320" s="249"/>
      <c r="C320" s="249"/>
      <c r="D320" s="249"/>
      <c r="E320" s="249"/>
      <c r="F320" s="249"/>
      <c r="G320" s="249"/>
      <c r="H320" s="249"/>
      <c r="I320" s="249"/>
      <c r="J320" s="249"/>
      <c r="K320" s="249"/>
      <c r="L320" s="249"/>
      <c r="M320" s="249"/>
      <c r="N320" s="249"/>
      <c r="O320" s="249"/>
      <c r="P320" s="249"/>
      <c r="Q320" s="54">
        <v>0</v>
      </c>
      <c r="R320" s="267"/>
      <c r="S320" s="267"/>
      <c r="T320" s="267"/>
      <c r="U320" s="267"/>
      <c r="V320" s="267"/>
      <c r="W320" s="267"/>
      <c r="X320" s="267"/>
      <c r="Y320" s="267"/>
      <c r="Z320" s="267"/>
      <c r="AA320" s="267"/>
      <c r="AB320" s="267"/>
      <c r="AC320" s="267"/>
      <c r="AD320" s="267"/>
      <c r="AE320" s="267"/>
      <c r="AF320" s="54">
        <v>0</v>
      </c>
      <c r="AG320" s="251" t="s">
        <v>2551</v>
      </c>
      <c r="AH320" s="252"/>
      <c r="AI320" s="252"/>
      <c r="AJ320" s="252"/>
      <c r="AK320" s="252"/>
      <c r="AL320" s="252"/>
      <c r="AM320" s="252"/>
      <c r="AN320" s="252"/>
      <c r="AO320" s="252"/>
      <c r="AP320" s="252"/>
      <c r="AQ320" s="252"/>
      <c r="AR320" s="252"/>
      <c r="AS320" s="252"/>
      <c r="AT320" s="253"/>
    </row>
    <row r="321" spans="1:46" customFormat="1" ht="45" customHeight="1" thickTop="1" thickBot="1" x14ac:dyDescent="0.3">
      <c r="A321" s="249" t="s">
        <v>386</v>
      </c>
      <c r="B321" s="249"/>
      <c r="C321" s="249"/>
      <c r="D321" s="249"/>
      <c r="E321" s="249"/>
      <c r="F321" s="249"/>
      <c r="G321" s="249"/>
      <c r="H321" s="249"/>
      <c r="I321" s="249"/>
      <c r="J321" s="249"/>
      <c r="K321" s="249"/>
      <c r="L321" s="249"/>
      <c r="M321" s="249"/>
      <c r="N321" s="249"/>
      <c r="O321" s="249"/>
      <c r="P321" s="249"/>
      <c r="Q321" s="54">
        <v>0</v>
      </c>
      <c r="R321" s="267"/>
      <c r="S321" s="267"/>
      <c r="T321" s="267"/>
      <c r="U321" s="267"/>
      <c r="V321" s="267"/>
      <c r="W321" s="267"/>
      <c r="X321" s="267"/>
      <c r="Y321" s="267"/>
      <c r="Z321" s="267"/>
      <c r="AA321" s="267"/>
      <c r="AB321" s="267"/>
      <c r="AC321" s="267"/>
      <c r="AD321" s="267"/>
      <c r="AE321" s="267"/>
      <c r="AF321" s="54">
        <v>0</v>
      </c>
      <c r="AG321" s="251" t="s">
        <v>2551</v>
      </c>
      <c r="AH321" s="252"/>
      <c r="AI321" s="252"/>
      <c r="AJ321" s="252"/>
      <c r="AK321" s="252"/>
      <c r="AL321" s="252"/>
      <c r="AM321" s="252"/>
      <c r="AN321" s="252"/>
      <c r="AO321" s="252"/>
      <c r="AP321" s="252"/>
      <c r="AQ321" s="252"/>
      <c r="AR321" s="252"/>
      <c r="AS321" s="252"/>
      <c r="AT321" s="253"/>
    </row>
    <row r="322" spans="1:46" customFormat="1" ht="45" customHeight="1" thickTop="1" thickBot="1" x14ac:dyDescent="0.3">
      <c r="A322" s="249" t="s">
        <v>387</v>
      </c>
      <c r="B322" s="249"/>
      <c r="C322" s="249"/>
      <c r="D322" s="249"/>
      <c r="E322" s="249"/>
      <c r="F322" s="249"/>
      <c r="G322" s="249"/>
      <c r="H322" s="249"/>
      <c r="I322" s="249"/>
      <c r="J322" s="249"/>
      <c r="K322" s="249"/>
      <c r="L322" s="249"/>
      <c r="M322" s="249"/>
      <c r="N322" s="249"/>
      <c r="O322" s="249"/>
      <c r="P322" s="249"/>
      <c r="Q322" s="54">
        <v>0</v>
      </c>
      <c r="R322" s="250"/>
      <c r="S322" s="250"/>
      <c r="T322" s="250"/>
      <c r="U322" s="250"/>
      <c r="V322" s="250"/>
      <c r="W322" s="250"/>
      <c r="X322" s="250"/>
      <c r="Y322" s="250"/>
      <c r="Z322" s="250"/>
      <c r="AA322" s="250"/>
      <c r="AB322" s="250"/>
      <c r="AC322" s="250"/>
      <c r="AD322" s="250"/>
      <c r="AE322" s="250"/>
      <c r="AF322" s="54">
        <v>0</v>
      </c>
      <c r="AG322" s="251" t="s">
        <v>2551</v>
      </c>
      <c r="AH322" s="252"/>
      <c r="AI322" s="252"/>
      <c r="AJ322" s="252"/>
      <c r="AK322" s="252"/>
      <c r="AL322" s="252"/>
      <c r="AM322" s="252"/>
      <c r="AN322" s="252"/>
      <c r="AO322" s="252"/>
      <c r="AP322" s="252"/>
      <c r="AQ322" s="252"/>
      <c r="AR322" s="252"/>
      <c r="AS322" s="252"/>
      <c r="AT322" s="253"/>
    </row>
    <row r="323" spans="1:46" customFormat="1" ht="45" customHeight="1" thickTop="1" thickBot="1" x14ac:dyDescent="0.3">
      <c r="A323" s="249" t="s">
        <v>388</v>
      </c>
      <c r="B323" s="249"/>
      <c r="C323" s="249"/>
      <c r="D323" s="249"/>
      <c r="E323" s="249"/>
      <c r="F323" s="249"/>
      <c r="G323" s="249"/>
      <c r="H323" s="249"/>
      <c r="I323" s="249"/>
      <c r="J323" s="249"/>
      <c r="K323" s="249"/>
      <c r="L323" s="249"/>
      <c r="M323" s="249"/>
      <c r="N323" s="249"/>
      <c r="O323" s="249"/>
      <c r="P323" s="249"/>
      <c r="Q323" s="54">
        <v>0</v>
      </c>
      <c r="R323" s="250"/>
      <c r="S323" s="250"/>
      <c r="T323" s="250"/>
      <c r="U323" s="250"/>
      <c r="V323" s="250"/>
      <c r="W323" s="250"/>
      <c r="X323" s="250"/>
      <c r="Y323" s="250"/>
      <c r="Z323" s="250"/>
      <c r="AA323" s="250"/>
      <c r="AB323" s="250"/>
      <c r="AC323" s="250"/>
      <c r="AD323" s="250"/>
      <c r="AE323" s="250"/>
      <c r="AF323" s="54">
        <v>0</v>
      </c>
      <c r="AG323" s="251" t="s">
        <v>2551</v>
      </c>
      <c r="AH323" s="252"/>
      <c r="AI323" s="252"/>
      <c r="AJ323" s="252"/>
      <c r="AK323" s="252"/>
      <c r="AL323" s="252"/>
      <c r="AM323" s="252"/>
      <c r="AN323" s="252"/>
      <c r="AO323" s="252"/>
      <c r="AP323" s="252"/>
      <c r="AQ323" s="252"/>
      <c r="AR323" s="252"/>
      <c r="AS323" s="252"/>
      <c r="AT323" s="253"/>
    </row>
    <row r="324" spans="1:46" customFormat="1" ht="45" customHeight="1" thickTop="1" thickBot="1" x14ac:dyDescent="0.3">
      <c r="A324" s="249" t="s">
        <v>389</v>
      </c>
      <c r="B324" s="249"/>
      <c r="C324" s="249"/>
      <c r="D324" s="249"/>
      <c r="E324" s="249"/>
      <c r="F324" s="249"/>
      <c r="G324" s="249"/>
      <c r="H324" s="249"/>
      <c r="I324" s="249"/>
      <c r="J324" s="249"/>
      <c r="K324" s="249"/>
      <c r="L324" s="249"/>
      <c r="M324" s="249"/>
      <c r="N324" s="249"/>
      <c r="O324" s="249"/>
      <c r="P324" s="249"/>
      <c r="Q324" s="54">
        <v>0</v>
      </c>
      <c r="R324" s="250"/>
      <c r="S324" s="250"/>
      <c r="T324" s="250"/>
      <c r="U324" s="250"/>
      <c r="V324" s="250"/>
      <c r="W324" s="250"/>
      <c r="X324" s="250"/>
      <c r="Y324" s="250"/>
      <c r="Z324" s="250"/>
      <c r="AA324" s="250"/>
      <c r="AB324" s="250"/>
      <c r="AC324" s="250"/>
      <c r="AD324" s="250"/>
      <c r="AE324" s="250"/>
      <c r="AF324" s="54">
        <v>0</v>
      </c>
      <c r="AG324" s="251" t="s">
        <v>2551</v>
      </c>
      <c r="AH324" s="252"/>
      <c r="AI324" s="252"/>
      <c r="AJ324" s="252"/>
      <c r="AK324" s="252"/>
      <c r="AL324" s="252"/>
      <c r="AM324" s="252"/>
      <c r="AN324" s="252"/>
      <c r="AO324" s="252"/>
      <c r="AP324" s="252"/>
      <c r="AQ324" s="252"/>
      <c r="AR324" s="252"/>
      <c r="AS324" s="252"/>
      <c r="AT324" s="253"/>
    </row>
    <row r="325" spans="1:46" customFormat="1" ht="45" customHeight="1" thickTop="1" thickBot="1" x14ac:dyDescent="0.3">
      <c r="A325" s="249" t="s">
        <v>390</v>
      </c>
      <c r="B325" s="249"/>
      <c r="C325" s="249"/>
      <c r="D325" s="249"/>
      <c r="E325" s="249"/>
      <c r="F325" s="249"/>
      <c r="G325" s="249"/>
      <c r="H325" s="249"/>
      <c r="I325" s="249"/>
      <c r="J325" s="249"/>
      <c r="K325" s="249"/>
      <c r="L325" s="249"/>
      <c r="M325" s="249"/>
      <c r="N325" s="249"/>
      <c r="O325" s="249"/>
      <c r="P325" s="249"/>
      <c r="Q325" s="54">
        <v>0</v>
      </c>
      <c r="R325" s="267" t="s">
        <v>2557</v>
      </c>
      <c r="S325" s="267"/>
      <c r="T325" s="267"/>
      <c r="U325" s="267"/>
      <c r="V325" s="267"/>
      <c r="W325" s="267"/>
      <c r="X325" s="267"/>
      <c r="Y325" s="267"/>
      <c r="Z325" s="267"/>
      <c r="AA325" s="267"/>
      <c r="AB325" s="267"/>
      <c r="AC325" s="267"/>
      <c r="AD325" s="267"/>
      <c r="AE325" s="267"/>
      <c r="AF325" s="54">
        <v>0</v>
      </c>
      <c r="AG325" s="251" t="s">
        <v>2551</v>
      </c>
      <c r="AH325" s="252"/>
      <c r="AI325" s="252"/>
      <c r="AJ325" s="252"/>
      <c r="AK325" s="252"/>
      <c r="AL325" s="252"/>
      <c r="AM325" s="252"/>
      <c r="AN325" s="252"/>
      <c r="AO325" s="252"/>
      <c r="AP325" s="252"/>
      <c r="AQ325" s="252"/>
      <c r="AR325" s="252"/>
      <c r="AS325" s="252"/>
      <c r="AT325" s="253"/>
    </row>
    <row r="326" spans="1:46" customFormat="1" ht="16.5" customHeight="1" thickTop="1" thickBot="1" x14ac:dyDescent="0.3">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customFormat="1" ht="45" customHeight="1" thickTop="1" thickBot="1" x14ac:dyDescent="0.3">
      <c r="A327" s="257" t="s">
        <v>197</v>
      </c>
      <c r="B327" s="257"/>
      <c r="C327" s="257"/>
      <c r="D327" s="257"/>
      <c r="E327" s="257"/>
      <c r="F327" s="257"/>
      <c r="G327" s="257"/>
      <c r="H327" s="257"/>
      <c r="I327" s="257"/>
      <c r="J327" s="257"/>
      <c r="K327" s="257"/>
      <c r="L327" s="257"/>
      <c r="M327" s="257"/>
      <c r="N327" s="257"/>
      <c r="O327" s="257"/>
      <c r="P327" s="257"/>
      <c r="Q327" s="56" t="s">
        <v>188</v>
      </c>
      <c r="R327" s="258" t="s">
        <v>189</v>
      </c>
      <c r="S327" s="258"/>
      <c r="T327" s="258"/>
      <c r="U327" s="258"/>
      <c r="V327" s="258"/>
      <c r="W327" s="258"/>
      <c r="X327" s="258"/>
      <c r="Y327" s="258"/>
      <c r="Z327" s="258"/>
      <c r="AA327" s="258"/>
      <c r="AB327" s="258"/>
      <c r="AC327" s="258"/>
      <c r="AD327" s="258"/>
      <c r="AE327" s="258"/>
      <c r="AF327" s="57" t="s">
        <v>188</v>
      </c>
      <c r="AG327" s="259" t="s">
        <v>7</v>
      </c>
      <c r="AH327" s="259"/>
      <c r="AI327" s="259"/>
      <c r="AJ327" s="259"/>
      <c r="AK327" s="259"/>
      <c r="AL327" s="259"/>
      <c r="AM327" s="259"/>
      <c r="AN327" s="259"/>
      <c r="AO327" s="259"/>
      <c r="AP327" s="259"/>
      <c r="AQ327" s="259"/>
      <c r="AR327" s="259"/>
      <c r="AS327" s="259"/>
      <c r="AT327" s="259"/>
    </row>
    <row r="328" spans="1:46" customFormat="1" ht="45" customHeight="1" thickTop="1" thickBot="1" x14ac:dyDescent="0.3">
      <c r="A328" s="249" t="s">
        <v>391</v>
      </c>
      <c r="B328" s="249"/>
      <c r="C328" s="249"/>
      <c r="D328" s="249"/>
      <c r="E328" s="249"/>
      <c r="F328" s="249"/>
      <c r="G328" s="249"/>
      <c r="H328" s="249"/>
      <c r="I328" s="249"/>
      <c r="J328" s="249"/>
      <c r="K328" s="249"/>
      <c r="L328" s="249"/>
      <c r="M328" s="249"/>
      <c r="N328" s="249"/>
      <c r="O328" s="249"/>
      <c r="P328" s="249"/>
      <c r="Q328" s="54">
        <v>0</v>
      </c>
      <c r="R328" s="250"/>
      <c r="S328" s="250"/>
      <c r="T328" s="250"/>
      <c r="U328" s="250"/>
      <c r="V328" s="250"/>
      <c r="W328" s="250"/>
      <c r="X328" s="250"/>
      <c r="Y328" s="250"/>
      <c r="Z328" s="250"/>
      <c r="AA328" s="250"/>
      <c r="AB328" s="250"/>
      <c r="AC328" s="250"/>
      <c r="AD328" s="250"/>
      <c r="AE328" s="250"/>
      <c r="AF328" s="54">
        <v>0</v>
      </c>
      <c r="AG328" s="251" t="s">
        <v>2555</v>
      </c>
      <c r="AH328" s="252"/>
      <c r="AI328" s="252"/>
      <c r="AJ328" s="252"/>
      <c r="AK328" s="252"/>
      <c r="AL328" s="252"/>
      <c r="AM328" s="252"/>
      <c r="AN328" s="252"/>
      <c r="AO328" s="252"/>
      <c r="AP328" s="252"/>
      <c r="AQ328" s="252"/>
      <c r="AR328" s="252"/>
      <c r="AS328" s="252"/>
      <c r="AT328" s="253"/>
    </row>
    <row r="329" spans="1:46" customFormat="1" ht="45" customHeight="1" thickTop="1" thickBot="1" x14ac:dyDescent="0.3">
      <c r="A329" s="249" t="s">
        <v>392</v>
      </c>
      <c r="B329" s="249"/>
      <c r="C329" s="249"/>
      <c r="D329" s="249"/>
      <c r="E329" s="249"/>
      <c r="F329" s="249"/>
      <c r="G329" s="249"/>
      <c r="H329" s="249"/>
      <c r="I329" s="249"/>
      <c r="J329" s="249"/>
      <c r="K329" s="249"/>
      <c r="L329" s="249"/>
      <c r="M329" s="249"/>
      <c r="N329" s="249"/>
      <c r="O329" s="249"/>
      <c r="P329" s="249"/>
      <c r="Q329" s="54">
        <v>0</v>
      </c>
      <c r="R329" s="267"/>
      <c r="S329" s="267"/>
      <c r="T329" s="267"/>
      <c r="U329" s="267"/>
      <c r="V329" s="267"/>
      <c r="W329" s="267"/>
      <c r="X329" s="267"/>
      <c r="Y329" s="267"/>
      <c r="Z329" s="267"/>
      <c r="AA329" s="267"/>
      <c r="AB329" s="267"/>
      <c r="AC329" s="267"/>
      <c r="AD329" s="267"/>
      <c r="AE329" s="267"/>
      <c r="AF329" s="54">
        <v>0</v>
      </c>
      <c r="AG329" s="251" t="s">
        <v>2551</v>
      </c>
      <c r="AH329" s="252"/>
      <c r="AI329" s="252"/>
      <c r="AJ329" s="252"/>
      <c r="AK329" s="252"/>
      <c r="AL329" s="252"/>
      <c r="AM329" s="252"/>
      <c r="AN329" s="252"/>
      <c r="AO329" s="252"/>
      <c r="AP329" s="252"/>
      <c r="AQ329" s="252"/>
      <c r="AR329" s="252"/>
      <c r="AS329" s="252"/>
      <c r="AT329" s="253"/>
    </row>
    <row r="330" spans="1:46" customFormat="1" ht="45" customHeight="1" thickTop="1" thickBot="1" x14ac:dyDescent="0.3">
      <c r="A330" s="249" t="s">
        <v>393</v>
      </c>
      <c r="B330" s="249"/>
      <c r="C330" s="249"/>
      <c r="D330" s="249"/>
      <c r="E330" s="249"/>
      <c r="F330" s="249"/>
      <c r="G330" s="249"/>
      <c r="H330" s="249"/>
      <c r="I330" s="249"/>
      <c r="J330" s="249"/>
      <c r="K330" s="249"/>
      <c r="L330" s="249"/>
      <c r="M330" s="249"/>
      <c r="N330" s="249"/>
      <c r="O330" s="249"/>
      <c r="P330" s="249"/>
      <c r="Q330" s="54">
        <v>0</v>
      </c>
      <c r="R330" s="267" t="s">
        <v>2554</v>
      </c>
      <c r="S330" s="267"/>
      <c r="T330" s="267"/>
      <c r="U330" s="267"/>
      <c r="V330" s="267"/>
      <c r="W330" s="267"/>
      <c r="X330" s="267"/>
      <c r="Y330" s="267"/>
      <c r="Z330" s="267"/>
      <c r="AA330" s="267"/>
      <c r="AB330" s="267"/>
      <c r="AC330" s="267"/>
      <c r="AD330" s="267"/>
      <c r="AE330" s="267"/>
      <c r="AF330" s="54">
        <v>0</v>
      </c>
      <c r="AG330" s="251" t="s">
        <v>2551</v>
      </c>
      <c r="AH330" s="252"/>
      <c r="AI330" s="252"/>
      <c r="AJ330" s="252"/>
      <c r="AK330" s="252"/>
      <c r="AL330" s="252"/>
      <c r="AM330" s="252"/>
      <c r="AN330" s="252"/>
      <c r="AO330" s="252"/>
      <c r="AP330" s="252"/>
      <c r="AQ330" s="252"/>
      <c r="AR330" s="252"/>
      <c r="AS330" s="252"/>
      <c r="AT330" s="253"/>
    </row>
    <row r="331" spans="1:46" customFormat="1" ht="45" customHeight="1" thickTop="1" thickBot="1" x14ac:dyDescent="0.3">
      <c r="A331" s="249" t="s">
        <v>394</v>
      </c>
      <c r="B331" s="249"/>
      <c r="C331" s="249"/>
      <c r="D331" s="249"/>
      <c r="E331" s="249"/>
      <c r="F331" s="249"/>
      <c r="G331" s="249"/>
      <c r="H331" s="249"/>
      <c r="I331" s="249"/>
      <c r="J331" s="249"/>
      <c r="K331" s="249"/>
      <c r="L331" s="249"/>
      <c r="M331" s="249"/>
      <c r="N331" s="249"/>
      <c r="O331" s="249"/>
      <c r="P331" s="249"/>
      <c r="Q331" s="54">
        <v>0</v>
      </c>
      <c r="R331" s="267"/>
      <c r="S331" s="267"/>
      <c r="T331" s="267"/>
      <c r="U331" s="267"/>
      <c r="V331" s="267"/>
      <c r="W331" s="267"/>
      <c r="X331" s="267"/>
      <c r="Y331" s="267"/>
      <c r="Z331" s="267"/>
      <c r="AA331" s="267"/>
      <c r="AB331" s="267"/>
      <c r="AC331" s="267"/>
      <c r="AD331" s="267"/>
      <c r="AE331" s="267"/>
      <c r="AF331" s="54">
        <v>0</v>
      </c>
      <c r="AG331" s="251" t="s">
        <v>2551</v>
      </c>
      <c r="AH331" s="252"/>
      <c r="AI331" s="252"/>
      <c r="AJ331" s="252"/>
      <c r="AK331" s="252"/>
      <c r="AL331" s="252"/>
      <c r="AM331" s="252"/>
      <c r="AN331" s="252"/>
      <c r="AO331" s="252"/>
      <c r="AP331" s="252"/>
      <c r="AQ331" s="252"/>
      <c r="AR331" s="252"/>
      <c r="AS331" s="252"/>
      <c r="AT331" s="253"/>
    </row>
    <row r="332" spans="1:46" customFormat="1" ht="45" customHeight="1" thickTop="1" thickBot="1" x14ac:dyDescent="0.3">
      <c r="A332" s="249" t="s">
        <v>395</v>
      </c>
      <c r="B332" s="249"/>
      <c r="C332" s="249"/>
      <c r="D332" s="249"/>
      <c r="E332" s="249"/>
      <c r="F332" s="249"/>
      <c r="G332" s="249"/>
      <c r="H332" s="249"/>
      <c r="I332" s="249"/>
      <c r="J332" s="249"/>
      <c r="K332" s="249"/>
      <c r="L332" s="249"/>
      <c r="M332" s="249"/>
      <c r="N332" s="249"/>
      <c r="O332" s="249"/>
      <c r="P332" s="249"/>
      <c r="Q332" s="54">
        <v>0</v>
      </c>
      <c r="R332" s="250" t="s">
        <v>2603</v>
      </c>
      <c r="S332" s="250"/>
      <c r="T332" s="250"/>
      <c r="U332" s="250"/>
      <c r="V332" s="250"/>
      <c r="W332" s="250"/>
      <c r="X332" s="250"/>
      <c r="Y332" s="250"/>
      <c r="Z332" s="250"/>
      <c r="AA332" s="250"/>
      <c r="AB332" s="250"/>
      <c r="AC332" s="250"/>
      <c r="AD332" s="250"/>
      <c r="AE332" s="250"/>
      <c r="AF332" s="54">
        <v>0</v>
      </c>
      <c r="AG332" s="251" t="s">
        <v>2551</v>
      </c>
      <c r="AH332" s="252"/>
      <c r="AI332" s="252"/>
      <c r="AJ332" s="252"/>
      <c r="AK332" s="252"/>
      <c r="AL332" s="252"/>
      <c r="AM332" s="252"/>
      <c r="AN332" s="252"/>
      <c r="AO332" s="252"/>
      <c r="AP332" s="252"/>
      <c r="AQ332" s="252"/>
      <c r="AR332" s="252"/>
      <c r="AS332" s="252"/>
      <c r="AT332" s="253"/>
    </row>
    <row r="333" spans="1:46" customFormat="1" ht="15.6" thickTop="1" x14ac:dyDescent="0.25">
      <c r="A333" s="27"/>
      <c r="B333" s="27"/>
      <c r="C333" s="27"/>
      <c r="D333" s="27"/>
      <c r="E333" s="27"/>
      <c r="F333" s="27"/>
      <c r="G333" s="27"/>
      <c r="H333" s="27"/>
      <c r="I333" s="27"/>
      <c r="J333" s="27"/>
      <c r="K333" s="27"/>
      <c r="L333" s="27"/>
      <c r="M333" s="27"/>
      <c r="N333" s="27"/>
      <c r="O333" s="27"/>
      <c r="P333" s="27"/>
      <c r="Q333" s="28"/>
      <c r="R333" s="27"/>
      <c r="S333" s="27"/>
      <c r="T333" s="27"/>
      <c r="U333" s="27"/>
      <c r="V333" s="27"/>
      <c r="W333" s="27"/>
      <c r="X333" s="27"/>
      <c r="Y333" s="27"/>
      <c r="Z333" s="27"/>
      <c r="AA333" s="27"/>
      <c r="AB333" s="27"/>
      <c r="AC333" s="27"/>
      <c r="AD333" s="27"/>
      <c r="AE333" s="27"/>
      <c r="AF333" s="28"/>
      <c r="AG333" s="27"/>
      <c r="AH333" s="27"/>
      <c r="AI333" s="27"/>
      <c r="AJ333" s="27"/>
      <c r="AK333" s="27"/>
      <c r="AL333" s="27"/>
      <c r="AM333" s="27"/>
      <c r="AN333" s="27"/>
      <c r="AO333" s="27"/>
      <c r="AP333" s="27"/>
      <c r="AQ333" s="27"/>
      <c r="AR333" s="27"/>
      <c r="AS333" s="27"/>
      <c r="AT333" s="27"/>
    </row>
    <row r="335" spans="1:46" customFormat="1" ht="45" customHeight="1" x14ac:dyDescent="0.25">
      <c r="A335" s="260" t="s">
        <v>396</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s="28"/>
      <c r="AG335" s="261" t="s">
        <v>185</v>
      </c>
      <c r="AH335" s="261"/>
      <c r="AI335" s="261"/>
      <c r="AJ335" s="261"/>
      <c r="AK335" s="58">
        <f>(('Artículo 121 (resumen PI)'!C21*0.8+'Artículo 121 (resumen PI)'!F21*0.2)+('Artículo 121 (resumen SIPOT)'!C21*0.8+'Artículo 121 (resumen SIPOT)'!F21*0.2))/2</f>
        <v>0</v>
      </c>
      <c r="AL335" s="27"/>
      <c r="AM335" s="27"/>
      <c r="AN335" s="27"/>
      <c r="AO335" s="27"/>
      <c r="AP335" s="27"/>
      <c r="AQ335" s="27"/>
      <c r="AR335" s="27"/>
      <c r="AS335" s="27"/>
      <c r="AT335" s="27"/>
    </row>
    <row r="336" spans="1:46" customFormat="1"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c r="AF336" s="28"/>
      <c r="AG336" s="27"/>
      <c r="AH336" s="27"/>
      <c r="AI336" s="27"/>
      <c r="AJ336" s="27"/>
      <c r="AK336" s="27"/>
      <c r="AL336" s="27"/>
      <c r="AM336" s="27"/>
      <c r="AN336" s="27"/>
      <c r="AO336" s="27"/>
      <c r="AP336" s="27"/>
      <c r="AQ336" s="27"/>
      <c r="AR336" s="27"/>
      <c r="AS336" s="27"/>
      <c r="AT336" s="27"/>
    </row>
    <row r="337" spans="1:46" customFormat="1" ht="45" customHeight="1" x14ac:dyDescent="0.25">
      <c r="A337" s="20" t="s">
        <v>186</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c r="AF337" s="28"/>
      <c r="AG337" s="27"/>
      <c r="AH337" s="27"/>
      <c r="AI337" s="27"/>
      <c r="AJ337" s="27"/>
      <c r="AK337" s="27"/>
      <c r="AL337" s="27"/>
      <c r="AM337" s="27"/>
      <c r="AN337" s="27"/>
      <c r="AO337" s="27"/>
      <c r="AP337" s="27"/>
      <c r="AQ337" s="27"/>
      <c r="AR337" s="27"/>
      <c r="AS337" s="27"/>
      <c r="AT337" s="27"/>
    </row>
    <row r="338" spans="1:46" customFormat="1" ht="15" customHeight="1" x14ac:dyDescent="0.25">
      <c r="A338" s="50"/>
      <c r="B338" s="50"/>
      <c r="C338" s="50"/>
      <c r="D338" s="50"/>
      <c r="E338" s="50"/>
      <c r="F338" s="50"/>
      <c r="G338" s="50"/>
      <c r="H338" s="50"/>
      <c r="I338" s="50"/>
      <c r="J338" s="50"/>
      <c r="K338" s="50"/>
      <c r="L338" s="50"/>
      <c r="M338" s="50"/>
      <c r="N338" s="50"/>
      <c r="O338" s="50"/>
      <c r="P338" s="50"/>
      <c r="Q338" s="28"/>
      <c r="R338" s="50"/>
      <c r="S338" s="50"/>
      <c r="T338" s="50"/>
      <c r="U338" s="50"/>
      <c r="V338" s="50"/>
      <c r="W338" s="50"/>
      <c r="X338" s="50"/>
      <c r="Y338" s="50"/>
      <c r="Z338" s="50"/>
      <c r="AA338" s="50"/>
      <c r="AB338" s="50"/>
      <c r="AC338" s="50"/>
      <c r="AD338" s="50"/>
      <c r="AE338" s="50"/>
      <c r="AF338" s="28"/>
      <c r="AG338" s="27"/>
      <c r="AH338" s="27"/>
      <c r="AI338" s="27"/>
      <c r="AJ338" s="27"/>
      <c r="AK338" s="27"/>
      <c r="AL338" s="27"/>
      <c r="AM338" s="27"/>
      <c r="AN338" s="27"/>
      <c r="AO338" s="27"/>
      <c r="AP338" s="27"/>
      <c r="AQ338" s="27"/>
      <c r="AR338" s="27"/>
      <c r="AS338" s="27"/>
      <c r="AT338" s="27"/>
    </row>
    <row r="339" spans="1:46" customFormat="1" ht="45" customHeight="1" thickBot="1" x14ac:dyDescent="0.3">
      <c r="A339" s="262" t="s">
        <v>187</v>
      </c>
      <c r="B339" s="262"/>
      <c r="C339" s="262"/>
      <c r="D339" s="262"/>
      <c r="E339" s="262"/>
      <c r="F339" s="262"/>
      <c r="G339" s="262"/>
      <c r="H339" s="262"/>
      <c r="I339" s="262"/>
      <c r="J339" s="262"/>
      <c r="K339" s="262"/>
      <c r="L339" s="262"/>
      <c r="M339" s="262"/>
      <c r="N339" s="262"/>
      <c r="O339" s="262"/>
      <c r="P339" s="262"/>
      <c r="Q339" s="11"/>
      <c r="R339" s="50"/>
      <c r="S339" s="50"/>
      <c r="T339" s="50"/>
      <c r="U339" s="50"/>
      <c r="V339" s="263"/>
      <c r="W339" s="263"/>
      <c r="X339" s="263"/>
      <c r="Y339" s="263"/>
      <c r="Z339" s="263"/>
      <c r="AA339" s="263"/>
      <c r="AB339" s="263"/>
      <c r="AC339" s="263"/>
      <c r="AD339" s="263"/>
      <c r="AE339" s="263"/>
      <c r="AF339" s="11"/>
      <c r="AG339" s="50"/>
      <c r="AH339" s="50"/>
      <c r="AI339" s="50"/>
      <c r="AJ339" s="50"/>
      <c r="AK339" s="263"/>
      <c r="AL339" s="263"/>
      <c r="AM339" s="263"/>
      <c r="AN339" s="263"/>
      <c r="AO339" s="263"/>
      <c r="AP339" s="263"/>
      <c r="AQ339" s="263"/>
      <c r="AR339" s="263"/>
      <c r="AS339" s="263"/>
      <c r="AT339" s="263"/>
    </row>
    <row r="340" spans="1:46" customFormat="1" ht="45" customHeight="1" thickTop="1" thickBot="1" x14ac:dyDescent="0.3">
      <c r="A340" s="264" t="s">
        <v>167</v>
      </c>
      <c r="B340" s="264"/>
      <c r="C340" s="264"/>
      <c r="D340" s="264"/>
      <c r="E340" s="264"/>
      <c r="F340" s="264"/>
      <c r="G340" s="264"/>
      <c r="H340" s="264"/>
      <c r="I340" s="264"/>
      <c r="J340" s="264"/>
      <c r="K340" s="264"/>
      <c r="L340" s="264"/>
      <c r="M340" s="264"/>
      <c r="N340" s="264"/>
      <c r="O340" s="264"/>
      <c r="P340" s="264"/>
      <c r="Q340" s="51" t="s">
        <v>188</v>
      </c>
      <c r="R340" s="265" t="s">
        <v>189</v>
      </c>
      <c r="S340" s="265"/>
      <c r="T340" s="265"/>
      <c r="U340" s="265"/>
      <c r="V340" s="265"/>
      <c r="W340" s="265"/>
      <c r="X340" s="265"/>
      <c r="Y340" s="265"/>
      <c r="Z340" s="265"/>
      <c r="AA340" s="265"/>
      <c r="AB340" s="265"/>
      <c r="AC340" s="265"/>
      <c r="AD340" s="265"/>
      <c r="AE340" s="265"/>
      <c r="AF340" s="53" t="s">
        <v>188</v>
      </c>
      <c r="AG340" s="266" t="s">
        <v>7</v>
      </c>
      <c r="AH340" s="266"/>
      <c r="AI340" s="266"/>
      <c r="AJ340" s="266"/>
      <c r="AK340" s="266"/>
      <c r="AL340" s="266"/>
      <c r="AM340" s="266"/>
      <c r="AN340" s="266"/>
      <c r="AO340" s="266"/>
      <c r="AP340" s="266"/>
      <c r="AQ340" s="266"/>
      <c r="AR340" s="266"/>
      <c r="AS340" s="266"/>
      <c r="AT340" s="266"/>
    </row>
    <row r="341" spans="1:46" customFormat="1" ht="45" customHeight="1" thickTop="1" thickBot="1" x14ac:dyDescent="0.3">
      <c r="A341" s="249" t="s">
        <v>190</v>
      </c>
      <c r="B341" s="249"/>
      <c r="C341" s="249"/>
      <c r="D341" s="249"/>
      <c r="E341" s="249"/>
      <c r="F341" s="249"/>
      <c r="G341" s="249"/>
      <c r="H341" s="249"/>
      <c r="I341" s="249"/>
      <c r="J341" s="249"/>
      <c r="K341" s="249"/>
      <c r="L341" s="249"/>
      <c r="M341" s="249"/>
      <c r="N341" s="249"/>
      <c r="O341" s="249"/>
      <c r="P341" s="249"/>
      <c r="Q341" s="54">
        <v>0</v>
      </c>
      <c r="R341" s="267"/>
      <c r="S341" s="267"/>
      <c r="T341" s="267"/>
      <c r="U341" s="267"/>
      <c r="V341" s="267"/>
      <c r="W341" s="267"/>
      <c r="X341" s="267"/>
      <c r="Y341" s="267"/>
      <c r="Z341" s="267"/>
      <c r="AA341" s="267"/>
      <c r="AB341" s="267"/>
      <c r="AC341" s="267"/>
      <c r="AD341" s="267"/>
      <c r="AE341" s="267"/>
      <c r="AF341" s="54">
        <v>0</v>
      </c>
      <c r="AG341" s="251" t="s">
        <v>2555</v>
      </c>
      <c r="AH341" s="252"/>
      <c r="AI341" s="252"/>
      <c r="AJ341" s="252"/>
      <c r="AK341" s="252"/>
      <c r="AL341" s="252"/>
      <c r="AM341" s="252"/>
      <c r="AN341" s="252"/>
      <c r="AO341" s="252"/>
      <c r="AP341" s="252"/>
      <c r="AQ341" s="252"/>
      <c r="AR341" s="252"/>
      <c r="AS341" s="252"/>
      <c r="AT341" s="253"/>
    </row>
    <row r="342" spans="1:46" customFormat="1" ht="45" customHeight="1" thickTop="1" thickBot="1" x14ac:dyDescent="0.3">
      <c r="A342" s="249" t="s">
        <v>320</v>
      </c>
      <c r="B342" s="249"/>
      <c r="C342" s="249"/>
      <c r="D342" s="249"/>
      <c r="E342" s="249"/>
      <c r="F342" s="249"/>
      <c r="G342" s="249"/>
      <c r="H342" s="249"/>
      <c r="I342" s="249"/>
      <c r="J342" s="249"/>
      <c r="K342" s="249"/>
      <c r="L342" s="249"/>
      <c r="M342" s="249"/>
      <c r="N342" s="249"/>
      <c r="O342" s="249"/>
      <c r="P342" s="249"/>
      <c r="Q342" s="54">
        <v>0</v>
      </c>
      <c r="R342" s="267" t="s">
        <v>2554</v>
      </c>
      <c r="S342" s="267"/>
      <c r="T342" s="267"/>
      <c r="U342" s="267"/>
      <c r="V342" s="267"/>
      <c r="W342" s="267"/>
      <c r="X342" s="267"/>
      <c r="Y342" s="267"/>
      <c r="Z342" s="267"/>
      <c r="AA342" s="267"/>
      <c r="AB342" s="267"/>
      <c r="AC342" s="267"/>
      <c r="AD342" s="267"/>
      <c r="AE342" s="267"/>
      <c r="AF342" s="54">
        <v>0</v>
      </c>
      <c r="AG342" s="251" t="s">
        <v>2551</v>
      </c>
      <c r="AH342" s="252"/>
      <c r="AI342" s="252"/>
      <c r="AJ342" s="252"/>
      <c r="AK342" s="252"/>
      <c r="AL342" s="252"/>
      <c r="AM342" s="252"/>
      <c r="AN342" s="252"/>
      <c r="AO342" s="252"/>
      <c r="AP342" s="252"/>
      <c r="AQ342" s="252"/>
      <c r="AR342" s="252"/>
      <c r="AS342" s="252"/>
      <c r="AT342" s="253"/>
    </row>
    <row r="343" spans="1:46" customFormat="1" ht="45" customHeight="1" thickTop="1" thickBot="1" x14ac:dyDescent="0.3">
      <c r="A343" s="249" t="s">
        <v>397</v>
      </c>
      <c r="B343" s="249"/>
      <c r="C343" s="249"/>
      <c r="D343" s="249"/>
      <c r="E343" s="249"/>
      <c r="F343" s="249"/>
      <c r="G343" s="249"/>
      <c r="H343" s="249"/>
      <c r="I343" s="249"/>
      <c r="J343" s="249"/>
      <c r="K343" s="249"/>
      <c r="L343" s="249"/>
      <c r="M343" s="249"/>
      <c r="N343" s="249"/>
      <c r="O343" s="249"/>
      <c r="P343" s="249"/>
      <c r="Q343" s="54">
        <v>0</v>
      </c>
      <c r="R343" s="267"/>
      <c r="S343" s="267"/>
      <c r="T343" s="267"/>
      <c r="U343" s="267"/>
      <c r="V343" s="267"/>
      <c r="W343" s="267"/>
      <c r="X343" s="267"/>
      <c r="Y343" s="267"/>
      <c r="Z343" s="267"/>
      <c r="AA343" s="267"/>
      <c r="AB343" s="267"/>
      <c r="AC343" s="267"/>
      <c r="AD343" s="267"/>
      <c r="AE343" s="267"/>
      <c r="AF343" s="54">
        <v>0</v>
      </c>
      <c r="AG343" s="251" t="s">
        <v>2551</v>
      </c>
      <c r="AH343" s="252"/>
      <c r="AI343" s="252"/>
      <c r="AJ343" s="252"/>
      <c r="AK343" s="252"/>
      <c r="AL343" s="252"/>
      <c r="AM343" s="252"/>
      <c r="AN343" s="252"/>
      <c r="AO343" s="252"/>
      <c r="AP343" s="252"/>
      <c r="AQ343" s="252"/>
      <c r="AR343" s="252"/>
      <c r="AS343" s="252"/>
      <c r="AT343" s="253"/>
    </row>
    <row r="344" spans="1:46" customFormat="1" ht="45" customHeight="1" thickTop="1" thickBot="1" x14ac:dyDescent="0.3">
      <c r="A344" s="249" t="s">
        <v>398</v>
      </c>
      <c r="B344" s="249"/>
      <c r="C344" s="249"/>
      <c r="D344" s="249"/>
      <c r="E344" s="249"/>
      <c r="F344" s="249"/>
      <c r="G344" s="249"/>
      <c r="H344" s="249"/>
      <c r="I344" s="249"/>
      <c r="J344" s="249"/>
      <c r="K344" s="249"/>
      <c r="L344" s="249"/>
      <c r="M344" s="249"/>
      <c r="N344" s="249"/>
      <c r="O344" s="249"/>
      <c r="P344" s="249"/>
      <c r="Q344" s="54">
        <v>0</v>
      </c>
      <c r="R344" s="267"/>
      <c r="S344" s="267"/>
      <c r="T344" s="267"/>
      <c r="U344" s="267"/>
      <c r="V344" s="267"/>
      <c r="W344" s="267"/>
      <c r="X344" s="267"/>
      <c r="Y344" s="267"/>
      <c r="Z344" s="267"/>
      <c r="AA344" s="267"/>
      <c r="AB344" s="267"/>
      <c r="AC344" s="267"/>
      <c r="AD344" s="267"/>
      <c r="AE344" s="267"/>
      <c r="AF344" s="54">
        <v>0</v>
      </c>
      <c r="AG344" s="251" t="s">
        <v>2551</v>
      </c>
      <c r="AH344" s="252"/>
      <c r="AI344" s="252"/>
      <c r="AJ344" s="252"/>
      <c r="AK344" s="252"/>
      <c r="AL344" s="252"/>
      <c r="AM344" s="252"/>
      <c r="AN344" s="252"/>
      <c r="AO344" s="252"/>
      <c r="AP344" s="252"/>
      <c r="AQ344" s="252"/>
      <c r="AR344" s="252"/>
      <c r="AS344" s="252"/>
      <c r="AT344" s="253"/>
    </row>
    <row r="345" spans="1:46" customFormat="1" ht="45" customHeight="1" thickTop="1" thickBot="1" x14ac:dyDescent="0.3">
      <c r="A345" s="249" t="s">
        <v>399</v>
      </c>
      <c r="B345" s="249"/>
      <c r="C345" s="249"/>
      <c r="D345" s="249"/>
      <c r="E345" s="249"/>
      <c r="F345" s="249"/>
      <c r="G345" s="249"/>
      <c r="H345" s="249"/>
      <c r="I345" s="249"/>
      <c r="J345" s="249"/>
      <c r="K345" s="249"/>
      <c r="L345" s="249"/>
      <c r="M345" s="249"/>
      <c r="N345" s="249"/>
      <c r="O345" s="249"/>
      <c r="P345" s="249"/>
      <c r="Q345" s="54">
        <v>0</v>
      </c>
      <c r="R345" s="267"/>
      <c r="S345" s="267"/>
      <c r="T345" s="267"/>
      <c r="U345" s="267"/>
      <c r="V345" s="267"/>
      <c r="W345" s="267"/>
      <c r="X345" s="267"/>
      <c r="Y345" s="267"/>
      <c r="Z345" s="267"/>
      <c r="AA345" s="267"/>
      <c r="AB345" s="267"/>
      <c r="AC345" s="267"/>
      <c r="AD345" s="267"/>
      <c r="AE345" s="267"/>
      <c r="AF345" s="54">
        <v>0</v>
      </c>
      <c r="AG345" s="251" t="s">
        <v>2551</v>
      </c>
      <c r="AH345" s="252"/>
      <c r="AI345" s="252"/>
      <c r="AJ345" s="252"/>
      <c r="AK345" s="252"/>
      <c r="AL345" s="252"/>
      <c r="AM345" s="252"/>
      <c r="AN345" s="252"/>
      <c r="AO345" s="252"/>
      <c r="AP345" s="252"/>
      <c r="AQ345" s="252"/>
      <c r="AR345" s="252"/>
      <c r="AS345" s="252"/>
      <c r="AT345" s="253"/>
    </row>
    <row r="346" spans="1:46" customFormat="1" ht="45" customHeight="1" thickTop="1" thickBot="1" x14ac:dyDescent="0.3">
      <c r="A346" s="249" t="s">
        <v>400</v>
      </c>
      <c r="B346" s="249"/>
      <c r="C346" s="249"/>
      <c r="D346" s="249"/>
      <c r="E346" s="249"/>
      <c r="F346" s="249"/>
      <c r="G346" s="249"/>
      <c r="H346" s="249"/>
      <c r="I346" s="249"/>
      <c r="J346" s="249"/>
      <c r="K346" s="249"/>
      <c r="L346" s="249"/>
      <c r="M346" s="249"/>
      <c r="N346" s="249"/>
      <c r="O346" s="249"/>
      <c r="P346" s="249"/>
      <c r="Q346" s="54">
        <v>0</v>
      </c>
      <c r="R346" s="250"/>
      <c r="S346" s="250"/>
      <c r="T346" s="250"/>
      <c r="U346" s="250"/>
      <c r="V346" s="250"/>
      <c r="W346" s="250"/>
      <c r="X346" s="250"/>
      <c r="Y346" s="250"/>
      <c r="Z346" s="250"/>
      <c r="AA346" s="250"/>
      <c r="AB346" s="250"/>
      <c r="AC346" s="250"/>
      <c r="AD346" s="250"/>
      <c r="AE346" s="250"/>
      <c r="AF346" s="54">
        <v>0</v>
      </c>
      <c r="AG346" s="251" t="s">
        <v>2551</v>
      </c>
      <c r="AH346" s="252"/>
      <c r="AI346" s="252"/>
      <c r="AJ346" s="252"/>
      <c r="AK346" s="252"/>
      <c r="AL346" s="252"/>
      <c r="AM346" s="252"/>
      <c r="AN346" s="252"/>
      <c r="AO346" s="252"/>
      <c r="AP346" s="252"/>
      <c r="AQ346" s="252"/>
      <c r="AR346" s="252"/>
      <c r="AS346" s="252"/>
      <c r="AT346" s="253"/>
    </row>
    <row r="347" spans="1:46" customFormat="1" ht="45" customHeight="1" thickTop="1" thickBot="1" x14ac:dyDescent="0.3">
      <c r="A347" s="249" t="s">
        <v>401</v>
      </c>
      <c r="B347" s="249"/>
      <c r="C347" s="249"/>
      <c r="D347" s="249"/>
      <c r="E347" s="249"/>
      <c r="F347" s="249"/>
      <c r="G347" s="249"/>
      <c r="H347" s="249"/>
      <c r="I347" s="249"/>
      <c r="J347" s="249"/>
      <c r="K347" s="249"/>
      <c r="L347" s="249"/>
      <c r="M347" s="249"/>
      <c r="N347" s="249"/>
      <c r="O347" s="249"/>
      <c r="P347" s="249"/>
      <c r="Q347" s="54">
        <v>0</v>
      </c>
      <c r="R347" s="250"/>
      <c r="S347" s="250"/>
      <c r="T347" s="250"/>
      <c r="U347" s="250"/>
      <c r="V347" s="250"/>
      <c r="W347" s="250"/>
      <c r="X347" s="250"/>
      <c r="Y347" s="250"/>
      <c r="Z347" s="250"/>
      <c r="AA347" s="250"/>
      <c r="AB347" s="250"/>
      <c r="AC347" s="250"/>
      <c r="AD347" s="250"/>
      <c r="AE347" s="250"/>
      <c r="AF347" s="54">
        <v>0</v>
      </c>
      <c r="AG347" s="251" t="s">
        <v>2551</v>
      </c>
      <c r="AH347" s="252"/>
      <c r="AI347" s="252"/>
      <c r="AJ347" s="252"/>
      <c r="AK347" s="252"/>
      <c r="AL347" s="252"/>
      <c r="AM347" s="252"/>
      <c r="AN347" s="252"/>
      <c r="AO347" s="252"/>
      <c r="AP347" s="252"/>
      <c r="AQ347" s="252"/>
      <c r="AR347" s="252"/>
      <c r="AS347" s="252"/>
      <c r="AT347" s="253"/>
    </row>
    <row r="348" spans="1:46" customFormat="1" ht="45" customHeight="1" thickTop="1" thickBot="1" x14ac:dyDescent="0.3">
      <c r="A348" s="249" t="s">
        <v>402</v>
      </c>
      <c r="B348" s="249"/>
      <c r="C348" s="249"/>
      <c r="D348" s="249"/>
      <c r="E348" s="249"/>
      <c r="F348" s="249"/>
      <c r="G348" s="249"/>
      <c r="H348" s="249"/>
      <c r="I348" s="249"/>
      <c r="J348" s="249"/>
      <c r="K348" s="249"/>
      <c r="L348" s="249"/>
      <c r="M348" s="249"/>
      <c r="N348" s="249"/>
      <c r="O348" s="249"/>
      <c r="P348" s="249"/>
      <c r="Q348" s="54">
        <v>0</v>
      </c>
      <c r="R348" s="267"/>
      <c r="S348" s="267"/>
      <c r="T348" s="267"/>
      <c r="U348" s="267"/>
      <c r="V348" s="267"/>
      <c r="W348" s="267"/>
      <c r="X348" s="267"/>
      <c r="Y348" s="267"/>
      <c r="Z348" s="267"/>
      <c r="AA348" s="267"/>
      <c r="AB348" s="267"/>
      <c r="AC348" s="267"/>
      <c r="AD348" s="267"/>
      <c r="AE348" s="267"/>
      <c r="AF348" s="54">
        <v>0</v>
      </c>
      <c r="AG348" s="251" t="s">
        <v>2551</v>
      </c>
      <c r="AH348" s="252"/>
      <c r="AI348" s="252"/>
      <c r="AJ348" s="252"/>
      <c r="AK348" s="252"/>
      <c r="AL348" s="252"/>
      <c r="AM348" s="252"/>
      <c r="AN348" s="252"/>
      <c r="AO348" s="252"/>
      <c r="AP348" s="252"/>
      <c r="AQ348" s="252"/>
      <c r="AR348" s="252"/>
      <c r="AS348" s="252"/>
      <c r="AT348" s="253"/>
    </row>
    <row r="349" spans="1:46" customFormat="1" ht="45" customHeight="1" thickTop="1" thickBot="1" x14ac:dyDescent="0.3">
      <c r="A349" s="249" t="s">
        <v>403</v>
      </c>
      <c r="B349" s="249"/>
      <c r="C349" s="249"/>
      <c r="D349" s="249"/>
      <c r="E349" s="249"/>
      <c r="F349" s="249"/>
      <c r="G349" s="249"/>
      <c r="H349" s="249"/>
      <c r="I349" s="249"/>
      <c r="J349" s="249"/>
      <c r="K349" s="249"/>
      <c r="L349" s="249"/>
      <c r="M349" s="249"/>
      <c r="N349" s="249"/>
      <c r="O349" s="249"/>
      <c r="P349" s="249"/>
      <c r="Q349" s="54">
        <v>0</v>
      </c>
      <c r="R349" s="267"/>
      <c r="S349" s="267"/>
      <c r="T349" s="267"/>
      <c r="U349" s="267"/>
      <c r="V349" s="267"/>
      <c r="W349" s="267"/>
      <c r="X349" s="267"/>
      <c r="Y349" s="267"/>
      <c r="Z349" s="267"/>
      <c r="AA349" s="267"/>
      <c r="AB349" s="267"/>
      <c r="AC349" s="267"/>
      <c r="AD349" s="267"/>
      <c r="AE349" s="267"/>
      <c r="AF349" s="54">
        <v>0</v>
      </c>
      <c r="AG349" s="251" t="s">
        <v>2551</v>
      </c>
      <c r="AH349" s="252"/>
      <c r="AI349" s="252"/>
      <c r="AJ349" s="252"/>
      <c r="AK349" s="252"/>
      <c r="AL349" s="252"/>
      <c r="AM349" s="252"/>
      <c r="AN349" s="252"/>
      <c r="AO349" s="252"/>
      <c r="AP349" s="252"/>
      <c r="AQ349" s="252"/>
      <c r="AR349" s="252"/>
      <c r="AS349" s="252"/>
      <c r="AT349" s="253"/>
    </row>
    <row r="350" spans="1:46" customFormat="1" ht="45" customHeight="1" thickTop="1" thickBot="1" x14ac:dyDescent="0.3">
      <c r="A350" s="249" t="s">
        <v>404</v>
      </c>
      <c r="B350" s="249"/>
      <c r="C350" s="249"/>
      <c r="D350" s="249"/>
      <c r="E350" s="249"/>
      <c r="F350" s="249"/>
      <c r="G350" s="249"/>
      <c r="H350" s="249"/>
      <c r="I350" s="249"/>
      <c r="J350" s="249"/>
      <c r="K350" s="249"/>
      <c r="L350" s="249"/>
      <c r="M350" s="249"/>
      <c r="N350" s="249"/>
      <c r="O350" s="249"/>
      <c r="P350" s="249"/>
      <c r="Q350" s="54">
        <v>0</v>
      </c>
      <c r="R350" s="267"/>
      <c r="S350" s="267"/>
      <c r="T350" s="267"/>
      <c r="U350" s="267"/>
      <c r="V350" s="267"/>
      <c r="W350" s="267"/>
      <c r="X350" s="267"/>
      <c r="Y350" s="267"/>
      <c r="Z350" s="267"/>
      <c r="AA350" s="267"/>
      <c r="AB350" s="267"/>
      <c r="AC350" s="267"/>
      <c r="AD350" s="267"/>
      <c r="AE350" s="267"/>
      <c r="AF350" s="54">
        <v>0</v>
      </c>
      <c r="AG350" s="251" t="s">
        <v>2551</v>
      </c>
      <c r="AH350" s="252"/>
      <c r="AI350" s="252"/>
      <c r="AJ350" s="252"/>
      <c r="AK350" s="252"/>
      <c r="AL350" s="252"/>
      <c r="AM350" s="252"/>
      <c r="AN350" s="252"/>
      <c r="AO350" s="252"/>
      <c r="AP350" s="252"/>
      <c r="AQ350" s="252"/>
      <c r="AR350" s="252"/>
      <c r="AS350" s="252"/>
      <c r="AT350" s="253"/>
    </row>
    <row r="351" spans="1:46" customFormat="1" ht="45" customHeight="1" thickTop="1" thickBot="1" x14ac:dyDescent="0.3">
      <c r="A351" s="249" t="s">
        <v>405</v>
      </c>
      <c r="B351" s="249"/>
      <c r="C351" s="249"/>
      <c r="D351" s="249"/>
      <c r="E351" s="249"/>
      <c r="F351" s="249"/>
      <c r="G351" s="249"/>
      <c r="H351" s="249"/>
      <c r="I351" s="249"/>
      <c r="J351" s="249"/>
      <c r="K351" s="249"/>
      <c r="L351" s="249"/>
      <c r="M351" s="249"/>
      <c r="N351" s="249"/>
      <c r="O351" s="249"/>
      <c r="P351" s="249"/>
      <c r="Q351" s="54">
        <v>0</v>
      </c>
      <c r="R351" s="267"/>
      <c r="S351" s="267"/>
      <c r="T351" s="267"/>
      <c r="U351" s="267"/>
      <c r="V351" s="267"/>
      <c r="W351" s="267"/>
      <c r="X351" s="267"/>
      <c r="Y351" s="267"/>
      <c r="Z351" s="267"/>
      <c r="AA351" s="267"/>
      <c r="AB351" s="267"/>
      <c r="AC351" s="267"/>
      <c r="AD351" s="267"/>
      <c r="AE351" s="267"/>
      <c r="AF351" s="54">
        <v>0</v>
      </c>
      <c r="AG351" s="251" t="s">
        <v>2551</v>
      </c>
      <c r="AH351" s="252"/>
      <c r="AI351" s="252"/>
      <c r="AJ351" s="252"/>
      <c r="AK351" s="252"/>
      <c r="AL351" s="252"/>
      <c r="AM351" s="252"/>
      <c r="AN351" s="252"/>
      <c r="AO351" s="252"/>
      <c r="AP351" s="252"/>
      <c r="AQ351" s="252"/>
      <c r="AR351" s="252"/>
      <c r="AS351" s="252"/>
      <c r="AT351" s="253"/>
    </row>
    <row r="352" spans="1:46" customFormat="1" ht="45" customHeight="1" thickTop="1" thickBot="1" x14ac:dyDescent="0.3">
      <c r="A352" s="249" t="s">
        <v>406</v>
      </c>
      <c r="B352" s="249"/>
      <c r="C352" s="249"/>
      <c r="D352" s="249"/>
      <c r="E352" s="249"/>
      <c r="F352" s="249"/>
      <c r="G352" s="249"/>
      <c r="H352" s="249"/>
      <c r="I352" s="249"/>
      <c r="J352" s="249"/>
      <c r="K352" s="249"/>
      <c r="L352" s="249"/>
      <c r="M352" s="249"/>
      <c r="N352" s="249"/>
      <c r="O352" s="249"/>
      <c r="P352" s="249"/>
      <c r="Q352" s="54">
        <v>0</v>
      </c>
      <c r="R352" s="250"/>
      <c r="S352" s="250"/>
      <c r="T352" s="250"/>
      <c r="U352" s="250"/>
      <c r="V352" s="250"/>
      <c r="W352" s="250"/>
      <c r="X352" s="250"/>
      <c r="Y352" s="250"/>
      <c r="Z352" s="250"/>
      <c r="AA352" s="250"/>
      <c r="AB352" s="250"/>
      <c r="AC352" s="250"/>
      <c r="AD352" s="250"/>
      <c r="AE352" s="250"/>
      <c r="AF352" s="54">
        <v>0</v>
      </c>
      <c r="AG352" s="251" t="s">
        <v>2551</v>
      </c>
      <c r="AH352" s="252"/>
      <c r="AI352" s="252"/>
      <c r="AJ352" s="252"/>
      <c r="AK352" s="252"/>
      <c r="AL352" s="252"/>
      <c r="AM352" s="252"/>
      <c r="AN352" s="252"/>
      <c r="AO352" s="252"/>
      <c r="AP352" s="252"/>
      <c r="AQ352" s="252"/>
      <c r="AR352" s="252"/>
      <c r="AS352" s="252"/>
      <c r="AT352" s="253"/>
    </row>
    <row r="353" spans="1:46" customFormat="1" ht="45" customHeight="1" thickTop="1" thickBot="1" x14ac:dyDescent="0.3">
      <c r="A353" s="249" t="s">
        <v>407</v>
      </c>
      <c r="B353" s="249"/>
      <c r="C353" s="249"/>
      <c r="D353" s="249"/>
      <c r="E353" s="249"/>
      <c r="F353" s="249"/>
      <c r="G353" s="249"/>
      <c r="H353" s="249"/>
      <c r="I353" s="249"/>
      <c r="J353" s="249"/>
      <c r="K353" s="249"/>
      <c r="L353" s="249"/>
      <c r="M353" s="249"/>
      <c r="N353" s="249"/>
      <c r="O353" s="249"/>
      <c r="P353" s="249"/>
      <c r="Q353" s="54">
        <v>0</v>
      </c>
      <c r="R353" s="250"/>
      <c r="S353" s="250"/>
      <c r="T353" s="250"/>
      <c r="U353" s="250"/>
      <c r="V353" s="250"/>
      <c r="W353" s="250"/>
      <c r="X353" s="250"/>
      <c r="Y353" s="250"/>
      <c r="Z353" s="250"/>
      <c r="AA353" s="250"/>
      <c r="AB353" s="250"/>
      <c r="AC353" s="250"/>
      <c r="AD353" s="250"/>
      <c r="AE353" s="250"/>
      <c r="AF353" s="54">
        <v>0</v>
      </c>
      <c r="AG353" s="251" t="s">
        <v>2551</v>
      </c>
      <c r="AH353" s="252"/>
      <c r="AI353" s="252"/>
      <c r="AJ353" s="252"/>
      <c r="AK353" s="252"/>
      <c r="AL353" s="252"/>
      <c r="AM353" s="252"/>
      <c r="AN353" s="252"/>
      <c r="AO353" s="252"/>
      <c r="AP353" s="252"/>
      <c r="AQ353" s="252"/>
      <c r="AR353" s="252"/>
      <c r="AS353" s="252"/>
      <c r="AT353" s="253"/>
    </row>
    <row r="354" spans="1:46" customFormat="1" ht="45" customHeight="1" thickTop="1" thickBot="1" x14ac:dyDescent="0.3">
      <c r="A354" s="249" t="s">
        <v>408</v>
      </c>
      <c r="B354" s="249"/>
      <c r="C354" s="249"/>
      <c r="D354" s="249"/>
      <c r="E354" s="249"/>
      <c r="F354" s="249"/>
      <c r="G354" s="249"/>
      <c r="H354" s="249"/>
      <c r="I354" s="249"/>
      <c r="J354" s="249"/>
      <c r="K354" s="249"/>
      <c r="L354" s="249"/>
      <c r="M354" s="249"/>
      <c r="N354" s="249"/>
      <c r="O354" s="249"/>
      <c r="P354" s="249"/>
      <c r="Q354" s="54">
        <v>0</v>
      </c>
      <c r="R354" s="250"/>
      <c r="S354" s="250"/>
      <c r="T354" s="250"/>
      <c r="U354" s="250"/>
      <c r="V354" s="250"/>
      <c r="W354" s="250"/>
      <c r="X354" s="250"/>
      <c r="Y354" s="250"/>
      <c r="Z354" s="250"/>
      <c r="AA354" s="250"/>
      <c r="AB354" s="250"/>
      <c r="AC354" s="250"/>
      <c r="AD354" s="250"/>
      <c r="AE354" s="250"/>
      <c r="AF354" s="54">
        <v>0</v>
      </c>
      <c r="AG354" s="251" t="s">
        <v>2551</v>
      </c>
      <c r="AH354" s="252"/>
      <c r="AI354" s="252"/>
      <c r="AJ354" s="252"/>
      <c r="AK354" s="252"/>
      <c r="AL354" s="252"/>
      <c r="AM354" s="252"/>
      <c r="AN354" s="252"/>
      <c r="AO354" s="252"/>
      <c r="AP354" s="252"/>
      <c r="AQ354" s="252"/>
      <c r="AR354" s="252"/>
      <c r="AS354" s="252"/>
      <c r="AT354" s="253"/>
    </row>
    <row r="355" spans="1:46" customFormat="1" ht="45" customHeight="1" thickTop="1" thickBot="1" x14ac:dyDescent="0.3">
      <c r="A355" s="249" t="s">
        <v>409</v>
      </c>
      <c r="B355" s="249"/>
      <c r="C355" s="249"/>
      <c r="D355" s="249"/>
      <c r="E355" s="249"/>
      <c r="F355" s="249"/>
      <c r="G355" s="249"/>
      <c r="H355" s="249"/>
      <c r="I355" s="249"/>
      <c r="J355" s="249"/>
      <c r="K355" s="249"/>
      <c r="L355" s="249"/>
      <c r="M355" s="249"/>
      <c r="N355" s="249"/>
      <c r="O355" s="249"/>
      <c r="P355" s="249"/>
      <c r="Q355" s="54">
        <v>0</v>
      </c>
      <c r="R355" s="267"/>
      <c r="S355" s="267"/>
      <c r="T355" s="267"/>
      <c r="U355" s="267"/>
      <c r="V355" s="267"/>
      <c r="W355" s="267"/>
      <c r="X355" s="267"/>
      <c r="Y355" s="267"/>
      <c r="Z355" s="267"/>
      <c r="AA355" s="267"/>
      <c r="AB355" s="267"/>
      <c r="AC355" s="267"/>
      <c r="AD355" s="267"/>
      <c r="AE355" s="267"/>
      <c r="AF355" s="54">
        <v>0</v>
      </c>
      <c r="AG355" s="251" t="s">
        <v>2551</v>
      </c>
      <c r="AH355" s="252"/>
      <c r="AI355" s="252"/>
      <c r="AJ355" s="252"/>
      <c r="AK355" s="252"/>
      <c r="AL355" s="252"/>
      <c r="AM355" s="252"/>
      <c r="AN355" s="252"/>
      <c r="AO355" s="252"/>
      <c r="AP355" s="252"/>
      <c r="AQ355" s="252"/>
      <c r="AR355" s="252"/>
      <c r="AS355" s="252"/>
      <c r="AT355" s="253"/>
    </row>
    <row r="356" spans="1:46" customFormat="1" ht="45" customHeight="1" thickTop="1" thickBot="1" x14ac:dyDescent="0.3">
      <c r="A356" s="249" t="s">
        <v>410</v>
      </c>
      <c r="B356" s="249"/>
      <c r="C356" s="249"/>
      <c r="D356" s="249"/>
      <c r="E356" s="249"/>
      <c r="F356" s="249"/>
      <c r="G356" s="249"/>
      <c r="H356" s="249"/>
      <c r="I356" s="249"/>
      <c r="J356" s="249"/>
      <c r="K356" s="249"/>
      <c r="L356" s="249"/>
      <c r="M356" s="249"/>
      <c r="N356" s="249"/>
      <c r="O356" s="249"/>
      <c r="P356" s="249"/>
      <c r="Q356" s="54">
        <v>0</v>
      </c>
      <c r="R356" s="267"/>
      <c r="S356" s="267"/>
      <c r="T356" s="267"/>
      <c r="U356" s="267"/>
      <c r="V356" s="267"/>
      <c r="W356" s="267"/>
      <c r="X356" s="267"/>
      <c r="Y356" s="267"/>
      <c r="Z356" s="267"/>
      <c r="AA356" s="267"/>
      <c r="AB356" s="267"/>
      <c r="AC356" s="267"/>
      <c r="AD356" s="267"/>
      <c r="AE356" s="267"/>
      <c r="AF356" s="54">
        <v>0</v>
      </c>
      <c r="AG356" s="251" t="s">
        <v>2551</v>
      </c>
      <c r="AH356" s="252"/>
      <c r="AI356" s="252"/>
      <c r="AJ356" s="252"/>
      <c r="AK356" s="252"/>
      <c r="AL356" s="252"/>
      <c r="AM356" s="252"/>
      <c r="AN356" s="252"/>
      <c r="AO356" s="252"/>
      <c r="AP356" s="252"/>
      <c r="AQ356" s="252"/>
      <c r="AR356" s="252"/>
      <c r="AS356" s="252"/>
      <c r="AT356" s="253"/>
    </row>
    <row r="357" spans="1:46" customFormat="1" ht="45" customHeight="1" thickTop="1" thickBot="1" x14ac:dyDescent="0.3">
      <c r="A357" s="249" t="s">
        <v>411</v>
      </c>
      <c r="B357" s="249"/>
      <c r="C357" s="249"/>
      <c r="D357" s="249"/>
      <c r="E357" s="249"/>
      <c r="F357" s="249"/>
      <c r="G357" s="249"/>
      <c r="H357" s="249"/>
      <c r="I357" s="249"/>
      <c r="J357" s="249"/>
      <c r="K357" s="249"/>
      <c r="L357" s="249"/>
      <c r="M357" s="249"/>
      <c r="N357" s="249"/>
      <c r="O357" s="249"/>
      <c r="P357" s="249"/>
      <c r="Q357" s="54">
        <v>0</v>
      </c>
      <c r="R357" s="267"/>
      <c r="S357" s="267"/>
      <c r="T357" s="267"/>
      <c r="U357" s="267"/>
      <c r="V357" s="267"/>
      <c r="W357" s="267"/>
      <c r="X357" s="267"/>
      <c r="Y357" s="267"/>
      <c r="Z357" s="267"/>
      <c r="AA357" s="267"/>
      <c r="AB357" s="267"/>
      <c r="AC357" s="267"/>
      <c r="AD357" s="267"/>
      <c r="AE357" s="267"/>
      <c r="AF357" s="54">
        <v>0</v>
      </c>
      <c r="AG357" s="251" t="s">
        <v>2551</v>
      </c>
      <c r="AH357" s="252"/>
      <c r="AI357" s="252"/>
      <c r="AJ357" s="252"/>
      <c r="AK357" s="252"/>
      <c r="AL357" s="252"/>
      <c r="AM357" s="252"/>
      <c r="AN357" s="252"/>
      <c r="AO357" s="252"/>
      <c r="AP357" s="252"/>
      <c r="AQ357" s="252"/>
      <c r="AR357" s="252"/>
      <c r="AS357" s="252"/>
      <c r="AT357" s="253"/>
    </row>
    <row r="358" spans="1:46" customFormat="1" ht="45" customHeight="1" thickTop="1" thickBot="1" x14ac:dyDescent="0.3">
      <c r="A358" s="249" t="s">
        <v>412</v>
      </c>
      <c r="B358" s="249"/>
      <c r="C358" s="249"/>
      <c r="D358" s="249"/>
      <c r="E358" s="249"/>
      <c r="F358" s="249"/>
      <c r="G358" s="249"/>
      <c r="H358" s="249"/>
      <c r="I358" s="249"/>
      <c r="J358" s="249"/>
      <c r="K358" s="249"/>
      <c r="L358" s="249"/>
      <c r="M358" s="249"/>
      <c r="N358" s="249"/>
      <c r="O358" s="249"/>
      <c r="P358" s="249"/>
      <c r="Q358" s="54">
        <v>0</v>
      </c>
      <c r="R358" s="267"/>
      <c r="S358" s="267"/>
      <c r="T358" s="267"/>
      <c r="U358" s="267"/>
      <c r="V358" s="267"/>
      <c r="W358" s="267"/>
      <c r="X358" s="267"/>
      <c r="Y358" s="267"/>
      <c r="Z358" s="267"/>
      <c r="AA358" s="267"/>
      <c r="AB358" s="267"/>
      <c r="AC358" s="267"/>
      <c r="AD358" s="267"/>
      <c r="AE358" s="267"/>
      <c r="AF358" s="54">
        <v>0</v>
      </c>
      <c r="AG358" s="251" t="s">
        <v>2551</v>
      </c>
      <c r="AH358" s="252"/>
      <c r="AI358" s="252"/>
      <c r="AJ358" s="252"/>
      <c r="AK358" s="252"/>
      <c r="AL358" s="252"/>
      <c r="AM358" s="252"/>
      <c r="AN358" s="252"/>
      <c r="AO358" s="252"/>
      <c r="AP358" s="252"/>
      <c r="AQ358" s="252"/>
      <c r="AR358" s="252"/>
      <c r="AS358" s="252"/>
      <c r="AT358" s="253"/>
    </row>
    <row r="359" spans="1:46" customFormat="1" ht="45" customHeight="1" thickTop="1" thickBot="1" x14ac:dyDescent="0.3">
      <c r="A359" s="249" t="s">
        <v>413</v>
      </c>
      <c r="B359" s="249"/>
      <c r="C359" s="249"/>
      <c r="D359" s="249"/>
      <c r="E359" s="249"/>
      <c r="F359" s="249"/>
      <c r="G359" s="249"/>
      <c r="H359" s="249"/>
      <c r="I359" s="249"/>
      <c r="J359" s="249"/>
      <c r="K359" s="249"/>
      <c r="L359" s="249"/>
      <c r="M359" s="249"/>
      <c r="N359" s="249"/>
      <c r="O359" s="249"/>
      <c r="P359" s="249"/>
      <c r="Q359" s="54">
        <v>0</v>
      </c>
      <c r="R359" s="250"/>
      <c r="S359" s="250"/>
      <c r="T359" s="250"/>
      <c r="U359" s="250"/>
      <c r="V359" s="250"/>
      <c r="W359" s="250"/>
      <c r="X359" s="250"/>
      <c r="Y359" s="250"/>
      <c r="Z359" s="250"/>
      <c r="AA359" s="250"/>
      <c r="AB359" s="250"/>
      <c r="AC359" s="250"/>
      <c r="AD359" s="250"/>
      <c r="AE359" s="250"/>
      <c r="AF359" s="54">
        <v>0</v>
      </c>
      <c r="AG359" s="251" t="s">
        <v>2551</v>
      </c>
      <c r="AH359" s="252"/>
      <c r="AI359" s="252"/>
      <c r="AJ359" s="252"/>
      <c r="AK359" s="252"/>
      <c r="AL359" s="252"/>
      <c r="AM359" s="252"/>
      <c r="AN359" s="252"/>
      <c r="AO359" s="252"/>
      <c r="AP359" s="252"/>
      <c r="AQ359" s="252"/>
      <c r="AR359" s="252"/>
      <c r="AS359" s="252"/>
      <c r="AT359" s="253"/>
    </row>
    <row r="360" spans="1:46" customFormat="1" ht="45" customHeight="1" thickTop="1" thickBot="1" x14ac:dyDescent="0.3">
      <c r="A360" s="249" t="s">
        <v>414</v>
      </c>
      <c r="B360" s="249"/>
      <c r="C360" s="249"/>
      <c r="D360" s="249"/>
      <c r="E360" s="249"/>
      <c r="F360" s="249"/>
      <c r="G360" s="249"/>
      <c r="H360" s="249"/>
      <c r="I360" s="249"/>
      <c r="J360" s="249"/>
      <c r="K360" s="249"/>
      <c r="L360" s="249"/>
      <c r="M360" s="249"/>
      <c r="N360" s="249"/>
      <c r="O360" s="249"/>
      <c r="P360" s="249"/>
      <c r="Q360" s="54">
        <v>0</v>
      </c>
      <c r="R360" s="250"/>
      <c r="S360" s="250"/>
      <c r="T360" s="250"/>
      <c r="U360" s="250"/>
      <c r="V360" s="250"/>
      <c r="W360" s="250"/>
      <c r="X360" s="250"/>
      <c r="Y360" s="250"/>
      <c r="Z360" s="250"/>
      <c r="AA360" s="250"/>
      <c r="AB360" s="250"/>
      <c r="AC360" s="250"/>
      <c r="AD360" s="250"/>
      <c r="AE360" s="250"/>
      <c r="AF360" s="54">
        <v>0</v>
      </c>
      <c r="AG360" s="251" t="s">
        <v>2551</v>
      </c>
      <c r="AH360" s="252"/>
      <c r="AI360" s="252"/>
      <c r="AJ360" s="252"/>
      <c r="AK360" s="252"/>
      <c r="AL360" s="252"/>
      <c r="AM360" s="252"/>
      <c r="AN360" s="252"/>
      <c r="AO360" s="252"/>
      <c r="AP360" s="252"/>
      <c r="AQ360" s="252"/>
      <c r="AR360" s="252"/>
      <c r="AS360" s="252"/>
      <c r="AT360" s="253"/>
    </row>
    <row r="361" spans="1:46" customFormat="1" ht="45" customHeight="1" thickTop="1" thickBot="1" x14ac:dyDescent="0.3">
      <c r="A361" s="249" t="s">
        <v>415</v>
      </c>
      <c r="B361" s="249"/>
      <c r="C361" s="249"/>
      <c r="D361" s="249"/>
      <c r="E361" s="249"/>
      <c r="F361" s="249"/>
      <c r="G361" s="249"/>
      <c r="H361" s="249"/>
      <c r="I361" s="249"/>
      <c r="J361" s="249"/>
      <c r="K361" s="249"/>
      <c r="L361" s="249"/>
      <c r="M361" s="249"/>
      <c r="N361" s="249"/>
      <c r="O361" s="249"/>
      <c r="P361" s="249"/>
      <c r="Q361" s="54">
        <v>0</v>
      </c>
      <c r="R361" s="250"/>
      <c r="S361" s="250"/>
      <c r="T361" s="250"/>
      <c r="U361" s="250"/>
      <c r="V361" s="250"/>
      <c r="W361" s="250"/>
      <c r="X361" s="250"/>
      <c r="Y361" s="250"/>
      <c r="Z361" s="250"/>
      <c r="AA361" s="250"/>
      <c r="AB361" s="250"/>
      <c r="AC361" s="250"/>
      <c r="AD361" s="250"/>
      <c r="AE361" s="250"/>
      <c r="AF361" s="54">
        <v>0</v>
      </c>
      <c r="AG361" s="251" t="s">
        <v>2551</v>
      </c>
      <c r="AH361" s="252"/>
      <c r="AI361" s="252"/>
      <c r="AJ361" s="252"/>
      <c r="AK361" s="252"/>
      <c r="AL361" s="252"/>
      <c r="AM361" s="252"/>
      <c r="AN361" s="252"/>
      <c r="AO361" s="252"/>
      <c r="AP361" s="252"/>
      <c r="AQ361" s="252"/>
      <c r="AR361" s="252"/>
      <c r="AS361" s="252"/>
      <c r="AT361" s="253"/>
    </row>
    <row r="362" spans="1:46" customFormat="1" ht="45" customHeight="1" thickTop="1" thickBot="1" x14ac:dyDescent="0.3">
      <c r="A362" s="249" t="s">
        <v>416</v>
      </c>
      <c r="B362" s="249"/>
      <c r="C362" s="249"/>
      <c r="D362" s="249"/>
      <c r="E362" s="249"/>
      <c r="F362" s="249"/>
      <c r="G362" s="249"/>
      <c r="H362" s="249"/>
      <c r="I362" s="249"/>
      <c r="J362" s="249"/>
      <c r="K362" s="249"/>
      <c r="L362" s="249"/>
      <c r="M362" s="249"/>
      <c r="N362" s="249"/>
      <c r="O362" s="249"/>
      <c r="P362" s="249"/>
      <c r="Q362" s="54">
        <v>0</v>
      </c>
      <c r="R362" s="250"/>
      <c r="S362" s="250"/>
      <c r="T362" s="250"/>
      <c r="U362" s="250"/>
      <c r="V362" s="250"/>
      <c r="W362" s="250"/>
      <c r="X362" s="250"/>
      <c r="Y362" s="250"/>
      <c r="Z362" s="250"/>
      <c r="AA362" s="250"/>
      <c r="AB362" s="250"/>
      <c r="AC362" s="250"/>
      <c r="AD362" s="250"/>
      <c r="AE362" s="250"/>
      <c r="AF362" s="54">
        <v>0</v>
      </c>
      <c r="AG362" s="251" t="s">
        <v>2551</v>
      </c>
      <c r="AH362" s="252"/>
      <c r="AI362" s="252"/>
      <c r="AJ362" s="252"/>
      <c r="AK362" s="252"/>
      <c r="AL362" s="252"/>
      <c r="AM362" s="252"/>
      <c r="AN362" s="252"/>
      <c r="AO362" s="252"/>
      <c r="AP362" s="252"/>
      <c r="AQ362" s="252"/>
      <c r="AR362" s="252"/>
      <c r="AS362" s="252"/>
      <c r="AT362" s="253"/>
    </row>
    <row r="363" spans="1:46" customFormat="1" ht="45" customHeight="1" thickTop="1" thickBot="1" x14ac:dyDescent="0.3">
      <c r="A363" s="249" t="s">
        <v>417</v>
      </c>
      <c r="B363" s="249"/>
      <c r="C363" s="249"/>
      <c r="D363" s="249"/>
      <c r="E363" s="249"/>
      <c r="F363" s="249"/>
      <c r="G363" s="249"/>
      <c r="H363" s="249"/>
      <c r="I363" s="249"/>
      <c r="J363" s="249"/>
      <c r="K363" s="249"/>
      <c r="L363" s="249"/>
      <c r="M363" s="249"/>
      <c r="N363" s="249"/>
      <c r="O363" s="249"/>
      <c r="P363" s="249"/>
      <c r="Q363" s="54">
        <v>0</v>
      </c>
      <c r="R363" s="267"/>
      <c r="S363" s="267"/>
      <c r="T363" s="267"/>
      <c r="U363" s="267"/>
      <c r="V363" s="267"/>
      <c r="W363" s="267"/>
      <c r="X363" s="267"/>
      <c r="Y363" s="267"/>
      <c r="Z363" s="267"/>
      <c r="AA363" s="267"/>
      <c r="AB363" s="267"/>
      <c r="AC363" s="267"/>
      <c r="AD363" s="267"/>
      <c r="AE363" s="267"/>
      <c r="AF363" s="54">
        <v>0</v>
      </c>
      <c r="AG363" s="251" t="s">
        <v>2551</v>
      </c>
      <c r="AH363" s="252"/>
      <c r="AI363" s="252"/>
      <c r="AJ363" s="252"/>
      <c r="AK363" s="252"/>
      <c r="AL363" s="252"/>
      <c r="AM363" s="252"/>
      <c r="AN363" s="252"/>
      <c r="AO363" s="252"/>
      <c r="AP363" s="252"/>
      <c r="AQ363" s="252"/>
      <c r="AR363" s="252"/>
      <c r="AS363" s="252"/>
      <c r="AT363" s="253"/>
    </row>
    <row r="364" spans="1:46" customFormat="1" ht="45" customHeight="1" thickTop="1" thickBot="1" x14ac:dyDescent="0.3">
      <c r="A364" s="249" t="s">
        <v>418</v>
      </c>
      <c r="B364" s="249"/>
      <c r="C364" s="249"/>
      <c r="D364" s="249"/>
      <c r="E364" s="249"/>
      <c r="F364" s="249"/>
      <c r="G364" s="249"/>
      <c r="H364" s="249"/>
      <c r="I364" s="249"/>
      <c r="J364" s="249"/>
      <c r="K364" s="249"/>
      <c r="L364" s="249"/>
      <c r="M364" s="249"/>
      <c r="N364" s="249"/>
      <c r="O364" s="249"/>
      <c r="P364" s="249"/>
      <c r="Q364" s="54">
        <v>0</v>
      </c>
      <c r="R364" s="267"/>
      <c r="S364" s="267"/>
      <c r="T364" s="267"/>
      <c r="U364" s="267"/>
      <c r="V364" s="267"/>
      <c r="W364" s="267"/>
      <c r="X364" s="267"/>
      <c r="Y364" s="267"/>
      <c r="Z364" s="267"/>
      <c r="AA364" s="267"/>
      <c r="AB364" s="267"/>
      <c r="AC364" s="267"/>
      <c r="AD364" s="267"/>
      <c r="AE364" s="267"/>
      <c r="AF364" s="54">
        <v>0</v>
      </c>
      <c r="AG364" s="251" t="s">
        <v>2551</v>
      </c>
      <c r="AH364" s="252"/>
      <c r="AI364" s="252"/>
      <c r="AJ364" s="252"/>
      <c r="AK364" s="252"/>
      <c r="AL364" s="252"/>
      <c r="AM364" s="252"/>
      <c r="AN364" s="252"/>
      <c r="AO364" s="252"/>
      <c r="AP364" s="252"/>
      <c r="AQ364" s="252"/>
      <c r="AR364" s="252"/>
      <c r="AS364" s="252"/>
      <c r="AT364" s="253"/>
    </row>
    <row r="365" spans="1:46" customFormat="1" ht="45" customHeight="1" thickTop="1" thickBot="1" x14ac:dyDescent="0.3">
      <c r="A365" s="249" t="s">
        <v>419</v>
      </c>
      <c r="B365" s="249"/>
      <c r="C365" s="249"/>
      <c r="D365" s="249"/>
      <c r="E365" s="249"/>
      <c r="F365" s="249"/>
      <c r="G365" s="249"/>
      <c r="H365" s="249"/>
      <c r="I365" s="249"/>
      <c r="J365" s="249"/>
      <c r="K365" s="249"/>
      <c r="L365" s="249"/>
      <c r="M365" s="249"/>
      <c r="N365" s="249"/>
      <c r="O365" s="249"/>
      <c r="P365" s="249"/>
      <c r="Q365" s="54">
        <v>0</v>
      </c>
      <c r="R365" s="267"/>
      <c r="S365" s="267"/>
      <c r="T365" s="267"/>
      <c r="U365" s="267"/>
      <c r="V365" s="267"/>
      <c r="W365" s="267"/>
      <c r="X365" s="267"/>
      <c r="Y365" s="267"/>
      <c r="Z365" s="267"/>
      <c r="AA365" s="267"/>
      <c r="AB365" s="267"/>
      <c r="AC365" s="267"/>
      <c r="AD365" s="267"/>
      <c r="AE365" s="267"/>
      <c r="AF365" s="54">
        <v>0</v>
      </c>
      <c r="AG365" s="251" t="s">
        <v>2551</v>
      </c>
      <c r="AH365" s="252"/>
      <c r="AI365" s="252"/>
      <c r="AJ365" s="252"/>
      <c r="AK365" s="252"/>
      <c r="AL365" s="252"/>
      <c r="AM365" s="252"/>
      <c r="AN365" s="252"/>
      <c r="AO365" s="252"/>
      <c r="AP365" s="252"/>
      <c r="AQ365" s="252"/>
      <c r="AR365" s="252"/>
      <c r="AS365" s="252"/>
      <c r="AT365" s="253"/>
    </row>
    <row r="366" spans="1:46" customFormat="1" ht="45" customHeight="1" thickTop="1" thickBot="1" x14ac:dyDescent="0.3">
      <c r="A366" s="249" t="s">
        <v>420</v>
      </c>
      <c r="B366" s="249"/>
      <c r="C366" s="249"/>
      <c r="D366" s="249"/>
      <c r="E366" s="249"/>
      <c r="F366" s="249"/>
      <c r="G366" s="249"/>
      <c r="H366" s="249"/>
      <c r="I366" s="249"/>
      <c r="J366" s="249"/>
      <c r="K366" s="249"/>
      <c r="L366" s="249"/>
      <c r="M366" s="249"/>
      <c r="N366" s="249"/>
      <c r="O366" s="249"/>
      <c r="P366" s="249"/>
      <c r="Q366" s="54">
        <v>0</v>
      </c>
      <c r="R366" s="267"/>
      <c r="S366" s="267"/>
      <c r="T366" s="267"/>
      <c r="U366" s="267"/>
      <c r="V366" s="267"/>
      <c r="W366" s="267"/>
      <c r="X366" s="267"/>
      <c r="Y366" s="267"/>
      <c r="Z366" s="267"/>
      <c r="AA366" s="267"/>
      <c r="AB366" s="267"/>
      <c r="AC366" s="267"/>
      <c r="AD366" s="267"/>
      <c r="AE366" s="267"/>
      <c r="AF366" s="54">
        <v>0</v>
      </c>
      <c r="AG366" s="251" t="s">
        <v>2551</v>
      </c>
      <c r="AH366" s="252"/>
      <c r="AI366" s="252"/>
      <c r="AJ366" s="252"/>
      <c r="AK366" s="252"/>
      <c r="AL366" s="252"/>
      <c r="AM366" s="252"/>
      <c r="AN366" s="252"/>
      <c r="AO366" s="252"/>
      <c r="AP366" s="252"/>
      <c r="AQ366" s="252"/>
      <c r="AR366" s="252"/>
      <c r="AS366" s="252"/>
      <c r="AT366" s="253"/>
    </row>
    <row r="367" spans="1:46" customFormat="1" ht="45" customHeight="1" thickTop="1" thickBot="1" x14ac:dyDescent="0.3">
      <c r="A367" s="249" t="s">
        <v>421</v>
      </c>
      <c r="B367" s="249"/>
      <c r="C367" s="249"/>
      <c r="D367" s="249"/>
      <c r="E367" s="249"/>
      <c r="F367" s="249"/>
      <c r="G367" s="249"/>
      <c r="H367" s="249"/>
      <c r="I367" s="249"/>
      <c r="J367" s="249"/>
      <c r="K367" s="249"/>
      <c r="L367" s="249"/>
      <c r="M367" s="249"/>
      <c r="N367" s="249"/>
      <c r="O367" s="249"/>
      <c r="P367" s="249"/>
      <c r="Q367" s="54">
        <v>0</v>
      </c>
      <c r="R367" s="250"/>
      <c r="S367" s="250"/>
      <c r="T367" s="250"/>
      <c r="U367" s="250"/>
      <c r="V367" s="250"/>
      <c r="W367" s="250"/>
      <c r="X367" s="250"/>
      <c r="Y367" s="250"/>
      <c r="Z367" s="250"/>
      <c r="AA367" s="250"/>
      <c r="AB367" s="250"/>
      <c r="AC367" s="250"/>
      <c r="AD367" s="250"/>
      <c r="AE367" s="250"/>
      <c r="AF367" s="54">
        <v>0</v>
      </c>
      <c r="AG367" s="251" t="s">
        <v>2551</v>
      </c>
      <c r="AH367" s="252"/>
      <c r="AI367" s="252"/>
      <c r="AJ367" s="252"/>
      <c r="AK367" s="252"/>
      <c r="AL367" s="252"/>
      <c r="AM367" s="252"/>
      <c r="AN367" s="252"/>
      <c r="AO367" s="252"/>
      <c r="AP367" s="252"/>
      <c r="AQ367" s="252"/>
      <c r="AR367" s="252"/>
      <c r="AS367" s="252"/>
      <c r="AT367" s="253"/>
    </row>
    <row r="368" spans="1:46" customFormat="1" ht="16.5" customHeight="1" thickTop="1" thickBot="1" x14ac:dyDescent="0.3">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customFormat="1" ht="45" customHeight="1" thickTop="1" thickBot="1" x14ac:dyDescent="0.3">
      <c r="A369" s="257" t="s">
        <v>197</v>
      </c>
      <c r="B369" s="257"/>
      <c r="C369" s="257"/>
      <c r="D369" s="257"/>
      <c r="E369" s="257"/>
      <c r="F369" s="257"/>
      <c r="G369" s="257"/>
      <c r="H369" s="257"/>
      <c r="I369" s="257"/>
      <c r="J369" s="257"/>
      <c r="K369" s="257"/>
      <c r="L369" s="257"/>
      <c r="M369" s="257"/>
      <c r="N369" s="257"/>
      <c r="O369" s="257"/>
      <c r="P369" s="257"/>
      <c r="Q369" s="56" t="s">
        <v>188</v>
      </c>
      <c r="R369" s="258" t="s">
        <v>189</v>
      </c>
      <c r="S369" s="258"/>
      <c r="T369" s="258"/>
      <c r="U369" s="258"/>
      <c r="V369" s="258"/>
      <c r="W369" s="258"/>
      <c r="X369" s="258"/>
      <c r="Y369" s="258"/>
      <c r="Z369" s="258"/>
      <c r="AA369" s="258"/>
      <c r="AB369" s="258"/>
      <c r="AC369" s="258"/>
      <c r="AD369" s="258"/>
      <c r="AE369" s="258"/>
      <c r="AF369" s="57" t="s">
        <v>188</v>
      </c>
      <c r="AG369" s="259" t="s">
        <v>7</v>
      </c>
      <c r="AH369" s="259"/>
      <c r="AI369" s="259"/>
      <c r="AJ369" s="259"/>
      <c r="AK369" s="259"/>
      <c r="AL369" s="259"/>
      <c r="AM369" s="259"/>
      <c r="AN369" s="259"/>
      <c r="AO369" s="259"/>
      <c r="AP369" s="259"/>
      <c r="AQ369" s="259"/>
      <c r="AR369" s="259"/>
      <c r="AS369" s="259"/>
      <c r="AT369" s="259"/>
    </row>
    <row r="370" spans="1:46" customFormat="1" ht="45" customHeight="1" thickTop="1" thickBot="1" x14ac:dyDescent="0.3">
      <c r="A370" s="249" t="s">
        <v>422</v>
      </c>
      <c r="B370" s="249"/>
      <c r="C370" s="249"/>
      <c r="D370" s="249"/>
      <c r="E370" s="249"/>
      <c r="F370" s="249"/>
      <c r="G370" s="249"/>
      <c r="H370" s="249"/>
      <c r="I370" s="249"/>
      <c r="J370" s="249"/>
      <c r="K370" s="249"/>
      <c r="L370" s="249"/>
      <c r="M370" s="249"/>
      <c r="N370" s="249"/>
      <c r="O370" s="249"/>
      <c r="P370" s="249"/>
      <c r="Q370" s="54">
        <v>0</v>
      </c>
      <c r="R370" s="250"/>
      <c r="S370" s="250"/>
      <c r="T370" s="250"/>
      <c r="U370" s="250"/>
      <c r="V370" s="250"/>
      <c r="W370" s="250"/>
      <c r="X370" s="250"/>
      <c r="Y370" s="250"/>
      <c r="Z370" s="250"/>
      <c r="AA370" s="250"/>
      <c r="AB370" s="250"/>
      <c r="AC370" s="250"/>
      <c r="AD370" s="250"/>
      <c r="AE370" s="250"/>
      <c r="AF370" s="54">
        <v>0</v>
      </c>
      <c r="AG370" s="251" t="s">
        <v>2555</v>
      </c>
      <c r="AH370" s="252"/>
      <c r="AI370" s="252"/>
      <c r="AJ370" s="252"/>
      <c r="AK370" s="252"/>
      <c r="AL370" s="252"/>
      <c r="AM370" s="252"/>
      <c r="AN370" s="252"/>
      <c r="AO370" s="252"/>
      <c r="AP370" s="252"/>
      <c r="AQ370" s="252"/>
      <c r="AR370" s="252"/>
      <c r="AS370" s="252"/>
      <c r="AT370" s="253"/>
    </row>
    <row r="371" spans="1:46" customFormat="1" ht="45" customHeight="1" thickTop="1" thickBot="1" x14ac:dyDescent="0.3">
      <c r="A371" s="249" t="s">
        <v>423</v>
      </c>
      <c r="B371" s="249"/>
      <c r="C371" s="249"/>
      <c r="D371" s="249"/>
      <c r="E371" s="249"/>
      <c r="F371" s="249"/>
      <c r="G371" s="249"/>
      <c r="H371" s="249"/>
      <c r="I371" s="249"/>
      <c r="J371" s="249"/>
      <c r="K371" s="249"/>
      <c r="L371" s="249"/>
      <c r="M371" s="249"/>
      <c r="N371" s="249"/>
      <c r="O371" s="249"/>
      <c r="P371" s="249"/>
      <c r="Q371" s="54">
        <v>0</v>
      </c>
      <c r="R371" s="267"/>
      <c r="S371" s="267"/>
      <c r="T371" s="267"/>
      <c r="U371" s="267"/>
      <c r="V371" s="267"/>
      <c r="W371" s="267"/>
      <c r="X371" s="267"/>
      <c r="Y371" s="267"/>
      <c r="Z371" s="267"/>
      <c r="AA371" s="267"/>
      <c r="AB371" s="267"/>
      <c r="AC371" s="267"/>
      <c r="AD371" s="267"/>
      <c r="AE371" s="267"/>
      <c r="AF371" s="54">
        <v>0</v>
      </c>
      <c r="AG371" s="251" t="s">
        <v>2551</v>
      </c>
      <c r="AH371" s="252"/>
      <c r="AI371" s="252"/>
      <c r="AJ371" s="252"/>
      <c r="AK371" s="252"/>
      <c r="AL371" s="252"/>
      <c r="AM371" s="252"/>
      <c r="AN371" s="252"/>
      <c r="AO371" s="252"/>
      <c r="AP371" s="252"/>
      <c r="AQ371" s="252"/>
      <c r="AR371" s="252"/>
      <c r="AS371" s="252"/>
      <c r="AT371" s="253"/>
    </row>
    <row r="372" spans="1:46" customFormat="1" ht="45" customHeight="1" thickTop="1" thickBot="1" x14ac:dyDescent="0.3">
      <c r="A372" s="249" t="s">
        <v>424</v>
      </c>
      <c r="B372" s="249"/>
      <c r="C372" s="249"/>
      <c r="D372" s="249"/>
      <c r="E372" s="249"/>
      <c r="F372" s="249"/>
      <c r="G372" s="249"/>
      <c r="H372" s="249"/>
      <c r="I372" s="249"/>
      <c r="J372" s="249"/>
      <c r="K372" s="249"/>
      <c r="L372" s="249"/>
      <c r="M372" s="249"/>
      <c r="N372" s="249"/>
      <c r="O372" s="249"/>
      <c r="P372" s="249"/>
      <c r="Q372" s="54">
        <v>0</v>
      </c>
      <c r="R372" s="267" t="s">
        <v>2554</v>
      </c>
      <c r="S372" s="267"/>
      <c r="T372" s="267"/>
      <c r="U372" s="267"/>
      <c r="V372" s="267"/>
      <c r="W372" s="267"/>
      <c r="X372" s="267"/>
      <c r="Y372" s="267"/>
      <c r="Z372" s="267"/>
      <c r="AA372" s="267"/>
      <c r="AB372" s="267"/>
      <c r="AC372" s="267"/>
      <c r="AD372" s="267"/>
      <c r="AE372" s="267"/>
      <c r="AF372" s="54">
        <v>0</v>
      </c>
      <c r="AG372" s="251" t="s">
        <v>2551</v>
      </c>
      <c r="AH372" s="252"/>
      <c r="AI372" s="252"/>
      <c r="AJ372" s="252"/>
      <c r="AK372" s="252"/>
      <c r="AL372" s="252"/>
      <c r="AM372" s="252"/>
      <c r="AN372" s="252"/>
      <c r="AO372" s="252"/>
      <c r="AP372" s="252"/>
      <c r="AQ372" s="252"/>
      <c r="AR372" s="252"/>
      <c r="AS372" s="252"/>
      <c r="AT372" s="253"/>
    </row>
    <row r="373" spans="1:46" customFormat="1" ht="45" customHeight="1" thickTop="1" thickBot="1" x14ac:dyDescent="0.3">
      <c r="A373" s="249" t="s">
        <v>425</v>
      </c>
      <c r="B373" s="249"/>
      <c r="C373" s="249"/>
      <c r="D373" s="249"/>
      <c r="E373" s="249"/>
      <c r="F373" s="249"/>
      <c r="G373" s="249"/>
      <c r="H373" s="249"/>
      <c r="I373" s="249"/>
      <c r="J373" s="249"/>
      <c r="K373" s="249"/>
      <c r="L373" s="249"/>
      <c r="M373" s="249"/>
      <c r="N373" s="249"/>
      <c r="O373" s="249"/>
      <c r="P373" s="249"/>
      <c r="Q373" s="54">
        <v>0</v>
      </c>
      <c r="R373" s="250"/>
      <c r="S373" s="250"/>
      <c r="T373" s="250"/>
      <c r="U373" s="250"/>
      <c r="V373" s="250"/>
      <c r="W373" s="250"/>
      <c r="X373" s="250"/>
      <c r="Y373" s="250"/>
      <c r="Z373" s="250"/>
      <c r="AA373" s="250"/>
      <c r="AB373" s="250"/>
      <c r="AC373" s="250"/>
      <c r="AD373" s="250"/>
      <c r="AE373" s="250"/>
      <c r="AF373" s="54">
        <v>0</v>
      </c>
      <c r="AG373" s="251" t="s">
        <v>2551</v>
      </c>
      <c r="AH373" s="252"/>
      <c r="AI373" s="252"/>
      <c r="AJ373" s="252"/>
      <c r="AK373" s="252"/>
      <c r="AL373" s="252"/>
      <c r="AM373" s="252"/>
      <c r="AN373" s="252"/>
      <c r="AO373" s="252"/>
      <c r="AP373" s="252"/>
      <c r="AQ373" s="252"/>
      <c r="AR373" s="252"/>
      <c r="AS373" s="252"/>
      <c r="AT373" s="253"/>
    </row>
    <row r="374" spans="1:46" customFormat="1" ht="45" customHeight="1" thickTop="1" thickBot="1" x14ac:dyDescent="0.3">
      <c r="A374" s="249" t="s">
        <v>426</v>
      </c>
      <c r="B374" s="249"/>
      <c r="C374" s="249"/>
      <c r="D374" s="249"/>
      <c r="E374" s="249"/>
      <c r="F374" s="249"/>
      <c r="G374" s="249"/>
      <c r="H374" s="249"/>
      <c r="I374" s="249"/>
      <c r="J374" s="249"/>
      <c r="K374" s="249"/>
      <c r="L374" s="249"/>
      <c r="M374" s="249"/>
      <c r="N374" s="249"/>
      <c r="O374" s="249"/>
      <c r="P374" s="249"/>
      <c r="Q374" s="54">
        <v>0</v>
      </c>
      <c r="R374" s="250" t="s">
        <v>2603</v>
      </c>
      <c r="S374" s="250"/>
      <c r="T374" s="250"/>
      <c r="U374" s="250"/>
      <c r="V374" s="250"/>
      <c r="W374" s="250"/>
      <c r="X374" s="250"/>
      <c r="Y374" s="250"/>
      <c r="Z374" s="250"/>
      <c r="AA374" s="250"/>
      <c r="AB374" s="250"/>
      <c r="AC374" s="250"/>
      <c r="AD374" s="250"/>
      <c r="AE374" s="250"/>
      <c r="AF374" s="54">
        <v>0</v>
      </c>
      <c r="AG374" s="251" t="s">
        <v>2551</v>
      </c>
      <c r="AH374" s="252"/>
      <c r="AI374" s="252"/>
      <c r="AJ374" s="252"/>
      <c r="AK374" s="252"/>
      <c r="AL374" s="252"/>
      <c r="AM374" s="252"/>
      <c r="AN374" s="252"/>
      <c r="AO374" s="252"/>
      <c r="AP374" s="252"/>
      <c r="AQ374" s="252"/>
      <c r="AR374" s="252"/>
      <c r="AS374" s="252"/>
      <c r="AT374" s="253"/>
    </row>
    <row r="375" spans="1:46" customFormat="1" ht="15.6" thickTop="1" x14ac:dyDescent="0.25">
      <c r="A375" s="27"/>
      <c r="B375" s="27"/>
      <c r="C375" s="27"/>
      <c r="D375" s="27"/>
      <c r="E375" s="27"/>
      <c r="F375" s="27"/>
      <c r="G375" s="27"/>
      <c r="H375" s="27"/>
      <c r="I375" s="27"/>
      <c r="J375" s="27"/>
      <c r="K375" s="27"/>
      <c r="L375" s="27"/>
      <c r="M375" s="27"/>
      <c r="N375" s="27"/>
      <c r="O375" s="27"/>
      <c r="P375" s="27"/>
      <c r="Q375" s="28"/>
      <c r="R375" s="27"/>
      <c r="S375" s="27"/>
      <c r="T375" s="27"/>
      <c r="U375" s="27"/>
      <c r="V375" s="27"/>
      <c r="W375" s="27"/>
      <c r="X375" s="27"/>
      <c r="Y375" s="27"/>
      <c r="Z375" s="27"/>
      <c r="AA375" s="27"/>
      <c r="AB375" s="27"/>
      <c r="AC375" s="27"/>
      <c r="AD375" s="27"/>
      <c r="AE375" s="27"/>
      <c r="AF375" s="28"/>
      <c r="AG375" s="27"/>
      <c r="AH375" s="27"/>
      <c r="AI375" s="27"/>
      <c r="AJ375" s="27"/>
      <c r="AK375" s="27"/>
      <c r="AL375" s="27"/>
      <c r="AM375" s="27"/>
      <c r="AN375" s="27"/>
      <c r="AO375" s="27"/>
      <c r="AP375" s="27"/>
      <c r="AQ375" s="27"/>
      <c r="AR375" s="27"/>
      <c r="AS375" s="27"/>
      <c r="AT375" s="27"/>
    </row>
    <row r="377" spans="1:46" customFormat="1" ht="45" customHeight="1" x14ac:dyDescent="0.25">
      <c r="A377" s="260" t="s">
        <v>427</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s="28"/>
      <c r="AG377" s="261" t="s">
        <v>185</v>
      </c>
      <c r="AH377" s="261"/>
      <c r="AI377" s="261"/>
      <c r="AJ377" s="261"/>
      <c r="AK377" s="58">
        <f>(('Artículo 121 (resumen PI)'!C22*0.8+'Artículo 121 (resumen PI)'!F22*0.2)+('Artículo 121 (resumen SIPOT)'!C22*0.8+'Artículo 121 (resumen SIPOT)'!F22*0.2))/2</f>
        <v>0</v>
      </c>
      <c r="AL377" s="27"/>
      <c r="AM377" s="27"/>
      <c r="AN377" s="27"/>
      <c r="AO377" s="27"/>
      <c r="AP377" s="27"/>
      <c r="AQ377" s="27"/>
      <c r="AR377" s="27"/>
      <c r="AS377" s="27"/>
      <c r="AT377" s="27"/>
    </row>
    <row r="378" spans="1:46" customFormat="1"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c r="AF378" s="28"/>
      <c r="AG378" s="27"/>
      <c r="AH378" s="27"/>
      <c r="AI378" s="27"/>
      <c r="AJ378" s="27"/>
      <c r="AK378" s="27"/>
      <c r="AL378" s="27"/>
      <c r="AM378" s="27"/>
      <c r="AN378" s="27"/>
      <c r="AO378" s="27"/>
      <c r="AP378" s="27"/>
      <c r="AQ378" s="27"/>
      <c r="AR378" s="27"/>
      <c r="AS378" s="27"/>
      <c r="AT378" s="27"/>
    </row>
    <row r="379" spans="1:46" customFormat="1" ht="45" customHeight="1" x14ac:dyDescent="0.25">
      <c r="A379" s="20" t="s">
        <v>186</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c r="AF379" s="28"/>
      <c r="AG379" s="27"/>
      <c r="AH379" s="27"/>
      <c r="AI379" s="27"/>
      <c r="AJ379" s="27"/>
      <c r="AK379" s="27"/>
      <c r="AL379" s="27"/>
      <c r="AM379" s="27"/>
      <c r="AN379" s="27"/>
      <c r="AO379" s="27"/>
      <c r="AP379" s="27"/>
      <c r="AQ379" s="27"/>
      <c r="AR379" s="27"/>
      <c r="AS379" s="27"/>
      <c r="AT379" s="27"/>
    </row>
    <row r="380" spans="1:46" customFormat="1" ht="45" customHeight="1" x14ac:dyDescent="0.25">
      <c r="A380" s="50"/>
      <c r="B380" s="50"/>
      <c r="C380" s="50"/>
      <c r="D380" s="50"/>
      <c r="E380" s="50"/>
      <c r="F380" s="50"/>
      <c r="G380" s="50"/>
      <c r="H380" s="50"/>
      <c r="I380" s="50"/>
      <c r="J380" s="50"/>
      <c r="K380" s="50"/>
      <c r="L380" s="50"/>
      <c r="M380" s="50"/>
      <c r="N380" s="50"/>
      <c r="O380" s="50"/>
      <c r="P380" s="50"/>
      <c r="Q380" s="28"/>
      <c r="R380" s="50"/>
      <c r="S380" s="50"/>
      <c r="T380" s="50"/>
      <c r="U380" s="50"/>
      <c r="V380" s="50"/>
      <c r="W380" s="50"/>
      <c r="X380" s="50"/>
      <c r="Y380" s="50"/>
      <c r="Z380" s="50"/>
      <c r="AA380" s="50"/>
      <c r="AB380" s="50"/>
      <c r="AC380" s="50"/>
      <c r="AD380" s="50"/>
      <c r="AE380" s="50"/>
      <c r="AF380" s="28"/>
      <c r="AG380" s="27"/>
      <c r="AH380" s="27"/>
      <c r="AI380" s="27"/>
      <c r="AJ380" s="27"/>
      <c r="AK380" s="27"/>
      <c r="AL380" s="27"/>
      <c r="AM380" s="27"/>
      <c r="AN380" s="27"/>
      <c r="AO380" s="27"/>
      <c r="AP380" s="27"/>
      <c r="AQ380" s="27"/>
      <c r="AR380" s="27"/>
      <c r="AS380" s="27"/>
      <c r="AT380" s="27"/>
    </row>
    <row r="381" spans="1:46" customFormat="1" ht="45" customHeight="1" thickBot="1" x14ac:dyDescent="0.3">
      <c r="A381" s="262" t="s">
        <v>187</v>
      </c>
      <c r="B381" s="262"/>
      <c r="C381" s="262"/>
      <c r="D381" s="262"/>
      <c r="E381" s="262"/>
      <c r="F381" s="262"/>
      <c r="G381" s="262"/>
      <c r="H381" s="262"/>
      <c r="I381" s="262"/>
      <c r="J381" s="262"/>
      <c r="K381" s="262"/>
      <c r="L381" s="262"/>
      <c r="M381" s="262"/>
      <c r="N381" s="262"/>
      <c r="O381" s="262"/>
      <c r="P381" s="262"/>
      <c r="Q381" s="11"/>
      <c r="R381" s="50"/>
      <c r="S381" s="50"/>
      <c r="T381" s="50"/>
      <c r="U381" s="50"/>
      <c r="V381" s="263"/>
      <c r="W381" s="263"/>
      <c r="X381" s="263"/>
      <c r="Y381" s="263"/>
      <c r="Z381" s="263"/>
      <c r="AA381" s="263"/>
      <c r="AB381" s="263"/>
      <c r="AC381" s="263"/>
      <c r="AD381" s="263"/>
      <c r="AE381" s="263"/>
      <c r="AF381" s="11"/>
      <c r="AG381" s="50"/>
      <c r="AH381" s="50"/>
      <c r="AI381" s="50"/>
      <c r="AJ381" s="50"/>
      <c r="AK381" s="263"/>
      <c r="AL381" s="263"/>
      <c r="AM381" s="263"/>
      <c r="AN381" s="263"/>
      <c r="AO381" s="263"/>
      <c r="AP381" s="263"/>
      <c r="AQ381" s="263"/>
      <c r="AR381" s="263"/>
      <c r="AS381" s="263"/>
      <c r="AT381" s="263"/>
    </row>
    <row r="382" spans="1:46" customFormat="1" ht="45" customHeight="1" thickTop="1" thickBot="1" x14ac:dyDescent="0.3">
      <c r="A382" s="264" t="s">
        <v>167</v>
      </c>
      <c r="B382" s="264"/>
      <c r="C382" s="264"/>
      <c r="D382" s="264"/>
      <c r="E382" s="264"/>
      <c r="F382" s="264"/>
      <c r="G382" s="264"/>
      <c r="H382" s="264"/>
      <c r="I382" s="264"/>
      <c r="J382" s="264"/>
      <c r="K382" s="264"/>
      <c r="L382" s="264"/>
      <c r="M382" s="264"/>
      <c r="N382" s="264"/>
      <c r="O382" s="264"/>
      <c r="P382" s="264"/>
      <c r="Q382" s="51" t="s">
        <v>188</v>
      </c>
      <c r="R382" s="265" t="s">
        <v>189</v>
      </c>
      <c r="S382" s="265"/>
      <c r="T382" s="265"/>
      <c r="U382" s="265"/>
      <c r="V382" s="265"/>
      <c r="W382" s="265"/>
      <c r="X382" s="265"/>
      <c r="Y382" s="265"/>
      <c r="Z382" s="265"/>
      <c r="AA382" s="265"/>
      <c r="AB382" s="265"/>
      <c r="AC382" s="265"/>
      <c r="AD382" s="265"/>
      <c r="AE382" s="265"/>
      <c r="AF382" s="53" t="s">
        <v>188</v>
      </c>
      <c r="AG382" s="266" t="s">
        <v>7</v>
      </c>
      <c r="AH382" s="266"/>
      <c r="AI382" s="266"/>
      <c r="AJ382" s="266"/>
      <c r="AK382" s="266"/>
      <c r="AL382" s="266"/>
      <c r="AM382" s="266"/>
      <c r="AN382" s="266"/>
      <c r="AO382" s="266"/>
      <c r="AP382" s="266"/>
      <c r="AQ382" s="266"/>
      <c r="AR382" s="266"/>
      <c r="AS382" s="266"/>
      <c r="AT382" s="266"/>
    </row>
    <row r="383" spans="1:46" customFormat="1" ht="45" customHeight="1" thickTop="1" thickBot="1" x14ac:dyDescent="0.3">
      <c r="A383" s="249" t="s">
        <v>190</v>
      </c>
      <c r="B383" s="249"/>
      <c r="C383" s="249"/>
      <c r="D383" s="249"/>
      <c r="E383" s="249"/>
      <c r="F383" s="249"/>
      <c r="G383" s="249"/>
      <c r="H383" s="249"/>
      <c r="I383" s="249"/>
      <c r="J383" s="249"/>
      <c r="K383" s="249"/>
      <c r="L383" s="249"/>
      <c r="M383" s="249"/>
      <c r="N383" s="249"/>
      <c r="O383" s="249"/>
      <c r="P383" s="249"/>
      <c r="Q383" s="54">
        <v>0</v>
      </c>
      <c r="R383" s="267" t="s">
        <v>2550</v>
      </c>
      <c r="S383" s="267"/>
      <c r="T383" s="267"/>
      <c r="U383" s="267"/>
      <c r="V383" s="267"/>
      <c r="W383" s="267"/>
      <c r="X383" s="267"/>
      <c r="Y383" s="267"/>
      <c r="Z383" s="267"/>
      <c r="AA383" s="267"/>
      <c r="AB383" s="267"/>
      <c r="AC383" s="267"/>
      <c r="AD383" s="267"/>
      <c r="AE383" s="267"/>
      <c r="AF383" s="54">
        <v>2</v>
      </c>
      <c r="AG383" s="251" t="s">
        <v>2572</v>
      </c>
      <c r="AH383" s="252"/>
      <c r="AI383" s="252"/>
      <c r="AJ383" s="252"/>
      <c r="AK383" s="252"/>
      <c r="AL383" s="252"/>
      <c r="AM383" s="252"/>
      <c r="AN383" s="252"/>
      <c r="AO383" s="252"/>
      <c r="AP383" s="252"/>
      <c r="AQ383" s="252"/>
      <c r="AR383" s="252"/>
      <c r="AS383" s="252"/>
      <c r="AT383" s="253"/>
    </row>
    <row r="384" spans="1:46" customFormat="1" ht="45" customHeight="1" thickTop="1" thickBot="1" x14ac:dyDescent="0.3">
      <c r="A384" s="249" t="s">
        <v>191</v>
      </c>
      <c r="B384" s="249"/>
      <c r="C384" s="249"/>
      <c r="D384" s="249"/>
      <c r="E384" s="249"/>
      <c r="F384" s="249"/>
      <c r="G384" s="249"/>
      <c r="H384" s="249"/>
      <c r="I384" s="249"/>
      <c r="J384" s="249"/>
      <c r="K384" s="249"/>
      <c r="L384" s="249"/>
      <c r="M384" s="249"/>
      <c r="N384" s="249"/>
      <c r="O384" s="249"/>
      <c r="P384" s="249"/>
      <c r="Q384" s="54">
        <v>0</v>
      </c>
      <c r="R384" s="267" t="s">
        <v>2554</v>
      </c>
      <c r="S384" s="267"/>
      <c r="T384" s="267"/>
      <c r="U384" s="267"/>
      <c r="V384" s="267"/>
      <c r="W384" s="267"/>
      <c r="X384" s="267"/>
      <c r="Y384" s="267"/>
      <c r="Z384" s="267"/>
      <c r="AA384" s="267"/>
      <c r="AB384" s="267"/>
      <c r="AC384" s="267"/>
      <c r="AD384" s="267"/>
      <c r="AE384" s="267"/>
      <c r="AF384" s="54">
        <v>2</v>
      </c>
      <c r="AG384" s="251"/>
      <c r="AH384" s="252"/>
      <c r="AI384" s="252"/>
      <c r="AJ384" s="252"/>
      <c r="AK384" s="252"/>
      <c r="AL384" s="252"/>
      <c r="AM384" s="252"/>
      <c r="AN384" s="252"/>
      <c r="AO384" s="252"/>
      <c r="AP384" s="252"/>
      <c r="AQ384" s="252"/>
      <c r="AR384" s="252"/>
      <c r="AS384" s="252"/>
      <c r="AT384" s="253"/>
    </row>
    <row r="385" spans="1:46" customFormat="1" ht="45" customHeight="1" thickTop="1" thickBot="1" x14ac:dyDescent="0.3">
      <c r="A385" s="249" t="s">
        <v>428</v>
      </c>
      <c r="B385" s="249"/>
      <c r="C385" s="249"/>
      <c r="D385" s="249"/>
      <c r="E385" s="249"/>
      <c r="F385" s="249"/>
      <c r="G385" s="249"/>
      <c r="H385" s="249"/>
      <c r="I385" s="249"/>
      <c r="J385" s="249"/>
      <c r="K385" s="249"/>
      <c r="L385" s="249"/>
      <c r="M385" s="249"/>
      <c r="N385" s="249"/>
      <c r="O385" s="249"/>
      <c r="P385" s="249"/>
      <c r="Q385" s="54">
        <v>0</v>
      </c>
      <c r="R385" s="267"/>
      <c r="S385" s="267"/>
      <c r="T385" s="267"/>
      <c r="U385" s="267"/>
      <c r="V385" s="267"/>
      <c r="W385" s="267"/>
      <c r="X385" s="267"/>
      <c r="Y385" s="267"/>
      <c r="Z385" s="267"/>
      <c r="AA385" s="267"/>
      <c r="AB385" s="267"/>
      <c r="AC385" s="267"/>
      <c r="AD385" s="267"/>
      <c r="AE385" s="267"/>
      <c r="AF385" s="54">
        <v>2</v>
      </c>
      <c r="AG385" s="251"/>
      <c r="AH385" s="252"/>
      <c r="AI385" s="252"/>
      <c r="AJ385" s="252"/>
      <c r="AK385" s="252"/>
      <c r="AL385" s="252"/>
      <c r="AM385" s="252"/>
      <c r="AN385" s="252"/>
      <c r="AO385" s="252"/>
      <c r="AP385" s="252"/>
      <c r="AQ385" s="252"/>
      <c r="AR385" s="252"/>
      <c r="AS385" s="252"/>
      <c r="AT385" s="253"/>
    </row>
    <row r="386" spans="1:46" customFormat="1" ht="45" customHeight="1" thickTop="1" thickBot="1" x14ac:dyDescent="0.3">
      <c r="A386" s="249" t="s">
        <v>429</v>
      </c>
      <c r="B386" s="249"/>
      <c r="C386" s="249"/>
      <c r="D386" s="249"/>
      <c r="E386" s="249"/>
      <c r="F386" s="249"/>
      <c r="G386" s="249"/>
      <c r="H386" s="249"/>
      <c r="I386" s="249"/>
      <c r="J386" s="249"/>
      <c r="K386" s="249"/>
      <c r="L386" s="249"/>
      <c r="M386" s="249"/>
      <c r="N386" s="249"/>
      <c r="O386" s="249"/>
      <c r="P386" s="249"/>
      <c r="Q386" s="54">
        <v>0</v>
      </c>
      <c r="R386" s="267"/>
      <c r="S386" s="267"/>
      <c r="T386" s="267"/>
      <c r="U386" s="267"/>
      <c r="V386" s="267"/>
      <c r="W386" s="267"/>
      <c r="X386" s="267"/>
      <c r="Y386" s="267"/>
      <c r="Z386" s="267"/>
      <c r="AA386" s="267"/>
      <c r="AB386" s="267"/>
      <c r="AC386" s="267"/>
      <c r="AD386" s="267"/>
      <c r="AE386" s="267"/>
      <c r="AF386" s="54">
        <v>2</v>
      </c>
      <c r="AG386" s="251"/>
      <c r="AH386" s="252"/>
      <c r="AI386" s="252"/>
      <c r="AJ386" s="252"/>
      <c r="AK386" s="252"/>
      <c r="AL386" s="252"/>
      <c r="AM386" s="252"/>
      <c r="AN386" s="252"/>
      <c r="AO386" s="252"/>
      <c r="AP386" s="252"/>
      <c r="AQ386" s="252"/>
      <c r="AR386" s="252"/>
      <c r="AS386" s="252"/>
      <c r="AT386" s="253"/>
    </row>
    <row r="387" spans="1:46" customFormat="1" ht="45" customHeight="1" thickTop="1" thickBot="1" x14ac:dyDescent="0.3">
      <c r="A387" s="249" t="s">
        <v>430</v>
      </c>
      <c r="B387" s="249"/>
      <c r="C387" s="249"/>
      <c r="D387" s="249"/>
      <c r="E387" s="249"/>
      <c r="F387" s="249"/>
      <c r="G387" s="249"/>
      <c r="H387" s="249"/>
      <c r="I387" s="249"/>
      <c r="J387" s="249"/>
      <c r="K387" s="249"/>
      <c r="L387" s="249"/>
      <c r="M387" s="249"/>
      <c r="N387" s="249"/>
      <c r="O387" s="249"/>
      <c r="P387" s="249"/>
      <c r="Q387" s="54">
        <v>0</v>
      </c>
      <c r="R387" s="267"/>
      <c r="S387" s="267"/>
      <c r="T387" s="267"/>
      <c r="U387" s="267"/>
      <c r="V387" s="267"/>
      <c r="W387" s="267"/>
      <c r="X387" s="267"/>
      <c r="Y387" s="267"/>
      <c r="Z387" s="267"/>
      <c r="AA387" s="267"/>
      <c r="AB387" s="267"/>
      <c r="AC387" s="267"/>
      <c r="AD387" s="267"/>
      <c r="AE387" s="267"/>
      <c r="AF387" s="54">
        <v>2</v>
      </c>
      <c r="AG387" s="251"/>
      <c r="AH387" s="252"/>
      <c r="AI387" s="252"/>
      <c r="AJ387" s="252"/>
      <c r="AK387" s="252"/>
      <c r="AL387" s="252"/>
      <c r="AM387" s="252"/>
      <c r="AN387" s="252"/>
      <c r="AO387" s="252"/>
      <c r="AP387" s="252"/>
      <c r="AQ387" s="252"/>
      <c r="AR387" s="252"/>
      <c r="AS387" s="252"/>
      <c r="AT387" s="253"/>
    </row>
    <row r="388" spans="1:46" customFormat="1" ht="45" customHeight="1" thickTop="1" thickBot="1" x14ac:dyDescent="0.3">
      <c r="A388" s="249" t="s">
        <v>431</v>
      </c>
      <c r="B388" s="249"/>
      <c r="C388" s="249"/>
      <c r="D388" s="249"/>
      <c r="E388" s="249"/>
      <c r="F388" s="249"/>
      <c r="G388" s="249"/>
      <c r="H388" s="249"/>
      <c r="I388" s="249"/>
      <c r="J388" s="249"/>
      <c r="K388" s="249"/>
      <c r="L388" s="249"/>
      <c r="M388" s="249"/>
      <c r="N388" s="249"/>
      <c r="O388" s="249"/>
      <c r="P388" s="249"/>
      <c r="Q388" s="54">
        <v>0</v>
      </c>
      <c r="R388" s="250"/>
      <c r="S388" s="250"/>
      <c r="T388" s="250"/>
      <c r="U388" s="250"/>
      <c r="V388" s="250"/>
      <c r="W388" s="250"/>
      <c r="X388" s="250"/>
      <c r="Y388" s="250"/>
      <c r="Z388" s="250"/>
      <c r="AA388" s="250"/>
      <c r="AB388" s="250"/>
      <c r="AC388" s="250"/>
      <c r="AD388" s="250"/>
      <c r="AE388" s="250"/>
      <c r="AF388" s="54">
        <v>2</v>
      </c>
      <c r="AG388" s="251"/>
      <c r="AH388" s="252"/>
      <c r="AI388" s="252"/>
      <c r="AJ388" s="252"/>
      <c r="AK388" s="252"/>
      <c r="AL388" s="252"/>
      <c r="AM388" s="252"/>
      <c r="AN388" s="252"/>
      <c r="AO388" s="252"/>
      <c r="AP388" s="252"/>
      <c r="AQ388" s="252"/>
      <c r="AR388" s="252"/>
      <c r="AS388" s="252"/>
      <c r="AT388" s="253"/>
    </row>
    <row r="389" spans="1:46" customFormat="1" ht="45" customHeight="1" thickTop="1" thickBot="1" x14ac:dyDescent="0.3">
      <c r="A389" s="249" t="s">
        <v>432</v>
      </c>
      <c r="B389" s="249"/>
      <c r="C389" s="249"/>
      <c r="D389" s="249"/>
      <c r="E389" s="249"/>
      <c r="F389" s="249"/>
      <c r="G389" s="249"/>
      <c r="H389" s="249"/>
      <c r="I389" s="249"/>
      <c r="J389" s="249"/>
      <c r="K389" s="249"/>
      <c r="L389" s="249"/>
      <c r="M389" s="249"/>
      <c r="N389" s="249"/>
      <c r="O389" s="249"/>
      <c r="P389" s="249"/>
      <c r="Q389" s="54">
        <v>0</v>
      </c>
      <c r="R389" s="250"/>
      <c r="S389" s="250"/>
      <c r="T389" s="250"/>
      <c r="U389" s="250"/>
      <c r="V389" s="250"/>
      <c r="W389" s="250"/>
      <c r="X389" s="250"/>
      <c r="Y389" s="250"/>
      <c r="Z389" s="250"/>
      <c r="AA389" s="250"/>
      <c r="AB389" s="250"/>
      <c r="AC389" s="250"/>
      <c r="AD389" s="250"/>
      <c r="AE389" s="250"/>
      <c r="AF389" s="54">
        <v>2</v>
      </c>
      <c r="AG389" s="251"/>
      <c r="AH389" s="252"/>
      <c r="AI389" s="252"/>
      <c r="AJ389" s="252"/>
      <c r="AK389" s="252"/>
      <c r="AL389" s="252"/>
      <c r="AM389" s="252"/>
      <c r="AN389" s="252"/>
      <c r="AO389" s="252"/>
      <c r="AP389" s="252"/>
      <c r="AQ389" s="252"/>
      <c r="AR389" s="252"/>
      <c r="AS389" s="252"/>
      <c r="AT389" s="253"/>
    </row>
    <row r="390" spans="1:46" customFormat="1" ht="45" customHeight="1" thickTop="1" thickBot="1" x14ac:dyDescent="0.3">
      <c r="A390" s="249" t="s">
        <v>433</v>
      </c>
      <c r="B390" s="249"/>
      <c r="C390" s="249"/>
      <c r="D390" s="249"/>
      <c r="E390" s="249"/>
      <c r="F390" s="249"/>
      <c r="G390" s="249"/>
      <c r="H390" s="249"/>
      <c r="I390" s="249"/>
      <c r="J390" s="249"/>
      <c r="K390" s="249"/>
      <c r="L390" s="249"/>
      <c r="M390" s="249"/>
      <c r="N390" s="249"/>
      <c r="O390" s="249"/>
      <c r="P390" s="249"/>
      <c r="Q390" s="54">
        <v>0</v>
      </c>
      <c r="R390" s="250"/>
      <c r="S390" s="250"/>
      <c r="T390" s="250"/>
      <c r="U390" s="250"/>
      <c r="V390" s="250"/>
      <c r="W390" s="250"/>
      <c r="X390" s="250"/>
      <c r="Y390" s="250"/>
      <c r="Z390" s="250"/>
      <c r="AA390" s="250"/>
      <c r="AB390" s="250"/>
      <c r="AC390" s="250"/>
      <c r="AD390" s="250"/>
      <c r="AE390" s="250"/>
      <c r="AF390" s="54">
        <v>2</v>
      </c>
      <c r="AG390" s="251"/>
      <c r="AH390" s="252"/>
      <c r="AI390" s="252"/>
      <c r="AJ390" s="252"/>
      <c r="AK390" s="252"/>
      <c r="AL390" s="252"/>
      <c r="AM390" s="252"/>
      <c r="AN390" s="252"/>
      <c r="AO390" s="252"/>
      <c r="AP390" s="252"/>
      <c r="AQ390" s="252"/>
      <c r="AR390" s="252"/>
      <c r="AS390" s="252"/>
      <c r="AT390" s="253"/>
    </row>
    <row r="391" spans="1:46" customFormat="1" ht="45" customHeight="1" thickTop="1" thickBot="1" x14ac:dyDescent="0.3">
      <c r="A391" s="249" t="s">
        <v>434</v>
      </c>
      <c r="B391" s="249"/>
      <c r="C391" s="249"/>
      <c r="D391" s="249"/>
      <c r="E391" s="249"/>
      <c r="F391" s="249"/>
      <c r="G391" s="249"/>
      <c r="H391" s="249"/>
      <c r="I391" s="249"/>
      <c r="J391" s="249"/>
      <c r="K391" s="249"/>
      <c r="L391" s="249"/>
      <c r="M391" s="249"/>
      <c r="N391" s="249"/>
      <c r="O391" s="249"/>
      <c r="P391" s="249"/>
      <c r="Q391" s="54">
        <v>0</v>
      </c>
      <c r="R391" s="267"/>
      <c r="S391" s="267"/>
      <c r="T391" s="267"/>
      <c r="U391" s="267"/>
      <c r="V391" s="267"/>
      <c r="W391" s="267"/>
      <c r="X391" s="267"/>
      <c r="Y391" s="267"/>
      <c r="Z391" s="267"/>
      <c r="AA391" s="267"/>
      <c r="AB391" s="267"/>
      <c r="AC391" s="267"/>
      <c r="AD391" s="267"/>
      <c r="AE391" s="267"/>
      <c r="AF391" s="54">
        <v>2</v>
      </c>
      <c r="AG391" s="251"/>
      <c r="AH391" s="252"/>
      <c r="AI391" s="252"/>
      <c r="AJ391" s="252"/>
      <c r="AK391" s="252"/>
      <c r="AL391" s="252"/>
      <c r="AM391" s="252"/>
      <c r="AN391" s="252"/>
      <c r="AO391" s="252"/>
      <c r="AP391" s="252"/>
      <c r="AQ391" s="252"/>
      <c r="AR391" s="252"/>
      <c r="AS391" s="252"/>
      <c r="AT391" s="253"/>
    </row>
    <row r="392" spans="1:46" customFormat="1" ht="45" customHeight="1" thickTop="1" thickBot="1" x14ac:dyDescent="0.3">
      <c r="A392" s="249" t="s">
        <v>435</v>
      </c>
      <c r="B392" s="249"/>
      <c r="C392" s="249"/>
      <c r="D392" s="249"/>
      <c r="E392" s="249"/>
      <c r="F392" s="249"/>
      <c r="G392" s="249"/>
      <c r="H392" s="249"/>
      <c r="I392" s="249"/>
      <c r="J392" s="249"/>
      <c r="K392" s="249"/>
      <c r="L392" s="249"/>
      <c r="M392" s="249"/>
      <c r="N392" s="249"/>
      <c r="O392" s="249"/>
      <c r="P392" s="249"/>
      <c r="Q392" s="54">
        <v>0</v>
      </c>
      <c r="R392" s="267"/>
      <c r="S392" s="267"/>
      <c r="T392" s="267"/>
      <c r="U392" s="267"/>
      <c r="V392" s="267"/>
      <c r="W392" s="267"/>
      <c r="X392" s="267"/>
      <c r="Y392" s="267"/>
      <c r="Z392" s="267"/>
      <c r="AA392" s="267"/>
      <c r="AB392" s="267"/>
      <c r="AC392" s="267"/>
      <c r="AD392" s="267"/>
      <c r="AE392" s="267"/>
      <c r="AF392" s="54">
        <v>2</v>
      </c>
      <c r="AG392" s="251" t="s">
        <v>2572</v>
      </c>
      <c r="AH392" s="252"/>
      <c r="AI392" s="252"/>
      <c r="AJ392" s="252"/>
      <c r="AK392" s="252"/>
      <c r="AL392" s="252"/>
      <c r="AM392" s="252"/>
      <c r="AN392" s="252"/>
      <c r="AO392" s="252"/>
      <c r="AP392" s="252"/>
      <c r="AQ392" s="252"/>
      <c r="AR392" s="252"/>
      <c r="AS392" s="252"/>
      <c r="AT392" s="253"/>
    </row>
    <row r="393" spans="1:46" customFormat="1" ht="45" customHeight="1" thickTop="1" thickBot="1" x14ac:dyDescent="0.3">
      <c r="A393" s="249" t="s">
        <v>436</v>
      </c>
      <c r="B393" s="249"/>
      <c r="C393" s="249"/>
      <c r="D393" s="249"/>
      <c r="E393" s="249"/>
      <c r="F393" s="249"/>
      <c r="G393" s="249"/>
      <c r="H393" s="249"/>
      <c r="I393" s="249"/>
      <c r="J393" s="249"/>
      <c r="K393" s="249"/>
      <c r="L393" s="249"/>
      <c r="M393" s="249"/>
      <c r="N393" s="249"/>
      <c r="O393" s="249"/>
      <c r="P393" s="249"/>
      <c r="Q393" s="54">
        <v>0</v>
      </c>
      <c r="R393" s="267"/>
      <c r="S393" s="267"/>
      <c r="T393" s="267"/>
      <c r="U393" s="267"/>
      <c r="V393" s="267"/>
      <c r="W393" s="267"/>
      <c r="X393" s="267"/>
      <c r="Y393" s="267"/>
      <c r="Z393" s="267"/>
      <c r="AA393" s="267"/>
      <c r="AB393" s="267"/>
      <c r="AC393" s="267"/>
      <c r="AD393" s="267"/>
      <c r="AE393" s="267"/>
      <c r="AF393" s="54">
        <v>2</v>
      </c>
      <c r="AG393" s="251"/>
      <c r="AH393" s="252"/>
      <c r="AI393" s="252"/>
      <c r="AJ393" s="252"/>
      <c r="AK393" s="252"/>
      <c r="AL393" s="252"/>
      <c r="AM393" s="252"/>
      <c r="AN393" s="252"/>
      <c r="AO393" s="252"/>
      <c r="AP393" s="252"/>
      <c r="AQ393" s="252"/>
      <c r="AR393" s="252"/>
      <c r="AS393" s="252"/>
      <c r="AT393" s="253"/>
    </row>
    <row r="394" spans="1:46" customFormat="1" ht="45" customHeight="1" thickTop="1" thickBot="1" x14ac:dyDescent="0.3">
      <c r="A394" s="249" t="s">
        <v>437</v>
      </c>
      <c r="B394" s="249"/>
      <c r="C394" s="249"/>
      <c r="D394" s="249"/>
      <c r="E394" s="249"/>
      <c r="F394" s="249"/>
      <c r="G394" s="249"/>
      <c r="H394" s="249"/>
      <c r="I394" s="249"/>
      <c r="J394" s="249"/>
      <c r="K394" s="249"/>
      <c r="L394" s="249"/>
      <c r="M394" s="249"/>
      <c r="N394" s="249"/>
      <c r="O394" s="249"/>
      <c r="P394" s="249"/>
      <c r="Q394" s="54">
        <v>0</v>
      </c>
      <c r="R394" s="267"/>
      <c r="S394" s="267"/>
      <c r="T394" s="267"/>
      <c r="U394" s="267"/>
      <c r="V394" s="267"/>
      <c r="W394" s="267"/>
      <c r="X394" s="267"/>
      <c r="Y394" s="267"/>
      <c r="Z394" s="267"/>
      <c r="AA394" s="267"/>
      <c r="AB394" s="267"/>
      <c r="AC394" s="267"/>
      <c r="AD394" s="267"/>
      <c r="AE394" s="267"/>
      <c r="AF394" s="54">
        <v>2</v>
      </c>
      <c r="AG394" s="251"/>
      <c r="AH394" s="252"/>
      <c r="AI394" s="252"/>
      <c r="AJ394" s="252"/>
      <c r="AK394" s="252"/>
      <c r="AL394" s="252"/>
      <c r="AM394" s="252"/>
      <c r="AN394" s="252"/>
      <c r="AO394" s="252"/>
      <c r="AP394" s="252"/>
      <c r="AQ394" s="252"/>
      <c r="AR394" s="252"/>
      <c r="AS394" s="252"/>
      <c r="AT394" s="253"/>
    </row>
    <row r="395" spans="1:46" customFormat="1" ht="45" customHeight="1" thickTop="1" thickBot="1" x14ac:dyDescent="0.3">
      <c r="A395" s="249" t="s">
        <v>438</v>
      </c>
      <c r="B395" s="249"/>
      <c r="C395" s="249"/>
      <c r="D395" s="249"/>
      <c r="E395" s="249"/>
      <c r="F395" s="249"/>
      <c r="G395" s="249"/>
      <c r="H395" s="249"/>
      <c r="I395" s="249"/>
      <c r="J395" s="249"/>
      <c r="K395" s="249"/>
      <c r="L395" s="249"/>
      <c r="M395" s="249"/>
      <c r="N395" s="249"/>
      <c r="O395" s="249"/>
      <c r="P395" s="249"/>
      <c r="Q395" s="54">
        <v>0</v>
      </c>
      <c r="R395" s="250"/>
      <c r="S395" s="250"/>
      <c r="T395" s="250"/>
      <c r="U395" s="250"/>
      <c r="V395" s="250"/>
      <c r="W395" s="250"/>
      <c r="X395" s="250"/>
      <c r="Y395" s="250"/>
      <c r="Z395" s="250"/>
      <c r="AA395" s="250"/>
      <c r="AB395" s="250"/>
      <c r="AC395" s="250"/>
      <c r="AD395" s="250"/>
      <c r="AE395" s="250"/>
      <c r="AF395" s="54">
        <v>2</v>
      </c>
      <c r="AG395" s="251"/>
      <c r="AH395" s="252"/>
      <c r="AI395" s="252"/>
      <c r="AJ395" s="252"/>
      <c r="AK395" s="252"/>
      <c r="AL395" s="252"/>
      <c r="AM395" s="252"/>
      <c r="AN395" s="252"/>
      <c r="AO395" s="252"/>
      <c r="AP395" s="252"/>
      <c r="AQ395" s="252"/>
      <c r="AR395" s="252"/>
      <c r="AS395" s="252"/>
      <c r="AT395" s="253"/>
    </row>
    <row r="396" spans="1:46" customFormat="1" ht="45" customHeight="1" thickTop="1" thickBot="1" x14ac:dyDescent="0.3">
      <c r="A396" s="249" t="s">
        <v>439</v>
      </c>
      <c r="B396" s="249"/>
      <c r="C396" s="249"/>
      <c r="D396" s="249"/>
      <c r="E396" s="249"/>
      <c r="F396" s="249"/>
      <c r="G396" s="249"/>
      <c r="H396" s="249"/>
      <c r="I396" s="249"/>
      <c r="J396" s="249"/>
      <c r="K396" s="249"/>
      <c r="L396" s="249"/>
      <c r="M396" s="249"/>
      <c r="N396" s="249"/>
      <c r="O396" s="249"/>
      <c r="P396" s="249"/>
      <c r="Q396" s="54">
        <v>0</v>
      </c>
      <c r="R396" s="250"/>
      <c r="S396" s="250"/>
      <c r="T396" s="250"/>
      <c r="U396" s="250"/>
      <c r="V396" s="250"/>
      <c r="W396" s="250"/>
      <c r="X396" s="250"/>
      <c r="Y396" s="250"/>
      <c r="Z396" s="250"/>
      <c r="AA396" s="250"/>
      <c r="AB396" s="250"/>
      <c r="AC396" s="250"/>
      <c r="AD396" s="250"/>
      <c r="AE396" s="250"/>
      <c r="AF396" s="54">
        <v>2</v>
      </c>
      <c r="AG396" s="251"/>
      <c r="AH396" s="252"/>
      <c r="AI396" s="252"/>
      <c r="AJ396" s="252"/>
      <c r="AK396" s="252"/>
      <c r="AL396" s="252"/>
      <c r="AM396" s="252"/>
      <c r="AN396" s="252"/>
      <c r="AO396" s="252"/>
      <c r="AP396" s="252"/>
      <c r="AQ396" s="252"/>
      <c r="AR396" s="252"/>
      <c r="AS396" s="252"/>
      <c r="AT396" s="253"/>
    </row>
    <row r="397" spans="1:46" customFormat="1" ht="45" customHeight="1" thickTop="1" thickBot="1" x14ac:dyDescent="0.3">
      <c r="A397" s="249" t="s">
        <v>440</v>
      </c>
      <c r="B397" s="249"/>
      <c r="C397" s="249"/>
      <c r="D397" s="249"/>
      <c r="E397" s="249"/>
      <c r="F397" s="249"/>
      <c r="G397" s="249"/>
      <c r="H397" s="249"/>
      <c r="I397" s="249"/>
      <c r="J397" s="249"/>
      <c r="K397" s="249"/>
      <c r="L397" s="249"/>
      <c r="M397" s="249"/>
      <c r="N397" s="249"/>
      <c r="O397" s="249"/>
      <c r="P397" s="249"/>
      <c r="Q397" s="54">
        <v>0</v>
      </c>
      <c r="R397" s="267"/>
      <c r="S397" s="267"/>
      <c r="T397" s="267"/>
      <c r="U397" s="267"/>
      <c r="V397" s="267"/>
      <c r="W397" s="267"/>
      <c r="X397" s="267"/>
      <c r="Y397" s="267"/>
      <c r="Z397" s="267"/>
      <c r="AA397" s="267"/>
      <c r="AB397" s="267"/>
      <c r="AC397" s="267"/>
      <c r="AD397" s="267"/>
      <c r="AE397" s="267"/>
      <c r="AF397" s="54">
        <v>2</v>
      </c>
      <c r="AG397" s="251"/>
      <c r="AH397" s="252"/>
      <c r="AI397" s="252"/>
      <c r="AJ397" s="252"/>
      <c r="AK397" s="252"/>
      <c r="AL397" s="252"/>
      <c r="AM397" s="252"/>
      <c r="AN397" s="252"/>
      <c r="AO397" s="252"/>
      <c r="AP397" s="252"/>
      <c r="AQ397" s="252"/>
      <c r="AR397" s="252"/>
      <c r="AS397" s="252"/>
      <c r="AT397" s="253"/>
    </row>
    <row r="398" spans="1:46" customFormat="1" ht="45" customHeight="1" thickTop="1" thickBot="1" x14ac:dyDescent="0.3">
      <c r="A398" s="249" t="s">
        <v>441</v>
      </c>
      <c r="B398" s="249"/>
      <c r="C398" s="249"/>
      <c r="D398" s="249"/>
      <c r="E398" s="249"/>
      <c r="F398" s="249"/>
      <c r="G398" s="249"/>
      <c r="H398" s="249"/>
      <c r="I398" s="249"/>
      <c r="J398" s="249"/>
      <c r="K398" s="249"/>
      <c r="L398" s="249"/>
      <c r="M398" s="249"/>
      <c r="N398" s="249"/>
      <c r="O398" s="249"/>
      <c r="P398" s="249"/>
      <c r="Q398" s="54">
        <v>0</v>
      </c>
      <c r="R398" s="267"/>
      <c r="S398" s="267"/>
      <c r="T398" s="267"/>
      <c r="U398" s="267"/>
      <c r="V398" s="267"/>
      <c r="W398" s="267"/>
      <c r="X398" s="267"/>
      <c r="Y398" s="267"/>
      <c r="Z398" s="267"/>
      <c r="AA398" s="267"/>
      <c r="AB398" s="267"/>
      <c r="AC398" s="267"/>
      <c r="AD398" s="267"/>
      <c r="AE398" s="267"/>
      <c r="AF398" s="54">
        <v>2</v>
      </c>
      <c r="AG398" s="251"/>
      <c r="AH398" s="252"/>
      <c r="AI398" s="252"/>
      <c r="AJ398" s="252"/>
      <c r="AK398" s="252"/>
      <c r="AL398" s="252"/>
      <c r="AM398" s="252"/>
      <c r="AN398" s="252"/>
      <c r="AO398" s="252"/>
      <c r="AP398" s="252"/>
      <c r="AQ398" s="252"/>
      <c r="AR398" s="252"/>
      <c r="AS398" s="252"/>
      <c r="AT398" s="253"/>
    </row>
    <row r="399" spans="1:46" customFormat="1" ht="45" customHeight="1" thickTop="1" thickBot="1" x14ac:dyDescent="0.3">
      <c r="A399" s="249" t="s">
        <v>442</v>
      </c>
      <c r="B399" s="249"/>
      <c r="C399" s="249"/>
      <c r="D399" s="249"/>
      <c r="E399" s="249"/>
      <c r="F399" s="249"/>
      <c r="G399" s="249"/>
      <c r="H399" s="249"/>
      <c r="I399" s="249"/>
      <c r="J399" s="249"/>
      <c r="K399" s="249"/>
      <c r="L399" s="249"/>
      <c r="M399" s="249"/>
      <c r="N399" s="249"/>
      <c r="O399" s="249"/>
      <c r="P399" s="249"/>
      <c r="Q399" s="54">
        <v>0</v>
      </c>
      <c r="R399" s="267"/>
      <c r="S399" s="267"/>
      <c r="T399" s="267"/>
      <c r="U399" s="267"/>
      <c r="V399" s="267"/>
      <c r="W399" s="267"/>
      <c r="X399" s="267"/>
      <c r="Y399" s="267"/>
      <c r="Z399" s="267"/>
      <c r="AA399" s="267"/>
      <c r="AB399" s="267"/>
      <c r="AC399" s="267"/>
      <c r="AD399" s="267"/>
      <c r="AE399" s="267"/>
      <c r="AF399" s="54">
        <v>2</v>
      </c>
      <c r="AG399" s="251"/>
      <c r="AH399" s="252"/>
      <c r="AI399" s="252"/>
      <c r="AJ399" s="252"/>
      <c r="AK399" s="252"/>
      <c r="AL399" s="252"/>
      <c r="AM399" s="252"/>
      <c r="AN399" s="252"/>
      <c r="AO399" s="252"/>
      <c r="AP399" s="252"/>
      <c r="AQ399" s="252"/>
      <c r="AR399" s="252"/>
      <c r="AS399" s="252"/>
      <c r="AT399" s="253"/>
    </row>
    <row r="400" spans="1:46" customFormat="1" ht="45" customHeight="1" thickTop="1" thickBot="1" x14ac:dyDescent="0.3">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customFormat="1" ht="45" customHeight="1" thickTop="1" thickBot="1" x14ac:dyDescent="0.3">
      <c r="A401" s="257" t="s">
        <v>197</v>
      </c>
      <c r="B401" s="257"/>
      <c r="C401" s="257"/>
      <c r="D401" s="257"/>
      <c r="E401" s="257"/>
      <c r="F401" s="257"/>
      <c r="G401" s="257"/>
      <c r="H401" s="257"/>
      <c r="I401" s="257"/>
      <c r="J401" s="257"/>
      <c r="K401" s="257"/>
      <c r="L401" s="257"/>
      <c r="M401" s="257"/>
      <c r="N401" s="257"/>
      <c r="O401" s="257"/>
      <c r="P401" s="257"/>
      <c r="Q401" s="56" t="s">
        <v>188</v>
      </c>
      <c r="R401" s="258" t="s">
        <v>189</v>
      </c>
      <c r="S401" s="258"/>
      <c r="T401" s="258"/>
      <c r="U401" s="258"/>
      <c r="V401" s="258"/>
      <c r="W401" s="258"/>
      <c r="X401" s="258"/>
      <c r="Y401" s="258"/>
      <c r="Z401" s="258"/>
      <c r="AA401" s="258"/>
      <c r="AB401" s="258"/>
      <c r="AC401" s="258"/>
      <c r="AD401" s="258"/>
      <c r="AE401" s="258"/>
      <c r="AF401" s="57" t="s">
        <v>188</v>
      </c>
      <c r="AG401" s="259" t="s">
        <v>7</v>
      </c>
      <c r="AH401" s="259"/>
      <c r="AI401" s="259"/>
      <c r="AJ401" s="259"/>
      <c r="AK401" s="259"/>
      <c r="AL401" s="259"/>
      <c r="AM401" s="259"/>
      <c r="AN401" s="259"/>
      <c r="AO401" s="259"/>
      <c r="AP401" s="259"/>
      <c r="AQ401" s="259"/>
      <c r="AR401" s="259"/>
      <c r="AS401" s="259"/>
      <c r="AT401" s="259"/>
    </row>
    <row r="402" spans="1:46" customFormat="1" ht="45" customHeight="1" thickTop="1" thickBot="1" x14ac:dyDescent="0.3">
      <c r="A402" s="249" t="s">
        <v>443</v>
      </c>
      <c r="B402" s="249"/>
      <c r="C402" s="249"/>
      <c r="D402" s="249"/>
      <c r="E402" s="249"/>
      <c r="F402" s="249"/>
      <c r="G402" s="249"/>
      <c r="H402" s="249"/>
      <c r="I402" s="249"/>
      <c r="J402" s="249"/>
      <c r="K402" s="249"/>
      <c r="L402" s="249"/>
      <c r="M402" s="249"/>
      <c r="N402" s="249"/>
      <c r="O402" s="249"/>
      <c r="P402" s="249"/>
      <c r="Q402" s="54">
        <v>0</v>
      </c>
      <c r="R402" s="250"/>
      <c r="S402" s="250"/>
      <c r="T402" s="250"/>
      <c r="U402" s="250"/>
      <c r="V402" s="250"/>
      <c r="W402" s="250"/>
      <c r="X402" s="250"/>
      <c r="Y402" s="250"/>
      <c r="Z402" s="250"/>
      <c r="AA402" s="250"/>
      <c r="AB402" s="250"/>
      <c r="AC402" s="250"/>
      <c r="AD402" s="250"/>
      <c r="AE402" s="250"/>
      <c r="AF402" s="54">
        <v>2</v>
      </c>
      <c r="AG402" s="251" t="s">
        <v>2572</v>
      </c>
      <c r="AH402" s="252"/>
      <c r="AI402" s="252"/>
      <c r="AJ402" s="252"/>
      <c r="AK402" s="252"/>
      <c r="AL402" s="252"/>
      <c r="AM402" s="252"/>
      <c r="AN402" s="252"/>
      <c r="AO402" s="252"/>
      <c r="AP402" s="252"/>
      <c r="AQ402" s="252"/>
      <c r="AR402" s="252"/>
      <c r="AS402" s="252"/>
      <c r="AT402" s="253"/>
    </row>
    <row r="403" spans="1:46" customFormat="1" ht="45" customHeight="1" thickTop="1" thickBot="1" x14ac:dyDescent="0.3">
      <c r="A403" s="249" t="s">
        <v>444</v>
      </c>
      <c r="B403" s="249"/>
      <c r="C403" s="249"/>
      <c r="D403" s="249"/>
      <c r="E403" s="249"/>
      <c r="F403" s="249"/>
      <c r="G403" s="249"/>
      <c r="H403" s="249"/>
      <c r="I403" s="249"/>
      <c r="J403" s="249"/>
      <c r="K403" s="249"/>
      <c r="L403" s="249"/>
      <c r="M403" s="249"/>
      <c r="N403" s="249"/>
      <c r="O403" s="249"/>
      <c r="P403" s="249"/>
      <c r="Q403" s="54">
        <v>0</v>
      </c>
      <c r="R403" s="267"/>
      <c r="S403" s="267"/>
      <c r="T403" s="267"/>
      <c r="U403" s="267"/>
      <c r="V403" s="267"/>
      <c r="W403" s="267"/>
      <c r="X403" s="267"/>
      <c r="Y403" s="267"/>
      <c r="Z403" s="267"/>
      <c r="AA403" s="267"/>
      <c r="AB403" s="267"/>
      <c r="AC403" s="267"/>
      <c r="AD403" s="267"/>
      <c r="AE403" s="267"/>
      <c r="AF403" s="54">
        <v>2</v>
      </c>
      <c r="AG403" s="251"/>
      <c r="AH403" s="252"/>
      <c r="AI403" s="252"/>
      <c r="AJ403" s="252"/>
      <c r="AK403" s="252"/>
      <c r="AL403" s="252"/>
      <c r="AM403" s="252"/>
      <c r="AN403" s="252"/>
      <c r="AO403" s="252"/>
      <c r="AP403" s="252"/>
      <c r="AQ403" s="252"/>
      <c r="AR403" s="252"/>
      <c r="AS403" s="252"/>
      <c r="AT403" s="253"/>
    </row>
    <row r="404" spans="1:46" customFormat="1" ht="45" customHeight="1" thickTop="1" thickBot="1" x14ac:dyDescent="0.3">
      <c r="A404" s="249" t="s">
        <v>445</v>
      </c>
      <c r="B404" s="249"/>
      <c r="C404" s="249"/>
      <c r="D404" s="249"/>
      <c r="E404" s="249"/>
      <c r="F404" s="249"/>
      <c r="G404" s="249"/>
      <c r="H404" s="249"/>
      <c r="I404" s="249"/>
      <c r="J404" s="249"/>
      <c r="K404" s="249"/>
      <c r="L404" s="249"/>
      <c r="M404" s="249"/>
      <c r="N404" s="249"/>
      <c r="O404" s="249"/>
      <c r="P404" s="249"/>
      <c r="Q404" s="54">
        <v>0</v>
      </c>
      <c r="R404" s="267" t="s">
        <v>2554</v>
      </c>
      <c r="S404" s="267"/>
      <c r="T404" s="267"/>
      <c r="U404" s="267"/>
      <c r="V404" s="267"/>
      <c r="W404" s="267"/>
      <c r="X404" s="267"/>
      <c r="Y404" s="267"/>
      <c r="Z404" s="267"/>
      <c r="AA404" s="267"/>
      <c r="AB404" s="267"/>
      <c r="AC404" s="267"/>
      <c r="AD404" s="267"/>
      <c r="AE404" s="267"/>
      <c r="AF404" s="54">
        <v>2</v>
      </c>
      <c r="AG404" s="251"/>
      <c r="AH404" s="252"/>
      <c r="AI404" s="252"/>
      <c r="AJ404" s="252"/>
      <c r="AK404" s="252"/>
      <c r="AL404" s="252"/>
      <c r="AM404" s="252"/>
      <c r="AN404" s="252"/>
      <c r="AO404" s="252"/>
      <c r="AP404" s="252"/>
      <c r="AQ404" s="252"/>
      <c r="AR404" s="252"/>
      <c r="AS404" s="252"/>
      <c r="AT404" s="253"/>
    </row>
    <row r="405" spans="1:46" customFormat="1" ht="45" customHeight="1" thickTop="1" thickBot="1" x14ac:dyDescent="0.3">
      <c r="A405" s="249" t="s">
        <v>446</v>
      </c>
      <c r="B405" s="249"/>
      <c r="C405" s="249"/>
      <c r="D405" s="249"/>
      <c r="E405" s="249"/>
      <c r="F405" s="249"/>
      <c r="G405" s="249"/>
      <c r="H405" s="249"/>
      <c r="I405" s="249"/>
      <c r="J405" s="249"/>
      <c r="K405" s="249"/>
      <c r="L405" s="249"/>
      <c r="M405" s="249"/>
      <c r="N405" s="249"/>
      <c r="O405" s="249"/>
      <c r="P405" s="249"/>
      <c r="Q405" s="54">
        <v>0</v>
      </c>
      <c r="R405" s="250"/>
      <c r="S405" s="250"/>
      <c r="T405" s="250"/>
      <c r="U405" s="250"/>
      <c r="V405" s="250"/>
      <c r="W405" s="250"/>
      <c r="X405" s="250"/>
      <c r="Y405" s="250"/>
      <c r="Z405" s="250"/>
      <c r="AA405" s="250"/>
      <c r="AB405" s="250"/>
      <c r="AC405" s="250"/>
      <c r="AD405" s="250"/>
      <c r="AE405" s="250"/>
      <c r="AF405" s="54">
        <v>2</v>
      </c>
      <c r="AG405" s="251"/>
      <c r="AH405" s="252"/>
      <c r="AI405" s="252"/>
      <c r="AJ405" s="252"/>
      <c r="AK405" s="252"/>
      <c r="AL405" s="252"/>
      <c r="AM405" s="252"/>
      <c r="AN405" s="252"/>
      <c r="AO405" s="252"/>
      <c r="AP405" s="252"/>
      <c r="AQ405" s="252"/>
      <c r="AR405" s="252"/>
      <c r="AS405" s="252"/>
      <c r="AT405" s="253"/>
    </row>
    <row r="406" spans="1:46" customFormat="1" ht="45" customHeight="1" thickTop="1" thickBot="1" x14ac:dyDescent="0.3">
      <c r="A406" s="249" t="s">
        <v>447</v>
      </c>
      <c r="B406" s="249"/>
      <c r="C406" s="249"/>
      <c r="D406" s="249"/>
      <c r="E406" s="249"/>
      <c r="F406" s="249"/>
      <c r="G406" s="249"/>
      <c r="H406" s="249"/>
      <c r="I406" s="249"/>
      <c r="J406" s="249"/>
      <c r="K406" s="249"/>
      <c r="L406" s="249"/>
      <c r="M406" s="249"/>
      <c r="N406" s="249"/>
      <c r="O406" s="249"/>
      <c r="P406" s="249"/>
      <c r="Q406" s="54">
        <v>0</v>
      </c>
      <c r="R406" s="250" t="s">
        <v>2603</v>
      </c>
      <c r="S406" s="250"/>
      <c r="T406" s="250"/>
      <c r="U406" s="250"/>
      <c r="V406" s="250"/>
      <c r="W406" s="250"/>
      <c r="X406" s="250"/>
      <c r="Y406" s="250"/>
      <c r="Z406" s="250"/>
      <c r="AA406" s="250"/>
      <c r="AB406" s="250"/>
      <c r="AC406" s="250"/>
      <c r="AD406" s="250"/>
      <c r="AE406" s="250"/>
      <c r="AF406" s="54">
        <v>2</v>
      </c>
      <c r="AG406" s="251"/>
      <c r="AH406" s="252"/>
      <c r="AI406" s="252"/>
      <c r="AJ406" s="252"/>
      <c r="AK406" s="252"/>
      <c r="AL406" s="252"/>
      <c r="AM406" s="252"/>
      <c r="AN406" s="252"/>
      <c r="AO406" s="252"/>
      <c r="AP406" s="252"/>
      <c r="AQ406" s="252"/>
      <c r="AR406" s="252"/>
      <c r="AS406" s="252"/>
      <c r="AT406" s="253"/>
    </row>
    <row r="407" spans="1:46" customFormat="1" ht="15.6" thickTop="1" x14ac:dyDescent="0.25">
      <c r="A407" s="27"/>
      <c r="B407" s="27"/>
      <c r="C407" s="27"/>
      <c r="D407" s="27"/>
      <c r="E407" s="27"/>
      <c r="F407" s="27"/>
      <c r="G407" s="27"/>
      <c r="H407" s="27"/>
      <c r="I407" s="27"/>
      <c r="J407" s="27"/>
      <c r="K407" s="27"/>
      <c r="L407" s="27"/>
      <c r="M407" s="27"/>
      <c r="N407" s="27"/>
      <c r="O407" s="27"/>
      <c r="P407" s="27"/>
      <c r="Q407" s="28"/>
      <c r="R407" s="27"/>
      <c r="S407" s="27"/>
      <c r="T407" s="27"/>
      <c r="U407" s="27"/>
      <c r="V407" s="27"/>
      <c r="W407" s="27"/>
      <c r="X407" s="27"/>
      <c r="Y407" s="27"/>
      <c r="Z407" s="27"/>
      <c r="AA407" s="27"/>
      <c r="AB407" s="27"/>
      <c r="AC407" s="27"/>
      <c r="AD407" s="27"/>
      <c r="AE407" s="27"/>
      <c r="AF407" s="28"/>
      <c r="AG407" s="27"/>
      <c r="AH407" s="27"/>
      <c r="AI407" s="27"/>
      <c r="AJ407" s="27"/>
      <c r="AK407" s="27"/>
      <c r="AL407" s="27"/>
      <c r="AM407" s="27"/>
      <c r="AN407" s="27"/>
      <c r="AO407" s="27"/>
      <c r="AP407" s="27"/>
      <c r="AQ407" s="27"/>
      <c r="AR407" s="27"/>
      <c r="AS407" s="27"/>
      <c r="AT407" s="27"/>
    </row>
    <row r="409" spans="1:46" customFormat="1" ht="45" customHeight="1" x14ac:dyDescent="0.25">
      <c r="A409" s="260" t="s">
        <v>448</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s="28"/>
      <c r="AG409" s="261" t="s">
        <v>185</v>
      </c>
      <c r="AH409" s="261"/>
      <c r="AI409" s="261"/>
      <c r="AJ409" s="261"/>
      <c r="AK409" s="58">
        <f>(('Artículo 121 (resumen PI)'!C23*0.8+'Artículo 121 (resumen PI)'!F23*0.2)+('Artículo 121 (resumen SIPOT)'!C23*0.8+'Artículo 121 (resumen SIPOT)'!F23*0.2))/2</f>
        <v>0</v>
      </c>
      <c r="AL409" s="27"/>
      <c r="AM409" s="27"/>
      <c r="AN409" s="27"/>
      <c r="AO409" s="27"/>
      <c r="AP409" s="27"/>
      <c r="AQ409" s="27"/>
      <c r="AR409" s="27"/>
      <c r="AS409" s="27"/>
      <c r="AT409" s="27"/>
    </row>
    <row r="410" spans="1:46" customFormat="1"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c r="AF410" s="28"/>
      <c r="AG410" s="27"/>
      <c r="AH410" s="27"/>
      <c r="AI410" s="27"/>
      <c r="AJ410" s="27"/>
      <c r="AK410" s="27"/>
      <c r="AL410" s="27"/>
      <c r="AM410" s="27"/>
      <c r="AN410" s="27"/>
      <c r="AO410" s="27"/>
      <c r="AP410" s="27"/>
      <c r="AQ410" s="27"/>
      <c r="AR410" s="27"/>
      <c r="AS410" s="27"/>
      <c r="AT410" s="27"/>
    </row>
    <row r="411" spans="1:46" customFormat="1" ht="45" customHeight="1" x14ac:dyDescent="0.25">
      <c r="A411" s="20" t="s">
        <v>186</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c r="AF411" s="28"/>
      <c r="AG411" s="27"/>
      <c r="AH411" s="27"/>
      <c r="AI411" s="27"/>
      <c r="AJ411" s="27"/>
      <c r="AK411" s="27"/>
      <c r="AL411" s="27"/>
      <c r="AM411" s="27"/>
      <c r="AN411" s="27"/>
      <c r="AO411" s="27"/>
      <c r="AP411" s="27"/>
      <c r="AQ411" s="27"/>
      <c r="AR411" s="27"/>
      <c r="AS411" s="27"/>
      <c r="AT411" s="27"/>
    </row>
    <row r="412" spans="1:46" customFormat="1" ht="15" customHeight="1" x14ac:dyDescent="0.25">
      <c r="A412" s="50"/>
      <c r="B412" s="50"/>
      <c r="C412" s="50"/>
      <c r="D412" s="50"/>
      <c r="E412" s="50"/>
      <c r="F412" s="50"/>
      <c r="G412" s="50"/>
      <c r="H412" s="50"/>
      <c r="I412" s="50"/>
      <c r="J412" s="50"/>
      <c r="K412" s="50"/>
      <c r="L412" s="50"/>
      <c r="M412" s="50"/>
      <c r="N412" s="50"/>
      <c r="O412" s="50"/>
      <c r="P412" s="50"/>
      <c r="Q412" s="28"/>
      <c r="R412" s="50"/>
      <c r="S412" s="50"/>
      <c r="T412" s="50"/>
      <c r="U412" s="50"/>
      <c r="V412" s="50"/>
      <c r="W412" s="50"/>
      <c r="X412" s="50"/>
      <c r="Y412" s="50"/>
      <c r="Z412" s="50"/>
      <c r="AA412" s="50"/>
      <c r="AB412" s="50"/>
      <c r="AC412" s="50"/>
      <c r="AD412" s="50"/>
      <c r="AE412" s="50"/>
      <c r="AF412" s="28"/>
      <c r="AG412" s="27"/>
      <c r="AH412" s="27"/>
      <c r="AI412" s="27"/>
      <c r="AJ412" s="27"/>
      <c r="AK412" s="27"/>
      <c r="AL412" s="27"/>
      <c r="AM412" s="27"/>
      <c r="AN412" s="27"/>
      <c r="AO412" s="27"/>
      <c r="AP412" s="27"/>
      <c r="AQ412" s="27"/>
      <c r="AR412" s="27"/>
      <c r="AS412" s="27"/>
      <c r="AT412" s="27"/>
    </row>
    <row r="413" spans="1:46" customFormat="1" ht="45" customHeight="1" thickBot="1" x14ac:dyDescent="0.3">
      <c r="A413" s="262" t="s">
        <v>187</v>
      </c>
      <c r="B413" s="262"/>
      <c r="C413" s="262"/>
      <c r="D413" s="262"/>
      <c r="E413" s="262"/>
      <c r="F413" s="262"/>
      <c r="G413" s="262"/>
      <c r="H413" s="262"/>
      <c r="I413" s="262"/>
      <c r="J413" s="262"/>
      <c r="K413" s="262"/>
      <c r="L413" s="262"/>
      <c r="M413" s="262"/>
      <c r="N413" s="262"/>
      <c r="O413" s="262"/>
      <c r="P413" s="262"/>
      <c r="Q413" s="11"/>
      <c r="R413" s="50"/>
      <c r="S413" s="50"/>
      <c r="T413" s="50"/>
      <c r="U413" s="50"/>
      <c r="V413" s="263"/>
      <c r="W413" s="263"/>
      <c r="X413" s="263"/>
      <c r="Y413" s="263"/>
      <c r="Z413" s="263"/>
      <c r="AA413" s="263"/>
      <c r="AB413" s="263"/>
      <c r="AC413" s="263"/>
      <c r="AD413" s="263"/>
      <c r="AE413" s="263"/>
      <c r="AF413" s="11"/>
      <c r="AG413" s="50"/>
      <c r="AH413" s="50"/>
      <c r="AI413" s="50"/>
      <c r="AJ413" s="50"/>
      <c r="AK413" s="263"/>
      <c r="AL413" s="263"/>
      <c r="AM413" s="263"/>
      <c r="AN413" s="263"/>
      <c r="AO413" s="263"/>
      <c r="AP413" s="263"/>
      <c r="AQ413" s="263"/>
      <c r="AR413" s="263"/>
      <c r="AS413" s="263"/>
      <c r="AT413" s="263"/>
    </row>
    <row r="414" spans="1:46" customFormat="1" ht="45" customHeight="1" thickTop="1" thickBot="1" x14ac:dyDescent="0.3">
      <c r="A414" s="264" t="s">
        <v>167</v>
      </c>
      <c r="B414" s="264"/>
      <c r="C414" s="264"/>
      <c r="D414" s="264"/>
      <c r="E414" s="264"/>
      <c r="F414" s="264"/>
      <c r="G414" s="264"/>
      <c r="H414" s="264"/>
      <c r="I414" s="264"/>
      <c r="J414" s="264"/>
      <c r="K414" s="264"/>
      <c r="L414" s="264"/>
      <c r="M414" s="264"/>
      <c r="N414" s="264"/>
      <c r="O414" s="264"/>
      <c r="P414" s="264"/>
      <c r="Q414" s="51" t="s">
        <v>188</v>
      </c>
      <c r="R414" s="265" t="s">
        <v>189</v>
      </c>
      <c r="S414" s="265"/>
      <c r="T414" s="265"/>
      <c r="U414" s="265"/>
      <c r="V414" s="265"/>
      <c r="W414" s="265"/>
      <c r="X414" s="265"/>
      <c r="Y414" s="265"/>
      <c r="Z414" s="265"/>
      <c r="AA414" s="265"/>
      <c r="AB414" s="265"/>
      <c r="AC414" s="265"/>
      <c r="AD414" s="265"/>
      <c r="AE414" s="265"/>
      <c r="AF414" s="53" t="s">
        <v>188</v>
      </c>
      <c r="AG414" s="266" t="s">
        <v>7</v>
      </c>
      <c r="AH414" s="266"/>
      <c r="AI414" s="266"/>
      <c r="AJ414" s="266"/>
      <c r="AK414" s="266"/>
      <c r="AL414" s="266"/>
      <c r="AM414" s="266"/>
      <c r="AN414" s="266"/>
      <c r="AO414" s="266"/>
      <c r="AP414" s="266"/>
      <c r="AQ414" s="266"/>
      <c r="AR414" s="266"/>
      <c r="AS414" s="266"/>
      <c r="AT414" s="266"/>
    </row>
    <row r="415" spans="1:46" customFormat="1" ht="45" customHeight="1" thickTop="1" thickBot="1" x14ac:dyDescent="0.3">
      <c r="A415" s="249" t="s">
        <v>190</v>
      </c>
      <c r="B415" s="249"/>
      <c r="C415" s="249"/>
      <c r="D415" s="249"/>
      <c r="E415" s="249"/>
      <c r="F415" s="249"/>
      <c r="G415" s="249"/>
      <c r="H415" s="249"/>
      <c r="I415" s="249"/>
      <c r="J415" s="249"/>
      <c r="K415" s="249"/>
      <c r="L415" s="249"/>
      <c r="M415" s="249"/>
      <c r="N415" s="249"/>
      <c r="O415" s="249"/>
      <c r="P415" s="249"/>
      <c r="Q415" s="54">
        <v>0</v>
      </c>
      <c r="R415" s="250"/>
      <c r="S415" s="250"/>
      <c r="T415" s="250"/>
      <c r="U415" s="250"/>
      <c r="V415" s="250"/>
      <c r="W415" s="250"/>
      <c r="X415" s="250"/>
      <c r="Y415" s="250"/>
      <c r="Z415" s="250"/>
      <c r="AA415" s="250"/>
      <c r="AB415" s="250"/>
      <c r="AC415" s="250"/>
      <c r="AD415" s="250"/>
      <c r="AE415" s="250"/>
      <c r="AF415" s="54">
        <v>0</v>
      </c>
      <c r="AG415" s="251" t="s">
        <v>2555</v>
      </c>
      <c r="AH415" s="252"/>
      <c r="AI415" s="252"/>
      <c r="AJ415" s="252"/>
      <c r="AK415" s="252"/>
      <c r="AL415" s="252"/>
      <c r="AM415" s="252"/>
      <c r="AN415" s="252"/>
      <c r="AO415" s="252"/>
      <c r="AP415" s="252"/>
      <c r="AQ415" s="252"/>
      <c r="AR415" s="252"/>
      <c r="AS415" s="252"/>
      <c r="AT415" s="253"/>
    </row>
    <row r="416" spans="1:46" customFormat="1" ht="45" customHeight="1" thickTop="1" thickBot="1" x14ac:dyDescent="0.3">
      <c r="A416" s="249" t="s">
        <v>191</v>
      </c>
      <c r="B416" s="249"/>
      <c r="C416" s="249"/>
      <c r="D416" s="249"/>
      <c r="E416" s="249"/>
      <c r="F416" s="249"/>
      <c r="G416" s="249"/>
      <c r="H416" s="249"/>
      <c r="I416" s="249"/>
      <c r="J416" s="249"/>
      <c r="K416" s="249"/>
      <c r="L416" s="249"/>
      <c r="M416" s="249"/>
      <c r="N416" s="249"/>
      <c r="O416" s="249"/>
      <c r="P416" s="249"/>
      <c r="Q416" s="54">
        <v>0</v>
      </c>
      <c r="R416" s="267" t="s">
        <v>2554</v>
      </c>
      <c r="S416" s="267"/>
      <c r="T416" s="267"/>
      <c r="U416" s="267"/>
      <c r="V416" s="267"/>
      <c r="W416" s="267"/>
      <c r="X416" s="267"/>
      <c r="Y416" s="267"/>
      <c r="Z416" s="267"/>
      <c r="AA416" s="267"/>
      <c r="AB416" s="267"/>
      <c r="AC416" s="267"/>
      <c r="AD416" s="267"/>
      <c r="AE416" s="267"/>
      <c r="AF416" s="54">
        <v>0</v>
      </c>
      <c r="AG416" s="251" t="s">
        <v>2551</v>
      </c>
      <c r="AH416" s="252"/>
      <c r="AI416" s="252"/>
      <c r="AJ416" s="252"/>
      <c r="AK416" s="252"/>
      <c r="AL416" s="252"/>
      <c r="AM416" s="252"/>
      <c r="AN416" s="252"/>
      <c r="AO416" s="252"/>
      <c r="AP416" s="252"/>
      <c r="AQ416" s="252"/>
      <c r="AR416" s="252"/>
      <c r="AS416" s="252"/>
      <c r="AT416" s="253"/>
    </row>
    <row r="417" spans="1:46" customFormat="1" ht="45" customHeight="1" thickTop="1" thickBot="1" x14ac:dyDescent="0.3">
      <c r="A417" s="249" t="s">
        <v>449</v>
      </c>
      <c r="B417" s="249"/>
      <c r="C417" s="249"/>
      <c r="D417" s="249"/>
      <c r="E417" s="249"/>
      <c r="F417" s="249"/>
      <c r="G417" s="249"/>
      <c r="H417" s="249"/>
      <c r="I417" s="249"/>
      <c r="J417" s="249"/>
      <c r="K417" s="249"/>
      <c r="L417" s="249"/>
      <c r="M417" s="249"/>
      <c r="N417" s="249"/>
      <c r="O417" s="249"/>
      <c r="P417" s="249"/>
      <c r="Q417" s="54">
        <v>0</v>
      </c>
      <c r="R417" s="267"/>
      <c r="S417" s="267"/>
      <c r="T417" s="267"/>
      <c r="U417" s="267"/>
      <c r="V417" s="267"/>
      <c r="W417" s="267"/>
      <c r="X417" s="267"/>
      <c r="Y417" s="267"/>
      <c r="Z417" s="267"/>
      <c r="AA417" s="267"/>
      <c r="AB417" s="267"/>
      <c r="AC417" s="267"/>
      <c r="AD417" s="267"/>
      <c r="AE417" s="267"/>
      <c r="AF417" s="54">
        <v>0</v>
      </c>
      <c r="AG417" s="251" t="s">
        <v>2551</v>
      </c>
      <c r="AH417" s="252"/>
      <c r="AI417" s="252"/>
      <c r="AJ417" s="252"/>
      <c r="AK417" s="252"/>
      <c r="AL417" s="252"/>
      <c r="AM417" s="252"/>
      <c r="AN417" s="252"/>
      <c r="AO417" s="252"/>
      <c r="AP417" s="252"/>
      <c r="AQ417" s="252"/>
      <c r="AR417" s="252"/>
      <c r="AS417" s="252"/>
      <c r="AT417" s="253"/>
    </row>
    <row r="418" spans="1:46" customFormat="1" ht="45" customHeight="1" thickTop="1" thickBot="1" x14ac:dyDescent="0.3">
      <c r="A418" s="249" t="s">
        <v>450</v>
      </c>
      <c r="B418" s="249"/>
      <c r="C418" s="249"/>
      <c r="D418" s="249"/>
      <c r="E418" s="249"/>
      <c r="F418" s="249"/>
      <c r="G418" s="249"/>
      <c r="H418" s="249"/>
      <c r="I418" s="249"/>
      <c r="J418" s="249"/>
      <c r="K418" s="249"/>
      <c r="L418" s="249"/>
      <c r="M418" s="249"/>
      <c r="N418" s="249"/>
      <c r="O418" s="249"/>
      <c r="P418" s="249"/>
      <c r="Q418" s="54">
        <v>0</v>
      </c>
      <c r="R418" s="267"/>
      <c r="S418" s="267"/>
      <c r="T418" s="267"/>
      <c r="U418" s="267"/>
      <c r="V418" s="267"/>
      <c r="W418" s="267"/>
      <c r="X418" s="267"/>
      <c r="Y418" s="267"/>
      <c r="Z418" s="267"/>
      <c r="AA418" s="267"/>
      <c r="AB418" s="267"/>
      <c r="AC418" s="267"/>
      <c r="AD418" s="267"/>
      <c r="AE418" s="267"/>
      <c r="AF418" s="54">
        <v>0</v>
      </c>
      <c r="AG418" s="251" t="s">
        <v>2551</v>
      </c>
      <c r="AH418" s="252"/>
      <c r="AI418" s="252"/>
      <c r="AJ418" s="252"/>
      <c r="AK418" s="252"/>
      <c r="AL418" s="252"/>
      <c r="AM418" s="252"/>
      <c r="AN418" s="252"/>
      <c r="AO418" s="252"/>
      <c r="AP418" s="252"/>
      <c r="AQ418" s="252"/>
      <c r="AR418" s="252"/>
      <c r="AS418" s="252"/>
      <c r="AT418" s="253"/>
    </row>
    <row r="419" spans="1:46" customFormat="1" ht="45" customHeight="1" thickTop="1" thickBot="1" x14ac:dyDescent="0.3">
      <c r="A419" s="249" t="s">
        <v>451</v>
      </c>
      <c r="B419" s="249"/>
      <c r="C419" s="249"/>
      <c r="D419" s="249"/>
      <c r="E419" s="249"/>
      <c r="F419" s="249"/>
      <c r="G419" s="249"/>
      <c r="H419" s="249"/>
      <c r="I419" s="249"/>
      <c r="J419" s="249"/>
      <c r="K419" s="249"/>
      <c r="L419" s="249"/>
      <c r="M419" s="249"/>
      <c r="N419" s="249"/>
      <c r="O419" s="249"/>
      <c r="P419" s="249"/>
      <c r="Q419" s="54">
        <v>0</v>
      </c>
      <c r="R419" s="267"/>
      <c r="S419" s="267"/>
      <c r="T419" s="267"/>
      <c r="U419" s="267"/>
      <c r="V419" s="267"/>
      <c r="W419" s="267"/>
      <c r="X419" s="267"/>
      <c r="Y419" s="267"/>
      <c r="Z419" s="267"/>
      <c r="AA419" s="267"/>
      <c r="AB419" s="267"/>
      <c r="AC419" s="267"/>
      <c r="AD419" s="267"/>
      <c r="AE419" s="267"/>
      <c r="AF419" s="54">
        <v>0</v>
      </c>
      <c r="AG419" s="251" t="s">
        <v>2551</v>
      </c>
      <c r="AH419" s="252"/>
      <c r="AI419" s="252"/>
      <c r="AJ419" s="252"/>
      <c r="AK419" s="252"/>
      <c r="AL419" s="252"/>
      <c r="AM419" s="252"/>
      <c r="AN419" s="252"/>
      <c r="AO419" s="252"/>
      <c r="AP419" s="252"/>
      <c r="AQ419" s="252"/>
      <c r="AR419" s="252"/>
      <c r="AS419" s="252"/>
      <c r="AT419" s="253"/>
    </row>
    <row r="420" spans="1:46" customFormat="1" ht="45" customHeight="1" thickTop="1" thickBot="1" x14ac:dyDescent="0.3">
      <c r="A420" s="249" t="s">
        <v>452</v>
      </c>
      <c r="B420" s="249"/>
      <c r="C420" s="249"/>
      <c r="D420" s="249"/>
      <c r="E420" s="249"/>
      <c r="F420" s="249"/>
      <c r="G420" s="249"/>
      <c r="H420" s="249"/>
      <c r="I420" s="249"/>
      <c r="J420" s="249"/>
      <c r="K420" s="249"/>
      <c r="L420" s="249"/>
      <c r="M420" s="249"/>
      <c r="N420" s="249"/>
      <c r="O420" s="249"/>
      <c r="P420" s="249"/>
      <c r="Q420" s="54">
        <v>0</v>
      </c>
      <c r="R420" s="250"/>
      <c r="S420" s="250"/>
      <c r="T420" s="250"/>
      <c r="U420" s="250"/>
      <c r="V420" s="250"/>
      <c r="W420" s="250"/>
      <c r="X420" s="250"/>
      <c r="Y420" s="250"/>
      <c r="Z420" s="250"/>
      <c r="AA420" s="250"/>
      <c r="AB420" s="250"/>
      <c r="AC420" s="250"/>
      <c r="AD420" s="250"/>
      <c r="AE420" s="250"/>
      <c r="AF420" s="54">
        <v>0</v>
      </c>
      <c r="AG420" s="251" t="s">
        <v>2551</v>
      </c>
      <c r="AH420" s="252"/>
      <c r="AI420" s="252"/>
      <c r="AJ420" s="252"/>
      <c r="AK420" s="252"/>
      <c r="AL420" s="252"/>
      <c r="AM420" s="252"/>
      <c r="AN420" s="252"/>
      <c r="AO420" s="252"/>
      <c r="AP420" s="252"/>
      <c r="AQ420" s="252"/>
      <c r="AR420" s="252"/>
      <c r="AS420" s="252"/>
      <c r="AT420" s="253"/>
    </row>
    <row r="421" spans="1:46" customFormat="1" ht="45" customHeight="1" thickTop="1" thickBot="1" x14ac:dyDescent="0.3">
      <c r="A421" s="249" t="s">
        <v>453</v>
      </c>
      <c r="B421" s="249"/>
      <c r="C421" s="249"/>
      <c r="D421" s="249"/>
      <c r="E421" s="249"/>
      <c r="F421" s="249"/>
      <c r="G421" s="249"/>
      <c r="H421" s="249"/>
      <c r="I421" s="249"/>
      <c r="J421" s="249"/>
      <c r="K421" s="249"/>
      <c r="L421" s="249"/>
      <c r="M421" s="249"/>
      <c r="N421" s="249"/>
      <c r="O421" s="249"/>
      <c r="P421" s="249"/>
      <c r="Q421" s="54">
        <v>0</v>
      </c>
      <c r="R421" s="250"/>
      <c r="S421" s="250"/>
      <c r="T421" s="250"/>
      <c r="U421" s="250"/>
      <c r="V421" s="250"/>
      <c r="W421" s="250"/>
      <c r="X421" s="250"/>
      <c r="Y421" s="250"/>
      <c r="Z421" s="250"/>
      <c r="AA421" s="250"/>
      <c r="AB421" s="250"/>
      <c r="AC421" s="250"/>
      <c r="AD421" s="250"/>
      <c r="AE421" s="250"/>
      <c r="AF421" s="54">
        <v>0</v>
      </c>
      <c r="AG421" s="251" t="s">
        <v>2551</v>
      </c>
      <c r="AH421" s="252"/>
      <c r="AI421" s="252"/>
      <c r="AJ421" s="252"/>
      <c r="AK421" s="252"/>
      <c r="AL421" s="252"/>
      <c r="AM421" s="252"/>
      <c r="AN421" s="252"/>
      <c r="AO421" s="252"/>
      <c r="AP421" s="252"/>
      <c r="AQ421" s="252"/>
      <c r="AR421" s="252"/>
      <c r="AS421" s="252"/>
      <c r="AT421" s="253"/>
    </row>
    <row r="422" spans="1:46" customFormat="1" ht="45" customHeight="1" thickTop="1" thickBot="1" x14ac:dyDescent="0.3">
      <c r="A422" s="249" t="s">
        <v>454</v>
      </c>
      <c r="B422" s="249"/>
      <c r="C422" s="249"/>
      <c r="D422" s="249"/>
      <c r="E422" s="249"/>
      <c r="F422" s="249"/>
      <c r="G422" s="249"/>
      <c r="H422" s="249"/>
      <c r="I422" s="249"/>
      <c r="J422" s="249"/>
      <c r="K422" s="249"/>
      <c r="L422" s="249"/>
      <c r="M422" s="249"/>
      <c r="N422" s="249"/>
      <c r="O422" s="249"/>
      <c r="P422" s="249"/>
      <c r="Q422" s="54">
        <v>0</v>
      </c>
      <c r="R422" s="250"/>
      <c r="S422" s="250"/>
      <c r="T422" s="250"/>
      <c r="U422" s="250"/>
      <c r="V422" s="250"/>
      <c r="W422" s="250"/>
      <c r="X422" s="250"/>
      <c r="Y422" s="250"/>
      <c r="Z422" s="250"/>
      <c r="AA422" s="250"/>
      <c r="AB422" s="250"/>
      <c r="AC422" s="250"/>
      <c r="AD422" s="250"/>
      <c r="AE422" s="250"/>
      <c r="AF422" s="54">
        <v>0</v>
      </c>
      <c r="AG422" s="251" t="s">
        <v>2551</v>
      </c>
      <c r="AH422" s="252"/>
      <c r="AI422" s="252"/>
      <c r="AJ422" s="252"/>
      <c r="AK422" s="252"/>
      <c r="AL422" s="252"/>
      <c r="AM422" s="252"/>
      <c r="AN422" s="252"/>
      <c r="AO422" s="252"/>
      <c r="AP422" s="252"/>
      <c r="AQ422" s="252"/>
      <c r="AR422" s="252"/>
      <c r="AS422" s="252"/>
      <c r="AT422" s="253"/>
    </row>
    <row r="423" spans="1:46" customFormat="1" ht="45" customHeight="1" thickTop="1" thickBot="1" x14ac:dyDescent="0.3">
      <c r="A423" s="249" t="s">
        <v>455</v>
      </c>
      <c r="B423" s="249"/>
      <c r="C423" s="249"/>
      <c r="D423" s="249"/>
      <c r="E423" s="249"/>
      <c r="F423" s="249"/>
      <c r="G423" s="249"/>
      <c r="H423" s="249"/>
      <c r="I423" s="249"/>
      <c r="J423" s="249"/>
      <c r="K423" s="249"/>
      <c r="L423" s="249"/>
      <c r="M423" s="249"/>
      <c r="N423" s="249"/>
      <c r="O423" s="249"/>
      <c r="P423" s="249"/>
      <c r="Q423" s="54">
        <v>0</v>
      </c>
      <c r="R423" s="267"/>
      <c r="S423" s="267"/>
      <c r="T423" s="267"/>
      <c r="U423" s="267"/>
      <c r="V423" s="267"/>
      <c r="W423" s="267"/>
      <c r="X423" s="267"/>
      <c r="Y423" s="267"/>
      <c r="Z423" s="267"/>
      <c r="AA423" s="267"/>
      <c r="AB423" s="267"/>
      <c r="AC423" s="267"/>
      <c r="AD423" s="267"/>
      <c r="AE423" s="267"/>
      <c r="AF423" s="54">
        <v>0</v>
      </c>
      <c r="AG423" s="251" t="s">
        <v>2551</v>
      </c>
      <c r="AH423" s="252"/>
      <c r="AI423" s="252"/>
      <c r="AJ423" s="252"/>
      <c r="AK423" s="252"/>
      <c r="AL423" s="252"/>
      <c r="AM423" s="252"/>
      <c r="AN423" s="252"/>
      <c r="AO423" s="252"/>
      <c r="AP423" s="252"/>
      <c r="AQ423" s="252"/>
      <c r="AR423" s="252"/>
      <c r="AS423" s="252"/>
      <c r="AT423" s="253"/>
    </row>
    <row r="424" spans="1:46" customFormat="1" ht="45" customHeight="1" thickTop="1" thickBot="1" x14ac:dyDescent="0.3">
      <c r="A424" s="249" t="s">
        <v>456</v>
      </c>
      <c r="B424" s="249"/>
      <c r="C424" s="249"/>
      <c r="D424" s="249"/>
      <c r="E424" s="249"/>
      <c r="F424" s="249"/>
      <c r="G424" s="249"/>
      <c r="H424" s="249"/>
      <c r="I424" s="249"/>
      <c r="J424" s="249"/>
      <c r="K424" s="249"/>
      <c r="L424" s="249"/>
      <c r="M424" s="249"/>
      <c r="N424" s="249"/>
      <c r="O424" s="249"/>
      <c r="P424" s="249"/>
      <c r="Q424" s="54">
        <v>0</v>
      </c>
      <c r="R424" s="267"/>
      <c r="S424" s="267"/>
      <c r="T424" s="267"/>
      <c r="U424" s="267"/>
      <c r="V424" s="267"/>
      <c r="W424" s="267"/>
      <c r="X424" s="267"/>
      <c r="Y424" s="267"/>
      <c r="Z424" s="267"/>
      <c r="AA424" s="267"/>
      <c r="AB424" s="267"/>
      <c r="AC424" s="267"/>
      <c r="AD424" s="267"/>
      <c r="AE424" s="267"/>
      <c r="AF424" s="54">
        <v>0</v>
      </c>
      <c r="AG424" s="251" t="s">
        <v>2551</v>
      </c>
      <c r="AH424" s="252"/>
      <c r="AI424" s="252"/>
      <c r="AJ424" s="252"/>
      <c r="AK424" s="252"/>
      <c r="AL424" s="252"/>
      <c r="AM424" s="252"/>
      <c r="AN424" s="252"/>
      <c r="AO424" s="252"/>
      <c r="AP424" s="252"/>
      <c r="AQ424" s="252"/>
      <c r="AR424" s="252"/>
      <c r="AS424" s="252"/>
      <c r="AT424" s="253"/>
    </row>
    <row r="425" spans="1:46" customFormat="1" ht="45" customHeight="1" thickTop="1" thickBot="1" x14ac:dyDescent="0.3">
      <c r="A425" s="249" t="s">
        <v>457</v>
      </c>
      <c r="B425" s="249"/>
      <c r="C425" s="249"/>
      <c r="D425" s="249"/>
      <c r="E425" s="249"/>
      <c r="F425" s="249"/>
      <c r="G425" s="249"/>
      <c r="H425" s="249"/>
      <c r="I425" s="249"/>
      <c r="J425" s="249"/>
      <c r="K425" s="249"/>
      <c r="L425" s="249"/>
      <c r="M425" s="249"/>
      <c r="N425" s="249"/>
      <c r="O425" s="249"/>
      <c r="P425" s="249"/>
      <c r="Q425" s="54">
        <v>0</v>
      </c>
      <c r="R425" s="267"/>
      <c r="S425" s="267"/>
      <c r="T425" s="267"/>
      <c r="U425" s="267"/>
      <c r="V425" s="267"/>
      <c r="W425" s="267"/>
      <c r="X425" s="267"/>
      <c r="Y425" s="267"/>
      <c r="Z425" s="267"/>
      <c r="AA425" s="267"/>
      <c r="AB425" s="267"/>
      <c r="AC425" s="267"/>
      <c r="AD425" s="267"/>
      <c r="AE425" s="267"/>
      <c r="AF425" s="54">
        <v>0</v>
      </c>
      <c r="AG425" s="251" t="s">
        <v>2551</v>
      </c>
      <c r="AH425" s="252"/>
      <c r="AI425" s="252"/>
      <c r="AJ425" s="252"/>
      <c r="AK425" s="252"/>
      <c r="AL425" s="252"/>
      <c r="AM425" s="252"/>
      <c r="AN425" s="252"/>
      <c r="AO425" s="252"/>
      <c r="AP425" s="252"/>
      <c r="AQ425" s="252"/>
      <c r="AR425" s="252"/>
      <c r="AS425" s="252"/>
      <c r="AT425" s="253"/>
    </row>
    <row r="426" spans="1:46" customFormat="1" ht="45" customHeight="1" thickTop="1" thickBot="1" x14ac:dyDescent="0.3">
      <c r="A426" s="249" t="s">
        <v>458</v>
      </c>
      <c r="B426" s="249"/>
      <c r="C426" s="249"/>
      <c r="D426" s="249"/>
      <c r="E426" s="249"/>
      <c r="F426" s="249"/>
      <c r="G426" s="249"/>
      <c r="H426" s="249"/>
      <c r="I426" s="249"/>
      <c r="J426" s="249"/>
      <c r="K426" s="249"/>
      <c r="L426" s="249"/>
      <c r="M426" s="249"/>
      <c r="N426" s="249"/>
      <c r="O426" s="249"/>
      <c r="P426" s="249"/>
      <c r="Q426" s="54">
        <v>0</v>
      </c>
      <c r="R426" s="267"/>
      <c r="S426" s="267"/>
      <c r="T426" s="267"/>
      <c r="U426" s="267"/>
      <c r="V426" s="267"/>
      <c r="W426" s="267"/>
      <c r="X426" s="267"/>
      <c r="Y426" s="267"/>
      <c r="Z426" s="267"/>
      <c r="AA426" s="267"/>
      <c r="AB426" s="267"/>
      <c r="AC426" s="267"/>
      <c r="AD426" s="267"/>
      <c r="AE426" s="267"/>
      <c r="AF426" s="54">
        <v>0</v>
      </c>
      <c r="AG426" s="251" t="s">
        <v>2551</v>
      </c>
      <c r="AH426" s="252"/>
      <c r="AI426" s="252"/>
      <c r="AJ426" s="252"/>
      <c r="AK426" s="252"/>
      <c r="AL426" s="252"/>
      <c r="AM426" s="252"/>
      <c r="AN426" s="252"/>
      <c r="AO426" s="252"/>
      <c r="AP426" s="252"/>
      <c r="AQ426" s="252"/>
      <c r="AR426" s="252"/>
      <c r="AS426" s="252"/>
      <c r="AT426" s="253"/>
    </row>
    <row r="427" spans="1:46" customFormat="1" ht="45" customHeight="1" thickTop="1" thickBot="1" x14ac:dyDescent="0.3">
      <c r="A427" s="249" t="s">
        <v>459</v>
      </c>
      <c r="B427" s="249"/>
      <c r="C427" s="249"/>
      <c r="D427" s="249"/>
      <c r="E427" s="249"/>
      <c r="F427" s="249"/>
      <c r="G427" s="249"/>
      <c r="H427" s="249"/>
      <c r="I427" s="249"/>
      <c r="J427" s="249"/>
      <c r="K427" s="249"/>
      <c r="L427" s="249"/>
      <c r="M427" s="249"/>
      <c r="N427" s="249"/>
      <c r="O427" s="249"/>
      <c r="P427" s="249"/>
      <c r="Q427" s="54">
        <v>0</v>
      </c>
      <c r="R427" s="250"/>
      <c r="S427" s="250"/>
      <c r="T427" s="250"/>
      <c r="U427" s="250"/>
      <c r="V427" s="250"/>
      <c r="W427" s="250"/>
      <c r="X427" s="250"/>
      <c r="Y427" s="250"/>
      <c r="Z427" s="250"/>
      <c r="AA427" s="250"/>
      <c r="AB427" s="250"/>
      <c r="AC427" s="250"/>
      <c r="AD427" s="250"/>
      <c r="AE427" s="250"/>
      <c r="AF427" s="54">
        <v>0</v>
      </c>
      <c r="AG427" s="251" t="s">
        <v>2551</v>
      </c>
      <c r="AH427" s="252"/>
      <c r="AI427" s="252"/>
      <c r="AJ427" s="252"/>
      <c r="AK427" s="252"/>
      <c r="AL427" s="252"/>
      <c r="AM427" s="252"/>
      <c r="AN427" s="252"/>
      <c r="AO427" s="252"/>
      <c r="AP427" s="252"/>
      <c r="AQ427" s="252"/>
      <c r="AR427" s="252"/>
      <c r="AS427" s="252"/>
      <c r="AT427" s="253"/>
    </row>
    <row r="428" spans="1:46" customFormat="1" ht="45" customHeight="1" thickTop="1" thickBot="1" x14ac:dyDescent="0.3">
      <c r="A428" s="249" t="s">
        <v>460</v>
      </c>
      <c r="B428" s="249"/>
      <c r="C428" s="249"/>
      <c r="D428" s="249"/>
      <c r="E428" s="249"/>
      <c r="F428" s="249"/>
      <c r="G428" s="249"/>
      <c r="H428" s="249"/>
      <c r="I428" s="249"/>
      <c r="J428" s="249"/>
      <c r="K428" s="249"/>
      <c r="L428" s="249"/>
      <c r="M428" s="249"/>
      <c r="N428" s="249"/>
      <c r="O428" s="249"/>
      <c r="P428" s="249"/>
      <c r="Q428" s="54">
        <v>0</v>
      </c>
      <c r="R428" s="250"/>
      <c r="S428" s="250"/>
      <c r="T428" s="250"/>
      <c r="U428" s="250"/>
      <c r="V428" s="250"/>
      <c r="W428" s="250"/>
      <c r="X428" s="250"/>
      <c r="Y428" s="250"/>
      <c r="Z428" s="250"/>
      <c r="AA428" s="250"/>
      <c r="AB428" s="250"/>
      <c r="AC428" s="250"/>
      <c r="AD428" s="250"/>
      <c r="AE428" s="250"/>
      <c r="AF428" s="54">
        <v>0</v>
      </c>
      <c r="AG428" s="251" t="s">
        <v>2551</v>
      </c>
      <c r="AH428" s="252"/>
      <c r="AI428" s="252"/>
      <c r="AJ428" s="252"/>
      <c r="AK428" s="252"/>
      <c r="AL428" s="252"/>
      <c r="AM428" s="252"/>
      <c r="AN428" s="252"/>
      <c r="AO428" s="252"/>
      <c r="AP428" s="252"/>
      <c r="AQ428" s="252"/>
      <c r="AR428" s="252"/>
      <c r="AS428" s="252"/>
      <c r="AT428" s="253"/>
    </row>
    <row r="429" spans="1:46" customFormat="1" ht="45" customHeight="1" thickTop="1" thickBot="1" x14ac:dyDescent="0.3">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customFormat="1" ht="45" customHeight="1" thickTop="1" thickBot="1" x14ac:dyDescent="0.3">
      <c r="A430" s="257" t="s">
        <v>197</v>
      </c>
      <c r="B430" s="257"/>
      <c r="C430" s="257"/>
      <c r="D430" s="257"/>
      <c r="E430" s="257"/>
      <c r="F430" s="257"/>
      <c r="G430" s="257"/>
      <c r="H430" s="257"/>
      <c r="I430" s="257"/>
      <c r="J430" s="257"/>
      <c r="K430" s="257"/>
      <c r="L430" s="257"/>
      <c r="M430" s="257"/>
      <c r="N430" s="257"/>
      <c r="O430" s="257"/>
      <c r="P430" s="257"/>
      <c r="Q430" s="56" t="s">
        <v>188</v>
      </c>
      <c r="R430" s="258" t="s">
        <v>189</v>
      </c>
      <c r="S430" s="258"/>
      <c r="T430" s="258"/>
      <c r="U430" s="258"/>
      <c r="V430" s="258"/>
      <c r="W430" s="258"/>
      <c r="X430" s="258"/>
      <c r="Y430" s="258"/>
      <c r="Z430" s="258"/>
      <c r="AA430" s="258"/>
      <c r="AB430" s="258"/>
      <c r="AC430" s="258"/>
      <c r="AD430" s="258"/>
      <c r="AE430" s="258"/>
      <c r="AF430" s="57" t="s">
        <v>188</v>
      </c>
      <c r="AG430" s="259" t="s">
        <v>7</v>
      </c>
      <c r="AH430" s="259"/>
      <c r="AI430" s="259"/>
      <c r="AJ430" s="259"/>
      <c r="AK430" s="259"/>
      <c r="AL430" s="259"/>
      <c r="AM430" s="259"/>
      <c r="AN430" s="259"/>
      <c r="AO430" s="259"/>
      <c r="AP430" s="259"/>
      <c r="AQ430" s="259"/>
      <c r="AR430" s="259"/>
      <c r="AS430" s="259"/>
      <c r="AT430" s="259"/>
    </row>
    <row r="431" spans="1:46" customFormat="1" ht="45" customHeight="1" thickTop="1" thickBot="1" x14ac:dyDescent="0.3">
      <c r="A431" s="249" t="s">
        <v>461</v>
      </c>
      <c r="B431" s="249"/>
      <c r="C431" s="249"/>
      <c r="D431" s="249"/>
      <c r="E431" s="249"/>
      <c r="F431" s="249"/>
      <c r="G431" s="249"/>
      <c r="H431" s="249"/>
      <c r="I431" s="249"/>
      <c r="J431" s="249"/>
      <c r="K431" s="249"/>
      <c r="L431" s="249"/>
      <c r="M431" s="249"/>
      <c r="N431" s="249"/>
      <c r="O431" s="249"/>
      <c r="P431" s="249"/>
      <c r="Q431" s="54">
        <v>0</v>
      </c>
      <c r="R431" s="250"/>
      <c r="S431" s="250"/>
      <c r="T431" s="250"/>
      <c r="U431" s="250"/>
      <c r="V431" s="250"/>
      <c r="W431" s="250"/>
      <c r="X431" s="250"/>
      <c r="Y431" s="250"/>
      <c r="Z431" s="250"/>
      <c r="AA431" s="250"/>
      <c r="AB431" s="250"/>
      <c r="AC431" s="250"/>
      <c r="AD431" s="250"/>
      <c r="AE431" s="250"/>
      <c r="AF431" s="54">
        <v>0</v>
      </c>
      <c r="AG431" s="251" t="s">
        <v>2555</v>
      </c>
      <c r="AH431" s="252"/>
      <c r="AI431" s="252"/>
      <c r="AJ431" s="252"/>
      <c r="AK431" s="252"/>
      <c r="AL431" s="252"/>
      <c r="AM431" s="252"/>
      <c r="AN431" s="252"/>
      <c r="AO431" s="252"/>
      <c r="AP431" s="252"/>
      <c r="AQ431" s="252"/>
      <c r="AR431" s="252"/>
      <c r="AS431" s="252"/>
      <c r="AT431" s="253"/>
    </row>
    <row r="432" spans="1:46" customFormat="1" ht="45" customHeight="1" thickTop="1" thickBot="1" x14ac:dyDescent="0.3">
      <c r="A432" s="249" t="s">
        <v>462</v>
      </c>
      <c r="B432" s="249"/>
      <c r="C432" s="249"/>
      <c r="D432" s="249"/>
      <c r="E432" s="249"/>
      <c r="F432" s="249"/>
      <c r="G432" s="249"/>
      <c r="H432" s="249"/>
      <c r="I432" s="249"/>
      <c r="J432" s="249"/>
      <c r="K432" s="249"/>
      <c r="L432" s="249"/>
      <c r="M432" s="249"/>
      <c r="N432" s="249"/>
      <c r="O432" s="249"/>
      <c r="P432" s="249"/>
      <c r="Q432" s="54">
        <v>0</v>
      </c>
      <c r="R432" s="267"/>
      <c r="S432" s="267"/>
      <c r="T432" s="267"/>
      <c r="U432" s="267"/>
      <c r="V432" s="267"/>
      <c r="W432" s="267"/>
      <c r="X432" s="267"/>
      <c r="Y432" s="267"/>
      <c r="Z432" s="267"/>
      <c r="AA432" s="267"/>
      <c r="AB432" s="267"/>
      <c r="AC432" s="267"/>
      <c r="AD432" s="267"/>
      <c r="AE432" s="267"/>
      <c r="AF432" s="54">
        <v>0</v>
      </c>
      <c r="AG432" s="251" t="s">
        <v>2551</v>
      </c>
      <c r="AH432" s="252"/>
      <c r="AI432" s="252"/>
      <c r="AJ432" s="252"/>
      <c r="AK432" s="252"/>
      <c r="AL432" s="252"/>
      <c r="AM432" s="252"/>
      <c r="AN432" s="252"/>
      <c r="AO432" s="252"/>
      <c r="AP432" s="252"/>
      <c r="AQ432" s="252"/>
      <c r="AR432" s="252"/>
      <c r="AS432" s="252"/>
      <c r="AT432" s="253"/>
    </row>
    <row r="433" spans="1:46" customFormat="1" ht="45" customHeight="1" thickTop="1" thickBot="1" x14ac:dyDescent="0.3">
      <c r="A433" s="249" t="s">
        <v>463</v>
      </c>
      <c r="B433" s="249"/>
      <c r="C433" s="249"/>
      <c r="D433" s="249"/>
      <c r="E433" s="249"/>
      <c r="F433" s="249"/>
      <c r="G433" s="249"/>
      <c r="H433" s="249"/>
      <c r="I433" s="249"/>
      <c r="J433" s="249"/>
      <c r="K433" s="249"/>
      <c r="L433" s="249"/>
      <c r="M433" s="249"/>
      <c r="N433" s="249"/>
      <c r="O433" s="249"/>
      <c r="P433" s="249"/>
      <c r="Q433" s="54">
        <v>0</v>
      </c>
      <c r="R433" s="267" t="s">
        <v>2554</v>
      </c>
      <c r="S433" s="267"/>
      <c r="T433" s="267"/>
      <c r="U433" s="267"/>
      <c r="V433" s="267"/>
      <c r="W433" s="267"/>
      <c r="X433" s="267"/>
      <c r="Y433" s="267"/>
      <c r="Z433" s="267"/>
      <c r="AA433" s="267"/>
      <c r="AB433" s="267"/>
      <c r="AC433" s="267"/>
      <c r="AD433" s="267"/>
      <c r="AE433" s="267"/>
      <c r="AF433" s="54">
        <v>0</v>
      </c>
      <c r="AG433" s="251" t="s">
        <v>2551</v>
      </c>
      <c r="AH433" s="252"/>
      <c r="AI433" s="252"/>
      <c r="AJ433" s="252"/>
      <c r="AK433" s="252"/>
      <c r="AL433" s="252"/>
      <c r="AM433" s="252"/>
      <c r="AN433" s="252"/>
      <c r="AO433" s="252"/>
      <c r="AP433" s="252"/>
      <c r="AQ433" s="252"/>
      <c r="AR433" s="252"/>
      <c r="AS433" s="252"/>
      <c r="AT433" s="253"/>
    </row>
    <row r="434" spans="1:46" customFormat="1" ht="45" customHeight="1" thickTop="1" thickBot="1" x14ac:dyDescent="0.3">
      <c r="A434" s="249" t="s">
        <v>464</v>
      </c>
      <c r="B434" s="249"/>
      <c r="C434" s="249"/>
      <c r="D434" s="249"/>
      <c r="E434" s="249"/>
      <c r="F434" s="249"/>
      <c r="G434" s="249"/>
      <c r="H434" s="249"/>
      <c r="I434" s="249"/>
      <c r="J434" s="249"/>
      <c r="K434" s="249"/>
      <c r="L434" s="249"/>
      <c r="M434" s="249"/>
      <c r="N434" s="249"/>
      <c r="O434" s="249"/>
      <c r="P434" s="249"/>
      <c r="Q434" s="54">
        <v>0</v>
      </c>
      <c r="R434" s="250"/>
      <c r="S434" s="250"/>
      <c r="T434" s="250"/>
      <c r="U434" s="250"/>
      <c r="V434" s="250"/>
      <c r="W434" s="250"/>
      <c r="X434" s="250"/>
      <c r="Y434" s="250"/>
      <c r="Z434" s="250"/>
      <c r="AA434" s="250"/>
      <c r="AB434" s="250"/>
      <c r="AC434" s="250"/>
      <c r="AD434" s="250"/>
      <c r="AE434" s="250"/>
      <c r="AF434" s="54">
        <v>0</v>
      </c>
      <c r="AG434" s="251" t="s">
        <v>2551</v>
      </c>
      <c r="AH434" s="252"/>
      <c r="AI434" s="252"/>
      <c r="AJ434" s="252"/>
      <c r="AK434" s="252"/>
      <c r="AL434" s="252"/>
      <c r="AM434" s="252"/>
      <c r="AN434" s="252"/>
      <c r="AO434" s="252"/>
      <c r="AP434" s="252"/>
      <c r="AQ434" s="252"/>
      <c r="AR434" s="252"/>
      <c r="AS434" s="252"/>
      <c r="AT434" s="253"/>
    </row>
    <row r="435" spans="1:46" customFormat="1" ht="45" customHeight="1" thickTop="1" thickBot="1" x14ac:dyDescent="0.3">
      <c r="A435" s="249" t="s">
        <v>465</v>
      </c>
      <c r="B435" s="249"/>
      <c r="C435" s="249"/>
      <c r="D435" s="249"/>
      <c r="E435" s="249"/>
      <c r="F435" s="249"/>
      <c r="G435" s="249"/>
      <c r="H435" s="249"/>
      <c r="I435" s="249"/>
      <c r="J435" s="249"/>
      <c r="K435" s="249"/>
      <c r="L435" s="249"/>
      <c r="M435" s="249"/>
      <c r="N435" s="249"/>
      <c r="O435" s="249"/>
      <c r="P435" s="249"/>
      <c r="Q435" s="54">
        <v>0</v>
      </c>
      <c r="R435" s="250" t="s">
        <v>2603</v>
      </c>
      <c r="S435" s="250"/>
      <c r="T435" s="250"/>
      <c r="U435" s="250"/>
      <c r="V435" s="250"/>
      <c r="W435" s="250"/>
      <c r="X435" s="250"/>
      <c r="Y435" s="250"/>
      <c r="Z435" s="250"/>
      <c r="AA435" s="250"/>
      <c r="AB435" s="250"/>
      <c r="AC435" s="250"/>
      <c r="AD435" s="250"/>
      <c r="AE435" s="250"/>
      <c r="AF435" s="54">
        <v>0</v>
      </c>
      <c r="AG435" s="251" t="s">
        <v>2551</v>
      </c>
      <c r="AH435" s="252"/>
      <c r="AI435" s="252"/>
      <c r="AJ435" s="252"/>
      <c r="AK435" s="252"/>
      <c r="AL435" s="252"/>
      <c r="AM435" s="252"/>
      <c r="AN435" s="252"/>
      <c r="AO435" s="252"/>
      <c r="AP435" s="252"/>
      <c r="AQ435" s="252"/>
      <c r="AR435" s="252"/>
      <c r="AS435" s="252"/>
      <c r="AT435" s="253"/>
    </row>
    <row r="436" spans="1:46" customFormat="1" ht="15.6" thickTop="1" x14ac:dyDescent="0.25">
      <c r="A436" s="27"/>
      <c r="B436" s="27"/>
      <c r="C436" s="27"/>
      <c r="D436" s="27"/>
      <c r="E436" s="27"/>
      <c r="F436" s="27"/>
      <c r="G436" s="27"/>
      <c r="H436" s="27"/>
      <c r="I436" s="27"/>
      <c r="J436" s="27"/>
      <c r="K436" s="27"/>
      <c r="L436" s="27"/>
      <c r="M436" s="27"/>
      <c r="N436" s="27"/>
      <c r="O436" s="27"/>
      <c r="P436" s="27"/>
      <c r="Q436" s="28"/>
      <c r="R436" s="27"/>
      <c r="S436" s="27"/>
      <c r="T436" s="27"/>
      <c r="U436" s="27"/>
      <c r="V436" s="27"/>
      <c r="W436" s="27"/>
      <c r="X436" s="27"/>
      <c r="Y436" s="27"/>
      <c r="Z436" s="27"/>
      <c r="AA436" s="27"/>
      <c r="AB436" s="27"/>
      <c r="AC436" s="27"/>
      <c r="AD436" s="27"/>
      <c r="AE436" s="27"/>
      <c r="AF436" s="28"/>
      <c r="AG436" s="27"/>
      <c r="AH436" s="27"/>
      <c r="AI436" s="27"/>
      <c r="AJ436" s="27"/>
      <c r="AK436" s="27"/>
      <c r="AL436" s="27"/>
      <c r="AM436" s="27"/>
      <c r="AN436" s="27"/>
      <c r="AO436" s="27"/>
      <c r="AP436" s="27"/>
      <c r="AQ436" s="27"/>
      <c r="AR436" s="27"/>
      <c r="AS436" s="27"/>
      <c r="AT436" s="27"/>
    </row>
    <row r="438" spans="1:46" customFormat="1" ht="45" customHeight="1" x14ac:dyDescent="0.25">
      <c r="A438" s="260" t="s">
        <v>466</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s="28"/>
      <c r="AG438" s="261" t="s">
        <v>185</v>
      </c>
      <c r="AH438" s="261"/>
      <c r="AI438" s="261"/>
      <c r="AJ438" s="261"/>
      <c r="AK438" s="58">
        <f>(('Artículo 121 (resumen PI)'!C24*0.8+'Artículo 121 (resumen PI)'!F24*0.2)+('Artículo 121 (resumen SIPOT)'!C24*0.8+'Artículo 121 (resumen SIPOT)'!F24*0.2))/2</f>
        <v>0</v>
      </c>
      <c r="AL438" s="27"/>
      <c r="AM438" s="27"/>
      <c r="AN438" s="27"/>
      <c r="AO438" s="27"/>
      <c r="AP438" s="27"/>
      <c r="AQ438" s="27"/>
      <c r="AR438" s="27"/>
      <c r="AS438" s="27"/>
      <c r="AT438" s="27"/>
    </row>
    <row r="439" spans="1:46" customFormat="1"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c r="AF439" s="28"/>
      <c r="AG439" s="27"/>
      <c r="AH439" s="27"/>
      <c r="AI439" s="27"/>
      <c r="AJ439" s="27"/>
      <c r="AK439" s="27"/>
      <c r="AL439" s="27"/>
      <c r="AM439" s="27"/>
      <c r="AN439" s="27"/>
      <c r="AO439" s="27"/>
      <c r="AP439" s="27"/>
      <c r="AQ439" s="27"/>
      <c r="AR439" s="27"/>
      <c r="AS439" s="27"/>
      <c r="AT439" s="27"/>
    </row>
    <row r="440" spans="1:46" customFormat="1" ht="45" customHeight="1" x14ac:dyDescent="0.25">
      <c r="A440" s="20" t="s">
        <v>186</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c r="AF440" s="28"/>
      <c r="AG440" s="27"/>
      <c r="AH440" s="27"/>
      <c r="AI440" s="27"/>
      <c r="AJ440" s="27"/>
      <c r="AK440" s="27"/>
      <c r="AL440" s="27"/>
      <c r="AM440" s="27"/>
      <c r="AN440" s="27"/>
      <c r="AO440" s="27"/>
      <c r="AP440" s="27"/>
      <c r="AQ440" s="27"/>
      <c r="AR440" s="27"/>
      <c r="AS440" s="27"/>
      <c r="AT440" s="27"/>
    </row>
    <row r="441" spans="1:46" customFormat="1" ht="15" customHeight="1" x14ac:dyDescent="0.25">
      <c r="A441" s="50"/>
      <c r="B441" s="50"/>
      <c r="C441" s="50"/>
      <c r="D441" s="50"/>
      <c r="E441" s="50"/>
      <c r="F441" s="50"/>
      <c r="G441" s="50"/>
      <c r="H441" s="50"/>
      <c r="I441" s="50"/>
      <c r="J441" s="50"/>
      <c r="K441" s="50"/>
      <c r="L441" s="50"/>
      <c r="M441" s="50"/>
      <c r="N441" s="50"/>
      <c r="O441" s="50"/>
      <c r="P441" s="50"/>
      <c r="Q441" s="28"/>
      <c r="R441" s="50"/>
      <c r="S441" s="50"/>
      <c r="T441" s="50"/>
      <c r="U441" s="50"/>
      <c r="V441" s="50"/>
      <c r="W441" s="50"/>
      <c r="X441" s="50"/>
      <c r="Y441" s="50"/>
      <c r="Z441" s="50"/>
      <c r="AA441" s="50"/>
      <c r="AB441" s="50"/>
      <c r="AC441" s="50"/>
      <c r="AD441" s="50"/>
      <c r="AE441" s="50"/>
      <c r="AF441" s="28"/>
      <c r="AG441" s="27"/>
      <c r="AH441" s="27"/>
      <c r="AI441" s="27"/>
      <c r="AJ441" s="27"/>
      <c r="AK441" s="27"/>
      <c r="AL441" s="27"/>
      <c r="AM441" s="27"/>
      <c r="AN441" s="27"/>
      <c r="AO441" s="27"/>
      <c r="AP441" s="27"/>
      <c r="AQ441" s="27"/>
      <c r="AR441" s="27"/>
      <c r="AS441" s="27"/>
      <c r="AT441" s="27"/>
    </row>
    <row r="442" spans="1:46" customFormat="1" ht="45" customHeight="1" thickBot="1" x14ac:dyDescent="0.3">
      <c r="A442" s="262" t="s">
        <v>187</v>
      </c>
      <c r="B442" s="262"/>
      <c r="C442" s="262"/>
      <c r="D442" s="262"/>
      <c r="E442" s="262"/>
      <c r="F442" s="262"/>
      <c r="G442" s="262"/>
      <c r="H442" s="262"/>
      <c r="I442" s="262"/>
      <c r="J442" s="262"/>
      <c r="K442" s="262"/>
      <c r="L442" s="262"/>
      <c r="M442" s="262"/>
      <c r="N442" s="262"/>
      <c r="O442" s="262"/>
      <c r="P442" s="262"/>
      <c r="Q442" s="11"/>
      <c r="R442" s="50"/>
      <c r="S442" s="50"/>
      <c r="T442" s="50"/>
      <c r="U442" s="50"/>
      <c r="V442" s="263"/>
      <c r="W442" s="263"/>
      <c r="X442" s="263"/>
      <c r="Y442" s="263"/>
      <c r="Z442" s="263"/>
      <c r="AA442" s="263"/>
      <c r="AB442" s="263"/>
      <c r="AC442" s="263"/>
      <c r="AD442" s="263"/>
      <c r="AE442" s="263"/>
      <c r="AF442" s="11"/>
      <c r="AG442" s="50"/>
      <c r="AH442" s="50"/>
      <c r="AI442" s="50"/>
      <c r="AJ442" s="50"/>
      <c r="AK442" s="263"/>
      <c r="AL442" s="263"/>
      <c r="AM442" s="263"/>
      <c r="AN442" s="263"/>
      <c r="AO442" s="263"/>
      <c r="AP442" s="263"/>
      <c r="AQ442" s="263"/>
      <c r="AR442" s="263"/>
      <c r="AS442" s="263"/>
      <c r="AT442" s="263"/>
    </row>
    <row r="443" spans="1:46" customFormat="1" ht="45" customHeight="1" thickTop="1" thickBot="1" x14ac:dyDescent="0.3">
      <c r="A443" s="264" t="s">
        <v>167</v>
      </c>
      <c r="B443" s="264"/>
      <c r="C443" s="264"/>
      <c r="D443" s="264"/>
      <c r="E443" s="264"/>
      <c r="F443" s="264"/>
      <c r="G443" s="264"/>
      <c r="H443" s="264"/>
      <c r="I443" s="264"/>
      <c r="J443" s="264"/>
      <c r="K443" s="264"/>
      <c r="L443" s="264"/>
      <c r="M443" s="264"/>
      <c r="N443" s="264"/>
      <c r="O443" s="264"/>
      <c r="P443" s="264"/>
      <c r="Q443" s="51" t="s">
        <v>188</v>
      </c>
      <c r="R443" s="265" t="s">
        <v>189</v>
      </c>
      <c r="S443" s="265"/>
      <c r="T443" s="265"/>
      <c r="U443" s="265"/>
      <c r="V443" s="265"/>
      <c r="W443" s="265"/>
      <c r="X443" s="265"/>
      <c r="Y443" s="265"/>
      <c r="Z443" s="265"/>
      <c r="AA443" s="265"/>
      <c r="AB443" s="265"/>
      <c r="AC443" s="265"/>
      <c r="AD443" s="265"/>
      <c r="AE443" s="265"/>
      <c r="AF443" s="53" t="s">
        <v>188</v>
      </c>
      <c r="AG443" s="266" t="s">
        <v>7</v>
      </c>
      <c r="AH443" s="266"/>
      <c r="AI443" s="266"/>
      <c r="AJ443" s="266"/>
      <c r="AK443" s="266"/>
      <c r="AL443" s="266"/>
      <c r="AM443" s="266"/>
      <c r="AN443" s="266"/>
      <c r="AO443" s="266"/>
      <c r="AP443" s="266"/>
      <c r="AQ443" s="266"/>
      <c r="AR443" s="266"/>
      <c r="AS443" s="266"/>
      <c r="AT443" s="266"/>
    </row>
    <row r="444" spans="1:46" customFormat="1" ht="45" customHeight="1" thickTop="1" thickBot="1" x14ac:dyDescent="0.3">
      <c r="A444" s="249" t="s">
        <v>190</v>
      </c>
      <c r="B444" s="249"/>
      <c r="C444" s="249"/>
      <c r="D444" s="249"/>
      <c r="E444" s="249"/>
      <c r="F444" s="249"/>
      <c r="G444" s="249"/>
      <c r="H444" s="249"/>
      <c r="I444" s="249"/>
      <c r="J444" s="249"/>
      <c r="K444" s="249"/>
      <c r="L444" s="249"/>
      <c r="M444" s="249"/>
      <c r="N444" s="249"/>
      <c r="O444" s="249"/>
      <c r="P444" s="249"/>
      <c r="Q444" s="54">
        <v>0</v>
      </c>
      <c r="R444" s="250"/>
      <c r="S444" s="250"/>
      <c r="T444" s="250"/>
      <c r="U444" s="250"/>
      <c r="V444" s="250"/>
      <c r="W444" s="250"/>
      <c r="X444" s="250"/>
      <c r="Y444" s="250"/>
      <c r="Z444" s="250"/>
      <c r="AA444" s="250"/>
      <c r="AB444" s="250"/>
      <c r="AC444" s="250"/>
      <c r="AD444" s="250"/>
      <c r="AE444" s="250"/>
      <c r="AF444" s="54">
        <v>0</v>
      </c>
      <c r="AG444" s="251" t="s">
        <v>2555</v>
      </c>
      <c r="AH444" s="252"/>
      <c r="AI444" s="252"/>
      <c r="AJ444" s="252"/>
      <c r="AK444" s="252"/>
      <c r="AL444" s="252"/>
      <c r="AM444" s="252"/>
      <c r="AN444" s="252"/>
      <c r="AO444" s="252"/>
      <c r="AP444" s="252"/>
      <c r="AQ444" s="252"/>
      <c r="AR444" s="252"/>
      <c r="AS444" s="252"/>
      <c r="AT444" s="253"/>
    </row>
    <row r="445" spans="1:46" customFormat="1" ht="45" customHeight="1" thickTop="1" thickBot="1" x14ac:dyDescent="0.3">
      <c r="A445" s="249" t="s">
        <v>191</v>
      </c>
      <c r="B445" s="249"/>
      <c r="C445" s="249"/>
      <c r="D445" s="249"/>
      <c r="E445" s="249"/>
      <c r="F445" s="249"/>
      <c r="G445" s="249"/>
      <c r="H445" s="249"/>
      <c r="I445" s="249"/>
      <c r="J445" s="249"/>
      <c r="K445" s="249"/>
      <c r="L445" s="249"/>
      <c r="M445" s="249"/>
      <c r="N445" s="249"/>
      <c r="O445" s="249"/>
      <c r="P445" s="249"/>
      <c r="Q445" s="54">
        <v>0</v>
      </c>
      <c r="R445" s="267" t="s">
        <v>2554</v>
      </c>
      <c r="S445" s="267"/>
      <c r="T445" s="267"/>
      <c r="U445" s="267"/>
      <c r="V445" s="267"/>
      <c r="W445" s="267"/>
      <c r="X445" s="267"/>
      <c r="Y445" s="267"/>
      <c r="Z445" s="267"/>
      <c r="AA445" s="267"/>
      <c r="AB445" s="267"/>
      <c r="AC445" s="267"/>
      <c r="AD445" s="267"/>
      <c r="AE445" s="267"/>
      <c r="AF445" s="54">
        <v>0</v>
      </c>
      <c r="AG445" s="251" t="s">
        <v>2551</v>
      </c>
      <c r="AH445" s="252"/>
      <c r="AI445" s="252"/>
      <c r="AJ445" s="252"/>
      <c r="AK445" s="252"/>
      <c r="AL445" s="252"/>
      <c r="AM445" s="252"/>
      <c r="AN445" s="252"/>
      <c r="AO445" s="252"/>
      <c r="AP445" s="252"/>
      <c r="AQ445" s="252"/>
      <c r="AR445" s="252"/>
      <c r="AS445" s="252"/>
      <c r="AT445" s="253"/>
    </row>
    <row r="446" spans="1:46" customFormat="1" ht="45" customHeight="1" thickTop="1" thickBot="1" x14ac:dyDescent="0.3">
      <c r="A446" s="249" t="s">
        <v>467</v>
      </c>
      <c r="B446" s="249"/>
      <c r="C446" s="249"/>
      <c r="D446" s="249"/>
      <c r="E446" s="249"/>
      <c r="F446" s="249"/>
      <c r="G446" s="249"/>
      <c r="H446" s="249"/>
      <c r="I446" s="249"/>
      <c r="J446" s="249"/>
      <c r="K446" s="249"/>
      <c r="L446" s="249"/>
      <c r="M446" s="249"/>
      <c r="N446" s="249"/>
      <c r="O446" s="249"/>
      <c r="P446" s="249"/>
      <c r="Q446" s="54">
        <v>0</v>
      </c>
      <c r="R446" s="267"/>
      <c r="S446" s="267"/>
      <c r="T446" s="267"/>
      <c r="U446" s="267"/>
      <c r="V446" s="267"/>
      <c r="W446" s="267"/>
      <c r="X446" s="267"/>
      <c r="Y446" s="267"/>
      <c r="Z446" s="267"/>
      <c r="AA446" s="267"/>
      <c r="AB446" s="267"/>
      <c r="AC446" s="267"/>
      <c r="AD446" s="267"/>
      <c r="AE446" s="267"/>
      <c r="AF446" s="54">
        <v>0</v>
      </c>
      <c r="AG446" s="251" t="s">
        <v>2551</v>
      </c>
      <c r="AH446" s="252"/>
      <c r="AI446" s="252"/>
      <c r="AJ446" s="252"/>
      <c r="AK446" s="252"/>
      <c r="AL446" s="252"/>
      <c r="AM446" s="252"/>
      <c r="AN446" s="252"/>
      <c r="AO446" s="252"/>
      <c r="AP446" s="252"/>
      <c r="AQ446" s="252"/>
      <c r="AR446" s="252"/>
      <c r="AS446" s="252"/>
      <c r="AT446" s="253"/>
    </row>
    <row r="447" spans="1:46" customFormat="1" ht="45" customHeight="1" thickTop="1" thickBot="1" x14ac:dyDescent="0.3">
      <c r="A447" s="249" t="s">
        <v>468</v>
      </c>
      <c r="B447" s="249"/>
      <c r="C447" s="249"/>
      <c r="D447" s="249"/>
      <c r="E447" s="249"/>
      <c r="F447" s="249"/>
      <c r="G447" s="249"/>
      <c r="H447" s="249"/>
      <c r="I447" s="249"/>
      <c r="J447" s="249"/>
      <c r="K447" s="249"/>
      <c r="L447" s="249"/>
      <c r="M447" s="249"/>
      <c r="N447" s="249"/>
      <c r="O447" s="249"/>
      <c r="P447" s="249"/>
      <c r="Q447" s="54">
        <v>0</v>
      </c>
      <c r="R447" s="267"/>
      <c r="S447" s="267"/>
      <c r="T447" s="267"/>
      <c r="U447" s="267"/>
      <c r="V447" s="267"/>
      <c r="W447" s="267"/>
      <c r="X447" s="267"/>
      <c r="Y447" s="267"/>
      <c r="Z447" s="267"/>
      <c r="AA447" s="267"/>
      <c r="AB447" s="267"/>
      <c r="AC447" s="267"/>
      <c r="AD447" s="267"/>
      <c r="AE447" s="267"/>
      <c r="AF447" s="54">
        <v>0</v>
      </c>
      <c r="AG447" s="251" t="s">
        <v>2551</v>
      </c>
      <c r="AH447" s="252"/>
      <c r="AI447" s="252"/>
      <c r="AJ447" s="252"/>
      <c r="AK447" s="252"/>
      <c r="AL447" s="252"/>
      <c r="AM447" s="252"/>
      <c r="AN447" s="252"/>
      <c r="AO447" s="252"/>
      <c r="AP447" s="252"/>
      <c r="AQ447" s="252"/>
      <c r="AR447" s="252"/>
      <c r="AS447" s="252"/>
      <c r="AT447" s="253"/>
    </row>
    <row r="448" spans="1:46" customFormat="1" ht="45" customHeight="1" thickTop="1" thickBot="1" x14ac:dyDescent="0.3">
      <c r="A448" s="249" t="s">
        <v>469</v>
      </c>
      <c r="B448" s="249"/>
      <c r="C448" s="249"/>
      <c r="D448" s="249"/>
      <c r="E448" s="249"/>
      <c r="F448" s="249"/>
      <c r="G448" s="249"/>
      <c r="H448" s="249"/>
      <c r="I448" s="249"/>
      <c r="J448" s="249"/>
      <c r="K448" s="249"/>
      <c r="L448" s="249"/>
      <c r="M448" s="249"/>
      <c r="N448" s="249"/>
      <c r="O448" s="249"/>
      <c r="P448" s="249"/>
      <c r="Q448" s="54">
        <v>0</v>
      </c>
      <c r="R448" s="267"/>
      <c r="S448" s="267"/>
      <c r="T448" s="267"/>
      <c r="U448" s="267"/>
      <c r="V448" s="267"/>
      <c r="W448" s="267"/>
      <c r="X448" s="267"/>
      <c r="Y448" s="267"/>
      <c r="Z448" s="267"/>
      <c r="AA448" s="267"/>
      <c r="AB448" s="267"/>
      <c r="AC448" s="267"/>
      <c r="AD448" s="267"/>
      <c r="AE448" s="267"/>
      <c r="AF448" s="54">
        <v>0</v>
      </c>
      <c r="AG448" s="251" t="s">
        <v>2551</v>
      </c>
      <c r="AH448" s="252"/>
      <c r="AI448" s="252"/>
      <c r="AJ448" s="252"/>
      <c r="AK448" s="252"/>
      <c r="AL448" s="252"/>
      <c r="AM448" s="252"/>
      <c r="AN448" s="252"/>
      <c r="AO448" s="252"/>
      <c r="AP448" s="252"/>
      <c r="AQ448" s="252"/>
      <c r="AR448" s="252"/>
      <c r="AS448" s="252"/>
      <c r="AT448" s="253"/>
    </row>
    <row r="449" spans="1:46" customFormat="1" ht="45" customHeight="1" thickTop="1" thickBot="1" x14ac:dyDescent="0.3">
      <c r="A449" s="249" t="s">
        <v>324</v>
      </c>
      <c r="B449" s="249"/>
      <c r="C449" s="249"/>
      <c r="D449" s="249"/>
      <c r="E449" s="249"/>
      <c r="F449" s="249"/>
      <c r="G449" s="249"/>
      <c r="H449" s="249"/>
      <c r="I449" s="249"/>
      <c r="J449" s="249"/>
      <c r="K449" s="249"/>
      <c r="L449" s="249"/>
      <c r="M449" s="249"/>
      <c r="N449" s="249"/>
      <c r="O449" s="249"/>
      <c r="P449" s="249"/>
      <c r="Q449" s="54">
        <v>0</v>
      </c>
      <c r="R449" s="250"/>
      <c r="S449" s="250"/>
      <c r="T449" s="250"/>
      <c r="U449" s="250"/>
      <c r="V449" s="250"/>
      <c r="W449" s="250"/>
      <c r="X449" s="250"/>
      <c r="Y449" s="250"/>
      <c r="Z449" s="250"/>
      <c r="AA449" s="250"/>
      <c r="AB449" s="250"/>
      <c r="AC449" s="250"/>
      <c r="AD449" s="250"/>
      <c r="AE449" s="250"/>
      <c r="AF449" s="54">
        <v>0</v>
      </c>
      <c r="AG449" s="251" t="s">
        <v>2551</v>
      </c>
      <c r="AH449" s="252"/>
      <c r="AI449" s="252"/>
      <c r="AJ449" s="252"/>
      <c r="AK449" s="252"/>
      <c r="AL449" s="252"/>
      <c r="AM449" s="252"/>
      <c r="AN449" s="252"/>
      <c r="AO449" s="252"/>
      <c r="AP449" s="252"/>
      <c r="AQ449" s="252"/>
      <c r="AR449" s="252"/>
      <c r="AS449" s="252"/>
      <c r="AT449" s="253"/>
    </row>
    <row r="450" spans="1:46" customFormat="1" ht="45" customHeight="1" thickTop="1" thickBot="1" x14ac:dyDescent="0.3">
      <c r="A450" s="249" t="s">
        <v>470</v>
      </c>
      <c r="B450" s="249"/>
      <c r="C450" s="249"/>
      <c r="D450" s="249"/>
      <c r="E450" s="249"/>
      <c r="F450" s="249"/>
      <c r="G450" s="249"/>
      <c r="H450" s="249"/>
      <c r="I450" s="249"/>
      <c r="J450" s="249"/>
      <c r="K450" s="249"/>
      <c r="L450" s="249"/>
      <c r="M450" s="249"/>
      <c r="N450" s="249"/>
      <c r="O450" s="249"/>
      <c r="P450" s="249"/>
      <c r="Q450" s="54">
        <v>0</v>
      </c>
      <c r="R450" s="250"/>
      <c r="S450" s="250"/>
      <c r="T450" s="250"/>
      <c r="U450" s="250"/>
      <c r="V450" s="250"/>
      <c r="W450" s="250"/>
      <c r="X450" s="250"/>
      <c r="Y450" s="250"/>
      <c r="Z450" s="250"/>
      <c r="AA450" s="250"/>
      <c r="AB450" s="250"/>
      <c r="AC450" s="250"/>
      <c r="AD450" s="250"/>
      <c r="AE450" s="250"/>
      <c r="AF450" s="54">
        <v>0</v>
      </c>
      <c r="AG450" s="251" t="s">
        <v>2551</v>
      </c>
      <c r="AH450" s="252"/>
      <c r="AI450" s="252"/>
      <c r="AJ450" s="252"/>
      <c r="AK450" s="252"/>
      <c r="AL450" s="252"/>
      <c r="AM450" s="252"/>
      <c r="AN450" s="252"/>
      <c r="AO450" s="252"/>
      <c r="AP450" s="252"/>
      <c r="AQ450" s="252"/>
      <c r="AR450" s="252"/>
      <c r="AS450" s="252"/>
      <c r="AT450" s="253"/>
    </row>
    <row r="451" spans="1:46" customFormat="1" ht="45" customHeight="1" thickTop="1" thickBot="1" x14ac:dyDescent="0.3">
      <c r="A451" s="249" t="s">
        <v>471</v>
      </c>
      <c r="B451" s="249"/>
      <c r="C451" s="249"/>
      <c r="D451" s="249"/>
      <c r="E451" s="249"/>
      <c r="F451" s="249"/>
      <c r="G451" s="249"/>
      <c r="H451" s="249"/>
      <c r="I451" s="249"/>
      <c r="J451" s="249"/>
      <c r="K451" s="249"/>
      <c r="L451" s="249"/>
      <c r="M451" s="249"/>
      <c r="N451" s="249"/>
      <c r="O451" s="249"/>
      <c r="P451" s="249"/>
      <c r="Q451" s="54">
        <v>0</v>
      </c>
      <c r="R451" s="250"/>
      <c r="S451" s="250"/>
      <c r="T451" s="250"/>
      <c r="U451" s="250"/>
      <c r="V451" s="250"/>
      <c r="W451" s="250"/>
      <c r="X451" s="250"/>
      <c r="Y451" s="250"/>
      <c r="Z451" s="250"/>
      <c r="AA451" s="250"/>
      <c r="AB451" s="250"/>
      <c r="AC451" s="250"/>
      <c r="AD451" s="250"/>
      <c r="AE451" s="250"/>
      <c r="AF451" s="54">
        <v>0</v>
      </c>
      <c r="AG451" s="251" t="s">
        <v>2551</v>
      </c>
      <c r="AH451" s="252"/>
      <c r="AI451" s="252"/>
      <c r="AJ451" s="252"/>
      <c r="AK451" s="252"/>
      <c r="AL451" s="252"/>
      <c r="AM451" s="252"/>
      <c r="AN451" s="252"/>
      <c r="AO451" s="252"/>
      <c r="AP451" s="252"/>
      <c r="AQ451" s="252"/>
      <c r="AR451" s="252"/>
      <c r="AS451" s="252"/>
      <c r="AT451" s="253"/>
    </row>
    <row r="452" spans="1:46" customFormat="1" ht="45" customHeight="1" thickTop="1" thickBot="1" x14ac:dyDescent="0.3">
      <c r="A452" s="249" t="s">
        <v>472</v>
      </c>
      <c r="B452" s="249"/>
      <c r="C452" s="249"/>
      <c r="D452" s="249"/>
      <c r="E452" s="249"/>
      <c r="F452" s="249"/>
      <c r="G452" s="249"/>
      <c r="H452" s="249"/>
      <c r="I452" s="249"/>
      <c r="J452" s="249"/>
      <c r="K452" s="249"/>
      <c r="L452" s="249"/>
      <c r="M452" s="249"/>
      <c r="N452" s="249"/>
      <c r="O452" s="249"/>
      <c r="P452" s="249"/>
      <c r="Q452" s="54">
        <v>0</v>
      </c>
      <c r="R452" s="267"/>
      <c r="S452" s="267"/>
      <c r="T452" s="267"/>
      <c r="U452" s="267"/>
      <c r="V452" s="267"/>
      <c r="W452" s="267"/>
      <c r="X452" s="267"/>
      <c r="Y452" s="267"/>
      <c r="Z452" s="267"/>
      <c r="AA452" s="267"/>
      <c r="AB452" s="267"/>
      <c r="AC452" s="267"/>
      <c r="AD452" s="267"/>
      <c r="AE452" s="267"/>
      <c r="AF452" s="54">
        <v>0</v>
      </c>
      <c r="AG452" s="251" t="s">
        <v>2551</v>
      </c>
      <c r="AH452" s="252"/>
      <c r="AI452" s="252"/>
      <c r="AJ452" s="252"/>
      <c r="AK452" s="252"/>
      <c r="AL452" s="252"/>
      <c r="AM452" s="252"/>
      <c r="AN452" s="252"/>
      <c r="AO452" s="252"/>
      <c r="AP452" s="252"/>
      <c r="AQ452" s="252"/>
      <c r="AR452" s="252"/>
      <c r="AS452" s="252"/>
      <c r="AT452" s="253"/>
    </row>
    <row r="453" spans="1:46" customFormat="1" ht="45" customHeight="1" thickTop="1" thickBot="1" x14ac:dyDescent="0.3">
      <c r="A453" s="249" t="s">
        <v>473</v>
      </c>
      <c r="B453" s="249"/>
      <c r="C453" s="249"/>
      <c r="D453" s="249"/>
      <c r="E453" s="249"/>
      <c r="F453" s="249"/>
      <c r="G453" s="249"/>
      <c r="H453" s="249"/>
      <c r="I453" s="249"/>
      <c r="J453" s="249"/>
      <c r="K453" s="249"/>
      <c r="L453" s="249"/>
      <c r="M453" s="249"/>
      <c r="N453" s="249"/>
      <c r="O453" s="249"/>
      <c r="P453" s="249"/>
      <c r="Q453" s="54">
        <v>0</v>
      </c>
      <c r="R453" s="267"/>
      <c r="S453" s="267"/>
      <c r="T453" s="267"/>
      <c r="U453" s="267"/>
      <c r="V453" s="267"/>
      <c r="W453" s="267"/>
      <c r="X453" s="267"/>
      <c r="Y453" s="267"/>
      <c r="Z453" s="267"/>
      <c r="AA453" s="267"/>
      <c r="AB453" s="267"/>
      <c r="AC453" s="267"/>
      <c r="AD453" s="267"/>
      <c r="AE453" s="267"/>
      <c r="AF453" s="54">
        <v>0</v>
      </c>
      <c r="AG453" s="251" t="s">
        <v>2551</v>
      </c>
      <c r="AH453" s="252"/>
      <c r="AI453" s="252"/>
      <c r="AJ453" s="252"/>
      <c r="AK453" s="252"/>
      <c r="AL453" s="252"/>
      <c r="AM453" s="252"/>
      <c r="AN453" s="252"/>
      <c r="AO453" s="252"/>
      <c r="AP453" s="252"/>
      <c r="AQ453" s="252"/>
      <c r="AR453" s="252"/>
      <c r="AS453" s="252"/>
      <c r="AT453" s="253"/>
    </row>
    <row r="454" spans="1:46" customFormat="1" ht="45" customHeight="1" thickTop="1" thickBot="1" x14ac:dyDescent="0.3">
      <c r="A454" s="249" t="s">
        <v>474</v>
      </c>
      <c r="B454" s="249"/>
      <c r="C454" s="249"/>
      <c r="D454" s="249"/>
      <c r="E454" s="249"/>
      <c r="F454" s="249"/>
      <c r="G454" s="249"/>
      <c r="H454" s="249"/>
      <c r="I454" s="249"/>
      <c r="J454" s="249"/>
      <c r="K454" s="249"/>
      <c r="L454" s="249"/>
      <c r="M454" s="249"/>
      <c r="N454" s="249"/>
      <c r="O454" s="249"/>
      <c r="P454" s="249"/>
      <c r="Q454" s="54">
        <v>0</v>
      </c>
      <c r="R454" s="267"/>
      <c r="S454" s="267"/>
      <c r="T454" s="267"/>
      <c r="U454" s="267"/>
      <c r="V454" s="267"/>
      <c r="W454" s="267"/>
      <c r="X454" s="267"/>
      <c r="Y454" s="267"/>
      <c r="Z454" s="267"/>
      <c r="AA454" s="267"/>
      <c r="AB454" s="267"/>
      <c r="AC454" s="267"/>
      <c r="AD454" s="267"/>
      <c r="AE454" s="267"/>
      <c r="AF454" s="54">
        <v>0</v>
      </c>
      <c r="AG454" s="251" t="s">
        <v>2551</v>
      </c>
      <c r="AH454" s="252"/>
      <c r="AI454" s="252"/>
      <c r="AJ454" s="252"/>
      <c r="AK454" s="252"/>
      <c r="AL454" s="252"/>
      <c r="AM454" s="252"/>
      <c r="AN454" s="252"/>
      <c r="AO454" s="252"/>
      <c r="AP454" s="252"/>
      <c r="AQ454" s="252"/>
      <c r="AR454" s="252"/>
      <c r="AS454" s="252"/>
      <c r="AT454" s="253"/>
    </row>
    <row r="455" spans="1:46" customFormat="1" ht="45" customHeight="1" thickTop="1" thickBot="1" x14ac:dyDescent="0.3">
      <c r="A455" s="249" t="s">
        <v>475</v>
      </c>
      <c r="B455" s="249"/>
      <c r="C455" s="249"/>
      <c r="D455" s="249"/>
      <c r="E455" s="249"/>
      <c r="F455" s="249"/>
      <c r="G455" s="249"/>
      <c r="H455" s="249"/>
      <c r="I455" s="249"/>
      <c r="J455" s="249"/>
      <c r="K455" s="249"/>
      <c r="L455" s="249"/>
      <c r="M455" s="249"/>
      <c r="N455" s="249"/>
      <c r="O455" s="249"/>
      <c r="P455" s="249"/>
      <c r="Q455" s="54">
        <v>0</v>
      </c>
      <c r="R455" s="267"/>
      <c r="S455" s="267"/>
      <c r="T455" s="267"/>
      <c r="U455" s="267"/>
      <c r="V455" s="267"/>
      <c r="W455" s="267"/>
      <c r="X455" s="267"/>
      <c r="Y455" s="267"/>
      <c r="Z455" s="267"/>
      <c r="AA455" s="267"/>
      <c r="AB455" s="267"/>
      <c r="AC455" s="267"/>
      <c r="AD455" s="267"/>
      <c r="AE455" s="267"/>
      <c r="AF455" s="54">
        <v>0</v>
      </c>
      <c r="AG455" s="251" t="s">
        <v>2551</v>
      </c>
      <c r="AH455" s="252"/>
      <c r="AI455" s="252"/>
      <c r="AJ455" s="252"/>
      <c r="AK455" s="252"/>
      <c r="AL455" s="252"/>
      <c r="AM455" s="252"/>
      <c r="AN455" s="252"/>
      <c r="AO455" s="252"/>
      <c r="AP455" s="252"/>
      <c r="AQ455" s="252"/>
      <c r="AR455" s="252"/>
      <c r="AS455" s="252"/>
      <c r="AT455" s="253"/>
    </row>
    <row r="456" spans="1:46" customFormat="1" ht="16.5" customHeight="1" thickTop="1" thickBot="1" x14ac:dyDescent="0.3">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customFormat="1" ht="45" customHeight="1" thickTop="1" thickBot="1" x14ac:dyDescent="0.3">
      <c r="A457" s="257" t="s">
        <v>197</v>
      </c>
      <c r="B457" s="257"/>
      <c r="C457" s="257"/>
      <c r="D457" s="257"/>
      <c r="E457" s="257"/>
      <c r="F457" s="257"/>
      <c r="G457" s="257"/>
      <c r="H457" s="257"/>
      <c r="I457" s="257"/>
      <c r="J457" s="257"/>
      <c r="K457" s="257"/>
      <c r="L457" s="257"/>
      <c r="M457" s="257"/>
      <c r="N457" s="257"/>
      <c r="O457" s="257"/>
      <c r="P457" s="257"/>
      <c r="Q457" s="56" t="s">
        <v>188</v>
      </c>
      <c r="R457" s="258" t="s">
        <v>189</v>
      </c>
      <c r="S457" s="258"/>
      <c r="T457" s="258"/>
      <c r="U457" s="258"/>
      <c r="V457" s="258"/>
      <c r="W457" s="258"/>
      <c r="X457" s="258"/>
      <c r="Y457" s="258"/>
      <c r="Z457" s="258"/>
      <c r="AA457" s="258"/>
      <c r="AB457" s="258"/>
      <c r="AC457" s="258"/>
      <c r="AD457" s="258"/>
      <c r="AE457" s="258"/>
      <c r="AF457" s="57" t="s">
        <v>188</v>
      </c>
      <c r="AG457" s="259" t="s">
        <v>7</v>
      </c>
      <c r="AH457" s="259"/>
      <c r="AI457" s="259"/>
      <c r="AJ457" s="259"/>
      <c r="AK457" s="259"/>
      <c r="AL457" s="259"/>
      <c r="AM457" s="259"/>
      <c r="AN457" s="259"/>
      <c r="AO457" s="259"/>
      <c r="AP457" s="259"/>
      <c r="AQ457" s="259"/>
      <c r="AR457" s="259"/>
      <c r="AS457" s="259"/>
      <c r="AT457" s="259"/>
    </row>
    <row r="458" spans="1:46" customFormat="1" ht="45" customHeight="1" thickTop="1" thickBot="1" x14ac:dyDescent="0.3">
      <c r="A458" s="249" t="s">
        <v>476</v>
      </c>
      <c r="B458" s="249"/>
      <c r="C458" s="249"/>
      <c r="D458" s="249"/>
      <c r="E458" s="249"/>
      <c r="F458" s="249"/>
      <c r="G458" s="249"/>
      <c r="H458" s="249"/>
      <c r="I458" s="249"/>
      <c r="J458" s="249"/>
      <c r="K458" s="249"/>
      <c r="L458" s="249"/>
      <c r="M458" s="249"/>
      <c r="N458" s="249"/>
      <c r="O458" s="249"/>
      <c r="P458" s="249"/>
      <c r="Q458" s="54">
        <v>0</v>
      </c>
      <c r="R458" s="250"/>
      <c r="S458" s="250"/>
      <c r="T458" s="250"/>
      <c r="U458" s="250"/>
      <c r="V458" s="250"/>
      <c r="W458" s="250"/>
      <c r="X458" s="250"/>
      <c r="Y458" s="250"/>
      <c r="Z458" s="250"/>
      <c r="AA458" s="250"/>
      <c r="AB458" s="250"/>
      <c r="AC458" s="250"/>
      <c r="AD458" s="250"/>
      <c r="AE458" s="250"/>
      <c r="AF458" s="54">
        <v>0</v>
      </c>
      <c r="AG458" s="251" t="s">
        <v>2555</v>
      </c>
      <c r="AH458" s="252"/>
      <c r="AI458" s="252"/>
      <c r="AJ458" s="252"/>
      <c r="AK458" s="252"/>
      <c r="AL458" s="252"/>
      <c r="AM458" s="252"/>
      <c r="AN458" s="252"/>
      <c r="AO458" s="252"/>
      <c r="AP458" s="252"/>
      <c r="AQ458" s="252"/>
      <c r="AR458" s="252"/>
      <c r="AS458" s="252"/>
      <c r="AT458" s="253"/>
    </row>
    <row r="459" spans="1:46" customFormat="1" ht="45" customHeight="1" thickTop="1" thickBot="1" x14ac:dyDescent="0.3">
      <c r="A459" s="249" t="s">
        <v>477</v>
      </c>
      <c r="B459" s="249"/>
      <c r="C459" s="249"/>
      <c r="D459" s="249"/>
      <c r="E459" s="249"/>
      <c r="F459" s="249"/>
      <c r="G459" s="249"/>
      <c r="H459" s="249"/>
      <c r="I459" s="249"/>
      <c r="J459" s="249"/>
      <c r="K459" s="249"/>
      <c r="L459" s="249"/>
      <c r="M459" s="249"/>
      <c r="N459" s="249"/>
      <c r="O459" s="249"/>
      <c r="P459" s="249"/>
      <c r="Q459" s="54">
        <v>0</v>
      </c>
      <c r="R459" s="267"/>
      <c r="S459" s="267"/>
      <c r="T459" s="267"/>
      <c r="U459" s="267"/>
      <c r="V459" s="267"/>
      <c r="W459" s="267"/>
      <c r="X459" s="267"/>
      <c r="Y459" s="267"/>
      <c r="Z459" s="267"/>
      <c r="AA459" s="267"/>
      <c r="AB459" s="267"/>
      <c r="AC459" s="267"/>
      <c r="AD459" s="267"/>
      <c r="AE459" s="267"/>
      <c r="AF459" s="54">
        <v>0</v>
      </c>
      <c r="AG459" s="251" t="s">
        <v>2551</v>
      </c>
      <c r="AH459" s="252"/>
      <c r="AI459" s="252"/>
      <c r="AJ459" s="252"/>
      <c r="AK459" s="252"/>
      <c r="AL459" s="252"/>
      <c r="AM459" s="252"/>
      <c r="AN459" s="252"/>
      <c r="AO459" s="252"/>
      <c r="AP459" s="252"/>
      <c r="AQ459" s="252"/>
      <c r="AR459" s="252"/>
      <c r="AS459" s="252"/>
      <c r="AT459" s="253"/>
    </row>
    <row r="460" spans="1:46" customFormat="1" ht="45" customHeight="1" thickTop="1" thickBot="1" x14ac:dyDescent="0.3">
      <c r="A460" s="249" t="s">
        <v>478</v>
      </c>
      <c r="B460" s="249"/>
      <c r="C460" s="249"/>
      <c r="D460" s="249"/>
      <c r="E460" s="249"/>
      <c r="F460" s="249"/>
      <c r="G460" s="249"/>
      <c r="H460" s="249"/>
      <c r="I460" s="249"/>
      <c r="J460" s="249"/>
      <c r="K460" s="249"/>
      <c r="L460" s="249"/>
      <c r="M460" s="249"/>
      <c r="N460" s="249"/>
      <c r="O460" s="249"/>
      <c r="P460" s="249"/>
      <c r="Q460" s="54">
        <v>0</v>
      </c>
      <c r="R460" s="267" t="s">
        <v>2554</v>
      </c>
      <c r="S460" s="267"/>
      <c r="T460" s="267"/>
      <c r="U460" s="267"/>
      <c r="V460" s="267"/>
      <c r="W460" s="267"/>
      <c r="X460" s="267"/>
      <c r="Y460" s="267"/>
      <c r="Z460" s="267"/>
      <c r="AA460" s="267"/>
      <c r="AB460" s="267"/>
      <c r="AC460" s="267"/>
      <c r="AD460" s="267"/>
      <c r="AE460" s="267"/>
      <c r="AF460" s="54">
        <v>0</v>
      </c>
      <c r="AG460" s="251" t="s">
        <v>2551</v>
      </c>
      <c r="AH460" s="252"/>
      <c r="AI460" s="252"/>
      <c r="AJ460" s="252"/>
      <c r="AK460" s="252"/>
      <c r="AL460" s="252"/>
      <c r="AM460" s="252"/>
      <c r="AN460" s="252"/>
      <c r="AO460" s="252"/>
      <c r="AP460" s="252"/>
      <c r="AQ460" s="252"/>
      <c r="AR460" s="252"/>
      <c r="AS460" s="252"/>
      <c r="AT460" s="253"/>
    </row>
    <row r="461" spans="1:46" customFormat="1" ht="45" customHeight="1" thickTop="1" thickBot="1" x14ac:dyDescent="0.3">
      <c r="A461" s="249" t="s">
        <v>479</v>
      </c>
      <c r="B461" s="249"/>
      <c r="C461" s="249"/>
      <c r="D461" s="249"/>
      <c r="E461" s="249"/>
      <c r="F461" s="249"/>
      <c r="G461" s="249"/>
      <c r="H461" s="249"/>
      <c r="I461" s="249"/>
      <c r="J461" s="249"/>
      <c r="K461" s="249"/>
      <c r="L461" s="249"/>
      <c r="M461" s="249"/>
      <c r="N461" s="249"/>
      <c r="O461" s="249"/>
      <c r="P461" s="249"/>
      <c r="Q461" s="54">
        <v>0</v>
      </c>
      <c r="R461" s="250"/>
      <c r="S461" s="250"/>
      <c r="T461" s="250"/>
      <c r="U461" s="250"/>
      <c r="V461" s="250"/>
      <c r="W461" s="250"/>
      <c r="X461" s="250"/>
      <c r="Y461" s="250"/>
      <c r="Z461" s="250"/>
      <c r="AA461" s="250"/>
      <c r="AB461" s="250"/>
      <c r="AC461" s="250"/>
      <c r="AD461" s="250"/>
      <c r="AE461" s="250"/>
      <c r="AF461" s="54">
        <v>0</v>
      </c>
      <c r="AG461" s="251" t="s">
        <v>2551</v>
      </c>
      <c r="AH461" s="252"/>
      <c r="AI461" s="252"/>
      <c r="AJ461" s="252"/>
      <c r="AK461" s="252"/>
      <c r="AL461" s="252"/>
      <c r="AM461" s="252"/>
      <c r="AN461" s="252"/>
      <c r="AO461" s="252"/>
      <c r="AP461" s="252"/>
      <c r="AQ461" s="252"/>
      <c r="AR461" s="252"/>
      <c r="AS461" s="252"/>
      <c r="AT461" s="253"/>
    </row>
    <row r="462" spans="1:46" customFormat="1" ht="45" customHeight="1" thickTop="1" thickBot="1" x14ac:dyDescent="0.3">
      <c r="A462" s="249" t="s">
        <v>480</v>
      </c>
      <c r="B462" s="249"/>
      <c r="C462" s="249"/>
      <c r="D462" s="249"/>
      <c r="E462" s="249"/>
      <c r="F462" s="249"/>
      <c r="G462" s="249"/>
      <c r="H462" s="249"/>
      <c r="I462" s="249"/>
      <c r="J462" s="249"/>
      <c r="K462" s="249"/>
      <c r="L462" s="249"/>
      <c r="M462" s="249"/>
      <c r="N462" s="249"/>
      <c r="O462" s="249"/>
      <c r="P462" s="249"/>
      <c r="Q462" s="54">
        <v>0</v>
      </c>
      <c r="R462" s="250" t="s">
        <v>2603</v>
      </c>
      <c r="S462" s="250"/>
      <c r="T462" s="250"/>
      <c r="U462" s="250"/>
      <c r="V462" s="250"/>
      <c r="W462" s="250"/>
      <c r="X462" s="250"/>
      <c r="Y462" s="250"/>
      <c r="Z462" s="250"/>
      <c r="AA462" s="250"/>
      <c r="AB462" s="250"/>
      <c r="AC462" s="250"/>
      <c r="AD462" s="250"/>
      <c r="AE462" s="250"/>
      <c r="AF462" s="54">
        <v>0</v>
      </c>
      <c r="AG462" s="251" t="s">
        <v>2551</v>
      </c>
      <c r="AH462" s="252"/>
      <c r="AI462" s="252"/>
      <c r="AJ462" s="252"/>
      <c r="AK462" s="252"/>
      <c r="AL462" s="252"/>
      <c r="AM462" s="252"/>
      <c r="AN462" s="252"/>
      <c r="AO462" s="252"/>
      <c r="AP462" s="252"/>
      <c r="AQ462" s="252"/>
      <c r="AR462" s="252"/>
      <c r="AS462" s="252"/>
      <c r="AT462" s="253"/>
    </row>
    <row r="463" spans="1:46" customFormat="1" ht="15.6" thickTop="1" x14ac:dyDescent="0.25">
      <c r="A463" s="27"/>
      <c r="B463" s="27"/>
      <c r="C463" s="27"/>
      <c r="D463" s="27"/>
      <c r="E463" s="27"/>
      <c r="F463" s="27"/>
      <c r="G463" s="27"/>
      <c r="H463" s="27"/>
      <c r="I463" s="27"/>
      <c r="J463" s="27"/>
      <c r="K463" s="27"/>
      <c r="L463" s="27"/>
      <c r="M463" s="27"/>
      <c r="N463" s="27"/>
      <c r="O463" s="27"/>
      <c r="P463" s="27"/>
      <c r="Q463" s="28"/>
      <c r="R463" s="27"/>
      <c r="S463" s="27"/>
      <c r="T463" s="27"/>
      <c r="U463" s="27"/>
      <c r="V463" s="27"/>
      <c r="W463" s="27"/>
      <c r="X463" s="27"/>
      <c r="Y463" s="27"/>
      <c r="Z463" s="27"/>
      <c r="AA463" s="27"/>
      <c r="AB463" s="27"/>
      <c r="AC463" s="27"/>
      <c r="AD463" s="27"/>
      <c r="AE463" s="27"/>
      <c r="AF463" s="28"/>
      <c r="AG463" s="27"/>
      <c r="AH463" s="27"/>
      <c r="AI463" s="27"/>
      <c r="AJ463" s="27"/>
      <c r="AK463" s="27"/>
      <c r="AL463" s="27"/>
      <c r="AM463" s="27"/>
      <c r="AN463" s="27"/>
      <c r="AO463" s="27"/>
      <c r="AP463" s="27"/>
      <c r="AQ463" s="27"/>
      <c r="AR463" s="27"/>
      <c r="AS463" s="27"/>
      <c r="AT463" s="27"/>
    </row>
    <row r="465" spans="1:46" customFormat="1" ht="45" customHeight="1" x14ac:dyDescent="0.25">
      <c r="A465" s="260" t="s">
        <v>481</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8"/>
      <c r="AG465" s="261" t="s">
        <v>185</v>
      </c>
      <c r="AH465" s="261"/>
      <c r="AI465" s="261"/>
      <c r="AJ465" s="261"/>
      <c r="AK465" s="58">
        <f>(('Artículo 121 (resumen PI)'!C25*0.8+'Artículo 121 (resumen PI)'!F25*0.2)+('Artículo 121 (resumen SIPOT)'!C25*0.8+'Artículo 121 (resumen SIPOT)'!F25*0.2))/2</f>
        <v>0</v>
      </c>
      <c r="AL465" s="27"/>
      <c r="AM465" s="27"/>
      <c r="AN465" s="27"/>
      <c r="AO465" s="27"/>
      <c r="AP465" s="27"/>
      <c r="AQ465" s="27"/>
      <c r="AR465" s="27"/>
      <c r="AS465" s="27"/>
      <c r="AT465" s="27"/>
    </row>
    <row r="466" spans="1:46" customFormat="1"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c r="AF466" s="28"/>
      <c r="AG466" s="27"/>
      <c r="AH466" s="27"/>
      <c r="AI466" s="27"/>
      <c r="AJ466" s="27"/>
      <c r="AK466" s="27"/>
      <c r="AL466" s="27"/>
      <c r="AM466" s="27"/>
      <c r="AN466" s="27"/>
      <c r="AO466" s="27"/>
      <c r="AP466" s="27"/>
      <c r="AQ466" s="27"/>
      <c r="AR466" s="27"/>
      <c r="AS466" s="27"/>
      <c r="AT466" s="27"/>
    </row>
    <row r="467" spans="1:46" customFormat="1" ht="45" customHeight="1" x14ac:dyDescent="0.25">
      <c r="A467" s="20" t="s">
        <v>186</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c r="AF467" s="28"/>
      <c r="AG467" s="27"/>
      <c r="AH467" s="27"/>
      <c r="AI467" s="27"/>
      <c r="AJ467" s="27"/>
      <c r="AK467" s="27"/>
      <c r="AL467" s="27"/>
      <c r="AM467" s="27"/>
      <c r="AN467" s="27"/>
      <c r="AO467" s="27"/>
      <c r="AP467" s="27"/>
      <c r="AQ467" s="27"/>
      <c r="AR467" s="27"/>
      <c r="AS467" s="27"/>
      <c r="AT467" s="27"/>
    </row>
    <row r="468" spans="1:46" customFormat="1" ht="15" customHeight="1" x14ac:dyDescent="0.25">
      <c r="A468" s="50"/>
      <c r="B468" s="50"/>
      <c r="C468" s="50"/>
      <c r="D468" s="50"/>
      <c r="E468" s="50"/>
      <c r="F468" s="50"/>
      <c r="G468" s="50"/>
      <c r="H468" s="50"/>
      <c r="I468" s="50"/>
      <c r="J468" s="50"/>
      <c r="K468" s="50"/>
      <c r="L468" s="50"/>
      <c r="M468" s="50"/>
      <c r="N468" s="50"/>
      <c r="O468" s="50"/>
      <c r="P468" s="50"/>
      <c r="Q468" s="28"/>
      <c r="R468" s="50"/>
      <c r="S468" s="50"/>
      <c r="T468" s="50"/>
      <c r="U468" s="50"/>
      <c r="V468" s="50"/>
      <c r="W468" s="50"/>
      <c r="X468" s="50"/>
      <c r="Y468" s="50"/>
      <c r="Z468" s="50"/>
      <c r="AA468" s="50"/>
      <c r="AB468" s="50"/>
      <c r="AC468" s="50"/>
      <c r="AD468" s="50"/>
      <c r="AE468" s="50"/>
      <c r="AF468" s="28"/>
      <c r="AG468" s="27"/>
      <c r="AH468" s="27"/>
      <c r="AI468" s="27"/>
      <c r="AJ468" s="27"/>
      <c r="AK468" s="27"/>
      <c r="AL468" s="27"/>
      <c r="AM468" s="27"/>
      <c r="AN468" s="27"/>
      <c r="AO468" s="27"/>
      <c r="AP468" s="27"/>
      <c r="AQ468" s="27"/>
      <c r="AR468" s="27"/>
      <c r="AS468" s="27"/>
      <c r="AT468" s="27"/>
    </row>
    <row r="469" spans="1:46" customFormat="1" ht="45" customHeight="1" thickBot="1" x14ac:dyDescent="0.3">
      <c r="A469" s="262" t="s">
        <v>187</v>
      </c>
      <c r="B469" s="262"/>
      <c r="C469" s="262"/>
      <c r="D469" s="262"/>
      <c r="E469" s="262"/>
      <c r="F469" s="262"/>
      <c r="G469" s="262"/>
      <c r="H469" s="262"/>
      <c r="I469" s="262"/>
      <c r="J469" s="262"/>
      <c r="K469" s="262"/>
      <c r="L469" s="262"/>
      <c r="M469" s="262"/>
      <c r="N469" s="262"/>
      <c r="O469" s="262"/>
      <c r="P469" s="262"/>
      <c r="Q469" s="11"/>
      <c r="R469" s="50"/>
      <c r="S469" s="50"/>
      <c r="T469" s="50"/>
      <c r="U469" s="50"/>
      <c r="V469" s="263"/>
      <c r="W469" s="263"/>
      <c r="X469" s="263"/>
      <c r="Y469" s="263"/>
      <c r="Z469" s="263"/>
      <c r="AA469" s="263"/>
      <c r="AB469" s="263"/>
      <c r="AC469" s="263"/>
      <c r="AD469" s="263"/>
      <c r="AE469" s="263"/>
      <c r="AF469" s="11"/>
      <c r="AG469" s="50"/>
      <c r="AH469" s="50"/>
      <c r="AI469" s="50"/>
      <c r="AJ469" s="50"/>
      <c r="AK469" s="263"/>
      <c r="AL469" s="263"/>
      <c r="AM469" s="263"/>
      <c r="AN469" s="263"/>
      <c r="AO469" s="263"/>
      <c r="AP469" s="263"/>
      <c r="AQ469" s="263"/>
      <c r="AR469" s="263"/>
      <c r="AS469" s="263"/>
      <c r="AT469" s="263"/>
    </row>
    <row r="470" spans="1:46" customFormat="1" ht="45" customHeight="1" thickTop="1" thickBot="1" x14ac:dyDescent="0.3">
      <c r="A470" s="264" t="s">
        <v>167</v>
      </c>
      <c r="B470" s="264"/>
      <c r="C470" s="264"/>
      <c r="D470" s="264"/>
      <c r="E470" s="264"/>
      <c r="F470" s="264"/>
      <c r="G470" s="264"/>
      <c r="H470" s="264"/>
      <c r="I470" s="264"/>
      <c r="J470" s="264"/>
      <c r="K470" s="264"/>
      <c r="L470" s="264"/>
      <c r="M470" s="264"/>
      <c r="N470" s="264"/>
      <c r="O470" s="264"/>
      <c r="P470" s="264"/>
      <c r="Q470" s="51" t="s">
        <v>188</v>
      </c>
      <c r="R470" s="265" t="s">
        <v>189</v>
      </c>
      <c r="S470" s="265"/>
      <c r="T470" s="265"/>
      <c r="U470" s="265"/>
      <c r="V470" s="265"/>
      <c r="W470" s="265"/>
      <c r="X470" s="265"/>
      <c r="Y470" s="265"/>
      <c r="Z470" s="265"/>
      <c r="AA470" s="265"/>
      <c r="AB470" s="265"/>
      <c r="AC470" s="265"/>
      <c r="AD470" s="265"/>
      <c r="AE470" s="265"/>
      <c r="AF470" s="53" t="s">
        <v>188</v>
      </c>
      <c r="AG470" s="266" t="s">
        <v>7</v>
      </c>
      <c r="AH470" s="266"/>
      <c r="AI470" s="266"/>
      <c r="AJ470" s="266"/>
      <c r="AK470" s="266"/>
      <c r="AL470" s="266"/>
      <c r="AM470" s="266"/>
      <c r="AN470" s="266"/>
      <c r="AO470" s="266"/>
      <c r="AP470" s="266"/>
      <c r="AQ470" s="266"/>
      <c r="AR470" s="266"/>
      <c r="AS470" s="266"/>
      <c r="AT470" s="266"/>
    </row>
    <row r="471" spans="1:46" customFormat="1" ht="45" customHeight="1" thickTop="1" thickBot="1" x14ac:dyDescent="0.3">
      <c r="A471" s="249" t="s">
        <v>190</v>
      </c>
      <c r="B471" s="249"/>
      <c r="C471" s="249"/>
      <c r="D471" s="249"/>
      <c r="E471" s="249"/>
      <c r="F471" s="249"/>
      <c r="G471" s="249"/>
      <c r="H471" s="249"/>
      <c r="I471" s="249"/>
      <c r="J471" s="249"/>
      <c r="K471" s="249"/>
      <c r="L471" s="249"/>
      <c r="M471" s="249"/>
      <c r="N471" s="249"/>
      <c r="O471" s="249"/>
      <c r="P471" s="249"/>
      <c r="Q471" s="54">
        <v>0</v>
      </c>
      <c r="R471" s="250"/>
      <c r="S471" s="250"/>
      <c r="T471" s="250"/>
      <c r="U471" s="250"/>
      <c r="V471" s="250"/>
      <c r="W471" s="250"/>
      <c r="X471" s="250"/>
      <c r="Y471" s="250"/>
      <c r="Z471" s="250"/>
      <c r="AA471" s="250"/>
      <c r="AB471" s="250"/>
      <c r="AC471" s="250"/>
      <c r="AD471" s="250"/>
      <c r="AE471" s="250"/>
      <c r="AF471" s="54">
        <v>2</v>
      </c>
      <c r="AG471" s="251" t="s">
        <v>2572</v>
      </c>
      <c r="AH471" s="252"/>
      <c r="AI471" s="252"/>
      <c r="AJ471" s="252"/>
      <c r="AK471" s="252"/>
      <c r="AL471" s="252"/>
      <c r="AM471" s="252"/>
      <c r="AN471" s="252"/>
      <c r="AO471" s="252"/>
      <c r="AP471" s="252"/>
      <c r="AQ471" s="252"/>
      <c r="AR471" s="252"/>
      <c r="AS471" s="252"/>
      <c r="AT471" s="253"/>
    </row>
    <row r="472" spans="1:46" customFormat="1" ht="45" customHeight="1" thickTop="1" thickBot="1" x14ac:dyDescent="0.3">
      <c r="A472" s="249" t="s">
        <v>191</v>
      </c>
      <c r="B472" s="249"/>
      <c r="C472" s="249"/>
      <c r="D472" s="249"/>
      <c r="E472" s="249"/>
      <c r="F472" s="249"/>
      <c r="G472" s="249"/>
      <c r="H472" s="249"/>
      <c r="I472" s="249"/>
      <c r="J472" s="249"/>
      <c r="K472" s="249"/>
      <c r="L472" s="249"/>
      <c r="M472" s="249"/>
      <c r="N472" s="249"/>
      <c r="O472" s="249"/>
      <c r="P472" s="249"/>
      <c r="Q472" s="54">
        <v>0</v>
      </c>
      <c r="R472" s="267" t="s">
        <v>2554</v>
      </c>
      <c r="S472" s="267"/>
      <c r="T472" s="267"/>
      <c r="U472" s="267"/>
      <c r="V472" s="267"/>
      <c r="W472" s="267"/>
      <c r="X472" s="267"/>
      <c r="Y472" s="267"/>
      <c r="Z472" s="267"/>
      <c r="AA472" s="267"/>
      <c r="AB472" s="267"/>
      <c r="AC472" s="267"/>
      <c r="AD472" s="267"/>
      <c r="AE472" s="267"/>
      <c r="AF472" s="54">
        <v>2</v>
      </c>
      <c r="AG472" s="251"/>
      <c r="AH472" s="252"/>
      <c r="AI472" s="252"/>
      <c r="AJ472" s="252"/>
      <c r="AK472" s="252"/>
      <c r="AL472" s="252"/>
      <c r="AM472" s="252"/>
      <c r="AN472" s="252"/>
      <c r="AO472" s="252"/>
      <c r="AP472" s="252"/>
      <c r="AQ472" s="252"/>
      <c r="AR472" s="252"/>
      <c r="AS472" s="252"/>
      <c r="AT472" s="253"/>
    </row>
    <row r="473" spans="1:46" customFormat="1" ht="45" customHeight="1" thickTop="1" thickBot="1" x14ac:dyDescent="0.3">
      <c r="A473" s="249" t="s">
        <v>482</v>
      </c>
      <c r="B473" s="249"/>
      <c r="C473" s="249"/>
      <c r="D473" s="249"/>
      <c r="E473" s="249"/>
      <c r="F473" s="249"/>
      <c r="G473" s="249"/>
      <c r="H473" s="249"/>
      <c r="I473" s="249"/>
      <c r="J473" s="249"/>
      <c r="K473" s="249"/>
      <c r="L473" s="249"/>
      <c r="M473" s="249"/>
      <c r="N473" s="249"/>
      <c r="O473" s="249"/>
      <c r="P473" s="249"/>
      <c r="Q473" s="54">
        <v>0</v>
      </c>
      <c r="R473" s="267"/>
      <c r="S473" s="267"/>
      <c r="T473" s="267"/>
      <c r="U473" s="267"/>
      <c r="V473" s="267"/>
      <c r="W473" s="267"/>
      <c r="X473" s="267"/>
      <c r="Y473" s="267"/>
      <c r="Z473" s="267"/>
      <c r="AA473" s="267"/>
      <c r="AB473" s="267"/>
      <c r="AC473" s="267"/>
      <c r="AD473" s="267"/>
      <c r="AE473" s="267"/>
      <c r="AF473" s="54">
        <v>2</v>
      </c>
      <c r="AG473" s="251"/>
      <c r="AH473" s="252"/>
      <c r="AI473" s="252"/>
      <c r="AJ473" s="252"/>
      <c r="AK473" s="252"/>
      <c r="AL473" s="252"/>
      <c r="AM473" s="252"/>
      <c r="AN473" s="252"/>
      <c r="AO473" s="252"/>
      <c r="AP473" s="252"/>
      <c r="AQ473" s="252"/>
      <c r="AR473" s="252"/>
      <c r="AS473" s="252"/>
      <c r="AT473" s="253"/>
    </row>
    <row r="474" spans="1:46" customFormat="1" ht="45" customHeight="1" thickTop="1" thickBot="1" x14ac:dyDescent="0.3">
      <c r="A474" s="249" t="s">
        <v>483</v>
      </c>
      <c r="B474" s="249"/>
      <c r="C474" s="249"/>
      <c r="D474" s="249"/>
      <c r="E474" s="249"/>
      <c r="F474" s="249"/>
      <c r="G474" s="249"/>
      <c r="H474" s="249"/>
      <c r="I474" s="249"/>
      <c r="J474" s="249"/>
      <c r="K474" s="249"/>
      <c r="L474" s="249"/>
      <c r="M474" s="249"/>
      <c r="N474" s="249"/>
      <c r="O474" s="249"/>
      <c r="P474" s="249"/>
      <c r="Q474" s="54">
        <v>0</v>
      </c>
      <c r="R474" s="267"/>
      <c r="S474" s="267"/>
      <c r="T474" s="267"/>
      <c r="U474" s="267"/>
      <c r="V474" s="267"/>
      <c r="W474" s="267"/>
      <c r="X474" s="267"/>
      <c r="Y474" s="267"/>
      <c r="Z474" s="267"/>
      <c r="AA474" s="267"/>
      <c r="AB474" s="267"/>
      <c r="AC474" s="267"/>
      <c r="AD474" s="267"/>
      <c r="AE474" s="267"/>
      <c r="AF474" s="54">
        <v>2</v>
      </c>
      <c r="AG474" s="251"/>
      <c r="AH474" s="252"/>
      <c r="AI474" s="252"/>
      <c r="AJ474" s="252"/>
      <c r="AK474" s="252"/>
      <c r="AL474" s="252"/>
      <c r="AM474" s="252"/>
      <c r="AN474" s="252"/>
      <c r="AO474" s="252"/>
      <c r="AP474" s="252"/>
      <c r="AQ474" s="252"/>
      <c r="AR474" s="252"/>
      <c r="AS474" s="252"/>
      <c r="AT474" s="253"/>
    </row>
    <row r="475" spans="1:46" customFormat="1" ht="45" customHeight="1" thickTop="1" thickBot="1" x14ac:dyDescent="0.3">
      <c r="A475" s="249" t="s">
        <v>484</v>
      </c>
      <c r="B475" s="249"/>
      <c r="C475" s="249"/>
      <c r="D475" s="249"/>
      <c r="E475" s="249"/>
      <c r="F475" s="249"/>
      <c r="G475" s="249"/>
      <c r="H475" s="249"/>
      <c r="I475" s="249"/>
      <c r="J475" s="249"/>
      <c r="K475" s="249"/>
      <c r="L475" s="249"/>
      <c r="M475" s="249"/>
      <c r="N475" s="249"/>
      <c r="O475" s="249"/>
      <c r="P475" s="249"/>
      <c r="Q475" s="54">
        <v>0</v>
      </c>
      <c r="R475" s="267"/>
      <c r="S475" s="267"/>
      <c r="T475" s="267"/>
      <c r="U475" s="267"/>
      <c r="V475" s="267"/>
      <c r="W475" s="267"/>
      <c r="X475" s="267"/>
      <c r="Y475" s="267"/>
      <c r="Z475" s="267"/>
      <c r="AA475" s="267"/>
      <c r="AB475" s="267"/>
      <c r="AC475" s="267"/>
      <c r="AD475" s="267"/>
      <c r="AE475" s="267"/>
      <c r="AF475" s="54">
        <v>2</v>
      </c>
      <c r="AG475" s="251"/>
      <c r="AH475" s="252"/>
      <c r="AI475" s="252"/>
      <c r="AJ475" s="252"/>
      <c r="AK475" s="252"/>
      <c r="AL475" s="252"/>
      <c r="AM475" s="252"/>
      <c r="AN475" s="252"/>
      <c r="AO475" s="252"/>
      <c r="AP475" s="252"/>
      <c r="AQ475" s="252"/>
      <c r="AR475" s="252"/>
      <c r="AS475" s="252"/>
      <c r="AT475" s="253"/>
    </row>
    <row r="476" spans="1:46" customFormat="1" ht="45" customHeight="1" thickTop="1" thickBot="1" x14ac:dyDescent="0.3">
      <c r="A476" s="249" t="s">
        <v>485</v>
      </c>
      <c r="B476" s="249"/>
      <c r="C476" s="249"/>
      <c r="D476" s="249"/>
      <c r="E476" s="249"/>
      <c r="F476" s="249"/>
      <c r="G476" s="249"/>
      <c r="H476" s="249"/>
      <c r="I476" s="249"/>
      <c r="J476" s="249"/>
      <c r="K476" s="249"/>
      <c r="L476" s="249"/>
      <c r="M476" s="249"/>
      <c r="N476" s="249"/>
      <c r="O476" s="249"/>
      <c r="P476" s="249"/>
      <c r="Q476" s="54">
        <v>0</v>
      </c>
      <c r="R476" s="250"/>
      <c r="S476" s="250"/>
      <c r="T476" s="250"/>
      <c r="U476" s="250"/>
      <c r="V476" s="250"/>
      <c r="W476" s="250"/>
      <c r="X476" s="250"/>
      <c r="Y476" s="250"/>
      <c r="Z476" s="250"/>
      <c r="AA476" s="250"/>
      <c r="AB476" s="250"/>
      <c r="AC476" s="250"/>
      <c r="AD476" s="250"/>
      <c r="AE476" s="250"/>
      <c r="AF476" s="54">
        <v>2</v>
      </c>
      <c r="AG476" s="251"/>
      <c r="AH476" s="252"/>
      <c r="AI476" s="252"/>
      <c r="AJ476" s="252"/>
      <c r="AK476" s="252"/>
      <c r="AL476" s="252"/>
      <c r="AM476" s="252"/>
      <c r="AN476" s="252"/>
      <c r="AO476" s="252"/>
      <c r="AP476" s="252"/>
      <c r="AQ476" s="252"/>
      <c r="AR476" s="252"/>
      <c r="AS476" s="252"/>
      <c r="AT476" s="253"/>
    </row>
    <row r="477" spans="1:46" customFormat="1" ht="45" customHeight="1" thickTop="1" thickBot="1" x14ac:dyDescent="0.3">
      <c r="A477" s="249" t="s">
        <v>486</v>
      </c>
      <c r="B477" s="249"/>
      <c r="C477" s="249"/>
      <c r="D477" s="249"/>
      <c r="E477" s="249"/>
      <c r="F477" s="249"/>
      <c r="G477" s="249"/>
      <c r="H477" s="249"/>
      <c r="I477" s="249"/>
      <c r="J477" s="249"/>
      <c r="K477" s="249"/>
      <c r="L477" s="249"/>
      <c r="M477" s="249"/>
      <c r="N477" s="249"/>
      <c r="O477" s="249"/>
      <c r="P477" s="249"/>
      <c r="Q477" s="54">
        <v>0</v>
      </c>
      <c r="R477" s="250"/>
      <c r="S477" s="250"/>
      <c r="T477" s="250"/>
      <c r="U477" s="250"/>
      <c r="V477" s="250"/>
      <c r="W477" s="250"/>
      <c r="X477" s="250"/>
      <c r="Y477" s="250"/>
      <c r="Z477" s="250"/>
      <c r="AA477" s="250"/>
      <c r="AB477" s="250"/>
      <c r="AC477" s="250"/>
      <c r="AD477" s="250"/>
      <c r="AE477" s="250"/>
      <c r="AF477" s="54">
        <v>2</v>
      </c>
      <c r="AG477" s="251"/>
      <c r="AH477" s="252"/>
      <c r="AI477" s="252"/>
      <c r="AJ477" s="252"/>
      <c r="AK477" s="252"/>
      <c r="AL477" s="252"/>
      <c r="AM477" s="252"/>
      <c r="AN477" s="252"/>
      <c r="AO477" s="252"/>
      <c r="AP477" s="252"/>
      <c r="AQ477" s="252"/>
      <c r="AR477" s="252"/>
      <c r="AS477" s="252"/>
      <c r="AT477" s="253"/>
    </row>
    <row r="478" spans="1:46" customFormat="1" ht="45" customHeight="1" thickTop="1" thickBot="1" x14ac:dyDescent="0.3">
      <c r="A478" s="249" t="s">
        <v>487</v>
      </c>
      <c r="B478" s="249"/>
      <c r="C478" s="249"/>
      <c r="D478" s="249"/>
      <c r="E478" s="249"/>
      <c r="F478" s="249"/>
      <c r="G478" s="249"/>
      <c r="H478" s="249"/>
      <c r="I478" s="249"/>
      <c r="J478" s="249"/>
      <c r="K478" s="249"/>
      <c r="L478" s="249"/>
      <c r="M478" s="249"/>
      <c r="N478" s="249"/>
      <c r="O478" s="249"/>
      <c r="P478" s="249"/>
      <c r="Q478" s="54">
        <v>0</v>
      </c>
      <c r="R478" s="250"/>
      <c r="S478" s="250"/>
      <c r="T478" s="250"/>
      <c r="U478" s="250"/>
      <c r="V478" s="250"/>
      <c r="W478" s="250"/>
      <c r="X478" s="250"/>
      <c r="Y478" s="250"/>
      <c r="Z478" s="250"/>
      <c r="AA478" s="250"/>
      <c r="AB478" s="250"/>
      <c r="AC478" s="250"/>
      <c r="AD478" s="250"/>
      <c r="AE478" s="250"/>
      <c r="AF478" s="54">
        <v>2</v>
      </c>
      <c r="AG478" s="251"/>
      <c r="AH478" s="252"/>
      <c r="AI478" s="252"/>
      <c r="AJ478" s="252"/>
      <c r="AK478" s="252"/>
      <c r="AL478" s="252"/>
      <c r="AM478" s="252"/>
      <c r="AN478" s="252"/>
      <c r="AO478" s="252"/>
      <c r="AP478" s="252"/>
      <c r="AQ478" s="252"/>
      <c r="AR478" s="252"/>
      <c r="AS478" s="252"/>
      <c r="AT478" s="253"/>
    </row>
    <row r="479" spans="1:46" customFormat="1" ht="45" customHeight="1" thickTop="1" thickBot="1" x14ac:dyDescent="0.3">
      <c r="A479" s="249" t="s">
        <v>488</v>
      </c>
      <c r="B479" s="249"/>
      <c r="C479" s="249"/>
      <c r="D479" s="249"/>
      <c r="E479" s="249"/>
      <c r="F479" s="249"/>
      <c r="G479" s="249"/>
      <c r="H479" s="249"/>
      <c r="I479" s="249"/>
      <c r="J479" s="249"/>
      <c r="K479" s="249"/>
      <c r="L479" s="249"/>
      <c r="M479" s="249"/>
      <c r="N479" s="249"/>
      <c r="O479" s="249"/>
      <c r="P479" s="249"/>
      <c r="Q479" s="54">
        <v>0</v>
      </c>
      <c r="R479" s="267"/>
      <c r="S479" s="267"/>
      <c r="T479" s="267"/>
      <c r="U479" s="267"/>
      <c r="V479" s="267"/>
      <c r="W479" s="267"/>
      <c r="X479" s="267"/>
      <c r="Y479" s="267"/>
      <c r="Z479" s="267"/>
      <c r="AA479" s="267"/>
      <c r="AB479" s="267"/>
      <c r="AC479" s="267"/>
      <c r="AD479" s="267"/>
      <c r="AE479" s="267"/>
      <c r="AF479" s="54">
        <v>2</v>
      </c>
      <c r="AG479" s="251"/>
      <c r="AH479" s="252"/>
      <c r="AI479" s="252"/>
      <c r="AJ479" s="252"/>
      <c r="AK479" s="252"/>
      <c r="AL479" s="252"/>
      <c r="AM479" s="252"/>
      <c r="AN479" s="252"/>
      <c r="AO479" s="252"/>
      <c r="AP479" s="252"/>
      <c r="AQ479" s="252"/>
      <c r="AR479" s="252"/>
      <c r="AS479" s="252"/>
      <c r="AT479" s="253"/>
    </row>
    <row r="480" spans="1:46" customFormat="1" ht="45" customHeight="1" thickTop="1" thickBot="1" x14ac:dyDescent="0.3">
      <c r="A480" s="249" t="s">
        <v>489</v>
      </c>
      <c r="B480" s="249"/>
      <c r="C480" s="249"/>
      <c r="D480" s="249"/>
      <c r="E480" s="249"/>
      <c r="F480" s="249"/>
      <c r="G480" s="249"/>
      <c r="H480" s="249"/>
      <c r="I480" s="249"/>
      <c r="J480" s="249"/>
      <c r="K480" s="249"/>
      <c r="L480" s="249"/>
      <c r="M480" s="249"/>
      <c r="N480" s="249"/>
      <c r="O480" s="249"/>
      <c r="P480" s="249"/>
      <c r="Q480" s="54">
        <v>0</v>
      </c>
      <c r="R480" s="267"/>
      <c r="S480" s="267"/>
      <c r="T480" s="267"/>
      <c r="U480" s="267"/>
      <c r="V480" s="267"/>
      <c r="W480" s="267"/>
      <c r="X480" s="267"/>
      <c r="Y480" s="267"/>
      <c r="Z480" s="267"/>
      <c r="AA480" s="267"/>
      <c r="AB480" s="267"/>
      <c r="AC480" s="267"/>
      <c r="AD480" s="267"/>
      <c r="AE480" s="267"/>
      <c r="AF480" s="54">
        <v>2</v>
      </c>
      <c r="AG480" s="251"/>
      <c r="AH480" s="252"/>
      <c r="AI480" s="252"/>
      <c r="AJ480" s="252"/>
      <c r="AK480" s="252"/>
      <c r="AL480" s="252"/>
      <c r="AM480" s="252"/>
      <c r="AN480" s="252"/>
      <c r="AO480" s="252"/>
      <c r="AP480" s="252"/>
      <c r="AQ480" s="252"/>
      <c r="AR480" s="252"/>
      <c r="AS480" s="252"/>
      <c r="AT480" s="253"/>
    </row>
    <row r="481" spans="1:46" customFormat="1" ht="45" customHeight="1" thickTop="1" thickBot="1" x14ac:dyDescent="0.3">
      <c r="A481" s="249" t="s">
        <v>490</v>
      </c>
      <c r="B481" s="249"/>
      <c r="C481" s="249"/>
      <c r="D481" s="249"/>
      <c r="E481" s="249"/>
      <c r="F481" s="249"/>
      <c r="G481" s="249"/>
      <c r="H481" s="249"/>
      <c r="I481" s="249"/>
      <c r="J481" s="249"/>
      <c r="K481" s="249"/>
      <c r="L481" s="249"/>
      <c r="M481" s="249"/>
      <c r="N481" s="249"/>
      <c r="O481" s="249"/>
      <c r="P481" s="249"/>
      <c r="Q481" s="54">
        <v>0</v>
      </c>
      <c r="R481" s="267"/>
      <c r="S481" s="267"/>
      <c r="T481" s="267"/>
      <c r="U481" s="267"/>
      <c r="V481" s="267"/>
      <c r="W481" s="267"/>
      <c r="X481" s="267"/>
      <c r="Y481" s="267"/>
      <c r="Z481" s="267"/>
      <c r="AA481" s="267"/>
      <c r="AB481" s="267"/>
      <c r="AC481" s="267"/>
      <c r="AD481" s="267"/>
      <c r="AE481" s="267"/>
      <c r="AF481" s="54">
        <v>2</v>
      </c>
      <c r="AG481" s="251"/>
      <c r="AH481" s="252"/>
      <c r="AI481" s="252"/>
      <c r="AJ481" s="252"/>
      <c r="AK481" s="252"/>
      <c r="AL481" s="252"/>
      <c r="AM481" s="252"/>
      <c r="AN481" s="252"/>
      <c r="AO481" s="252"/>
      <c r="AP481" s="252"/>
      <c r="AQ481" s="252"/>
      <c r="AR481" s="252"/>
      <c r="AS481" s="252"/>
      <c r="AT481" s="253"/>
    </row>
    <row r="482" spans="1:46" customFormat="1" ht="45" customHeight="1" thickTop="1" thickBot="1" x14ac:dyDescent="0.3">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customFormat="1" ht="45" customHeight="1" thickTop="1" thickBot="1" x14ac:dyDescent="0.3">
      <c r="A483" s="257" t="s">
        <v>197</v>
      </c>
      <c r="B483" s="257"/>
      <c r="C483" s="257"/>
      <c r="D483" s="257"/>
      <c r="E483" s="257"/>
      <c r="F483" s="257"/>
      <c r="G483" s="257"/>
      <c r="H483" s="257"/>
      <c r="I483" s="257"/>
      <c r="J483" s="257"/>
      <c r="K483" s="257"/>
      <c r="L483" s="257"/>
      <c r="M483" s="257"/>
      <c r="N483" s="257"/>
      <c r="O483" s="257"/>
      <c r="P483" s="257"/>
      <c r="Q483" s="56" t="s">
        <v>188</v>
      </c>
      <c r="R483" s="258" t="s">
        <v>189</v>
      </c>
      <c r="S483" s="258"/>
      <c r="T483" s="258"/>
      <c r="U483" s="258"/>
      <c r="V483" s="258"/>
      <c r="W483" s="258"/>
      <c r="X483" s="258"/>
      <c r="Y483" s="258"/>
      <c r="Z483" s="258"/>
      <c r="AA483" s="258"/>
      <c r="AB483" s="258"/>
      <c r="AC483" s="258"/>
      <c r="AD483" s="258"/>
      <c r="AE483" s="258"/>
      <c r="AF483" s="57" t="s">
        <v>188</v>
      </c>
      <c r="AG483" s="259" t="s">
        <v>7</v>
      </c>
      <c r="AH483" s="259"/>
      <c r="AI483" s="259"/>
      <c r="AJ483" s="259"/>
      <c r="AK483" s="259"/>
      <c r="AL483" s="259"/>
      <c r="AM483" s="259"/>
      <c r="AN483" s="259"/>
      <c r="AO483" s="259"/>
      <c r="AP483" s="259"/>
      <c r="AQ483" s="259"/>
      <c r="AR483" s="259"/>
      <c r="AS483" s="259"/>
      <c r="AT483" s="259"/>
    </row>
    <row r="484" spans="1:46" customFormat="1" ht="45" customHeight="1" thickTop="1" thickBot="1" x14ac:dyDescent="0.3">
      <c r="A484" s="249" t="s">
        <v>314</v>
      </c>
      <c r="B484" s="249"/>
      <c r="C484" s="249"/>
      <c r="D484" s="249"/>
      <c r="E484" s="249"/>
      <c r="F484" s="249"/>
      <c r="G484" s="249"/>
      <c r="H484" s="249"/>
      <c r="I484" s="249"/>
      <c r="J484" s="249"/>
      <c r="K484" s="249"/>
      <c r="L484" s="249"/>
      <c r="M484" s="249"/>
      <c r="N484" s="249"/>
      <c r="O484" s="249"/>
      <c r="P484" s="249"/>
      <c r="Q484" s="54">
        <v>0</v>
      </c>
      <c r="R484" s="250"/>
      <c r="S484" s="250"/>
      <c r="T484" s="250"/>
      <c r="U484" s="250"/>
      <c r="V484" s="250"/>
      <c r="W484" s="250"/>
      <c r="X484" s="250"/>
      <c r="Y484" s="250"/>
      <c r="Z484" s="250"/>
      <c r="AA484" s="250"/>
      <c r="AB484" s="250"/>
      <c r="AC484" s="250"/>
      <c r="AD484" s="250"/>
      <c r="AE484" s="250"/>
      <c r="AF484" s="54">
        <v>2</v>
      </c>
      <c r="AG484" s="251" t="s">
        <v>2572</v>
      </c>
      <c r="AH484" s="252"/>
      <c r="AI484" s="252"/>
      <c r="AJ484" s="252"/>
      <c r="AK484" s="252"/>
      <c r="AL484" s="252"/>
      <c r="AM484" s="252"/>
      <c r="AN484" s="252"/>
      <c r="AO484" s="252"/>
      <c r="AP484" s="252"/>
      <c r="AQ484" s="252"/>
      <c r="AR484" s="252"/>
      <c r="AS484" s="252"/>
      <c r="AT484" s="253"/>
    </row>
    <row r="485" spans="1:46" customFormat="1" ht="45" customHeight="1" thickTop="1" thickBot="1" x14ac:dyDescent="0.3">
      <c r="A485" s="249" t="s">
        <v>315</v>
      </c>
      <c r="B485" s="249"/>
      <c r="C485" s="249"/>
      <c r="D485" s="249"/>
      <c r="E485" s="249"/>
      <c r="F485" s="249"/>
      <c r="G485" s="249"/>
      <c r="H485" s="249"/>
      <c r="I485" s="249"/>
      <c r="J485" s="249"/>
      <c r="K485" s="249"/>
      <c r="L485" s="249"/>
      <c r="M485" s="249"/>
      <c r="N485" s="249"/>
      <c r="O485" s="249"/>
      <c r="P485" s="249"/>
      <c r="Q485" s="54">
        <v>0</v>
      </c>
      <c r="R485" s="267"/>
      <c r="S485" s="267"/>
      <c r="T485" s="267"/>
      <c r="U485" s="267"/>
      <c r="V485" s="267"/>
      <c r="W485" s="267"/>
      <c r="X485" s="267"/>
      <c r="Y485" s="267"/>
      <c r="Z485" s="267"/>
      <c r="AA485" s="267"/>
      <c r="AB485" s="267"/>
      <c r="AC485" s="267"/>
      <c r="AD485" s="267"/>
      <c r="AE485" s="267"/>
      <c r="AF485" s="54">
        <v>2</v>
      </c>
      <c r="AG485" s="251"/>
      <c r="AH485" s="252"/>
      <c r="AI485" s="252"/>
      <c r="AJ485" s="252"/>
      <c r="AK485" s="252"/>
      <c r="AL485" s="252"/>
      <c r="AM485" s="252"/>
      <c r="AN485" s="252"/>
      <c r="AO485" s="252"/>
      <c r="AP485" s="252"/>
      <c r="AQ485" s="252"/>
      <c r="AR485" s="252"/>
      <c r="AS485" s="252"/>
      <c r="AT485" s="253"/>
    </row>
    <row r="486" spans="1:46" customFormat="1" ht="45" customHeight="1" thickTop="1" thickBot="1" x14ac:dyDescent="0.3">
      <c r="A486" s="249" t="s">
        <v>316</v>
      </c>
      <c r="B486" s="249"/>
      <c r="C486" s="249"/>
      <c r="D486" s="249"/>
      <c r="E486" s="249"/>
      <c r="F486" s="249"/>
      <c r="G486" s="249"/>
      <c r="H486" s="249"/>
      <c r="I486" s="249"/>
      <c r="J486" s="249"/>
      <c r="K486" s="249"/>
      <c r="L486" s="249"/>
      <c r="M486" s="249"/>
      <c r="N486" s="249"/>
      <c r="O486" s="249"/>
      <c r="P486" s="249"/>
      <c r="Q486" s="54">
        <v>0</v>
      </c>
      <c r="R486" s="267" t="s">
        <v>2554</v>
      </c>
      <c r="S486" s="267"/>
      <c r="T486" s="267"/>
      <c r="U486" s="267"/>
      <c r="V486" s="267"/>
      <c r="W486" s="267"/>
      <c r="X486" s="267"/>
      <c r="Y486" s="267"/>
      <c r="Z486" s="267"/>
      <c r="AA486" s="267"/>
      <c r="AB486" s="267"/>
      <c r="AC486" s="267"/>
      <c r="AD486" s="267"/>
      <c r="AE486" s="267"/>
      <c r="AF486" s="54">
        <v>2</v>
      </c>
      <c r="AG486" s="251"/>
      <c r="AH486" s="252"/>
      <c r="AI486" s="252"/>
      <c r="AJ486" s="252"/>
      <c r="AK486" s="252"/>
      <c r="AL486" s="252"/>
      <c r="AM486" s="252"/>
      <c r="AN486" s="252"/>
      <c r="AO486" s="252"/>
      <c r="AP486" s="252"/>
      <c r="AQ486" s="252"/>
      <c r="AR486" s="252"/>
      <c r="AS486" s="252"/>
      <c r="AT486" s="253"/>
    </row>
    <row r="487" spans="1:46" customFormat="1" ht="45" customHeight="1" thickTop="1" thickBot="1" x14ac:dyDescent="0.3">
      <c r="A487" s="249" t="s">
        <v>317</v>
      </c>
      <c r="B487" s="249"/>
      <c r="C487" s="249"/>
      <c r="D487" s="249"/>
      <c r="E487" s="249"/>
      <c r="F487" s="249"/>
      <c r="G487" s="249"/>
      <c r="H487" s="249"/>
      <c r="I487" s="249"/>
      <c r="J487" s="249"/>
      <c r="K487" s="249"/>
      <c r="L487" s="249"/>
      <c r="M487" s="249"/>
      <c r="N487" s="249"/>
      <c r="O487" s="249"/>
      <c r="P487" s="249"/>
      <c r="Q487" s="54">
        <v>0</v>
      </c>
      <c r="R487" s="250"/>
      <c r="S487" s="250"/>
      <c r="T487" s="250"/>
      <c r="U487" s="250"/>
      <c r="V487" s="250"/>
      <c r="W487" s="250"/>
      <c r="X487" s="250"/>
      <c r="Y487" s="250"/>
      <c r="Z487" s="250"/>
      <c r="AA487" s="250"/>
      <c r="AB487" s="250"/>
      <c r="AC487" s="250"/>
      <c r="AD487" s="250"/>
      <c r="AE487" s="250"/>
      <c r="AF487" s="54">
        <v>2</v>
      </c>
      <c r="AG487" s="251"/>
      <c r="AH487" s="252"/>
      <c r="AI487" s="252"/>
      <c r="AJ487" s="252"/>
      <c r="AK487" s="252"/>
      <c r="AL487" s="252"/>
      <c r="AM487" s="252"/>
      <c r="AN487" s="252"/>
      <c r="AO487" s="252"/>
      <c r="AP487" s="252"/>
      <c r="AQ487" s="252"/>
      <c r="AR487" s="252"/>
      <c r="AS487" s="252"/>
      <c r="AT487" s="253"/>
    </row>
    <row r="488" spans="1:46" customFormat="1" ht="45" customHeight="1" thickTop="1" thickBot="1" x14ac:dyDescent="0.3">
      <c r="A488" s="249" t="s">
        <v>491</v>
      </c>
      <c r="B488" s="249"/>
      <c r="C488" s="249"/>
      <c r="D488" s="249"/>
      <c r="E488" s="249"/>
      <c r="F488" s="249"/>
      <c r="G488" s="249"/>
      <c r="H488" s="249"/>
      <c r="I488" s="249"/>
      <c r="J488" s="249"/>
      <c r="K488" s="249"/>
      <c r="L488" s="249"/>
      <c r="M488" s="249"/>
      <c r="N488" s="249"/>
      <c r="O488" s="249"/>
      <c r="P488" s="249"/>
      <c r="Q488" s="54">
        <v>0</v>
      </c>
      <c r="R488" s="250" t="s">
        <v>2603</v>
      </c>
      <c r="S488" s="250"/>
      <c r="T488" s="250"/>
      <c r="U488" s="250"/>
      <c r="V488" s="250"/>
      <c r="W488" s="250"/>
      <c r="X488" s="250"/>
      <c r="Y488" s="250"/>
      <c r="Z488" s="250"/>
      <c r="AA488" s="250"/>
      <c r="AB488" s="250"/>
      <c r="AC488" s="250"/>
      <c r="AD488" s="250"/>
      <c r="AE488" s="250"/>
      <c r="AF488" s="54">
        <v>2</v>
      </c>
      <c r="AG488" s="251"/>
      <c r="AH488" s="252"/>
      <c r="AI488" s="252"/>
      <c r="AJ488" s="252"/>
      <c r="AK488" s="252"/>
      <c r="AL488" s="252"/>
      <c r="AM488" s="252"/>
      <c r="AN488" s="252"/>
      <c r="AO488" s="252"/>
      <c r="AP488" s="252"/>
      <c r="AQ488" s="252"/>
      <c r="AR488" s="252"/>
      <c r="AS488" s="252"/>
      <c r="AT488" s="253"/>
    </row>
    <row r="489" spans="1:46" customFormat="1" ht="15.6" thickTop="1" x14ac:dyDescent="0.25">
      <c r="A489" s="27"/>
      <c r="B489" s="27"/>
      <c r="C489" s="27"/>
      <c r="D489" s="27"/>
      <c r="E489" s="27"/>
      <c r="F489" s="27"/>
      <c r="G489" s="27"/>
      <c r="H489" s="27"/>
      <c r="I489" s="27"/>
      <c r="J489" s="27"/>
      <c r="K489" s="27"/>
      <c r="L489" s="27"/>
      <c r="M489" s="27"/>
      <c r="N489" s="27"/>
      <c r="O489" s="27"/>
      <c r="P489" s="27"/>
      <c r="Q489" s="28"/>
      <c r="R489" s="27"/>
      <c r="S489" s="27"/>
      <c r="T489" s="27"/>
      <c r="U489" s="27"/>
      <c r="V489" s="27"/>
      <c r="W489" s="27"/>
      <c r="X489" s="27"/>
      <c r="Y489" s="27"/>
      <c r="Z489" s="27"/>
      <c r="AA489" s="27"/>
      <c r="AB489" s="27"/>
      <c r="AC489" s="27"/>
      <c r="AD489" s="27"/>
      <c r="AE489" s="27"/>
      <c r="AF489" s="28"/>
      <c r="AG489" s="27"/>
      <c r="AH489" s="27"/>
      <c r="AI489" s="27"/>
      <c r="AJ489" s="27"/>
      <c r="AK489" s="27"/>
      <c r="AL489" s="27"/>
      <c r="AM489" s="27"/>
      <c r="AN489" s="27"/>
      <c r="AO489" s="27"/>
      <c r="AP489" s="27"/>
      <c r="AQ489" s="27"/>
      <c r="AR489" s="27"/>
      <c r="AS489" s="27"/>
      <c r="AT489" s="27"/>
    </row>
    <row r="491" spans="1:46" customFormat="1" ht="45" customHeight="1" x14ac:dyDescent="0.25">
      <c r="A491" s="260" t="s">
        <v>492</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s="28"/>
      <c r="AG491" s="261" t="s">
        <v>185</v>
      </c>
      <c r="AH491" s="261"/>
      <c r="AI491" s="261"/>
      <c r="AJ491" s="261"/>
      <c r="AK491" s="58">
        <f>(('Artículo 121 (resumen PI)'!C26*0.8+'Artículo 121 (resumen PI)'!F26*0.2)+('Artículo 121 (resumen SIPOT)'!C26*0.8+'Artículo 121 (resumen SIPOT)'!F26*0.2))/2</f>
        <v>0</v>
      </c>
      <c r="AL491" s="27"/>
      <c r="AM491" s="27"/>
      <c r="AN491" s="27"/>
      <c r="AO491" s="27"/>
      <c r="AP491" s="27"/>
      <c r="AQ491" s="27"/>
      <c r="AR491" s="27"/>
      <c r="AS491" s="27"/>
      <c r="AT491" s="27"/>
    </row>
    <row r="492" spans="1:46" customFormat="1"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c r="AF492" s="28"/>
      <c r="AG492" s="27"/>
      <c r="AH492" s="27"/>
      <c r="AI492" s="27"/>
      <c r="AJ492" s="27"/>
      <c r="AK492" s="27"/>
      <c r="AL492" s="27"/>
      <c r="AM492" s="27"/>
      <c r="AN492" s="27"/>
      <c r="AO492" s="27"/>
      <c r="AP492" s="27"/>
      <c r="AQ492" s="27"/>
      <c r="AR492" s="27"/>
      <c r="AS492" s="27"/>
      <c r="AT492" s="27"/>
    </row>
    <row r="493" spans="1:46" customFormat="1" ht="45" customHeight="1" x14ac:dyDescent="0.25">
      <c r="A493" s="20" t="s">
        <v>186</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c r="AF493" s="28"/>
      <c r="AG493" s="27"/>
      <c r="AH493" s="27"/>
      <c r="AI493" s="27"/>
      <c r="AJ493" s="27"/>
      <c r="AK493" s="27"/>
      <c r="AL493" s="27"/>
      <c r="AM493" s="27"/>
      <c r="AN493" s="27"/>
      <c r="AO493" s="27"/>
      <c r="AP493" s="27"/>
      <c r="AQ493" s="27"/>
      <c r="AR493" s="27"/>
      <c r="AS493" s="27"/>
      <c r="AT493" s="27"/>
    </row>
    <row r="494" spans="1:46" customFormat="1" ht="45" customHeight="1" x14ac:dyDescent="0.25">
      <c r="A494" s="50"/>
      <c r="B494" s="50"/>
      <c r="C494" s="50"/>
      <c r="D494" s="50"/>
      <c r="E494" s="50"/>
      <c r="F494" s="50"/>
      <c r="G494" s="50"/>
      <c r="H494" s="50"/>
      <c r="I494" s="50"/>
      <c r="J494" s="50"/>
      <c r="K494" s="50"/>
      <c r="L494" s="50"/>
      <c r="M494" s="50"/>
      <c r="N494" s="50"/>
      <c r="O494" s="50"/>
      <c r="P494" s="50"/>
      <c r="Q494" s="28"/>
      <c r="R494" s="50"/>
      <c r="S494" s="50"/>
      <c r="T494" s="50"/>
      <c r="U494" s="50"/>
      <c r="V494" s="50"/>
      <c r="W494" s="50"/>
      <c r="X494" s="50"/>
      <c r="Y494" s="50"/>
      <c r="Z494" s="50"/>
      <c r="AA494" s="50"/>
      <c r="AB494" s="50"/>
      <c r="AC494" s="50"/>
      <c r="AD494" s="50"/>
      <c r="AE494" s="50"/>
      <c r="AF494" s="28"/>
      <c r="AG494" s="27"/>
      <c r="AH494" s="27"/>
      <c r="AI494" s="27"/>
      <c r="AJ494" s="27"/>
      <c r="AK494" s="27"/>
      <c r="AL494" s="27"/>
      <c r="AM494" s="27"/>
      <c r="AN494" s="27"/>
      <c r="AO494" s="27"/>
      <c r="AP494" s="27"/>
      <c r="AQ494" s="27"/>
      <c r="AR494" s="27"/>
      <c r="AS494" s="27"/>
      <c r="AT494" s="27"/>
    </row>
    <row r="495" spans="1:46" customFormat="1" ht="45" customHeight="1" thickBot="1" x14ac:dyDescent="0.3">
      <c r="A495" s="262" t="s">
        <v>187</v>
      </c>
      <c r="B495" s="262"/>
      <c r="C495" s="262"/>
      <c r="D495" s="262"/>
      <c r="E495" s="262"/>
      <c r="F495" s="262"/>
      <c r="G495" s="262"/>
      <c r="H495" s="262"/>
      <c r="I495" s="262"/>
      <c r="J495" s="262"/>
      <c r="K495" s="262"/>
      <c r="L495" s="262"/>
      <c r="M495" s="262"/>
      <c r="N495" s="262"/>
      <c r="O495" s="262"/>
      <c r="P495" s="262"/>
      <c r="Q495" s="11"/>
      <c r="R495" s="50"/>
      <c r="S495" s="50"/>
      <c r="T495" s="50"/>
      <c r="U495" s="50"/>
      <c r="V495" s="263"/>
      <c r="W495" s="263"/>
      <c r="X495" s="263"/>
      <c r="Y495" s="263"/>
      <c r="Z495" s="263"/>
      <c r="AA495" s="263"/>
      <c r="AB495" s="263"/>
      <c r="AC495" s="263"/>
      <c r="AD495" s="263"/>
      <c r="AE495" s="263"/>
      <c r="AF495" s="11"/>
      <c r="AG495" s="50"/>
      <c r="AH495" s="50"/>
      <c r="AI495" s="50"/>
      <c r="AJ495" s="50"/>
      <c r="AK495" s="263"/>
      <c r="AL495" s="263"/>
      <c r="AM495" s="263"/>
      <c r="AN495" s="263"/>
      <c r="AO495" s="263"/>
      <c r="AP495" s="263"/>
      <c r="AQ495" s="263"/>
      <c r="AR495" s="263"/>
      <c r="AS495" s="263"/>
      <c r="AT495" s="263"/>
    </row>
    <row r="496" spans="1:46" customFormat="1" ht="45" customHeight="1" thickTop="1" thickBot="1" x14ac:dyDescent="0.3">
      <c r="A496" s="264" t="s">
        <v>167</v>
      </c>
      <c r="B496" s="264"/>
      <c r="C496" s="264"/>
      <c r="D496" s="264"/>
      <c r="E496" s="264"/>
      <c r="F496" s="264"/>
      <c r="G496" s="264"/>
      <c r="H496" s="264"/>
      <c r="I496" s="264"/>
      <c r="J496" s="264"/>
      <c r="K496" s="264"/>
      <c r="L496" s="264"/>
      <c r="M496" s="264"/>
      <c r="N496" s="264"/>
      <c r="O496" s="264"/>
      <c r="P496" s="264"/>
      <c r="Q496" s="51" t="s">
        <v>188</v>
      </c>
      <c r="R496" s="265" t="s">
        <v>189</v>
      </c>
      <c r="S496" s="265"/>
      <c r="T496" s="265"/>
      <c r="U496" s="265"/>
      <c r="V496" s="265"/>
      <c r="W496" s="265"/>
      <c r="X496" s="265"/>
      <c r="Y496" s="265"/>
      <c r="Z496" s="265"/>
      <c r="AA496" s="265"/>
      <c r="AB496" s="265"/>
      <c r="AC496" s="265"/>
      <c r="AD496" s="265"/>
      <c r="AE496" s="265"/>
      <c r="AF496" s="53" t="s">
        <v>188</v>
      </c>
      <c r="AG496" s="266" t="s">
        <v>7</v>
      </c>
      <c r="AH496" s="266"/>
      <c r="AI496" s="266"/>
      <c r="AJ496" s="266"/>
      <c r="AK496" s="266"/>
      <c r="AL496" s="266"/>
      <c r="AM496" s="266"/>
      <c r="AN496" s="266"/>
      <c r="AO496" s="266"/>
      <c r="AP496" s="266"/>
      <c r="AQ496" s="266"/>
      <c r="AR496" s="266"/>
      <c r="AS496" s="266"/>
      <c r="AT496" s="266"/>
    </row>
    <row r="497" spans="1:46" customFormat="1" ht="45" customHeight="1" thickTop="1" thickBot="1" x14ac:dyDescent="0.3">
      <c r="A497" s="249" t="s">
        <v>190</v>
      </c>
      <c r="B497" s="249"/>
      <c r="C497" s="249"/>
      <c r="D497" s="249"/>
      <c r="E497" s="249"/>
      <c r="F497" s="249"/>
      <c r="G497" s="249"/>
      <c r="H497" s="249"/>
      <c r="I497" s="249"/>
      <c r="J497" s="249"/>
      <c r="K497" s="249"/>
      <c r="L497" s="249"/>
      <c r="M497" s="249"/>
      <c r="N497" s="249"/>
      <c r="O497" s="249"/>
      <c r="P497" s="249"/>
      <c r="Q497" s="54">
        <v>0</v>
      </c>
      <c r="R497" s="251" t="s">
        <v>2558</v>
      </c>
      <c r="S497" s="252"/>
      <c r="T497" s="252"/>
      <c r="U497" s="252"/>
      <c r="V497" s="252"/>
      <c r="W497" s="252"/>
      <c r="X497" s="252"/>
      <c r="Y497" s="252"/>
      <c r="Z497" s="252"/>
      <c r="AA497" s="252"/>
      <c r="AB497" s="252"/>
      <c r="AC497" s="252"/>
      <c r="AD497" s="252"/>
      <c r="AE497" s="253"/>
      <c r="AF497" s="54">
        <v>0</v>
      </c>
      <c r="AG497" s="251" t="s">
        <v>2555</v>
      </c>
      <c r="AH497" s="252"/>
      <c r="AI497" s="252"/>
      <c r="AJ497" s="252"/>
      <c r="AK497" s="252"/>
      <c r="AL497" s="252"/>
      <c r="AM497" s="252"/>
      <c r="AN497" s="252"/>
      <c r="AO497" s="252"/>
      <c r="AP497" s="252"/>
      <c r="AQ497" s="252"/>
      <c r="AR497" s="252"/>
      <c r="AS497" s="252"/>
      <c r="AT497" s="253"/>
    </row>
    <row r="498" spans="1:46" customFormat="1" ht="45" customHeight="1" thickTop="1" thickBot="1" x14ac:dyDescent="0.3">
      <c r="A498" s="249" t="s">
        <v>191</v>
      </c>
      <c r="B498" s="249"/>
      <c r="C498" s="249"/>
      <c r="D498" s="249"/>
      <c r="E498" s="249"/>
      <c r="F498" s="249"/>
      <c r="G498" s="249"/>
      <c r="H498" s="249"/>
      <c r="I498" s="249"/>
      <c r="J498" s="249"/>
      <c r="K498" s="249"/>
      <c r="L498" s="249"/>
      <c r="M498" s="249"/>
      <c r="N498" s="249"/>
      <c r="O498" s="249"/>
      <c r="P498" s="249"/>
      <c r="Q498" s="54">
        <v>0</v>
      </c>
      <c r="R498" s="267" t="s">
        <v>2554</v>
      </c>
      <c r="S498" s="267"/>
      <c r="T498" s="267"/>
      <c r="U498" s="267"/>
      <c r="V498" s="267"/>
      <c r="W498" s="267"/>
      <c r="X498" s="267"/>
      <c r="Y498" s="267"/>
      <c r="Z498" s="267"/>
      <c r="AA498" s="267"/>
      <c r="AB498" s="267"/>
      <c r="AC498" s="267"/>
      <c r="AD498" s="267"/>
      <c r="AE498" s="267"/>
      <c r="AF498" s="54">
        <v>0</v>
      </c>
      <c r="AG498" s="251" t="s">
        <v>2551</v>
      </c>
      <c r="AH498" s="252"/>
      <c r="AI498" s="252"/>
      <c r="AJ498" s="252"/>
      <c r="AK498" s="252"/>
      <c r="AL498" s="252"/>
      <c r="AM498" s="252"/>
      <c r="AN498" s="252"/>
      <c r="AO498" s="252"/>
      <c r="AP498" s="252"/>
      <c r="AQ498" s="252"/>
      <c r="AR498" s="252"/>
      <c r="AS498" s="252"/>
      <c r="AT498" s="253"/>
    </row>
    <row r="499" spans="1:46" customFormat="1" ht="45" customHeight="1" thickTop="1" thickBot="1" x14ac:dyDescent="0.3">
      <c r="A499" s="249" t="s">
        <v>493</v>
      </c>
      <c r="B499" s="249"/>
      <c r="C499" s="249"/>
      <c r="D499" s="249"/>
      <c r="E499" s="249"/>
      <c r="F499" s="249"/>
      <c r="G499" s="249"/>
      <c r="H499" s="249"/>
      <c r="I499" s="249"/>
      <c r="J499" s="249"/>
      <c r="K499" s="249"/>
      <c r="L499" s="249"/>
      <c r="M499" s="249"/>
      <c r="N499" s="249"/>
      <c r="O499" s="249"/>
      <c r="P499" s="249"/>
      <c r="Q499" s="54">
        <v>0</v>
      </c>
      <c r="R499" s="267"/>
      <c r="S499" s="267"/>
      <c r="T499" s="267"/>
      <c r="U499" s="267"/>
      <c r="V499" s="267"/>
      <c r="W499" s="267"/>
      <c r="X499" s="267"/>
      <c r="Y499" s="267"/>
      <c r="Z499" s="267"/>
      <c r="AA499" s="267"/>
      <c r="AB499" s="267"/>
      <c r="AC499" s="267"/>
      <c r="AD499" s="267"/>
      <c r="AE499" s="267"/>
      <c r="AF499" s="54">
        <v>0</v>
      </c>
      <c r="AG499" s="251" t="s">
        <v>2551</v>
      </c>
      <c r="AH499" s="252"/>
      <c r="AI499" s="252"/>
      <c r="AJ499" s="252"/>
      <c r="AK499" s="252"/>
      <c r="AL499" s="252"/>
      <c r="AM499" s="252"/>
      <c r="AN499" s="252"/>
      <c r="AO499" s="252"/>
      <c r="AP499" s="252"/>
      <c r="AQ499" s="252"/>
      <c r="AR499" s="252"/>
      <c r="AS499" s="252"/>
      <c r="AT499" s="253"/>
    </row>
    <row r="500" spans="1:46" customFormat="1" ht="45" customHeight="1" thickTop="1" thickBot="1" x14ac:dyDescent="0.3">
      <c r="A500" s="249" t="s">
        <v>494</v>
      </c>
      <c r="B500" s="249"/>
      <c r="C500" s="249"/>
      <c r="D500" s="249"/>
      <c r="E500" s="249"/>
      <c r="F500" s="249"/>
      <c r="G500" s="249"/>
      <c r="H500" s="249"/>
      <c r="I500" s="249"/>
      <c r="J500" s="249"/>
      <c r="K500" s="249"/>
      <c r="L500" s="249"/>
      <c r="M500" s="249"/>
      <c r="N500" s="249"/>
      <c r="O500" s="249"/>
      <c r="P500" s="249"/>
      <c r="Q500" s="54">
        <v>0</v>
      </c>
      <c r="R500" s="267"/>
      <c r="S500" s="267"/>
      <c r="T500" s="267"/>
      <c r="U500" s="267"/>
      <c r="V500" s="267"/>
      <c r="W500" s="267"/>
      <c r="X500" s="267"/>
      <c r="Y500" s="267"/>
      <c r="Z500" s="267"/>
      <c r="AA500" s="267"/>
      <c r="AB500" s="267"/>
      <c r="AC500" s="267"/>
      <c r="AD500" s="267"/>
      <c r="AE500" s="267"/>
      <c r="AF500" s="54">
        <v>0</v>
      </c>
      <c r="AG500" s="251" t="s">
        <v>2551</v>
      </c>
      <c r="AH500" s="252"/>
      <c r="AI500" s="252"/>
      <c r="AJ500" s="252"/>
      <c r="AK500" s="252"/>
      <c r="AL500" s="252"/>
      <c r="AM500" s="252"/>
      <c r="AN500" s="252"/>
      <c r="AO500" s="252"/>
      <c r="AP500" s="252"/>
      <c r="AQ500" s="252"/>
      <c r="AR500" s="252"/>
      <c r="AS500" s="252"/>
      <c r="AT500" s="253"/>
    </row>
    <row r="501" spans="1:46" customFormat="1" ht="45" customHeight="1" thickTop="1" thickBot="1" x14ac:dyDescent="0.3">
      <c r="A501" s="249" t="s">
        <v>495</v>
      </c>
      <c r="B501" s="249"/>
      <c r="C501" s="249"/>
      <c r="D501" s="249"/>
      <c r="E501" s="249"/>
      <c r="F501" s="249"/>
      <c r="G501" s="249"/>
      <c r="H501" s="249"/>
      <c r="I501" s="249"/>
      <c r="J501" s="249"/>
      <c r="K501" s="249"/>
      <c r="L501" s="249"/>
      <c r="M501" s="249"/>
      <c r="N501" s="249"/>
      <c r="O501" s="249"/>
      <c r="P501" s="249"/>
      <c r="Q501" s="54">
        <v>0</v>
      </c>
      <c r="R501" s="267"/>
      <c r="S501" s="267"/>
      <c r="T501" s="267"/>
      <c r="U501" s="267"/>
      <c r="V501" s="267"/>
      <c r="W501" s="267"/>
      <c r="X501" s="267"/>
      <c r="Y501" s="267"/>
      <c r="Z501" s="267"/>
      <c r="AA501" s="267"/>
      <c r="AB501" s="267"/>
      <c r="AC501" s="267"/>
      <c r="AD501" s="267"/>
      <c r="AE501" s="267"/>
      <c r="AF501" s="54">
        <v>0</v>
      </c>
      <c r="AG501" s="251" t="s">
        <v>2551</v>
      </c>
      <c r="AH501" s="252"/>
      <c r="AI501" s="252"/>
      <c r="AJ501" s="252"/>
      <c r="AK501" s="252"/>
      <c r="AL501" s="252"/>
      <c r="AM501" s="252"/>
      <c r="AN501" s="252"/>
      <c r="AO501" s="252"/>
      <c r="AP501" s="252"/>
      <c r="AQ501" s="252"/>
      <c r="AR501" s="252"/>
      <c r="AS501" s="252"/>
      <c r="AT501" s="253"/>
    </row>
    <row r="502" spans="1:46" customFormat="1" ht="45" customHeight="1" thickTop="1" thickBot="1" x14ac:dyDescent="0.3">
      <c r="A502" s="249" t="s">
        <v>496</v>
      </c>
      <c r="B502" s="249"/>
      <c r="C502" s="249"/>
      <c r="D502" s="249"/>
      <c r="E502" s="249"/>
      <c r="F502" s="249"/>
      <c r="G502" s="249"/>
      <c r="H502" s="249"/>
      <c r="I502" s="249"/>
      <c r="J502" s="249"/>
      <c r="K502" s="249"/>
      <c r="L502" s="249"/>
      <c r="M502" s="249"/>
      <c r="N502" s="249"/>
      <c r="O502" s="249"/>
      <c r="P502" s="249"/>
      <c r="Q502" s="54">
        <v>0</v>
      </c>
      <c r="R502" s="250"/>
      <c r="S502" s="250"/>
      <c r="T502" s="250"/>
      <c r="U502" s="250"/>
      <c r="V502" s="250"/>
      <c r="W502" s="250"/>
      <c r="X502" s="250"/>
      <c r="Y502" s="250"/>
      <c r="Z502" s="250"/>
      <c r="AA502" s="250"/>
      <c r="AB502" s="250"/>
      <c r="AC502" s="250"/>
      <c r="AD502" s="250"/>
      <c r="AE502" s="250"/>
      <c r="AF502" s="54">
        <v>0</v>
      </c>
      <c r="AG502" s="251" t="s">
        <v>2551</v>
      </c>
      <c r="AH502" s="252"/>
      <c r="AI502" s="252"/>
      <c r="AJ502" s="252"/>
      <c r="AK502" s="252"/>
      <c r="AL502" s="252"/>
      <c r="AM502" s="252"/>
      <c r="AN502" s="252"/>
      <c r="AO502" s="252"/>
      <c r="AP502" s="252"/>
      <c r="AQ502" s="252"/>
      <c r="AR502" s="252"/>
      <c r="AS502" s="252"/>
      <c r="AT502" s="253"/>
    </row>
    <row r="503" spans="1:46" customFormat="1" ht="45" customHeight="1" thickTop="1" thickBot="1" x14ac:dyDescent="0.3">
      <c r="A503" s="249" t="s">
        <v>497</v>
      </c>
      <c r="B503" s="249"/>
      <c r="C503" s="249"/>
      <c r="D503" s="249"/>
      <c r="E503" s="249"/>
      <c r="F503" s="249"/>
      <c r="G503" s="249"/>
      <c r="H503" s="249"/>
      <c r="I503" s="249"/>
      <c r="J503" s="249"/>
      <c r="K503" s="249"/>
      <c r="L503" s="249"/>
      <c r="M503" s="249"/>
      <c r="N503" s="249"/>
      <c r="O503" s="249"/>
      <c r="P503" s="249"/>
      <c r="Q503" s="54">
        <v>0</v>
      </c>
      <c r="R503" s="250"/>
      <c r="S503" s="250"/>
      <c r="T503" s="250"/>
      <c r="U503" s="250"/>
      <c r="V503" s="250"/>
      <c r="W503" s="250"/>
      <c r="X503" s="250"/>
      <c r="Y503" s="250"/>
      <c r="Z503" s="250"/>
      <c r="AA503" s="250"/>
      <c r="AB503" s="250"/>
      <c r="AC503" s="250"/>
      <c r="AD503" s="250"/>
      <c r="AE503" s="250"/>
      <c r="AF503" s="54">
        <v>0</v>
      </c>
      <c r="AG503" s="251" t="s">
        <v>2551</v>
      </c>
      <c r="AH503" s="252"/>
      <c r="AI503" s="252"/>
      <c r="AJ503" s="252"/>
      <c r="AK503" s="252"/>
      <c r="AL503" s="252"/>
      <c r="AM503" s="252"/>
      <c r="AN503" s="252"/>
      <c r="AO503" s="252"/>
      <c r="AP503" s="252"/>
      <c r="AQ503" s="252"/>
      <c r="AR503" s="252"/>
      <c r="AS503" s="252"/>
      <c r="AT503" s="253"/>
    </row>
    <row r="504" spans="1:46" customFormat="1" ht="45" customHeight="1" thickTop="1" thickBot="1" x14ac:dyDescent="0.3">
      <c r="A504" s="249" t="s">
        <v>498</v>
      </c>
      <c r="B504" s="249"/>
      <c r="C504" s="249"/>
      <c r="D504" s="249"/>
      <c r="E504" s="249"/>
      <c r="F504" s="249"/>
      <c r="G504" s="249"/>
      <c r="H504" s="249"/>
      <c r="I504" s="249"/>
      <c r="J504" s="249"/>
      <c r="K504" s="249"/>
      <c r="L504" s="249"/>
      <c r="M504" s="249"/>
      <c r="N504" s="249"/>
      <c r="O504" s="249"/>
      <c r="P504" s="249"/>
      <c r="Q504" s="54">
        <v>0</v>
      </c>
      <c r="R504" s="250"/>
      <c r="S504" s="250"/>
      <c r="T504" s="250"/>
      <c r="U504" s="250"/>
      <c r="V504" s="250"/>
      <c r="W504" s="250"/>
      <c r="X504" s="250"/>
      <c r="Y504" s="250"/>
      <c r="Z504" s="250"/>
      <c r="AA504" s="250"/>
      <c r="AB504" s="250"/>
      <c r="AC504" s="250"/>
      <c r="AD504" s="250"/>
      <c r="AE504" s="250"/>
      <c r="AF504" s="54">
        <v>0</v>
      </c>
      <c r="AG504" s="251" t="s">
        <v>2551</v>
      </c>
      <c r="AH504" s="252"/>
      <c r="AI504" s="252"/>
      <c r="AJ504" s="252"/>
      <c r="AK504" s="252"/>
      <c r="AL504" s="252"/>
      <c r="AM504" s="252"/>
      <c r="AN504" s="252"/>
      <c r="AO504" s="252"/>
      <c r="AP504" s="252"/>
      <c r="AQ504" s="252"/>
      <c r="AR504" s="252"/>
      <c r="AS504" s="252"/>
      <c r="AT504" s="253"/>
    </row>
    <row r="505" spans="1:46" customFormat="1" ht="45" customHeight="1" thickTop="1" thickBot="1" x14ac:dyDescent="0.3">
      <c r="A505" s="249" t="s">
        <v>499</v>
      </c>
      <c r="B505" s="249"/>
      <c r="C505" s="249"/>
      <c r="D505" s="249"/>
      <c r="E505" s="249"/>
      <c r="F505" s="249"/>
      <c r="G505" s="249"/>
      <c r="H505" s="249"/>
      <c r="I505" s="249"/>
      <c r="J505" s="249"/>
      <c r="K505" s="249"/>
      <c r="L505" s="249"/>
      <c r="M505" s="249"/>
      <c r="N505" s="249"/>
      <c r="O505" s="249"/>
      <c r="P505" s="249"/>
      <c r="Q505" s="54">
        <v>0</v>
      </c>
      <c r="R505" s="267"/>
      <c r="S505" s="267"/>
      <c r="T505" s="267"/>
      <c r="U505" s="267"/>
      <c r="V505" s="267"/>
      <c r="W505" s="267"/>
      <c r="X505" s="267"/>
      <c r="Y505" s="267"/>
      <c r="Z505" s="267"/>
      <c r="AA505" s="267"/>
      <c r="AB505" s="267"/>
      <c r="AC505" s="267"/>
      <c r="AD505" s="267"/>
      <c r="AE505" s="267"/>
      <c r="AF505" s="54">
        <v>0</v>
      </c>
      <c r="AG505" s="251" t="s">
        <v>2551</v>
      </c>
      <c r="AH505" s="252"/>
      <c r="AI505" s="252"/>
      <c r="AJ505" s="252"/>
      <c r="AK505" s="252"/>
      <c r="AL505" s="252"/>
      <c r="AM505" s="252"/>
      <c r="AN505" s="252"/>
      <c r="AO505" s="252"/>
      <c r="AP505" s="252"/>
      <c r="AQ505" s="252"/>
      <c r="AR505" s="252"/>
      <c r="AS505" s="252"/>
      <c r="AT505" s="253"/>
    </row>
    <row r="506" spans="1:46" customFormat="1" ht="45" customHeight="1" thickTop="1" thickBot="1" x14ac:dyDescent="0.3">
      <c r="A506" s="249" t="s">
        <v>500</v>
      </c>
      <c r="B506" s="249"/>
      <c r="C506" s="249"/>
      <c r="D506" s="249"/>
      <c r="E506" s="249"/>
      <c r="F506" s="249"/>
      <c r="G506" s="249"/>
      <c r="H506" s="249"/>
      <c r="I506" s="249"/>
      <c r="J506" s="249"/>
      <c r="K506" s="249"/>
      <c r="L506" s="249"/>
      <c r="M506" s="249"/>
      <c r="N506" s="249"/>
      <c r="O506" s="249"/>
      <c r="P506" s="249"/>
      <c r="Q506" s="54">
        <v>0</v>
      </c>
      <c r="R506" s="267"/>
      <c r="S506" s="267"/>
      <c r="T506" s="267"/>
      <c r="U506" s="267"/>
      <c r="V506" s="267"/>
      <c r="W506" s="267"/>
      <c r="X506" s="267"/>
      <c r="Y506" s="267"/>
      <c r="Z506" s="267"/>
      <c r="AA506" s="267"/>
      <c r="AB506" s="267"/>
      <c r="AC506" s="267"/>
      <c r="AD506" s="267"/>
      <c r="AE506" s="267"/>
      <c r="AF506" s="54">
        <v>0</v>
      </c>
      <c r="AG506" s="251" t="s">
        <v>2551</v>
      </c>
      <c r="AH506" s="252"/>
      <c r="AI506" s="252"/>
      <c r="AJ506" s="252"/>
      <c r="AK506" s="252"/>
      <c r="AL506" s="252"/>
      <c r="AM506" s="252"/>
      <c r="AN506" s="252"/>
      <c r="AO506" s="252"/>
      <c r="AP506" s="252"/>
      <c r="AQ506" s="252"/>
      <c r="AR506" s="252"/>
      <c r="AS506" s="252"/>
      <c r="AT506" s="253"/>
    </row>
    <row r="507" spans="1:46" customFormat="1" ht="45" customHeight="1" thickTop="1" thickBot="1" x14ac:dyDescent="0.3">
      <c r="A507" s="249" t="s">
        <v>501</v>
      </c>
      <c r="B507" s="249"/>
      <c r="C507" s="249"/>
      <c r="D507" s="249"/>
      <c r="E507" s="249"/>
      <c r="F507" s="249"/>
      <c r="G507" s="249"/>
      <c r="H507" s="249"/>
      <c r="I507" s="249"/>
      <c r="J507" s="249"/>
      <c r="K507" s="249"/>
      <c r="L507" s="249"/>
      <c r="M507" s="249"/>
      <c r="N507" s="249"/>
      <c r="O507" s="249"/>
      <c r="P507" s="249"/>
      <c r="Q507" s="54">
        <v>0</v>
      </c>
      <c r="R507" s="267"/>
      <c r="S507" s="267"/>
      <c r="T507" s="267"/>
      <c r="U507" s="267"/>
      <c r="V507" s="267"/>
      <c r="W507" s="267"/>
      <c r="X507" s="267"/>
      <c r="Y507" s="267"/>
      <c r="Z507" s="267"/>
      <c r="AA507" s="267"/>
      <c r="AB507" s="267"/>
      <c r="AC507" s="267"/>
      <c r="AD507" s="267"/>
      <c r="AE507" s="267"/>
      <c r="AF507" s="54">
        <v>0</v>
      </c>
      <c r="AG507" s="251" t="s">
        <v>2551</v>
      </c>
      <c r="AH507" s="252"/>
      <c r="AI507" s="252"/>
      <c r="AJ507" s="252"/>
      <c r="AK507" s="252"/>
      <c r="AL507" s="252"/>
      <c r="AM507" s="252"/>
      <c r="AN507" s="252"/>
      <c r="AO507" s="252"/>
      <c r="AP507" s="252"/>
      <c r="AQ507" s="252"/>
      <c r="AR507" s="252"/>
      <c r="AS507" s="252"/>
      <c r="AT507" s="253"/>
    </row>
    <row r="508" spans="1:46" customFormat="1" ht="45" customHeight="1" thickTop="1" thickBot="1" x14ac:dyDescent="0.3">
      <c r="A508" s="249" t="s">
        <v>502</v>
      </c>
      <c r="B508" s="249"/>
      <c r="C508" s="249"/>
      <c r="D508" s="249"/>
      <c r="E508" s="249"/>
      <c r="F508" s="249"/>
      <c r="G508" s="249"/>
      <c r="H508" s="249"/>
      <c r="I508" s="249"/>
      <c r="J508" s="249"/>
      <c r="K508" s="249"/>
      <c r="L508" s="249"/>
      <c r="M508" s="249"/>
      <c r="N508" s="249"/>
      <c r="O508" s="249"/>
      <c r="P508" s="249"/>
      <c r="Q508" s="54">
        <v>0</v>
      </c>
      <c r="R508" s="267"/>
      <c r="S508" s="267"/>
      <c r="T508" s="267"/>
      <c r="U508" s="267"/>
      <c r="V508" s="267"/>
      <c r="W508" s="267"/>
      <c r="X508" s="267"/>
      <c r="Y508" s="267"/>
      <c r="Z508" s="267"/>
      <c r="AA508" s="267"/>
      <c r="AB508" s="267"/>
      <c r="AC508" s="267"/>
      <c r="AD508" s="267"/>
      <c r="AE508" s="267"/>
      <c r="AF508" s="54">
        <v>0</v>
      </c>
      <c r="AG508" s="251" t="s">
        <v>2551</v>
      </c>
      <c r="AH508" s="252"/>
      <c r="AI508" s="252"/>
      <c r="AJ508" s="252"/>
      <c r="AK508" s="252"/>
      <c r="AL508" s="252"/>
      <c r="AM508" s="252"/>
      <c r="AN508" s="252"/>
      <c r="AO508" s="252"/>
      <c r="AP508" s="252"/>
      <c r="AQ508" s="252"/>
      <c r="AR508" s="252"/>
      <c r="AS508" s="252"/>
      <c r="AT508" s="253"/>
    </row>
    <row r="509" spans="1:46" customFormat="1" ht="45" customHeight="1" thickTop="1" thickBot="1" x14ac:dyDescent="0.3">
      <c r="A509" s="249" t="s">
        <v>503</v>
      </c>
      <c r="B509" s="249"/>
      <c r="C509" s="249"/>
      <c r="D509" s="249"/>
      <c r="E509" s="249"/>
      <c r="F509" s="249"/>
      <c r="G509" s="249"/>
      <c r="H509" s="249"/>
      <c r="I509" s="249"/>
      <c r="J509" s="249"/>
      <c r="K509" s="249"/>
      <c r="L509" s="249"/>
      <c r="M509" s="249"/>
      <c r="N509" s="249"/>
      <c r="O509" s="249"/>
      <c r="P509" s="249"/>
      <c r="Q509" s="54">
        <v>0</v>
      </c>
      <c r="R509" s="250"/>
      <c r="S509" s="250"/>
      <c r="T509" s="250"/>
      <c r="U509" s="250"/>
      <c r="V509" s="250"/>
      <c r="W509" s="250"/>
      <c r="X509" s="250"/>
      <c r="Y509" s="250"/>
      <c r="Z509" s="250"/>
      <c r="AA509" s="250"/>
      <c r="AB509" s="250"/>
      <c r="AC509" s="250"/>
      <c r="AD509" s="250"/>
      <c r="AE509" s="250"/>
      <c r="AF509" s="54">
        <v>0</v>
      </c>
      <c r="AG509" s="251" t="s">
        <v>2551</v>
      </c>
      <c r="AH509" s="252"/>
      <c r="AI509" s="252"/>
      <c r="AJ509" s="252"/>
      <c r="AK509" s="252"/>
      <c r="AL509" s="252"/>
      <c r="AM509" s="252"/>
      <c r="AN509" s="252"/>
      <c r="AO509" s="252"/>
      <c r="AP509" s="252"/>
      <c r="AQ509" s="252"/>
      <c r="AR509" s="252"/>
      <c r="AS509" s="252"/>
      <c r="AT509" s="253"/>
    </row>
    <row r="510" spans="1:46" customFormat="1" ht="45" customHeight="1" thickTop="1" thickBot="1" x14ac:dyDescent="0.3">
      <c r="A510" s="249" t="s">
        <v>504</v>
      </c>
      <c r="B510" s="249"/>
      <c r="C510" s="249"/>
      <c r="D510" s="249"/>
      <c r="E510" s="249"/>
      <c r="F510" s="249"/>
      <c r="G510" s="249"/>
      <c r="H510" s="249"/>
      <c r="I510" s="249"/>
      <c r="J510" s="249"/>
      <c r="K510" s="249"/>
      <c r="L510" s="249"/>
      <c r="M510" s="249"/>
      <c r="N510" s="249"/>
      <c r="O510" s="249"/>
      <c r="P510" s="249"/>
      <c r="Q510" s="54">
        <v>0</v>
      </c>
      <c r="R510" s="250"/>
      <c r="S510" s="250"/>
      <c r="T510" s="250"/>
      <c r="U510" s="250"/>
      <c r="V510" s="250"/>
      <c r="W510" s="250"/>
      <c r="X510" s="250"/>
      <c r="Y510" s="250"/>
      <c r="Z510" s="250"/>
      <c r="AA510" s="250"/>
      <c r="AB510" s="250"/>
      <c r="AC510" s="250"/>
      <c r="AD510" s="250"/>
      <c r="AE510" s="250"/>
      <c r="AF510" s="54">
        <v>0</v>
      </c>
      <c r="AG510" s="251" t="s">
        <v>2551</v>
      </c>
      <c r="AH510" s="252"/>
      <c r="AI510" s="252"/>
      <c r="AJ510" s="252"/>
      <c r="AK510" s="252"/>
      <c r="AL510" s="252"/>
      <c r="AM510" s="252"/>
      <c r="AN510" s="252"/>
      <c r="AO510" s="252"/>
      <c r="AP510" s="252"/>
      <c r="AQ510" s="252"/>
      <c r="AR510" s="252"/>
      <c r="AS510" s="252"/>
      <c r="AT510" s="253"/>
    </row>
    <row r="511" spans="1:46" customFormat="1" ht="45" customHeight="1" thickTop="1" thickBot="1" x14ac:dyDescent="0.3">
      <c r="A511" s="249" t="s">
        <v>505</v>
      </c>
      <c r="B511" s="249"/>
      <c r="C511" s="249"/>
      <c r="D511" s="249"/>
      <c r="E511" s="249"/>
      <c r="F511" s="249"/>
      <c r="G511" s="249"/>
      <c r="H511" s="249"/>
      <c r="I511" s="249"/>
      <c r="J511" s="249"/>
      <c r="K511" s="249"/>
      <c r="L511" s="249"/>
      <c r="M511" s="249"/>
      <c r="N511" s="249"/>
      <c r="O511" s="249"/>
      <c r="P511" s="249"/>
      <c r="Q511" s="54">
        <v>0</v>
      </c>
      <c r="R511" s="267"/>
      <c r="S511" s="267"/>
      <c r="T511" s="267"/>
      <c r="U511" s="267"/>
      <c r="V511" s="267"/>
      <c r="W511" s="267"/>
      <c r="X511" s="267"/>
      <c r="Y511" s="267"/>
      <c r="Z511" s="267"/>
      <c r="AA511" s="267"/>
      <c r="AB511" s="267"/>
      <c r="AC511" s="267"/>
      <c r="AD511" s="267"/>
      <c r="AE511" s="267"/>
      <c r="AF511" s="54">
        <v>0</v>
      </c>
      <c r="AG511" s="251" t="s">
        <v>2551</v>
      </c>
      <c r="AH511" s="252"/>
      <c r="AI511" s="252"/>
      <c r="AJ511" s="252"/>
      <c r="AK511" s="252"/>
      <c r="AL511" s="252"/>
      <c r="AM511" s="252"/>
      <c r="AN511" s="252"/>
      <c r="AO511" s="252"/>
      <c r="AP511" s="252"/>
      <c r="AQ511" s="252"/>
      <c r="AR511" s="252"/>
      <c r="AS511" s="252"/>
      <c r="AT511" s="253"/>
    </row>
    <row r="512" spans="1:46" customFormat="1" ht="45" customHeight="1" thickTop="1" thickBot="1" x14ac:dyDescent="0.3">
      <c r="A512" s="249" t="s">
        <v>506</v>
      </c>
      <c r="B512" s="249"/>
      <c r="C512" s="249"/>
      <c r="D512" s="249"/>
      <c r="E512" s="249"/>
      <c r="F512" s="249"/>
      <c r="G512" s="249"/>
      <c r="H512" s="249"/>
      <c r="I512" s="249"/>
      <c r="J512" s="249"/>
      <c r="K512" s="249"/>
      <c r="L512" s="249"/>
      <c r="M512" s="249"/>
      <c r="N512" s="249"/>
      <c r="O512" s="249"/>
      <c r="P512" s="249"/>
      <c r="Q512" s="54">
        <v>0</v>
      </c>
      <c r="R512" s="267"/>
      <c r="S512" s="267"/>
      <c r="T512" s="267"/>
      <c r="U512" s="267"/>
      <c r="V512" s="267"/>
      <c r="W512" s="267"/>
      <c r="X512" s="267"/>
      <c r="Y512" s="267"/>
      <c r="Z512" s="267"/>
      <c r="AA512" s="267"/>
      <c r="AB512" s="267"/>
      <c r="AC512" s="267"/>
      <c r="AD512" s="267"/>
      <c r="AE512" s="267"/>
      <c r="AF512" s="54">
        <v>0</v>
      </c>
      <c r="AG512" s="251" t="s">
        <v>2551</v>
      </c>
      <c r="AH512" s="252"/>
      <c r="AI512" s="252"/>
      <c r="AJ512" s="252"/>
      <c r="AK512" s="252"/>
      <c r="AL512" s="252"/>
      <c r="AM512" s="252"/>
      <c r="AN512" s="252"/>
      <c r="AO512" s="252"/>
      <c r="AP512" s="252"/>
      <c r="AQ512" s="252"/>
      <c r="AR512" s="252"/>
      <c r="AS512" s="252"/>
      <c r="AT512" s="253"/>
    </row>
    <row r="513" spans="1:46" customFormat="1" ht="45" customHeight="1" thickTop="1" thickBot="1" x14ac:dyDescent="0.3">
      <c r="A513" s="249" t="s">
        <v>507</v>
      </c>
      <c r="B513" s="249"/>
      <c r="C513" s="249"/>
      <c r="D513" s="249"/>
      <c r="E513" s="249"/>
      <c r="F513" s="249"/>
      <c r="G513" s="249"/>
      <c r="H513" s="249"/>
      <c r="I513" s="249"/>
      <c r="J513" s="249"/>
      <c r="K513" s="249"/>
      <c r="L513" s="249"/>
      <c r="M513" s="249"/>
      <c r="N513" s="249"/>
      <c r="O513" s="249"/>
      <c r="P513" s="249"/>
      <c r="Q513" s="54">
        <v>0</v>
      </c>
      <c r="R513" s="267"/>
      <c r="S513" s="267"/>
      <c r="T513" s="267"/>
      <c r="U513" s="267"/>
      <c r="V513" s="267"/>
      <c r="W513" s="267"/>
      <c r="X513" s="267"/>
      <c r="Y513" s="267"/>
      <c r="Z513" s="267"/>
      <c r="AA513" s="267"/>
      <c r="AB513" s="267"/>
      <c r="AC513" s="267"/>
      <c r="AD513" s="267"/>
      <c r="AE513" s="267"/>
      <c r="AF513" s="54">
        <v>0</v>
      </c>
      <c r="AG513" s="251" t="s">
        <v>2551</v>
      </c>
      <c r="AH513" s="252"/>
      <c r="AI513" s="252"/>
      <c r="AJ513" s="252"/>
      <c r="AK513" s="252"/>
      <c r="AL513" s="252"/>
      <c r="AM513" s="252"/>
      <c r="AN513" s="252"/>
      <c r="AO513" s="252"/>
      <c r="AP513" s="252"/>
      <c r="AQ513" s="252"/>
      <c r="AR513" s="252"/>
      <c r="AS513" s="252"/>
      <c r="AT513" s="253"/>
    </row>
    <row r="514" spans="1:46" customFormat="1" ht="45" customHeight="1" thickTop="1" thickBot="1" x14ac:dyDescent="0.3">
      <c r="A514" s="249" t="s">
        <v>508</v>
      </c>
      <c r="B514" s="249"/>
      <c r="C514" s="249"/>
      <c r="D514" s="249"/>
      <c r="E514" s="249"/>
      <c r="F514" s="249"/>
      <c r="G514" s="249"/>
      <c r="H514" s="249"/>
      <c r="I514" s="249"/>
      <c r="J514" s="249"/>
      <c r="K514" s="249"/>
      <c r="L514" s="249"/>
      <c r="M514" s="249"/>
      <c r="N514" s="249"/>
      <c r="O514" s="249"/>
      <c r="P514" s="249"/>
      <c r="Q514" s="54">
        <v>0</v>
      </c>
      <c r="R514" s="267"/>
      <c r="S514" s="267"/>
      <c r="T514" s="267"/>
      <c r="U514" s="267"/>
      <c r="V514" s="267"/>
      <c r="W514" s="267"/>
      <c r="X514" s="267"/>
      <c r="Y514" s="267"/>
      <c r="Z514" s="267"/>
      <c r="AA514" s="267"/>
      <c r="AB514" s="267"/>
      <c r="AC514" s="267"/>
      <c r="AD514" s="267"/>
      <c r="AE514" s="267"/>
      <c r="AF514" s="54">
        <v>0</v>
      </c>
      <c r="AG514" s="251" t="s">
        <v>2551</v>
      </c>
      <c r="AH514" s="252"/>
      <c r="AI514" s="252"/>
      <c r="AJ514" s="252"/>
      <c r="AK514" s="252"/>
      <c r="AL514" s="252"/>
      <c r="AM514" s="252"/>
      <c r="AN514" s="252"/>
      <c r="AO514" s="252"/>
      <c r="AP514" s="252"/>
      <c r="AQ514" s="252"/>
      <c r="AR514" s="252"/>
      <c r="AS514" s="252"/>
      <c r="AT514" s="253"/>
    </row>
    <row r="515" spans="1:46" customFormat="1" ht="45" customHeight="1" thickTop="1" thickBot="1" x14ac:dyDescent="0.3">
      <c r="A515" s="249" t="s">
        <v>509</v>
      </c>
      <c r="B515" s="249"/>
      <c r="C515" s="249"/>
      <c r="D515" s="249"/>
      <c r="E515" s="249"/>
      <c r="F515" s="249"/>
      <c r="G515" s="249"/>
      <c r="H515" s="249"/>
      <c r="I515" s="249"/>
      <c r="J515" s="249"/>
      <c r="K515" s="249"/>
      <c r="L515" s="249"/>
      <c r="M515" s="249"/>
      <c r="N515" s="249"/>
      <c r="O515" s="249"/>
      <c r="P515" s="249"/>
      <c r="Q515" s="54">
        <v>0</v>
      </c>
      <c r="R515" s="267"/>
      <c r="S515" s="267"/>
      <c r="T515" s="267"/>
      <c r="U515" s="267"/>
      <c r="V515" s="267"/>
      <c r="W515" s="267"/>
      <c r="X515" s="267"/>
      <c r="Y515" s="267"/>
      <c r="Z515" s="267"/>
      <c r="AA515" s="267"/>
      <c r="AB515" s="267"/>
      <c r="AC515" s="267"/>
      <c r="AD515" s="267"/>
      <c r="AE515" s="267"/>
      <c r="AF515" s="54">
        <v>0</v>
      </c>
      <c r="AG515" s="251" t="s">
        <v>2551</v>
      </c>
      <c r="AH515" s="252"/>
      <c r="AI515" s="252"/>
      <c r="AJ515" s="252"/>
      <c r="AK515" s="252"/>
      <c r="AL515" s="252"/>
      <c r="AM515" s="252"/>
      <c r="AN515" s="252"/>
      <c r="AO515" s="252"/>
      <c r="AP515" s="252"/>
      <c r="AQ515" s="252"/>
      <c r="AR515" s="252"/>
      <c r="AS515" s="252"/>
      <c r="AT515" s="253"/>
    </row>
    <row r="516" spans="1:46" customFormat="1" ht="45" customHeight="1" thickTop="1" thickBot="1" x14ac:dyDescent="0.3">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customFormat="1" ht="45" customHeight="1" thickTop="1" thickBot="1" x14ac:dyDescent="0.3">
      <c r="A517" s="257" t="s">
        <v>197</v>
      </c>
      <c r="B517" s="257"/>
      <c r="C517" s="257"/>
      <c r="D517" s="257"/>
      <c r="E517" s="257"/>
      <c r="F517" s="257"/>
      <c r="G517" s="257"/>
      <c r="H517" s="257"/>
      <c r="I517" s="257"/>
      <c r="J517" s="257"/>
      <c r="K517" s="257"/>
      <c r="L517" s="257"/>
      <c r="M517" s="257"/>
      <c r="N517" s="257"/>
      <c r="O517" s="257"/>
      <c r="P517" s="257"/>
      <c r="Q517" s="56" t="s">
        <v>188</v>
      </c>
      <c r="R517" s="258" t="s">
        <v>189</v>
      </c>
      <c r="S517" s="258"/>
      <c r="T517" s="258"/>
      <c r="U517" s="258"/>
      <c r="V517" s="258"/>
      <c r="W517" s="258"/>
      <c r="X517" s="258"/>
      <c r="Y517" s="258"/>
      <c r="Z517" s="258"/>
      <c r="AA517" s="258"/>
      <c r="AB517" s="258"/>
      <c r="AC517" s="258"/>
      <c r="AD517" s="258"/>
      <c r="AE517" s="258"/>
      <c r="AF517" s="57" t="s">
        <v>188</v>
      </c>
      <c r="AG517" s="259" t="s">
        <v>7</v>
      </c>
      <c r="AH517" s="259"/>
      <c r="AI517" s="259"/>
      <c r="AJ517" s="259"/>
      <c r="AK517" s="259"/>
      <c r="AL517" s="259"/>
      <c r="AM517" s="259"/>
      <c r="AN517" s="259"/>
      <c r="AO517" s="259"/>
      <c r="AP517" s="259"/>
      <c r="AQ517" s="259"/>
      <c r="AR517" s="259"/>
      <c r="AS517" s="259"/>
      <c r="AT517" s="259"/>
    </row>
    <row r="518" spans="1:46" customFormat="1" ht="45" customHeight="1" thickTop="1" thickBot="1" x14ac:dyDescent="0.3">
      <c r="A518" s="249" t="s">
        <v>510</v>
      </c>
      <c r="B518" s="249"/>
      <c r="C518" s="249"/>
      <c r="D518" s="249"/>
      <c r="E518" s="249"/>
      <c r="F518" s="249"/>
      <c r="G518" s="249"/>
      <c r="H518" s="249"/>
      <c r="I518" s="249"/>
      <c r="J518" s="249"/>
      <c r="K518" s="249"/>
      <c r="L518" s="249"/>
      <c r="M518" s="249"/>
      <c r="N518" s="249"/>
      <c r="O518" s="249"/>
      <c r="P518" s="249"/>
      <c r="Q518" s="54">
        <v>0</v>
      </c>
      <c r="R518" s="250"/>
      <c r="S518" s="250"/>
      <c r="T518" s="250"/>
      <c r="U518" s="250"/>
      <c r="V518" s="250"/>
      <c r="W518" s="250"/>
      <c r="X518" s="250"/>
      <c r="Y518" s="250"/>
      <c r="Z518" s="250"/>
      <c r="AA518" s="250"/>
      <c r="AB518" s="250"/>
      <c r="AC518" s="250"/>
      <c r="AD518" s="250"/>
      <c r="AE518" s="250"/>
      <c r="AF518" s="54">
        <v>0</v>
      </c>
      <c r="AG518" s="251" t="s">
        <v>2555</v>
      </c>
      <c r="AH518" s="252"/>
      <c r="AI518" s="252"/>
      <c r="AJ518" s="252"/>
      <c r="AK518" s="252"/>
      <c r="AL518" s="252"/>
      <c r="AM518" s="252"/>
      <c r="AN518" s="252"/>
      <c r="AO518" s="252"/>
      <c r="AP518" s="252"/>
      <c r="AQ518" s="252"/>
      <c r="AR518" s="252"/>
      <c r="AS518" s="252"/>
      <c r="AT518" s="253"/>
    </row>
    <row r="519" spans="1:46" customFormat="1" ht="45" customHeight="1" thickTop="1" thickBot="1" x14ac:dyDescent="0.3">
      <c r="A519" s="249" t="s">
        <v>511</v>
      </c>
      <c r="B519" s="249"/>
      <c r="C519" s="249"/>
      <c r="D519" s="249"/>
      <c r="E519" s="249"/>
      <c r="F519" s="249"/>
      <c r="G519" s="249"/>
      <c r="H519" s="249"/>
      <c r="I519" s="249"/>
      <c r="J519" s="249"/>
      <c r="K519" s="249"/>
      <c r="L519" s="249"/>
      <c r="M519" s="249"/>
      <c r="N519" s="249"/>
      <c r="O519" s="249"/>
      <c r="P519" s="249"/>
      <c r="Q519" s="54">
        <v>0</v>
      </c>
      <c r="R519" s="267"/>
      <c r="S519" s="267"/>
      <c r="T519" s="267"/>
      <c r="U519" s="267"/>
      <c r="V519" s="267"/>
      <c r="W519" s="267"/>
      <c r="X519" s="267"/>
      <c r="Y519" s="267"/>
      <c r="Z519" s="267"/>
      <c r="AA519" s="267"/>
      <c r="AB519" s="267"/>
      <c r="AC519" s="267"/>
      <c r="AD519" s="267"/>
      <c r="AE519" s="267"/>
      <c r="AF519" s="54">
        <v>0</v>
      </c>
      <c r="AG519" s="251" t="s">
        <v>2551</v>
      </c>
      <c r="AH519" s="252"/>
      <c r="AI519" s="252"/>
      <c r="AJ519" s="252"/>
      <c r="AK519" s="252"/>
      <c r="AL519" s="252"/>
      <c r="AM519" s="252"/>
      <c r="AN519" s="252"/>
      <c r="AO519" s="252"/>
      <c r="AP519" s="252"/>
      <c r="AQ519" s="252"/>
      <c r="AR519" s="252"/>
      <c r="AS519" s="252"/>
      <c r="AT519" s="253"/>
    </row>
    <row r="520" spans="1:46" customFormat="1" ht="45" customHeight="1" thickTop="1" thickBot="1" x14ac:dyDescent="0.3">
      <c r="A520" s="249" t="s">
        <v>512</v>
      </c>
      <c r="B520" s="249"/>
      <c r="C520" s="249"/>
      <c r="D520" s="249"/>
      <c r="E520" s="249"/>
      <c r="F520" s="249"/>
      <c r="G520" s="249"/>
      <c r="H520" s="249"/>
      <c r="I520" s="249"/>
      <c r="J520" s="249"/>
      <c r="K520" s="249"/>
      <c r="L520" s="249"/>
      <c r="M520" s="249"/>
      <c r="N520" s="249"/>
      <c r="O520" s="249"/>
      <c r="P520" s="249"/>
      <c r="Q520" s="54">
        <v>0</v>
      </c>
      <c r="R520" s="267" t="s">
        <v>2554</v>
      </c>
      <c r="S520" s="267"/>
      <c r="T520" s="267"/>
      <c r="U520" s="267"/>
      <c r="V520" s="267"/>
      <c r="W520" s="267"/>
      <c r="X520" s="267"/>
      <c r="Y520" s="267"/>
      <c r="Z520" s="267"/>
      <c r="AA520" s="267"/>
      <c r="AB520" s="267"/>
      <c r="AC520" s="267"/>
      <c r="AD520" s="267"/>
      <c r="AE520" s="267"/>
      <c r="AF520" s="54">
        <v>0</v>
      </c>
      <c r="AG520" s="251" t="s">
        <v>2551</v>
      </c>
      <c r="AH520" s="252"/>
      <c r="AI520" s="252"/>
      <c r="AJ520" s="252"/>
      <c r="AK520" s="252"/>
      <c r="AL520" s="252"/>
      <c r="AM520" s="252"/>
      <c r="AN520" s="252"/>
      <c r="AO520" s="252"/>
      <c r="AP520" s="252"/>
      <c r="AQ520" s="252"/>
      <c r="AR520" s="252"/>
      <c r="AS520" s="252"/>
      <c r="AT520" s="253"/>
    </row>
    <row r="521" spans="1:46" customFormat="1" ht="45" customHeight="1" thickTop="1" thickBot="1" x14ac:dyDescent="0.3">
      <c r="A521" s="249" t="s">
        <v>513</v>
      </c>
      <c r="B521" s="249"/>
      <c r="C521" s="249"/>
      <c r="D521" s="249"/>
      <c r="E521" s="249"/>
      <c r="F521" s="249"/>
      <c r="G521" s="249"/>
      <c r="H521" s="249"/>
      <c r="I521" s="249"/>
      <c r="J521" s="249"/>
      <c r="K521" s="249"/>
      <c r="L521" s="249"/>
      <c r="M521" s="249"/>
      <c r="N521" s="249"/>
      <c r="O521" s="249"/>
      <c r="P521" s="249"/>
      <c r="Q521" s="54">
        <v>0</v>
      </c>
      <c r="R521" s="250"/>
      <c r="S521" s="250"/>
      <c r="T521" s="250"/>
      <c r="U521" s="250"/>
      <c r="V521" s="250"/>
      <c r="W521" s="250"/>
      <c r="X521" s="250"/>
      <c r="Y521" s="250"/>
      <c r="Z521" s="250"/>
      <c r="AA521" s="250"/>
      <c r="AB521" s="250"/>
      <c r="AC521" s="250"/>
      <c r="AD521" s="250"/>
      <c r="AE521" s="250"/>
      <c r="AF521" s="54">
        <v>0</v>
      </c>
      <c r="AG521" s="251" t="s">
        <v>2551</v>
      </c>
      <c r="AH521" s="252"/>
      <c r="AI521" s="252"/>
      <c r="AJ521" s="252"/>
      <c r="AK521" s="252"/>
      <c r="AL521" s="252"/>
      <c r="AM521" s="252"/>
      <c r="AN521" s="252"/>
      <c r="AO521" s="252"/>
      <c r="AP521" s="252"/>
      <c r="AQ521" s="252"/>
      <c r="AR521" s="252"/>
      <c r="AS521" s="252"/>
      <c r="AT521" s="253"/>
    </row>
    <row r="522" spans="1:46" customFormat="1" ht="45" customHeight="1" thickTop="1" thickBot="1" x14ac:dyDescent="0.3">
      <c r="A522" s="249" t="s">
        <v>514</v>
      </c>
      <c r="B522" s="249"/>
      <c r="C522" s="249"/>
      <c r="D522" s="249"/>
      <c r="E522" s="249"/>
      <c r="F522" s="249"/>
      <c r="G522" s="249"/>
      <c r="H522" s="249"/>
      <c r="I522" s="249"/>
      <c r="J522" s="249"/>
      <c r="K522" s="249"/>
      <c r="L522" s="249"/>
      <c r="M522" s="249"/>
      <c r="N522" s="249"/>
      <c r="O522" s="249"/>
      <c r="P522" s="249"/>
      <c r="Q522" s="54">
        <v>0</v>
      </c>
      <c r="R522" s="250" t="s">
        <v>2603</v>
      </c>
      <c r="S522" s="250"/>
      <c r="T522" s="250"/>
      <c r="U522" s="250"/>
      <c r="V522" s="250"/>
      <c r="W522" s="250"/>
      <c r="X522" s="250"/>
      <c r="Y522" s="250"/>
      <c r="Z522" s="250"/>
      <c r="AA522" s="250"/>
      <c r="AB522" s="250"/>
      <c r="AC522" s="250"/>
      <c r="AD522" s="250"/>
      <c r="AE522" s="250"/>
      <c r="AF522" s="54">
        <v>0</v>
      </c>
      <c r="AG522" s="251" t="s">
        <v>2551</v>
      </c>
      <c r="AH522" s="252"/>
      <c r="AI522" s="252"/>
      <c r="AJ522" s="252"/>
      <c r="AK522" s="252"/>
      <c r="AL522" s="252"/>
      <c r="AM522" s="252"/>
      <c r="AN522" s="252"/>
      <c r="AO522" s="252"/>
      <c r="AP522" s="252"/>
      <c r="AQ522" s="252"/>
      <c r="AR522" s="252"/>
      <c r="AS522" s="252"/>
      <c r="AT522" s="253"/>
    </row>
    <row r="523" spans="1:46" customFormat="1" ht="15.6" thickTop="1" x14ac:dyDescent="0.25">
      <c r="A523" s="27"/>
      <c r="B523" s="27"/>
      <c r="C523" s="27"/>
      <c r="D523" s="27"/>
      <c r="E523" s="27"/>
      <c r="F523" s="27"/>
      <c r="G523" s="27"/>
      <c r="H523" s="27"/>
      <c r="I523" s="27"/>
      <c r="J523" s="27"/>
      <c r="K523" s="27"/>
      <c r="L523" s="27"/>
      <c r="M523" s="27"/>
      <c r="N523" s="27"/>
      <c r="O523" s="27"/>
      <c r="P523" s="27"/>
      <c r="Q523" s="28"/>
      <c r="R523" s="27"/>
      <c r="S523" s="27"/>
      <c r="T523" s="27"/>
      <c r="U523" s="27"/>
      <c r="V523" s="27"/>
      <c r="W523" s="27"/>
      <c r="X523" s="27"/>
      <c r="Y523" s="27"/>
      <c r="Z523" s="27"/>
      <c r="AA523" s="27"/>
      <c r="AB523" s="27"/>
      <c r="AC523" s="27"/>
      <c r="AD523" s="27"/>
      <c r="AE523" s="27"/>
      <c r="AF523" s="28"/>
      <c r="AG523" s="27"/>
      <c r="AH523" s="27"/>
      <c r="AI523" s="27"/>
      <c r="AJ523" s="27"/>
      <c r="AK523" s="27"/>
      <c r="AL523" s="27"/>
      <c r="AM523" s="27"/>
      <c r="AN523" s="27"/>
      <c r="AO523" s="27"/>
      <c r="AP523" s="27"/>
      <c r="AQ523" s="27"/>
      <c r="AR523" s="27"/>
      <c r="AS523" s="27"/>
      <c r="AT523" s="27"/>
    </row>
    <row r="525" spans="1:46" customFormat="1" ht="45" customHeight="1" x14ac:dyDescent="0.25">
      <c r="A525" s="260" t="s">
        <v>515</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s="28"/>
      <c r="AG525" s="261" t="s">
        <v>185</v>
      </c>
      <c r="AH525" s="261"/>
      <c r="AI525" s="261"/>
      <c r="AJ525" s="261"/>
      <c r="AK525" s="58">
        <f>(('Artículo 121 (resumen PI)'!C27*0.8+'Artículo 121 (resumen PI)'!F27*0.2)+('Artículo 121 (resumen SIPOT)'!C27*0.8+'Artículo 121 (resumen SIPOT)'!F27*0.2))/2</f>
        <v>0</v>
      </c>
      <c r="AL525" s="27"/>
      <c r="AM525" s="27"/>
      <c r="AN525" s="27"/>
      <c r="AO525" s="27"/>
      <c r="AP525" s="27"/>
      <c r="AQ525" s="27"/>
      <c r="AR525" s="27"/>
      <c r="AS525" s="27"/>
      <c r="AT525" s="27"/>
    </row>
    <row r="526" spans="1:46" customFormat="1"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c r="AF526" s="28"/>
      <c r="AG526" s="27"/>
      <c r="AH526" s="27"/>
      <c r="AI526" s="27"/>
      <c r="AJ526" s="27"/>
      <c r="AK526" s="27"/>
      <c r="AL526" s="27"/>
      <c r="AM526" s="27"/>
      <c r="AN526" s="27"/>
      <c r="AO526" s="27"/>
      <c r="AP526" s="27"/>
      <c r="AQ526" s="27"/>
      <c r="AR526" s="27"/>
      <c r="AS526" s="27"/>
      <c r="AT526" s="27"/>
    </row>
    <row r="527" spans="1:46" customFormat="1" ht="45" customHeight="1" x14ac:dyDescent="0.25">
      <c r="A527" s="20" t="s">
        <v>186</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c r="AF527" s="28"/>
      <c r="AG527" s="27"/>
      <c r="AH527" s="27"/>
      <c r="AI527" s="27"/>
      <c r="AJ527" s="27"/>
      <c r="AK527" s="27"/>
      <c r="AL527" s="27"/>
      <c r="AM527" s="27"/>
      <c r="AN527" s="27"/>
      <c r="AO527" s="27"/>
      <c r="AP527" s="27"/>
      <c r="AQ527" s="27"/>
      <c r="AR527" s="27"/>
      <c r="AS527" s="27"/>
      <c r="AT527" s="27"/>
    </row>
    <row r="528" spans="1:46" customFormat="1" ht="45" customHeight="1" x14ac:dyDescent="0.25">
      <c r="A528" s="50"/>
      <c r="B528" s="50"/>
      <c r="C528" s="50"/>
      <c r="D528" s="50"/>
      <c r="E528" s="50"/>
      <c r="F528" s="50"/>
      <c r="G528" s="50"/>
      <c r="H528" s="50"/>
      <c r="I528" s="50"/>
      <c r="J528" s="50"/>
      <c r="K528" s="50"/>
      <c r="L528" s="50"/>
      <c r="M528" s="50"/>
      <c r="N528" s="50"/>
      <c r="O528" s="50"/>
      <c r="P528" s="50"/>
      <c r="Q528" s="28"/>
      <c r="R528" s="50"/>
      <c r="S528" s="50"/>
      <c r="T528" s="50"/>
      <c r="U528" s="50"/>
      <c r="V528" s="50"/>
      <c r="W528" s="50"/>
      <c r="X528" s="50"/>
      <c r="Y528" s="50"/>
      <c r="Z528" s="50"/>
      <c r="AA528" s="50"/>
      <c r="AB528" s="50"/>
      <c r="AC528" s="50"/>
      <c r="AD528" s="50"/>
      <c r="AE528" s="50"/>
      <c r="AF528" s="28"/>
      <c r="AG528" s="27"/>
      <c r="AH528" s="27"/>
      <c r="AI528" s="27"/>
      <c r="AJ528" s="27"/>
      <c r="AK528" s="27"/>
      <c r="AL528" s="27"/>
      <c r="AM528" s="27"/>
      <c r="AN528" s="27"/>
      <c r="AO528" s="27"/>
      <c r="AP528" s="27"/>
      <c r="AQ528" s="27"/>
      <c r="AR528" s="27"/>
      <c r="AS528" s="27"/>
      <c r="AT528" s="27"/>
    </row>
    <row r="529" spans="1:46" customFormat="1" ht="45" customHeight="1" thickBot="1" x14ac:dyDescent="0.3">
      <c r="A529" s="262" t="s">
        <v>187</v>
      </c>
      <c r="B529" s="262"/>
      <c r="C529" s="262"/>
      <c r="D529" s="262"/>
      <c r="E529" s="262"/>
      <c r="F529" s="262"/>
      <c r="G529" s="262"/>
      <c r="H529" s="262"/>
      <c r="I529" s="262"/>
      <c r="J529" s="262"/>
      <c r="K529" s="262"/>
      <c r="L529" s="262"/>
      <c r="M529" s="262"/>
      <c r="N529" s="262"/>
      <c r="O529" s="262"/>
      <c r="P529" s="262"/>
      <c r="Q529" s="11"/>
      <c r="R529" s="50"/>
      <c r="S529" s="50"/>
      <c r="T529" s="50"/>
      <c r="U529" s="50"/>
      <c r="V529" s="263"/>
      <c r="W529" s="263"/>
      <c r="X529" s="263"/>
      <c r="Y529" s="263"/>
      <c r="Z529" s="263"/>
      <c r="AA529" s="263"/>
      <c r="AB529" s="263"/>
      <c r="AC529" s="263"/>
      <c r="AD529" s="263"/>
      <c r="AE529" s="263"/>
      <c r="AF529" s="11"/>
      <c r="AG529" s="50"/>
      <c r="AH529" s="50"/>
      <c r="AI529" s="50"/>
      <c r="AJ529" s="50"/>
      <c r="AK529" s="263"/>
      <c r="AL529" s="263"/>
      <c r="AM529" s="263"/>
      <c r="AN529" s="263"/>
      <c r="AO529" s="263"/>
      <c r="AP529" s="263"/>
      <c r="AQ529" s="263"/>
      <c r="AR529" s="263"/>
      <c r="AS529" s="263"/>
      <c r="AT529" s="263"/>
    </row>
    <row r="530" spans="1:46" customFormat="1" ht="45" customHeight="1" thickTop="1" thickBot="1" x14ac:dyDescent="0.3">
      <c r="A530" s="264" t="s">
        <v>167</v>
      </c>
      <c r="B530" s="264"/>
      <c r="C530" s="264"/>
      <c r="D530" s="264"/>
      <c r="E530" s="264"/>
      <c r="F530" s="264"/>
      <c r="G530" s="264"/>
      <c r="H530" s="264"/>
      <c r="I530" s="264"/>
      <c r="J530" s="264"/>
      <c r="K530" s="264"/>
      <c r="L530" s="264"/>
      <c r="M530" s="264"/>
      <c r="N530" s="264"/>
      <c r="O530" s="264"/>
      <c r="P530" s="264"/>
      <c r="Q530" s="51" t="s">
        <v>188</v>
      </c>
      <c r="R530" s="265" t="s">
        <v>189</v>
      </c>
      <c r="S530" s="265"/>
      <c r="T530" s="265"/>
      <c r="U530" s="265"/>
      <c r="V530" s="265"/>
      <c r="W530" s="265"/>
      <c r="X530" s="265"/>
      <c r="Y530" s="265"/>
      <c r="Z530" s="265"/>
      <c r="AA530" s="265"/>
      <c r="AB530" s="265"/>
      <c r="AC530" s="265"/>
      <c r="AD530" s="265"/>
      <c r="AE530" s="265"/>
      <c r="AF530" s="53" t="s">
        <v>188</v>
      </c>
      <c r="AG530" s="266" t="s">
        <v>7</v>
      </c>
      <c r="AH530" s="266"/>
      <c r="AI530" s="266"/>
      <c r="AJ530" s="266"/>
      <c r="AK530" s="266"/>
      <c r="AL530" s="266"/>
      <c r="AM530" s="266"/>
      <c r="AN530" s="266"/>
      <c r="AO530" s="266"/>
      <c r="AP530" s="266"/>
      <c r="AQ530" s="266"/>
      <c r="AR530" s="266"/>
      <c r="AS530" s="266"/>
      <c r="AT530" s="266"/>
    </row>
    <row r="531" spans="1:46" customFormat="1" ht="45" customHeight="1" thickTop="1" thickBot="1" x14ac:dyDescent="0.3">
      <c r="A531" s="249" t="s">
        <v>190</v>
      </c>
      <c r="B531" s="249"/>
      <c r="C531" s="249"/>
      <c r="D531" s="249"/>
      <c r="E531" s="249"/>
      <c r="F531" s="249"/>
      <c r="G531" s="249"/>
      <c r="H531" s="249"/>
      <c r="I531" s="249"/>
      <c r="J531" s="249"/>
      <c r="K531" s="249"/>
      <c r="L531" s="249"/>
      <c r="M531" s="249"/>
      <c r="N531" s="249"/>
      <c r="O531" s="249"/>
      <c r="P531" s="249"/>
      <c r="Q531" s="54">
        <v>0</v>
      </c>
      <c r="R531" s="250"/>
      <c r="S531" s="250"/>
      <c r="T531" s="250"/>
      <c r="U531" s="250"/>
      <c r="V531" s="250"/>
      <c r="W531" s="250"/>
      <c r="X531" s="250"/>
      <c r="Y531" s="250"/>
      <c r="Z531" s="250"/>
      <c r="AA531" s="250"/>
      <c r="AB531" s="250"/>
      <c r="AC531" s="250"/>
      <c r="AD531" s="250"/>
      <c r="AE531" s="250"/>
      <c r="AF531" s="54">
        <v>0</v>
      </c>
      <c r="AG531" s="251" t="s">
        <v>2555</v>
      </c>
      <c r="AH531" s="252"/>
      <c r="AI531" s="252"/>
      <c r="AJ531" s="252"/>
      <c r="AK531" s="252"/>
      <c r="AL531" s="252"/>
      <c r="AM531" s="252"/>
      <c r="AN531" s="252"/>
      <c r="AO531" s="252"/>
      <c r="AP531" s="252"/>
      <c r="AQ531" s="252"/>
      <c r="AR531" s="252"/>
      <c r="AS531" s="252"/>
      <c r="AT531" s="253"/>
    </row>
    <row r="532" spans="1:46" customFormat="1" ht="45" customHeight="1" thickTop="1" thickBot="1" x14ac:dyDescent="0.3">
      <c r="A532" s="249" t="s">
        <v>191</v>
      </c>
      <c r="B532" s="249"/>
      <c r="C532" s="249"/>
      <c r="D532" s="249"/>
      <c r="E532" s="249"/>
      <c r="F532" s="249"/>
      <c r="G532" s="249"/>
      <c r="H532" s="249"/>
      <c r="I532" s="249"/>
      <c r="J532" s="249"/>
      <c r="K532" s="249"/>
      <c r="L532" s="249"/>
      <c r="M532" s="249"/>
      <c r="N532" s="249"/>
      <c r="O532" s="249"/>
      <c r="P532" s="249"/>
      <c r="Q532" s="54">
        <v>0</v>
      </c>
      <c r="R532" s="267" t="s">
        <v>2554</v>
      </c>
      <c r="S532" s="267"/>
      <c r="T532" s="267"/>
      <c r="U532" s="267"/>
      <c r="V532" s="267"/>
      <c r="W532" s="267"/>
      <c r="X532" s="267"/>
      <c r="Y532" s="267"/>
      <c r="Z532" s="267"/>
      <c r="AA532" s="267"/>
      <c r="AB532" s="267"/>
      <c r="AC532" s="267"/>
      <c r="AD532" s="267"/>
      <c r="AE532" s="267"/>
      <c r="AF532" s="54">
        <v>0</v>
      </c>
      <c r="AG532" s="251" t="s">
        <v>2551</v>
      </c>
      <c r="AH532" s="252"/>
      <c r="AI532" s="252"/>
      <c r="AJ532" s="252"/>
      <c r="AK532" s="252"/>
      <c r="AL532" s="252"/>
      <c r="AM532" s="252"/>
      <c r="AN532" s="252"/>
      <c r="AO532" s="252"/>
      <c r="AP532" s="252"/>
      <c r="AQ532" s="252"/>
      <c r="AR532" s="252"/>
      <c r="AS532" s="252"/>
      <c r="AT532" s="253"/>
    </row>
    <row r="533" spans="1:46" customFormat="1" ht="45" customHeight="1" thickTop="1" thickBot="1" x14ac:dyDescent="0.3">
      <c r="A533" s="249" t="s">
        <v>516</v>
      </c>
      <c r="B533" s="249"/>
      <c r="C533" s="249"/>
      <c r="D533" s="249"/>
      <c r="E533" s="249"/>
      <c r="F533" s="249"/>
      <c r="G533" s="249"/>
      <c r="H533" s="249"/>
      <c r="I533" s="249"/>
      <c r="J533" s="249"/>
      <c r="K533" s="249"/>
      <c r="L533" s="249"/>
      <c r="M533" s="249"/>
      <c r="N533" s="249"/>
      <c r="O533" s="249"/>
      <c r="P533" s="249"/>
      <c r="Q533" s="54">
        <v>0</v>
      </c>
      <c r="R533" s="267"/>
      <c r="S533" s="267"/>
      <c r="T533" s="267"/>
      <c r="U533" s="267"/>
      <c r="V533" s="267"/>
      <c r="W533" s="267"/>
      <c r="X533" s="267"/>
      <c r="Y533" s="267"/>
      <c r="Z533" s="267"/>
      <c r="AA533" s="267"/>
      <c r="AB533" s="267"/>
      <c r="AC533" s="267"/>
      <c r="AD533" s="267"/>
      <c r="AE533" s="267"/>
      <c r="AF533" s="54">
        <v>0</v>
      </c>
      <c r="AG533" s="251" t="s">
        <v>2551</v>
      </c>
      <c r="AH533" s="252"/>
      <c r="AI533" s="252"/>
      <c r="AJ533" s="252"/>
      <c r="AK533" s="252"/>
      <c r="AL533" s="252"/>
      <c r="AM533" s="252"/>
      <c r="AN533" s="252"/>
      <c r="AO533" s="252"/>
      <c r="AP533" s="252"/>
      <c r="AQ533" s="252"/>
      <c r="AR533" s="252"/>
      <c r="AS533" s="252"/>
      <c r="AT533" s="253"/>
    </row>
    <row r="534" spans="1:46" customFormat="1" ht="45" customHeight="1" thickTop="1" thickBot="1" x14ac:dyDescent="0.3">
      <c r="A534" s="249" t="s">
        <v>517</v>
      </c>
      <c r="B534" s="249"/>
      <c r="C534" s="249"/>
      <c r="D534" s="249"/>
      <c r="E534" s="249"/>
      <c r="F534" s="249"/>
      <c r="G534" s="249"/>
      <c r="H534" s="249"/>
      <c r="I534" s="249"/>
      <c r="J534" s="249"/>
      <c r="K534" s="249"/>
      <c r="L534" s="249"/>
      <c r="M534" s="249"/>
      <c r="N534" s="249"/>
      <c r="O534" s="249"/>
      <c r="P534" s="249"/>
      <c r="Q534" s="54">
        <v>0</v>
      </c>
      <c r="R534" s="267"/>
      <c r="S534" s="267"/>
      <c r="T534" s="267"/>
      <c r="U534" s="267"/>
      <c r="V534" s="267"/>
      <c r="W534" s="267"/>
      <c r="X534" s="267"/>
      <c r="Y534" s="267"/>
      <c r="Z534" s="267"/>
      <c r="AA534" s="267"/>
      <c r="AB534" s="267"/>
      <c r="AC534" s="267"/>
      <c r="AD534" s="267"/>
      <c r="AE534" s="267"/>
      <c r="AF534" s="54">
        <v>0</v>
      </c>
      <c r="AG534" s="251" t="s">
        <v>2551</v>
      </c>
      <c r="AH534" s="252"/>
      <c r="AI534" s="252"/>
      <c r="AJ534" s="252"/>
      <c r="AK534" s="252"/>
      <c r="AL534" s="252"/>
      <c r="AM534" s="252"/>
      <c r="AN534" s="252"/>
      <c r="AO534" s="252"/>
      <c r="AP534" s="252"/>
      <c r="AQ534" s="252"/>
      <c r="AR534" s="252"/>
      <c r="AS534" s="252"/>
      <c r="AT534" s="253"/>
    </row>
    <row r="535" spans="1:46" customFormat="1" ht="45" customHeight="1" thickTop="1" thickBot="1" x14ac:dyDescent="0.3">
      <c r="A535" s="249" t="s">
        <v>518</v>
      </c>
      <c r="B535" s="249"/>
      <c r="C535" s="249"/>
      <c r="D535" s="249"/>
      <c r="E535" s="249"/>
      <c r="F535" s="249"/>
      <c r="G535" s="249"/>
      <c r="H535" s="249"/>
      <c r="I535" s="249"/>
      <c r="J535" s="249"/>
      <c r="K535" s="249"/>
      <c r="L535" s="249"/>
      <c r="M535" s="249"/>
      <c r="N535" s="249"/>
      <c r="O535" s="249"/>
      <c r="P535" s="249"/>
      <c r="Q535" s="54">
        <v>0</v>
      </c>
      <c r="R535" s="267"/>
      <c r="S535" s="267"/>
      <c r="T535" s="267"/>
      <c r="U535" s="267"/>
      <c r="V535" s="267"/>
      <c r="W535" s="267"/>
      <c r="X535" s="267"/>
      <c r="Y535" s="267"/>
      <c r="Z535" s="267"/>
      <c r="AA535" s="267"/>
      <c r="AB535" s="267"/>
      <c r="AC535" s="267"/>
      <c r="AD535" s="267"/>
      <c r="AE535" s="267"/>
      <c r="AF535" s="54">
        <v>0</v>
      </c>
      <c r="AG535" s="251" t="s">
        <v>2551</v>
      </c>
      <c r="AH535" s="252"/>
      <c r="AI535" s="252"/>
      <c r="AJ535" s="252"/>
      <c r="AK535" s="252"/>
      <c r="AL535" s="252"/>
      <c r="AM535" s="252"/>
      <c r="AN535" s="252"/>
      <c r="AO535" s="252"/>
      <c r="AP535" s="252"/>
      <c r="AQ535" s="252"/>
      <c r="AR535" s="252"/>
      <c r="AS535" s="252"/>
      <c r="AT535" s="253"/>
    </row>
    <row r="536" spans="1:46" customFormat="1" ht="45" customHeight="1" thickTop="1" thickBot="1" x14ac:dyDescent="0.3">
      <c r="A536" s="249" t="s">
        <v>519</v>
      </c>
      <c r="B536" s="249"/>
      <c r="C536" s="249"/>
      <c r="D536" s="249"/>
      <c r="E536" s="249"/>
      <c r="F536" s="249"/>
      <c r="G536" s="249"/>
      <c r="H536" s="249"/>
      <c r="I536" s="249"/>
      <c r="J536" s="249"/>
      <c r="K536" s="249"/>
      <c r="L536" s="249"/>
      <c r="M536" s="249"/>
      <c r="N536" s="249"/>
      <c r="O536" s="249"/>
      <c r="P536" s="249"/>
      <c r="Q536" s="54">
        <v>0</v>
      </c>
      <c r="R536" s="250"/>
      <c r="S536" s="250"/>
      <c r="T536" s="250"/>
      <c r="U536" s="250"/>
      <c r="V536" s="250"/>
      <c r="W536" s="250"/>
      <c r="X536" s="250"/>
      <c r="Y536" s="250"/>
      <c r="Z536" s="250"/>
      <c r="AA536" s="250"/>
      <c r="AB536" s="250"/>
      <c r="AC536" s="250"/>
      <c r="AD536" s="250"/>
      <c r="AE536" s="250"/>
      <c r="AF536" s="54">
        <v>0</v>
      </c>
      <c r="AG536" s="251" t="s">
        <v>2551</v>
      </c>
      <c r="AH536" s="252"/>
      <c r="AI536" s="252"/>
      <c r="AJ536" s="252"/>
      <c r="AK536" s="252"/>
      <c r="AL536" s="252"/>
      <c r="AM536" s="252"/>
      <c r="AN536" s="252"/>
      <c r="AO536" s="252"/>
      <c r="AP536" s="252"/>
      <c r="AQ536" s="252"/>
      <c r="AR536" s="252"/>
      <c r="AS536" s="252"/>
      <c r="AT536" s="253"/>
    </row>
    <row r="537" spans="1:46" customFormat="1" ht="45" customHeight="1" thickTop="1" thickBot="1" x14ac:dyDescent="0.3">
      <c r="A537" s="249" t="s">
        <v>520</v>
      </c>
      <c r="B537" s="249"/>
      <c r="C537" s="249"/>
      <c r="D537" s="249"/>
      <c r="E537" s="249"/>
      <c r="F537" s="249"/>
      <c r="G537" s="249"/>
      <c r="H537" s="249"/>
      <c r="I537" s="249"/>
      <c r="J537" s="249"/>
      <c r="K537" s="249"/>
      <c r="L537" s="249"/>
      <c r="M537" s="249"/>
      <c r="N537" s="249"/>
      <c r="O537" s="249"/>
      <c r="P537" s="249"/>
      <c r="Q537" s="54">
        <v>0</v>
      </c>
      <c r="R537" s="250"/>
      <c r="S537" s="250"/>
      <c r="T537" s="250"/>
      <c r="U537" s="250"/>
      <c r="V537" s="250"/>
      <c r="W537" s="250"/>
      <c r="X537" s="250"/>
      <c r="Y537" s="250"/>
      <c r="Z537" s="250"/>
      <c r="AA537" s="250"/>
      <c r="AB537" s="250"/>
      <c r="AC537" s="250"/>
      <c r="AD537" s="250"/>
      <c r="AE537" s="250"/>
      <c r="AF537" s="54">
        <v>0</v>
      </c>
      <c r="AG537" s="251" t="s">
        <v>2551</v>
      </c>
      <c r="AH537" s="252"/>
      <c r="AI537" s="252"/>
      <c r="AJ537" s="252"/>
      <c r="AK537" s="252"/>
      <c r="AL537" s="252"/>
      <c r="AM537" s="252"/>
      <c r="AN537" s="252"/>
      <c r="AO537" s="252"/>
      <c r="AP537" s="252"/>
      <c r="AQ537" s="252"/>
      <c r="AR537" s="252"/>
      <c r="AS537" s="252"/>
      <c r="AT537" s="253"/>
    </row>
    <row r="538" spans="1:46" customFormat="1" ht="45" customHeight="1" thickTop="1" thickBot="1" x14ac:dyDescent="0.3">
      <c r="A538" s="249" t="s">
        <v>521</v>
      </c>
      <c r="B538" s="249"/>
      <c r="C538" s="249"/>
      <c r="D538" s="249"/>
      <c r="E538" s="249"/>
      <c r="F538" s="249"/>
      <c r="G538" s="249"/>
      <c r="H538" s="249"/>
      <c r="I538" s="249"/>
      <c r="J538" s="249"/>
      <c r="K538" s="249"/>
      <c r="L538" s="249"/>
      <c r="M538" s="249"/>
      <c r="N538" s="249"/>
      <c r="O538" s="249"/>
      <c r="P538" s="249"/>
      <c r="Q538" s="54">
        <v>0</v>
      </c>
      <c r="R538" s="250"/>
      <c r="S538" s="250"/>
      <c r="T538" s="250"/>
      <c r="U538" s="250"/>
      <c r="V538" s="250"/>
      <c r="W538" s="250"/>
      <c r="X538" s="250"/>
      <c r="Y538" s="250"/>
      <c r="Z538" s="250"/>
      <c r="AA538" s="250"/>
      <c r="AB538" s="250"/>
      <c r="AC538" s="250"/>
      <c r="AD538" s="250"/>
      <c r="AE538" s="250"/>
      <c r="AF538" s="54">
        <v>0</v>
      </c>
      <c r="AG538" s="251" t="s">
        <v>2551</v>
      </c>
      <c r="AH538" s="252"/>
      <c r="AI538" s="252"/>
      <c r="AJ538" s="252"/>
      <c r="AK538" s="252"/>
      <c r="AL538" s="252"/>
      <c r="AM538" s="252"/>
      <c r="AN538" s="252"/>
      <c r="AO538" s="252"/>
      <c r="AP538" s="252"/>
      <c r="AQ538" s="252"/>
      <c r="AR538" s="252"/>
      <c r="AS538" s="252"/>
      <c r="AT538" s="253"/>
    </row>
    <row r="539" spans="1:46" customFormat="1" ht="45" customHeight="1" thickTop="1" thickBot="1" x14ac:dyDescent="0.3">
      <c r="A539" s="249" t="s">
        <v>522</v>
      </c>
      <c r="B539" s="249"/>
      <c r="C539" s="249"/>
      <c r="D539" s="249"/>
      <c r="E539" s="249"/>
      <c r="F539" s="249"/>
      <c r="G539" s="249"/>
      <c r="H539" s="249"/>
      <c r="I539" s="249"/>
      <c r="J539" s="249"/>
      <c r="K539" s="249"/>
      <c r="L539" s="249"/>
      <c r="M539" s="249"/>
      <c r="N539" s="249"/>
      <c r="O539" s="249"/>
      <c r="P539" s="249"/>
      <c r="Q539" s="54">
        <v>0</v>
      </c>
      <c r="R539" s="267"/>
      <c r="S539" s="267"/>
      <c r="T539" s="267"/>
      <c r="U539" s="267"/>
      <c r="V539" s="267"/>
      <c r="W539" s="267"/>
      <c r="X539" s="267"/>
      <c r="Y539" s="267"/>
      <c r="Z539" s="267"/>
      <c r="AA539" s="267"/>
      <c r="AB539" s="267"/>
      <c r="AC539" s="267"/>
      <c r="AD539" s="267"/>
      <c r="AE539" s="267"/>
      <c r="AF539" s="54">
        <v>0</v>
      </c>
      <c r="AG539" s="251" t="s">
        <v>2551</v>
      </c>
      <c r="AH539" s="252"/>
      <c r="AI539" s="252"/>
      <c r="AJ539" s="252"/>
      <c r="AK539" s="252"/>
      <c r="AL539" s="252"/>
      <c r="AM539" s="252"/>
      <c r="AN539" s="252"/>
      <c r="AO539" s="252"/>
      <c r="AP539" s="252"/>
      <c r="AQ539" s="252"/>
      <c r="AR539" s="252"/>
      <c r="AS539" s="252"/>
      <c r="AT539" s="253"/>
    </row>
    <row r="540" spans="1:46" customFormat="1" ht="45" customHeight="1" thickTop="1" thickBot="1" x14ac:dyDescent="0.3">
      <c r="A540" s="249" t="s">
        <v>523</v>
      </c>
      <c r="B540" s="249"/>
      <c r="C540" s="249"/>
      <c r="D540" s="249"/>
      <c r="E540" s="249"/>
      <c r="F540" s="249"/>
      <c r="G540" s="249"/>
      <c r="H540" s="249"/>
      <c r="I540" s="249"/>
      <c r="J540" s="249"/>
      <c r="K540" s="249"/>
      <c r="L540" s="249"/>
      <c r="M540" s="249"/>
      <c r="N540" s="249"/>
      <c r="O540" s="249"/>
      <c r="P540" s="249"/>
      <c r="Q540" s="54">
        <v>0</v>
      </c>
      <c r="R540" s="267"/>
      <c r="S540" s="267"/>
      <c r="T540" s="267"/>
      <c r="U540" s="267"/>
      <c r="V540" s="267"/>
      <c r="W540" s="267"/>
      <c r="X540" s="267"/>
      <c r="Y540" s="267"/>
      <c r="Z540" s="267"/>
      <c r="AA540" s="267"/>
      <c r="AB540" s="267"/>
      <c r="AC540" s="267"/>
      <c r="AD540" s="267"/>
      <c r="AE540" s="267"/>
      <c r="AF540" s="54">
        <v>0</v>
      </c>
      <c r="AG540" s="251" t="s">
        <v>2551</v>
      </c>
      <c r="AH540" s="252"/>
      <c r="AI540" s="252"/>
      <c r="AJ540" s="252"/>
      <c r="AK540" s="252"/>
      <c r="AL540" s="252"/>
      <c r="AM540" s="252"/>
      <c r="AN540" s="252"/>
      <c r="AO540" s="252"/>
      <c r="AP540" s="252"/>
      <c r="AQ540" s="252"/>
      <c r="AR540" s="252"/>
      <c r="AS540" s="252"/>
      <c r="AT540" s="253"/>
    </row>
    <row r="541" spans="1:46" customFormat="1" ht="45" customHeight="1" thickTop="1" thickBot="1" x14ac:dyDescent="0.3">
      <c r="A541" s="249" t="s">
        <v>524</v>
      </c>
      <c r="B541" s="249"/>
      <c r="C541" s="249"/>
      <c r="D541" s="249"/>
      <c r="E541" s="249"/>
      <c r="F541" s="249"/>
      <c r="G541" s="249"/>
      <c r="H541" s="249"/>
      <c r="I541" s="249"/>
      <c r="J541" s="249"/>
      <c r="K541" s="249"/>
      <c r="L541" s="249"/>
      <c r="M541" s="249"/>
      <c r="N541" s="249"/>
      <c r="O541" s="249"/>
      <c r="P541" s="249"/>
      <c r="Q541" s="54">
        <v>0</v>
      </c>
      <c r="R541" s="267"/>
      <c r="S541" s="267"/>
      <c r="T541" s="267"/>
      <c r="U541" s="267"/>
      <c r="V541" s="267"/>
      <c r="W541" s="267"/>
      <c r="X541" s="267"/>
      <c r="Y541" s="267"/>
      <c r="Z541" s="267"/>
      <c r="AA541" s="267"/>
      <c r="AB541" s="267"/>
      <c r="AC541" s="267"/>
      <c r="AD541" s="267"/>
      <c r="AE541" s="267"/>
      <c r="AF541" s="54">
        <v>0</v>
      </c>
      <c r="AG541" s="251" t="s">
        <v>2551</v>
      </c>
      <c r="AH541" s="252"/>
      <c r="AI541" s="252"/>
      <c r="AJ541" s="252"/>
      <c r="AK541" s="252"/>
      <c r="AL541" s="252"/>
      <c r="AM541" s="252"/>
      <c r="AN541" s="252"/>
      <c r="AO541" s="252"/>
      <c r="AP541" s="252"/>
      <c r="AQ541" s="252"/>
      <c r="AR541" s="252"/>
      <c r="AS541" s="252"/>
      <c r="AT541" s="253"/>
    </row>
    <row r="542" spans="1:46" customFormat="1" ht="45" customHeight="1" thickTop="1" thickBot="1" x14ac:dyDescent="0.3">
      <c r="A542" s="249" t="s">
        <v>525</v>
      </c>
      <c r="B542" s="249"/>
      <c r="C542" s="249"/>
      <c r="D542" s="249"/>
      <c r="E542" s="249"/>
      <c r="F542" s="249"/>
      <c r="G542" s="249"/>
      <c r="H542" s="249"/>
      <c r="I542" s="249"/>
      <c r="J542" s="249"/>
      <c r="K542" s="249"/>
      <c r="L542" s="249"/>
      <c r="M542" s="249"/>
      <c r="N542" s="249"/>
      <c r="O542" s="249"/>
      <c r="P542" s="249"/>
      <c r="Q542" s="54">
        <v>0</v>
      </c>
      <c r="R542" s="267"/>
      <c r="S542" s="267"/>
      <c r="T542" s="267"/>
      <c r="U542" s="267"/>
      <c r="V542" s="267"/>
      <c r="W542" s="267"/>
      <c r="X542" s="267"/>
      <c r="Y542" s="267"/>
      <c r="Z542" s="267"/>
      <c r="AA542" s="267"/>
      <c r="AB542" s="267"/>
      <c r="AC542" s="267"/>
      <c r="AD542" s="267"/>
      <c r="AE542" s="267"/>
      <c r="AF542" s="54">
        <v>0</v>
      </c>
      <c r="AG542" s="251" t="s">
        <v>2551</v>
      </c>
      <c r="AH542" s="252"/>
      <c r="AI542" s="252"/>
      <c r="AJ542" s="252"/>
      <c r="AK542" s="252"/>
      <c r="AL542" s="252"/>
      <c r="AM542" s="252"/>
      <c r="AN542" s="252"/>
      <c r="AO542" s="252"/>
      <c r="AP542" s="252"/>
      <c r="AQ542" s="252"/>
      <c r="AR542" s="252"/>
      <c r="AS542" s="252"/>
      <c r="AT542" s="253"/>
    </row>
    <row r="543" spans="1:46" customFormat="1" ht="45" customHeight="1" thickTop="1" thickBot="1" x14ac:dyDescent="0.3">
      <c r="A543" s="249" t="s">
        <v>526</v>
      </c>
      <c r="B543" s="249"/>
      <c r="C543" s="249"/>
      <c r="D543" s="249"/>
      <c r="E543" s="249"/>
      <c r="F543" s="249"/>
      <c r="G543" s="249"/>
      <c r="H543" s="249"/>
      <c r="I543" s="249"/>
      <c r="J543" s="249"/>
      <c r="K543" s="249"/>
      <c r="L543" s="249"/>
      <c r="M543" s="249"/>
      <c r="N543" s="249"/>
      <c r="O543" s="249"/>
      <c r="P543" s="249"/>
      <c r="Q543" s="54">
        <v>0</v>
      </c>
      <c r="R543" s="250"/>
      <c r="S543" s="250"/>
      <c r="T543" s="250"/>
      <c r="U543" s="250"/>
      <c r="V543" s="250"/>
      <c r="W543" s="250"/>
      <c r="X543" s="250"/>
      <c r="Y543" s="250"/>
      <c r="Z543" s="250"/>
      <c r="AA543" s="250"/>
      <c r="AB543" s="250"/>
      <c r="AC543" s="250"/>
      <c r="AD543" s="250"/>
      <c r="AE543" s="250"/>
      <c r="AF543" s="54">
        <v>0</v>
      </c>
      <c r="AG543" s="251" t="s">
        <v>2551</v>
      </c>
      <c r="AH543" s="252"/>
      <c r="AI543" s="252"/>
      <c r="AJ543" s="252"/>
      <c r="AK543" s="252"/>
      <c r="AL543" s="252"/>
      <c r="AM543" s="252"/>
      <c r="AN543" s="252"/>
      <c r="AO543" s="252"/>
      <c r="AP543" s="252"/>
      <c r="AQ543" s="252"/>
      <c r="AR543" s="252"/>
      <c r="AS543" s="252"/>
      <c r="AT543" s="253"/>
    </row>
    <row r="544" spans="1:46" customFormat="1" ht="45" customHeight="1" thickTop="1" thickBot="1" x14ac:dyDescent="0.3">
      <c r="A544" s="249" t="s">
        <v>527</v>
      </c>
      <c r="B544" s="249"/>
      <c r="C544" s="249"/>
      <c r="D544" s="249"/>
      <c r="E544" s="249"/>
      <c r="F544" s="249"/>
      <c r="G544" s="249"/>
      <c r="H544" s="249"/>
      <c r="I544" s="249"/>
      <c r="J544" s="249"/>
      <c r="K544" s="249"/>
      <c r="L544" s="249"/>
      <c r="M544" s="249"/>
      <c r="N544" s="249"/>
      <c r="O544" s="249"/>
      <c r="P544" s="249"/>
      <c r="Q544" s="54">
        <v>0</v>
      </c>
      <c r="R544" s="250"/>
      <c r="S544" s="250"/>
      <c r="T544" s="250"/>
      <c r="U544" s="250"/>
      <c r="V544" s="250"/>
      <c r="W544" s="250"/>
      <c r="X544" s="250"/>
      <c r="Y544" s="250"/>
      <c r="Z544" s="250"/>
      <c r="AA544" s="250"/>
      <c r="AB544" s="250"/>
      <c r="AC544" s="250"/>
      <c r="AD544" s="250"/>
      <c r="AE544" s="250"/>
      <c r="AF544" s="54">
        <v>0</v>
      </c>
      <c r="AG544" s="251" t="s">
        <v>2551</v>
      </c>
      <c r="AH544" s="252"/>
      <c r="AI544" s="252"/>
      <c r="AJ544" s="252"/>
      <c r="AK544" s="252"/>
      <c r="AL544" s="252"/>
      <c r="AM544" s="252"/>
      <c r="AN544" s="252"/>
      <c r="AO544" s="252"/>
      <c r="AP544" s="252"/>
      <c r="AQ544" s="252"/>
      <c r="AR544" s="252"/>
      <c r="AS544" s="252"/>
      <c r="AT544" s="253"/>
    </row>
    <row r="545" spans="1:46" customFormat="1" ht="45" customHeight="1" thickTop="1" thickBot="1" x14ac:dyDescent="0.3">
      <c r="A545" s="249" t="s">
        <v>528</v>
      </c>
      <c r="B545" s="249"/>
      <c r="C545" s="249"/>
      <c r="D545" s="249"/>
      <c r="E545" s="249"/>
      <c r="F545" s="249"/>
      <c r="G545" s="249"/>
      <c r="H545" s="249"/>
      <c r="I545" s="249"/>
      <c r="J545" s="249"/>
      <c r="K545" s="249"/>
      <c r="L545" s="249"/>
      <c r="M545" s="249"/>
      <c r="N545" s="249"/>
      <c r="O545" s="249"/>
      <c r="P545" s="249"/>
      <c r="Q545" s="54">
        <v>0</v>
      </c>
      <c r="R545" s="267"/>
      <c r="S545" s="267"/>
      <c r="T545" s="267"/>
      <c r="U545" s="267"/>
      <c r="V545" s="267"/>
      <c r="W545" s="267"/>
      <c r="X545" s="267"/>
      <c r="Y545" s="267"/>
      <c r="Z545" s="267"/>
      <c r="AA545" s="267"/>
      <c r="AB545" s="267"/>
      <c r="AC545" s="267"/>
      <c r="AD545" s="267"/>
      <c r="AE545" s="267"/>
      <c r="AF545" s="54">
        <v>0</v>
      </c>
      <c r="AG545" s="251" t="s">
        <v>2551</v>
      </c>
      <c r="AH545" s="252"/>
      <c r="AI545" s="252"/>
      <c r="AJ545" s="252"/>
      <c r="AK545" s="252"/>
      <c r="AL545" s="252"/>
      <c r="AM545" s="252"/>
      <c r="AN545" s="252"/>
      <c r="AO545" s="252"/>
      <c r="AP545" s="252"/>
      <c r="AQ545" s="252"/>
      <c r="AR545" s="252"/>
      <c r="AS545" s="252"/>
      <c r="AT545" s="253"/>
    </row>
    <row r="546" spans="1:46" customFormat="1" ht="45" customHeight="1" thickTop="1" thickBot="1" x14ac:dyDescent="0.3">
      <c r="A546" s="249" t="s">
        <v>529</v>
      </c>
      <c r="B546" s="249"/>
      <c r="C546" s="249"/>
      <c r="D546" s="249"/>
      <c r="E546" s="249"/>
      <c r="F546" s="249"/>
      <c r="G546" s="249"/>
      <c r="H546" s="249"/>
      <c r="I546" s="249"/>
      <c r="J546" s="249"/>
      <c r="K546" s="249"/>
      <c r="L546" s="249"/>
      <c r="M546" s="249"/>
      <c r="N546" s="249"/>
      <c r="O546" s="249"/>
      <c r="P546" s="249"/>
      <c r="Q546" s="54">
        <v>0</v>
      </c>
      <c r="R546" s="267"/>
      <c r="S546" s="267"/>
      <c r="T546" s="267"/>
      <c r="U546" s="267"/>
      <c r="V546" s="267"/>
      <c r="W546" s="267"/>
      <c r="X546" s="267"/>
      <c r="Y546" s="267"/>
      <c r="Z546" s="267"/>
      <c r="AA546" s="267"/>
      <c r="AB546" s="267"/>
      <c r="AC546" s="267"/>
      <c r="AD546" s="267"/>
      <c r="AE546" s="267"/>
      <c r="AF546" s="54">
        <v>0</v>
      </c>
      <c r="AG546" s="251" t="s">
        <v>2551</v>
      </c>
      <c r="AH546" s="252"/>
      <c r="AI546" s="252"/>
      <c r="AJ546" s="252"/>
      <c r="AK546" s="252"/>
      <c r="AL546" s="252"/>
      <c r="AM546" s="252"/>
      <c r="AN546" s="252"/>
      <c r="AO546" s="252"/>
      <c r="AP546" s="252"/>
      <c r="AQ546" s="252"/>
      <c r="AR546" s="252"/>
      <c r="AS546" s="252"/>
      <c r="AT546" s="253"/>
    </row>
    <row r="547" spans="1:46" customFormat="1" ht="45" customHeight="1" thickTop="1" thickBot="1" x14ac:dyDescent="0.3">
      <c r="A547" s="249" t="s">
        <v>530</v>
      </c>
      <c r="B547" s="249"/>
      <c r="C547" s="249"/>
      <c r="D547" s="249"/>
      <c r="E547" s="249"/>
      <c r="F547" s="249"/>
      <c r="G547" s="249"/>
      <c r="H547" s="249"/>
      <c r="I547" s="249"/>
      <c r="J547" s="249"/>
      <c r="K547" s="249"/>
      <c r="L547" s="249"/>
      <c r="M547" s="249"/>
      <c r="N547" s="249"/>
      <c r="O547" s="249"/>
      <c r="P547" s="249"/>
      <c r="Q547" s="54">
        <v>0</v>
      </c>
      <c r="R547" s="267"/>
      <c r="S547" s="267"/>
      <c r="T547" s="267"/>
      <c r="U547" s="267"/>
      <c r="V547" s="267"/>
      <c r="W547" s="267"/>
      <c r="X547" s="267"/>
      <c r="Y547" s="267"/>
      <c r="Z547" s="267"/>
      <c r="AA547" s="267"/>
      <c r="AB547" s="267"/>
      <c r="AC547" s="267"/>
      <c r="AD547" s="267"/>
      <c r="AE547" s="267"/>
      <c r="AF547" s="54">
        <v>0</v>
      </c>
      <c r="AG547" s="251" t="s">
        <v>2551</v>
      </c>
      <c r="AH547" s="252"/>
      <c r="AI547" s="252"/>
      <c r="AJ547" s="252"/>
      <c r="AK547" s="252"/>
      <c r="AL547" s="252"/>
      <c r="AM547" s="252"/>
      <c r="AN547" s="252"/>
      <c r="AO547" s="252"/>
      <c r="AP547" s="252"/>
      <c r="AQ547" s="252"/>
      <c r="AR547" s="252"/>
      <c r="AS547" s="252"/>
      <c r="AT547" s="253"/>
    </row>
    <row r="548" spans="1:46" customFormat="1" ht="45" customHeight="1" thickTop="1" thickBot="1" x14ac:dyDescent="0.3">
      <c r="A548" s="249" t="s">
        <v>531</v>
      </c>
      <c r="B548" s="249"/>
      <c r="C548" s="249"/>
      <c r="D548" s="249"/>
      <c r="E548" s="249"/>
      <c r="F548" s="249"/>
      <c r="G548" s="249"/>
      <c r="H548" s="249"/>
      <c r="I548" s="249"/>
      <c r="J548" s="249"/>
      <c r="K548" s="249"/>
      <c r="L548" s="249"/>
      <c r="M548" s="249"/>
      <c r="N548" s="249"/>
      <c r="O548" s="249"/>
      <c r="P548" s="249"/>
      <c r="Q548" s="54">
        <v>0</v>
      </c>
      <c r="R548" s="267"/>
      <c r="S548" s="267"/>
      <c r="T548" s="267"/>
      <c r="U548" s="267"/>
      <c r="V548" s="267"/>
      <c r="W548" s="267"/>
      <c r="X548" s="267"/>
      <c r="Y548" s="267"/>
      <c r="Z548" s="267"/>
      <c r="AA548" s="267"/>
      <c r="AB548" s="267"/>
      <c r="AC548" s="267"/>
      <c r="AD548" s="267"/>
      <c r="AE548" s="267"/>
      <c r="AF548" s="54">
        <v>0</v>
      </c>
      <c r="AG548" s="251" t="s">
        <v>2551</v>
      </c>
      <c r="AH548" s="252"/>
      <c r="AI548" s="252"/>
      <c r="AJ548" s="252"/>
      <c r="AK548" s="252"/>
      <c r="AL548" s="252"/>
      <c r="AM548" s="252"/>
      <c r="AN548" s="252"/>
      <c r="AO548" s="252"/>
      <c r="AP548" s="252"/>
      <c r="AQ548" s="252"/>
      <c r="AR548" s="252"/>
      <c r="AS548" s="252"/>
      <c r="AT548" s="253"/>
    </row>
    <row r="549" spans="1:46" customFormat="1" ht="45" customHeight="1" thickTop="1" thickBot="1" x14ac:dyDescent="0.3">
      <c r="A549" s="249" t="s">
        <v>532</v>
      </c>
      <c r="B549" s="249"/>
      <c r="C549" s="249"/>
      <c r="D549" s="249"/>
      <c r="E549" s="249"/>
      <c r="F549" s="249"/>
      <c r="G549" s="249"/>
      <c r="H549" s="249"/>
      <c r="I549" s="249"/>
      <c r="J549" s="249"/>
      <c r="K549" s="249"/>
      <c r="L549" s="249"/>
      <c r="M549" s="249"/>
      <c r="N549" s="249"/>
      <c r="O549" s="249"/>
      <c r="P549" s="249"/>
      <c r="Q549" s="54">
        <v>0</v>
      </c>
      <c r="R549" s="267"/>
      <c r="S549" s="267"/>
      <c r="T549" s="267"/>
      <c r="U549" s="267"/>
      <c r="V549" s="267"/>
      <c r="W549" s="267"/>
      <c r="X549" s="267"/>
      <c r="Y549" s="267"/>
      <c r="Z549" s="267"/>
      <c r="AA549" s="267"/>
      <c r="AB549" s="267"/>
      <c r="AC549" s="267"/>
      <c r="AD549" s="267"/>
      <c r="AE549" s="267"/>
      <c r="AF549" s="54">
        <v>0</v>
      </c>
      <c r="AG549" s="251" t="s">
        <v>2551</v>
      </c>
      <c r="AH549" s="252"/>
      <c r="AI549" s="252"/>
      <c r="AJ549" s="252"/>
      <c r="AK549" s="252"/>
      <c r="AL549" s="252"/>
      <c r="AM549" s="252"/>
      <c r="AN549" s="252"/>
      <c r="AO549" s="252"/>
      <c r="AP549" s="252"/>
      <c r="AQ549" s="252"/>
      <c r="AR549" s="252"/>
      <c r="AS549" s="252"/>
      <c r="AT549" s="253"/>
    </row>
    <row r="550" spans="1:46" customFormat="1" ht="45" customHeight="1" thickTop="1" thickBot="1" x14ac:dyDescent="0.3">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customFormat="1" ht="45" customHeight="1" thickTop="1" thickBot="1" x14ac:dyDescent="0.3">
      <c r="A551" s="257" t="s">
        <v>197</v>
      </c>
      <c r="B551" s="257"/>
      <c r="C551" s="257"/>
      <c r="D551" s="257"/>
      <c r="E551" s="257"/>
      <c r="F551" s="257"/>
      <c r="G551" s="257"/>
      <c r="H551" s="257"/>
      <c r="I551" s="257"/>
      <c r="J551" s="257"/>
      <c r="K551" s="257"/>
      <c r="L551" s="257"/>
      <c r="M551" s="257"/>
      <c r="N551" s="257"/>
      <c r="O551" s="257"/>
      <c r="P551" s="257"/>
      <c r="Q551" s="56" t="s">
        <v>188</v>
      </c>
      <c r="R551" s="258" t="s">
        <v>189</v>
      </c>
      <c r="S551" s="258"/>
      <c r="T551" s="258"/>
      <c r="U551" s="258"/>
      <c r="V551" s="258"/>
      <c r="W551" s="258"/>
      <c r="X551" s="258"/>
      <c r="Y551" s="258"/>
      <c r="Z551" s="258"/>
      <c r="AA551" s="258"/>
      <c r="AB551" s="258"/>
      <c r="AC551" s="258"/>
      <c r="AD551" s="258"/>
      <c r="AE551" s="258"/>
      <c r="AF551" s="57" t="s">
        <v>188</v>
      </c>
      <c r="AG551" s="259" t="s">
        <v>7</v>
      </c>
      <c r="AH551" s="259"/>
      <c r="AI551" s="259"/>
      <c r="AJ551" s="259"/>
      <c r="AK551" s="259"/>
      <c r="AL551" s="259"/>
      <c r="AM551" s="259"/>
      <c r="AN551" s="259"/>
      <c r="AO551" s="259"/>
      <c r="AP551" s="259"/>
      <c r="AQ551" s="259"/>
      <c r="AR551" s="259"/>
      <c r="AS551" s="259"/>
      <c r="AT551" s="259"/>
    </row>
    <row r="552" spans="1:46" customFormat="1" ht="45" customHeight="1" thickTop="1" thickBot="1" x14ac:dyDescent="0.3">
      <c r="A552" s="249" t="s">
        <v>510</v>
      </c>
      <c r="B552" s="249"/>
      <c r="C552" s="249"/>
      <c r="D552" s="249"/>
      <c r="E552" s="249"/>
      <c r="F552" s="249"/>
      <c r="G552" s="249"/>
      <c r="H552" s="249"/>
      <c r="I552" s="249"/>
      <c r="J552" s="249"/>
      <c r="K552" s="249"/>
      <c r="L552" s="249"/>
      <c r="M552" s="249"/>
      <c r="N552" s="249"/>
      <c r="O552" s="249"/>
      <c r="P552" s="249"/>
      <c r="Q552" s="54">
        <v>0</v>
      </c>
      <c r="R552" s="250"/>
      <c r="S552" s="250"/>
      <c r="T552" s="250"/>
      <c r="U552" s="250"/>
      <c r="V552" s="250"/>
      <c r="W552" s="250"/>
      <c r="X552" s="250"/>
      <c r="Y552" s="250"/>
      <c r="Z552" s="250"/>
      <c r="AA552" s="250"/>
      <c r="AB552" s="250"/>
      <c r="AC552" s="250"/>
      <c r="AD552" s="250"/>
      <c r="AE552" s="250"/>
      <c r="AF552" s="54">
        <v>0</v>
      </c>
      <c r="AG552" s="251" t="s">
        <v>2555</v>
      </c>
      <c r="AH552" s="252"/>
      <c r="AI552" s="252"/>
      <c r="AJ552" s="252"/>
      <c r="AK552" s="252"/>
      <c r="AL552" s="252"/>
      <c r="AM552" s="252"/>
      <c r="AN552" s="252"/>
      <c r="AO552" s="252"/>
      <c r="AP552" s="252"/>
      <c r="AQ552" s="252"/>
      <c r="AR552" s="252"/>
      <c r="AS552" s="252"/>
      <c r="AT552" s="253"/>
    </row>
    <row r="553" spans="1:46" customFormat="1" ht="45" customHeight="1" thickTop="1" thickBot="1" x14ac:dyDescent="0.3">
      <c r="A553" s="249" t="s">
        <v>511</v>
      </c>
      <c r="B553" s="249"/>
      <c r="C553" s="249"/>
      <c r="D553" s="249"/>
      <c r="E553" s="249"/>
      <c r="F553" s="249"/>
      <c r="G553" s="249"/>
      <c r="H553" s="249"/>
      <c r="I553" s="249"/>
      <c r="J553" s="249"/>
      <c r="K553" s="249"/>
      <c r="L553" s="249"/>
      <c r="M553" s="249"/>
      <c r="N553" s="249"/>
      <c r="O553" s="249"/>
      <c r="P553" s="249"/>
      <c r="Q553" s="54">
        <v>0</v>
      </c>
      <c r="R553" s="267"/>
      <c r="S553" s="267"/>
      <c r="T553" s="267"/>
      <c r="U553" s="267"/>
      <c r="V553" s="267"/>
      <c r="W553" s="267"/>
      <c r="X553" s="267"/>
      <c r="Y553" s="267"/>
      <c r="Z553" s="267"/>
      <c r="AA553" s="267"/>
      <c r="AB553" s="267"/>
      <c r="AC553" s="267"/>
      <c r="AD553" s="267"/>
      <c r="AE553" s="267"/>
      <c r="AF553" s="54">
        <v>0</v>
      </c>
      <c r="AG553" s="251" t="s">
        <v>2551</v>
      </c>
      <c r="AH553" s="252"/>
      <c r="AI553" s="252"/>
      <c r="AJ553" s="252"/>
      <c r="AK553" s="252"/>
      <c r="AL553" s="252"/>
      <c r="AM553" s="252"/>
      <c r="AN553" s="252"/>
      <c r="AO553" s="252"/>
      <c r="AP553" s="252"/>
      <c r="AQ553" s="252"/>
      <c r="AR553" s="252"/>
      <c r="AS553" s="252"/>
      <c r="AT553" s="253"/>
    </row>
    <row r="554" spans="1:46" customFormat="1" ht="45" customHeight="1" thickTop="1" thickBot="1" x14ac:dyDescent="0.3">
      <c r="A554" s="249" t="s">
        <v>512</v>
      </c>
      <c r="B554" s="249"/>
      <c r="C554" s="249"/>
      <c r="D554" s="249"/>
      <c r="E554" s="249"/>
      <c r="F554" s="249"/>
      <c r="G554" s="249"/>
      <c r="H554" s="249"/>
      <c r="I554" s="249"/>
      <c r="J554" s="249"/>
      <c r="K554" s="249"/>
      <c r="L554" s="249"/>
      <c r="M554" s="249"/>
      <c r="N554" s="249"/>
      <c r="O554" s="249"/>
      <c r="P554" s="249"/>
      <c r="Q554" s="54">
        <v>0</v>
      </c>
      <c r="R554" s="267" t="s">
        <v>2554</v>
      </c>
      <c r="S554" s="267"/>
      <c r="T554" s="267"/>
      <c r="U554" s="267"/>
      <c r="V554" s="267"/>
      <c r="W554" s="267"/>
      <c r="X554" s="267"/>
      <c r="Y554" s="267"/>
      <c r="Z554" s="267"/>
      <c r="AA554" s="267"/>
      <c r="AB554" s="267"/>
      <c r="AC554" s="267"/>
      <c r="AD554" s="267"/>
      <c r="AE554" s="267"/>
      <c r="AF554" s="54">
        <v>0</v>
      </c>
      <c r="AG554" s="251" t="s">
        <v>2551</v>
      </c>
      <c r="AH554" s="252"/>
      <c r="AI554" s="252"/>
      <c r="AJ554" s="252"/>
      <c r="AK554" s="252"/>
      <c r="AL554" s="252"/>
      <c r="AM554" s="252"/>
      <c r="AN554" s="252"/>
      <c r="AO554" s="252"/>
      <c r="AP554" s="252"/>
      <c r="AQ554" s="252"/>
      <c r="AR554" s="252"/>
      <c r="AS554" s="252"/>
      <c r="AT554" s="253"/>
    </row>
    <row r="555" spans="1:46" customFormat="1" ht="45" customHeight="1" thickTop="1" thickBot="1" x14ac:dyDescent="0.3">
      <c r="A555" s="249" t="s">
        <v>513</v>
      </c>
      <c r="B555" s="249"/>
      <c r="C555" s="249"/>
      <c r="D555" s="249"/>
      <c r="E555" s="249"/>
      <c r="F555" s="249"/>
      <c r="G555" s="249"/>
      <c r="H555" s="249"/>
      <c r="I555" s="249"/>
      <c r="J555" s="249"/>
      <c r="K555" s="249"/>
      <c r="L555" s="249"/>
      <c r="M555" s="249"/>
      <c r="N555" s="249"/>
      <c r="O555" s="249"/>
      <c r="P555" s="249"/>
      <c r="Q555" s="54">
        <v>0</v>
      </c>
      <c r="R555" s="251" t="s">
        <v>2559</v>
      </c>
      <c r="S555" s="252"/>
      <c r="T555" s="252"/>
      <c r="U555" s="252"/>
      <c r="V555" s="252"/>
      <c r="W555" s="252"/>
      <c r="X555" s="252"/>
      <c r="Y555" s="252"/>
      <c r="Z555" s="252"/>
      <c r="AA555" s="252"/>
      <c r="AB555" s="252"/>
      <c r="AC555" s="252"/>
      <c r="AD555" s="252"/>
      <c r="AE555" s="253"/>
      <c r="AF555" s="54">
        <v>0</v>
      </c>
      <c r="AG555" s="251" t="s">
        <v>2551</v>
      </c>
      <c r="AH555" s="252"/>
      <c r="AI555" s="252"/>
      <c r="AJ555" s="252"/>
      <c r="AK555" s="252"/>
      <c r="AL555" s="252"/>
      <c r="AM555" s="252"/>
      <c r="AN555" s="252"/>
      <c r="AO555" s="252"/>
      <c r="AP555" s="252"/>
      <c r="AQ555" s="252"/>
      <c r="AR555" s="252"/>
      <c r="AS555" s="252"/>
      <c r="AT555" s="253"/>
    </row>
    <row r="556" spans="1:46" customFormat="1" ht="45" customHeight="1" thickTop="1" thickBot="1" x14ac:dyDescent="0.3">
      <c r="A556" s="249" t="s">
        <v>533</v>
      </c>
      <c r="B556" s="249"/>
      <c r="C556" s="249"/>
      <c r="D556" s="249"/>
      <c r="E556" s="249"/>
      <c r="F556" s="249"/>
      <c r="G556" s="249"/>
      <c r="H556" s="249"/>
      <c r="I556" s="249"/>
      <c r="J556" s="249"/>
      <c r="K556" s="249"/>
      <c r="L556" s="249"/>
      <c r="M556" s="249"/>
      <c r="N556" s="249"/>
      <c r="O556" s="249"/>
      <c r="P556" s="249"/>
      <c r="Q556" s="54">
        <v>0</v>
      </c>
      <c r="R556" s="250" t="s">
        <v>2603</v>
      </c>
      <c r="S556" s="250"/>
      <c r="T556" s="250"/>
      <c r="U556" s="250"/>
      <c r="V556" s="250"/>
      <c r="W556" s="250"/>
      <c r="X556" s="250"/>
      <c r="Y556" s="250"/>
      <c r="Z556" s="250"/>
      <c r="AA556" s="250"/>
      <c r="AB556" s="250"/>
      <c r="AC556" s="250"/>
      <c r="AD556" s="250"/>
      <c r="AE556" s="250"/>
      <c r="AF556" s="54">
        <v>0</v>
      </c>
      <c r="AG556" s="251" t="s">
        <v>2551</v>
      </c>
      <c r="AH556" s="252"/>
      <c r="AI556" s="252"/>
      <c r="AJ556" s="252"/>
      <c r="AK556" s="252"/>
      <c r="AL556" s="252"/>
      <c r="AM556" s="252"/>
      <c r="AN556" s="252"/>
      <c r="AO556" s="252"/>
      <c r="AP556" s="252"/>
      <c r="AQ556" s="252"/>
      <c r="AR556" s="252"/>
      <c r="AS556" s="252"/>
      <c r="AT556" s="253"/>
    </row>
    <row r="557" spans="1:46" customFormat="1" ht="15.6" thickTop="1" x14ac:dyDescent="0.25">
      <c r="A557" s="27"/>
      <c r="B557" s="27"/>
      <c r="C557" s="27"/>
      <c r="D557" s="27"/>
      <c r="E557" s="27"/>
      <c r="F557" s="27"/>
      <c r="G557" s="27"/>
      <c r="H557" s="27"/>
      <c r="I557" s="27"/>
      <c r="J557" s="27"/>
      <c r="K557" s="27"/>
      <c r="L557" s="27"/>
      <c r="M557" s="27"/>
      <c r="N557" s="27"/>
      <c r="O557" s="27"/>
      <c r="P557" s="27"/>
      <c r="Q557" s="28"/>
      <c r="R557" s="27"/>
      <c r="S557" s="27"/>
      <c r="T557" s="27"/>
      <c r="U557" s="27"/>
      <c r="V557" s="27"/>
      <c r="W557" s="27"/>
      <c r="X557" s="27"/>
      <c r="Y557" s="27"/>
      <c r="Z557" s="27"/>
      <c r="AA557" s="27"/>
      <c r="AB557" s="27"/>
      <c r="AC557" s="27"/>
      <c r="AD557" s="27"/>
      <c r="AE557" s="27"/>
      <c r="AF557" s="28"/>
      <c r="AG557" s="27"/>
      <c r="AH557" s="27"/>
      <c r="AI557" s="27"/>
      <c r="AJ557" s="27"/>
      <c r="AK557" s="27"/>
      <c r="AL557" s="27"/>
      <c r="AM557" s="27"/>
      <c r="AN557" s="27"/>
      <c r="AO557" s="27"/>
      <c r="AP557" s="27"/>
      <c r="AQ557" s="27"/>
      <c r="AR557" s="27"/>
      <c r="AS557" s="27"/>
      <c r="AT557" s="27"/>
    </row>
    <row r="559" spans="1:46" customFormat="1" ht="45" customHeight="1" x14ac:dyDescent="0.25">
      <c r="A559" s="260" t="s">
        <v>534</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s="28"/>
      <c r="AG559" s="261" t="s">
        <v>185</v>
      </c>
      <c r="AH559" s="261"/>
      <c r="AI559" s="261"/>
      <c r="AJ559" s="261"/>
      <c r="AK559" s="58">
        <f>(('Artículo 121 (resumen PI)'!C28*0.8+'Artículo 121 (resumen PI)'!F28*0.2)+('Artículo 121 (resumen SIPOT)'!C28*0.8+'Artículo 121 (resumen SIPOT)'!F28*0.2))/2</f>
        <v>0</v>
      </c>
      <c r="AL559" s="27"/>
      <c r="AM559" s="27"/>
      <c r="AN559" s="27"/>
      <c r="AO559" s="27"/>
      <c r="AP559" s="27"/>
      <c r="AQ559" s="27"/>
      <c r="AR559" s="27"/>
      <c r="AS559" s="27"/>
      <c r="AT559" s="27"/>
    </row>
    <row r="560" spans="1:46" customFormat="1"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c r="AF560" s="28"/>
      <c r="AG560" s="27"/>
      <c r="AH560" s="27"/>
      <c r="AI560" s="27"/>
      <c r="AJ560" s="27"/>
      <c r="AK560" s="27"/>
      <c r="AL560" s="27"/>
      <c r="AM560" s="27"/>
      <c r="AN560" s="27"/>
      <c r="AO560" s="27"/>
      <c r="AP560" s="27"/>
      <c r="AQ560" s="27"/>
      <c r="AR560" s="27"/>
      <c r="AS560" s="27"/>
      <c r="AT560" s="27"/>
    </row>
    <row r="561" spans="1:46" customFormat="1" ht="45" customHeight="1" x14ac:dyDescent="0.25">
      <c r="A561" s="20" t="s">
        <v>186</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c r="AF561" s="28"/>
      <c r="AG561" s="27"/>
      <c r="AH561" s="27"/>
      <c r="AI561" s="27"/>
      <c r="AJ561" s="27"/>
      <c r="AK561" s="27"/>
      <c r="AL561" s="27"/>
      <c r="AM561" s="27"/>
      <c r="AN561" s="27"/>
      <c r="AO561" s="27"/>
      <c r="AP561" s="27"/>
      <c r="AQ561" s="27"/>
      <c r="AR561" s="27"/>
      <c r="AS561" s="27"/>
      <c r="AT561" s="27"/>
    </row>
    <row r="562" spans="1:46" customFormat="1" ht="15" customHeight="1" x14ac:dyDescent="0.25">
      <c r="A562" s="50"/>
      <c r="B562" s="50"/>
      <c r="C562" s="50"/>
      <c r="D562" s="50"/>
      <c r="E562" s="50"/>
      <c r="F562" s="50"/>
      <c r="G562" s="50"/>
      <c r="H562" s="50"/>
      <c r="I562" s="50"/>
      <c r="J562" s="50"/>
      <c r="K562" s="50"/>
      <c r="L562" s="50"/>
      <c r="M562" s="50"/>
      <c r="N562" s="50"/>
      <c r="O562" s="50"/>
      <c r="P562" s="50"/>
      <c r="Q562" s="28"/>
      <c r="R562" s="50"/>
      <c r="S562" s="50"/>
      <c r="T562" s="50"/>
      <c r="U562" s="50"/>
      <c r="V562" s="50"/>
      <c r="W562" s="50"/>
      <c r="X562" s="50"/>
      <c r="Y562" s="50"/>
      <c r="Z562" s="50"/>
      <c r="AA562" s="50"/>
      <c r="AB562" s="50"/>
      <c r="AC562" s="50"/>
      <c r="AD562" s="50"/>
      <c r="AE562" s="50"/>
      <c r="AF562" s="28"/>
      <c r="AG562" s="27"/>
      <c r="AH562" s="27"/>
      <c r="AI562" s="27"/>
      <c r="AJ562" s="27"/>
      <c r="AK562" s="27"/>
      <c r="AL562" s="27"/>
      <c r="AM562" s="27"/>
      <c r="AN562" s="27"/>
      <c r="AO562" s="27"/>
      <c r="AP562" s="27"/>
      <c r="AQ562" s="27"/>
      <c r="AR562" s="27"/>
      <c r="AS562" s="27"/>
      <c r="AT562" s="27"/>
    </row>
    <row r="563" spans="1:46" customFormat="1" ht="45" customHeight="1" thickBot="1" x14ac:dyDescent="0.3">
      <c r="A563" s="262" t="s">
        <v>187</v>
      </c>
      <c r="B563" s="262"/>
      <c r="C563" s="262"/>
      <c r="D563" s="262"/>
      <c r="E563" s="262"/>
      <c r="F563" s="262"/>
      <c r="G563" s="262"/>
      <c r="H563" s="262"/>
      <c r="I563" s="262"/>
      <c r="J563" s="262"/>
      <c r="K563" s="262"/>
      <c r="L563" s="262"/>
      <c r="M563" s="262"/>
      <c r="N563" s="262"/>
      <c r="O563" s="262"/>
      <c r="P563" s="262"/>
      <c r="Q563" s="11"/>
      <c r="R563" s="50"/>
      <c r="S563" s="50"/>
      <c r="T563" s="50"/>
      <c r="U563" s="50"/>
      <c r="V563" s="263"/>
      <c r="W563" s="263"/>
      <c r="X563" s="263"/>
      <c r="Y563" s="263"/>
      <c r="Z563" s="263"/>
      <c r="AA563" s="263"/>
      <c r="AB563" s="263"/>
      <c r="AC563" s="263"/>
      <c r="AD563" s="263"/>
      <c r="AE563" s="263"/>
      <c r="AF563" s="11"/>
      <c r="AG563" s="50"/>
      <c r="AH563" s="50"/>
      <c r="AI563" s="50"/>
      <c r="AJ563" s="50"/>
      <c r="AK563" s="263"/>
      <c r="AL563" s="263"/>
      <c r="AM563" s="263"/>
      <c r="AN563" s="263"/>
      <c r="AO563" s="263"/>
      <c r="AP563" s="263"/>
      <c r="AQ563" s="263"/>
      <c r="AR563" s="263"/>
      <c r="AS563" s="263"/>
      <c r="AT563" s="263"/>
    </row>
    <row r="564" spans="1:46" customFormat="1" ht="45" customHeight="1" thickTop="1" thickBot="1" x14ac:dyDescent="0.3">
      <c r="A564" s="264" t="s">
        <v>167</v>
      </c>
      <c r="B564" s="264"/>
      <c r="C564" s="264"/>
      <c r="D564" s="264"/>
      <c r="E564" s="264"/>
      <c r="F564" s="264"/>
      <c r="G564" s="264"/>
      <c r="H564" s="264"/>
      <c r="I564" s="264"/>
      <c r="J564" s="264"/>
      <c r="K564" s="264"/>
      <c r="L564" s="264"/>
      <c r="M564" s="264"/>
      <c r="N564" s="264"/>
      <c r="O564" s="264"/>
      <c r="P564" s="264"/>
      <c r="Q564" s="51" t="s">
        <v>188</v>
      </c>
      <c r="R564" s="265" t="s">
        <v>189</v>
      </c>
      <c r="S564" s="265"/>
      <c r="T564" s="265"/>
      <c r="U564" s="265"/>
      <c r="V564" s="265"/>
      <c r="W564" s="265"/>
      <c r="X564" s="265"/>
      <c r="Y564" s="265"/>
      <c r="Z564" s="265"/>
      <c r="AA564" s="265"/>
      <c r="AB564" s="265"/>
      <c r="AC564" s="265"/>
      <c r="AD564" s="265"/>
      <c r="AE564" s="265"/>
      <c r="AF564" s="53" t="s">
        <v>188</v>
      </c>
      <c r="AG564" s="266" t="s">
        <v>7</v>
      </c>
      <c r="AH564" s="266"/>
      <c r="AI564" s="266"/>
      <c r="AJ564" s="266"/>
      <c r="AK564" s="266"/>
      <c r="AL564" s="266"/>
      <c r="AM564" s="266"/>
      <c r="AN564" s="266"/>
      <c r="AO564" s="266"/>
      <c r="AP564" s="266"/>
      <c r="AQ564" s="266"/>
      <c r="AR564" s="266"/>
      <c r="AS564" s="266"/>
      <c r="AT564" s="266"/>
    </row>
    <row r="565" spans="1:46" customFormat="1" ht="45" customHeight="1" thickTop="1" thickBot="1" x14ac:dyDescent="0.3">
      <c r="A565" s="249" t="s">
        <v>190</v>
      </c>
      <c r="B565" s="249"/>
      <c r="C565" s="249"/>
      <c r="D565" s="249"/>
      <c r="E565" s="249"/>
      <c r="F565" s="249"/>
      <c r="G565" s="249"/>
      <c r="H565" s="249"/>
      <c r="I565" s="249"/>
      <c r="J565" s="249"/>
      <c r="K565" s="249"/>
      <c r="L565" s="249"/>
      <c r="M565" s="249"/>
      <c r="N565" s="249"/>
      <c r="O565" s="249"/>
      <c r="P565" s="249"/>
      <c r="Q565" s="54">
        <v>0</v>
      </c>
      <c r="R565" s="251" t="s">
        <v>2558</v>
      </c>
      <c r="S565" s="252"/>
      <c r="T565" s="252"/>
      <c r="U565" s="252"/>
      <c r="V565" s="252"/>
      <c r="W565" s="252"/>
      <c r="X565" s="252"/>
      <c r="Y565" s="252"/>
      <c r="Z565" s="252"/>
      <c r="AA565" s="252"/>
      <c r="AB565" s="252"/>
      <c r="AC565" s="252"/>
      <c r="AD565" s="252"/>
      <c r="AE565" s="253"/>
      <c r="AF565" s="54">
        <v>2</v>
      </c>
      <c r="AG565" s="251" t="s">
        <v>2573</v>
      </c>
      <c r="AH565" s="252"/>
      <c r="AI565" s="252"/>
      <c r="AJ565" s="252"/>
      <c r="AK565" s="252"/>
      <c r="AL565" s="252"/>
      <c r="AM565" s="252"/>
      <c r="AN565" s="252"/>
      <c r="AO565" s="252"/>
      <c r="AP565" s="252"/>
      <c r="AQ565" s="252"/>
      <c r="AR565" s="252"/>
      <c r="AS565" s="252"/>
      <c r="AT565" s="253"/>
    </row>
    <row r="566" spans="1:46" customFormat="1" ht="45" customHeight="1" thickTop="1" thickBot="1" x14ac:dyDescent="0.3">
      <c r="A566" s="249" t="s">
        <v>191</v>
      </c>
      <c r="B566" s="249"/>
      <c r="C566" s="249"/>
      <c r="D566" s="249"/>
      <c r="E566" s="249"/>
      <c r="F566" s="249"/>
      <c r="G566" s="249"/>
      <c r="H566" s="249"/>
      <c r="I566" s="249"/>
      <c r="J566" s="249"/>
      <c r="K566" s="249"/>
      <c r="L566" s="249"/>
      <c r="M566" s="249"/>
      <c r="N566" s="249"/>
      <c r="O566" s="249"/>
      <c r="P566" s="249"/>
      <c r="Q566" s="54">
        <v>0</v>
      </c>
      <c r="R566" s="267" t="s">
        <v>2554</v>
      </c>
      <c r="S566" s="267"/>
      <c r="T566" s="267"/>
      <c r="U566" s="267"/>
      <c r="V566" s="267"/>
      <c r="W566" s="267"/>
      <c r="X566" s="267"/>
      <c r="Y566" s="267"/>
      <c r="Z566" s="267"/>
      <c r="AA566" s="267"/>
      <c r="AB566" s="267"/>
      <c r="AC566" s="267"/>
      <c r="AD566" s="267"/>
      <c r="AE566" s="267"/>
      <c r="AF566" s="54">
        <v>2</v>
      </c>
      <c r="AG566" s="251"/>
      <c r="AH566" s="252"/>
      <c r="AI566" s="252"/>
      <c r="AJ566" s="252"/>
      <c r="AK566" s="252"/>
      <c r="AL566" s="252"/>
      <c r="AM566" s="252"/>
      <c r="AN566" s="252"/>
      <c r="AO566" s="252"/>
      <c r="AP566" s="252"/>
      <c r="AQ566" s="252"/>
      <c r="AR566" s="252"/>
      <c r="AS566" s="252"/>
      <c r="AT566" s="253"/>
    </row>
    <row r="567" spans="1:46" customFormat="1" ht="45" customHeight="1" thickTop="1" thickBot="1" x14ac:dyDescent="0.3">
      <c r="A567" s="249" t="s">
        <v>535</v>
      </c>
      <c r="B567" s="249"/>
      <c r="C567" s="249"/>
      <c r="D567" s="249"/>
      <c r="E567" s="249"/>
      <c r="F567" s="249"/>
      <c r="G567" s="249"/>
      <c r="H567" s="249"/>
      <c r="I567" s="249"/>
      <c r="J567" s="249"/>
      <c r="K567" s="249"/>
      <c r="L567" s="249"/>
      <c r="M567" s="249"/>
      <c r="N567" s="249"/>
      <c r="O567" s="249"/>
      <c r="P567" s="249"/>
      <c r="Q567" s="54">
        <v>0</v>
      </c>
      <c r="R567" s="267"/>
      <c r="S567" s="267"/>
      <c r="T567" s="267"/>
      <c r="U567" s="267"/>
      <c r="V567" s="267"/>
      <c r="W567" s="267"/>
      <c r="X567" s="267"/>
      <c r="Y567" s="267"/>
      <c r="Z567" s="267"/>
      <c r="AA567" s="267"/>
      <c r="AB567" s="267"/>
      <c r="AC567" s="267"/>
      <c r="AD567" s="267"/>
      <c r="AE567" s="267"/>
      <c r="AF567" s="54">
        <v>2</v>
      </c>
      <c r="AG567" s="251"/>
      <c r="AH567" s="252"/>
      <c r="AI567" s="252"/>
      <c r="AJ567" s="252"/>
      <c r="AK567" s="252"/>
      <c r="AL567" s="252"/>
      <c r="AM567" s="252"/>
      <c r="AN567" s="252"/>
      <c r="AO567" s="252"/>
      <c r="AP567" s="252"/>
      <c r="AQ567" s="252"/>
      <c r="AR567" s="252"/>
      <c r="AS567" s="252"/>
      <c r="AT567" s="253"/>
    </row>
    <row r="568" spans="1:46" customFormat="1" ht="45" customHeight="1" thickTop="1" thickBot="1" x14ac:dyDescent="0.3">
      <c r="A568" s="249" t="s">
        <v>306</v>
      </c>
      <c r="B568" s="249"/>
      <c r="C568" s="249"/>
      <c r="D568" s="249"/>
      <c r="E568" s="249"/>
      <c r="F568" s="249"/>
      <c r="G568" s="249"/>
      <c r="H568" s="249"/>
      <c r="I568" s="249"/>
      <c r="J568" s="249"/>
      <c r="K568" s="249"/>
      <c r="L568" s="249"/>
      <c r="M568" s="249"/>
      <c r="N568" s="249"/>
      <c r="O568" s="249"/>
      <c r="P568" s="249"/>
      <c r="Q568" s="54">
        <v>0</v>
      </c>
      <c r="R568" s="267"/>
      <c r="S568" s="267"/>
      <c r="T568" s="267"/>
      <c r="U568" s="267"/>
      <c r="V568" s="267"/>
      <c r="W568" s="267"/>
      <c r="X568" s="267"/>
      <c r="Y568" s="267"/>
      <c r="Z568" s="267"/>
      <c r="AA568" s="267"/>
      <c r="AB568" s="267"/>
      <c r="AC568" s="267"/>
      <c r="AD568" s="267"/>
      <c r="AE568" s="267"/>
      <c r="AF568" s="54">
        <v>2</v>
      </c>
      <c r="AG568" s="251"/>
      <c r="AH568" s="252"/>
      <c r="AI568" s="252"/>
      <c r="AJ568" s="252"/>
      <c r="AK568" s="252"/>
      <c r="AL568" s="252"/>
      <c r="AM568" s="252"/>
      <c r="AN568" s="252"/>
      <c r="AO568" s="252"/>
      <c r="AP568" s="252"/>
      <c r="AQ568" s="252"/>
      <c r="AR568" s="252"/>
      <c r="AS568" s="252"/>
      <c r="AT568" s="253"/>
    </row>
    <row r="569" spans="1:46" customFormat="1" ht="45" customHeight="1" thickTop="1" thickBot="1" x14ac:dyDescent="0.3">
      <c r="A569" s="249" t="s">
        <v>536</v>
      </c>
      <c r="B569" s="249"/>
      <c r="C569" s="249"/>
      <c r="D569" s="249"/>
      <c r="E569" s="249"/>
      <c r="F569" s="249"/>
      <c r="G569" s="249"/>
      <c r="H569" s="249"/>
      <c r="I569" s="249"/>
      <c r="J569" s="249"/>
      <c r="K569" s="249"/>
      <c r="L569" s="249"/>
      <c r="M569" s="249"/>
      <c r="N569" s="249"/>
      <c r="O569" s="249"/>
      <c r="P569" s="249"/>
      <c r="Q569" s="54">
        <v>0</v>
      </c>
      <c r="R569" s="267"/>
      <c r="S569" s="267"/>
      <c r="T569" s="267"/>
      <c r="U569" s="267"/>
      <c r="V569" s="267"/>
      <c r="W569" s="267"/>
      <c r="X569" s="267"/>
      <c r="Y569" s="267"/>
      <c r="Z569" s="267"/>
      <c r="AA569" s="267"/>
      <c r="AB569" s="267"/>
      <c r="AC569" s="267"/>
      <c r="AD569" s="267"/>
      <c r="AE569" s="267"/>
      <c r="AF569" s="54">
        <v>2</v>
      </c>
      <c r="AG569" s="251"/>
      <c r="AH569" s="252"/>
      <c r="AI569" s="252"/>
      <c r="AJ569" s="252"/>
      <c r="AK569" s="252"/>
      <c r="AL569" s="252"/>
      <c r="AM569" s="252"/>
      <c r="AN569" s="252"/>
      <c r="AO569" s="252"/>
      <c r="AP569" s="252"/>
      <c r="AQ569" s="252"/>
      <c r="AR569" s="252"/>
      <c r="AS569" s="252"/>
      <c r="AT569" s="253"/>
    </row>
    <row r="570" spans="1:46" customFormat="1" ht="45" customHeight="1" thickTop="1" thickBot="1" x14ac:dyDescent="0.3">
      <c r="A570" s="249" t="s">
        <v>537</v>
      </c>
      <c r="B570" s="249"/>
      <c r="C570" s="249"/>
      <c r="D570" s="249"/>
      <c r="E570" s="249"/>
      <c r="F570" s="249"/>
      <c r="G570" s="249"/>
      <c r="H570" s="249"/>
      <c r="I570" s="249"/>
      <c r="J570" s="249"/>
      <c r="K570" s="249"/>
      <c r="L570" s="249"/>
      <c r="M570" s="249"/>
      <c r="N570" s="249"/>
      <c r="O570" s="249"/>
      <c r="P570" s="249"/>
      <c r="Q570" s="54">
        <v>0</v>
      </c>
      <c r="R570" s="250"/>
      <c r="S570" s="250"/>
      <c r="T570" s="250"/>
      <c r="U570" s="250"/>
      <c r="V570" s="250"/>
      <c r="W570" s="250"/>
      <c r="X570" s="250"/>
      <c r="Y570" s="250"/>
      <c r="Z570" s="250"/>
      <c r="AA570" s="250"/>
      <c r="AB570" s="250"/>
      <c r="AC570" s="250"/>
      <c r="AD570" s="250"/>
      <c r="AE570" s="250"/>
      <c r="AF570" s="54">
        <v>2</v>
      </c>
      <c r="AG570" s="251"/>
      <c r="AH570" s="252"/>
      <c r="AI570" s="252"/>
      <c r="AJ570" s="252"/>
      <c r="AK570" s="252"/>
      <c r="AL570" s="252"/>
      <c r="AM570" s="252"/>
      <c r="AN570" s="252"/>
      <c r="AO570" s="252"/>
      <c r="AP570" s="252"/>
      <c r="AQ570" s="252"/>
      <c r="AR570" s="252"/>
      <c r="AS570" s="252"/>
      <c r="AT570" s="253"/>
    </row>
    <row r="571" spans="1:46" customFormat="1" ht="45" customHeight="1" thickTop="1" thickBot="1" x14ac:dyDescent="0.3">
      <c r="A571" s="249" t="s">
        <v>538</v>
      </c>
      <c r="B571" s="249"/>
      <c r="C571" s="249"/>
      <c r="D571" s="249"/>
      <c r="E571" s="249"/>
      <c r="F571" s="249"/>
      <c r="G571" s="249"/>
      <c r="H571" s="249"/>
      <c r="I571" s="249"/>
      <c r="J571" s="249"/>
      <c r="K571" s="249"/>
      <c r="L571" s="249"/>
      <c r="M571" s="249"/>
      <c r="N571" s="249"/>
      <c r="O571" s="249"/>
      <c r="P571" s="249"/>
      <c r="Q571" s="54">
        <v>0</v>
      </c>
      <c r="R571" s="250"/>
      <c r="S571" s="250"/>
      <c r="T571" s="250"/>
      <c r="U571" s="250"/>
      <c r="V571" s="250"/>
      <c r="W571" s="250"/>
      <c r="X571" s="250"/>
      <c r="Y571" s="250"/>
      <c r="Z571" s="250"/>
      <c r="AA571" s="250"/>
      <c r="AB571" s="250"/>
      <c r="AC571" s="250"/>
      <c r="AD571" s="250"/>
      <c r="AE571" s="250"/>
      <c r="AF571" s="54">
        <v>2</v>
      </c>
      <c r="AG571" s="251"/>
      <c r="AH571" s="252"/>
      <c r="AI571" s="252"/>
      <c r="AJ571" s="252"/>
      <c r="AK571" s="252"/>
      <c r="AL571" s="252"/>
      <c r="AM571" s="252"/>
      <c r="AN571" s="252"/>
      <c r="AO571" s="252"/>
      <c r="AP571" s="252"/>
      <c r="AQ571" s="252"/>
      <c r="AR571" s="252"/>
      <c r="AS571" s="252"/>
      <c r="AT571" s="253"/>
    </row>
    <row r="572" spans="1:46" customFormat="1" ht="45" customHeight="1" thickTop="1" thickBot="1" x14ac:dyDescent="0.3">
      <c r="A572" s="249" t="s">
        <v>539</v>
      </c>
      <c r="B572" s="249"/>
      <c r="C572" s="249"/>
      <c r="D572" s="249"/>
      <c r="E572" s="249"/>
      <c r="F572" s="249"/>
      <c r="G572" s="249"/>
      <c r="H572" s="249"/>
      <c r="I572" s="249"/>
      <c r="J572" s="249"/>
      <c r="K572" s="249"/>
      <c r="L572" s="249"/>
      <c r="M572" s="249"/>
      <c r="N572" s="249"/>
      <c r="O572" s="249"/>
      <c r="P572" s="249"/>
      <c r="Q572" s="54">
        <v>0</v>
      </c>
      <c r="R572" s="250"/>
      <c r="S572" s="250"/>
      <c r="T572" s="250"/>
      <c r="U572" s="250"/>
      <c r="V572" s="250"/>
      <c r="W572" s="250"/>
      <c r="X572" s="250"/>
      <c r="Y572" s="250"/>
      <c r="Z572" s="250"/>
      <c r="AA572" s="250"/>
      <c r="AB572" s="250"/>
      <c r="AC572" s="250"/>
      <c r="AD572" s="250"/>
      <c r="AE572" s="250"/>
      <c r="AF572" s="54">
        <v>2</v>
      </c>
      <c r="AG572" s="251"/>
      <c r="AH572" s="252"/>
      <c r="AI572" s="252"/>
      <c r="AJ572" s="252"/>
      <c r="AK572" s="252"/>
      <c r="AL572" s="252"/>
      <c r="AM572" s="252"/>
      <c r="AN572" s="252"/>
      <c r="AO572" s="252"/>
      <c r="AP572" s="252"/>
      <c r="AQ572" s="252"/>
      <c r="AR572" s="252"/>
      <c r="AS572" s="252"/>
      <c r="AT572" s="253"/>
    </row>
    <row r="573" spans="1:46" customFormat="1" ht="45" customHeight="1" thickTop="1" thickBot="1" x14ac:dyDescent="0.3">
      <c r="A573" s="249" t="s">
        <v>540</v>
      </c>
      <c r="B573" s="249"/>
      <c r="C573" s="249"/>
      <c r="D573" s="249"/>
      <c r="E573" s="249"/>
      <c r="F573" s="249"/>
      <c r="G573" s="249"/>
      <c r="H573" s="249"/>
      <c r="I573" s="249"/>
      <c r="J573" s="249"/>
      <c r="K573" s="249"/>
      <c r="L573" s="249"/>
      <c r="M573" s="249"/>
      <c r="N573" s="249"/>
      <c r="O573" s="249"/>
      <c r="P573" s="249"/>
      <c r="Q573" s="54">
        <v>0</v>
      </c>
      <c r="R573" s="267"/>
      <c r="S573" s="267"/>
      <c r="T573" s="267"/>
      <c r="U573" s="267"/>
      <c r="V573" s="267"/>
      <c r="W573" s="267"/>
      <c r="X573" s="267"/>
      <c r="Y573" s="267"/>
      <c r="Z573" s="267"/>
      <c r="AA573" s="267"/>
      <c r="AB573" s="267"/>
      <c r="AC573" s="267"/>
      <c r="AD573" s="267"/>
      <c r="AE573" s="267"/>
      <c r="AF573" s="54">
        <v>2</v>
      </c>
      <c r="AG573" s="251"/>
      <c r="AH573" s="252"/>
      <c r="AI573" s="252"/>
      <c r="AJ573" s="252"/>
      <c r="AK573" s="252"/>
      <c r="AL573" s="252"/>
      <c r="AM573" s="252"/>
      <c r="AN573" s="252"/>
      <c r="AO573" s="252"/>
      <c r="AP573" s="252"/>
      <c r="AQ573" s="252"/>
      <c r="AR573" s="252"/>
      <c r="AS573" s="252"/>
      <c r="AT573" s="253"/>
    </row>
    <row r="574" spans="1:46" customFormat="1" ht="45" customHeight="1" thickTop="1" thickBot="1" x14ac:dyDescent="0.3">
      <c r="A574" s="249" t="s">
        <v>541</v>
      </c>
      <c r="B574" s="249"/>
      <c r="C574" s="249"/>
      <c r="D574" s="249"/>
      <c r="E574" s="249"/>
      <c r="F574" s="249"/>
      <c r="G574" s="249"/>
      <c r="H574" s="249"/>
      <c r="I574" s="249"/>
      <c r="J574" s="249"/>
      <c r="K574" s="249"/>
      <c r="L574" s="249"/>
      <c r="M574" s="249"/>
      <c r="N574" s="249"/>
      <c r="O574" s="249"/>
      <c r="P574" s="249"/>
      <c r="Q574" s="54">
        <v>0</v>
      </c>
      <c r="R574" s="267"/>
      <c r="S574" s="267"/>
      <c r="T574" s="267"/>
      <c r="U574" s="267"/>
      <c r="V574" s="267"/>
      <c r="W574" s="267"/>
      <c r="X574" s="267"/>
      <c r="Y574" s="267"/>
      <c r="Z574" s="267"/>
      <c r="AA574" s="267"/>
      <c r="AB574" s="267"/>
      <c r="AC574" s="267"/>
      <c r="AD574" s="267"/>
      <c r="AE574" s="267"/>
      <c r="AF574" s="54">
        <v>2</v>
      </c>
      <c r="AG574" s="251"/>
      <c r="AH574" s="252"/>
      <c r="AI574" s="252"/>
      <c r="AJ574" s="252"/>
      <c r="AK574" s="252"/>
      <c r="AL574" s="252"/>
      <c r="AM574" s="252"/>
      <c r="AN574" s="252"/>
      <c r="AO574" s="252"/>
      <c r="AP574" s="252"/>
      <c r="AQ574" s="252"/>
      <c r="AR574" s="252"/>
      <c r="AS574" s="252"/>
      <c r="AT574" s="253"/>
    </row>
    <row r="575" spans="1:46" customFormat="1" ht="45" customHeight="1" thickTop="1" thickBot="1" x14ac:dyDescent="0.3">
      <c r="A575" s="249" t="s">
        <v>542</v>
      </c>
      <c r="B575" s="249"/>
      <c r="C575" s="249"/>
      <c r="D575" s="249"/>
      <c r="E575" s="249"/>
      <c r="F575" s="249"/>
      <c r="G575" s="249"/>
      <c r="H575" s="249"/>
      <c r="I575" s="249"/>
      <c r="J575" s="249"/>
      <c r="K575" s="249"/>
      <c r="L575" s="249"/>
      <c r="M575" s="249"/>
      <c r="N575" s="249"/>
      <c r="O575" s="249"/>
      <c r="P575" s="249"/>
      <c r="Q575" s="54">
        <v>0</v>
      </c>
      <c r="R575" s="267"/>
      <c r="S575" s="267"/>
      <c r="T575" s="267"/>
      <c r="U575" s="267"/>
      <c r="V575" s="267"/>
      <c r="W575" s="267"/>
      <c r="X575" s="267"/>
      <c r="Y575" s="267"/>
      <c r="Z575" s="267"/>
      <c r="AA575" s="267"/>
      <c r="AB575" s="267"/>
      <c r="AC575" s="267"/>
      <c r="AD575" s="267"/>
      <c r="AE575" s="267"/>
      <c r="AF575" s="54">
        <v>2</v>
      </c>
      <c r="AG575" s="251"/>
      <c r="AH575" s="252"/>
      <c r="AI575" s="252"/>
      <c r="AJ575" s="252"/>
      <c r="AK575" s="252"/>
      <c r="AL575" s="252"/>
      <c r="AM575" s="252"/>
      <c r="AN575" s="252"/>
      <c r="AO575" s="252"/>
      <c r="AP575" s="252"/>
      <c r="AQ575" s="252"/>
      <c r="AR575" s="252"/>
      <c r="AS575" s="252"/>
      <c r="AT575" s="253"/>
    </row>
    <row r="576" spans="1:46" customFormat="1" ht="45" customHeight="1" thickTop="1" thickBot="1" x14ac:dyDescent="0.3">
      <c r="A576" s="249" t="s">
        <v>543</v>
      </c>
      <c r="B576" s="249"/>
      <c r="C576" s="249"/>
      <c r="D576" s="249"/>
      <c r="E576" s="249"/>
      <c r="F576" s="249"/>
      <c r="G576" s="249"/>
      <c r="H576" s="249"/>
      <c r="I576" s="249"/>
      <c r="J576" s="249"/>
      <c r="K576" s="249"/>
      <c r="L576" s="249"/>
      <c r="M576" s="249"/>
      <c r="N576" s="249"/>
      <c r="O576" s="249"/>
      <c r="P576" s="249"/>
      <c r="Q576" s="54">
        <v>0</v>
      </c>
      <c r="R576" s="267"/>
      <c r="S576" s="267"/>
      <c r="T576" s="267"/>
      <c r="U576" s="267"/>
      <c r="V576" s="267"/>
      <c r="W576" s="267"/>
      <c r="X576" s="267"/>
      <c r="Y576" s="267"/>
      <c r="Z576" s="267"/>
      <c r="AA576" s="267"/>
      <c r="AB576" s="267"/>
      <c r="AC576" s="267"/>
      <c r="AD576" s="267"/>
      <c r="AE576" s="267"/>
      <c r="AF576" s="54">
        <v>2</v>
      </c>
      <c r="AG576" s="251"/>
      <c r="AH576" s="252"/>
      <c r="AI576" s="252"/>
      <c r="AJ576" s="252"/>
      <c r="AK576" s="252"/>
      <c r="AL576" s="252"/>
      <c r="AM576" s="252"/>
      <c r="AN576" s="252"/>
      <c r="AO576" s="252"/>
      <c r="AP576" s="252"/>
      <c r="AQ576" s="252"/>
      <c r="AR576" s="252"/>
      <c r="AS576" s="252"/>
      <c r="AT576" s="253"/>
    </row>
    <row r="577" spans="1:46" customFormat="1" ht="45" customHeight="1" thickTop="1" thickBot="1" x14ac:dyDescent="0.3">
      <c r="A577" s="249" t="s">
        <v>544</v>
      </c>
      <c r="B577" s="249"/>
      <c r="C577" s="249"/>
      <c r="D577" s="249"/>
      <c r="E577" s="249"/>
      <c r="F577" s="249"/>
      <c r="G577" s="249"/>
      <c r="H577" s="249"/>
      <c r="I577" s="249"/>
      <c r="J577" s="249"/>
      <c r="K577" s="249"/>
      <c r="L577" s="249"/>
      <c r="M577" s="249"/>
      <c r="N577" s="249"/>
      <c r="O577" s="249"/>
      <c r="P577" s="249"/>
      <c r="Q577" s="54">
        <v>0</v>
      </c>
      <c r="R577" s="250"/>
      <c r="S577" s="250"/>
      <c r="T577" s="250"/>
      <c r="U577" s="250"/>
      <c r="V577" s="250"/>
      <c r="W577" s="250"/>
      <c r="X577" s="250"/>
      <c r="Y577" s="250"/>
      <c r="Z577" s="250"/>
      <c r="AA577" s="250"/>
      <c r="AB577" s="250"/>
      <c r="AC577" s="250"/>
      <c r="AD577" s="250"/>
      <c r="AE577" s="250"/>
      <c r="AF577" s="54">
        <v>2</v>
      </c>
      <c r="AG577" s="251"/>
      <c r="AH577" s="252"/>
      <c r="AI577" s="252"/>
      <c r="AJ577" s="252"/>
      <c r="AK577" s="252"/>
      <c r="AL577" s="252"/>
      <c r="AM577" s="252"/>
      <c r="AN577" s="252"/>
      <c r="AO577" s="252"/>
      <c r="AP577" s="252"/>
      <c r="AQ577" s="252"/>
      <c r="AR577" s="252"/>
      <c r="AS577" s="252"/>
      <c r="AT577" s="253"/>
    </row>
    <row r="578" spans="1:46" customFormat="1" ht="45" customHeight="1" thickTop="1" thickBot="1" x14ac:dyDescent="0.3">
      <c r="A578" s="249" t="s">
        <v>545</v>
      </c>
      <c r="B578" s="249"/>
      <c r="C578" s="249"/>
      <c r="D578" s="249"/>
      <c r="E578" s="249"/>
      <c r="F578" s="249"/>
      <c r="G578" s="249"/>
      <c r="H578" s="249"/>
      <c r="I578" s="249"/>
      <c r="J578" s="249"/>
      <c r="K578" s="249"/>
      <c r="L578" s="249"/>
      <c r="M578" s="249"/>
      <c r="N578" s="249"/>
      <c r="O578" s="249"/>
      <c r="P578" s="249"/>
      <c r="Q578" s="54">
        <v>0</v>
      </c>
      <c r="R578" s="250"/>
      <c r="S578" s="250"/>
      <c r="T578" s="250"/>
      <c r="U578" s="250"/>
      <c r="V578" s="250"/>
      <c r="W578" s="250"/>
      <c r="X578" s="250"/>
      <c r="Y578" s="250"/>
      <c r="Z578" s="250"/>
      <c r="AA578" s="250"/>
      <c r="AB578" s="250"/>
      <c r="AC578" s="250"/>
      <c r="AD578" s="250"/>
      <c r="AE578" s="250"/>
      <c r="AF578" s="54">
        <v>2</v>
      </c>
      <c r="AG578" s="251"/>
      <c r="AH578" s="252"/>
      <c r="AI578" s="252"/>
      <c r="AJ578" s="252"/>
      <c r="AK578" s="252"/>
      <c r="AL578" s="252"/>
      <c r="AM578" s="252"/>
      <c r="AN578" s="252"/>
      <c r="AO578" s="252"/>
      <c r="AP578" s="252"/>
      <c r="AQ578" s="252"/>
      <c r="AR578" s="252"/>
      <c r="AS578" s="252"/>
      <c r="AT578" s="253"/>
    </row>
    <row r="579" spans="1:46" customFormat="1" ht="45" customHeight="1" thickTop="1" thickBot="1" x14ac:dyDescent="0.3">
      <c r="A579" s="249" t="s">
        <v>546</v>
      </c>
      <c r="B579" s="249"/>
      <c r="C579" s="249"/>
      <c r="D579" s="249"/>
      <c r="E579" s="249"/>
      <c r="F579" s="249"/>
      <c r="G579" s="249"/>
      <c r="H579" s="249"/>
      <c r="I579" s="249"/>
      <c r="J579" s="249"/>
      <c r="K579" s="249"/>
      <c r="L579" s="249"/>
      <c r="M579" s="249"/>
      <c r="N579" s="249"/>
      <c r="O579" s="249"/>
      <c r="P579" s="249"/>
      <c r="Q579" s="54">
        <v>0</v>
      </c>
      <c r="R579" s="267"/>
      <c r="S579" s="267"/>
      <c r="T579" s="267"/>
      <c r="U579" s="267"/>
      <c r="V579" s="267"/>
      <c r="W579" s="267"/>
      <c r="X579" s="267"/>
      <c r="Y579" s="267"/>
      <c r="Z579" s="267"/>
      <c r="AA579" s="267"/>
      <c r="AB579" s="267"/>
      <c r="AC579" s="267"/>
      <c r="AD579" s="267"/>
      <c r="AE579" s="267"/>
      <c r="AF579" s="54">
        <v>2</v>
      </c>
      <c r="AG579" s="251"/>
      <c r="AH579" s="252"/>
      <c r="AI579" s="252"/>
      <c r="AJ579" s="252"/>
      <c r="AK579" s="252"/>
      <c r="AL579" s="252"/>
      <c r="AM579" s="252"/>
      <c r="AN579" s="252"/>
      <c r="AO579" s="252"/>
      <c r="AP579" s="252"/>
      <c r="AQ579" s="252"/>
      <c r="AR579" s="252"/>
      <c r="AS579" s="252"/>
      <c r="AT579" s="253"/>
    </row>
    <row r="580" spans="1:46" customFormat="1" ht="45" customHeight="1" thickTop="1" thickBot="1" x14ac:dyDescent="0.3">
      <c r="A580" s="249" t="s">
        <v>547</v>
      </c>
      <c r="B580" s="249"/>
      <c r="C580" s="249"/>
      <c r="D580" s="249"/>
      <c r="E580" s="249"/>
      <c r="F580" s="249"/>
      <c r="G580" s="249"/>
      <c r="H580" s="249"/>
      <c r="I580" s="249"/>
      <c r="J580" s="249"/>
      <c r="K580" s="249"/>
      <c r="L580" s="249"/>
      <c r="M580" s="249"/>
      <c r="N580" s="249"/>
      <c r="O580" s="249"/>
      <c r="P580" s="249"/>
      <c r="Q580" s="54">
        <v>0</v>
      </c>
      <c r="R580" s="267"/>
      <c r="S580" s="267"/>
      <c r="T580" s="267"/>
      <c r="U580" s="267"/>
      <c r="V580" s="267"/>
      <c r="W580" s="267"/>
      <c r="X580" s="267"/>
      <c r="Y580" s="267"/>
      <c r="Z580" s="267"/>
      <c r="AA580" s="267"/>
      <c r="AB580" s="267"/>
      <c r="AC580" s="267"/>
      <c r="AD580" s="267"/>
      <c r="AE580" s="267"/>
      <c r="AF580" s="54">
        <v>0</v>
      </c>
      <c r="AG580" s="251" t="s">
        <v>2574</v>
      </c>
      <c r="AH580" s="252"/>
      <c r="AI580" s="252"/>
      <c r="AJ580" s="252"/>
      <c r="AK580" s="252"/>
      <c r="AL580" s="252"/>
      <c r="AM580" s="252"/>
      <c r="AN580" s="252"/>
      <c r="AO580" s="252"/>
      <c r="AP580" s="252"/>
      <c r="AQ580" s="252"/>
      <c r="AR580" s="252"/>
      <c r="AS580" s="252"/>
      <c r="AT580" s="253"/>
    </row>
    <row r="581" spans="1:46" customFormat="1" ht="45" customHeight="1" thickTop="1" thickBot="1" x14ac:dyDescent="0.3">
      <c r="A581" s="249" t="s">
        <v>548</v>
      </c>
      <c r="B581" s="249"/>
      <c r="C581" s="249"/>
      <c r="D581" s="249"/>
      <c r="E581" s="249"/>
      <c r="F581" s="249"/>
      <c r="G581" s="249"/>
      <c r="H581" s="249"/>
      <c r="I581" s="249"/>
      <c r="J581" s="249"/>
      <c r="K581" s="249"/>
      <c r="L581" s="249"/>
      <c r="M581" s="249"/>
      <c r="N581" s="249"/>
      <c r="O581" s="249"/>
      <c r="P581" s="249"/>
      <c r="Q581" s="54">
        <v>0</v>
      </c>
      <c r="R581" s="267"/>
      <c r="S581" s="267"/>
      <c r="T581" s="267"/>
      <c r="U581" s="267"/>
      <c r="V581" s="267"/>
      <c r="W581" s="267"/>
      <c r="X581" s="267"/>
      <c r="Y581" s="267"/>
      <c r="Z581" s="267"/>
      <c r="AA581" s="267"/>
      <c r="AB581" s="267"/>
      <c r="AC581" s="267"/>
      <c r="AD581" s="267"/>
      <c r="AE581" s="267"/>
      <c r="AF581" s="54">
        <v>0</v>
      </c>
      <c r="AG581" s="251"/>
      <c r="AH581" s="252"/>
      <c r="AI581" s="252"/>
      <c r="AJ581" s="252"/>
      <c r="AK581" s="252"/>
      <c r="AL581" s="252"/>
      <c r="AM581" s="252"/>
      <c r="AN581" s="252"/>
      <c r="AO581" s="252"/>
      <c r="AP581" s="252"/>
      <c r="AQ581" s="252"/>
      <c r="AR581" s="252"/>
      <c r="AS581" s="252"/>
      <c r="AT581" s="253"/>
    </row>
    <row r="582" spans="1:46" customFormat="1" ht="45" customHeight="1" thickTop="1" thickBot="1" x14ac:dyDescent="0.3">
      <c r="A582" s="249" t="s">
        <v>549</v>
      </c>
      <c r="B582" s="249"/>
      <c r="C582" s="249"/>
      <c r="D582" s="249"/>
      <c r="E582" s="249"/>
      <c r="F582" s="249"/>
      <c r="G582" s="249"/>
      <c r="H582" s="249"/>
      <c r="I582" s="249"/>
      <c r="J582" s="249"/>
      <c r="K582" s="249"/>
      <c r="L582" s="249"/>
      <c r="M582" s="249"/>
      <c r="N582" s="249"/>
      <c r="O582" s="249"/>
      <c r="P582" s="249"/>
      <c r="Q582" s="54">
        <v>0</v>
      </c>
      <c r="R582" s="267"/>
      <c r="S582" s="267"/>
      <c r="T582" s="267"/>
      <c r="U582" s="267"/>
      <c r="V582" s="267"/>
      <c r="W582" s="267"/>
      <c r="X582" s="267"/>
      <c r="Y582" s="267"/>
      <c r="Z582" s="267"/>
      <c r="AA582" s="267"/>
      <c r="AB582" s="267"/>
      <c r="AC582" s="267"/>
      <c r="AD582" s="267"/>
      <c r="AE582" s="267"/>
      <c r="AF582" s="54">
        <v>0</v>
      </c>
      <c r="AG582" s="251"/>
      <c r="AH582" s="252"/>
      <c r="AI582" s="252"/>
      <c r="AJ582" s="252"/>
      <c r="AK582" s="252"/>
      <c r="AL582" s="252"/>
      <c r="AM582" s="252"/>
      <c r="AN582" s="252"/>
      <c r="AO582" s="252"/>
      <c r="AP582" s="252"/>
      <c r="AQ582" s="252"/>
      <c r="AR582" s="252"/>
      <c r="AS582" s="252"/>
      <c r="AT582" s="253"/>
    </row>
    <row r="583" spans="1:46" customFormat="1" ht="45" customHeight="1" thickTop="1" thickBot="1" x14ac:dyDescent="0.3">
      <c r="A583" s="249" t="s">
        <v>550</v>
      </c>
      <c r="B583" s="249"/>
      <c r="C583" s="249"/>
      <c r="D583" s="249"/>
      <c r="E583" s="249"/>
      <c r="F583" s="249"/>
      <c r="G583" s="249"/>
      <c r="H583" s="249"/>
      <c r="I583" s="249"/>
      <c r="J583" s="249"/>
      <c r="K583" s="249"/>
      <c r="L583" s="249"/>
      <c r="M583" s="249"/>
      <c r="N583" s="249"/>
      <c r="O583" s="249"/>
      <c r="P583" s="249"/>
      <c r="Q583" s="54">
        <v>0</v>
      </c>
      <c r="R583" s="267"/>
      <c r="S583" s="267"/>
      <c r="T583" s="267"/>
      <c r="U583" s="267"/>
      <c r="V583" s="267"/>
      <c r="W583" s="267"/>
      <c r="X583" s="267"/>
      <c r="Y583" s="267"/>
      <c r="Z583" s="267"/>
      <c r="AA583" s="267"/>
      <c r="AB583" s="267"/>
      <c r="AC583" s="267"/>
      <c r="AD583" s="267"/>
      <c r="AE583" s="267"/>
      <c r="AF583" s="54">
        <v>0</v>
      </c>
      <c r="AG583" s="251"/>
      <c r="AH583" s="252"/>
      <c r="AI583" s="252"/>
      <c r="AJ583" s="252"/>
      <c r="AK583" s="252"/>
      <c r="AL583" s="252"/>
      <c r="AM583" s="252"/>
      <c r="AN583" s="252"/>
      <c r="AO583" s="252"/>
      <c r="AP583" s="252"/>
      <c r="AQ583" s="252"/>
      <c r="AR583" s="252"/>
      <c r="AS583" s="252"/>
      <c r="AT583" s="253"/>
    </row>
    <row r="584" spans="1:46" customFormat="1" ht="45" customHeight="1" thickTop="1" thickBot="1" x14ac:dyDescent="0.3">
      <c r="A584" s="249" t="s">
        <v>551</v>
      </c>
      <c r="B584" s="249"/>
      <c r="C584" s="249"/>
      <c r="D584" s="249"/>
      <c r="E584" s="249"/>
      <c r="F584" s="249"/>
      <c r="G584" s="249"/>
      <c r="H584" s="249"/>
      <c r="I584" s="249"/>
      <c r="J584" s="249"/>
      <c r="K584" s="249"/>
      <c r="L584" s="249"/>
      <c r="M584" s="249"/>
      <c r="N584" s="249"/>
      <c r="O584" s="249"/>
      <c r="P584" s="249"/>
      <c r="Q584" s="54">
        <v>0</v>
      </c>
      <c r="R584" s="267"/>
      <c r="S584" s="267"/>
      <c r="T584" s="267"/>
      <c r="U584" s="267"/>
      <c r="V584" s="267"/>
      <c r="W584" s="267"/>
      <c r="X584" s="267"/>
      <c r="Y584" s="267"/>
      <c r="Z584" s="267"/>
      <c r="AA584" s="267"/>
      <c r="AB584" s="267"/>
      <c r="AC584" s="267"/>
      <c r="AD584" s="267"/>
      <c r="AE584" s="267"/>
      <c r="AF584" s="54">
        <v>0</v>
      </c>
      <c r="AG584" s="251"/>
      <c r="AH584" s="252"/>
      <c r="AI584" s="252"/>
      <c r="AJ584" s="252"/>
      <c r="AK584" s="252"/>
      <c r="AL584" s="252"/>
      <c r="AM584" s="252"/>
      <c r="AN584" s="252"/>
      <c r="AO584" s="252"/>
      <c r="AP584" s="252"/>
      <c r="AQ584" s="252"/>
      <c r="AR584" s="252"/>
      <c r="AS584" s="252"/>
      <c r="AT584" s="253"/>
    </row>
    <row r="585" spans="1:46" customFormat="1" ht="45" customHeight="1" thickTop="1" thickBot="1" x14ac:dyDescent="0.3">
      <c r="A585" s="249" t="s">
        <v>552</v>
      </c>
      <c r="B585" s="249"/>
      <c r="C585" s="249"/>
      <c r="D585" s="249"/>
      <c r="E585" s="249"/>
      <c r="F585" s="249"/>
      <c r="G585" s="249"/>
      <c r="H585" s="249"/>
      <c r="I585" s="249"/>
      <c r="J585" s="249"/>
      <c r="K585" s="249"/>
      <c r="L585" s="249"/>
      <c r="M585" s="249"/>
      <c r="N585" s="249"/>
      <c r="O585" s="249"/>
      <c r="P585" s="249"/>
      <c r="Q585" s="54">
        <v>0</v>
      </c>
      <c r="R585" s="267"/>
      <c r="S585" s="267"/>
      <c r="T585" s="267"/>
      <c r="U585" s="267"/>
      <c r="V585" s="267"/>
      <c r="W585" s="267"/>
      <c r="X585" s="267"/>
      <c r="Y585" s="267"/>
      <c r="Z585" s="267"/>
      <c r="AA585" s="267"/>
      <c r="AB585" s="267"/>
      <c r="AC585" s="267"/>
      <c r="AD585" s="267"/>
      <c r="AE585" s="267"/>
      <c r="AF585" s="54">
        <v>0</v>
      </c>
      <c r="AG585" s="251"/>
      <c r="AH585" s="252"/>
      <c r="AI585" s="252"/>
      <c r="AJ585" s="252"/>
      <c r="AK585" s="252"/>
      <c r="AL585" s="252"/>
      <c r="AM585" s="252"/>
      <c r="AN585" s="252"/>
      <c r="AO585" s="252"/>
      <c r="AP585" s="252"/>
      <c r="AQ585" s="252"/>
      <c r="AR585" s="252"/>
      <c r="AS585" s="252"/>
      <c r="AT585" s="253"/>
    </row>
    <row r="586" spans="1:46" customFormat="1" ht="45" customHeight="1" thickTop="1" thickBot="1" x14ac:dyDescent="0.3">
      <c r="A586" s="249" t="s">
        <v>553</v>
      </c>
      <c r="B586" s="249"/>
      <c r="C586" s="249"/>
      <c r="D586" s="249"/>
      <c r="E586" s="249"/>
      <c r="F586" s="249"/>
      <c r="G586" s="249"/>
      <c r="H586" s="249"/>
      <c r="I586" s="249"/>
      <c r="J586" s="249"/>
      <c r="K586" s="249"/>
      <c r="L586" s="249"/>
      <c r="M586" s="249"/>
      <c r="N586" s="249"/>
      <c r="O586" s="249"/>
      <c r="P586" s="249"/>
      <c r="Q586" s="54">
        <v>0</v>
      </c>
      <c r="R586" s="267"/>
      <c r="S586" s="267"/>
      <c r="T586" s="267"/>
      <c r="U586" s="267"/>
      <c r="V586" s="267"/>
      <c r="W586" s="267"/>
      <c r="X586" s="267"/>
      <c r="Y586" s="267"/>
      <c r="Z586" s="267"/>
      <c r="AA586" s="267"/>
      <c r="AB586" s="267"/>
      <c r="AC586" s="267"/>
      <c r="AD586" s="267"/>
      <c r="AE586" s="267"/>
      <c r="AF586" s="54">
        <v>0</v>
      </c>
      <c r="AG586" s="251"/>
      <c r="AH586" s="252"/>
      <c r="AI586" s="252"/>
      <c r="AJ586" s="252"/>
      <c r="AK586" s="252"/>
      <c r="AL586" s="252"/>
      <c r="AM586" s="252"/>
      <c r="AN586" s="252"/>
      <c r="AO586" s="252"/>
      <c r="AP586" s="252"/>
      <c r="AQ586" s="252"/>
      <c r="AR586" s="252"/>
      <c r="AS586" s="252"/>
      <c r="AT586" s="253"/>
    </row>
    <row r="587" spans="1:46" customFormat="1" ht="45" customHeight="1" thickTop="1" thickBot="1" x14ac:dyDescent="0.3">
      <c r="A587" s="249" t="s">
        <v>554</v>
      </c>
      <c r="B587" s="249"/>
      <c r="C587" s="249"/>
      <c r="D587" s="249"/>
      <c r="E587" s="249"/>
      <c r="F587" s="249"/>
      <c r="G587" s="249"/>
      <c r="H587" s="249"/>
      <c r="I587" s="249"/>
      <c r="J587" s="249"/>
      <c r="K587" s="249"/>
      <c r="L587" s="249"/>
      <c r="M587" s="249"/>
      <c r="N587" s="249"/>
      <c r="O587" s="249"/>
      <c r="P587" s="249"/>
      <c r="Q587" s="54">
        <v>0</v>
      </c>
      <c r="R587" s="267"/>
      <c r="S587" s="267"/>
      <c r="T587" s="267"/>
      <c r="U587" s="267"/>
      <c r="V587" s="267"/>
      <c r="W587" s="267"/>
      <c r="X587" s="267"/>
      <c r="Y587" s="267"/>
      <c r="Z587" s="267"/>
      <c r="AA587" s="267"/>
      <c r="AB587" s="267"/>
      <c r="AC587" s="267"/>
      <c r="AD587" s="267"/>
      <c r="AE587" s="267"/>
      <c r="AF587" s="54">
        <v>0</v>
      </c>
      <c r="AG587" s="251"/>
      <c r="AH587" s="252"/>
      <c r="AI587" s="252"/>
      <c r="AJ587" s="252"/>
      <c r="AK587" s="252"/>
      <c r="AL587" s="252"/>
      <c r="AM587" s="252"/>
      <c r="AN587" s="252"/>
      <c r="AO587" s="252"/>
      <c r="AP587" s="252"/>
      <c r="AQ587" s="252"/>
      <c r="AR587" s="252"/>
      <c r="AS587" s="252"/>
      <c r="AT587" s="253"/>
    </row>
    <row r="588" spans="1:46" customFormat="1" ht="45" customHeight="1" thickTop="1" thickBot="1" x14ac:dyDescent="0.3">
      <c r="A588" s="249" t="s">
        <v>555</v>
      </c>
      <c r="B588" s="249"/>
      <c r="C588" s="249"/>
      <c r="D588" s="249"/>
      <c r="E588" s="249"/>
      <c r="F588" s="249"/>
      <c r="G588" s="249"/>
      <c r="H588" s="249"/>
      <c r="I588" s="249"/>
      <c r="J588" s="249"/>
      <c r="K588" s="249"/>
      <c r="L588" s="249"/>
      <c r="M588" s="249"/>
      <c r="N588" s="249"/>
      <c r="O588" s="249"/>
      <c r="P588" s="249"/>
      <c r="Q588" s="54">
        <v>0</v>
      </c>
      <c r="R588" s="267"/>
      <c r="S588" s="267"/>
      <c r="T588" s="267"/>
      <c r="U588" s="267"/>
      <c r="V588" s="267"/>
      <c r="W588" s="267"/>
      <c r="X588" s="267"/>
      <c r="Y588" s="267"/>
      <c r="Z588" s="267"/>
      <c r="AA588" s="267"/>
      <c r="AB588" s="267"/>
      <c r="AC588" s="267"/>
      <c r="AD588" s="267"/>
      <c r="AE588" s="267"/>
      <c r="AF588" s="54">
        <v>0</v>
      </c>
      <c r="AG588" s="251"/>
      <c r="AH588" s="252"/>
      <c r="AI588" s="252"/>
      <c r="AJ588" s="252"/>
      <c r="AK588" s="252"/>
      <c r="AL588" s="252"/>
      <c r="AM588" s="252"/>
      <c r="AN588" s="252"/>
      <c r="AO588" s="252"/>
      <c r="AP588" s="252"/>
      <c r="AQ588" s="252"/>
      <c r="AR588" s="252"/>
      <c r="AS588" s="252"/>
      <c r="AT588" s="253"/>
    </row>
    <row r="589" spans="1:46" customFormat="1" ht="45" customHeight="1" thickTop="1" thickBot="1" x14ac:dyDescent="0.3">
      <c r="A589" s="249" t="s">
        <v>556</v>
      </c>
      <c r="B589" s="249"/>
      <c r="C589" s="249"/>
      <c r="D589" s="249"/>
      <c r="E589" s="249"/>
      <c r="F589" s="249"/>
      <c r="G589" s="249"/>
      <c r="H589" s="249"/>
      <c r="I589" s="249"/>
      <c r="J589" s="249"/>
      <c r="K589" s="249"/>
      <c r="L589" s="249"/>
      <c r="M589" s="249"/>
      <c r="N589" s="249"/>
      <c r="O589" s="249"/>
      <c r="P589" s="249"/>
      <c r="Q589" s="54">
        <v>0</v>
      </c>
      <c r="R589" s="267"/>
      <c r="S589" s="267"/>
      <c r="T589" s="267"/>
      <c r="U589" s="267"/>
      <c r="V589" s="267"/>
      <c r="W589" s="267"/>
      <c r="X589" s="267"/>
      <c r="Y589" s="267"/>
      <c r="Z589" s="267"/>
      <c r="AA589" s="267"/>
      <c r="AB589" s="267"/>
      <c r="AC589" s="267"/>
      <c r="AD589" s="267"/>
      <c r="AE589" s="267"/>
      <c r="AF589" s="54">
        <v>0</v>
      </c>
      <c r="AG589" s="251"/>
      <c r="AH589" s="252"/>
      <c r="AI589" s="252"/>
      <c r="AJ589" s="252"/>
      <c r="AK589" s="252"/>
      <c r="AL589" s="252"/>
      <c r="AM589" s="252"/>
      <c r="AN589" s="252"/>
      <c r="AO589" s="252"/>
      <c r="AP589" s="252"/>
      <c r="AQ589" s="252"/>
      <c r="AR589" s="252"/>
      <c r="AS589" s="252"/>
      <c r="AT589" s="253"/>
    </row>
    <row r="590" spans="1:46" customFormat="1" ht="16.5" customHeight="1" thickTop="1" thickBot="1" x14ac:dyDescent="0.3">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customFormat="1" ht="45" customHeight="1" thickTop="1" thickBot="1" x14ac:dyDescent="0.3">
      <c r="A591" s="257" t="s">
        <v>197</v>
      </c>
      <c r="B591" s="257"/>
      <c r="C591" s="257"/>
      <c r="D591" s="257"/>
      <c r="E591" s="257"/>
      <c r="F591" s="257"/>
      <c r="G591" s="257"/>
      <c r="H591" s="257"/>
      <c r="I591" s="257"/>
      <c r="J591" s="257"/>
      <c r="K591" s="257"/>
      <c r="L591" s="257"/>
      <c r="M591" s="257"/>
      <c r="N591" s="257"/>
      <c r="O591" s="257"/>
      <c r="P591" s="257"/>
      <c r="Q591" s="56" t="s">
        <v>188</v>
      </c>
      <c r="R591" s="258" t="s">
        <v>189</v>
      </c>
      <c r="S591" s="258"/>
      <c r="T591" s="258"/>
      <c r="U591" s="258"/>
      <c r="V591" s="258"/>
      <c r="W591" s="258"/>
      <c r="X591" s="258"/>
      <c r="Y591" s="258"/>
      <c r="Z591" s="258"/>
      <c r="AA591" s="258"/>
      <c r="AB591" s="258"/>
      <c r="AC591" s="258"/>
      <c r="AD591" s="258"/>
      <c r="AE591" s="258"/>
      <c r="AF591" s="57" t="s">
        <v>188</v>
      </c>
      <c r="AG591" s="259" t="s">
        <v>7</v>
      </c>
      <c r="AH591" s="259"/>
      <c r="AI591" s="259"/>
      <c r="AJ591" s="259"/>
      <c r="AK591" s="259"/>
      <c r="AL591" s="259"/>
      <c r="AM591" s="259"/>
      <c r="AN591" s="259"/>
      <c r="AO591" s="259"/>
      <c r="AP591" s="259"/>
      <c r="AQ591" s="259"/>
      <c r="AR591" s="259"/>
      <c r="AS591" s="259"/>
      <c r="AT591" s="259"/>
    </row>
    <row r="592" spans="1:46" customFormat="1" ht="45" customHeight="1" thickTop="1" thickBot="1" x14ac:dyDescent="0.3">
      <c r="A592" s="249" t="s">
        <v>557</v>
      </c>
      <c r="B592" s="249"/>
      <c r="C592" s="249"/>
      <c r="D592" s="249"/>
      <c r="E592" s="249"/>
      <c r="F592" s="249"/>
      <c r="G592" s="249"/>
      <c r="H592" s="249"/>
      <c r="I592" s="249"/>
      <c r="J592" s="249"/>
      <c r="K592" s="249"/>
      <c r="L592" s="249"/>
      <c r="M592" s="249"/>
      <c r="N592" s="249"/>
      <c r="O592" s="249"/>
      <c r="P592" s="249"/>
      <c r="Q592" s="54">
        <v>0</v>
      </c>
      <c r="R592" s="250"/>
      <c r="S592" s="250"/>
      <c r="T592" s="250"/>
      <c r="U592" s="250"/>
      <c r="V592" s="250"/>
      <c r="W592" s="250"/>
      <c r="X592" s="250"/>
      <c r="Y592" s="250"/>
      <c r="Z592" s="250"/>
      <c r="AA592" s="250"/>
      <c r="AB592" s="250"/>
      <c r="AC592" s="250"/>
      <c r="AD592" s="250"/>
      <c r="AE592" s="250"/>
      <c r="AF592" s="54">
        <v>1</v>
      </c>
      <c r="AG592" s="251" t="s">
        <v>2575</v>
      </c>
      <c r="AH592" s="252"/>
      <c r="AI592" s="252"/>
      <c r="AJ592" s="252"/>
      <c r="AK592" s="252"/>
      <c r="AL592" s="252"/>
      <c r="AM592" s="252"/>
      <c r="AN592" s="252"/>
      <c r="AO592" s="252"/>
      <c r="AP592" s="252"/>
      <c r="AQ592" s="252"/>
      <c r="AR592" s="252"/>
      <c r="AS592" s="252"/>
      <c r="AT592" s="253"/>
    </row>
    <row r="593" spans="1:46" customFormat="1" ht="45" customHeight="1" thickTop="1" thickBot="1" x14ac:dyDescent="0.3">
      <c r="A593" s="249" t="s">
        <v>558</v>
      </c>
      <c r="B593" s="249"/>
      <c r="C593" s="249"/>
      <c r="D593" s="249"/>
      <c r="E593" s="249"/>
      <c r="F593" s="249"/>
      <c r="G593" s="249"/>
      <c r="H593" s="249"/>
      <c r="I593" s="249"/>
      <c r="J593" s="249"/>
      <c r="K593" s="249"/>
      <c r="L593" s="249"/>
      <c r="M593" s="249"/>
      <c r="N593" s="249"/>
      <c r="O593" s="249"/>
      <c r="P593" s="249"/>
      <c r="Q593" s="54">
        <v>0</v>
      </c>
      <c r="R593" s="267" t="s">
        <v>2554</v>
      </c>
      <c r="S593" s="267"/>
      <c r="T593" s="267"/>
      <c r="U593" s="267"/>
      <c r="V593" s="267"/>
      <c r="W593" s="267"/>
      <c r="X593" s="267"/>
      <c r="Y593" s="267"/>
      <c r="Z593" s="267"/>
      <c r="AA593" s="267"/>
      <c r="AB593" s="267"/>
      <c r="AC593" s="267"/>
      <c r="AD593" s="267"/>
      <c r="AE593" s="267"/>
      <c r="AF593" s="54">
        <v>1</v>
      </c>
      <c r="AG593" s="251"/>
      <c r="AH593" s="252"/>
      <c r="AI593" s="252"/>
      <c r="AJ593" s="252"/>
      <c r="AK593" s="252"/>
      <c r="AL593" s="252"/>
      <c r="AM593" s="252"/>
      <c r="AN593" s="252"/>
      <c r="AO593" s="252"/>
      <c r="AP593" s="252"/>
      <c r="AQ593" s="252"/>
      <c r="AR593" s="252"/>
      <c r="AS593" s="252"/>
      <c r="AT593" s="253"/>
    </row>
    <row r="594" spans="1:46" customFormat="1" ht="45" customHeight="1" thickTop="1" thickBot="1" x14ac:dyDescent="0.3">
      <c r="A594" s="249" t="s">
        <v>559</v>
      </c>
      <c r="B594" s="249"/>
      <c r="C594" s="249"/>
      <c r="D594" s="249"/>
      <c r="E594" s="249"/>
      <c r="F594" s="249"/>
      <c r="G594" s="249"/>
      <c r="H594" s="249"/>
      <c r="I594" s="249"/>
      <c r="J594" s="249"/>
      <c r="K594" s="249"/>
      <c r="L594" s="249"/>
      <c r="M594" s="249"/>
      <c r="N594" s="249"/>
      <c r="O594" s="249"/>
      <c r="P594" s="249"/>
      <c r="Q594" s="54">
        <v>0</v>
      </c>
      <c r="R594" s="250"/>
      <c r="S594" s="250"/>
      <c r="T594" s="250"/>
      <c r="U594" s="250"/>
      <c r="V594" s="250"/>
      <c r="W594" s="250"/>
      <c r="X594" s="250"/>
      <c r="Y594" s="250"/>
      <c r="Z594" s="250"/>
      <c r="AA594" s="250"/>
      <c r="AB594" s="250"/>
      <c r="AC594" s="250"/>
      <c r="AD594" s="250"/>
      <c r="AE594" s="250"/>
      <c r="AF594" s="54">
        <v>1</v>
      </c>
      <c r="AG594" s="251"/>
      <c r="AH594" s="252"/>
      <c r="AI594" s="252"/>
      <c r="AJ594" s="252"/>
      <c r="AK594" s="252"/>
      <c r="AL594" s="252"/>
      <c r="AM594" s="252"/>
      <c r="AN594" s="252"/>
      <c r="AO594" s="252"/>
      <c r="AP594" s="252"/>
      <c r="AQ594" s="252"/>
      <c r="AR594" s="252"/>
      <c r="AS594" s="252"/>
      <c r="AT594" s="253"/>
    </row>
    <row r="595" spans="1:46" customFormat="1" ht="45" customHeight="1" thickTop="1" thickBot="1" x14ac:dyDescent="0.3">
      <c r="A595" s="249" t="s">
        <v>560</v>
      </c>
      <c r="B595" s="249"/>
      <c r="C595" s="249"/>
      <c r="D595" s="249"/>
      <c r="E595" s="249"/>
      <c r="F595" s="249"/>
      <c r="G595" s="249"/>
      <c r="H595" s="249"/>
      <c r="I595" s="249"/>
      <c r="J595" s="249"/>
      <c r="K595" s="249"/>
      <c r="L595" s="249"/>
      <c r="M595" s="249"/>
      <c r="N595" s="249"/>
      <c r="O595" s="249"/>
      <c r="P595" s="249"/>
      <c r="Q595" s="54">
        <v>0</v>
      </c>
      <c r="R595" s="250"/>
      <c r="S595" s="250"/>
      <c r="T595" s="250"/>
      <c r="U595" s="250"/>
      <c r="V595" s="250"/>
      <c r="W595" s="250"/>
      <c r="X595" s="250"/>
      <c r="Y595" s="250"/>
      <c r="Z595" s="250"/>
      <c r="AA595" s="250"/>
      <c r="AB595" s="250"/>
      <c r="AC595" s="250"/>
      <c r="AD595" s="250"/>
      <c r="AE595" s="250"/>
      <c r="AF595" s="54">
        <v>1</v>
      </c>
      <c r="AG595" s="251"/>
      <c r="AH595" s="252"/>
      <c r="AI595" s="252"/>
      <c r="AJ595" s="252"/>
      <c r="AK595" s="252"/>
      <c r="AL595" s="252"/>
      <c r="AM595" s="252"/>
      <c r="AN595" s="252"/>
      <c r="AO595" s="252"/>
      <c r="AP595" s="252"/>
      <c r="AQ595" s="252"/>
      <c r="AR595" s="252"/>
      <c r="AS595" s="252"/>
      <c r="AT595" s="253"/>
    </row>
    <row r="596" spans="1:46" customFormat="1" ht="45" customHeight="1" thickTop="1" thickBot="1" x14ac:dyDescent="0.3">
      <c r="A596" s="249" t="s">
        <v>561</v>
      </c>
      <c r="B596" s="249"/>
      <c r="C596" s="249"/>
      <c r="D596" s="249"/>
      <c r="E596" s="249"/>
      <c r="F596" s="249"/>
      <c r="G596" s="249"/>
      <c r="H596" s="249"/>
      <c r="I596" s="249"/>
      <c r="J596" s="249"/>
      <c r="K596" s="249"/>
      <c r="L596" s="249"/>
      <c r="M596" s="249"/>
      <c r="N596" s="249"/>
      <c r="O596" s="249"/>
      <c r="P596" s="249"/>
      <c r="Q596" s="54">
        <v>0</v>
      </c>
      <c r="R596" s="250" t="s">
        <v>2603</v>
      </c>
      <c r="S596" s="250"/>
      <c r="T596" s="250"/>
      <c r="U596" s="250"/>
      <c r="V596" s="250"/>
      <c r="W596" s="250"/>
      <c r="X596" s="250"/>
      <c r="Y596" s="250"/>
      <c r="Z596" s="250"/>
      <c r="AA596" s="250"/>
      <c r="AB596" s="250"/>
      <c r="AC596" s="250"/>
      <c r="AD596" s="250"/>
      <c r="AE596" s="250"/>
      <c r="AF596" s="54">
        <v>1</v>
      </c>
      <c r="AG596" s="251"/>
      <c r="AH596" s="252"/>
      <c r="AI596" s="252"/>
      <c r="AJ596" s="252"/>
      <c r="AK596" s="252"/>
      <c r="AL596" s="252"/>
      <c r="AM596" s="252"/>
      <c r="AN596" s="252"/>
      <c r="AO596" s="252"/>
      <c r="AP596" s="252"/>
      <c r="AQ596" s="252"/>
      <c r="AR596" s="252"/>
      <c r="AS596" s="252"/>
      <c r="AT596" s="253"/>
    </row>
    <row r="597" spans="1:46" customFormat="1" ht="15.6" thickTop="1" x14ac:dyDescent="0.25">
      <c r="A597" s="27"/>
      <c r="B597" s="27"/>
      <c r="C597" s="27"/>
      <c r="D597" s="27"/>
      <c r="E597" s="27"/>
      <c r="F597" s="27"/>
      <c r="G597" s="27"/>
      <c r="H597" s="27"/>
      <c r="I597" s="27"/>
      <c r="J597" s="27"/>
      <c r="K597" s="27"/>
      <c r="L597" s="27"/>
      <c r="M597" s="27"/>
      <c r="N597" s="27"/>
      <c r="O597" s="27"/>
      <c r="P597" s="27"/>
      <c r="Q597" s="28"/>
      <c r="R597" s="27"/>
      <c r="S597" s="27"/>
      <c r="T597" s="27"/>
      <c r="U597" s="27"/>
      <c r="V597" s="27"/>
      <c r="W597" s="27"/>
      <c r="X597" s="27"/>
      <c r="Y597" s="27"/>
      <c r="Z597" s="27"/>
      <c r="AA597" s="27"/>
      <c r="AB597" s="27"/>
      <c r="AC597" s="27"/>
      <c r="AD597" s="27"/>
      <c r="AE597" s="27"/>
      <c r="AF597" s="28"/>
      <c r="AG597" s="27"/>
      <c r="AH597" s="27"/>
      <c r="AI597" s="27"/>
      <c r="AJ597" s="27"/>
      <c r="AK597" s="27"/>
      <c r="AL597" s="27"/>
      <c r="AM597" s="27"/>
      <c r="AN597" s="27"/>
      <c r="AO597" s="27"/>
      <c r="AP597" s="27"/>
      <c r="AQ597" s="27"/>
      <c r="AR597" s="27"/>
      <c r="AS597" s="27"/>
      <c r="AT597" s="27"/>
    </row>
    <row r="599" spans="1:46" customFormat="1" ht="45" customHeight="1" x14ac:dyDescent="0.25">
      <c r="A599" s="260" t="s">
        <v>562</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s="28"/>
      <c r="AG599" s="261" t="s">
        <v>185</v>
      </c>
      <c r="AH599" s="261"/>
      <c r="AI599" s="261"/>
      <c r="AJ599" s="261"/>
      <c r="AK599" s="58">
        <f>(('Artículo 121 (resumen PI)'!C29*0.8+'Artículo 121 (resumen PI)'!F29*0.2)+('Artículo 121 (resumen SIPOT)'!C29*0.8+'Artículo 121 (resumen SIPOT)'!F29*0.2))/2</f>
        <v>0</v>
      </c>
      <c r="AL599" s="27"/>
      <c r="AM599" s="27"/>
      <c r="AN599" s="27"/>
      <c r="AO599" s="27"/>
      <c r="AP599" s="27"/>
      <c r="AQ599" s="27"/>
      <c r="AR599" s="27"/>
      <c r="AS599" s="27"/>
      <c r="AT599" s="27"/>
    </row>
    <row r="600" spans="1:46" customFormat="1"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c r="AF600" s="28"/>
      <c r="AG600" s="27"/>
      <c r="AH600" s="27"/>
      <c r="AI600" s="27"/>
      <c r="AJ600" s="27"/>
      <c r="AK600" s="27"/>
      <c r="AL600" s="27"/>
      <c r="AM600" s="27"/>
      <c r="AN600" s="27"/>
      <c r="AO600" s="27"/>
      <c r="AP600" s="27"/>
      <c r="AQ600" s="27"/>
      <c r="AR600" s="27"/>
      <c r="AS600" s="27"/>
      <c r="AT600" s="27"/>
    </row>
    <row r="601" spans="1:46" customFormat="1" ht="45" customHeight="1" x14ac:dyDescent="0.25">
      <c r="A601" s="20" t="s">
        <v>186</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c r="AF601" s="28"/>
      <c r="AG601" s="27"/>
      <c r="AH601" s="27"/>
      <c r="AI601" s="27"/>
      <c r="AJ601" s="27"/>
      <c r="AK601" s="27"/>
      <c r="AL601" s="27"/>
      <c r="AM601" s="27"/>
      <c r="AN601" s="27"/>
      <c r="AO601" s="27"/>
      <c r="AP601" s="27"/>
      <c r="AQ601" s="27"/>
      <c r="AR601" s="27"/>
      <c r="AS601" s="27"/>
      <c r="AT601" s="27"/>
    </row>
    <row r="602" spans="1:46" customFormat="1" ht="15" customHeight="1" x14ac:dyDescent="0.25">
      <c r="A602" s="50"/>
      <c r="B602" s="50"/>
      <c r="C602" s="50"/>
      <c r="D602" s="50"/>
      <c r="E602" s="50"/>
      <c r="F602" s="50"/>
      <c r="G602" s="50"/>
      <c r="H602" s="50"/>
      <c r="I602" s="50"/>
      <c r="J602" s="50"/>
      <c r="K602" s="50"/>
      <c r="L602" s="50"/>
      <c r="M602" s="50"/>
      <c r="N602" s="50"/>
      <c r="O602" s="50"/>
      <c r="P602" s="50"/>
      <c r="Q602" s="28"/>
      <c r="R602" s="50"/>
      <c r="S602" s="50"/>
      <c r="T602" s="50"/>
      <c r="U602" s="50"/>
      <c r="V602" s="50"/>
      <c r="W602" s="50"/>
      <c r="X602" s="50"/>
      <c r="Y602" s="50"/>
      <c r="Z602" s="50"/>
      <c r="AA602" s="50"/>
      <c r="AB602" s="50"/>
      <c r="AC602" s="50"/>
      <c r="AD602" s="50"/>
      <c r="AE602" s="50"/>
      <c r="AF602" s="28"/>
      <c r="AG602" s="27"/>
      <c r="AH602" s="27"/>
      <c r="AI602" s="27"/>
      <c r="AJ602" s="27"/>
      <c r="AK602" s="27"/>
      <c r="AL602" s="27"/>
      <c r="AM602" s="27"/>
      <c r="AN602" s="27"/>
      <c r="AO602" s="27"/>
      <c r="AP602" s="27"/>
      <c r="AQ602" s="27"/>
      <c r="AR602" s="27"/>
      <c r="AS602" s="27"/>
      <c r="AT602" s="27"/>
    </row>
    <row r="603" spans="1:46" customFormat="1" ht="45" customHeight="1" thickBot="1" x14ac:dyDescent="0.3">
      <c r="A603" s="262" t="s">
        <v>187</v>
      </c>
      <c r="B603" s="262"/>
      <c r="C603" s="262"/>
      <c r="D603" s="262"/>
      <c r="E603" s="262"/>
      <c r="F603" s="262"/>
      <c r="G603" s="262"/>
      <c r="H603" s="262"/>
      <c r="I603" s="262"/>
      <c r="J603" s="262"/>
      <c r="K603" s="262"/>
      <c r="L603" s="262"/>
      <c r="M603" s="262"/>
      <c r="N603" s="262"/>
      <c r="O603" s="262"/>
      <c r="P603" s="262"/>
      <c r="Q603" s="11"/>
      <c r="R603" s="50"/>
      <c r="S603" s="50"/>
      <c r="T603" s="50"/>
      <c r="U603" s="50"/>
      <c r="V603" s="263"/>
      <c r="W603" s="263"/>
      <c r="X603" s="263"/>
      <c r="Y603" s="263"/>
      <c r="Z603" s="263"/>
      <c r="AA603" s="263"/>
      <c r="AB603" s="263"/>
      <c r="AC603" s="263"/>
      <c r="AD603" s="263"/>
      <c r="AE603" s="263"/>
      <c r="AF603" s="11"/>
      <c r="AG603" s="50"/>
      <c r="AH603" s="50"/>
      <c r="AI603" s="50"/>
      <c r="AJ603" s="50"/>
      <c r="AK603" s="263"/>
      <c r="AL603" s="263"/>
      <c r="AM603" s="263"/>
      <c r="AN603" s="263"/>
      <c r="AO603" s="263"/>
      <c r="AP603" s="263"/>
      <c r="AQ603" s="263"/>
      <c r="AR603" s="263"/>
      <c r="AS603" s="263"/>
      <c r="AT603" s="263"/>
    </row>
    <row r="604" spans="1:46" customFormat="1" ht="45" customHeight="1" thickTop="1" thickBot="1" x14ac:dyDescent="0.3">
      <c r="A604" s="264" t="s">
        <v>167</v>
      </c>
      <c r="B604" s="264"/>
      <c r="C604" s="264"/>
      <c r="D604" s="264"/>
      <c r="E604" s="264"/>
      <c r="F604" s="264"/>
      <c r="G604" s="264"/>
      <c r="H604" s="264"/>
      <c r="I604" s="264"/>
      <c r="J604" s="264"/>
      <c r="K604" s="264"/>
      <c r="L604" s="264"/>
      <c r="M604" s="264"/>
      <c r="N604" s="264"/>
      <c r="O604" s="264"/>
      <c r="P604" s="264"/>
      <c r="Q604" s="51" t="s">
        <v>188</v>
      </c>
      <c r="R604" s="265" t="s">
        <v>189</v>
      </c>
      <c r="S604" s="265"/>
      <c r="T604" s="265"/>
      <c r="U604" s="265"/>
      <c r="V604" s="265"/>
      <c r="W604" s="265"/>
      <c r="X604" s="265"/>
      <c r="Y604" s="265"/>
      <c r="Z604" s="265"/>
      <c r="AA604" s="265"/>
      <c r="AB604" s="265"/>
      <c r="AC604" s="265"/>
      <c r="AD604" s="265"/>
      <c r="AE604" s="265"/>
      <c r="AF604" s="53" t="s">
        <v>188</v>
      </c>
      <c r="AG604" s="266" t="s">
        <v>7</v>
      </c>
      <c r="AH604" s="266"/>
      <c r="AI604" s="266"/>
      <c r="AJ604" s="266"/>
      <c r="AK604" s="266"/>
      <c r="AL604" s="266"/>
      <c r="AM604" s="266"/>
      <c r="AN604" s="266"/>
      <c r="AO604" s="266"/>
      <c r="AP604" s="266"/>
      <c r="AQ604" s="266"/>
      <c r="AR604" s="266"/>
      <c r="AS604" s="266"/>
      <c r="AT604" s="266"/>
    </row>
    <row r="605" spans="1:46" customFormat="1" ht="45" customHeight="1" thickTop="1" thickBot="1" x14ac:dyDescent="0.3">
      <c r="A605" s="249" t="s">
        <v>190</v>
      </c>
      <c r="B605" s="249"/>
      <c r="C605" s="249"/>
      <c r="D605" s="249"/>
      <c r="E605" s="249"/>
      <c r="F605" s="249"/>
      <c r="G605" s="249"/>
      <c r="H605" s="249"/>
      <c r="I605" s="249"/>
      <c r="J605" s="249"/>
      <c r="K605" s="249"/>
      <c r="L605" s="249"/>
      <c r="M605" s="249"/>
      <c r="N605" s="249"/>
      <c r="O605" s="249"/>
      <c r="P605" s="249"/>
      <c r="Q605" s="54">
        <v>0</v>
      </c>
      <c r="R605" s="251" t="s">
        <v>2558</v>
      </c>
      <c r="S605" s="252"/>
      <c r="T605" s="252"/>
      <c r="U605" s="252"/>
      <c r="V605" s="252"/>
      <c r="W605" s="252"/>
      <c r="X605" s="252"/>
      <c r="Y605" s="252"/>
      <c r="Z605" s="252"/>
      <c r="AA605" s="252"/>
      <c r="AB605" s="252"/>
      <c r="AC605" s="252"/>
      <c r="AD605" s="252"/>
      <c r="AE605" s="253"/>
      <c r="AF605" s="54">
        <v>0</v>
      </c>
      <c r="AG605" s="251" t="s">
        <v>2555</v>
      </c>
      <c r="AH605" s="252"/>
      <c r="AI605" s="252"/>
      <c r="AJ605" s="252"/>
      <c r="AK605" s="252"/>
      <c r="AL605" s="252"/>
      <c r="AM605" s="252"/>
      <c r="AN605" s="252"/>
      <c r="AO605" s="252"/>
      <c r="AP605" s="252"/>
      <c r="AQ605" s="252"/>
      <c r="AR605" s="252"/>
      <c r="AS605" s="252"/>
      <c r="AT605" s="253"/>
    </row>
    <row r="606" spans="1:46" customFormat="1" ht="45" customHeight="1" thickTop="1" thickBot="1" x14ac:dyDescent="0.3">
      <c r="A606" s="249" t="s">
        <v>191</v>
      </c>
      <c r="B606" s="249"/>
      <c r="C606" s="249"/>
      <c r="D606" s="249"/>
      <c r="E606" s="249"/>
      <c r="F606" s="249"/>
      <c r="G606" s="249"/>
      <c r="H606" s="249"/>
      <c r="I606" s="249"/>
      <c r="J606" s="249"/>
      <c r="K606" s="249"/>
      <c r="L606" s="249"/>
      <c r="M606" s="249"/>
      <c r="N606" s="249"/>
      <c r="O606" s="249"/>
      <c r="P606" s="249"/>
      <c r="Q606" s="54">
        <v>0</v>
      </c>
      <c r="R606" s="267" t="s">
        <v>2554</v>
      </c>
      <c r="S606" s="267"/>
      <c r="T606" s="267"/>
      <c r="U606" s="267"/>
      <c r="V606" s="267"/>
      <c r="W606" s="267"/>
      <c r="X606" s="267"/>
      <c r="Y606" s="267"/>
      <c r="Z606" s="267"/>
      <c r="AA606" s="267"/>
      <c r="AB606" s="267"/>
      <c r="AC606" s="267"/>
      <c r="AD606" s="267"/>
      <c r="AE606" s="267"/>
      <c r="AF606" s="54">
        <v>0</v>
      </c>
      <c r="AG606" s="251" t="s">
        <v>2551</v>
      </c>
      <c r="AH606" s="252"/>
      <c r="AI606" s="252"/>
      <c r="AJ606" s="252"/>
      <c r="AK606" s="252"/>
      <c r="AL606" s="252"/>
      <c r="AM606" s="252"/>
      <c r="AN606" s="252"/>
      <c r="AO606" s="252"/>
      <c r="AP606" s="252"/>
      <c r="AQ606" s="252"/>
      <c r="AR606" s="252"/>
      <c r="AS606" s="252"/>
      <c r="AT606" s="253"/>
    </row>
    <row r="607" spans="1:46" customFormat="1" ht="45" customHeight="1" thickTop="1" thickBot="1" x14ac:dyDescent="0.3">
      <c r="A607" s="249" t="s">
        <v>563</v>
      </c>
      <c r="B607" s="249"/>
      <c r="C607" s="249"/>
      <c r="D607" s="249"/>
      <c r="E607" s="249"/>
      <c r="F607" s="249"/>
      <c r="G607" s="249"/>
      <c r="H607" s="249"/>
      <c r="I607" s="249"/>
      <c r="J607" s="249"/>
      <c r="K607" s="249"/>
      <c r="L607" s="249"/>
      <c r="M607" s="249"/>
      <c r="N607" s="249"/>
      <c r="O607" s="249"/>
      <c r="P607" s="249"/>
      <c r="Q607" s="54">
        <v>0</v>
      </c>
      <c r="R607" s="267"/>
      <c r="S607" s="267"/>
      <c r="T607" s="267"/>
      <c r="U607" s="267"/>
      <c r="V607" s="267"/>
      <c r="W607" s="267"/>
      <c r="X607" s="267"/>
      <c r="Y607" s="267"/>
      <c r="Z607" s="267"/>
      <c r="AA607" s="267"/>
      <c r="AB607" s="267"/>
      <c r="AC607" s="267"/>
      <c r="AD607" s="267"/>
      <c r="AE607" s="267"/>
      <c r="AF607" s="54">
        <v>0</v>
      </c>
      <c r="AG607" s="251" t="s">
        <v>2551</v>
      </c>
      <c r="AH607" s="252"/>
      <c r="AI607" s="252"/>
      <c r="AJ607" s="252"/>
      <c r="AK607" s="252"/>
      <c r="AL607" s="252"/>
      <c r="AM607" s="252"/>
      <c r="AN607" s="252"/>
      <c r="AO607" s="252"/>
      <c r="AP607" s="252"/>
      <c r="AQ607" s="252"/>
      <c r="AR607" s="252"/>
      <c r="AS607" s="252"/>
      <c r="AT607" s="253"/>
    </row>
    <row r="608" spans="1:46" customFormat="1" ht="45" customHeight="1" thickTop="1" thickBot="1" x14ac:dyDescent="0.3">
      <c r="A608" s="249" t="s">
        <v>398</v>
      </c>
      <c r="B608" s="249"/>
      <c r="C608" s="249"/>
      <c r="D608" s="249"/>
      <c r="E608" s="249"/>
      <c r="F608" s="249"/>
      <c r="G608" s="249"/>
      <c r="H608" s="249"/>
      <c r="I608" s="249"/>
      <c r="J608" s="249"/>
      <c r="K608" s="249"/>
      <c r="L608" s="249"/>
      <c r="M608" s="249"/>
      <c r="N608" s="249"/>
      <c r="O608" s="249"/>
      <c r="P608" s="249"/>
      <c r="Q608" s="54">
        <v>0</v>
      </c>
      <c r="R608" s="267"/>
      <c r="S608" s="267"/>
      <c r="T608" s="267"/>
      <c r="U608" s="267"/>
      <c r="V608" s="267"/>
      <c r="W608" s="267"/>
      <c r="X608" s="267"/>
      <c r="Y608" s="267"/>
      <c r="Z608" s="267"/>
      <c r="AA608" s="267"/>
      <c r="AB608" s="267"/>
      <c r="AC608" s="267"/>
      <c r="AD608" s="267"/>
      <c r="AE608" s="267"/>
      <c r="AF608" s="54">
        <v>0</v>
      </c>
      <c r="AG608" s="251" t="s">
        <v>2551</v>
      </c>
      <c r="AH608" s="252"/>
      <c r="AI608" s="252"/>
      <c r="AJ608" s="252"/>
      <c r="AK608" s="252"/>
      <c r="AL608" s="252"/>
      <c r="AM608" s="252"/>
      <c r="AN608" s="252"/>
      <c r="AO608" s="252"/>
      <c r="AP608" s="252"/>
      <c r="AQ608" s="252"/>
      <c r="AR608" s="252"/>
      <c r="AS608" s="252"/>
      <c r="AT608" s="253"/>
    </row>
    <row r="609" spans="1:46" customFormat="1" ht="45" customHeight="1" thickTop="1" thickBot="1" x14ac:dyDescent="0.3">
      <c r="A609" s="249" t="s">
        <v>469</v>
      </c>
      <c r="B609" s="249"/>
      <c r="C609" s="249"/>
      <c r="D609" s="249"/>
      <c r="E609" s="249"/>
      <c r="F609" s="249"/>
      <c r="G609" s="249"/>
      <c r="H609" s="249"/>
      <c r="I609" s="249"/>
      <c r="J609" s="249"/>
      <c r="K609" s="249"/>
      <c r="L609" s="249"/>
      <c r="M609" s="249"/>
      <c r="N609" s="249"/>
      <c r="O609" s="249"/>
      <c r="P609" s="249"/>
      <c r="Q609" s="54">
        <v>0</v>
      </c>
      <c r="R609" s="267"/>
      <c r="S609" s="267"/>
      <c r="T609" s="267"/>
      <c r="U609" s="267"/>
      <c r="V609" s="267"/>
      <c r="W609" s="267"/>
      <c r="X609" s="267"/>
      <c r="Y609" s="267"/>
      <c r="Z609" s="267"/>
      <c r="AA609" s="267"/>
      <c r="AB609" s="267"/>
      <c r="AC609" s="267"/>
      <c r="AD609" s="267"/>
      <c r="AE609" s="267"/>
      <c r="AF609" s="54">
        <v>0</v>
      </c>
      <c r="AG609" s="251" t="s">
        <v>2551</v>
      </c>
      <c r="AH609" s="252"/>
      <c r="AI609" s="252"/>
      <c r="AJ609" s="252"/>
      <c r="AK609" s="252"/>
      <c r="AL609" s="252"/>
      <c r="AM609" s="252"/>
      <c r="AN609" s="252"/>
      <c r="AO609" s="252"/>
      <c r="AP609" s="252"/>
      <c r="AQ609" s="252"/>
      <c r="AR609" s="252"/>
      <c r="AS609" s="252"/>
      <c r="AT609" s="253"/>
    </row>
    <row r="610" spans="1:46" customFormat="1" ht="45" customHeight="1" thickTop="1" thickBot="1" x14ac:dyDescent="0.3">
      <c r="A610" s="249" t="s">
        <v>564</v>
      </c>
      <c r="B610" s="249"/>
      <c r="C610" s="249"/>
      <c r="D610" s="249"/>
      <c r="E610" s="249"/>
      <c r="F610" s="249"/>
      <c r="G610" s="249"/>
      <c r="H610" s="249"/>
      <c r="I610" s="249"/>
      <c r="J610" s="249"/>
      <c r="K610" s="249"/>
      <c r="L610" s="249"/>
      <c r="M610" s="249"/>
      <c r="N610" s="249"/>
      <c r="O610" s="249"/>
      <c r="P610" s="249"/>
      <c r="Q610" s="54">
        <v>0</v>
      </c>
      <c r="R610" s="250"/>
      <c r="S610" s="250"/>
      <c r="T610" s="250"/>
      <c r="U610" s="250"/>
      <c r="V610" s="250"/>
      <c r="W610" s="250"/>
      <c r="X610" s="250"/>
      <c r="Y610" s="250"/>
      <c r="Z610" s="250"/>
      <c r="AA610" s="250"/>
      <c r="AB610" s="250"/>
      <c r="AC610" s="250"/>
      <c r="AD610" s="250"/>
      <c r="AE610" s="250"/>
      <c r="AF610" s="54">
        <v>0</v>
      </c>
      <c r="AG610" s="251" t="s">
        <v>2551</v>
      </c>
      <c r="AH610" s="252"/>
      <c r="AI610" s="252"/>
      <c r="AJ610" s="252"/>
      <c r="AK610" s="252"/>
      <c r="AL610" s="252"/>
      <c r="AM610" s="252"/>
      <c r="AN610" s="252"/>
      <c r="AO610" s="252"/>
      <c r="AP610" s="252"/>
      <c r="AQ610" s="252"/>
      <c r="AR610" s="252"/>
      <c r="AS610" s="252"/>
      <c r="AT610" s="253"/>
    </row>
    <row r="611" spans="1:46" customFormat="1" ht="45" customHeight="1" thickTop="1" thickBot="1" x14ac:dyDescent="0.3">
      <c r="A611" s="249" t="s">
        <v>565</v>
      </c>
      <c r="B611" s="249"/>
      <c r="C611" s="249"/>
      <c r="D611" s="249"/>
      <c r="E611" s="249"/>
      <c r="F611" s="249"/>
      <c r="G611" s="249"/>
      <c r="H611" s="249"/>
      <c r="I611" s="249"/>
      <c r="J611" s="249"/>
      <c r="K611" s="249"/>
      <c r="L611" s="249"/>
      <c r="M611" s="249"/>
      <c r="N611" s="249"/>
      <c r="O611" s="249"/>
      <c r="P611" s="249"/>
      <c r="Q611" s="54">
        <v>0</v>
      </c>
      <c r="R611" s="250"/>
      <c r="S611" s="250"/>
      <c r="T611" s="250"/>
      <c r="U611" s="250"/>
      <c r="V611" s="250"/>
      <c r="W611" s="250"/>
      <c r="X611" s="250"/>
      <c r="Y611" s="250"/>
      <c r="Z611" s="250"/>
      <c r="AA611" s="250"/>
      <c r="AB611" s="250"/>
      <c r="AC611" s="250"/>
      <c r="AD611" s="250"/>
      <c r="AE611" s="250"/>
      <c r="AF611" s="54">
        <v>0</v>
      </c>
      <c r="AG611" s="251" t="s">
        <v>2551</v>
      </c>
      <c r="AH611" s="252"/>
      <c r="AI611" s="252"/>
      <c r="AJ611" s="252"/>
      <c r="AK611" s="252"/>
      <c r="AL611" s="252"/>
      <c r="AM611" s="252"/>
      <c r="AN611" s="252"/>
      <c r="AO611" s="252"/>
      <c r="AP611" s="252"/>
      <c r="AQ611" s="252"/>
      <c r="AR611" s="252"/>
      <c r="AS611" s="252"/>
      <c r="AT611" s="253"/>
    </row>
    <row r="612" spans="1:46" customFormat="1" ht="45" customHeight="1" thickTop="1" thickBot="1" x14ac:dyDescent="0.3">
      <c r="A612" s="249" t="s">
        <v>566</v>
      </c>
      <c r="B612" s="249"/>
      <c r="C612" s="249"/>
      <c r="D612" s="249"/>
      <c r="E612" s="249"/>
      <c r="F612" s="249"/>
      <c r="G612" s="249"/>
      <c r="H612" s="249"/>
      <c r="I612" s="249"/>
      <c r="J612" s="249"/>
      <c r="K612" s="249"/>
      <c r="L612" s="249"/>
      <c r="M612" s="249"/>
      <c r="N612" s="249"/>
      <c r="O612" s="249"/>
      <c r="P612" s="249"/>
      <c r="Q612" s="54">
        <v>0</v>
      </c>
      <c r="R612" s="250"/>
      <c r="S612" s="250"/>
      <c r="T612" s="250"/>
      <c r="U612" s="250"/>
      <c r="V612" s="250"/>
      <c r="W612" s="250"/>
      <c r="X612" s="250"/>
      <c r="Y612" s="250"/>
      <c r="Z612" s="250"/>
      <c r="AA612" s="250"/>
      <c r="AB612" s="250"/>
      <c r="AC612" s="250"/>
      <c r="AD612" s="250"/>
      <c r="AE612" s="250"/>
      <c r="AF612" s="54">
        <v>0</v>
      </c>
      <c r="AG612" s="251" t="s">
        <v>2551</v>
      </c>
      <c r="AH612" s="252"/>
      <c r="AI612" s="252"/>
      <c r="AJ612" s="252"/>
      <c r="AK612" s="252"/>
      <c r="AL612" s="252"/>
      <c r="AM612" s="252"/>
      <c r="AN612" s="252"/>
      <c r="AO612" s="252"/>
      <c r="AP612" s="252"/>
      <c r="AQ612" s="252"/>
      <c r="AR612" s="252"/>
      <c r="AS612" s="252"/>
      <c r="AT612" s="253"/>
    </row>
    <row r="613" spans="1:46" customFormat="1" ht="45" customHeight="1" thickTop="1" thickBot="1" x14ac:dyDescent="0.3">
      <c r="A613" s="249" t="s">
        <v>567</v>
      </c>
      <c r="B613" s="249"/>
      <c r="C613" s="249"/>
      <c r="D613" s="249"/>
      <c r="E613" s="249"/>
      <c r="F613" s="249"/>
      <c r="G613" s="249"/>
      <c r="H613" s="249"/>
      <c r="I613" s="249"/>
      <c r="J613" s="249"/>
      <c r="K613" s="249"/>
      <c r="L613" s="249"/>
      <c r="M613" s="249"/>
      <c r="N613" s="249"/>
      <c r="O613" s="249"/>
      <c r="P613" s="249"/>
      <c r="Q613" s="54">
        <v>0</v>
      </c>
      <c r="R613" s="267"/>
      <c r="S613" s="267"/>
      <c r="T613" s="267"/>
      <c r="U613" s="267"/>
      <c r="V613" s="267"/>
      <c r="W613" s="267"/>
      <c r="X613" s="267"/>
      <c r="Y613" s="267"/>
      <c r="Z613" s="267"/>
      <c r="AA613" s="267"/>
      <c r="AB613" s="267"/>
      <c r="AC613" s="267"/>
      <c r="AD613" s="267"/>
      <c r="AE613" s="267"/>
      <c r="AF613" s="54">
        <v>0</v>
      </c>
      <c r="AG613" s="251" t="s">
        <v>2551</v>
      </c>
      <c r="AH613" s="252"/>
      <c r="AI613" s="252"/>
      <c r="AJ613" s="252"/>
      <c r="AK613" s="252"/>
      <c r="AL613" s="252"/>
      <c r="AM613" s="252"/>
      <c r="AN613" s="252"/>
      <c r="AO613" s="252"/>
      <c r="AP613" s="252"/>
      <c r="AQ613" s="252"/>
      <c r="AR613" s="252"/>
      <c r="AS613" s="252"/>
      <c r="AT613" s="253"/>
    </row>
    <row r="614" spans="1:46" customFormat="1" ht="45" customHeight="1" thickTop="1" thickBot="1" x14ac:dyDescent="0.3">
      <c r="A614" s="249" t="s">
        <v>568</v>
      </c>
      <c r="B614" s="249"/>
      <c r="C614" s="249"/>
      <c r="D614" s="249"/>
      <c r="E614" s="249"/>
      <c r="F614" s="249"/>
      <c r="G614" s="249"/>
      <c r="H614" s="249"/>
      <c r="I614" s="249"/>
      <c r="J614" s="249"/>
      <c r="K614" s="249"/>
      <c r="L614" s="249"/>
      <c r="M614" s="249"/>
      <c r="N614" s="249"/>
      <c r="O614" s="249"/>
      <c r="P614" s="249"/>
      <c r="Q614" s="54">
        <v>0</v>
      </c>
      <c r="R614" s="267"/>
      <c r="S614" s="267"/>
      <c r="T614" s="267"/>
      <c r="U614" s="267"/>
      <c r="V614" s="267"/>
      <c r="W614" s="267"/>
      <c r="X614" s="267"/>
      <c r="Y614" s="267"/>
      <c r="Z614" s="267"/>
      <c r="AA614" s="267"/>
      <c r="AB614" s="267"/>
      <c r="AC614" s="267"/>
      <c r="AD614" s="267"/>
      <c r="AE614" s="267"/>
      <c r="AF614" s="54">
        <v>0</v>
      </c>
      <c r="AG614" s="251" t="s">
        <v>2551</v>
      </c>
      <c r="AH614" s="252"/>
      <c r="AI614" s="252"/>
      <c r="AJ614" s="252"/>
      <c r="AK614" s="252"/>
      <c r="AL614" s="252"/>
      <c r="AM614" s="252"/>
      <c r="AN614" s="252"/>
      <c r="AO614" s="252"/>
      <c r="AP614" s="252"/>
      <c r="AQ614" s="252"/>
      <c r="AR614" s="252"/>
      <c r="AS614" s="252"/>
      <c r="AT614" s="253"/>
    </row>
    <row r="615" spans="1:46" customFormat="1" ht="45" customHeight="1" thickTop="1" thickBot="1" x14ac:dyDescent="0.3">
      <c r="A615" s="249" t="s">
        <v>569</v>
      </c>
      <c r="B615" s="249"/>
      <c r="C615" s="249"/>
      <c r="D615" s="249"/>
      <c r="E615" s="249"/>
      <c r="F615" s="249"/>
      <c r="G615" s="249"/>
      <c r="H615" s="249"/>
      <c r="I615" s="249"/>
      <c r="J615" s="249"/>
      <c r="K615" s="249"/>
      <c r="L615" s="249"/>
      <c r="M615" s="249"/>
      <c r="N615" s="249"/>
      <c r="O615" s="249"/>
      <c r="P615" s="249"/>
      <c r="Q615" s="54">
        <v>0</v>
      </c>
      <c r="R615" s="267"/>
      <c r="S615" s="267"/>
      <c r="T615" s="267"/>
      <c r="U615" s="267"/>
      <c r="V615" s="267"/>
      <c r="W615" s="267"/>
      <c r="X615" s="267"/>
      <c r="Y615" s="267"/>
      <c r="Z615" s="267"/>
      <c r="AA615" s="267"/>
      <c r="AB615" s="267"/>
      <c r="AC615" s="267"/>
      <c r="AD615" s="267"/>
      <c r="AE615" s="267"/>
      <c r="AF615" s="54">
        <v>0</v>
      </c>
      <c r="AG615" s="251" t="s">
        <v>2551</v>
      </c>
      <c r="AH615" s="252"/>
      <c r="AI615" s="252"/>
      <c r="AJ615" s="252"/>
      <c r="AK615" s="252"/>
      <c r="AL615" s="252"/>
      <c r="AM615" s="252"/>
      <c r="AN615" s="252"/>
      <c r="AO615" s="252"/>
      <c r="AP615" s="252"/>
      <c r="AQ615" s="252"/>
      <c r="AR615" s="252"/>
      <c r="AS615" s="252"/>
      <c r="AT615" s="253"/>
    </row>
    <row r="616" spans="1:46" customFormat="1" ht="45" customHeight="1" thickTop="1" thickBot="1" x14ac:dyDescent="0.3">
      <c r="A616" s="249" t="s">
        <v>570</v>
      </c>
      <c r="B616" s="249"/>
      <c r="C616" s="249"/>
      <c r="D616" s="249"/>
      <c r="E616" s="249"/>
      <c r="F616" s="249"/>
      <c r="G616" s="249"/>
      <c r="H616" s="249"/>
      <c r="I616" s="249"/>
      <c r="J616" s="249"/>
      <c r="K616" s="249"/>
      <c r="L616" s="249"/>
      <c r="M616" s="249"/>
      <c r="N616" s="249"/>
      <c r="O616" s="249"/>
      <c r="P616" s="249"/>
      <c r="Q616" s="54">
        <v>0</v>
      </c>
      <c r="R616" s="267"/>
      <c r="S616" s="267"/>
      <c r="T616" s="267"/>
      <c r="U616" s="267"/>
      <c r="V616" s="267"/>
      <c r="W616" s="267"/>
      <c r="X616" s="267"/>
      <c r="Y616" s="267"/>
      <c r="Z616" s="267"/>
      <c r="AA616" s="267"/>
      <c r="AB616" s="267"/>
      <c r="AC616" s="267"/>
      <c r="AD616" s="267"/>
      <c r="AE616" s="267"/>
      <c r="AF616" s="54">
        <v>0</v>
      </c>
      <c r="AG616" s="251" t="s">
        <v>2551</v>
      </c>
      <c r="AH616" s="252"/>
      <c r="AI616" s="252"/>
      <c r="AJ616" s="252"/>
      <c r="AK616" s="252"/>
      <c r="AL616" s="252"/>
      <c r="AM616" s="252"/>
      <c r="AN616" s="252"/>
      <c r="AO616" s="252"/>
      <c r="AP616" s="252"/>
      <c r="AQ616" s="252"/>
      <c r="AR616" s="252"/>
      <c r="AS616" s="252"/>
      <c r="AT616" s="253"/>
    </row>
    <row r="617" spans="1:46" customFormat="1" ht="45" customHeight="1" thickTop="1" thickBot="1" x14ac:dyDescent="0.3">
      <c r="A617" s="249" t="s">
        <v>571</v>
      </c>
      <c r="B617" s="249"/>
      <c r="C617" s="249"/>
      <c r="D617" s="249"/>
      <c r="E617" s="249"/>
      <c r="F617" s="249"/>
      <c r="G617" s="249"/>
      <c r="H617" s="249"/>
      <c r="I617" s="249"/>
      <c r="J617" s="249"/>
      <c r="K617" s="249"/>
      <c r="L617" s="249"/>
      <c r="M617" s="249"/>
      <c r="N617" s="249"/>
      <c r="O617" s="249"/>
      <c r="P617" s="249"/>
      <c r="Q617" s="54">
        <v>0</v>
      </c>
      <c r="R617" s="250"/>
      <c r="S617" s="250"/>
      <c r="T617" s="250"/>
      <c r="U617" s="250"/>
      <c r="V617" s="250"/>
      <c r="W617" s="250"/>
      <c r="X617" s="250"/>
      <c r="Y617" s="250"/>
      <c r="Z617" s="250"/>
      <c r="AA617" s="250"/>
      <c r="AB617" s="250"/>
      <c r="AC617" s="250"/>
      <c r="AD617" s="250"/>
      <c r="AE617" s="250"/>
      <c r="AF617" s="54">
        <v>0</v>
      </c>
      <c r="AG617" s="251" t="s">
        <v>2551</v>
      </c>
      <c r="AH617" s="252"/>
      <c r="AI617" s="252"/>
      <c r="AJ617" s="252"/>
      <c r="AK617" s="252"/>
      <c r="AL617" s="252"/>
      <c r="AM617" s="252"/>
      <c r="AN617" s="252"/>
      <c r="AO617" s="252"/>
      <c r="AP617" s="252"/>
      <c r="AQ617" s="252"/>
      <c r="AR617" s="252"/>
      <c r="AS617" s="252"/>
      <c r="AT617" s="253"/>
    </row>
    <row r="618" spans="1:46" customFormat="1" ht="45" customHeight="1" thickTop="1" thickBot="1" x14ac:dyDescent="0.3">
      <c r="A618" s="249" t="s">
        <v>572</v>
      </c>
      <c r="B618" s="249"/>
      <c r="C618" s="249"/>
      <c r="D618" s="249"/>
      <c r="E618" s="249"/>
      <c r="F618" s="249"/>
      <c r="G618" s="249"/>
      <c r="H618" s="249"/>
      <c r="I618" s="249"/>
      <c r="J618" s="249"/>
      <c r="K618" s="249"/>
      <c r="L618" s="249"/>
      <c r="M618" s="249"/>
      <c r="N618" s="249"/>
      <c r="O618" s="249"/>
      <c r="P618" s="249"/>
      <c r="Q618" s="54">
        <v>0</v>
      </c>
      <c r="R618" s="250"/>
      <c r="S618" s="250"/>
      <c r="T618" s="250"/>
      <c r="U618" s="250"/>
      <c r="V618" s="250"/>
      <c r="W618" s="250"/>
      <c r="X618" s="250"/>
      <c r="Y618" s="250"/>
      <c r="Z618" s="250"/>
      <c r="AA618" s="250"/>
      <c r="AB618" s="250"/>
      <c r="AC618" s="250"/>
      <c r="AD618" s="250"/>
      <c r="AE618" s="250"/>
      <c r="AF618" s="54">
        <v>0</v>
      </c>
      <c r="AG618" s="251" t="s">
        <v>2551</v>
      </c>
      <c r="AH618" s="252"/>
      <c r="AI618" s="252"/>
      <c r="AJ618" s="252"/>
      <c r="AK618" s="252"/>
      <c r="AL618" s="252"/>
      <c r="AM618" s="252"/>
      <c r="AN618" s="252"/>
      <c r="AO618" s="252"/>
      <c r="AP618" s="252"/>
      <c r="AQ618" s="252"/>
      <c r="AR618" s="252"/>
      <c r="AS618" s="252"/>
      <c r="AT618" s="253"/>
    </row>
    <row r="619" spans="1:46" customFormat="1" ht="45" customHeight="1" thickTop="1" thickBot="1" x14ac:dyDescent="0.3">
      <c r="A619" s="249" t="s">
        <v>573</v>
      </c>
      <c r="B619" s="249"/>
      <c r="C619" s="249"/>
      <c r="D619" s="249"/>
      <c r="E619" s="249"/>
      <c r="F619" s="249"/>
      <c r="G619" s="249"/>
      <c r="H619" s="249"/>
      <c r="I619" s="249"/>
      <c r="J619" s="249"/>
      <c r="K619" s="249"/>
      <c r="L619" s="249"/>
      <c r="M619" s="249"/>
      <c r="N619" s="249"/>
      <c r="O619" s="249"/>
      <c r="P619" s="249"/>
      <c r="Q619" s="54">
        <v>0</v>
      </c>
      <c r="R619" s="267"/>
      <c r="S619" s="267"/>
      <c r="T619" s="267"/>
      <c r="U619" s="267"/>
      <c r="V619" s="267"/>
      <c r="W619" s="267"/>
      <c r="X619" s="267"/>
      <c r="Y619" s="267"/>
      <c r="Z619" s="267"/>
      <c r="AA619" s="267"/>
      <c r="AB619" s="267"/>
      <c r="AC619" s="267"/>
      <c r="AD619" s="267"/>
      <c r="AE619" s="267"/>
      <c r="AF619" s="54">
        <v>0</v>
      </c>
      <c r="AG619" s="251" t="s">
        <v>2551</v>
      </c>
      <c r="AH619" s="252"/>
      <c r="AI619" s="252"/>
      <c r="AJ619" s="252"/>
      <c r="AK619" s="252"/>
      <c r="AL619" s="252"/>
      <c r="AM619" s="252"/>
      <c r="AN619" s="252"/>
      <c r="AO619" s="252"/>
      <c r="AP619" s="252"/>
      <c r="AQ619" s="252"/>
      <c r="AR619" s="252"/>
      <c r="AS619" s="252"/>
      <c r="AT619" s="253"/>
    </row>
    <row r="620" spans="1:46" customFormat="1" ht="45" customHeight="1" thickTop="1" thickBot="1" x14ac:dyDescent="0.3">
      <c r="A620" s="249" t="s">
        <v>574</v>
      </c>
      <c r="B620" s="249"/>
      <c r="C620" s="249"/>
      <c r="D620" s="249"/>
      <c r="E620" s="249"/>
      <c r="F620" s="249"/>
      <c r="G620" s="249"/>
      <c r="H620" s="249"/>
      <c r="I620" s="249"/>
      <c r="J620" s="249"/>
      <c r="K620" s="249"/>
      <c r="L620" s="249"/>
      <c r="M620" s="249"/>
      <c r="N620" s="249"/>
      <c r="O620" s="249"/>
      <c r="P620" s="249"/>
      <c r="Q620" s="54">
        <v>0</v>
      </c>
      <c r="R620" s="267"/>
      <c r="S620" s="267"/>
      <c r="T620" s="267"/>
      <c r="U620" s="267"/>
      <c r="V620" s="267"/>
      <c r="W620" s="267"/>
      <c r="X620" s="267"/>
      <c r="Y620" s="267"/>
      <c r="Z620" s="267"/>
      <c r="AA620" s="267"/>
      <c r="AB620" s="267"/>
      <c r="AC620" s="267"/>
      <c r="AD620" s="267"/>
      <c r="AE620" s="267"/>
      <c r="AF620" s="54">
        <v>0</v>
      </c>
      <c r="AG620" s="251" t="s">
        <v>2551</v>
      </c>
      <c r="AH620" s="252"/>
      <c r="AI620" s="252"/>
      <c r="AJ620" s="252"/>
      <c r="AK620" s="252"/>
      <c r="AL620" s="252"/>
      <c r="AM620" s="252"/>
      <c r="AN620" s="252"/>
      <c r="AO620" s="252"/>
      <c r="AP620" s="252"/>
      <c r="AQ620" s="252"/>
      <c r="AR620" s="252"/>
      <c r="AS620" s="252"/>
      <c r="AT620" s="253"/>
    </row>
    <row r="621" spans="1:46" customFormat="1" ht="45" customHeight="1" thickTop="1" thickBot="1" x14ac:dyDescent="0.3">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customFormat="1" ht="45" customHeight="1" thickTop="1" thickBot="1" x14ac:dyDescent="0.3">
      <c r="A622" s="257" t="s">
        <v>197</v>
      </c>
      <c r="B622" s="257"/>
      <c r="C622" s="257"/>
      <c r="D622" s="257"/>
      <c r="E622" s="257"/>
      <c r="F622" s="257"/>
      <c r="G622" s="257"/>
      <c r="H622" s="257"/>
      <c r="I622" s="257"/>
      <c r="J622" s="257"/>
      <c r="K622" s="257"/>
      <c r="L622" s="257"/>
      <c r="M622" s="257"/>
      <c r="N622" s="257"/>
      <c r="O622" s="257"/>
      <c r="P622" s="257"/>
      <c r="Q622" s="56" t="s">
        <v>188</v>
      </c>
      <c r="R622" s="258" t="s">
        <v>189</v>
      </c>
      <c r="S622" s="258"/>
      <c r="T622" s="258"/>
      <c r="U622" s="258"/>
      <c r="V622" s="258"/>
      <c r="W622" s="258"/>
      <c r="X622" s="258"/>
      <c r="Y622" s="258"/>
      <c r="Z622" s="258"/>
      <c r="AA622" s="258"/>
      <c r="AB622" s="258"/>
      <c r="AC622" s="258"/>
      <c r="AD622" s="258"/>
      <c r="AE622" s="258"/>
      <c r="AF622" s="57" t="s">
        <v>188</v>
      </c>
      <c r="AG622" s="259" t="s">
        <v>7</v>
      </c>
      <c r="AH622" s="259"/>
      <c r="AI622" s="259"/>
      <c r="AJ622" s="259"/>
      <c r="AK622" s="259"/>
      <c r="AL622" s="259"/>
      <c r="AM622" s="259"/>
      <c r="AN622" s="259"/>
      <c r="AO622" s="259"/>
      <c r="AP622" s="259"/>
      <c r="AQ622" s="259"/>
      <c r="AR622" s="259"/>
      <c r="AS622" s="259"/>
      <c r="AT622" s="259"/>
    </row>
    <row r="623" spans="1:46" customFormat="1" ht="45" customHeight="1" thickTop="1" thickBot="1" x14ac:dyDescent="0.3">
      <c r="A623" s="249" t="s">
        <v>271</v>
      </c>
      <c r="B623" s="249"/>
      <c r="C623" s="249"/>
      <c r="D623" s="249"/>
      <c r="E623" s="249"/>
      <c r="F623" s="249"/>
      <c r="G623" s="249"/>
      <c r="H623" s="249"/>
      <c r="I623" s="249"/>
      <c r="J623" s="249"/>
      <c r="K623" s="249"/>
      <c r="L623" s="249"/>
      <c r="M623" s="249"/>
      <c r="N623" s="249"/>
      <c r="O623" s="249"/>
      <c r="P623" s="249"/>
      <c r="Q623" s="54">
        <v>0</v>
      </c>
      <c r="R623" s="250"/>
      <c r="S623" s="250"/>
      <c r="T623" s="250"/>
      <c r="U623" s="250"/>
      <c r="V623" s="250"/>
      <c r="W623" s="250"/>
      <c r="X623" s="250"/>
      <c r="Y623" s="250"/>
      <c r="Z623" s="250"/>
      <c r="AA623" s="250"/>
      <c r="AB623" s="250"/>
      <c r="AC623" s="250"/>
      <c r="AD623" s="250"/>
      <c r="AE623" s="250"/>
      <c r="AF623" s="54">
        <v>0</v>
      </c>
      <c r="AG623" s="251" t="s">
        <v>2555</v>
      </c>
      <c r="AH623" s="252"/>
      <c r="AI623" s="252"/>
      <c r="AJ623" s="252"/>
      <c r="AK623" s="252"/>
      <c r="AL623" s="252"/>
      <c r="AM623" s="252"/>
      <c r="AN623" s="252"/>
      <c r="AO623" s="252"/>
      <c r="AP623" s="252"/>
      <c r="AQ623" s="252"/>
      <c r="AR623" s="252"/>
      <c r="AS623" s="252"/>
      <c r="AT623" s="253"/>
    </row>
    <row r="624" spans="1:46" customFormat="1" ht="45" customHeight="1" thickTop="1" thickBot="1" x14ac:dyDescent="0.3">
      <c r="A624" s="249" t="s">
        <v>272</v>
      </c>
      <c r="B624" s="249"/>
      <c r="C624" s="249"/>
      <c r="D624" s="249"/>
      <c r="E624" s="249"/>
      <c r="F624" s="249"/>
      <c r="G624" s="249"/>
      <c r="H624" s="249"/>
      <c r="I624" s="249"/>
      <c r="J624" s="249"/>
      <c r="K624" s="249"/>
      <c r="L624" s="249"/>
      <c r="M624" s="249"/>
      <c r="N624" s="249"/>
      <c r="O624" s="249"/>
      <c r="P624" s="249"/>
      <c r="Q624" s="54">
        <v>0</v>
      </c>
      <c r="R624" s="267" t="s">
        <v>2554</v>
      </c>
      <c r="S624" s="267"/>
      <c r="T624" s="267"/>
      <c r="U624" s="267"/>
      <c r="V624" s="267"/>
      <c r="W624" s="267"/>
      <c r="X624" s="267"/>
      <c r="Y624" s="267"/>
      <c r="Z624" s="267"/>
      <c r="AA624" s="267"/>
      <c r="AB624" s="267"/>
      <c r="AC624" s="267"/>
      <c r="AD624" s="267"/>
      <c r="AE624" s="267"/>
      <c r="AF624" s="54">
        <v>0</v>
      </c>
      <c r="AG624" s="251" t="s">
        <v>2551</v>
      </c>
      <c r="AH624" s="252"/>
      <c r="AI624" s="252"/>
      <c r="AJ624" s="252"/>
      <c r="AK624" s="252"/>
      <c r="AL624" s="252"/>
      <c r="AM624" s="252"/>
      <c r="AN624" s="252"/>
      <c r="AO624" s="252"/>
      <c r="AP624" s="252"/>
      <c r="AQ624" s="252"/>
      <c r="AR624" s="252"/>
      <c r="AS624" s="252"/>
      <c r="AT624" s="253"/>
    </row>
    <row r="625" spans="1:46" customFormat="1" ht="45" customHeight="1" thickTop="1" thickBot="1" x14ac:dyDescent="0.3">
      <c r="A625" s="249" t="s">
        <v>273</v>
      </c>
      <c r="B625" s="249"/>
      <c r="C625" s="249"/>
      <c r="D625" s="249"/>
      <c r="E625" s="249"/>
      <c r="F625" s="249"/>
      <c r="G625" s="249"/>
      <c r="H625" s="249"/>
      <c r="I625" s="249"/>
      <c r="J625" s="249"/>
      <c r="K625" s="249"/>
      <c r="L625" s="249"/>
      <c r="M625" s="249"/>
      <c r="N625" s="249"/>
      <c r="O625" s="249"/>
      <c r="P625" s="249"/>
      <c r="Q625" s="54">
        <v>0</v>
      </c>
      <c r="R625" s="250"/>
      <c r="S625" s="250"/>
      <c r="T625" s="250"/>
      <c r="U625" s="250"/>
      <c r="V625" s="250"/>
      <c r="W625" s="250"/>
      <c r="X625" s="250"/>
      <c r="Y625" s="250"/>
      <c r="Z625" s="250"/>
      <c r="AA625" s="250"/>
      <c r="AB625" s="250"/>
      <c r="AC625" s="250"/>
      <c r="AD625" s="250"/>
      <c r="AE625" s="250"/>
      <c r="AF625" s="54">
        <v>0</v>
      </c>
      <c r="AG625" s="251" t="s">
        <v>2551</v>
      </c>
      <c r="AH625" s="252"/>
      <c r="AI625" s="252"/>
      <c r="AJ625" s="252"/>
      <c r="AK625" s="252"/>
      <c r="AL625" s="252"/>
      <c r="AM625" s="252"/>
      <c r="AN625" s="252"/>
      <c r="AO625" s="252"/>
      <c r="AP625" s="252"/>
      <c r="AQ625" s="252"/>
      <c r="AR625" s="252"/>
      <c r="AS625" s="252"/>
      <c r="AT625" s="253"/>
    </row>
    <row r="626" spans="1:46" customFormat="1" ht="45" customHeight="1" thickTop="1" thickBot="1" x14ac:dyDescent="0.3">
      <c r="A626" s="249" t="s">
        <v>274</v>
      </c>
      <c r="B626" s="249"/>
      <c r="C626" s="249"/>
      <c r="D626" s="249"/>
      <c r="E626" s="249"/>
      <c r="F626" s="249"/>
      <c r="G626" s="249"/>
      <c r="H626" s="249"/>
      <c r="I626" s="249"/>
      <c r="J626" s="249"/>
      <c r="K626" s="249"/>
      <c r="L626" s="249"/>
      <c r="M626" s="249"/>
      <c r="N626" s="249"/>
      <c r="O626" s="249"/>
      <c r="P626" s="249"/>
      <c r="Q626" s="54">
        <v>0</v>
      </c>
      <c r="R626" s="250"/>
      <c r="S626" s="250"/>
      <c r="T626" s="250"/>
      <c r="U626" s="250"/>
      <c r="V626" s="250"/>
      <c r="W626" s="250"/>
      <c r="X626" s="250"/>
      <c r="Y626" s="250"/>
      <c r="Z626" s="250"/>
      <c r="AA626" s="250"/>
      <c r="AB626" s="250"/>
      <c r="AC626" s="250"/>
      <c r="AD626" s="250"/>
      <c r="AE626" s="250"/>
      <c r="AF626" s="54">
        <v>0</v>
      </c>
      <c r="AG626" s="251" t="s">
        <v>2551</v>
      </c>
      <c r="AH626" s="252"/>
      <c r="AI626" s="252"/>
      <c r="AJ626" s="252"/>
      <c r="AK626" s="252"/>
      <c r="AL626" s="252"/>
      <c r="AM626" s="252"/>
      <c r="AN626" s="252"/>
      <c r="AO626" s="252"/>
      <c r="AP626" s="252"/>
      <c r="AQ626" s="252"/>
      <c r="AR626" s="252"/>
      <c r="AS626" s="252"/>
      <c r="AT626" s="253"/>
    </row>
    <row r="627" spans="1:46" customFormat="1" ht="45" customHeight="1" thickTop="1" thickBot="1" x14ac:dyDescent="0.3">
      <c r="A627" s="249" t="s">
        <v>575</v>
      </c>
      <c r="B627" s="249"/>
      <c r="C627" s="249"/>
      <c r="D627" s="249"/>
      <c r="E627" s="249"/>
      <c r="F627" s="249"/>
      <c r="G627" s="249"/>
      <c r="H627" s="249"/>
      <c r="I627" s="249"/>
      <c r="J627" s="249"/>
      <c r="K627" s="249"/>
      <c r="L627" s="249"/>
      <c r="M627" s="249"/>
      <c r="N627" s="249"/>
      <c r="O627" s="249"/>
      <c r="P627" s="249"/>
      <c r="Q627" s="54">
        <v>0</v>
      </c>
      <c r="R627" s="250" t="s">
        <v>2603</v>
      </c>
      <c r="S627" s="250"/>
      <c r="T627" s="250"/>
      <c r="U627" s="250"/>
      <c r="V627" s="250"/>
      <c r="W627" s="250"/>
      <c r="X627" s="250"/>
      <c r="Y627" s="250"/>
      <c r="Z627" s="250"/>
      <c r="AA627" s="250"/>
      <c r="AB627" s="250"/>
      <c r="AC627" s="250"/>
      <c r="AD627" s="250"/>
      <c r="AE627" s="250"/>
      <c r="AF627" s="54">
        <v>0</v>
      </c>
      <c r="AG627" s="251" t="s">
        <v>2551</v>
      </c>
      <c r="AH627" s="252"/>
      <c r="AI627" s="252"/>
      <c r="AJ627" s="252"/>
      <c r="AK627" s="252"/>
      <c r="AL627" s="252"/>
      <c r="AM627" s="252"/>
      <c r="AN627" s="252"/>
      <c r="AO627" s="252"/>
      <c r="AP627" s="252"/>
      <c r="AQ627" s="252"/>
      <c r="AR627" s="252"/>
      <c r="AS627" s="252"/>
      <c r="AT627" s="253"/>
    </row>
    <row r="628" spans="1:46" customFormat="1" ht="15.6" thickTop="1" x14ac:dyDescent="0.25">
      <c r="A628" s="27"/>
      <c r="B628" s="27"/>
      <c r="C628" s="27"/>
      <c r="D628" s="27"/>
      <c r="E628" s="27"/>
      <c r="F628" s="27"/>
      <c r="G628" s="27"/>
      <c r="H628" s="27"/>
      <c r="I628" s="27"/>
      <c r="J628" s="27"/>
      <c r="K628" s="27"/>
      <c r="L628" s="27"/>
      <c r="M628" s="27"/>
      <c r="N628" s="27"/>
      <c r="O628" s="27"/>
      <c r="P628" s="27"/>
      <c r="Q628" s="28"/>
      <c r="R628" s="27"/>
      <c r="S628" s="27"/>
      <c r="T628" s="27"/>
      <c r="U628" s="27"/>
      <c r="V628" s="27"/>
      <c r="W628" s="27"/>
      <c r="X628" s="27"/>
      <c r="Y628" s="27"/>
      <c r="Z628" s="27"/>
      <c r="AA628" s="27"/>
      <c r="AB628" s="27"/>
      <c r="AC628" s="27"/>
      <c r="AD628" s="27"/>
      <c r="AE628" s="27"/>
      <c r="AF628" s="28"/>
      <c r="AG628" s="27"/>
      <c r="AH628" s="27"/>
      <c r="AI628" s="27"/>
      <c r="AJ628" s="27"/>
      <c r="AK628" s="27"/>
      <c r="AL628" s="27"/>
      <c r="AM628" s="27"/>
      <c r="AN628" s="27"/>
      <c r="AO628" s="27"/>
      <c r="AP628" s="27"/>
      <c r="AQ628" s="27"/>
      <c r="AR628" s="27"/>
      <c r="AS628" s="27"/>
      <c r="AT628" s="27"/>
    </row>
    <row r="630" spans="1:46" customFormat="1" ht="45" customHeight="1" x14ac:dyDescent="0.25">
      <c r="A630" s="260" t="s">
        <v>576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s="28"/>
      <c r="AG630" s="261" t="s">
        <v>185</v>
      </c>
      <c r="AH630" s="261"/>
      <c r="AI630" s="261"/>
      <c r="AJ630" s="261"/>
      <c r="AK630" s="58">
        <f>(('Artículo 121 (resumen PI)'!C30*0.8+'Artículo 121 (resumen PI)'!F30*0.2)+('Artículo 121 (resumen SIPOT)'!C30*0.8+'Artículo 121 (resumen SIPOT)'!F30*0.2))/2</f>
        <v>0</v>
      </c>
      <c r="AL630" s="27"/>
      <c r="AM630" s="27"/>
      <c r="AN630" s="27"/>
      <c r="AO630" s="27"/>
      <c r="AP630" s="27"/>
      <c r="AQ630" s="27"/>
      <c r="AR630" s="27"/>
      <c r="AS630" s="27"/>
      <c r="AT630" s="27"/>
    </row>
    <row r="631" spans="1:46" customFormat="1"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c r="AF631" s="28"/>
      <c r="AG631" s="27"/>
      <c r="AH631" s="27"/>
      <c r="AI631" s="27"/>
      <c r="AJ631" s="27"/>
      <c r="AK631" s="27"/>
      <c r="AL631" s="27"/>
      <c r="AM631" s="27"/>
      <c r="AN631" s="27"/>
      <c r="AO631" s="27"/>
      <c r="AP631" s="27"/>
      <c r="AQ631" s="27"/>
      <c r="AR631" s="27"/>
      <c r="AS631" s="27"/>
      <c r="AT631" s="27"/>
    </row>
    <row r="632" spans="1:46" customFormat="1" ht="45" customHeight="1" x14ac:dyDescent="0.25">
      <c r="A632" s="20" t="s">
        <v>186</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c r="AF632" s="28"/>
      <c r="AG632" s="27"/>
      <c r="AH632" s="27"/>
      <c r="AI632" s="27"/>
      <c r="AJ632" s="27"/>
      <c r="AK632" s="27"/>
      <c r="AL632" s="27"/>
      <c r="AM632" s="27"/>
      <c r="AN632" s="27"/>
      <c r="AO632" s="27"/>
      <c r="AP632" s="27"/>
      <c r="AQ632" s="27"/>
      <c r="AR632" s="27"/>
      <c r="AS632" s="27"/>
      <c r="AT632" s="27"/>
    </row>
    <row r="633" spans="1:46" customFormat="1" ht="45" customHeight="1" x14ac:dyDescent="0.25">
      <c r="A633" s="50"/>
      <c r="B633" s="50"/>
      <c r="C633" s="50"/>
      <c r="D633" s="50"/>
      <c r="E633" s="50"/>
      <c r="F633" s="50"/>
      <c r="G633" s="50"/>
      <c r="H633" s="50"/>
      <c r="I633" s="50"/>
      <c r="J633" s="50"/>
      <c r="K633" s="50"/>
      <c r="L633" s="50"/>
      <c r="M633" s="50"/>
      <c r="N633" s="50"/>
      <c r="O633" s="50"/>
      <c r="P633" s="50"/>
      <c r="Q633" s="28"/>
      <c r="R633" s="50"/>
      <c r="S633" s="50"/>
      <c r="T633" s="50"/>
      <c r="U633" s="50"/>
      <c r="V633" s="50"/>
      <c r="W633" s="50"/>
      <c r="X633" s="50"/>
      <c r="Y633" s="50"/>
      <c r="Z633" s="50"/>
      <c r="AA633" s="50"/>
      <c r="AB633" s="50"/>
      <c r="AC633" s="50"/>
      <c r="AD633" s="50"/>
      <c r="AE633" s="50"/>
      <c r="AF633" s="28"/>
      <c r="AG633" s="27"/>
      <c r="AH633" s="27"/>
      <c r="AI633" s="27"/>
      <c r="AJ633" s="27"/>
      <c r="AK633" s="27"/>
      <c r="AL633" s="27"/>
      <c r="AM633" s="27"/>
      <c r="AN633" s="27"/>
      <c r="AO633" s="27"/>
      <c r="AP633" s="27"/>
      <c r="AQ633" s="27"/>
      <c r="AR633" s="27"/>
      <c r="AS633" s="27"/>
      <c r="AT633" s="27"/>
    </row>
    <row r="634" spans="1:46" customFormat="1" ht="45" customHeight="1" thickBot="1" x14ac:dyDescent="0.3">
      <c r="A634" s="262" t="s">
        <v>187</v>
      </c>
      <c r="B634" s="262"/>
      <c r="C634" s="262"/>
      <c r="D634" s="262"/>
      <c r="E634" s="262"/>
      <c r="F634" s="262"/>
      <c r="G634" s="262"/>
      <c r="H634" s="262"/>
      <c r="I634" s="262"/>
      <c r="J634" s="262"/>
      <c r="K634" s="262"/>
      <c r="L634" s="262"/>
      <c r="M634" s="262"/>
      <c r="N634" s="262"/>
      <c r="O634" s="262"/>
      <c r="P634" s="262"/>
      <c r="Q634" s="11"/>
      <c r="R634" s="50"/>
      <c r="S634" s="50"/>
      <c r="T634" s="50"/>
      <c r="U634" s="50"/>
      <c r="V634" s="263"/>
      <c r="W634" s="263"/>
      <c r="X634" s="263"/>
      <c r="Y634" s="263"/>
      <c r="Z634" s="263"/>
      <c r="AA634" s="263"/>
      <c r="AB634" s="263"/>
      <c r="AC634" s="263"/>
      <c r="AD634" s="263"/>
      <c r="AE634" s="263"/>
      <c r="AF634" s="11"/>
      <c r="AG634" s="50"/>
      <c r="AH634" s="50"/>
      <c r="AI634" s="50"/>
      <c r="AJ634" s="50"/>
      <c r="AK634" s="263"/>
      <c r="AL634" s="263"/>
      <c r="AM634" s="263"/>
      <c r="AN634" s="263"/>
      <c r="AO634" s="263"/>
      <c r="AP634" s="263"/>
      <c r="AQ634" s="263"/>
      <c r="AR634" s="263"/>
      <c r="AS634" s="263"/>
      <c r="AT634" s="263"/>
    </row>
    <row r="635" spans="1:46" customFormat="1" ht="45" customHeight="1" thickTop="1" thickBot="1" x14ac:dyDescent="0.3">
      <c r="A635" s="264" t="s">
        <v>167</v>
      </c>
      <c r="B635" s="264"/>
      <c r="C635" s="264"/>
      <c r="D635" s="264"/>
      <c r="E635" s="264"/>
      <c r="F635" s="264"/>
      <c r="G635" s="264"/>
      <c r="H635" s="264"/>
      <c r="I635" s="264"/>
      <c r="J635" s="264"/>
      <c r="K635" s="264"/>
      <c r="L635" s="264"/>
      <c r="M635" s="264"/>
      <c r="N635" s="264"/>
      <c r="O635" s="264"/>
      <c r="P635" s="264"/>
      <c r="Q635" s="51" t="s">
        <v>188</v>
      </c>
      <c r="R635" s="265" t="s">
        <v>189</v>
      </c>
      <c r="S635" s="265"/>
      <c r="T635" s="265"/>
      <c r="U635" s="265"/>
      <c r="V635" s="265"/>
      <c r="W635" s="265"/>
      <c r="X635" s="265"/>
      <c r="Y635" s="265"/>
      <c r="Z635" s="265"/>
      <c r="AA635" s="265"/>
      <c r="AB635" s="265"/>
      <c r="AC635" s="265"/>
      <c r="AD635" s="265"/>
      <c r="AE635" s="265"/>
      <c r="AF635" s="53" t="s">
        <v>188</v>
      </c>
      <c r="AG635" s="266" t="s">
        <v>7</v>
      </c>
      <c r="AH635" s="266"/>
      <c r="AI635" s="266"/>
      <c r="AJ635" s="266"/>
      <c r="AK635" s="266"/>
      <c r="AL635" s="266"/>
      <c r="AM635" s="266"/>
      <c r="AN635" s="266"/>
      <c r="AO635" s="266"/>
      <c r="AP635" s="266"/>
      <c r="AQ635" s="266"/>
      <c r="AR635" s="266"/>
      <c r="AS635" s="266"/>
      <c r="AT635" s="266"/>
    </row>
    <row r="636" spans="1:46" customFormat="1" ht="45" customHeight="1" thickTop="1" thickBot="1" x14ac:dyDescent="0.3">
      <c r="A636" s="249" t="s">
        <v>190</v>
      </c>
      <c r="B636" s="249"/>
      <c r="C636" s="249"/>
      <c r="D636" s="249"/>
      <c r="E636" s="249"/>
      <c r="F636" s="249"/>
      <c r="G636" s="249"/>
      <c r="H636" s="249"/>
      <c r="I636" s="249"/>
      <c r="J636" s="249"/>
      <c r="K636" s="249"/>
      <c r="L636" s="249"/>
      <c r="M636" s="249"/>
      <c r="N636" s="249"/>
      <c r="O636" s="249"/>
      <c r="P636" s="249"/>
      <c r="Q636" s="54">
        <v>0</v>
      </c>
      <c r="R636" s="251" t="s">
        <v>2558</v>
      </c>
      <c r="S636" s="252"/>
      <c r="T636" s="252"/>
      <c r="U636" s="252"/>
      <c r="V636" s="252"/>
      <c r="W636" s="252"/>
      <c r="X636" s="252"/>
      <c r="Y636" s="252"/>
      <c r="Z636" s="252"/>
      <c r="AA636" s="252"/>
      <c r="AB636" s="252"/>
      <c r="AC636" s="252"/>
      <c r="AD636" s="252"/>
      <c r="AE636" s="253"/>
      <c r="AF636" s="54">
        <v>2</v>
      </c>
      <c r="AG636" s="251" t="s">
        <v>2573</v>
      </c>
      <c r="AH636" s="252"/>
      <c r="AI636" s="252"/>
      <c r="AJ636" s="252"/>
      <c r="AK636" s="252"/>
      <c r="AL636" s="252"/>
      <c r="AM636" s="252"/>
      <c r="AN636" s="252"/>
      <c r="AO636" s="252"/>
      <c r="AP636" s="252"/>
      <c r="AQ636" s="252"/>
      <c r="AR636" s="252"/>
      <c r="AS636" s="252"/>
      <c r="AT636" s="253"/>
    </row>
    <row r="637" spans="1:46" customFormat="1" ht="45" customHeight="1" thickTop="1" thickBot="1" x14ac:dyDescent="0.3">
      <c r="A637" s="249" t="s">
        <v>191</v>
      </c>
      <c r="B637" s="249"/>
      <c r="C637" s="249"/>
      <c r="D637" s="249"/>
      <c r="E637" s="249"/>
      <c r="F637" s="249"/>
      <c r="G637" s="249"/>
      <c r="H637" s="249"/>
      <c r="I637" s="249"/>
      <c r="J637" s="249"/>
      <c r="K637" s="249"/>
      <c r="L637" s="249"/>
      <c r="M637" s="249"/>
      <c r="N637" s="249"/>
      <c r="O637" s="249"/>
      <c r="P637" s="249"/>
      <c r="Q637" s="54">
        <v>0</v>
      </c>
      <c r="R637" s="267" t="s">
        <v>2554</v>
      </c>
      <c r="S637" s="267"/>
      <c r="T637" s="267"/>
      <c r="U637" s="267"/>
      <c r="V637" s="267"/>
      <c r="W637" s="267"/>
      <c r="X637" s="267"/>
      <c r="Y637" s="267"/>
      <c r="Z637" s="267"/>
      <c r="AA637" s="267"/>
      <c r="AB637" s="267"/>
      <c r="AC637" s="267"/>
      <c r="AD637" s="267"/>
      <c r="AE637" s="267"/>
      <c r="AF637" s="54">
        <v>2</v>
      </c>
      <c r="AG637" s="251"/>
      <c r="AH637" s="252"/>
      <c r="AI637" s="252"/>
      <c r="AJ637" s="252"/>
      <c r="AK637" s="252"/>
      <c r="AL637" s="252"/>
      <c r="AM637" s="252"/>
      <c r="AN637" s="252"/>
      <c r="AO637" s="252"/>
      <c r="AP637" s="252"/>
      <c r="AQ637" s="252"/>
      <c r="AR637" s="252"/>
      <c r="AS637" s="252"/>
      <c r="AT637" s="253"/>
    </row>
    <row r="638" spans="1:46" customFormat="1" ht="45" customHeight="1" thickTop="1" thickBot="1" x14ac:dyDescent="0.3">
      <c r="A638" s="249" t="s">
        <v>577</v>
      </c>
      <c r="B638" s="249"/>
      <c r="C638" s="249"/>
      <c r="D638" s="249"/>
      <c r="E638" s="249"/>
      <c r="F638" s="249"/>
      <c r="G638" s="249"/>
      <c r="H638" s="249"/>
      <c r="I638" s="249"/>
      <c r="J638" s="249"/>
      <c r="K638" s="249"/>
      <c r="L638" s="249"/>
      <c r="M638" s="249"/>
      <c r="N638" s="249"/>
      <c r="O638" s="249"/>
      <c r="P638" s="249"/>
      <c r="Q638" s="54">
        <v>0</v>
      </c>
      <c r="R638" s="250"/>
      <c r="S638" s="250"/>
      <c r="T638" s="250"/>
      <c r="U638" s="250"/>
      <c r="V638" s="250"/>
      <c r="W638" s="250"/>
      <c r="X638" s="250"/>
      <c r="Y638" s="250"/>
      <c r="Z638" s="250"/>
      <c r="AA638" s="250"/>
      <c r="AB638" s="250"/>
      <c r="AC638" s="250"/>
      <c r="AD638" s="250"/>
      <c r="AE638" s="250"/>
      <c r="AF638" s="54">
        <v>2</v>
      </c>
      <c r="AG638" s="251"/>
      <c r="AH638" s="252"/>
      <c r="AI638" s="252"/>
      <c r="AJ638" s="252"/>
      <c r="AK638" s="252"/>
      <c r="AL638" s="252"/>
      <c r="AM638" s="252"/>
      <c r="AN638" s="252"/>
      <c r="AO638" s="252"/>
      <c r="AP638" s="252"/>
      <c r="AQ638" s="252"/>
      <c r="AR638" s="252"/>
      <c r="AS638" s="252"/>
      <c r="AT638" s="253"/>
    </row>
    <row r="639" spans="1:46" customFormat="1" ht="45" customHeight="1" thickTop="1" thickBot="1" x14ac:dyDescent="0.3">
      <c r="A639" s="249" t="s">
        <v>578</v>
      </c>
      <c r="B639" s="249"/>
      <c r="C639" s="249"/>
      <c r="D639" s="249"/>
      <c r="E639" s="249"/>
      <c r="F639" s="249"/>
      <c r="G639" s="249"/>
      <c r="H639" s="249"/>
      <c r="I639" s="249"/>
      <c r="J639" s="249"/>
      <c r="K639" s="249"/>
      <c r="L639" s="249"/>
      <c r="M639" s="249"/>
      <c r="N639" s="249"/>
      <c r="O639" s="249"/>
      <c r="P639" s="249"/>
      <c r="Q639" s="54">
        <v>0</v>
      </c>
      <c r="R639" s="267"/>
      <c r="S639" s="267"/>
      <c r="T639" s="267"/>
      <c r="U639" s="267"/>
      <c r="V639" s="267"/>
      <c r="W639" s="267"/>
      <c r="X639" s="267"/>
      <c r="Y639" s="267"/>
      <c r="Z639" s="267"/>
      <c r="AA639" s="267"/>
      <c r="AB639" s="267"/>
      <c r="AC639" s="267"/>
      <c r="AD639" s="267"/>
      <c r="AE639" s="267"/>
      <c r="AF639" s="54">
        <v>2</v>
      </c>
      <c r="AG639" s="251"/>
      <c r="AH639" s="252"/>
      <c r="AI639" s="252"/>
      <c r="AJ639" s="252"/>
      <c r="AK639" s="252"/>
      <c r="AL639" s="252"/>
      <c r="AM639" s="252"/>
      <c r="AN639" s="252"/>
      <c r="AO639" s="252"/>
      <c r="AP639" s="252"/>
      <c r="AQ639" s="252"/>
      <c r="AR639" s="252"/>
      <c r="AS639" s="252"/>
      <c r="AT639" s="253"/>
    </row>
    <row r="640" spans="1:46" customFormat="1" ht="45" customHeight="1" thickTop="1" thickBot="1" x14ac:dyDescent="0.3">
      <c r="A640" s="249" t="s">
        <v>579</v>
      </c>
      <c r="B640" s="249"/>
      <c r="C640" s="249"/>
      <c r="D640" s="249"/>
      <c r="E640" s="249"/>
      <c r="F640" s="249"/>
      <c r="G640" s="249"/>
      <c r="H640" s="249"/>
      <c r="I640" s="249"/>
      <c r="J640" s="249"/>
      <c r="K640" s="249"/>
      <c r="L640" s="249"/>
      <c r="M640" s="249"/>
      <c r="N640" s="249"/>
      <c r="O640" s="249"/>
      <c r="P640" s="249"/>
      <c r="Q640" s="54">
        <v>0</v>
      </c>
      <c r="R640" s="267"/>
      <c r="S640" s="267"/>
      <c r="T640" s="267"/>
      <c r="U640" s="267"/>
      <c r="V640" s="267"/>
      <c r="W640" s="267"/>
      <c r="X640" s="267"/>
      <c r="Y640" s="267"/>
      <c r="Z640" s="267"/>
      <c r="AA640" s="267"/>
      <c r="AB640" s="267"/>
      <c r="AC640" s="267"/>
      <c r="AD640" s="267"/>
      <c r="AE640" s="267"/>
      <c r="AF640" s="54">
        <v>2</v>
      </c>
      <c r="AG640" s="251"/>
      <c r="AH640" s="252"/>
      <c r="AI640" s="252"/>
      <c r="AJ640" s="252"/>
      <c r="AK640" s="252"/>
      <c r="AL640" s="252"/>
      <c r="AM640" s="252"/>
      <c r="AN640" s="252"/>
      <c r="AO640" s="252"/>
      <c r="AP640" s="252"/>
      <c r="AQ640" s="252"/>
      <c r="AR640" s="252"/>
      <c r="AS640" s="252"/>
      <c r="AT640" s="253"/>
    </row>
    <row r="641" spans="1:46" customFormat="1" ht="45" customHeight="1" thickTop="1" thickBot="1" x14ac:dyDescent="0.3">
      <c r="A641" s="249" t="s">
        <v>580</v>
      </c>
      <c r="B641" s="249"/>
      <c r="C641" s="249"/>
      <c r="D641" s="249"/>
      <c r="E641" s="249"/>
      <c r="F641" s="249"/>
      <c r="G641" s="249"/>
      <c r="H641" s="249"/>
      <c r="I641" s="249"/>
      <c r="J641" s="249"/>
      <c r="K641" s="249"/>
      <c r="L641" s="249"/>
      <c r="M641" s="249"/>
      <c r="N641" s="249"/>
      <c r="O641" s="249"/>
      <c r="P641" s="249"/>
      <c r="Q641" s="54">
        <v>0</v>
      </c>
      <c r="R641" s="250"/>
      <c r="S641" s="250"/>
      <c r="T641" s="250"/>
      <c r="U641" s="250"/>
      <c r="V641" s="250"/>
      <c r="W641" s="250"/>
      <c r="X641" s="250"/>
      <c r="Y641" s="250"/>
      <c r="Z641" s="250"/>
      <c r="AA641" s="250"/>
      <c r="AB641" s="250"/>
      <c r="AC641" s="250"/>
      <c r="AD641" s="250"/>
      <c r="AE641" s="250"/>
      <c r="AF641" s="54">
        <v>2</v>
      </c>
      <c r="AG641" s="251"/>
      <c r="AH641" s="252"/>
      <c r="AI641" s="252"/>
      <c r="AJ641" s="252"/>
      <c r="AK641" s="252"/>
      <c r="AL641" s="252"/>
      <c r="AM641" s="252"/>
      <c r="AN641" s="252"/>
      <c r="AO641" s="252"/>
      <c r="AP641" s="252"/>
      <c r="AQ641" s="252"/>
      <c r="AR641" s="252"/>
      <c r="AS641" s="252"/>
      <c r="AT641" s="253"/>
    </row>
    <row r="642" spans="1:46" customFormat="1" ht="45" customHeight="1" thickTop="1" thickBot="1" x14ac:dyDescent="0.3">
      <c r="A642" s="249" t="s">
        <v>581</v>
      </c>
      <c r="B642" s="249"/>
      <c r="C642" s="249"/>
      <c r="D642" s="249"/>
      <c r="E642" s="249"/>
      <c r="F642" s="249"/>
      <c r="G642" s="249"/>
      <c r="H642" s="249"/>
      <c r="I642" s="249"/>
      <c r="J642" s="249"/>
      <c r="K642" s="249"/>
      <c r="L642" s="249"/>
      <c r="M642" s="249"/>
      <c r="N642" s="249"/>
      <c r="O642" s="249"/>
      <c r="P642" s="249"/>
      <c r="Q642" s="54">
        <v>0</v>
      </c>
      <c r="R642" s="250"/>
      <c r="S642" s="250"/>
      <c r="T642" s="250"/>
      <c r="U642" s="250"/>
      <c r="V642" s="250"/>
      <c r="W642" s="250"/>
      <c r="X642" s="250"/>
      <c r="Y642" s="250"/>
      <c r="Z642" s="250"/>
      <c r="AA642" s="250"/>
      <c r="AB642" s="250"/>
      <c r="AC642" s="250"/>
      <c r="AD642" s="250"/>
      <c r="AE642" s="250"/>
      <c r="AF642" s="54">
        <v>2</v>
      </c>
      <c r="AG642" s="251"/>
      <c r="AH642" s="252"/>
      <c r="AI642" s="252"/>
      <c r="AJ642" s="252"/>
      <c r="AK642" s="252"/>
      <c r="AL642" s="252"/>
      <c r="AM642" s="252"/>
      <c r="AN642" s="252"/>
      <c r="AO642" s="252"/>
      <c r="AP642" s="252"/>
      <c r="AQ642" s="252"/>
      <c r="AR642" s="252"/>
      <c r="AS642" s="252"/>
      <c r="AT642" s="253"/>
    </row>
    <row r="643" spans="1:46" customFormat="1" ht="45" customHeight="1" thickTop="1" thickBot="1" x14ac:dyDescent="0.3">
      <c r="A643" s="249" t="s">
        <v>582</v>
      </c>
      <c r="B643" s="249"/>
      <c r="C643" s="249"/>
      <c r="D643" s="249"/>
      <c r="E643" s="249"/>
      <c r="F643" s="249"/>
      <c r="G643" s="249"/>
      <c r="H643" s="249"/>
      <c r="I643" s="249"/>
      <c r="J643" s="249"/>
      <c r="K643" s="249"/>
      <c r="L643" s="249"/>
      <c r="M643" s="249"/>
      <c r="N643" s="249"/>
      <c r="O643" s="249"/>
      <c r="P643" s="249"/>
      <c r="Q643" s="54">
        <v>0</v>
      </c>
      <c r="R643" s="250"/>
      <c r="S643" s="250"/>
      <c r="T643" s="250"/>
      <c r="U643" s="250"/>
      <c r="V643" s="250"/>
      <c r="W643" s="250"/>
      <c r="X643" s="250"/>
      <c r="Y643" s="250"/>
      <c r="Z643" s="250"/>
      <c r="AA643" s="250"/>
      <c r="AB643" s="250"/>
      <c r="AC643" s="250"/>
      <c r="AD643" s="250"/>
      <c r="AE643" s="250"/>
      <c r="AF643" s="54">
        <v>2</v>
      </c>
      <c r="AG643" s="251"/>
      <c r="AH643" s="252"/>
      <c r="AI643" s="252"/>
      <c r="AJ643" s="252"/>
      <c r="AK643" s="252"/>
      <c r="AL643" s="252"/>
      <c r="AM643" s="252"/>
      <c r="AN643" s="252"/>
      <c r="AO643" s="252"/>
      <c r="AP643" s="252"/>
      <c r="AQ643" s="252"/>
      <c r="AR643" s="252"/>
      <c r="AS643" s="252"/>
      <c r="AT643" s="253"/>
    </row>
    <row r="644" spans="1:46" customFormat="1" ht="45" customHeight="1" thickTop="1" thickBot="1" x14ac:dyDescent="0.3">
      <c r="A644" s="249" t="s">
        <v>583</v>
      </c>
      <c r="B644" s="249"/>
      <c r="C644" s="249"/>
      <c r="D644" s="249"/>
      <c r="E644" s="249"/>
      <c r="F644" s="249"/>
      <c r="G644" s="249"/>
      <c r="H644" s="249"/>
      <c r="I644" s="249"/>
      <c r="J644" s="249"/>
      <c r="K644" s="249"/>
      <c r="L644" s="249"/>
      <c r="M644" s="249"/>
      <c r="N644" s="249"/>
      <c r="O644" s="249"/>
      <c r="P644" s="249"/>
      <c r="Q644" s="54">
        <v>0</v>
      </c>
      <c r="R644" s="267"/>
      <c r="S644" s="267"/>
      <c r="T644" s="267"/>
      <c r="U644" s="267"/>
      <c r="V644" s="267"/>
      <c r="W644" s="267"/>
      <c r="X644" s="267"/>
      <c r="Y644" s="267"/>
      <c r="Z644" s="267"/>
      <c r="AA644" s="267"/>
      <c r="AB644" s="267"/>
      <c r="AC644" s="267"/>
      <c r="AD644" s="267"/>
      <c r="AE644" s="267"/>
      <c r="AF644" s="54">
        <v>2</v>
      </c>
      <c r="AG644" s="251"/>
      <c r="AH644" s="252"/>
      <c r="AI644" s="252"/>
      <c r="AJ644" s="252"/>
      <c r="AK644" s="252"/>
      <c r="AL644" s="252"/>
      <c r="AM644" s="252"/>
      <c r="AN644" s="252"/>
      <c r="AO644" s="252"/>
      <c r="AP644" s="252"/>
      <c r="AQ644" s="252"/>
      <c r="AR644" s="252"/>
      <c r="AS644" s="252"/>
      <c r="AT644" s="253"/>
    </row>
    <row r="645" spans="1:46" customFormat="1" ht="45" customHeight="1" thickTop="1" thickBot="1" x14ac:dyDescent="0.3">
      <c r="A645" s="249" t="s">
        <v>584</v>
      </c>
      <c r="B645" s="249"/>
      <c r="C645" s="249"/>
      <c r="D645" s="249"/>
      <c r="E645" s="249"/>
      <c r="F645" s="249"/>
      <c r="G645" s="249"/>
      <c r="H645" s="249"/>
      <c r="I645" s="249"/>
      <c r="J645" s="249"/>
      <c r="K645" s="249"/>
      <c r="L645" s="249"/>
      <c r="M645" s="249"/>
      <c r="N645" s="249"/>
      <c r="O645" s="249"/>
      <c r="P645" s="249"/>
      <c r="Q645" s="54">
        <v>0</v>
      </c>
      <c r="R645" s="267"/>
      <c r="S645" s="267"/>
      <c r="T645" s="267"/>
      <c r="U645" s="267"/>
      <c r="V645" s="267"/>
      <c r="W645" s="267"/>
      <c r="X645" s="267"/>
      <c r="Y645" s="267"/>
      <c r="Z645" s="267"/>
      <c r="AA645" s="267"/>
      <c r="AB645" s="267"/>
      <c r="AC645" s="267"/>
      <c r="AD645" s="267"/>
      <c r="AE645" s="267"/>
      <c r="AF645" s="54">
        <v>2</v>
      </c>
      <c r="AG645" s="251"/>
      <c r="AH645" s="252"/>
      <c r="AI645" s="252"/>
      <c r="AJ645" s="252"/>
      <c r="AK645" s="252"/>
      <c r="AL645" s="252"/>
      <c r="AM645" s="252"/>
      <c r="AN645" s="252"/>
      <c r="AO645" s="252"/>
      <c r="AP645" s="252"/>
      <c r="AQ645" s="252"/>
      <c r="AR645" s="252"/>
      <c r="AS645" s="252"/>
      <c r="AT645" s="253"/>
    </row>
    <row r="646" spans="1:46" customFormat="1" ht="45" customHeight="1" thickTop="1" thickBot="1" x14ac:dyDescent="0.3">
      <c r="A646" s="249" t="s">
        <v>585</v>
      </c>
      <c r="B646" s="249"/>
      <c r="C646" s="249"/>
      <c r="D646" s="249"/>
      <c r="E646" s="249"/>
      <c r="F646" s="249"/>
      <c r="G646" s="249"/>
      <c r="H646" s="249"/>
      <c r="I646" s="249"/>
      <c r="J646" s="249"/>
      <c r="K646" s="249"/>
      <c r="L646" s="249"/>
      <c r="M646" s="249"/>
      <c r="N646" s="249"/>
      <c r="O646" s="249"/>
      <c r="P646" s="249"/>
      <c r="Q646" s="54">
        <v>0</v>
      </c>
      <c r="R646" s="267"/>
      <c r="S646" s="267"/>
      <c r="T646" s="267"/>
      <c r="U646" s="267"/>
      <c r="V646" s="267"/>
      <c r="W646" s="267"/>
      <c r="X646" s="267"/>
      <c r="Y646" s="267"/>
      <c r="Z646" s="267"/>
      <c r="AA646" s="267"/>
      <c r="AB646" s="267"/>
      <c r="AC646" s="267"/>
      <c r="AD646" s="267"/>
      <c r="AE646" s="267"/>
      <c r="AF646" s="54">
        <v>2</v>
      </c>
      <c r="AG646" s="251"/>
      <c r="AH646" s="252"/>
      <c r="AI646" s="252"/>
      <c r="AJ646" s="252"/>
      <c r="AK646" s="252"/>
      <c r="AL646" s="252"/>
      <c r="AM646" s="252"/>
      <c r="AN646" s="252"/>
      <c r="AO646" s="252"/>
      <c r="AP646" s="252"/>
      <c r="AQ646" s="252"/>
      <c r="AR646" s="252"/>
      <c r="AS646" s="252"/>
      <c r="AT646" s="253"/>
    </row>
    <row r="647" spans="1:46" customFormat="1" ht="45" customHeight="1" thickTop="1" thickBot="1" x14ac:dyDescent="0.3">
      <c r="A647" s="249" t="s">
        <v>586</v>
      </c>
      <c r="B647" s="249"/>
      <c r="C647" s="249"/>
      <c r="D647" s="249"/>
      <c r="E647" s="249"/>
      <c r="F647" s="249"/>
      <c r="G647" s="249"/>
      <c r="H647" s="249"/>
      <c r="I647" s="249"/>
      <c r="J647" s="249"/>
      <c r="K647" s="249"/>
      <c r="L647" s="249"/>
      <c r="M647" s="249"/>
      <c r="N647" s="249"/>
      <c r="O647" s="249"/>
      <c r="P647" s="249"/>
      <c r="Q647" s="54">
        <v>0</v>
      </c>
      <c r="R647" s="267"/>
      <c r="S647" s="267"/>
      <c r="T647" s="267"/>
      <c r="U647" s="267"/>
      <c r="V647" s="267"/>
      <c r="W647" s="267"/>
      <c r="X647" s="267"/>
      <c r="Y647" s="267"/>
      <c r="Z647" s="267"/>
      <c r="AA647" s="267"/>
      <c r="AB647" s="267"/>
      <c r="AC647" s="267"/>
      <c r="AD647" s="267"/>
      <c r="AE647" s="267"/>
      <c r="AF647" s="54">
        <v>2</v>
      </c>
      <c r="AG647" s="251"/>
      <c r="AH647" s="252"/>
      <c r="AI647" s="252"/>
      <c r="AJ647" s="252"/>
      <c r="AK647" s="252"/>
      <c r="AL647" s="252"/>
      <c r="AM647" s="252"/>
      <c r="AN647" s="252"/>
      <c r="AO647" s="252"/>
      <c r="AP647" s="252"/>
      <c r="AQ647" s="252"/>
      <c r="AR647" s="252"/>
      <c r="AS647" s="252"/>
      <c r="AT647" s="253"/>
    </row>
    <row r="648" spans="1:46" customFormat="1" ht="45" customHeight="1" thickTop="1" thickBot="1" x14ac:dyDescent="0.3">
      <c r="A648" s="249" t="s">
        <v>587</v>
      </c>
      <c r="B648" s="249"/>
      <c r="C648" s="249"/>
      <c r="D648" s="249"/>
      <c r="E648" s="249"/>
      <c r="F648" s="249"/>
      <c r="G648" s="249"/>
      <c r="H648" s="249"/>
      <c r="I648" s="249"/>
      <c r="J648" s="249"/>
      <c r="K648" s="249"/>
      <c r="L648" s="249"/>
      <c r="M648" s="249"/>
      <c r="N648" s="249"/>
      <c r="O648" s="249"/>
      <c r="P648" s="249"/>
      <c r="Q648" s="54">
        <v>0</v>
      </c>
      <c r="R648" s="250"/>
      <c r="S648" s="250"/>
      <c r="T648" s="250"/>
      <c r="U648" s="250"/>
      <c r="V648" s="250"/>
      <c r="W648" s="250"/>
      <c r="X648" s="250"/>
      <c r="Y648" s="250"/>
      <c r="Z648" s="250"/>
      <c r="AA648" s="250"/>
      <c r="AB648" s="250"/>
      <c r="AC648" s="250"/>
      <c r="AD648" s="250"/>
      <c r="AE648" s="250"/>
      <c r="AF648" s="54">
        <v>2</v>
      </c>
      <c r="AG648" s="251"/>
      <c r="AH648" s="252"/>
      <c r="AI648" s="252"/>
      <c r="AJ648" s="252"/>
      <c r="AK648" s="252"/>
      <c r="AL648" s="252"/>
      <c r="AM648" s="252"/>
      <c r="AN648" s="252"/>
      <c r="AO648" s="252"/>
      <c r="AP648" s="252"/>
      <c r="AQ648" s="252"/>
      <c r="AR648" s="252"/>
      <c r="AS648" s="252"/>
      <c r="AT648" s="253"/>
    </row>
    <row r="649" spans="1:46" customFormat="1" ht="45" customHeight="1" thickTop="1" thickBot="1" x14ac:dyDescent="0.3">
      <c r="A649" s="249" t="s">
        <v>588</v>
      </c>
      <c r="B649" s="249"/>
      <c r="C649" s="249"/>
      <c r="D649" s="249"/>
      <c r="E649" s="249"/>
      <c r="F649" s="249"/>
      <c r="G649" s="249"/>
      <c r="H649" s="249"/>
      <c r="I649" s="249"/>
      <c r="J649" s="249"/>
      <c r="K649" s="249"/>
      <c r="L649" s="249"/>
      <c r="M649" s="249"/>
      <c r="N649" s="249"/>
      <c r="O649" s="249"/>
      <c r="P649" s="249"/>
      <c r="Q649" s="54">
        <v>0</v>
      </c>
      <c r="R649" s="250"/>
      <c r="S649" s="250"/>
      <c r="T649" s="250"/>
      <c r="U649" s="250"/>
      <c r="V649" s="250"/>
      <c r="W649" s="250"/>
      <c r="X649" s="250"/>
      <c r="Y649" s="250"/>
      <c r="Z649" s="250"/>
      <c r="AA649" s="250"/>
      <c r="AB649" s="250"/>
      <c r="AC649" s="250"/>
      <c r="AD649" s="250"/>
      <c r="AE649" s="250"/>
      <c r="AF649" s="54">
        <v>2</v>
      </c>
      <c r="AG649" s="251"/>
      <c r="AH649" s="252"/>
      <c r="AI649" s="252"/>
      <c r="AJ649" s="252"/>
      <c r="AK649" s="252"/>
      <c r="AL649" s="252"/>
      <c r="AM649" s="252"/>
      <c r="AN649" s="252"/>
      <c r="AO649" s="252"/>
      <c r="AP649" s="252"/>
      <c r="AQ649" s="252"/>
      <c r="AR649" s="252"/>
      <c r="AS649" s="252"/>
      <c r="AT649" s="253"/>
    </row>
    <row r="650" spans="1:46" customFormat="1" ht="45" customHeight="1" thickTop="1" thickBot="1" x14ac:dyDescent="0.3">
      <c r="A650" s="249" t="s">
        <v>589</v>
      </c>
      <c r="B650" s="249"/>
      <c r="C650" s="249"/>
      <c r="D650" s="249"/>
      <c r="E650" s="249"/>
      <c r="F650" s="249"/>
      <c r="G650" s="249"/>
      <c r="H650" s="249"/>
      <c r="I650" s="249"/>
      <c r="J650" s="249"/>
      <c r="K650" s="249"/>
      <c r="L650" s="249"/>
      <c r="M650" s="249"/>
      <c r="N650" s="249"/>
      <c r="O650" s="249"/>
      <c r="P650" s="249"/>
      <c r="Q650" s="54">
        <v>0</v>
      </c>
      <c r="R650" s="267"/>
      <c r="S650" s="267"/>
      <c r="T650" s="267"/>
      <c r="U650" s="267"/>
      <c r="V650" s="267"/>
      <c r="W650" s="267"/>
      <c r="X650" s="267"/>
      <c r="Y650" s="267"/>
      <c r="Z650" s="267"/>
      <c r="AA650" s="267"/>
      <c r="AB650" s="267"/>
      <c r="AC650" s="267"/>
      <c r="AD650" s="267"/>
      <c r="AE650" s="267"/>
      <c r="AF650" s="54">
        <v>2</v>
      </c>
      <c r="AG650" s="251"/>
      <c r="AH650" s="252"/>
      <c r="AI650" s="252"/>
      <c r="AJ650" s="252"/>
      <c r="AK650" s="252"/>
      <c r="AL650" s="252"/>
      <c r="AM650" s="252"/>
      <c r="AN650" s="252"/>
      <c r="AO650" s="252"/>
      <c r="AP650" s="252"/>
      <c r="AQ650" s="252"/>
      <c r="AR650" s="252"/>
      <c r="AS650" s="252"/>
      <c r="AT650" s="253"/>
    </row>
    <row r="651" spans="1:46" customFormat="1" ht="45" customHeight="1" thickTop="1" thickBot="1" x14ac:dyDescent="0.3">
      <c r="A651" s="249" t="s">
        <v>590</v>
      </c>
      <c r="B651" s="249"/>
      <c r="C651" s="249"/>
      <c r="D651" s="249"/>
      <c r="E651" s="249"/>
      <c r="F651" s="249"/>
      <c r="G651" s="249"/>
      <c r="H651" s="249"/>
      <c r="I651" s="249"/>
      <c r="J651" s="249"/>
      <c r="K651" s="249"/>
      <c r="L651" s="249"/>
      <c r="M651" s="249"/>
      <c r="N651" s="249"/>
      <c r="O651" s="249"/>
      <c r="P651" s="249"/>
      <c r="Q651" s="54">
        <v>0</v>
      </c>
      <c r="R651" s="267"/>
      <c r="S651" s="267"/>
      <c r="T651" s="267"/>
      <c r="U651" s="267"/>
      <c r="V651" s="267"/>
      <c r="W651" s="267"/>
      <c r="X651" s="267"/>
      <c r="Y651" s="267"/>
      <c r="Z651" s="267"/>
      <c r="AA651" s="267"/>
      <c r="AB651" s="267"/>
      <c r="AC651" s="267"/>
      <c r="AD651" s="267"/>
      <c r="AE651" s="267"/>
      <c r="AF651" s="54">
        <v>2</v>
      </c>
      <c r="AG651" s="251"/>
      <c r="AH651" s="252"/>
      <c r="AI651" s="252"/>
      <c r="AJ651" s="252"/>
      <c r="AK651" s="252"/>
      <c r="AL651" s="252"/>
      <c r="AM651" s="252"/>
      <c r="AN651" s="252"/>
      <c r="AO651" s="252"/>
      <c r="AP651" s="252"/>
      <c r="AQ651" s="252"/>
      <c r="AR651" s="252"/>
      <c r="AS651" s="252"/>
      <c r="AT651" s="253"/>
    </row>
    <row r="652" spans="1:46" customFormat="1" ht="45" customHeight="1" thickTop="1" thickBot="1" x14ac:dyDescent="0.3">
      <c r="A652" s="249" t="s">
        <v>591</v>
      </c>
      <c r="B652" s="249"/>
      <c r="C652" s="249"/>
      <c r="D652" s="249"/>
      <c r="E652" s="249"/>
      <c r="F652" s="249"/>
      <c r="G652" s="249"/>
      <c r="H652" s="249"/>
      <c r="I652" s="249"/>
      <c r="J652" s="249"/>
      <c r="K652" s="249"/>
      <c r="L652" s="249"/>
      <c r="M652" s="249"/>
      <c r="N652" s="249"/>
      <c r="O652" s="249"/>
      <c r="P652" s="249"/>
      <c r="Q652" s="54">
        <v>0</v>
      </c>
      <c r="R652" s="267"/>
      <c r="S652" s="267"/>
      <c r="T652" s="267"/>
      <c r="U652" s="267"/>
      <c r="V652" s="267"/>
      <c r="W652" s="267"/>
      <c r="X652" s="267"/>
      <c r="Y652" s="267"/>
      <c r="Z652" s="267"/>
      <c r="AA652" s="267"/>
      <c r="AB652" s="267"/>
      <c r="AC652" s="267"/>
      <c r="AD652" s="267"/>
      <c r="AE652" s="267"/>
      <c r="AF652" s="54">
        <v>2</v>
      </c>
      <c r="AG652" s="251"/>
      <c r="AH652" s="252"/>
      <c r="AI652" s="252"/>
      <c r="AJ652" s="252"/>
      <c r="AK652" s="252"/>
      <c r="AL652" s="252"/>
      <c r="AM652" s="252"/>
      <c r="AN652" s="252"/>
      <c r="AO652" s="252"/>
      <c r="AP652" s="252"/>
      <c r="AQ652" s="252"/>
      <c r="AR652" s="252"/>
      <c r="AS652" s="252"/>
      <c r="AT652" s="253"/>
    </row>
    <row r="653" spans="1:46" customFormat="1" ht="45" customHeight="1" thickTop="1" thickBot="1" x14ac:dyDescent="0.3">
      <c r="A653" s="249" t="s">
        <v>592</v>
      </c>
      <c r="B653" s="249"/>
      <c r="C653" s="249"/>
      <c r="D653" s="249"/>
      <c r="E653" s="249"/>
      <c r="F653" s="249"/>
      <c r="G653" s="249"/>
      <c r="H653" s="249"/>
      <c r="I653" s="249"/>
      <c r="J653" s="249"/>
      <c r="K653" s="249"/>
      <c r="L653" s="249"/>
      <c r="M653" s="249"/>
      <c r="N653" s="249"/>
      <c r="O653" s="249"/>
      <c r="P653" s="249"/>
      <c r="Q653" s="54">
        <v>0</v>
      </c>
      <c r="R653" s="250"/>
      <c r="S653" s="250"/>
      <c r="T653" s="250"/>
      <c r="U653" s="250"/>
      <c r="V653" s="250"/>
      <c r="W653" s="250"/>
      <c r="X653" s="250"/>
      <c r="Y653" s="250"/>
      <c r="Z653" s="250"/>
      <c r="AA653" s="250"/>
      <c r="AB653" s="250"/>
      <c r="AC653" s="250"/>
      <c r="AD653" s="250"/>
      <c r="AE653" s="250"/>
      <c r="AF653" s="54">
        <v>2</v>
      </c>
      <c r="AG653" s="251"/>
      <c r="AH653" s="252"/>
      <c r="AI653" s="252"/>
      <c r="AJ653" s="252"/>
      <c r="AK653" s="252"/>
      <c r="AL653" s="252"/>
      <c r="AM653" s="252"/>
      <c r="AN653" s="252"/>
      <c r="AO653" s="252"/>
      <c r="AP653" s="252"/>
      <c r="AQ653" s="252"/>
      <c r="AR653" s="252"/>
      <c r="AS653" s="252"/>
      <c r="AT653" s="253"/>
    </row>
    <row r="654" spans="1:46" customFormat="1" ht="45" customHeight="1" thickTop="1" thickBot="1" x14ac:dyDescent="0.3">
      <c r="A654" s="249" t="s">
        <v>593</v>
      </c>
      <c r="B654" s="249"/>
      <c r="C654" s="249"/>
      <c r="D654" s="249"/>
      <c r="E654" s="249"/>
      <c r="F654" s="249"/>
      <c r="G654" s="249"/>
      <c r="H654" s="249"/>
      <c r="I654" s="249"/>
      <c r="J654" s="249"/>
      <c r="K654" s="249"/>
      <c r="L654" s="249"/>
      <c r="M654" s="249"/>
      <c r="N654" s="249"/>
      <c r="O654" s="249"/>
      <c r="P654" s="249"/>
      <c r="Q654" s="54">
        <v>0</v>
      </c>
      <c r="R654" s="267"/>
      <c r="S654" s="267"/>
      <c r="T654" s="267"/>
      <c r="U654" s="267"/>
      <c r="V654" s="267"/>
      <c r="W654" s="267"/>
      <c r="X654" s="267"/>
      <c r="Y654" s="267"/>
      <c r="Z654" s="267"/>
      <c r="AA654" s="267"/>
      <c r="AB654" s="267"/>
      <c r="AC654" s="267"/>
      <c r="AD654" s="267"/>
      <c r="AE654" s="267"/>
      <c r="AF654" s="54">
        <v>2</v>
      </c>
      <c r="AG654" s="251"/>
      <c r="AH654" s="252"/>
      <c r="AI654" s="252"/>
      <c r="AJ654" s="252"/>
      <c r="AK654" s="252"/>
      <c r="AL654" s="252"/>
      <c r="AM654" s="252"/>
      <c r="AN654" s="252"/>
      <c r="AO654" s="252"/>
      <c r="AP654" s="252"/>
      <c r="AQ654" s="252"/>
      <c r="AR654" s="252"/>
      <c r="AS654" s="252"/>
      <c r="AT654" s="253"/>
    </row>
    <row r="655" spans="1:46" customFormat="1" ht="45" customHeight="1" thickTop="1" thickBot="1" x14ac:dyDescent="0.3">
      <c r="A655" s="249" t="s">
        <v>594</v>
      </c>
      <c r="B655" s="249"/>
      <c r="C655" s="249"/>
      <c r="D655" s="249"/>
      <c r="E655" s="249"/>
      <c r="F655" s="249"/>
      <c r="G655" s="249"/>
      <c r="H655" s="249"/>
      <c r="I655" s="249"/>
      <c r="J655" s="249"/>
      <c r="K655" s="249"/>
      <c r="L655" s="249"/>
      <c r="M655" s="249"/>
      <c r="N655" s="249"/>
      <c r="O655" s="249"/>
      <c r="P655" s="249"/>
      <c r="Q655" s="54">
        <v>0</v>
      </c>
      <c r="R655" s="267"/>
      <c r="S655" s="267"/>
      <c r="T655" s="267"/>
      <c r="U655" s="267"/>
      <c r="V655" s="267"/>
      <c r="W655" s="267"/>
      <c r="X655" s="267"/>
      <c r="Y655" s="267"/>
      <c r="Z655" s="267"/>
      <c r="AA655" s="267"/>
      <c r="AB655" s="267"/>
      <c r="AC655" s="267"/>
      <c r="AD655" s="267"/>
      <c r="AE655" s="267"/>
      <c r="AF655" s="54">
        <v>2</v>
      </c>
      <c r="AG655" s="251"/>
      <c r="AH655" s="252"/>
      <c r="AI655" s="252"/>
      <c r="AJ655" s="252"/>
      <c r="AK655" s="252"/>
      <c r="AL655" s="252"/>
      <c r="AM655" s="252"/>
      <c r="AN655" s="252"/>
      <c r="AO655" s="252"/>
      <c r="AP655" s="252"/>
      <c r="AQ655" s="252"/>
      <c r="AR655" s="252"/>
      <c r="AS655" s="252"/>
      <c r="AT655" s="253"/>
    </row>
    <row r="656" spans="1:46" customFormat="1" ht="45" customHeight="1" thickTop="1" thickBot="1" x14ac:dyDescent="0.3">
      <c r="A656" s="249" t="s">
        <v>595</v>
      </c>
      <c r="B656" s="249"/>
      <c r="C656" s="249"/>
      <c r="D656" s="249"/>
      <c r="E656" s="249"/>
      <c r="F656" s="249"/>
      <c r="G656" s="249"/>
      <c r="H656" s="249"/>
      <c r="I656" s="249"/>
      <c r="J656" s="249"/>
      <c r="K656" s="249"/>
      <c r="L656" s="249"/>
      <c r="M656" s="249"/>
      <c r="N656" s="249"/>
      <c r="O656" s="249"/>
      <c r="P656" s="249"/>
      <c r="Q656" s="54">
        <v>0</v>
      </c>
      <c r="R656" s="267"/>
      <c r="S656" s="267"/>
      <c r="T656" s="267"/>
      <c r="U656" s="267"/>
      <c r="V656" s="267"/>
      <c r="W656" s="267"/>
      <c r="X656" s="267"/>
      <c r="Y656" s="267"/>
      <c r="Z656" s="267"/>
      <c r="AA656" s="267"/>
      <c r="AB656" s="267"/>
      <c r="AC656" s="267"/>
      <c r="AD656" s="267"/>
      <c r="AE656" s="267"/>
      <c r="AF656" s="54">
        <v>2</v>
      </c>
      <c r="AG656" s="251"/>
      <c r="AH656" s="252"/>
      <c r="AI656" s="252"/>
      <c r="AJ656" s="252"/>
      <c r="AK656" s="252"/>
      <c r="AL656" s="252"/>
      <c r="AM656" s="252"/>
      <c r="AN656" s="252"/>
      <c r="AO656" s="252"/>
      <c r="AP656" s="252"/>
      <c r="AQ656" s="252"/>
      <c r="AR656" s="252"/>
      <c r="AS656" s="252"/>
      <c r="AT656" s="253"/>
    </row>
    <row r="657" spans="1:46" customFormat="1" ht="45" customHeight="1" thickTop="1" thickBot="1" x14ac:dyDescent="0.3">
      <c r="A657" s="249" t="s">
        <v>596</v>
      </c>
      <c r="B657" s="249"/>
      <c r="C657" s="249"/>
      <c r="D657" s="249"/>
      <c r="E657" s="249"/>
      <c r="F657" s="249"/>
      <c r="G657" s="249"/>
      <c r="H657" s="249"/>
      <c r="I657" s="249"/>
      <c r="J657" s="249"/>
      <c r="K657" s="249"/>
      <c r="L657" s="249"/>
      <c r="M657" s="249"/>
      <c r="N657" s="249"/>
      <c r="O657" s="249"/>
      <c r="P657" s="249"/>
      <c r="Q657" s="54">
        <v>0</v>
      </c>
      <c r="R657" s="267"/>
      <c r="S657" s="267"/>
      <c r="T657" s="267"/>
      <c r="U657" s="267"/>
      <c r="V657" s="267"/>
      <c r="W657" s="267"/>
      <c r="X657" s="267"/>
      <c r="Y657" s="267"/>
      <c r="Z657" s="267"/>
      <c r="AA657" s="267"/>
      <c r="AB657" s="267"/>
      <c r="AC657" s="267"/>
      <c r="AD657" s="267"/>
      <c r="AE657" s="267"/>
      <c r="AF657" s="54">
        <v>2</v>
      </c>
      <c r="AG657" s="251"/>
      <c r="AH657" s="252"/>
      <c r="AI657" s="252"/>
      <c r="AJ657" s="252"/>
      <c r="AK657" s="252"/>
      <c r="AL657" s="252"/>
      <c r="AM657" s="252"/>
      <c r="AN657" s="252"/>
      <c r="AO657" s="252"/>
      <c r="AP657" s="252"/>
      <c r="AQ657" s="252"/>
      <c r="AR657" s="252"/>
      <c r="AS657" s="252"/>
      <c r="AT657" s="253"/>
    </row>
    <row r="658" spans="1:46" customFormat="1" ht="45" customHeight="1" thickTop="1" thickBot="1" x14ac:dyDescent="0.3">
      <c r="A658" s="249" t="s">
        <v>597</v>
      </c>
      <c r="B658" s="249"/>
      <c r="C658" s="249"/>
      <c r="D658" s="249"/>
      <c r="E658" s="249"/>
      <c r="F658" s="249"/>
      <c r="G658" s="249"/>
      <c r="H658" s="249"/>
      <c r="I658" s="249"/>
      <c r="J658" s="249"/>
      <c r="K658" s="249"/>
      <c r="L658" s="249"/>
      <c r="M658" s="249"/>
      <c r="N658" s="249"/>
      <c r="O658" s="249"/>
      <c r="P658" s="249"/>
      <c r="Q658" s="54">
        <v>0</v>
      </c>
      <c r="R658" s="250"/>
      <c r="S658" s="250"/>
      <c r="T658" s="250"/>
      <c r="U658" s="250"/>
      <c r="V658" s="250"/>
      <c r="W658" s="250"/>
      <c r="X658" s="250"/>
      <c r="Y658" s="250"/>
      <c r="Z658" s="250"/>
      <c r="AA658" s="250"/>
      <c r="AB658" s="250"/>
      <c r="AC658" s="250"/>
      <c r="AD658" s="250"/>
      <c r="AE658" s="250"/>
      <c r="AF658" s="54">
        <v>2</v>
      </c>
      <c r="AG658" s="251"/>
      <c r="AH658" s="252"/>
      <c r="AI658" s="252"/>
      <c r="AJ658" s="252"/>
      <c r="AK658" s="252"/>
      <c r="AL658" s="252"/>
      <c r="AM658" s="252"/>
      <c r="AN658" s="252"/>
      <c r="AO658" s="252"/>
      <c r="AP658" s="252"/>
      <c r="AQ658" s="252"/>
      <c r="AR658" s="252"/>
      <c r="AS658" s="252"/>
      <c r="AT658" s="253"/>
    </row>
    <row r="659" spans="1:46" customFormat="1" ht="45" customHeight="1" thickTop="1" thickBot="1" x14ac:dyDescent="0.3">
      <c r="A659" s="249" t="s">
        <v>598</v>
      </c>
      <c r="B659" s="249"/>
      <c r="C659" s="249"/>
      <c r="D659" s="249"/>
      <c r="E659" s="249"/>
      <c r="F659" s="249"/>
      <c r="G659" s="249"/>
      <c r="H659" s="249"/>
      <c r="I659" s="249"/>
      <c r="J659" s="249"/>
      <c r="K659" s="249"/>
      <c r="L659" s="249"/>
      <c r="M659" s="249"/>
      <c r="N659" s="249"/>
      <c r="O659" s="249"/>
      <c r="P659" s="249"/>
      <c r="Q659" s="54">
        <v>0</v>
      </c>
      <c r="R659" s="250"/>
      <c r="S659" s="250"/>
      <c r="T659" s="250"/>
      <c r="U659" s="250"/>
      <c r="V659" s="250"/>
      <c r="W659" s="250"/>
      <c r="X659" s="250"/>
      <c r="Y659" s="250"/>
      <c r="Z659" s="250"/>
      <c r="AA659" s="250"/>
      <c r="AB659" s="250"/>
      <c r="AC659" s="250"/>
      <c r="AD659" s="250"/>
      <c r="AE659" s="250"/>
      <c r="AF659" s="54">
        <v>2</v>
      </c>
      <c r="AG659" s="251"/>
      <c r="AH659" s="252"/>
      <c r="AI659" s="252"/>
      <c r="AJ659" s="252"/>
      <c r="AK659" s="252"/>
      <c r="AL659" s="252"/>
      <c r="AM659" s="252"/>
      <c r="AN659" s="252"/>
      <c r="AO659" s="252"/>
      <c r="AP659" s="252"/>
      <c r="AQ659" s="252"/>
      <c r="AR659" s="252"/>
      <c r="AS659" s="252"/>
      <c r="AT659" s="253"/>
    </row>
    <row r="660" spans="1:46" customFormat="1" ht="45" customHeight="1" thickTop="1" thickBot="1" x14ac:dyDescent="0.3">
      <c r="A660" s="249" t="s">
        <v>599</v>
      </c>
      <c r="B660" s="249"/>
      <c r="C660" s="249"/>
      <c r="D660" s="249"/>
      <c r="E660" s="249"/>
      <c r="F660" s="249"/>
      <c r="G660" s="249"/>
      <c r="H660" s="249"/>
      <c r="I660" s="249"/>
      <c r="J660" s="249"/>
      <c r="K660" s="249"/>
      <c r="L660" s="249"/>
      <c r="M660" s="249"/>
      <c r="N660" s="249"/>
      <c r="O660" s="249"/>
      <c r="P660" s="249"/>
      <c r="Q660" s="54">
        <v>0</v>
      </c>
      <c r="R660" s="250"/>
      <c r="S660" s="250"/>
      <c r="T660" s="250"/>
      <c r="U660" s="250"/>
      <c r="V660" s="250"/>
      <c r="W660" s="250"/>
      <c r="X660" s="250"/>
      <c r="Y660" s="250"/>
      <c r="Z660" s="250"/>
      <c r="AA660" s="250"/>
      <c r="AB660" s="250"/>
      <c r="AC660" s="250"/>
      <c r="AD660" s="250"/>
      <c r="AE660" s="250"/>
      <c r="AF660" s="54">
        <v>2</v>
      </c>
      <c r="AG660" s="251"/>
      <c r="AH660" s="252"/>
      <c r="AI660" s="252"/>
      <c r="AJ660" s="252"/>
      <c r="AK660" s="252"/>
      <c r="AL660" s="252"/>
      <c r="AM660" s="252"/>
      <c r="AN660" s="252"/>
      <c r="AO660" s="252"/>
      <c r="AP660" s="252"/>
      <c r="AQ660" s="252"/>
      <c r="AR660" s="252"/>
      <c r="AS660" s="252"/>
      <c r="AT660" s="253"/>
    </row>
    <row r="661" spans="1:46" customFormat="1" ht="45" customHeight="1" thickTop="1" thickBot="1" x14ac:dyDescent="0.3">
      <c r="A661" s="249" t="s">
        <v>600</v>
      </c>
      <c r="B661" s="249"/>
      <c r="C661" s="249"/>
      <c r="D661" s="249"/>
      <c r="E661" s="249"/>
      <c r="F661" s="249"/>
      <c r="G661" s="249"/>
      <c r="H661" s="249"/>
      <c r="I661" s="249"/>
      <c r="J661" s="249"/>
      <c r="K661" s="249"/>
      <c r="L661" s="249"/>
      <c r="M661" s="249"/>
      <c r="N661" s="249"/>
      <c r="O661" s="249"/>
      <c r="P661" s="249"/>
      <c r="Q661" s="54">
        <v>0</v>
      </c>
      <c r="R661" s="267"/>
      <c r="S661" s="267"/>
      <c r="T661" s="267"/>
      <c r="U661" s="267"/>
      <c r="V661" s="267"/>
      <c r="W661" s="267"/>
      <c r="X661" s="267"/>
      <c r="Y661" s="267"/>
      <c r="Z661" s="267"/>
      <c r="AA661" s="267"/>
      <c r="AB661" s="267"/>
      <c r="AC661" s="267"/>
      <c r="AD661" s="267"/>
      <c r="AE661" s="267"/>
      <c r="AF661" s="54">
        <v>2</v>
      </c>
      <c r="AG661" s="251"/>
      <c r="AH661" s="252"/>
      <c r="AI661" s="252"/>
      <c r="AJ661" s="252"/>
      <c r="AK661" s="252"/>
      <c r="AL661" s="252"/>
      <c r="AM661" s="252"/>
      <c r="AN661" s="252"/>
      <c r="AO661" s="252"/>
      <c r="AP661" s="252"/>
      <c r="AQ661" s="252"/>
      <c r="AR661" s="252"/>
      <c r="AS661" s="252"/>
      <c r="AT661" s="253"/>
    </row>
    <row r="662" spans="1:46" customFormat="1" ht="45" customHeight="1" thickTop="1" thickBot="1" x14ac:dyDescent="0.3">
      <c r="A662" s="249" t="s">
        <v>601</v>
      </c>
      <c r="B662" s="249"/>
      <c r="C662" s="249"/>
      <c r="D662" s="249"/>
      <c r="E662" s="249"/>
      <c r="F662" s="249"/>
      <c r="G662" s="249"/>
      <c r="H662" s="249"/>
      <c r="I662" s="249"/>
      <c r="J662" s="249"/>
      <c r="K662" s="249"/>
      <c r="L662" s="249"/>
      <c r="M662" s="249"/>
      <c r="N662" s="249"/>
      <c r="O662" s="249"/>
      <c r="P662" s="249"/>
      <c r="Q662" s="54">
        <v>0</v>
      </c>
      <c r="R662" s="267"/>
      <c r="S662" s="267"/>
      <c r="T662" s="267"/>
      <c r="U662" s="267"/>
      <c r="V662" s="267"/>
      <c r="W662" s="267"/>
      <c r="X662" s="267"/>
      <c r="Y662" s="267"/>
      <c r="Z662" s="267"/>
      <c r="AA662" s="267"/>
      <c r="AB662" s="267"/>
      <c r="AC662" s="267"/>
      <c r="AD662" s="267"/>
      <c r="AE662" s="267"/>
      <c r="AF662" s="54">
        <v>2</v>
      </c>
      <c r="AG662" s="251"/>
      <c r="AH662" s="252"/>
      <c r="AI662" s="252"/>
      <c r="AJ662" s="252"/>
      <c r="AK662" s="252"/>
      <c r="AL662" s="252"/>
      <c r="AM662" s="252"/>
      <c r="AN662" s="252"/>
      <c r="AO662" s="252"/>
      <c r="AP662" s="252"/>
      <c r="AQ662" s="252"/>
      <c r="AR662" s="252"/>
      <c r="AS662" s="252"/>
      <c r="AT662" s="253"/>
    </row>
    <row r="663" spans="1:46" customFormat="1" ht="45" customHeight="1" thickTop="1" thickBot="1" x14ac:dyDescent="0.3">
      <c r="A663" s="249" t="s">
        <v>602</v>
      </c>
      <c r="B663" s="249"/>
      <c r="C663" s="249"/>
      <c r="D663" s="249"/>
      <c r="E663" s="249"/>
      <c r="F663" s="249"/>
      <c r="G663" s="249"/>
      <c r="H663" s="249"/>
      <c r="I663" s="249"/>
      <c r="J663" s="249"/>
      <c r="K663" s="249"/>
      <c r="L663" s="249"/>
      <c r="M663" s="249"/>
      <c r="N663" s="249"/>
      <c r="O663" s="249"/>
      <c r="P663" s="249"/>
      <c r="Q663" s="54">
        <v>0</v>
      </c>
      <c r="R663" s="267"/>
      <c r="S663" s="267"/>
      <c r="T663" s="267"/>
      <c r="U663" s="267"/>
      <c r="V663" s="267"/>
      <c r="W663" s="267"/>
      <c r="X663" s="267"/>
      <c r="Y663" s="267"/>
      <c r="Z663" s="267"/>
      <c r="AA663" s="267"/>
      <c r="AB663" s="267"/>
      <c r="AC663" s="267"/>
      <c r="AD663" s="267"/>
      <c r="AE663" s="267"/>
      <c r="AF663" s="54">
        <v>2</v>
      </c>
      <c r="AG663" s="251"/>
      <c r="AH663" s="252"/>
      <c r="AI663" s="252"/>
      <c r="AJ663" s="252"/>
      <c r="AK663" s="252"/>
      <c r="AL663" s="252"/>
      <c r="AM663" s="252"/>
      <c r="AN663" s="252"/>
      <c r="AO663" s="252"/>
      <c r="AP663" s="252"/>
      <c r="AQ663" s="252"/>
      <c r="AR663" s="252"/>
      <c r="AS663" s="252"/>
      <c r="AT663" s="253"/>
    </row>
    <row r="664" spans="1:46" customFormat="1" ht="45" customHeight="1" thickTop="1" thickBot="1" x14ac:dyDescent="0.3">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customFormat="1" ht="45" customHeight="1" thickTop="1" thickBot="1" x14ac:dyDescent="0.3">
      <c r="A665" s="257" t="s">
        <v>197</v>
      </c>
      <c r="B665" s="257"/>
      <c r="C665" s="257"/>
      <c r="D665" s="257"/>
      <c r="E665" s="257"/>
      <c r="F665" s="257"/>
      <c r="G665" s="257"/>
      <c r="H665" s="257"/>
      <c r="I665" s="257"/>
      <c r="J665" s="257"/>
      <c r="K665" s="257"/>
      <c r="L665" s="257"/>
      <c r="M665" s="257"/>
      <c r="N665" s="257"/>
      <c r="O665" s="257"/>
      <c r="P665" s="257"/>
      <c r="Q665" s="56" t="s">
        <v>188</v>
      </c>
      <c r="R665" s="258" t="s">
        <v>189</v>
      </c>
      <c r="S665" s="258"/>
      <c r="T665" s="258"/>
      <c r="U665" s="258"/>
      <c r="V665" s="258"/>
      <c r="W665" s="258"/>
      <c r="X665" s="258"/>
      <c r="Y665" s="258"/>
      <c r="Z665" s="258"/>
      <c r="AA665" s="258"/>
      <c r="AB665" s="258"/>
      <c r="AC665" s="258"/>
      <c r="AD665" s="258"/>
      <c r="AE665" s="258"/>
      <c r="AF665" s="57" t="s">
        <v>188</v>
      </c>
      <c r="AG665" s="259" t="s">
        <v>7</v>
      </c>
      <c r="AH665" s="259"/>
      <c r="AI665" s="259"/>
      <c r="AJ665" s="259"/>
      <c r="AK665" s="259"/>
      <c r="AL665" s="259"/>
      <c r="AM665" s="259"/>
      <c r="AN665" s="259"/>
      <c r="AO665" s="259"/>
      <c r="AP665" s="259"/>
      <c r="AQ665" s="259"/>
      <c r="AR665" s="259"/>
      <c r="AS665" s="259"/>
      <c r="AT665" s="259"/>
    </row>
    <row r="666" spans="1:46" customFormat="1" ht="45" customHeight="1" thickTop="1" thickBot="1" x14ac:dyDescent="0.3">
      <c r="A666" s="249" t="s">
        <v>603</v>
      </c>
      <c r="B666" s="249"/>
      <c r="C666" s="249"/>
      <c r="D666" s="249"/>
      <c r="E666" s="249"/>
      <c r="F666" s="249"/>
      <c r="G666" s="249"/>
      <c r="H666" s="249"/>
      <c r="I666" s="249"/>
      <c r="J666" s="249"/>
      <c r="K666" s="249"/>
      <c r="L666" s="249"/>
      <c r="M666" s="249"/>
      <c r="N666" s="249"/>
      <c r="O666" s="249"/>
      <c r="P666" s="249"/>
      <c r="Q666" s="54">
        <v>0</v>
      </c>
      <c r="R666" s="250"/>
      <c r="S666" s="250"/>
      <c r="T666" s="250"/>
      <c r="U666" s="250"/>
      <c r="V666" s="250"/>
      <c r="W666" s="250"/>
      <c r="X666" s="250"/>
      <c r="Y666" s="250"/>
      <c r="Z666" s="250"/>
      <c r="AA666" s="250"/>
      <c r="AB666" s="250"/>
      <c r="AC666" s="250"/>
      <c r="AD666" s="250"/>
      <c r="AE666" s="250"/>
      <c r="AF666" s="54">
        <v>2</v>
      </c>
      <c r="AG666" s="251" t="s">
        <v>2573</v>
      </c>
      <c r="AH666" s="252"/>
      <c r="AI666" s="252"/>
      <c r="AJ666" s="252"/>
      <c r="AK666" s="252"/>
      <c r="AL666" s="252"/>
      <c r="AM666" s="252"/>
      <c r="AN666" s="252"/>
      <c r="AO666" s="252"/>
      <c r="AP666" s="252"/>
      <c r="AQ666" s="252"/>
      <c r="AR666" s="252"/>
      <c r="AS666" s="252"/>
      <c r="AT666" s="253"/>
    </row>
    <row r="667" spans="1:46" customFormat="1" ht="45" customHeight="1" thickTop="1" thickBot="1" x14ac:dyDescent="0.3">
      <c r="A667" s="249" t="s">
        <v>604</v>
      </c>
      <c r="B667" s="249"/>
      <c r="C667" s="249"/>
      <c r="D667" s="249"/>
      <c r="E667" s="249"/>
      <c r="F667" s="249"/>
      <c r="G667" s="249"/>
      <c r="H667" s="249"/>
      <c r="I667" s="249"/>
      <c r="J667" s="249"/>
      <c r="K667" s="249"/>
      <c r="L667" s="249"/>
      <c r="M667" s="249"/>
      <c r="N667" s="249"/>
      <c r="O667" s="249"/>
      <c r="P667" s="249"/>
      <c r="Q667" s="54">
        <v>0</v>
      </c>
      <c r="R667" s="267"/>
      <c r="S667" s="267"/>
      <c r="T667" s="267"/>
      <c r="U667" s="267"/>
      <c r="V667" s="267"/>
      <c r="W667" s="267"/>
      <c r="X667" s="267"/>
      <c r="Y667" s="267"/>
      <c r="Z667" s="267"/>
      <c r="AA667" s="267"/>
      <c r="AB667" s="267"/>
      <c r="AC667" s="267"/>
      <c r="AD667" s="267"/>
      <c r="AE667" s="267"/>
      <c r="AF667" s="54">
        <v>2</v>
      </c>
      <c r="AG667" s="251"/>
      <c r="AH667" s="252"/>
      <c r="AI667" s="252"/>
      <c r="AJ667" s="252"/>
      <c r="AK667" s="252"/>
      <c r="AL667" s="252"/>
      <c r="AM667" s="252"/>
      <c r="AN667" s="252"/>
      <c r="AO667" s="252"/>
      <c r="AP667" s="252"/>
      <c r="AQ667" s="252"/>
      <c r="AR667" s="252"/>
      <c r="AS667" s="252"/>
      <c r="AT667" s="253"/>
    </row>
    <row r="668" spans="1:46" customFormat="1" ht="45" customHeight="1" thickTop="1" thickBot="1" x14ac:dyDescent="0.3">
      <c r="A668" s="249" t="s">
        <v>605</v>
      </c>
      <c r="B668" s="249"/>
      <c r="C668" s="249"/>
      <c r="D668" s="249"/>
      <c r="E668" s="249"/>
      <c r="F668" s="249"/>
      <c r="G668" s="249"/>
      <c r="H668" s="249"/>
      <c r="I668" s="249"/>
      <c r="J668" s="249"/>
      <c r="K668" s="249"/>
      <c r="L668" s="249"/>
      <c r="M668" s="249"/>
      <c r="N668" s="249"/>
      <c r="O668" s="249"/>
      <c r="P668" s="249"/>
      <c r="Q668" s="54">
        <v>0</v>
      </c>
      <c r="R668" s="267" t="s">
        <v>2554</v>
      </c>
      <c r="S668" s="267"/>
      <c r="T668" s="267"/>
      <c r="U668" s="267"/>
      <c r="V668" s="267"/>
      <c r="W668" s="267"/>
      <c r="X668" s="267"/>
      <c r="Y668" s="267"/>
      <c r="Z668" s="267"/>
      <c r="AA668" s="267"/>
      <c r="AB668" s="267"/>
      <c r="AC668" s="267"/>
      <c r="AD668" s="267"/>
      <c r="AE668" s="267"/>
      <c r="AF668" s="54">
        <v>2</v>
      </c>
      <c r="AG668" s="251"/>
      <c r="AH668" s="252"/>
      <c r="AI668" s="252"/>
      <c r="AJ668" s="252"/>
      <c r="AK668" s="252"/>
      <c r="AL668" s="252"/>
      <c r="AM668" s="252"/>
      <c r="AN668" s="252"/>
      <c r="AO668" s="252"/>
      <c r="AP668" s="252"/>
      <c r="AQ668" s="252"/>
      <c r="AR668" s="252"/>
      <c r="AS668" s="252"/>
      <c r="AT668" s="253"/>
    </row>
    <row r="669" spans="1:46" customFormat="1" ht="45" customHeight="1" thickTop="1" thickBot="1" x14ac:dyDescent="0.3">
      <c r="A669" s="249" t="s">
        <v>606</v>
      </c>
      <c r="B669" s="249"/>
      <c r="C669" s="249"/>
      <c r="D669" s="249"/>
      <c r="E669" s="249"/>
      <c r="F669" s="249"/>
      <c r="G669" s="249"/>
      <c r="H669" s="249"/>
      <c r="I669" s="249"/>
      <c r="J669" s="249"/>
      <c r="K669" s="249"/>
      <c r="L669" s="249"/>
      <c r="M669" s="249"/>
      <c r="N669" s="249"/>
      <c r="O669" s="249"/>
      <c r="P669" s="249"/>
      <c r="Q669" s="54">
        <v>0</v>
      </c>
      <c r="R669" s="251" t="s">
        <v>2559</v>
      </c>
      <c r="S669" s="252"/>
      <c r="T669" s="252"/>
      <c r="U669" s="252"/>
      <c r="V669" s="252"/>
      <c r="W669" s="252"/>
      <c r="X669" s="252"/>
      <c r="Y669" s="252"/>
      <c r="Z669" s="252"/>
      <c r="AA669" s="252"/>
      <c r="AB669" s="252"/>
      <c r="AC669" s="252"/>
      <c r="AD669" s="252"/>
      <c r="AE669" s="253"/>
      <c r="AF669" s="54">
        <v>2</v>
      </c>
      <c r="AG669" s="251"/>
      <c r="AH669" s="252"/>
      <c r="AI669" s="252"/>
      <c r="AJ669" s="252"/>
      <c r="AK669" s="252"/>
      <c r="AL669" s="252"/>
      <c r="AM669" s="252"/>
      <c r="AN669" s="252"/>
      <c r="AO669" s="252"/>
      <c r="AP669" s="252"/>
      <c r="AQ669" s="252"/>
      <c r="AR669" s="252"/>
      <c r="AS669" s="252"/>
      <c r="AT669" s="253"/>
    </row>
    <row r="670" spans="1:46" customFormat="1" ht="45" customHeight="1" thickTop="1" thickBot="1" x14ac:dyDescent="0.3">
      <c r="A670" s="249" t="s">
        <v>607</v>
      </c>
      <c r="B670" s="249"/>
      <c r="C670" s="249"/>
      <c r="D670" s="249"/>
      <c r="E670" s="249"/>
      <c r="F670" s="249"/>
      <c r="G670" s="249"/>
      <c r="H670" s="249"/>
      <c r="I670" s="249"/>
      <c r="J670" s="249"/>
      <c r="K670" s="249"/>
      <c r="L670" s="249"/>
      <c r="M670" s="249"/>
      <c r="N670" s="249"/>
      <c r="O670" s="249"/>
      <c r="P670" s="249"/>
      <c r="Q670" s="54">
        <v>0</v>
      </c>
      <c r="R670" s="250" t="s">
        <v>2603</v>
      </c>
      <c r="S670" s="250"/>
      <c r="T670" s="250"/>
      <c r="U670" s="250"/>
      <c r="V670" s="250"/>
      <c r="W670" s="250"/>
      <c r="X670" s="250"/>
      <c r="Y670" s="250"/>
      <c r="Z670" s="250"/>
      <c r="AA670" s="250"/>
      <c r="AB670" s="250"/>
      <c r="AC670" s="250"/>
      <c r="AD670" s="250"/>
      <c r="AE670" s="250"/>
      <c r="AF670" s="54">
        <v>2</v>
      </c>
      <c r="AG670" s="251"/>
      <c r="AH670" s="252"/>
      <c r="AI670" s="252"/>
      <c r="AJ670" s="252"/>
      <c r="AK670" s="252"/>
      <c r="AL670" s="252"/>
      <c r="AM670" s="252"/>
      <c r="AN670" s="252"/>
      <c r="AO670" s="252"/>
      <c r="AP670" s="252"/>
      <c r="AQ670" s="252"/>
      <c r="AR670" s="252"/>
      <c r="AS670" s="252"/>
      <c r="AT670" s="253"/>
    </row>
    <row r="671" spans="1:46" customFormat="1" ht="15.6" thickTop="1" x14ac:dyDescent="0.25">
      <c r="A671" s="27"/>
      <c r="B671" s="27"/>
      <c r="C671" s="27"/>
      <c r="D671" s="27"/>
      <c r="E671" s="27"/>
      <c r="F671" s="27"/>
      <c r="G671" s="27"/>
      <c r="H671" s="27"/>
      <c r="I671" s="27"/>
      <c r="J671" s="27"/>
      <c r="K671" s="27"/>
      <c r="L671" s="27"/>
      <c r="M671" s="27"/>
      <c r="N671" s="27"/>
      <c r="O671" s="27"/>
      <c r="P671" s="27"/>
      <c r="Q671" s="28"/>
      <c r="R671" s="27"/>
      <c r="S671" s="27"/>
      <c r="T671" s="27"/>
      <c r="U671" s="27"/>
      <c r="V671" s="27"/>
      <c r="W671" s="27"/>
      <c r="X671" s="27"/>
      <c r="Y671" s="27"/>
      <c r="Z671" s="27"/>
      <c r="AA671" s="27"/>
      <c r="AB671" s="27"/>
      <c r="AC671" s="27"/>
      <c r="AD671" s="27"/>
      <c r="AE671" s="27"/>
      <c r="AF671" s="28"/>
      <c r="AG671" s="27"/>
      <c r="AH671" s="27"/>
      <c r="AI671" s="27"/>
      <c r="AJ671" s="27"/>
      <c r="AK671" s="27"/>
      <c r="AL671" s="27"/>
      <c r="AM671" s="27"/>
      <c r="AN671" s="27"/>
      <c r="AO671" s="27"/>
      <c r="AP671" s="27"/>
      <c r="AQ671" s="27"/>
      <c r="AR671" s="27"/>
      <c r="AS671" s="27"/>
      <c r="AT671" s="27"/>
    </row>
    <row r="673" spans="1:46" customFormat="1" ht="45" customHeight="1" x14ac:dyDescent="0.25">
      <c r="A673" s="260" t="s">
        <v>608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s="28"/>
      <c r="AG673" s="261" t="s">
        <v>185</v>
      </c>
      <c r="AH673" s="261"/>
      <c r="AI673" s="261"/>
      <c r="AJ673" s="261"/>
      <c r="AK673" s="58">
        <f>(('Artículo 121 (resumen PI)'!C31*0.8+'Artículo 121 (resumen PI)'!F31*0.2)+('Artículo 121 (resumen SIPOT)'!C31*0.8+'Artículo 121 (resumen SIPOT)'!F31*0.2))/2</f>
        <v>0</v>
      </c>
      <c r="AL673" s="27"/>
      <c r="AM673" s="27"/>
      <c r="AN673" s="27"/>
      <c r="AO673" s="27"/>
      <c r="AP673" s="27"/>
      <c r="AQ673" s="27"/>
      <c r="AR673" s="27"/>
      <c r="AS673" s="27"/>
      <c r="AT673" s="27"/>
    </row>
    <row r="674" spans="1:46" customFormat="1"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c r="AF674" s="28"/>
      <c r="AG674" s="27"/>
      <c r="AH674" s="27"/>
      <c r="AI674" s="27"/>
      <c r="AJ674" s="27"/>
      <c r="AK674" s="27"/>
      <c r="AL674" s="27"/>
      <c r="AM674" s="27"/>
      <c r="AN674" s="27"/>
      <c r="AO674" s="27"/>
      <c r="AP674" s="27"/>
      <c r="AQ674" s="27"/>
      <c r="AR674" s="27"/>
      <c r="AS674" s="27"/>
      <c r="AT674" s="27"/>
    </row>
    <row r="675" spans="1:46" customFormat="1" ht="45" customHeight="1" x14ac:dyDescent="0.25">
      <c r="A675" s="20" t="s">
        <v>186</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c r="AF675" s="28"/>
      <c r="AG675" s="27"/>
      <c r="AH675" s="27"/>
      <c r="AI675" s="27"/>
      <c r="AJ675" s="27"/>
      <c r="AK675" s="27"/>
      <c r="AL675" s="27"/>
      <c r="AM675" s="27"/>
      <c r="AN675" s="27"/>
      <c r="AO675" s="27"/>
      <c r="AP675" s="27"/>
      <c r="AQ675" s="27"/>
      <c r="AR675" s="27"/>
      <c r="AS675" s="27"/>
      <c r="AT675" s="27"/>
    </row>
    <row r="676" spans="1:46" customFormat="1" ht="15" customHeight="1" x14ac:dyDescent="0.25">
      <c r="A676" s="50"/>
      <c r="B676" s="50"/>
      <c r="C676" s="50"/>
      <c r="D676" s="50"/>
      <c r="E676" s="50"/>
      <c r="F676" s="50"/>
      <c r="G676" s="50"/>
      <c r="H676" s="50"/>
      <c r="I676" s="50"/>
      <c r="J676" s="50"/>
      <c r="K676" s="50"/>
      <c r="L676" s="50"/>
      <c r="M676" s="50"/>
      <c r="N676" s="50"/>
      <c r="O676" s="50"/>
      <c r="P676" s="50"/>
      <c r="Q676" s="28"/>
      <c r="R676" s="50"/>
      <c r="S676" s="50"/>
      <c r="T676" s="50"/>
      <c r="U676" s="50"/>
      <c r="V676" s="50"/>
      <c r="W676" s="50"/>
      <c r="X676" s="50"/>
      <c r="Y676" s="50"/>
      <c r="Z676" s="50"/>
      <c r="AA676" s="50"/>
      <c r="AB676" s="50"/>
      <c r="AC676" s="50"/>
      <c r="AD676" s="50"/>
      <c r="AE676" s="50"/>
      <c r="AF676" s="28"/>
      <c r="AG676" s="27"/>
      <c r="AH676" s="27"/>
      <c r="AI676" s="27"/>
      <c r="AJ676" s="27"/>
      <c r="AK676" s="27"/>
      <c r="AL676" s="27"/>
      <c r="AM676" s="27"/>
      <c r="AN676" s="27"/>
      <c r="AO676" s="27"/>
      <c r="AP676" s="27"/>
      <c r="AQ676" s="27"/>
      <c r="AR676" s="27"/>
      <c r="AS676" s="27"/>
      <c r="AT676" s="27"/>
    </row>
    <row r="677" spans="1:46" customFormat="1" ht="45" customHeight="1" thickBot="1" x14ac:dyDescent="0.3">
      <c r="A677" s="262" t="s">
        <v>187</v>
      </c>
      <c r="B677" s="262"/>
      <c r="C677" s="262"/>
      <c r="D677" s="262"/>
      <c r="E677" s="262"/>
      <c r="F677" s="262"/>
      <c r="G677" s="262"/>
      <c r="H677" s="262"/>
      <c r="I677" s="262"/>
      <c r="J677" s="262"/>
      <c r="K677" s="262"/>
      <c r="L677" s="262"/>
      <c r="M677" s="262"/>
      <c r="N677" s="262"/>
      <c r="O677" s="262"/>
      <c r="P677" s="262"/>
      <c r="Q677" s="11"/>
      <c r="R677" s="50"/>
      <c r="S677" s="50"/>
      <c r="T677" s="50"/>
      <c r="U677" s="50"/>
      <c r="V677" s="263"/>
      <c r="W677" s="263"/>
      <c r="X677" s="263"/>
      <c r="Y677" s="263"/>
      <c r="Z677" s="263"/>
      <c r="AA677" s="263"/>
      <c r="AB677" s="263"/>
      <c r="AC677" s="263"/>
      <c r="AD677" s="263"/>
      <c r="AE677" s="263"/>
      <c r="AF677" s="11"/>
      <c r="AG677" s="50"/>
      <c r="AH677" s="50"/>
      <c r="AI677" s="50"/>
      <c r="AJ677" s="50"/>
      <c r="AK677" s="263"/>
      <c r="AL677" s="263"/>
      <c r="AM677" s="263"/>
      <c r="AN677" s="263"/>
      <c r="AO677" s="263"/>
      <c r="AP677" s="263"/>
      <c r="AQ677" s="263"/>
      <c r="AR677" s="263"/>
      <c r="AS677" s="263"/>
      <c r="AT677" s="263"/>
    </row>
    <row r="678" spans="1:46" customFormat="1" ht="45" customHeight="1" thickTop="1" thickBot="1" x14ac:dyDescent="0.3">
      <c r="A678" s="264" t="s">
        <v>167</v>
      </c>
      <c r="B678" s="264"/>
      <c r="C678" s="264"/>
      <c r="D678" s="264"/>
      <c r="E678" s="264"/>
      <c r="F678" s="264"/>
      <c r="G678" s="264"/>
      <c r="H678" s="264"/>
      <c r="I678" s="264"/>
      <c r="J678" s="264"/>
      <c r="K678" s="264"/>
      <c r="L678" s="264"/>
      <c r="M678" s="264"/>
      <c r="N678" s="264"/>
      <c r="O678" s="264"/>
      <c r="P678" s="264"/>
      <c r="Q678" s="51" t="s">
        <v>188</v>
      </c>
      <c r="R678" s="265" t="s">
        <v>189</v>
      </c>
      <c r="S678" s="265"/>
      <c r="T678" s="265"/>
      <c r="U678" s="265"/>
      <c r="V678" s="265"/>
      <c r="W678" s="265"/>
      <c r="X678" s="265"/>
      <c r="Y678" s="265"/>
      <c r="Z678" s="265"/>
      <c r="AA678" s="265"/>
      <c r="AB678" s="265"/>
      <c r="AC678" s="265"/>
      <c r="AD678" s="265"/>
      <c r="AE678" s="265"/>
      <c r="AF678" s="53" t="s">
        <v>188</v>
      </c>
      <c r="AG678" s="266" t="s">
        <v>7</v>
      </c>
      <c r="AH678" s="266"/>
      <c r="AI678" s="266"/>
      <c r="AJ678" s="266"/>
      <c r="AK678" s="266"/>
      <c r="AL678" s="266"/>
      <c r="AM678" s="266"/>
      <c r="AN678" s="266"/>
      <c r="AO678" s="266"/>
      <c r="AP678" s="266"/>
      <c r="AQ678" s="266"/>
      <c r="AR678" s="266"/>
      <c r="AS678" s="266"/>
      <c r="AT678" s="266"/>
    </row>
    <row r="679" spans="1:46" customFormat="1" ht="45" customHeight="1" thickTop="1" thickBot="1" x14ac:dyDescent="0.3">
      <c r="A679" s="249" t="s">
        <v>190</v>
      </c>
      <c r="B679" s="249"/>
      <c r="C679" s="249"/>
      <c r="D679" s="249"/>
      <c r="E679" s="249"/>
      <c r="F679" s="249"/>
      <c r="G679" s="249"/>
      <c r="H679" s="249"/>
      <c r="I679" s="249"/>
      <c r="J679" s="249"/>
      <c r="K679" s="249"/>
      <c r="L679" s="249"/>
      <c r="M679" s="249"/>
      <c r="N679" s="249"/>
      <c r="O679" s="249"/>
      <c r="P679" s="249"/>
      <c r="Q679" s="227">
        <v>0</v>
      </c>
      <c r="R679" s="254" t="s">
        <v>2558</v>
      </c>
      <c r="S679" s="255"/>
      <c r="T679" s="255"/>
      <c r="U679" s="255"/>
      <c r="V679" s="255"/>
      <c r="W679" s="255"/>
      <c r="X679" s="255"/>
      <c r="Y679" s="255"/>
      <c r="Z679" s="255"/>
      <c r="AA679" s="255"/>
      <c r="AB679" s="255"/>
      <c r="AC679" s="255"/>
      <c r="AD679" s="255"/>
      <c r="AE679" s="256"/>
      <c r="AF679" s="54">
        <v>2</v>
      </c>
      <c r="AG679" s="251" t="s">
        <v>2573</v>
      </c>
      <c r="AH679" s="252"/>
      <c r="AI679" s="252"/>
      <c r="AJ679" s="252"/>
      <c r="AK679" s="252"/>
      <c r="AL679" s="252"/>
      <c r="AM679" s="252"/>
      <c r="AN679" s="252"/>
      <c r="AO679" s="252"/>
      <c r="AP679" s="252"/>
      <c r="AQ679" s="252"/>
      <c r="AR679" s="252"/>
      <c r="AS679" s="252"/>
      <c r="AT679" s="253"/>
    </row>
    <row r="680" spans="1:46" customFormat="1" ht="45" customHeight="1" thickTop="1" thickBot="1" x14ac:dyDescent="0.3">
      <c r="A680" s="249" t="s">
        <v>191</v>
      </c>
      <c r="B680" s="249"/>
      <c r="C680" s="249"/>
      <c r="D680" s="249"/>
      <c r="E680" s="249"/>
      <c r="F680" s="249"/>
      <c r="G680" s="249"/>
      <c r="H680" s="249"/>
      <c r="I680" s="249"/>
      <c r="J680" s="249"/>
      <c r="K680" s="249"/>
      <c r="L680" s="249"/>
      <c r="M680" s="249"/>
      <c r="N680" s="249"/>
      <c r="O680" s="249"/>
      <c r="P680" s="249"/>
      <c r="Q680" s="227">
        <v>0</v>
      </c>
      <c r="R680" s="254" t="s">
        <v>2554</v>
      </c>
      <c r="S680" s="255"/>
      <c r="T680" s="255"/>
      <c r="U680" s="255"/>
      <c r="V680" s="255"/>
      <c r="W680" s="255"/>
      <c r="X680" s="255"/>
      <c r="Y680" s="255"/>
      <c r="Z680" s="255"/>
      <c r="AA680" s="255"/>
      <c r="AB680" s="255"/>
      <c r="AC680" s="255"/>
      <c r="AD680" s="255"/>
      <c r="AE680" s="256"/>
      <c r="AF680" s="54">
        <v>2</v>
      </c>
      <c r="AG680" s="251"/>
      <c r="AH680" s="252"/>
      <c r="AI680" s="252"/>
      <c r="AJ680" s="252"/>
      <c r="AK680" s="252"/>
      <c r="AL680" s="252"/>
      <c r="AM680" s="252"/>
      <c r="AN680" s="252"/>
      <c r="AO680" s="252"/>
      <c r="AP680" s="252"/>
      <c r="AQ680" s="252"/>
      <c r="AR680" s="252"/>
      <c r="AS680" s="252"/>
      <c r="AT680" s="253"/>
    </row>
    <row r="681" spans="1:46" customFormat="1" ht="45" customHeight="1" thickTop="1" thickBot="1" x14ac:dyDescent="0.3">
      <c r="A681" s="249" t="s">
        <v>609</v>
      </c>
      <c r="B681" s="249"/>
      <c r="C681" s="249"/>
      <c r="D681" s="249"/>
      <c r="E681" s="249"/>
      <c r="F681" s="249"/>
      <c r="G681" s="249"/>
      <c r="H681" s="249"/>
      <c r="I681" s="249"/>
      <c r="J681" s="249"/>
      <c r="K681" s="249"/>
      <c r="L681" s="249"/>
      <c r="M681" s="249"/>
      <c r="N681" s="249"/>
      <c r="O681" s="249"/>
      <c r="P681" s="249"/>
      <c r="Q681" s="54">
        <v>0</v>
      </c>
      <c r="R681" s="267"/>
      <c r="S681" s="267"/>
      <c r="T681" s="267"/>
      <c r="U681" s="267"/>
      <c r="V681" s="267"/>
      <c r="W681" s="267"/>
      <c r="X681" s="267"/>
      <c r="Y681" s="267"/>
      <c r="Z681" s="267"/>
      <c r="AA681" s="267"/>
      <c r="AB681" s="267"/>
      <c r="AC681" s="267"/>
      <c r="AD681" s="267"/>
      <c r="AE681" s="267"/>
      <c r="AF681" s="54">
        <v>2</v>
      </c>
      <c r="AG681" s="251"/>
      <c r="AH681" s="252"/>
      <c r="AI681" s="252"/>
      <c r="AJ681" s="252"/>
      <c r="AK681" s="252"/>
      <c r="AL681" s="252"/>
      <c r="AM681" s="252"/>
      <c r="AN681" s="252"/>
      <c r="AO681" s="252"/>
      <c r="AP681" s="252"/>
      <c r="AQ681" s="252"/>
      <c r="AR681" s="252"/>
      <c r="AS681" s="252"/>
      <c r="AT681" s="253"/>
    </row>
    <row r="682" spans="1:46" customFormat="1" ht="45" customHeight="1" thickTop="1" thickBot="1" x14ac:dyDescent="0.3">
      <c r="A682" s="249" t="s">
        <v>610</v>
      </c>
      <c r="B682" s="249"/>
      <c r="C682" s="249"/>
      <c r="D682" s="249"/>
      <c r="E682" s="249"/>
      <c r="F682" s="249"/>
      <c r="G682" s="249"/>
      <c r="H682" s="249"/>
      <c r="I682" s="249"/>
      <c r="J682" s="249"/>
      <c r="K682" s="249"/>
      <c r="L682" s="249"/>
      <c r="M682" s="249"/>
      <c r="N682" s="249"/>
      <c r="O682" s="249"/>
      <c r="P682" s="249"/>
      <c r="Q682" s="54">
        <v>0</v>
      </c>
      <c r="R682" s="267"/>
      <c r="S682" s="267"/>
      <c r="T682" s="267"/>
      <c r="U682" s="267"/>
      <c r="V682" s="267"/>
      <c r="W682" s="267"/>
      <c r="X682" s="267"/>
      <c r="Y682" s="267"/>
      <c r="Z682" s="267"/>
      <c r="AA682" s="267"/>
      <c r="AB682" s="267"/>
      <c r="AC682" s="267"/>
      <c r="AD682" s="267"/>
      <c r="AE682" s="267"/>
      <c r="AF682" s="54">
        <v>2</v>
      </c>
      <c r="AG682" s="251"/>
      <c r="AH682" s="252"/>
      <c r="AI682" s="252"/>
      <c r="AJ682" s="252"/>
      <c r="AK682" s="252"/>
      <c r="AL682" s="252"/>
      <c r="AM682" s="252"/>
      <c r="AN682" s="252"/>
      <c r="AO682" s="252"/>
      <c r="AP682" s="252"/>
      <c r="AQ682" s="252"/>
      <c r="AR682" s="252"/>
      <c r="AS682" s="252"/>
      <c r="AT682" s="253"/>
    </row>
    <row r="683" spans="1:46" customFormat="1" ht="45" customHeight="1" thickTop="1" thickBot="1" x14ac:dyDescent="0.3">
      <c r="A683" s="249" t="s">
        <v>611</v>
      </c>
      <c r="B683" s="249"/>
      <c r="C683" s="249"/>
      <c r="D683" s="249"/>
      <c r="E683" s="249"/>
      <c r="F683" s="249"/>
      <c r="G683" s="249"/>
      <c r="H683" s="249"/>
      <c r="I683" s="249"/>
      <c r="J683" s="249"/>
      <c r="K683" s="249"/>
      <c r="L683" s="249"/>
      <c r="M683" s="249"/>
      <c r="N683" s="249"/>
      <c r="O683" s="249"/>
      <c r="P683" s="249"/>
      <c r="Q683" s="54">
        <v>0</v>
      </c>
      <c r="R683" s="267"/>
      <c r="S683" s="267"/>
      <c r="T683" s="267"/>
      <c r="U683" s="267"/>
      <c r="V683" s="267"/>
      <c r="W683" s="267"/>
      <c r="X683" s="267"/>
      <c r="Y683" s="267"/>
      <c r="Z683" s="267"/>
      <c r="AA683" s="267"/>
      <c r="AB683" s="267"/>
      <c r="AC683" s="267"/>
      <c r="AD683" s="267"/>
      <c r="AE683" s="267"/>
      <c r="AF683" s="54">
        <v>2</v>
      </c>
      <c r="AG683" s="251"/>
      <c r="AH683" s="252"/>
      <c r="AI683" s="252"/>
      <c r="AJ683" s="252"/>
      <c r="AK683" s="252"/>
      <c r="AL683" s="252"/>
      <c r="AM683" s="252"/>
      <c r="AN683" s="252"/>
      <c r="AO683" s="252"/>
      <c r="AP683" s="252"/>
      <c r="AQ683" s="252"/>
      <c r="AR683" s="252"/>
      <c r="AS683" s="252"/>
      <c r="AT683" s="253"/>
    </row>
    <row r="684" spans="1:46" customFormat="1" ht="45" customHeight="1" thickTop="1" thickBot="1" x14ac:dyDescent="0.3">
      <c r="A684" s="249" t="s">
        <v>612</v>
      </c>
      <c r="B684" s="249"/>
      <c r="C684" s="249"/>
      <c r="D684" s="249"/>
      <c r="E684" s="249"/>
      <c r="F684" s="249"/>
      <c r="G684" s="249"/>
      <c r="H684" s="249"/>
      <c r="I684" s="249"/>
      <c r="J684" s="249"/>
      <c r="K684" s="249"/>
      <c r="L684" s="249"/>
      <c r="M684" s="249"/>
      <c r="N684" s="249"/>
      <c r="O684" s="249"/>
      <c r="P684" s="249"/>
      <c r="Q684" s="54">
        <v>0</v>
      </c>
      <c r="R684" s="250"/>
      <c r="S684" s="250"/>
      <c r="T684" s="250"/>
      <c r="U684" s="250"/>
      <c r="V684" s="250"/>
      <c r="W684" s="250"/>
      <c r="X684" s="250"/>
      <c r="Y684" s="250"/>
      <c r="Z684" s="250"/>
      <c r="AA684" s="250"/>
      <c r="AB684" s="250"/>
      <c r="AC684" s="250"/>
      <c r="AD684" s="250"/>
      <c r="AE684" s="250"/>
      <c r="AF684" s="54">
        <v>2</v>
      </c>
      <c r="AG684" s="251"/>
      <c r="AH684" s="252"/>
      <c r="AI684" s="252"/>
      <c r="AJ684" s="252"/>
      <c r="AK684" s="252"/>
      <c r="AL684" s="252"/>
      <c r="AM684" s="252"/>
      <c r="AN684" s="252"/>
      <c r="AO684" s="252"/>
      <c r="AP684" s="252"/>
      <c r="AQ684" s="252"/>
      <c r="AR684" s="252"/>
      <c r="AS684" s="252"/>
      <c r="AT684" s="253"/>
    </row>
    <row r="685" spans="1:46" customFormat="1" ht="45" customHeight="1" thickTop="1" thickBot="1" x14ac:dyDescent="0.3">
      <c r="A685" s="249" t="s">
        <v>613</v>
      </c>
      <c r="B685" s="249"/>
      <c r="C685" s="249"/>
      <c r="D685" s="249"/>
      <c r="E685" s="249"/>
      <c r="F685" s="249"/>
      <c r="G685" s="249"/>
      <c r="H685" s="249"/>
      <c r="I685" s="249"/>
      <c r="J685" s="249"/>
      <c r="K685" s="249"/>
      <c r="L685" s="249"/>
      <c r="M685" s="249"/>
      <c r="N685" s="249"/>
      <c r="O685" s="249"/>
      <c r="P685" s="249"/>
      <c r="Q685" s="54">
        <v>0</v>
      </c>
      <c r="R685" s="250"/>
      <c r="S685" s="250"/>
      <c r="T685" s="250"/>
      <c r="U685" s="250"/>
      <c r="V685" s="250"/>
      <c r="W685" s="250"/>
      <c r="X685" s="250"/>
      <c r="Y685" s="250"/>
      <c r="Z685" s="250"/>
      <c r="AA685" s="250"/>
      <c r="AB685" s="250"/>
      <c r="AC685" s="250"/>
      <c r="AD685" s="250"/>
      <c r="AE685" s="250"/>
      <c r="AF685" s="54">
        <v>2</v>
      </c>
      <c r="AG685" s="251"/>
      <c r="AH685" s="252"/>
      <c r="AI685" s="252"/>
      <c r="AJ685" s="252"/>
      <c r="AK685" s="252"/>
      <c r="AL685" s="252"/>
      <c r="AM685" s="252"/>
      <c r="AN685" s="252"/>
      <c r="AO685" s="252"/>
      <c r="AP685" s="252"/>
      <c r="AQ685" s="252"/>
      <c r="AR685" s="252"/>
      <c r="AS685" s="252"/>
      <c r="AT685" s="253"/>
    </row>
    <row r="686" spans="1:46" customFormat="1" ht="45" customHeight="1" thickTop="1" thickBot="1" x14ac:dyDescent="0.3">
      <c r="A686" s="249" t="s">
        <v>614</v>
      </c>
      <c r="B686" s="249"/>
      <c r="C686" s="249"/>
      <c r="D686" s="249"/>
      <c r="E686" s="249"/>
      <c r="F686" s="249"/>
      <c r="G686" s="249"/>
      <c r="H686" s="249"/>
      <c r="I686" s="249"/>
      <c r="J686" s="249"/>
      <c r="K686" s="249"/>
      <c r="L686" s="249"/>
      <c r="M686" s="249"/>
      <c r="N686" s="249"/>
      <c r="O686" s="249"/>
      <c r="P686" s="249"/>
      <c r="Q686" s="54">
        <v>0</v>
      </c>
      <c r="R686" s="250"/>
      <c r="S686" s="250"/>
      <c r="T686" s="250"/>
      <c r="U686" s="250"/>
      <c r="V686" s="250"/>
      <c r="W686" s="250"/>
      <c r="X686" s="250"/>
      <c r="Y686" s="250"/>
      <c r="Z686" s="250"/>
      <c r="AA686" s="250"/>
      <c r="AB686" s="250"/>
      <c r="AC686" s="250"/>
      <c r="AD686" s="250"/>
      <c r="AE686" s="250"/>
      <c r="AF686" s="54">
        <v>2</v>
      </c>
      <c r="AG686" s="251"/>
      <c r="AH686" s="252"/>
      <c r="AI686" s="252"/>
      <c r="AJ686" s="252"/>
      <c r="AK686" s="252"/>
      <c r="AL686" s="252"/>
      <c r="AM686" s="252"/>
      <c r="AN686" s="252"/>
      <c r="AO686" s="252"/>
      <c r="AP686" s="252"/>
      <c r="AQ686" s="252"/>
      <c r="AR686" s="252"/>
      <c r="AS686" s="252"/>
      <c r="AT686" s="253"/>
    </row>
    <row r="687" spans="1:46" customFormat="1" ht="45" customHeight="1" thickTop="1" thickBot="1" x14ac:dyDescent="0.3">
      <c r="A687" s="249" t="s">
        <v>615</v>
      </c>
      <c r="B687" s="249"/>
      <c r="C687" s="249"/>
      <c r="D687" s="249"/>
      <c r="E687" s="249"/>
      <c r="F687" s="249"/>
      <c r="G687" s="249"/>
      <c r="H687" s="249"/>
      <c r="I687" s="249"/>
      <c r="J687" s="249"/>
      <c r="K687" s="249"/>
      <c r="L687" s="249"/>
      <c r="M687" s="249"/>
      <c r="N687" s="249"/>
      <c r="O687" s="249"/>
      <c r="P687" s="249"/>
      <c r="Q687" s="54">
        <v>0</v>
      </c>
      <c r="R687" s="267" t="s">
        <v>2560</v>
      </c>
      <c r="S687" s="267"/>
      <c r="T687" s="267"/>
      <c r="U687" s="267"/>
      <c r="V687" s="267"/>
      <c r="W687" s="267"/>
      <c r="X687" s="267"/>
      <c r="Y687" s="267"/>
      <c r="Z687" s="267"/>
      <c r="AA687" s="267"/>
      <c r="AB687" s="267"/>
      <c r="AC687" s="267"/>
      <c r="AD687" s="267"/>
      <c r="AE687" s="267"/>
      <c r="AF687" s="54">
        <v>2</v>
      </c>
      <c r="AG687" s="251"/>
      <c r="AH687" s="252"/>
      <c r="AI687" s="252"/>
      <c r="AJ687" s="252"/>
      <c r="AK687" s="252"/>
      <c r="AL687" s="252"/>
      <c r="AM687" s="252"/>
      <c r="AN687" s="252"/>
      <c r="AO687" s="252"/>
      <c r="AP687" s="252"/>
      <c r="AQ687" s="252"/>
      <c r="AR687" s="252"/>
      <c r="AS687" s="252"/>
      <c r="AT687" s="253"/>
    </row>
    <row r="688" spans="1:46" customFormat="1" ht="45" customHeight="1" thickTop="1" thickBot="1" x14ac:dyDescent="0.3">
      <c r="A688" s="249" t="s">
        <v>616</v>
      </c>
      <c r="B688" s="249"/>
      <c r="C688" s="249"/>
      <c r="D688" s="249"/>
      <c r="E688" s="249"/>
      <c r="F688" s="249"/>
      <c r="G688" s="249"/>
      <c r="H688" s="249"/>
      <c r="I688" s="249"/>
      <c r="J688" s="249"/>
      <c r="K688" s="249"/>
      <c r="L688" s="249"/>
      <c r="M688" s="249"/>
      <c r="N688" s="249"/>
      <c r="O688" s="249"/>
      <c r="P688" s="249"/>
      <c r="Q688" s="54">
        <v>0</v>
      </c>
      <c r="R688" s="267"/>
      <c r="S688" s="267"/>
      <c r="T688" s="267"/>
      <c r="U688" s="267"/>
      <c r="V688" s="267"/>
      <c r="W688" s="267"/>
      <c r="X688" s="267"/>
      <c r="Y688" s="267"/>
      <c r="Z688" s="267"/>
      <c r="AA688" s="267"/>
      <c r="AB688" s="267"/>
      <c r="AC688" s="267"/>
      <c r="AD688" s="267"/>
      <c r="AE688" s="267"/>
      <c r="AF688" s="54">
        <v>2</v>
      </c>
      <c r="AG688" s="251"/>
      <c r="AH688" s="252"/>
      <c r="AI688" s="252"/>
      <c r="AJ688" s="252"/>
      <c r="AK688" s="252"/>
      <c r="AL688" s="252"/>
      <c r="AM688" s="252"/>
      <c r="AN688" s="252"/>
      <c r="AO688" s="252"/>
      <c r="AP688" s="252"/>
      <c r="AQ688" s="252"/>
      <c r="AR688" s="252"/>
      <c r="AS688" s="252"/>
      <c r="AT688" s="253"/>
    </row>
    <row r="689" spans="1:46" customFormat="1" ht="45" customHeight="1" thickTop="1" thickBot="1" x14ac:dyDescent="0.3">
      <c r="A689" s="249" t="s">
        <v>617</v>
      </c>
      <c r="B689" s="249"/>
      <c r="C689" s="249"/>
      <c r="D689" s="249"/>
      <c r="E689" s="249"/>
      <c r="F689" s="249"/>
      <c r="G689" s="249"/>
      <c r="H689" s="249"/>
      <c r="I689" s="249"/>
      <c r="J689" s="249"/>
      <c r="K689" s="249"/>
      <c r="L689" s="249"/>
      <c r="M689" s="249"/>
      <c r="N689" s="249"/>
      <c r="O689" s="249"/>
      <c r="P689" s="249"/>
      <c r="Q689" s="54">
        <v>0</v>
      </c>
      <c r="R689" s="267"/>
      <c r="S689" s="267"/>
      <c r="T689" s="267"/>
      <c r="U689" s="267"/>
      <c r="V689" s="267"/>
      <c r="W689" s="267"/>
      <c r="X689" s="267"/>
      <c r="Y689" s="267"/>
      <c r="Z689" s="267"/>
      <c r="AA689" s="267"/>
      <c r="AB689" s="267"/>
      <c r="AC689" s="267"/>
      <c r="AD689" s="267"/>
      <c r="AE689" s="267"/>
      <c r="AF689" s="54">
        <v>2</v>
      </c>
      <c r="AG689" s="251"/>
      <c r="AH689" s="252"/>
      <c r="AI689" s="252"/>
      <c r="AJ689" s="252"/>
      <c r="AK689" s="252"/>
      <c r="AL689" s="252"/>
      <c r="AM689" s="252"/>
      <c r="AN689" s="252"/>
      <c r="AO689" s="252"/>
      <c r="AP689" s="252"/>
      <c r="AQ689" s="252"/>
      <c r="AR689" s="252"/>
      <c r="AS689" s="252"/>
      <c r="AT689" s="253"/>
    </row>
    <row r="690" spans="1:46" customFormat="1" ht="45" customHeight="1" thickTop="1" thickBot="1" x14ac:dyDescent="0.3">
      <c r="A690" s="249" t="s">
        <v>618</v>
      </c>
      <c r="B690" s="249"/>
      <c r="C690" s="249"/>
      <c r="D690" s="249"/>
      <c r="E690" s="249"/>
      <c r="F690" s="249"/>
      <c r="G690" s="249"/>
      <c r="H690" s="249"/>
      <c r="I690" s="249"/>
      <c r="J690" s="249"/>
      <c r="K690" s="249"/>
      <c r="L690" s="249"/>
      <c r="M690" s="249"/>
      <c r="N690" s="249"/>
      <c r="O690" s="249"/>
      <c r="P690" s="249"/>
      <c r="Q690" s="54">
        <v>0</v>
      </c>
      <c r="R690" s="267"/>
      <c r="S690" s="267"/>
      <c r="T690" s="267"/>
      <c r="U690" s="267"/>
      <c r="V690" s="267"/>
      <c r="W690" s="267"/>
      <c r="X690" s="267"/>
      <c r="Y690" s="267"/>
      <c r="Z690" s="267"/>
      <c r="AA690" s="267"/>
      <c r="AB690" s="267"/>
      <c r="AC690" s="267"/>
      <c r="AD690" s="267"/>
      <c r="AE690" s="267"/>
      <c r="AF690" s="54">
        <v>2</v>
      </c>
      <c r="AG690" s="251"/>
      <c r="AH690" s="252"/>
      <c r="AI690" s="252"/>
      <c r="AJ690" s="252"/>
      <c r="AK690" s="252"/>
      <c r="AL690" s="252"/>
      <c r="AM690" s="252"/>
      <c r="AN690" s="252"/>
      <c r="AO690" s="252"/>
      <c r="AP690" s="252"/>
      <c r="AQ690" s="252"/>
      <c r="AR690" s="252"/>
      <c r="AS690" s="252"/>
      <c r="AT690" s="253"/>
    </row>
    <row r="691" spans="1:46" customFormat="1" ht="45" customHeight="1" thickTop="1" thickBot="1" x14ac:dyDescent="0.3">
      <c r="A691" s="249" t="s">
        <v>619</v>
      </c>
      <c r="B691" s="249"/>
      <c r="C691" s="249"/>
      <c r="D691" s="249"/>
      <c r="E691" s="249"/>
      <c r="F691" s="249"/>
      <c r="G691" s="249"/>
      <c r="H691" s="249"/>
      <c r="I691" s="249"/>
      <c r="J691" s="249"/>
      <c r="K691" s="249"/>
      <c r="L691" s="249"/>
      <c r="M691" s="249"/>
      <c r="N691" s="249"/>
      <c r="O691" s="249"/>
      <c r="P691" s="249"/>
      <c r="Q691" s="54">
        <v>0</v>
      </c>
      <c r="R691" s="250"/>
      <c r="S691" s="250"/>
      <c r="T691" s="250"/>
      <c r="U691" s="250"/>
      <c r="V691" s="250"/>
      <c r="W691" s="250"/>
      <c r="X691" s="250"/>
      <c r="Y691" s="250"/>
      <c r="Z691" s="250"/>
      <c r="AA691" s="250"/>
      <c r="AB691" s="250"/>
      <c r="AC691" s="250"/>
      <c r="AD691" s="250"/>
      <c r="AE691" s="250"/>
      <c r="AF691" s="54">
        <v>2</v>
      </c>
      <c r="AG691" s="251"/>
      <c r="AH691" s="252"/>
      <c r="AI691" s="252"/>
      <c r="AJ691" s="252"/>
      <c r="AK691" s="252"/>
      <c r="AL691" s="252"/>
      <c r="AM691" s="252"/>
      <c r="AN691" s="252"/>
      <c r="AO691" s="252"/>
      <c r="AP691" s="252"/>
      <c r="AQ691" s="252"/>
      <c r="AR691" s="252"/>
      <c r="AS691" s="252"/>
      <c r="AT691" s="253"/>
    </row>
    <row r="692" spans="1:46" customFormat="1" ht="45" customHeight="1" thickTop="1" thickBot="1" x14ac:dyDescent="0.3">
      <c r="A692" s="249" t="s">
        <v>620</v>
      </c>
      <c r="B692" s="249"/>
      <c r="C692" s="249"/>
      <c r="D692" s="249"/>
      <c r="E692" s="249"/>
      <c r="F692" s="249"/>
      <c r="G692" s="249"/>
      <c r="H692" s="249"/>
      <c r="I692" s="249"/>
      <c r="J692" s="249"/>
      <c r="K692" s="249"/>
      <c r="L692" s="249"/>
      <c r="M692" s="249"/>
      <c r="N692" s="249"/>
      <c r="O692" s="249"/>
      <c r="P692" s="249"/>
      <c r="Q692" s="54">
        <v>0</v>
      </c>
      <c r="R692" s="250"/>
      <c r="S692" s="250"/>
      <c r="T692" s="250"/>
      <c r="U692" s="250"/>
      <c r="V692" s="250"/>
      <c r="W692" s="250"/>
      <c r="X692" s="250"/>
      <c r="Y692" s="250"/>
      <c r="Z692" s="250"/>
      <c r="AA692" s="250"/>
      <c r="AB692" s="250"/>
      <c r="AC692" s="250"/>
      <c r="AD692" s="250"/>
      <c r="AE692" s="250"/>
      <c r="AF692" s="54">
        <v>2</v>
      </c>
      <c r="AG692" s="251"/>
      <c r="AH692" s="252"/>
      <c r="AI692" s="252"/>
      <c r="AJ692" s="252"/>
      <c r="AK692" s="252"/>
      <c r="AL692" s="252"/>
      <c r="AM692" s="252"/>
      <c r="AN692" s="252"/>
      <c r="AO692" s="252"/>
      <c r="AP692" s="252"/>
      <c r="AQ692" s="252"/>
      <c r="AR692" s="252"/>
      <c r="AS692" s="252"/>
      <c r="AT692" s="253"/>
    </row>
    <row r="693" spans="1:46" customFormat="1" ht="45" customHeight="1" thickTop="1" thickBot="1" x14ac:dyDescent="0.3">
      <c r="A693" s="249" t="s">
        <v>621</v>
      </c>
      <c r="B693" s="249"/>
      <c r="C693" s="249"/>
      <c r="D693" s="249"/>
      <c r="E693" s="249"/>
      <c r="F693" s="249"/>
      <c r="G693" s="249"/>
      <c r="H693" s="249"/>
      <c r="I693" s="249"/>
      <c r="J693" s="249"/>
      <c r="K693" s="249"/>
      <c r="L693" s="249"/>
      <c r="M693" s="249"/>
      <c r="N693" s="249"/>
      <c r="O693" s="249"/>
      <c r="P693" s="249"/>
      <c r="Q693" s="54">
        <v>0</v>
      </c>
      <c r="R693" s="267"/>
      <c r="S693" s="267"/>
      <c r="T693" s="267"/>
      <c r="U693" s="267"/>
      <c r="V693" s="267"/>
      <c r="W693" s="267"/>
      <c r="X693" s="267"/>
      <c r="Y693" s="267"/>
      <c r="Z693" s="267"/>
      <c r="AA693" s="267"/>
      <c r="AB693" s="267"/>
      <c r="AC693" s="267"/>
      <c r="AD693" s="267"/>
      <c r="AE693" s="267"/>
      <c r="AF693" s="54">
        <v>2</v>
      </c>
      <c r="AG693" s="251"/>
      <c r="AH693" s="252"/>
      <c r="AI693" s="252"/>
      <c r="AJ693" s="252"/>
      <c r="AK693" s="252"/>
      <c r="AL693" s="252"/>
      <c r="AM693" s="252"/>
      <c r="AN693" s="252"/>
      <c r="AO693" s="252"/>
      <c r="AP693" s="252"/>
      <c r="AQ693" s="252"/>
      <c r="AR693" s="252"/>
      <c r="AS693" s="252"/>
      <c r="AT693" s="253"/>
    </row>
    <row r="694" spans="1:46" customFormat="1" ht="45" customHeight="1" thickTop="1" thickBot="1" x14ac:dyDescent="0.3">
      <c r="A694" s="249" t="s">
        <v>622</v>
      </c>
      <c r="B694" s="249"/>
      <c r="C694" s="249"/>
      <c r="D694" s="249"/>
      <c r="E694" s="249"/>
      <c r="F694" s="249"/>
      <c r="G694" s="249"/>
      <c r="H694" s="249"/>
      <c r="I694" s="249"/>
      <c r="J694" s="249"/>
      <c r="K694" s="249"/>
      <c r="L694" s="249"/>
      <c r="M694" s="249"/>
      <c r="N694" s="249"/>
      <c r="O694" s="249"/>
      <c r="P694" s="249"/>
      <c r="Q694" s="54">
        <v>0</v>
      </c>
      <c r="R694" s="267"/>
      <c r="S694" s="267"/>
      <c r="T694" s="267"/>
      <c r="U694" s="267"/>
      <c r="V694" s="267"/>
      <c r="W694" s="267"/>
      <c r="X694" s="267"/>
      <c r="Y694" s="267"/>
      <c r="Z694" s="267"/>
      <c r="AA694" s="267"/>
      <c r="AB694" s="267"/>
      <c r="AC694" s="267"/>
      <c r="AD694" s="267"/>
      <c r="AE694" s="267"/>
      <c r="AF694" s="54">
        <v>2</v>
      </c>
      <c r="AG694" s="251"/>
      <c r="AH694" s="252"/>
      <c r="AI694" s="252"/>
      <c r="AJ694" s="252"/>
      <c r="AK694" s="252"/>
      <c r="AL694" s="252"/>
      <c r="AM694" s="252"/>
      <c r="AN694" s="252"/>
      <c r="AO694" s="252"/>
      <c r="AP694" s="252"/>
      <c r="AQ694" s="252"/>
      <c r="AR694" s="252"/>
      <c r="AS694" s="252"/>
      <c r="AT694" s="253"/>
    </row>
    <row r="695" spans="1:46" customFormat="1" ht="45" customHeight="1" thickTop="1" thickBot="1" x14ac:dyDescent="0.3">
      <c r="A695" s="249" t="s">
        <v>591</v>
      </c>
      <c r="B695" s="249"/>
      <c r="C695" s="249"/>
      <c r="D695" s="249"/>
      <c r="E695" s="249"/>
      <c r="F695" s="249"/>
      <c r="G695" s="249"/>
      <c r="H695" s="249"/>
      <c r="I695" s="249"/>
      <c r="J695" s="249"/>
      <c r="K695" s="249"/>
      <c r="L695" s="249"/>
      <c r="M695" s="249"/>
      <c r="N695" s="249"/>
      <c r="O695" s="249"/>
      <c r="P695" s="249"/>
      <c r="Q695" s="54">
        <v>0</v>
      </c>
      <c r="R695" s="267"/>
      <c r="S695" s="267"/>
      <c r="T695" s="267"/>
      <c r="U695" s="267"/>
      <c r="V695" s="267"/>
      <c r="W695" s="267"/>
      <c r="X695" s="267"/>
      <c r="Y695" s="267"/>
      <c r="Z695" s="267"/>
      <c r="AA695" s="267"/>
      <c r="AB695" s="267"/>
      <c r="AC695" s="267"/>
      <c r="AD695" s="267"/>
      <c r="AE695" s="267"/>
      <c r="AF695" s="54">
        <v>2</v>
      </c>
      <c r="AG695" s="251"/>
      <c r="AH695" s="252"/>
      <c r="AI695" s="252"/>
      <c r="AJ695" s="252"/>
      <c r="AK695" s="252"/>
      <c r="AL695" s="252"/>
      <c r="AM695" s="252"/>
      <c r="AN695" s="252"/>
      <c r="AO695" s="252"/>
      <c r="AP695" s="252"/>
      <c r="AQ695" s="252"/>
      <c r="AR695" s="252"/>
      <c r="AS695" s="252"/>
      <c r="AT695" s="253"/>
    </row>
    <row r="696" spans="1:46" customFormat="1" ht="45" customHeight="1" thickTop="1" thickBot="1" x14ac:dyDescent="0.3">
      <c r="A696" s="249" t="s">
        <v>623</v>
      </c>
      <c r="B696" s="249"/>
      <c r="C696" s="249"/>
      <c r="D696" s="249"/>
      <c r="E696" s="249"/>
      <c r="F696" s="249"/>
      <c r="G696" s="249"/>
      <c r="H696" s="249"/>
      <c r="I696" s="249"/>
      <c r="J696" s="249"/>
      <c r="K696" s="249"/>
      <c r="L696" s="249"/>
      <c r="M696" s="249"/>
      <c r="N696" s="249"/>
      <c r="O696" s="249"/>
      <c r="P696" s="249"/>
      <c r="Q696" s="54">
        <v>0</v>
      </c>
      <c r="R696" s="267"/>
      <c r="S696" s="267"/>
      <c r="T696" s="267"/>
      <c r="U696" s="267"/>
      <c r="V696" s="267"/>
      <c r="W696" s="267"/>
      <c r="X696" s="267"/>
      <c r="Y696" s="267"/>
      <c r="Z696" s="267"/>
      <c r="AA696" s="267"/>
      <c r="AB696" s="267"/>
      <c r="AC696" s="267"/>
      <c r="AD696" s="267"/>
      <c r="AE696" s="267"/>
      <c r="AF696" s="54">
        <v>2</v>
      </c>
      <c r="AG696" s="251"/>
      <c r="AH696" s="252"/>
      <c r="AI696" s="252"/>
      <c r="AJ696" s="252"/>
      <c r="AK696" s="252"/>
      <c r="AL696" s="252"/>
      <c r="AM696" s="252"/>
      <c r="AN696" s="252"/>
      <c r="AO696" s="252"/>
      <c r="AP696" s="252"/>
      <c r="AQ696" s="252"/>
      <c r="AR696" s="252"/>
      <c r="AS696" s="252"/>
      <c r="AT696" s="253"/>
    </row>
    <row r="697" spans="1:46" customFormat="1" ht="45" customHeight="1" thickTop="1" thickBot="1" x14ac:dyDescent="0.3">
      <c r="A697" s="249" t="s">
        <v>593</v>
      </c>
      <c r="B697" s="249"/>
      <c r="C697" s="249"/>
      <c r="D697" s="249"/>
      <c r="E697" s="249"/>
      <c r="F697" s="249"/>
      <c r="G697" s="249"/>
      <c r="H697" s="249"/>
      <c r="I697" s="249"/>
      <c r="J697" s="249"/>
      <c r="K697" s="249"/>
      <c r="L697" s="249"/>
      <c r="M697" s="249"/>
      <c r="N697" s="249"/>
      <c r="O697" s="249"/>
      <c r="P697" s="249"/>
      <c r="Q697" s="54">
        <v>0</v>
      </c>
      <c r="R697" s="267"/>
      <c r="S697" s="267"/>
      <c r="T697" s="267"/>
      <c r="U697" s="267"/>
      <c r="V697" s="267"/>
      <c r="W697" s="267"/>
      <c r="X697" s="267"/>
      <c r="Y697" s="267"/>
      <c r="Z697" s="267"/>
      <c r="AA697" s="267"/>
      <c r="AB697" s="267"/>
      <c r="AC697" s="267"/>
      <c r="AD697" s="267"/>
      <c r="AE697" s="267"/>
      <c r="AF697" s="54">
        <v>2</v>
      </c>
      <c r="AG697" s="251"/>
      <c r="AH697" s="252"/>
      <c r="AI697" s="252"/>
      <c r="AJ697" s="252"/>
      <c r="AK697" s="252"/>
      <c r="AL697" s="252"/>
      <c r="AM697" s="252"/>
      <c r="AN697" s="252"/>
      <c r="AO697" s="252"/>
      <c r="AP697" s="252"/>
      <c r="AQ697" s="252"/>
      <c r="AR697" s="252"/>
      <c r="AS697" s="252"/>
      <c r="AT697" s="253"/>
    </row>
    <row r="698" spans="1:46" customFormat="1" ht="45" customHeight="1" thickTop="1" thickBot="1" x14ac:dyDescent="0.3">
      <c r="A698" s="249" t="s">
        <v>594</v>
      </c>
      <c r="B698" s="249"/>
      <c r="C698" s="249"/>
      <c r="D698" s="249"/>
      <c r="E698" s="249"/>
      <c r="F698" s="249"/>
      <c r="G698" s="249"/>
      <c r="H698" s="249"/>
      <c r="I698" s="249"/>
      <c r="J698" s="249"/>
      <c r="K698" s="249"/>
      <c r="L698" s="249"/>
      <c r="M698" s="249"/>
      <c r="N698" s="249"/>
      <c r="O698" s="249"/>
      <c r="P698" s="249"/>
      <c r="Q698" s="54">
        <v>0</v>
      </c>
      <c r="R698" s="267"/>
      <c r="S698" s="267"/>
      <c r="T698" s="267"/>
      <c r="U698" s="267"/>
      <c r="V698" s="267"/>
      <c r="W698" s="267"/>
      <c r="X698" s="267"/>
      <c r="Y698" s="267"/>
      <c r="Z698" s="267"/>
      <c r="AA698" s="267"/>
      <c r="AB698" s="267"/>
      <c r="AC698" s="267"/>
      <c r="AD698" s="267"/>
      <c r="AE698" s="267"/>
      <c r="AF698" s="54">
        <v>2</v>
      </c>
      <c r="AG698" s="251"/>
      <c r="AH698" s="252"/>
      <c r="AI698" s="252"/>
      <c r="AJ698" s="252"/>
      <c r="AK698" s="252"/>
      <c r="AL698" s="252"/>
      <c r="AM698" s="252"/>
      <c r="AN698" s="252"/>
      <c r="AO698" s="252"/>
      <c r="AP698" s="252"/>
      <c r="AQ698" s="252"/>
      <c r="AR698" s="252"/>
      <c r="AS698" s="252"/>
      <c r="AT698" s="253"/>
    </row>
    <row r="699" spans="1:46" customFormat="1" ht="45" customHeight="1" thickTop="1" thickBot="1" x14ac:dyDescent="0.3">
      <c r="A699" s="249" t="s">
        <v>624</v>
      </c>
      <c r="B699" s="249"/>
      <c r="C699" s="249"/>
      <c r="D699" s="249"/>
      <c r="E699" s="249"/>
      <c r="F699" s="249"/>
      <c r="G699" s="249"/>
      <c r="H699" s="249"/>
      <c r="I699" s="249"/>
      <c r="J699" s="249"/>
      <c r="K699" s="249"/>
      <c r="L699" s="249"/>
      <c r="M699" s="249"/>
      <c r="N699" s="249"/>
      <c r="O699" s="249"/>
      <c r="P699" s="249"/>
      <c r="Q699" s="54">
        <v>0</v>
      </c>
      <c r="R699" s="267"/>
      <c r="S699" s="267"/>
      <c r="T699" s="267"/>
      <c r="U699" s="267"/>
      <c r="V699" s="267"/>
      <c r="W699" s="267"/>
      <c r="X699" s="267"/>
      <c r="Y699" s="267"/>
      <c r="Z699" s="267"/>
      <c r="AA699" s="267"/>
      <c r="AB699" s="267"/>
      <c r="AC699" s="267"/>
      <c r="AD699" s="267"/>
      <c r="AE699" s="267"/>
      <c r="AF699" s="54">
        <v>2</v>
      </c>
      <c r="AG699" s="251"/>
      <c r="AH699" s="252"/>
      <c r="AI699" s="252"/>
      <c r="AJ699" s="252"/>
      <c r="AK699" s="252"/>
      <c r="AL699" s="252"/>
      <c r="AM699" s="252"/>
      <c r="AN699" s="252"/>
      <c r="AO699" s="252"/>
      <c r="AP699" s="252"/>
      <c r="AQ699" s="252"/>
      <c r="AR699" s="252"/>
      <c r="AS699" s="252"/>
      <c r="AT699" s="253"/>
    </row>
    <row r="700" spans="1:46" customFormat="1" ht="45" customHeight="1" thickTop="1" thickBot="1" x14ac:dyDescent="0.3">
      <c r="A700" s="249" t="s">
        <v>625</v>
      </c>
      <c r="B700" s="249"/>
      <c r="C700" s="249"/>
      <c r="D700" s="249"/>
      <c r="E700" s="249"/>
      <c r="F700" s="249"/>
      <c r="G700" s="249"/>
      <c r="H700" s="249"/>
      <c r="I700" s="249"/>
      <c r="J700" s="249"/>
      <c r="K700" s="249"/>
      <c r="L700" s="249"/>
      <c r="M700" s="249"/>
      <c r="N700" s="249"/>
      <c r="O700" s="249"/>
      <c r="P700" s="249"/>
      <c r="Q700" s="54">
        <v>0</v>
      </c>
      <c r="R700" s="267"/>
      <c r="S700" s="267"/>
      <c r="T700" s="267"/>
      <c r="U700" s="267"/>
      <c r="V700" s="267"/>
      <c r="W700" s="267"/>
      <c r="X700" s="267"/>
      <c r="Y700" s="267"/>
      <c r="Z700" s="267"/>
      <c r="AA700" s="267"/>
      <c r="AB700" s="267"/>
      <c r="AC700" s="267"/>
      <c r="AD700" s="267"/>
      <c r="AE700" s="267"/>
      <c r="AF700" s="54">
        <v>2</v>
      </c>
      <c r="AG700" s="251"/>
      <c r="AH700" s="252"/>
      <c r="AI700" s="252"/>
      <c r="AJ700" s="252"/>
      <c r="AK700" s="252"/>
      <c r="AL700" s="252"/>
      <c r="AM700" s="252"/>
      <c r="AN700" s="252"/>
      <c r="AO700" s="252"/>
      <c r="AP700" s="252"/>
      <c r="AQ700" s="252"/>
      <c r="AR700" s="252"/>
      <c r="AS700" s="252"/>
      <c r="AT700" s="253"/>
    </row>
    <row r="701" spans="1:46" customFormat="1" ht="45" customHeight="1" thickTop="1" thickBot="1" x14ac:dyDescent="0.3">
      <c r="A701" s="249" t="s">
        <v>626</v>
      </c>
      <c r="B701" s="249"/>
      <c r="C701" s="249"/>
      <c r="D701" s="249"/>
      <c r="E701" s="249"/>
      <c r="F701" s="249"/>
      <c r="G701" s="249"/>
      <c r="H701" s="249"/>
      <c r="I701" s="249"/>
      <c r="J701" s="249"/>
      <c r="K701" s="249"/>
      <c r="L701" s="249"/>
      <c r="M701" s="249"/>
      <c r="N701" s="249"/>
      <c r="O701" s="249"/>
      <c r="P701" s="249"/>
      <c r="Q701" s="54">
        <v>0</v>
      </c>
      <c r="R701" s="267"/>
      <c r="S701" s="267"/>
      <c r="T701" s="267"/>
      <c r="U701" s="267"/>
      <c r="V701" s="267"/>
      <c r="W701" s="267"/>
      <c r="X701" s="267"/>
      <c r="Y701" s="267"/>
      <c r="Z701" s="267"/>
      <c r="AA701" s="267"/>
      <c r="AB701" s="267"/>
      <c r="AC701" s="267"/>
      <c r="AD701" s="267"/>
      <c r="AE701" s="267"/>
      <c r="AF701" s="54">
        <v>2</v>
      </c>
      <c r="AG701" s="251"/>
      <c r="AH701" s="252"/>
      <c r="AI701" s="252"/>
      <c r="AJ701" s="252"/>
      <c r="AK701" s="252"/>
      <c r="AL701" s="252"/>
      <c r="AM701" s="252"/>
      <c r="AN701" s="252"/>
      <c r="AO701" s="252"/>
      <c r="AP701" s="252"/>
      <c r="AQ701" s="252"/>
      <c r="AR701" s="252"/>
      <c r="AS701" s="252"/>
      <c r="AT701" s="253"/>
    </row>
    <row r="702" spans="1:46" customFormat="1" ht="45" customHeight="1" thickTop="1" thickBot="1" x14ac:dyDescent="0.3">
      <c r="A702" s="249" t="s">
        <v>598</v>
      </c>
      <c r="B702" s="249"/>
      <c r="C702" s="249"/>
      <c r="D702" s="249"/>
      <c r="E702" s="249"/>
      <c r="F702" s="249"/>
      <c r="G702" s="249"/>
      <c r="H702" s="249"/>
      <c r="I702" s="249"/>
      <c r="J702" s="249"/>
      <c r="K702" s="249"/>
      <c r="L702" s="249"/>
      <c r="M702" s="249"/>
      <c r="N702" s="249"/>
      <c r="O702" s="249"/>
      <c r="P702" s="249"/>
      <c r="Q702" s="54">
        <v>0</v>
      </c>
      <c r="R702" s="267"/>
      <c r="S702" s="267"/>
      <c r="T702" s="267"/>
      <c r="U702" s="267"/>
      <c r="V702" s="267"/>
      <c r="W702" s="267"/>
      <c r="X702" s="267"/>
      <c r="Y702" s="267"/>
      <c r="Z702" s="267"/>
      <c r="AA702" s="267"/>
      <c r="AB702" s="267"/>
      <c r="AC702" s="267"/>
      <c r="AD702" s="267"/>
      <c r="AE702" s="267"/>
      <c r="AF702" s="54">
        <v>2</v>
      </c>
      <c r="AG702" s="251"/>
      <c r="AH702" s="252"/>
      <c r="AI702" s="252"/>
      <c r="AJ702" s="252"/>
      <c r="AK702" s="252"/>
      <c r="AL702" s="252"/>
      <c r="AM702" s="252"/>
      <c r="AN702" s="252"/>
      <c r="AO702" s="252"/>
      <c r="AP702" s="252"/>
      <c r="AQ702" s="252"/>
      <c r="AR702" s="252"/>
      <c r="AS702" s="252"/>
      <c r="AT702" s="253"/>
    </row>
    <row r="703" spans="1:46" customFormat="1" ht="45" customHeight="1" thickTop="1" thickBot="1" x14ac:dyDescent="0.3">
      <c r="A703" s="249" t="s">
        <v>627</v>
      </c>
      <c r="B703" s="249"/>
      <c r="C703" s="249"/>
      <c r="D703" s="249"/>
      <c r="E703" s="249"/>
      <c r="F703" s="249"/>
      <c r="G703" s="249"/>
      <c r="H703" s="249"/>
      <c r="I703" s="249"/>
      <c r="J703" s="249"/>
      <c r="K703" s="249"/>
      <c r="L703" s="249"/>
      <c r="M703" s="249"/>
      <c r="N703" s="249"/>
      <c r="O703" s="249"/>
      <c r="P703" s="249"/>
      <c r="Q703" s="54">
        <v>0</v>
      </c>
      <c r="R703" s="267"/>
      <c r="S703" s="267"/>
      <c r="T703" s="267"/>
      <c r="U703" s="267"/>
      <c r="V703" s="267"/>
      <c r="W703" s="267"/>
      <c r="X703" s="267"/>
      <c r="Y703" s="267"/>
      <c r="Z703" s="267"/>
      <c r="AA703" s="267"/>
      <c r="AB703" s="267"/>
      <c r="AC703" s="267"/>
      <c r="AD703" s="267"/>
      <c r="AE703" s="267"/>
      <c r="AF703" s="54">
        <v>2</v>
      </c>
      <c r="AG703" s="251"/>
      <c r="AH703" s="252"/>
      <c r="AI703" s="252"/>
      <c r="AJ703" s="252"/>
      <c r="AK703" s="252"/>
      <c r="AL703" s="252"/>
      <c r="AM703" s="252"/>
      <c r="AN703" s="252"/>
      <c r="AO703" s="252"/>
      <c r="AP703" s="252"/>
      <c r="AQ703" s="252"/>
      <c r="AR703" s="252"/>
      <c r="AS703" s="252"/>
      <c r="AT703" s="253"/>
    </row>
    <row r="704" spans="1:46" customFormat="1" ht="45" customHeight="1" thickTop="1" thickBot="1" x14ac:dyDescent="0.3">
      <c r="A704" s="249" t="s">
        <v>628</v>
      </c>
      <c r="B704" s="249"/>
      <c r="C704" s="249"/>
      <c r="D704" s="249"/>
      <c r="E704" s="249"/>
      <c r="F704" s="249"/>
      <c r="G704" s="249"/>
      <c r="H704" s="249"/>
      <c r="I704" s="249"/>
      <c r="J704" s="249"/>
      <c r="K704" s="249"/>
      <c r="L704" s="249"/>
      <c r="M704" s="249"/>
      <c r="N704" s="249"/>
      <c r="O704" s="249"/>
      <c r="P704" s="249"/>
      <c r="Q704" s="54">
        <v>0</v>
      </c>
      <c r="R704" s="267"/>
      <c r="S704" s="267"/>
      <c r="T704" s="267"/>
      <c r="U704" s="267"/>
      <c r="V704" s="267"/>
      <c r="W704" s="267"/>
      <c r="X704" s="267"/>
      <c r="Y704" s="267"/>
      <c r="Z704" s="267"/>
      <c r="AA704" s="267"/>
      <c r="AB704" s="267"/>
      <c r="AC704" s="267"/>
      <c r="AD704" s="267"/>
      <c r="AE704" s="267"/>
      <c r="AF704" s="54">
        <v>2</v>
      </c>
      <c r="AG704" s="251"/>
      <c r="AH704" s="252"/>
      <c r="AI704" s="252"/>
      <c r="AJ704" s="252"/>
      <c r="AK704" s="252"/>
      <c r="AL704" s="252"/>
      <c r="AM704" s="252"/>
      <c r="AN704" s="252"/>
      <c r="AO704" s="252"/>
      <c r="AP704" s="252"/>
      <c r="AQ704" s="252"/>
      <c r="AR704" s="252"/>
      <c r="AS704" s="252"/>
      <c r="AT704" s="253"/>
    </row>
    <row r="705" spans="1:46" customFormat="1" ht="45" customHeight="1" thickTop="1" thickBot="1" x14ac:dyDescent="0.3">
      <c r="A705" s="249" t="s">
        <v>629</v>
      </c>
      <c r="B705" s="249"/>
      <c r="C705" s="249"/>
      <c r="D705" s="249"/>
      <c r="E705" s="249"/>
      <c r="F705" s="249"/>
      <c r="G705" s="249"/>
      <c r="H705" s="249"/>
      <c r="I705" s="249"/>
      <c r="J705" s="249"/>
      <c r="K705" s="249"/>
      <c r="L705" s="249"/>
      <c r="M705" s="249"/>
      <c r="N705" s="249"/>
      <c r="O705" s="249"/>
      <c r="P705" s="249"/>
      <c r="Q705" s="54">
        <v>0</v>
      </c>
      <c r="R705" s="267"/>
      <c r="S705" s="267"/>
      <c r="T705" s="267"/>
      <c r="U705" s="267"/>
      <c r="V705" s="267"/>
      <c r="W705" s="267"/>
      <c r="X705" s="267"/>
      <c r="Y705" s="267"/>
      <c r="Z705" s="267"/>
      <c r="AA705" s="267"/>
      <c r="AB705" s="267"/>
      <c r="AC705" s="267"/>
      <c r="AD705" s="267"/>
      <c r="AE705" s="267"/>
      <c r="AF705" s="54">
        <v>2</v>
      </c>
      <c r="AG705" s="251"/>
      <c r="AH705" s="252"/>
      <c r="AI705" s="252"/>
      <c r="AJ705" s="252"/>
      <c r="AK705" s="252"/>
      <c r="AL705" s="252"/>
      <c r="AM705" s="252"/>
      <c r="AN705" s="252"/>
      <c r="AO705" s="252"/>
      <c r="AP705" s="252"/>
      <c r="AQ705" s="252"/>
      <c r="AR705" s="252"/>
      <c r="AS705" s="252"/>
      <c r="AT705" s="253"/>
    </row>
    <row r="706" spans="1:46" customFormat="1" ht="45" customHeight="1" thickTop="1" thickBot="1" x14ac:dyDescent="0.3">
      <c r="A706" s="249" t="s">
        <v>630</v>
      </c>
      <c r="B706" s="249"/>
      <c r="C706" s="249"/>
      <c r="D706" s="249"/>
      <c r="E706" s="249"/>
      <c r="F706" s="249"/>
      <c r="G706" s="249"/>
      <c r="H706" s="249"/>
      <c r="I706" s="249"/>
      <c r="J706" s="249"/>
      <c r="K706" s="249"/>
      <c r="L706" s="249"/>
      <c r="M706" s="249"/>
      <c r="N706" s="249"/>
      <c r="O706" s="249"/>
      <c r="P706" s="249"/>
      <c r="Q706" s="54">
        <v>0</v>
      </c>
      <c r="R706" s="267"/>
      <c r="S706" s="267"/>
      <c r="T706" s="267"/>
      <c r="U706" s="267"/>
      <c r="V706" s="267"/>
      <c r="W706" s="267"/>
      <c r="X706" s="267"/>
      <c r="Y706" s="267"/>
      <c r="Z706" s="267"/>
      <c r="AA706" s="267"/>
      <c r="AB706" s="267"/>
      <c r="AC706" s="267"/>
      <c r="AD706" s="267"/>
      <c r="AE706" s="267"/>
      <c r="AF706" s="54">
        <v>2</v>
      </c>
      <c r="AG706" s="251"/>
      <c r="AH706" s="252"/>
      <c r="AI706" s="252"/>
      <c r="AJ706" s="252"/>
      <c r="AK706" s="252"/>
      <c r="AL706" s="252"/>
      <c r="AM706" s="252"/>
      <c r="AN706" s="252"/>
      <c r="AO706" s="252"/>
      <c r="AP706" s="252"/>
      <c r="AQ706" s="252"/>
      <c r="AR706" s="252"/>
      <c r="AS706" s="252"/>
      <c r="AT706" s="253"/>
    </row>
    <row r="707" spans="1:46" customFormat="1" ht="45" customHeight="1" thickTop="1" thickBot="1" x14ac:dyDescent="0.3">
      <c r="A707" s="249" t="s">
        <v>631</v>
      </c>
      <c r="B707" s="249"/>
      <c r="C707" s="249"/>
      <c r="D707" s="249"/>
      <c r="E707" s="249"/>
      <c r="F707" s="249"/>
      <c r="G707" s="249"/>
      <c r="H707" s="249"/>
      <c r="I707" s="249"/>
      <c r="J707" s="249"/>
      <c r="K707" s="249"/>
      <c r="L707" s="249"/>
      <c r="M707" s="249"/>
      <c r="N707" s="249"/>
      <c r="O707" s="249"/>
      <c r="P707" s="249"/>
      <c r="Q707" s="54">
        <v>0</v>
      </c>
      <c r="R707" s="267" t="s">
        <v>2561</v>
      </c>
      <c r="S707" s="267"/>
      <c r="T707" s="267"/>
      <c r="U707" s="267"/>
      <c r="V707" s="267"/>
      <c r="W707" s="267"/>
      <c r="X707" s="267"/>
      <c r="Y707" s="267"/>
      <c r="Z707" s="267"/>
      <c r="AA707" s="267"/>
      <c r="AB707" s="267"/>
      <c r="AC707" s="267"/>
      <c r="AD707" s="267"/>
      <c r="AE707" s="267"/>
      <c r="AF707" s="54">
        <v>2</v>
      </c>
      <c r="AG707" s="251"/>
      <c r="AH707" s="252"/>
      <c r="AI707" s="252"/>
      <c r="AJ707" s="252"/>
      <c r="AK707" s="252"/>
      <c r="AL707" s="252"/>
      <c r="AM707" s="252"/>
      <c r="AN707" s="252"/>
      <c r="AO707" s="252"/>
      <c r="AP707" s="252"/>
      <c r="AQ707" s="252"/>
      <c r="AR707" s="252"/>
      <c r="AS707" s="252"/>
      <c r="AT707" s="253"/>
    </row>
    <row r="708" spans="1:46" customFormat="1" ht="45" customHeight="1" thickTop="1" thickBot="1" x14ac:dyDescent="0.3">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customFormat="1" ht="45" customHeight="1" thickTop="1" thickBot="1" x14ac:dyDescent="0.3">
      <c r="A709" s="257" t="s">
        <v>197</v>
      </c>
      <c r="B709" s="257"/>
      <c r="C709" s="257"/>
      <c r="D709" s="257"/>
      <c r="E709" s="257"/>
      <c r="F709" s="257"/>
      <c r="G709" s="257"/>
      <c r="H709" s="257"/>
      <c r="I709" s="257"/>
      <c r="J709" s="257"/>
      <c r="K709" s="257"/>
      <c r="L709" s="257"/>
      <c r="M709" s="257"/>
      <c r="N709" s="257"/>
      <c r="O709" s="257"/>
      <c r="P709" s="257"/>
      <c r="Q709" s="56" t="s">
        <v>188</v>
      </c>
      <c r="R709" s="258" t="s">
        <v>189</v>
      </c>
      <c r="S709" s="258"/>
      <c r="T709" s="258"/>
      <c r="U709" s="258"/>
      <c r="V709" s="258"/>
      <c r="W709" s="258"/>
      <c r="X709" s="258"/>
      <c r="Y709" s="258"/>
      <c r="Z709" s="258"/>
      <c r="AA709" s="258"/>
      <c r="AB709" s="258"/>
      <c r="AC709" s="258"/>
      <c r="AD709" s="258"/>
      <c r="AE709" s="258"/>
      <c r="AF709" s="57" t="s">
        <v>188</v>
      </c>
      <c r="AG709" s="259" t="s">
        <v>7</v>
      </c>
      <c r="AH709" s="259"/>
      <c r="AI709" s="259"/>
      <c r="AJ709" s="259"/>
      <c r="AK709" s="259"/>
      <c r="AL709" s="259"/>
      <c r="AM709" s="259"/>
      <c r="AN709" s="259"/>
      <c r="AO709" s="259"/>
      <c r="AP709" s="259"/>
      <c r="AQ709" s="259"/>
      <c r="AR709" s="259"/>
      <c r="AS709" s="259"/>
      <c r="AT709" s="259"/>
    </row>
    <row r="710" spans="1:46" customFormat="1" ht="45" customHeight="1" thickTop="1" thickBot="1" x14ac:dyDescent="0.3">
      <c r="A710" s="249" t="s">
        <v>632</v>
      </c>
      <c r="B710" s="249"/>
      <c r="C710" s="249"/>
      <c r="D710" s="249"/>
      <c r="E710" s="249"/>
      <c r="F710" s="249"/>
      <c r="G710" s="249"/>
      <c r="H710" s="249"/>
      <c r="I710" s="249"/>
      <c r="J710" s="249"/>
      <c r="K710" s="249"/>
      <c r="L710" s="249"/>
      <c r="M710" s="249"/>
      <c r="N710" s="249"/>
      <c r="O710" s="249"/>
      <c r="P710" s="249"/>
      <c r="Q710" s="54">
        <v>0</v>
      </c>
      <c r="R710" s="271"/>
      <c r="S710" s="272"/>
      <c r="T710" s="272"/>
      <c r="U710" s="272"/>
      <c r="V710" s="272"/>
      <c r="W710" s="272"/>
      <c r="X710" s="272"/>
      <c r="Y710" s="272"/>
      <c r="Z710" s="272"/>
      <c r="AA710" s="272"/>
      <c r="AB710" s="272"/>
      <c r="AC710" s="272"/>
      <c r="AD710" s="272"/>
      <c r="AE710" s="273"/>
      <c r="AF710" s="54">
        <v>2</v>
      </c>
      <c r="AG710" s="251" t="s">
        <v>2573</v>
      </c>
      <c r="AH710" s="252"/>
      <c r="AI710" s="252"/>
      <c r="AJ710" s="252"/>
      <c r="AK710" s="252"/>
      <c r="AL710" s="252"/>
      <c r="AM710" s="252"/>
      <c r="AN710" s="252"/>
      <c r="AO710" s="252"/>
      <c r="AP710" s="252"/>
      <c r="AQ710" s="252"/>
      <c r="AR710" s="252"/>
      <c r="AS710" s="252"/>
      <c r="AT710" s="253"/>
    </row>
    <row r="711" spans="1:46" customFormat="1" ht="45" customHeight="1" thickTop="1" thickBot="1" x14ac:dyDescent="0.3">
      <c r="A711" s="249" t="s">
        <v>633</v>
      </c>
      <c r="B711" s="249"/>
      <c r="C711" s="249"/>
      <c r="D711" s="249"/>
      <c r="E711" s="249"/>
      <c r="F711" s="249"/>
      <c r="G711" s="249"/>
      <c r="H711" s="249"/>
      <c r="I711" s="249"/>
      <c r="J711" s="249"/>
      <c r="K711" s="249"/>
      <c r="L711" s="249"/>
      <c r="M711" s="249"/>
      <c r="N711" s="249"/>
      <c r="O711" s="249"/>
      <c r="P711" s="249"/>
      <c r="Q711" s="54">
        <v>0</v>
      </c>
      <c r="R711" s="254"/>
      <c r="S711" s="255"/>
      <c r="T711" s="255"/>
      <c r="U711" s="255"/>
      <c r="V711" s="255"/>
      <c r="W711" s="255"/>
      <c r="X711" s="255"/>
      <c r="Y711" s="255"/>
      <c r="Z711" s="255"/>
      <c r="AA711" s="255"/>
      <c r="AB711" s="255"/>
      <c r="AC711" s="255"/>
      <c r="AD711" s="255"/>
      <c r="AE711" s="256"/>
      <c r="AF711" s="54">
        <v>2</v>
      </c>
      <c r="AG711" s="251"/>
      <c r="AH711" s="252"/>
      <c r="AI711" s="252"/>
      <c r="AJ711" s="252"/>
      <c r="AK711" s="252"/>
      <c r="AL711" s="252"/>
      <c r="AM711" s="252"/>
      <c r="AN711" s="252"/>
      <c r="AO711" s="252"/>
      <c r="AP711" s="252"/>
      <c r="AQ711" s="252"/>
      <c r="AR711" s="252"/>
      <c r="AS711" s="252"/>
      <c r="AT711" s="253"/>
    </row>
    <row r="712" spans="1:46" customFormat="1" ht="45" customHeight="1" thickTop="1" thickBot="1" x14ac:dyDescent="0.3">
      <c r="A712" s="249" t="s">
        <v>634</v>
      </c>
      <c r="B712" s="249"/>
      <c r="C712" s="249"/>
      <c r="D712" s="249"/>
      <c r="E712" s="249"/>
      <c r="F712" s="249"/>
      <c r="G712" s="249"/>
      <c r="H712" s="249"/>
      <c r="I712" s="249"/>
      <c r="J712" s="249"/>
      <c r="K712" s="249"/>
      <c r="L712" s="249"/>
      <c r="M712" s="249"/>
      <c r="N712" s="249"/>
      <c r="O712" s="249"/>
      <c r="P712" s="249"/>
      <c r="Q712" s="227">
        <v>0</v>
      </c>
      <c r="R712" s="254" t="s">
        <v>2554</v>
      </c>
      <c r="S712" s="255"/>
      <c r="T712" s="255"/>
      <c r="U712" s="255"/>
      <c r="V712" s="255"/>
      <c r="W712" s="255"/>
      <c r="X712" s="255"/>
      <c r="Y712" s="255"/>
      <c r="Z712" s="255"/>
      <c r="AA712" s="255"/>
      <c r="AB712" s="255"/>
      <c r="AC712" s="255"/>
      <c r="AD712" s="255"/>
      <c r="AE712" s="256"/>
      <c r="AF712" s="54">
        <v>2</v>
      </c>
      <c r="AG712" s="251"/>
      <c r="AH712" s="252"/>
      <c r="AI712" s="252"/>
      <c r="AJ712" s="252"/>
      <c r="AK712" s="252"/>
      <c r="AL712" s="252"/>
      <c r="AM712" s="252"/>
      <c r="AN712" s="252"/>
      <c r="AO712" s="252"/>
      <c r="AP712" s="252"/>
      <c r="AQ712" s="252"/>
      <c r="AR712" s="252"/>
      <c r="AS712" s="252"/>
      <c r="AT712" s="253"/>
    </row>
    <row r="713" spans="1:46" customFormat="1" ht="45" customHeight="1" thickTop="1" thickBot="1" x14ac:dyDescent="0.3">
      <c r="A713" s="249" t="s">
        <v>635</v>
      </c>
      <c r="B713" s="249"/>
      <c r="C713" s="249"/>
      <c r="D713" s="249"/>
      <c r="E713" s="249"/>
      <c r="F713" s="249"/>
      <c r="G713" s="249"/>
      <c r="H713" s="249"/>
      <c r="I713" s="249"/>
      <c r="J713" s="249"/>
      <c r="K713" s="249"/>
      <c r="L713" s="249"/>
      <c r="M713" s="249"/>
      <c r="N713" s="249"/>
      <c r="O713" s="249"/>
      <c r="P713" s="249"/>
      <c r="Q713" s="227">
        <v>0</v>
      </c>
      <c r="R713" s="254" t="s">
        <v>2559</v>
      </c>
      <c r="S713" s="255"/>
      <c r="T713" s="255"/>
      <c r="U713" s="255"/>
      <c r="V713" s="255"/>
      <c r="W713" s="255"/>
      <c r="X713" s="255"/>
      <c r="Y713" s="255"/>
      <c r="Z713" s="255"/>
      <c r="AA713" s="255"/>
      <c r="AB713" s="255"/>
      <c r="AC713" s="255"/>
      <c r="AD713" s="255"/>
      <c r="AE713" s="256"/>
      <c r="AF713" s="54">
        <v>2</v>
      </c>
      <c r="AG713" s="251"/>
      <c r="AH713" s="252"/>
      <c r="AI713" s="252"/>
      <c r="AJ713" s="252"/>
      <c r="AK713" s="252"/>
      <c r="AL713" s="252"/>
      <c r="AM713" s="252"/>
      <c r="AN713" s="252"/>
      <c r="AO713" s="252"/>
      <c r="AP713" s="252"/>
      <c r="AQ713" s="252"/>
      <c r="AR713" s="252"/>
      <c r="AS713" s="252"/>
      <c r="AT713" s="253"/>
    </row>
    <row r="714" spans="1:46" customFormat="1" ht="45" customHeight="1" thickTop="1" thickBot="1" x14ac:dyDescent="0.3">
      <c r="A714" s="249" t="s">
        <v>636</v>
      </c>
      <c r="B714" s="249"/>
      <c r="C714" s="249"/>
      <c r="D714" s="249"/>
      <c r="E714" s="249"/>
      <c r="F714" s="249"/>
      <c r="G714" s="249"/>
      <c r="H714" s="249"/>
      <c r="I714" s="249"/>
      <c r="J714" s="249"/>
      <c r="K714" s="249"/>
      <c r="L714" s="249"/>
      <c r="M714" s="249"/>
      <c r="N714" s="249"/>
      <c r="O714" s="249"/>
      <c r="P714" s="249"/>
      <c r="Q714" s="227">
        <v>0</v>
      </c>
      <c r="R714" s="250" t="s">
        <v>2603</v>
      </c>
      <c r="S714" s="250"/>
      <c r="T714" s="250"/>
      <c r="U714" s="250"/>
      <c r="V714" s="250"/>
      <c r="W714" s="250"/>
      <c r="X714" s="250"/>
      <c r="Y714" s="250"/>
      <c r="Z714" s="250"/>
      <c r="AA714" s="250"/>
      <c r="AB714" s="250"/>
      <c r="AC714" s="250"/>
      <c r="AD714" s="250"/>
      <c r="AE714" s="250"/>
      <c r="AF714" s="54">
        <v>2</v>
      </c>
      <c r="AG714" s="251"/>
      <c r="AH714" s="252"/>
      <c r="AI714" s="252"/>
      <c r="AJ714" s="252"/>
      <c r="AK714" s="252"/>
      <c r="AL714" s="252"/>
      <c r="AM714" s="252"/>
      <c r="AN714" s="252"/>
      <c r="AO714" s="252"/>
      <c r="AP714" s="252"/>
      <c r="AQ714" s="252"/>
      <c r="AR714" s="252"/>
      <c r="AS714" s="252"/>
      <c r="AT714" s="253"/>
    </row>
    <row r="715" spans="1:46" customFormat="1" ht="15.6" thickTop="1" x14ac:dyDescent="0.25">
      <c r="A715" s="27"/>
      <c r="B715" s="27"/>
      <c r="C715" s="27"/>
      <c r="D715" s="27"/>
      <c r="E715" s="27"/>
      <c r="F715" s="27"/>
      <c r="G715" s="27"/>
      <c r="H715" s="27"/>
      <c r="I715" s="27"/>
      <c r="J715" s="27"/>
      <c r="K715" s="27"/>
      <c r="L715" s="27"/>
      <c r="M715" s="27"/>
      <c r="N715" s="27"/>
      <c r="O715" s="27"/>
      <c r="P715" s="27"/>
      <c r="Q715" s="28"/>
      <c r="R715" s="27"/>
      <c r="S715" s="27"/>
      <c r="T715" s="27"/>
      <c r="U715" s="27"/>
      <c r="V715" s="27"/>
      <c r="W715" s="27"/>
      <c r="X715" s="27"/>
      <c r="Y715" s="27"/>
      <c r="Z715" s="27"/>
      <c r="AA715" s="27"/>
      <c r="AB715" s="27"/>
      <c r="AC715" s="27"/>
      <c r="AD715" s="27"/>
      <c r="AE715" s="27"/>
      <c r="AF715" s="28"/>
      <c r="AG715" s="27"/>
      <c r="AH715" s="27"/>
      <c r="AI715" s="27"/>
      <c r="AJ715" s="27"/>
      <c r="AK715" s="27"/>
      <c r="AL715" s="27"/>
      <c r="AM715" s="27"/>
      <c r="AN715" s="27"/>
      <c r="AO715" s="27"/>
      <c r="AP715" s="27"/>
      <c r="AQ715" s="27"/>
      <c r="AR715" s="27"/>
      <c r="AS715" s="27"/>
      <c r="AT715" s="27"/>
    </row>
    <row r="717" spans="1:46" customFormat="1" ht="160.5" customHeight="1" x14ac:dyDescent="0.25">
      <c r="A717" s="260" t="s">
        <v>637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s="28"/>
      <c r="AG717" s="261" t="s">
        <v>185</v>
      </c>
      <c r="AH717" s="261"/>
      <c r="AI717" s="261"/>
      <c r="AJ717" s="261"/>
      <c r="AK717" s="58">
        <f>(('Artículo 121 (resumen PI)'!C32*0.8+'Artículo 121 (resumen PI)'!F32*0.2)+('Artículo 121 (resumen SIPOT)'!C32*0.8+'Artículo 121 (resumen SIPOT)'!F32*0.2))/2</f>
        <v>0</v>
      </c>
      <c r="AL717" s="27"/>
      <c r="AM717" s="27"/>
      <c r="AN717" s="27"/>
      <c r="AO717" s="27"/>
      <c r="AP717" s="27"/>
      <c r="AQ717" s="27"/>
      <c r="AR717" s="27"/>
      <c r="AS717" s="27"/>
      <c r="AT717" s="27"/>
    </row>
    <row r="718" spans="1:46" customFormat="1"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c r="AF718" s="28"/>
      <c r="AG718" s="27"/>
      <c r="AH718" s="27"/>
      <c r="AI718" s="27"/>
      <c r="AJ718" s="27"/>
      <c r="AK718" s="27"/>
      <c r="AL718" s="27"/>
      <c r="AM718" s="27"/>
      <c r="AN718" s="27"/>
      <c r="AO718" s="27"/>
      <c r="AP718" s="27"/>
      <c r="AQ718" s="27"/>
      <c r="AR718" s="27"/>
      <c r="AS718" s="27"/>
      <c r="AT718" s="27"/>
    </row>
    <row r="719" spans="1:46" customFormat="1" ht="45" customHeight="1" x14ac:dyDescent="0.25">
      <c r="A719" s="20" t="s">
        <v>186</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c r="AF719" s="28"/>
      <c r="AG719" s="27"/>
      <c r="AH719" s="27"/>
      <c r="AI719" s="27"/>
      <c r="AJ719" s="27"/>
      <c r="AK719" s="27"/>
      <c r="AL719" s="27"/>
      <c r="AM719" s="27"/>
      <c r="AN719" s="27"/>
      <c r="AO719" s="27"/>
      <c r="AP719" s="27"/>
      <c r="AQ719" s="27"/>
      <c r="AR719" s="27"/>
      <c r="AS719" s="27"/>
      <c r="AT719" s="27"/>
    </row>
    <row r="720" spans="1:46" customFormat="1" ht="15" customHeight="1" x14ac:dyDescent="0.25">
      <c r="A720" s="50"/>
      <c r="B720" s="50"/>
      <c r="C720" s="50"/>
      <c r="D720" s="50"/>
      <c r="E720" s="50"/>
      <c r="F720" s="50"/>
      <c r="G720" s="50"/>
      <c r="H720" s="50"/>
      <c r="I720" s="50"/>
      <c r="J720" s="50"/>
      <c r="K720" s="50"/>
      <c r="L720" s="50"/>
      <c r="M720" s="50"/>
      <c r="N720" s="50"/>
      <c r="O720" s="50"/>
      <c r="P720" s="50"/>
      <c r="Q720" s="28"/>
      <c r="R720" s="50"/>
      <c r="S720" s="50"/>
      <c r="T720" s="50"/>
      <c r="U720" s="50"/>
      <c r="V720" s="50"/>
      <c r="W720" s="50"/>
      <c r="X720" s="50"/>
      <c r="Y720" s="50"/>
      <c r="Z720" s="50"/>
      <c r="AA720" s="50"/>
      <c r="AB720" s="50"/>
      <c r="AC720" s="50"/>
      <c r="AD720" s="50"/>
      <c r="AE720" s="50"/>
      <c r="AF720" s="28"/>
      <c r="AG720" s="27"/>
      <c r="AH720" s="27"/>
      <c r="AI720" s="27"/>
      <c r="AJ720" s="27"/>
      <c r="AK720" s="27"/>
      <c r="AL720" s="27"/>
      <c r="AM720" s="27"/>
      <c r="AN720" s="27"/>
      <c r="AO720" s="27"/>
      <c r="AP720" s="27"/>
      <c r="AQ720" s="27"/>
      <c r="AR720" s="27"/>
      <c r="AS720" s="27"/>
      <c r="AT720" s="27"/>
    </row>
    <row r="721" spans="1:46" customFormat="1" ht="45" customHeight="1" thickBot="1" x14ac:dyDescent="0.3">
      <c r="A721" s="262" t="s">
        <v>187</v>
      </c>
      <c r="B721" s="262"/>
      <c r="C721" s="262"/>
      <c r="D721" s="262"/>
      <c r="E721" s="262"/>
      <c r="F721" s="262"/>
      <c r="G721" s="262"/>
      <c r="H721" s="262"/>
      <c r="I721" s="262"/>
      <c r="J721" s="262"/>
      <c r="K721" s="262"/>
      <c r="L721" s="262"/>
      <c r="M721" s="262"/>
      <c r="N721" s="262"/>
      <c r="O721" s="262"/>
      <c r="P721" s="262"/>
      <c r="Q721" s="11"/>
      <c r="R721" s="50"/>
      <c r="S721" s="50"/>
      <c r="T721" s="50"/>
      <c r="U721" s="50"/>
      <c r="V721" s="263"/>
      <c r="W721" s="263"/>
      <c r="X721" s="263"/>
      <c r="Y721" s="263"/>
      <c r="Z721" s="263"/>
      <c r="AA721" s="263"/>
      <c r="AB721" s="263"/>
      <c r="AC721" s="263"/>
      <c r="AD721" s="263"/>
      <c r="AE721" s="263"/>
      <c r="AF721" s="11"/>
      <c r="AG721" s="50"/>
      <c r="AH721" s="50"/>
      <c r="AI721" s="50"/>
      <c r="AJ721" s="50"/>
      <c r="AK721" s="263"/>
      <c r="AL721" s="263"/>
      <c r="AM721" s="263"/>
      <c r="AN721" s="263"/>
      <c r="AO721" s="263"/>
      <c r="AP721" s="263"/>
      <c r="AQ721" s="263"/>
      <c r="AR721" s="263"/>
      <c r="AS721" s="263"/>
      <c r="AT721" s="263"/>
    </row>
    <row r="722" spans="1:46" customFormat="1" ht="45" customHeight="1" thickTop="1" thickBot="1" x14ac:dyDescent="0.3">
      <c r="A722" s="264" t="s">
        <v>167</v>
      </c>
      <c r="B722" s="264"/>
      <c r="C722" s="264"/>
      <c r="D722" s="264"/>
      <c r="E722" s="264"/>
      <c r="F722" s="264"/>
      <c r="G722" s="264"/>
      <c r="H722" s="264"/>
      <c r="I722" s="264"/>
      <c r="J722" s="264"/>
      <c r="K722" s="264"/>
      <c r="L722" s="264"/>
      <c r="M722" s="264"/>
      <c r="N722" s="264"/>
      <c r="O722" s="264"/>
      <c r="P722" s="264"/>
      <c r="Q722" s="51" t="s">
        <v>188</v>
      </c>
      <c r="R722" s="265" t="s">
        <v>189</v>
      </c>
      <c r="S722" s="265"/>
      <c r="T722" s="265"/>
      <c r="U722" s="265"/>
      <c r="V722" s="265"/>
      <c r="W722" s="265"/>
      <c r="X722" s="265"/>
      <c r="Y722" s="265"/>
      <c r="Z722" s="265"/>
      <c r="AA722" s="265"/>
      <c r="AB722" s="265"/>
      <c r="AC722" s="265"/>
      <c r="AD722" s="265"/>
      <c r="AE722" s="265"/>
      <c r="AF722" s="53" t="s">
        <v>188</v>
      </c>
      <c r="AG722" s="266" t="s">
        <v>7</v>
      </c>
      <c r="AH722" s="266"/>
      <c r="AI722" s="266"/>
      <c r="AJ722" s="266"/>
      <c r="AK722" s="266"/>
      <c r="AL722" s="266"/>
      <c r="AM722" s="266"/>
      <c r="AN722" s="266"/>
      <c r="AO722" s="266"/>
      <c r="AP722" s="266"/>
      <c r="AQ722" s="266"/>
      <c r="AR722" s="266"/>
      <c r="AS722" s="266"/>
      <c r="AT722" s="266"/>
    </row>
    <row r="723" spans="1:46" customFormat="1" ht="45" customHeight="1" thickTop="1" thickBot="1" x14ac:dyDescent="0.3">
      <c r="A723" s="249" t="s">
        <v>190</v>
      </c>
      <c r="B723" s="249"/>
      <c r="C723" s="249"/>
      <c r="D723" s="249"/>
      <c r="E723" s="249"/>
      <c r="F723" s="249"/>
      <c r="G723" s="249"/>
      <c r="H723" s="249"/>
      <c r="I723" s="249"/>
      <c r="J723" s="249"/>
      <c r="K723" s="249"/>
      <c r="L723" s="249"/>
      <c r="M723" s="249"/>
      <c r="N723" s="249"/>
      <c r="O723" s="249"/>
      <c r="P723" s="249"/>
      <c r="Q723" s="54">
        <v>0</v>
      </c>
      <c r="R723" s="254" t="s">
        <v>2554</v>
      </c>
      <c r="S723" s="255"/>
      <c r="T723" s="255"/>
      <c r="U723" s="255"/>
      <c r="V723" s="255"/>
      <c r="W723" s="255"/>
      <c r="X723" s="255"/>
      <c r="Y723" s="255"/>
      <c r="Z723" s="255"/>
      <c r="AA723" s="255"/>
      <c r="AB723" s="255"/>
      <c r="AC723" s="255"/>
      <c r="AD723" s="255"/>
      <c r="AE723" s="256"/>
      <c r="AF723" s="228">
        <v>0</v>
      </c>
      <c r="AG723" s="254" t="s">
        <v>2574</v>
      </c>
      <c r="AH723" s="255"/>
      <c r="AI723" s="255"/>
      <c r="AJ723" s="255"/>
      <c r="AK723" s="255"/>
      <c r="AL723" s="255"/>
      <c r="AM723" s="255"/>
      <c r="AN723" s="255"/>
      <c r="AO723" s="255"/>
      <c r="AP723" s="255"/>
      <c r="AQ723" s="255"/>
      <c r="AR723" s="255"/>
      <c r="AS723" s="255"/>
      <c r="AT723" s="256"/>
    </row>
    <row r="724" spans="1:46" customFormat="1" ht="45" customHeight="1" thickTop="1" thickBot="1" x14ac:dyDescent="0.3">
      <c r="A724" s="249" t="s">
        <v>191</v>
      </c>
      <c r="B724" s="249"/>
      <c r="C724" s="249"/>
      <c r="D724" s="249"/>
      <c r="E724" s="249"/>
      <c r="F724" s="249"/>
      <c r="G724" s="249"/>
      <c r="H724" s="249"/>
      <c r="I724" s="249"/>
      <c r="J724" s="249"/>
      <c r="K724" s="249"/>
      <c r="L724" s="249"/>
      <c r="M724" s="249"/>
      <c r="N724" s="249"/>
      <c r="O724" s="249"/>
      <c r="P724" s="249"/>
      <c r="Q724" s="54">
        <v>0</v>
      </c>
      <c r="R724" s="254" t="s">
        <v>2551</v>
      </c>
      <c r="S724" s="255"/>
      <c r="T724" s="255"/>
      <c r="U724" s="255"/>
      <c r="V724" s="255"/>
      <c r="W724" s="255"/>
      <c r="X724" s="255"/>
      <c r="Y724" s="255"/>
      <c r="Z724" s="255"/>
      <c r="AA724" s="255"/>
      <c r="AB724" s="255"/>
      <c r="AC724" s="255"/>
      <c r="AD724" s="255"/>
      <c r="AE724" s="256"/>
      <c r="AF724" s="229">
        <v>0</v>
      </c>
      <c r="AG724" s="254" t="s">
        <v>2551</v>
      </c>
      <c r="AH724" s="255"/>
      <c r="AI724" s="255"/>
      <c r="AJ724" s="255"/>
      <c r="AK724" s="255"/>
      <c r="AL724" s="255"/>
      <c r="AM724" s="255"/>
      <c r="AN724" s="255"/>
      <c r="AO724" s="255"/>
      <c r="AP724" s="255"/>
      <c r="AQ724" s="255"/>
      <c r="AR724" s="255"/>
      <c r="AS724" s="255"/>
      <c r="AT724" s="256"/>
    </row>
    <row r="725" spans="1:46" customFormat="1" ht="45" customHeight="1" thickTop="1" thickBot="1" x14ac:dyDescent="0.3">
      <c r="A725" s="249" t="s">
        <v>638</v>
      </c>
      <c r="B725" s="249"/>
      <c r="C725" s="249"/>
      <c r="D725" s="249"/>
      <c r="E725" s="249"/>
      <c r="F725" s="249"/>
      <c r="G725" s="249"/>
      <c r="H725" s="249"/>
      <c r="I725" s="249"/>
      <c r="J725" s="249"/>
      <c r="K725" s="249"/>
      <c r="L725" s="249"/>
      <c r="M725" s="249"/>
      <c r="N725" s="249"/>
      <c r="O725" s="249"/>
      <c r="P725" s="249"/>
      <c r="Q725" s="54">
        <v>0</v>
      </c>
      <c r="R725" s="254" t="s">
        <v>2551</v>
      </c>
      <c r="S725" s="255"/>
      <c r="T725" s="255"/>
      <c r="U725" s="255"/>
      <c r="V725" s="255"/>
      <c r="W725" s="255"/>
      <c r="X725" s="255"/>
      <c r="Y725" s="255"/>
      <c r="Z725" s="255"/>
      <c r="AA725" s="255"/>
      <c r="AB725" s="255"/>
      <c r="AC725" s="255"/>
      <c r="AD725" s="255"/>
      <c r="AE725" s="256"/>
      <c r="AF725" s="229">
        <v>0</v>
      </c>
      <c r="AG725" s="254" t="s">
        <v>2551</v>
      </c>
      <c r="AH725" s="255"/>
      <c r="AI725" s="255"/>
      <c r="AJ725" s="255"/>
      <c r="AK725" s="255"/>
      <c r="AL725" s="255"/>
      <c r="AM725" s="255"/>
      <c r="AN725" s="255"/>
      <c r="AO725" s="255"/>
      <c r="AP725" s="255"/>
      <c r="AQ725" s="255"/>
      <c r="AR725" s="255"/>
      <c r="AS725" s="255"/>
      <c r="AT725" s="256"/>
    </row>
    <row r="726" spans="1:46" customFormat="1" ht="45" customHeight="1" thickTop="1" thickBot="1" x14ac:dyDescent="0.3">
      <c r="A726" s="249" t="s">
        <v>639</v>
      </c>
      <c r="B726" s="249"/>
      <c r="C726" s="249"/>
      <c r="D726" s="249"/>
      <c r="E726" s="249"/>
      <c r="F726" s="249"/>
      <c r="G726" s="249"/>
      <c r="H726" s="249"/>
      <c r="I726" s="249"/>
      <c r="J726" s="249"/>
      <c r="K726" s="249"/>
      <c r="L726" s="249"/>
      <c r="M726" s="249"/>
      <c r="N726" s="249"/>
      <c r="O726" s="249"/>
      <c r="P726" s="249"/>
      <c r="Q726" s="54">
        <v>0</v>
      </c>
      <c r="R726" s="254" t="s">
        <v>2551</v>
      </c>
      <c r="S726" s="255"/>
      <c r="T726" s="255"/>
      <c r="U726" s="255"/>
      <c r="V726" s="255"/>
      <c r="W726" s="255"/>
      <c r="X726" s="255"/>
      <c r="Y726" s="255"/>
      <c r="Z726" s="255"/>
      <c r="AA726" s="255"/>
      <c r="AB726" s="255"/>
      <c r="AC726" s="255"/>
      <c r="AD726" s="255"/>
      <c r="AE726" s="256"/>
      <c r="AF726" s="229">
        <v>0</v>
      </c>
      <c r="AG726" s="254" t="s">
        <v>2551</v>
      </c>
      <c r="AH726" s="255"/>
      <c r="AI726" s="255"/>
      <c r="AJ726" s="255"/>
      <c r="AK726" s="255"/>
      <c r="AL726" s="255"/>
      <c r="AM726" s="255"/>
      <c r="AN726" s="255"/>
      <c r="AO726" s="255"/>
      <c r="AP726" s="255"/>
      <c r="AQ726" s="255"/>
      <c r="AR726" s="255"/>
      <c r="AS726" s="255"/>
      <c r="AT726" s="256"/>
    </row>
    <row r="727" spans="1:46" customFormat="1" ht="45" customHeight="1" thickTop="1" thickBot="1" x14ac:dyDescent="0.3">
      <c r="A727" s="249" t="s">
        <v>640</v>
      </c>
      <c r="B727" s="249"/>
      <c r="C727" s="249"/>
      <c r="D727" s="249"/>
      <c r="E727" s="249"/>
      <c r="F727" s="249"/>
      <c r="G727" s="249"/>
      <c r="H727" s="249"/>
      <c r="I727" s="249"/>
      <c r="J727" s="249"/>
      <c r="K727" s="249"/>
      <c r="L727" s="249"/>
      <c r="M727" s="249"/>
      <c r="N727" s="249"/>
      <c r="O727" s="249"/>
      <c r="P727" s="249"/>
      <c r="Q727" s="54">
        <v>0</v>
      </c>
      <c r="R727" s="254" t="s">
        <v>2551</v>
      </c>
      <c r="S727" s="255"/>
      <c r="T727" s="255"/>
      <c r="U727" s="255"/>
      <c r="V727" s="255"/>
      <c r="W727" s="255"/>
      <c r="X727" s="255"/>
      <c r="Y727" s="255"/>
      <c r="Z727" s="255"/>
      <c r="AA727" s="255"/>
      <c r="AB727" s="255"/>
      <c r="AC727" s="255"/>
      <c r="AD727" s="255"/>
      <c r="AE727" s="256"/>
      <c r="AF727" s="229">
        <v>0</v>
      </c>
      <c r="AG727" s="254" t="s">
        <v>2551</v>
      </c>
      <c r="AH727" s="255"/>
      <c r="AI727" s="255"/>
      <c r="AJ727" s="255"/>
      <c r="AK727" s="255"/>
      <c r="AL727" s="255"/>
      <c r="AM727" s="255"/>
      <c r="AN727" s="255"/>
      <c r="AO727" s="255"/>
      <c r="AP727" s="255"/>
      <c r="AQ727" s="255"/>
      <c r="AR727" s="255"/>
      <c r="AS727" s="255"/>
      <c r="AT727" s="256"/>
    </row>
    <row r="728" spans="1:46" customFormat="1" ht="45" customHeight="1" thickTop="1" thickBot="1" x14ac:dyDescent="0.3">
      <c r="A728" s="249" t="s">
        <v>641</v>
      </c>
      <c r="B728" s="249"/>
      <c r="C728" s="249"/>
      <c r="D728" s="249"/>
      <c r="E728" s="249"/>
      <c r="F728" s="249"/>
      <c r="G728" s="249"/>
      <c r="H728" s="249"/>
      <c r="I728" s="249"/>
      <c r="J728" s="249"/>
      <c r="K728" s="249"/>
      <c r="L728" s="249"/>
      <c r="M728" s="249"/>
      <c r="N728" s="249"/>
      <c r="O728" s="249"/>
      <c r="P728" s="249"/>
      <c r="Q728" s="54">
        <v>0</v>
      </c>
      <c r="R728" s="254" t="s">
        <v>2551</v>
      </c>
      <c r="S728" s="255"/>
      <c r="T728" s="255"/>
      <c r="U728" s="255"/>
      <c r="V728" s="255"/>
      <c r="W728" s="255"/>
      <c r="X728" s="255"/>
      <c r="Y728" s="255"/>
      <c r="Z728" s="255"/>
      <c r="AA728" s="255"/>
      <c r="AB728" s="255"/>
      <c r="AC728" s="255"/>
      <c r="AD728" s="255"/>
      <c r="AE728" s="256"/>
      <c r="AF728" s="229">
        <v>0</v>
      </c>
      <c r="AG728" s="254" t="s">
        <v>2551</v>
      </c>
      <c r="AH728" s="255"/>
      <c r="AI728" s="255"/>
      <c r="AJ728" s="255"/>
      <c r="AK728" s="255"/>
      <c r="AL728" s="255"/>
      <c r="AM728" s="255"/>
      <c r="AN728" s="255"/>
      <c r="AO728" s="255"/>
      <c r="AP728" s="255"/>
      <c r="AQ728" s="255"/>
      <c r="AR728" s="255"/>
      <c r="AS728" s="255"/>
      <c r="AT728" s="256"/>
    </row>
    <row r="729" spans="1:46" customFormat="1" ht="45" customHeight="1" thickTop="1" thickBot="1" x14ac:dyDescent="0.3">
      <c r="A729" s="249" t="s">
        <v>642</v>
      </c>
      <c r="B729" s="249"/>
      <c r="C729" s="249"/>
      <c r="D729" s="249"/>
      <c r="E729" s="249"/>
      <c r="F729" s="249"/>
      <c r="G729" s="249"/>
      <c r="H729" s="249"/>
      <c r="I729" s="249"/>
      <c r="J729" s="249"/>
      <c r="K729" s="249"/>
      <c r="L729" s="249"/>
      <c r="M729" s="249"/>
      <c r="N729" s="249"/>
      <c r="O729" s="249"/>
      <c r="P729" s="249"/>
      <c r="Q729" s="54">
        <v>0</v>
      </c>
      <c r="R729" s="254" t="s">
        <v>2551</v>
      </c>
      <c r="S729" s="255"/>
      <c r="T729" s="255"/>
      <c r="U729" s="255"/>
      <c r="V729" s="255"/>
      <c r="W729" s="255"/>
      <c r="X729" s="255"/>
      <c r="Y729" s="255"/>
      <c r="Z729" s="255"/>
      <c r="AA729" s="255"/>
      <c r="AB729" s="255"/>
      <c r="AC729" s="255"/>
      <c r="AD729" s="255"/>
      <c r="AE729" s="256"/>
      <c r="AF729" s="229">
        <v>0</v>
      </c>
      <c r="AG729" s="254" t="s">
        <v>2551</v>
      </c>
      <c r="AH729" s="255"/>
      <c r="AI729" s="255"/>
      <c r="AJ729" s="255"/>
      <c r="AK729" s="255"/>
      <c r="AL729" s="255"/>
      <c r="AM729" s="255"/>
      <c r="AN729" s="255"/>
      <c r="AO729" s="255"/>
      <c r="AP729" s="255"/>
      <c r="AQ729" s="255"/>
      <c r="AR729" s="255"/>
      <c r="AS729" s="255"/>
      <c r="AT729" s="256"/>
    </row>
    <row r="730" spans="1:46" customFormat="1" ht="45" customHeight="1" thickTop="1" thickBot="1" x14ac:dyDescent="0.3">
      <c r="A730" s="249" t="s">
        <v>643</v>
      </c>
      <c r="B730" s="249"/>
      <c r="C730" s="249"/>
      <c r="D730" s="249"/>
      <c r="E730" s="249"/>
      <c r="F730" s="249"/>
      <c r="G730" s="249"/>
      <c r="H730" s="249"/>
      <c r="I730" s="249"/>
      <c r="J730" s="249"/>
      <c r="K730" s="249"/>
      <c r="L730" s="249"/>
      <c r="M730" s="249"/>
      <c r="N730" s="249"/>
      <c r="O730" s="249"/>
      <c r="P730" s="249"/>
      <c r="Q730" s="54">
        <v>0</v>
      </c>
      <c r="R730" s="254" t="s">
        <v>2551</v>
      </c>
      <c r="S730" s="255"/>
      <c r="T730" s="255"/>
      <c r="U730" s="255"/>
      <c r="V730" s="255"/>
      <c r="W730" s="255"/>
      <c r="X730" s="255"/>
      <c r="Y730" s="255"/>
      <c r="Z730" s="255"/>
      <c r="AA730" s="255"/>
      <c r="AB730" s="255"/>
      <c r="AC730" s="255"/>
      <c r="AD730" s="255"/>
      <c r="AE730" s="256"/>
      <c r="AF730" s="229">
        <v>0</v>
      </c>
      <c r="AG730" s="254" t="s">
        <v>2551</v>
      </c>
      <c r="AH730" s="255"/>
      <c r="AI730" s="255"/>
      <c r="AJ730" s="255"/>
      <c r="AK730" s="255"/>
      <c r="AL730" s="255"/>
      <c r="AM730" s="255"/>
      <c r="AN730" s="255"/>
      <c r="AO730" s="255"/>
      <c r="AP730" s="255"/>
      <c r="AQ730" s="255"/>
      <c r="AR730" s="255"/>
      <c r="AS730" s="255"/>
      <c r="AT730" s="256"/>
    </row>
    <row r="731" spans="1:46" customFormat="1" ht="45" customHeight="1" thickTop="1" thickBot="1" x14ac:dyDescent="0.3">
      <c r="A731" s="249" t="s">
        <v>644</v>
      </c>
      <c r="B731" s="249"/>
      <c r="C731" s="249"/>
      <c r="D731" s="249"/>
      <c r="E731" s="249"/>
      <c r="F731" s="249"/>
      <c r="G731" s="249"/>
      <c r="H731" s="249"/>
      <c r="I731" s="249"/>
      <c r="J731" s="249"/>
      <c r="K731" s="249"/>
      <c r="L731" s="249"/>
      <c r="M731" s="249"/>
      <c r="N731" s="249"/>
      <c r="O731" s="249"/>
      <c r="P731" s="249"/>
      <c r="Q731" s="54">
        <v>0</v>
      </c>
      <c r="R731" s="254" t="s">
        <v>2551</v>
      </c>
      <c r="S731" s="255"/>
      <c r="T731" s="255"/>
      <c r="U731" s="255"/>
      <c r="V731" s="255"/>
      <c r="W731" s="255"/>
      <c r="X731" s="255"/>
      <c r="Y731" s="255"/>
      <c r="Z731" s="255"/>
      <c r="AA731" s="255"/>
      <c r="AB731" s="255"/>
      <c r="AC731" s="255"/>
      <c r="AD731" s="255"/>
      <c r="AE731" s="256"/>
      <c r="AF731" s="229">
        <v>0</v>
      </c>
      <c r="AG731" s="254" t="s">
        <v>2576</v>
      </c>
      <c r="AH731" s="255"/>
      <c r="AI731" s="255"/>
      <c r="AJ731" s="255"/>
      <c r="AK731" s="255"/>
      <c r="AL731" s="255"/>
      <c r="AM731" s="255"/>
      <c r="AN731" s="255"/>
      <c r="AO731" s="255"/>
      <c r="AP731" s="255"/>
      <c r="AQ731" s="255"/>
      <c r="AR731" s="255"/>
      <c r="AS731" s="255"/>
      <c r="AT731" s="256"/>
    </row>
    <row r="732" spans="1:46" customFormat="1" ht="45" customHeight="1" thickTop="1" thickBot="1" x14ac:dyDescent="0.3">
      <c r="A732" s="249" t="s">
        <v>645</v>
      </c>
      <c r="B732" s="249"/>
      <c r="C732" s="249"/>
      <c r="D732" s="249"/>
      <c r="E732" s="249"/>
      <c r="F732" s="249"/>
      <c r="G732" s="249"/>
      <c r="H732" s="249"/>
      <c r="I732" s="249"/>
      <c r="J732" s="249"/>
      <c r="K732" s="249"/>
      <c r="L732" s="249"/>
      <c r="M732" s="249"/>
      <c r="N732" s="249"/>
      <c r="O732" s="249"/>
      <c r="P732" s="249"/>
      <c r="Q732" s="54">
        <v>0</v>
      </c>
      <c r="R732" s="254" t="s">
        <v>2551</v>
      </c>
      <c r="S732" s="255"/>
      <c r="T732" s="255"/>
      <c r="U732" s="255"/>
      <c r="V732" s="255"/>
      <c r="W732" s="255"/>
      <c r="X732" s="255"/>
      <c r="Y732" s="255"/>
      <c r="Z732" s="255"/>
      <c r="AA732" s="255"/>
      <c r="AB732" s="255"/>
      <c r="AC732" s="255"/>
      <c r="AD732" s="255"/>
      <c r="AE732" s="256"/>
      <c r="AF732" s="229">
        <v>0</v>
      </c>
      <c r="AG732" s="254" t="s">
        <v>2551</v>
      </c>
      <c r="AH732" s="255"/>
      <c r="AI732" s="255"/>
      <c r="AJ732" s="255"/>
      <c r="AK732" s="255"/>
      <c r="AL732" s="255"/>
      <c r="AM732" s="255"/>
      <c r="AN732" s="255"/>
      <c r="AO732" s="255"/>
      <c r="AP732" s="255"/>
      <c r="AQ732" s="255"/>
      <c r="AR732" s="255"/>
      <c r="AS732" s="255"/>
      <c r="AT732" s="256"/>
    </row>
    <row r="733" spans="1:46" customFormat="1" ht="45" customHeight="1" thickTop="1" thickBot="1" x14ac:dyDescent="0.3">
      <c r="A733" s="249" t="s">
        <v>646</v>
      </c>
      <c r="B733" s="249"/>
      <c r="C733" s="249"/>
      <c r="D733" s="249"/>
      <c r="E733" s="249"/>
      <c r="F733" s="249"/>
      <c r="G733" s="249"/>
      <c r="H733" s="249"/>
      <c r="I733" s="249"/>
      <c r="J733" s="249"/>
      <c r="K733" s="249"/>
      <c r="L733" s="249"/>
      <c r="M733" s="249"/>
      <c r="N733" s="249"/>
      <c r="O733" s="249"/>
      <c r="P733" s="249"/>
      <c r="Q733" s="54">
        <v>0</v>
      </c>
      <c r="R733" s="254" t="s">
        <v>2551</v>
      </c>
      <c r="S733" s="255"/>
      <c r="T733" s="255"/>
      <c r="U733" s="255"/>
      <c r="V733" s="255"/>
      <c r="W733" s="255"/>
      <c r="X733" s="255"/>
      <c r="Y733" s="255"/>
      <c r="Z733" s="255"/>
      <c r="AA733" s="255"/>
      <c r="AB733" s="255"/>
      <c r="AC733" s="255"/>
      <c r="AD733" s="255"/>
      <c r="AE733" s="256"/>
      <c r="AF733" s="229">
        <v>0</v>
      </c>
      <c r="AG733" s="254" t="s">
        <v>2551</v>
      </c>
      <c r="AH733" s="255"/>
      <c r="AI733" s="255"/>
      <c r="AJ733" s="255"/>
      <c r="AK733" s="255"/>
      <c r="AL733" s="255"/>
      <c r="AM733" s="255"/>
      <c r="AN733" s="255"/>
      <c r="AO733" s="255"/>
      <c r="AP733" s="255"/>
      <c r="AQ733" s="255"/>
      <c r="AR733" s="255"/>
      <c r="AS733" s="255"/>
      <c r="AT733" s="256"/>
    </row>
    <row r="734" spans="1:46" customFormat="1" ht="45" customHeight="1" thickTop="1" thickBot="1" x14ac:dyDescent="0.3">
      <c r="A734" s="249" t="s">
        <v>647</v>
      </c>
      <c r="B734" s="249"/>
      <c r="C734" s="249"/>
      <c r="D734" s="249"/>
      <c r="E734" s="249"/>
      <c r="F734" s="249"/>
      <c r="G734" s="249"/>
      <c r="H734" s="249"/>
      <c r="I734" s="249"/>
      <c r="J734" s="249"/>
      <c r="K734" s="249"/>
      <c r="L734" s="249"/>
      <c r="M734" s="249"/>
      <c r="N734" s="249"/>
      <c r="O734" s="249"/>
      <c r="P734" s="249"/>
      <c r="Q734" s="54">
        <v>0</v>
      </c>
      <c r="R734" s="254" t="s">
        <v>2551</v>
      </c>
      <c r="S734" s="255"/>
      <c r="T734" s="255"/>
      <c r="U734" s="255"/>
      <c r="V734" s="255"/>
      <c r="W734" s="255"/>
      <c r="X734" s="255"/>
      <c r="Y734" s="255"/>
      <c r="Z734" s="255"/>
      <c r="AA734" s="255"/>
      <c r="AB734" s="255"/>
      <c r="AC734" s="255"/>
      <c r="AD734" s="255"/>
      <c r="AE734" s="256"/>
      <c r="AF734" s="229">
        <v>0</v>
      </c>
      <c r="AG734" s="254" t="s">
        <v>2551</v>
      </c>
      <c r="AH734" s="255"/>
      <c r="AI734" s="255"/>
      <c r="AJ734" s="255"/>
      <c r="AK734" s="255"/>
      <c r="AL734" s="255"/>
      <c r="AM734" s="255"/>
      <c r="AN734" s="255"/>
      <c r="AO734" s="255"/>
      <c r="AP734" s="255"/>
      <c r="AQ734" s="255"/>
      <c r="AR734" s="255"/>
      <c r="AS734" s="255"/>
      <c r="AT734" s="256"/>
    </row>
    <row r="735" spans="1:46" customFormat="1" ht="45" customHeight="1" thickTop="1" thickBot="1" x14ac:dyDescent="0.3">
      <c r="A735" s="249" t="s">
        <v>648</v>
      </c>
      <c r="B735" s="249"/>
      <c r="C735" s="249"/>
      <c r="D735" s="249"/>
      <c r="E735" s="249"/>
      <c r="F735" s="249"/>
      <c r="G735" s="249"/>
      <c r="H735" s="249"/>
      <c r="I735" s="249"/>
      <c r="J735" s="249"/>
      <c r="K735" s="249"/>
      <c r="L735" s="249"/>
      <c r="M735" s="249"/>
      <c r="N735" s="249"/>
      <c r="O735" s="249"/>
      <c r="P735" s="249"/>
      <c r="Q735" s="54">
        <v>0</v>
      </c>
      <c r="R735" s="254" t="s">
        <v>2551</v>
      </c>
      <c r="S735" s="255"/>
      <c r="T735" s="255"/>
      <c r="U735" s="255"/>
      <c r="V735" s="255"/>
      <c r="W735" s="255"/>
      <c r="X735" s="255"/>
      <c r="Y735" s="255"/>
      <c r="Z735" s="255"/>
      <c r="AA735" s="255"/>
      <c r="AB735" s="255"/>
      <c r="AC735" s="255"/>
      <c r="AD735" s="255"/>
      <c r="AE735" s="256"/>
      <c r="AF735" s="229">
        <v>0</v>
      </c>
      <c r="AG735" s="254" t="s">
        <v>2551</v>
      </c>
      <c r="AH735" s="255"/>
      <c r="AI735" s="255"/>
      <c r="AJ735" s="255"/>
      <c r="AK735" s="255"/>
      <c r="AL735" s="255"/>
      <c r="AM735" s="255"/>
      <c r="AN735" s="255"/>
      <c r="AO735" s="255"/>
      <c r="AP735" s="255"/>
      <c r="AQ735" s="255"/>
      <c r="AR735" s="255"/>
      <c r="AS735" s="255"/>
      <c r="AT735" s="256"/>
    </row>
    <row r="736" spans="1:46" customFormat="1" ht="45" customHeight="1" thickTop="1" thickBot="1" x14ac:dyDescent="0.3">
      <c r="A736" s="249" t="s">
        <v>649</v>
      </c>
      <c r="B736" s="249"/>
      <c r="C736" s="249"/>
      <c r="D736" s="249"/>
      <c r="E736" s="249"/>
      <c r="F736" s="249"/>
      <c r="G736" s="249"/>
      <c r="H736" s="249"/>
      <c r="I736" s="249"/>
      <c r="J736" s="249"/>
      <c r="K736" s="249"/>
      <c r="L736" s="249"/>
      <c r="M736" s="249"/>
      <c r="N736" s="249"/>
      <c r="O736" s="249"/>
      <c r="P736" s="249"/>
      <c r="Q736" s="54">
        <v>0</v>
      </c>
      <c r="R736" s="254" t="s">
        <v>2551</v>
      </c>
      <c r="S736" s="255"/>
      <c r="T736" s="255"/>
      <c r="U736" s="255"/>
      <c r="V736" s="255"/>
      <c r="W736" s="255"/>
      <c r="X736" s="255"/>
      <c r="Y736" s="255"/>
      <c r="Z736" s="255"/>
      <c r="AA736" s="255"/>
      <c r="AB736" s="255"/>
      <c r="AC736" s="255"/>
      <c r="AD736" s="255"/>
      <c r="AE736" s="256"/>
      <c r="AF736" s="229">
        <v>0</v>
      </c>
      <c r="AG736" s="254" t="s">
        <v>2551</v>
      </c>
      <c r="AH736" s="255"/>
      <c r="AI736" s="255"/>
      <c r="AJ736" s="255"/>
      <c r="AK736" s="255"/>
      <c r="AL736" s="255"/>
      <c r="AM736" s="255"/>
      <c r="AN736" s="255"/>
      <c r="AO736" s="255"/>
      <c r="AP736" s="255"/>
      <c r="AQ736" s="255"/>
      <c r="AR736" s="255"/>
      <c r="AS736" s="255"/>
      <c r="AT736" s="256"/>
    </row>
    <row r="737" spans="1:46" customFormat="1" ht="45" customHeight="1" thickTop="1" thickBot="1" x14ac:dyDescent="0.3">
      <c r="A737" s="249" t="s">
        <v>650</v>
      </c>
      <c r="B737" s="249"/>
      <c r="C737" s="249"/>
      <c r="D737" s="249"/>
      <c r="E737" s="249"/>
      <c r="F737" s="249"/>
      <c r="G737" s="249"/>
      <c r="H737" s="249"/>
      <c r="I737" s="249"/>
      <c r="J737" s="249"/>
      <c r="K737" s="249"/>
      <c r="L737" s="249"/>
      <c r="M737" s="249"/>
      <c r="N737" s="249"/>
      <c r="O737" s="249"/>
      <c r="P737" s="249"/>
      <c r="Q737" s="54">
        <v>0</v>
      </c>
      <c r="R737" s="254" t="s">
        <v>2551</v>
      </c>
      <c r="S737" s="255"/>
      <c r="T737" s="255"/>
      <c r="U737" s="255"/>
      <c r="V737" s="255"/>
      <c r="W737" s="255"/>
      <c r="X737" s="255"/>
      <c r="Y737" s="255"/>
      <c r="Z737" s="255"/>
      <c r="AA737" s="255"/>
      <c r="AB737" s="255"/>
      <c r="AC737" s="255"/>
      <c r="AD737" s="255"/>
      <c r="AE737" s="256"/>
      <c r="AF737" s="229">
        <v>0</v>
      </c>
      <c r="AG737" s="254" t="s">
        <v>2551</v>
      </c>
      <c r="AH737" s="255"/>
      <c r="AI737" s="255"/>
      <c r="AJ737" s="255"/>
      <c r="AK737" s="255"/>
      <c r="AL737" s="255"/>
      <c r="AM737" s="255"/>
      <c r="AN737" s="255"/>
      <c r="AO737" s="255"/>
      <c r="AP737" s="255"/>
      <c r="AQ737" s="255"/>
      <c r="AR737" s="255"/>
      <c r="AS737" s="255"/>
      <c r="AT737" s="256"/>
    </row>
    <row r="738" spans="1:46" customFormat="1" ht="45" customHeight="1" thickTop="1" thickBot="1" x14ac:dyDescent="0.3">
      <c r="A738" s="249" t="s">
        <v>651</v>
      </c>
      <c r="B738" s="249"/>
      <c r="C738" s="249"/>
      <c r="D738" s="249"/>
      <c r="E738" s="249"/>
      <c r="F738" s="249"/>
      <c r="G738" s="249"/>
      <c r="H738" s="249"/>
      <c r="I738" s="249"/>
      <c r="J738" s="249"/>
      <c r="K738" s="249"/>
      <c r="L738" s="249"/>
      <c r="M738" s="249"/>
      <c r="N738" s="249"/>
      <c r="O738" s="249"/>
      <c r="P738" s="249"/>
      <c r="Q738" s="54">
        <v>0</v>
      </c>
      <c r="R738" s="254" t="s">
        <v>2551</v>
      </c>
      <c r="S738" s="255"/>
      <c r="T738" s="255"/>
      <c r="U738" s="255"/>
      <c r="V738" s="255"/>
      <c r="W738" s="255"/>
      <c r="X738" s="255"/>
      <c r="Y738" s="255"/>
      <c r="Z738" s="255"/>
      <c r="AA738" s="255"/>
      <c r="AB738" s="255"/>
      <c r="AC738" s="255"/>
      <c r="AD738" s="255"/>
      <c r="AE738" s="256"/>
      <c r="AF738" s="229">
        <v>0</v>
      </c>
      <c r="AG738" s="254" t="s">
        <v>2551</v>
      </c>
      <c r="AH738" s="255"/>
      <c r="AI738" s="255"/>
      <c r="AJ738" s="255"/>
      <c r="AK738" s="255"/>
      <c r="AL738" s="255"/>
      <c r="AM738" s="255"/>
      <c r="AN738" s="255"/>
      <c r="AO738" s="255"/>
      <c r="AP738" s="255"/>
      <c r="AQ738" s="255"/>
      <c r="AR738" s="255"/>
      <c r="AS738" s="255"/>
      <c r="AT738" s="256"/>
    </row>
    <row r="739" spans="1:46" customFormat="1" ht="45" customHeight="1" thickTop="1" thickBot="1" x14ac:dyDescent="0.3">
      <c r="A739" s="249" t="s">
        <v>652</v>
      </c>
      <c r="B739" s="249"/>
      <c r="C739" s="249"/>
      <c r="D739" s="249"/>
      <c r="E739" s="249"/>
      <c r="F739" s="249"/>
      <c r="G739" s="249"/>
      <c r="H739" s="249"/>
      <c r="I739" s="249"/>
      <c r="J739" s="249"/>
      <c r="K739" s="249"/>
      <c r="L739" s="249"/>
      <c r="M739" s="249"/>
      <c r="N739" s="249"/>
      <c r="O739" s="249"/>
      <c r="P739" s="249"/>
      <c r="Q739" s="54">
        <v>0</v>
      </c>
      <c r="R739" s="254" t="s">
        <v>2551</v>
      </c>
      <c r="S739" s="255"/>
      <c r="T739" s="255"/>
      <c r="U739" s="255"/>
      <c r="V739" s="255"/>
      <c r="W739" s="255"/>
      <c r="X739" s="255"/>
      <c r="Y739" s="255"/>
      <c r="Z739" s="255"/>
      <c r="AA739" s="255"/>
      <c r="AB739" s="255"/>
      <c r="AC739" s="255"/>
      <c r="AD739" s="255"/>
      <c r="AE739" s="256"/>
      <c r="AF739" s="229">
        <v>0</v>
      </c>
      <c r="AG739" s="254" t="s">
        <v>2551</v>
      </c>
      <c r="AH739" s="255"/>
      <c r="AI739" s="255"/>
      <c r="AJ739" s="255"/>
      <c r="AK739" s="255"/>
      <c r="AL739" s="255"/>
      <c r="AM739" s="255"/>
      <c r="AN739" s="255"/>
      <c r="AO739" s="255"/>
      <c r="AP739" s="255"/>
      <c r="AQ739" s="255"/>
      <c r="AR739" s="255"/>
      <c r="AS739" s="255"/>
      <c r="AT739" s="256"/>
    </row>
    <row r="740" spans="1:46" customFormat="1" ht="45" customHeight="1" thickTop="1" thickBot="1" x14ac:dyDescent="0.3">
      <c r="A740" s="249" t="s">
        <v>653</v>
      </c>
      <c r="B740" s="249"/>
      <c r="C740" s="249"/>
      <c r="D740" s="249"/>
      <c r="E740" s="249"/>
      <c r="F740" s="249"/>
      <c r="G740" s="249"/>
      <c r="H740" s="249"/>
      <c r="I740" s="249"/>
      <c r="J740" s="249"/>
      <c r="K740" s="249"/>
      <c r="L740" s="249"/>
      <c r="M740" s="249"/>
      <c r="N740" s="249"/>
      <c r="O740" s="249"/>
      <c r="P740" s="249"/>
      <c r="Q740" s="54">
        <v>0</v>
      </c>
      <c r="R740" s="254" t="s">
        <v>2551</v>
      </c>
      <c r="S740" s="255"/>
      <c r="T740" s="255"/>
      <c r="U740" s="255"/>
      <c r="V740" s="255"/>
      <c r="W740" s="255"/>
      <c r="X740" s="255"/>
      <c r="Y740" s="255"/>
      <c r="Z740" s="255"/>
      <c r="AA740" s="255"/>
      <c r="AB740" s="255"/>
      <c r="AC740" s="255"/>
      <c r="AD740" s="255"/>
      <c r="AE740" s="256"/>
      <c r="AF740" s="229">
        <v>0</v>
      </c>
      <c r="AG740" s="254" t="s">
        <v>2551</v>
      </c>
      <c r="AH740" s="255"/>
      <c r="AI740" s="255"/>
      <c r="AJ740" s="255"/>
      <c r="AK740" s="255"/>
      <c r="AL740" s="255"/>
      <c r="AM740" s="255"/>
      <c r="AN740" s="255"/>
      <c r="AO740" s="255"/>
      <c r="AP740" s="255"/>
      <c r="AQ740" s="255"/>
      <c r="AR740" s="255"/>
      <c r="AS740" s="255"/>
      <c r="AT740" s="256"/>
    </row>
    <row r="741" spans="1:46" customFormat="1" ht="45" customHeight="1" thickTop="1" thickBot="1" x14ac:dyDescent="0.3">
      <c r="A741" s="249" t="s">
        <v>654</v>
      </c>
      <c r="B741" s="249"/>
      <c r="C741" s="249"/>
      <c r="D741" s="249"/>
      <c r="E741" s="249"/>
      <c r="F741" s="249"/>
      <c r="G741" s="249"/>
      <c r="H741" s="249"/>
      <c r="I741" s="249"/>
      <c r="J741" s="249"/>
      <c r="K741" s="249"/>
      <c r="L741" s="249"/>
      <c r="M741" s="249"/>
      <c r="N741" s="249"/>
      <c r="O741" s="249"/>
      <c r="P741" s="249"/>
      <c r="Q741" s="54">
        <v>0</v>
      </c>
      <c r="R741" s="254" t="s">
        <v>2551</v>
      </c>
      <c r="S741" s="255"/>
      <c r="T741" s="255"/>
      <c r="U741" s="255"/>
      <c r="V741" s="255"/>
      <c r="W741" s="255"/>
      <c r="X741" s="255"/>
      <c r="Y741" s="255"/>
      <c r="Z741" s="255"/>
      <c r="AA741" s="255"/>
      <c r="AB741" s="255"/>
      <c r="AC741" s="255"/>
      <c r="AD741" s="255"/>
      <c r="AE741" s="256"/>
      <c r="AF741" s="229">
        <v>0</v>
      </c>
      <c r="AG741" s="254" t="s">
        <v>2551</v>
      </c>
      <c r="AH741" s="255"/>
      <c r="AI741" s="255"/>
      <c r="AJ741" s="255"/>
      <c r="AK741" s="255"/>
      <c r="AL741" s="255"/>
      <c r="AM741" s="255"/>
      <c r="AN741" s="255"/>
      <c r="AO741" s="255"/>
      <c r="AP741" s="255"/>
      <c r="AQ741" s="255"/>
      <c r="AR741" s="255"/>
      <c r="AS741" s="255"/>
      <c r="AT741" s="256"/>
    </row>
    <row r="742" spans="1:46" customFormat="1" ht="45" customHeight="1" thickTop="1" thickBot="1" x14ac:dyDescent="0.3">
      <c r="A742" s="249" t="s">
        <v>655</v>
      </c>
      <c r="B742" s="249"/>
      <c r="C742" s="249"/>
      <c r="D742" s="249"/>
      <c r="E742" s="249"/>
      <c r="F742" s="249"/>
      <c r="G742" s="249"/>
      <c r="H742" s="249"/>
      <c r="I742" s="249"/>
      <c r="J742" s="249"/>
      <c r="K742" s="249"/>
      <c r="L742" s="249"/>
      <c r="M742" s="249"/>
      <c r="N742" s="249"/>
      <c r="O742" s="249"/>
      <c r="P742" s="249"/>
      <c r="Q742" s="54">
        <v>0</v>
      </c>
      <c r="R742" s="254" t="s">
        <v>2551</v>
      </c>
      <c r="S742" s="255"/>
      <c r="T742" s="255"/>
      <c r="U742" s="255"/>
      <c r="V742" s="255"/>
      <c r="W742" s="255"/>
      <c r="X742" s="255"/>
      <c r="Y742" s="255"/>
      <c r="Z742" s="255"/>
      <c r="AA742" s="255"/>
      <c r="AB742" s="255"/>
      <c r="AC742" s="255"/>
      <c r="AD742" s="255"/>
      <c r="AE742" s="256"/>
      <c r="AF742" s="229">
        <v>0</v>
      </c>
      <c r="AG742" s="254" t="s">
        <v>2551</v>
      </c>
      <c r="AH742" s="255"/>
      <c r="AI742" s="255"/>
      <c r="AJ742" s="255"/>
      <c r="AK742" s="255"/>
      <c r="AL742" s="255"/>
      <c r="AM742" s="255"/>
      <c r="AN742" s="255"/>
      <c r="AO742" s="255"/>
      <c r="AP742" s="255"/>
      <c r="AQ742" s="255"/>
      <c r="AR742" s="255"/>
      <c r="AS742" s="255"/>
      <c r="AT742" s="256"/>
    </row>
    <row r="743" spans="1:46" customFormat="1" ht="45" customHeight="1" thickTop="1" thickBot="1" x14ac:dyDescent="0.3">
      <c r="A743" s="249" t="s">
        <v>656</v>
      </c>
      <c r="B743" s="249"/>
      <c r="C743" s="249"/>
      <c r="D743" s="249"/>
      <c r="E743" s="249"/>
      <c r="F743" s="249"/>
      <c r="G743" s="249"/>
      <c r="H743" s="249"/>
      <c r="I743" s="249"/>
      <c r="J743" s="249"/>
      <c r="K743" s="249"/>
      <c r="L743" s="249"/>
      <c r="M743" s="249"/>
      <c r="N743" s="249"/>
      <c r="O743" s="249"/>
      <c r="P743" s="249"/>
      <c r="Q743" s="54">
        <v>0</v>
      </c>
      <c r="R743" s="254" t="s">
        <v>2551</v>
      </c>
      <c r="S743" s="255"/>
      <c r="T743" s="255"/>
      <c r="U743" s="255"/>
      <c r="V743" s="255"/>
      <c r="W743" s="255"/>
      <c r="X743" s="255"/>
      <c r="Y743" s="255"/>
      <c r="Z743" s="255"/>
      <c r="AA743" s="255"/>
      <c r="AB743" s="255"/>
      <c r="AC743" s="255"/>
      <c r="AD743" s="255"/>
      <c r="AE743" s="256"/>
      <c r="AF743" s="229">
        <v>0</v>
      </c>
      <c r="AG743" s="254" t="s">
        <v>2551</v>
      </c>
      <c r="AH743" s="255"/>
      <c r="AI743" s="255"/>
      <c r="AJ743" s="255"/>
      <c r="AK743" s="255"/>
      <c r="AL743" s="255"/>
      <c r="AM743" s="255"/>
      <c r="AN743" s="255"/>
      <c r="AO743" s="255"/>
      <c r="AP743" s="255"/>
      <c r="AQ743" s="255"/>
      <c r="AR743" s="255"/>
      <c r="AS743" s="255"/>
      <c r="AT743" s="256"/>
    </row>
    <row r="744" spans="1:46" customFormat="1" ht="45" customHeight="1" thickTop="1" thickBot="1" x14ac:dyDescent="0.3">
      <c r="A744" s="249" t="s">
        <v>657</v>
      </c>
      <c r="B744" s="249"/>
      <c r="C744" s="249"/>
      <c r="D744" s="249"/>
      <c r="E744" s="249"/>
      <c r="F744" s="249"/>
      <c r="G744" s="249"/>
      <c r="H744" s="249"/>
      <c r="I744" s="249"/>
      <c r="J744" s="249"/>
      <c r="K744" s="249"/>
      <c r="L744" s="249"/>
      <c r="M744" s="249"/>
      <c r="N744" s="249"/>
      <c r="O744" s="249"/>
      <c r="P744" s="249"/>
      <c r="Q744" s="54">
        <v>0</v>
      </c>
      <c r="R744" s="254" t="s">
        <v>2551</v>
      </c>
      <c r="S744" s="255"/>
      <c r="T744" s="255"/>
      <c r="U744" s="255"/>
      <c r="V744" s="255"/>
      <c r="W744" s="255"/>
      <c r="X744" s="255"/>
      <c r="Y744" s="255"/>
      <c r="Z744" s="255"/>
      <c r="AA744" s="255"/>
      <c r="AB744" s="255"/>
      <c r="AC744" s="255"/>
      <c r="AD744" s="255"/>
      <c r="AE744" s="256"/>
      <c r="AF744" s="229">
        <v>0</v>
      </c>
      <c r="AG744" s="254" t="s">
        <v>2551</v>
      </c>
      <c r="AH744" s="255"/>
      <c r="AI744" s="255"/>
      <c r="AJ744" s="255"/>
      <c r="AK744" s="255"/>
      <c r="AL744" s="255"/>
      <c r="AM744" s="255"/>
      <c r="AN744" s="255"/>
      <c r="AO744" s="255"/>
      <c r="AP744" s="255"/>
      <c r="AQ744" s="255"/>
      <c r="AR744" s="255"/>
      <c r="AS744" s="255"/>
      <c r="AT744" s="256"/>
    </row>
    <row r="745" spans="1:46" customFormat="1" ht="45" customHeight="1" thickTop="1" thickBot="1" x14ac:dyDescent="0.3">
      <c r="A745" s="249" t="s">
        <v>658</v>
      </c>
      <c r="B745" s="249"/>
      <c r="C745" s="249"/>
      <c r="D745" s="249"/>
      <c r="E745" s="249"/>
      <c r="F745" s="249"/>
      <c r="G745" s="249"/>
      <c r="H745" s="249"/>
      <c r="I745" s="249"/>
      <c r="J745" s="249"/>
      <c r="K745" s="249"/>
      <c r="L745" s="249"/>
      <c r="M745" s="249"/>
      <c r="N745" s="249"/>
      <c r="O745" s="249"/>
      <c r="P745" s="249"/>
      <c r="Q745" s="54">
        <v>0</v>
      </c>
      <c r="R745" s="254" t="s">
        <v>2551</v>
      </c>
      <c r="S745" s="255"/>
      <c r="T745" s="255"/>
      <c r="U745" s="255"/>
      <c r="V745" s="255"/>
      <c r="W745" s="255"/>
      <c r="X745" s="255"/>
      <c r="Y745" s="255"/>
      <c r="Z745" s="255"/>
      <c r="AA745" s="255"/>
      <c r="AB745" s="255"/>
      <c r="AC745" s="255"/>
      <c r="AD745" s="255"/>
      <c r="AE745" s="256"/>
      <c r="AF745" s="229">
        <v>0</v>
      </c>
      <c r="AG745" s="254" t="s">
        <v>2551</v>
      </c>
      <c r="AH745" s="255"/>
      <c r="AI745" s="255"/>
      <c r="AJ745" s="255"/>
      <c r="AK745" s="255"/>
      <c r="AL745" s="255"/>
      <c r="AM745" s="255"/>
      <c r="AN745" s="255"/>
      <c r="AO745" s="255"/>
      <c r="AP745" s="255"/>
      <c r="AQ745" s="255"/>
      <c r="AR745" s="255"/>
      <c r="AS745" s="255"/>
      <c r="AT745" s="256"/>
    </row>
    <row r="746" spans="1:46" customFormat="1" ht="45" customHeight="1" thickTop="1" thickBot="1" x14ac:dyDescent="0.3">
      <c r="A746" s="249" t="s">
        <v>659</v>
      </c>
      <c r="B746" s="249"/>
      <c r="C746" s="249"/>
      <c r="D746" s="249"/>
      <c r="E746" s="249"/>
      <c r="F746" s="249"/>
      <c r="G746" s="249"/>
      <c r="H746" s="249"/>
      <c r="I746" s="249"/>
      <c r="J746" s="249"/>
      <c r="K746" s="249"/>
      <c r="L746" s="249"/>
      <c r="M746" s="249"/>
      <c r="N746" s="249"/>
      <c r="O746" s="249"/>
      <c r="P746" s="249"/>
      <c r="Q746" s="54">
        <v>0</v>
      </c>
      <c r="R746" s="254" t="s">
        <v>2551</v>
      </c>
      <c r="S746" s="255"/>
      <c r="T746" s="255"/>
      <c r="U746" s="255"/>
      <c r="V746" s="255"/>
      <c r="W746" s="255"/>
      <c r="X746" s="255"/>
      <c r="Y746" s="255"/>
      <c r="Z746" s="255"/>
      <c r="AA746" s="255"/>
      <c r="AB746" s="255"/>
      <c r="AC746" s="255"/>
      <c r="AD746" s="255"/>
      <c r="AE746" s="256"/>
      <c r="AF746" s="229">
        <v>0</v>
      </c>
      <c r="AG746" s="254" t="s">
        <v>2551</v>
      </c>
      <c r="AH746" s="255"/>
      <c r="AI746" s="255"/>
      <c r="AJ746" s="255"/>
      <c r="AK746" s="255"/>
      <c r="AL746" s="255"/>
      <c r="AM746" s="255"/>
      <c r="AN746" s="255"/>
      <c r="AO746" s="255"/>
      <c r="AP746" s="255"/>
      <c r="AQ746" s="255"/>
      <c r="AR746" s="255"/>
      <c r="AS746" s="255"/>
      <c r="AT746" s="256"/>
    </row>
    <row r="747" spans="1:46" customFormat="1" ht="45" customHeight="1" thickTop="1" thickBot="1" x14ac:dyDescent="0.3">
      <c r="A747" s="249" t="s">
        <v>660</v>
      </c>
      <c r="B747" s="249"/>
      <c r="C747" s="249"/>
      <c r="D747" s="249"/>
      <c r="E747" s="249"/>
      <c r="F747" s="249"/>
      <c r="G747" s="249"/>
      <c r="H747" s="249"/>
      <c r="I747" s="249"/>
      <c r="J747" s="249"/>
      <c r="K747" s="249"/>
      <c r="L747" s="249"/>
      <c r="M747" s="249"/>
      <c r="N747" s="249"/>
      <c r="O747" s="249"/>
      <c r="P747" s="249"/>
      <c r="Q747" s="54">
        <v>0</v>
      </c>
      <c r="R747" s="254" t="s">
        <v>2551</v>
      </c>
      <c r="S747" s="255"/>
      <c r="T747" s="255"/>
      <c r="U747" s="255"/>
      <c r="V747" s="255"/>
      <c r="W747" s="255"/>
      <c r="X747" s="255"/>
      <c r="Y747" s="255"/>
      <c r="Z747" s="255"/>
      <c r="AA747" s="255"/>
      <c r="AB747" s="255"/>
      <c r="AC747" s="255"/>
      <c r="AD747" s="255"/>
      <c r="AE747" s="256"/>
      <c r="AF747" s="229">
        <v>0</v>
      </c>
      <c r="AG747" s="254" t="s">
        <v>2551</v>
      </c>
      <c r="AH747" s="255"/>
      <c r="AI747" s="255"/>
      <c r="AJ747" s="255"/>
      <c r="AK747" s="255"/>
      <c r="AL747" s="255"/>
      <c r="AM747" s="255"/>
      <c r="AN747" s="255"/>
      <c r="AO747" s="255"/>
      <c r="AP747" s="255"/>
      <c r="AQ747" s="255"/>
      <c r="AR747" s="255"/>
      <c r="AS747" s="255"/>
      <c r="AT747" s="256"/>
    </row>
    <row r="748" spans="1:46" customFormat="1" ht="45" customHeight="1" thickTop="1" thickBot="1" x14ac:dyDescent="0.3">
      <c r="A748" s="249" t="s">
        <v>661</v>
      </c>
      <c r="B748" s="249"/>
      <c r="C748" s="249"/>
      <c r="D748" s="249"/>
      <c r="E748" s="249"/>
      <c r="F748" s="249"/>
      <c r="G748" s="249"/>
      <c r="H748" s="249"/>
      <c r="I748" s="249"/>
      <c r="J748" s="249"/>
      <c r="K748" s="249"/>
      <c r="L748" s="249"/>
      <c r="M748" s="249"/>
      <c r="N748" s="249"/>
      <c r="O748" s="249"/>
      <c r="P748" s="249"/>
      <c r="Q748" s="54">
        <v>0</v>
      </c>
      <c r="R748" s="254" t="s">
        <v>2551</v>
      </c>
      <c r="S748" s="255"/>
      <c r="T748" s="255"/>
      <c r="U748" s="255"/>
      <c r="V748" s="255"/>
      <c r="W748" s="255"/>
      <c r="X748" s="255"/>
      <c r="Y748" s="255"/>
      <c r="Z748" s="255"/>
      <c r="AA748" s="255"/>
      <c r="AB748" s="255"/>
      <c r="AC748" s="255"/>
      <c r="AD748" s="255"/>
      <c r="AE748" s="256"/>
      <c r="AF748" s="229">
        <v>0</v>
      </c>
      <c r="AG748" s="254" t="s">
        <v>2551</v>
      </c>
      <c r="AH748" s="255"/>
      <c r="AI748" s="255"/>
      <c r="AJ748" s="255"/>
      <c r="AK748" s="255"/>
      <c r="AL748" s="255"/>
      <c r="AM748" s="255"/>
      <c r="AN748" s="255"/>
      <c r="AO748" s="255"/>
      <c r="AP748" s="255"/>
      <c r="AQ748" s="255"/>
      <c r="AR748" s="255"/>
      <c r="AS748" s="255"/>
      <c r="AT748" s="256"/>
    </row>
    <row r="749" spans="1:46" customFormat="1" ht="45" customHeight="1" thickTop="1" thickBot="1" x14ac:dyDescent="0.3">
      <c r="A749" s="249" t="s">
        <v>662</v>
      </c>
      <c r="B749" s="249"/>
      <c r="C749" s="249"/>
      <c r="D749" s="249"/>
      <c r="E749" s="249"/>
      <c r="F749" s="249"/>
      <c r="G749" s="249"/>
      <c r="H749" s="249"/>
      <c r="I749" s="249"/>
      <c r="J749" s="249"/>
      <c r="K749" s="249"/>
      <c r="L749" s="249"/>
      <c r="M749" s="249"/>
      <c r="N749" s="249"/>
      <c r="O749" s="249"/>
      <c r="P749" s="249"/>
      <c r="Q749" s="54">
        <v>0</v>
      </c>
      <c r="R749" s="254" t="s">
        <v>2551</v>
      </c>
      <c r="S749" s="255"/>
      <c r="T749" s="255"/>
      <c r="U749" s="255"/>
      <c r="V749" s="255"/>
      <c r="W749" s="255"/>
      <c r="X749" s="255"/>
      <c r="Y749" s="255"/>
      <c r="Z749" s="255"/>
      <c r="AA749" s="255"/>
      <c r="AB749" s="255"/>
      <c r="AC749" s="255"/>
      <c r="AD749" s="255"/>
      <c r="AE749" s="256"/>
      <c r="AF749" s="229">
        <v>0</v>
      </c>
      <c r="AG749" s="254" t="s">
        <v>2551</v>
      </c>
      <c r="AH749" s="255"/>
      <c r="AI749" s="255"/>
      <c r="AJ749" s="255"/>
      <c r="AK749" s="255"/>
      <c r="AL749" s="255"/>
      <c r="AM749" s="255"/>
      <c r="AN749" s="255"/>
      <c r="AO749" s="255"/>
      <c r="AP749" s="255"/>
      <c r="AQ749" s="255"/>
      <c r="AR749" s="255"/>
      <c r="AS749" s="255"/>
      <c r="AT749" s="256"/>
    </row>
    <row r="750" spans="1:46" customFormat="1" ht="45" customHeight="1" thickTop="1" thickBot="1" x14ac:dyDescent="0.3">
      <c r="A750" s="249" t="s">
        <v>663</v>
      </c>
      <c r="B750" s="249"/>
      <c r="C750" s="249"/>
      <c r="D750" s="249"/>
      <c r="E750" s="249"/>
      <c r="F750" s="249"/>
      <c r="G750" s="249"/>
      <c r="H750" s="249"/>
      <c r="I750" s="249"/>
      <c r="J750" s="249"/>
      <c r="K750" s="249"/>
      <c r="L750" s="249"/>
      <c r="M750" s="249"/>
      <c r="N750" s="249"/>
      <c r="O750" s="249"/>
      <c r="P750" s="249"/>
      <c r="Q750" s="54">
        <v>0</v>
      </c>
      <c r="R750" s="254" t="s">
        <v>2551</v>
      </c>
      <c r="S750" s="255"/>
      <c r="T750" s="255"/>
      <c r="U750" s="255"/>
      <c r="V750" s="255"/>
      <c r="W750" s="255"/>
      <c r="X750" s="255"/>
      <c r="Y750" s="255"/>
      <c r="Z750" s="255"/>
      <c r="AA750" s="255"/>
      <c r="AB750" s="255"/>
      <c r="AC750" s="255"/>
      <c r="AD750" s="255"/>
      <c r="AE750" s="256"/>
      <c r="AF750" s="229">
        <v>0</v>
      </c>
      <c r="AG750" s="254" t="s">
        <v>2551</v>
      </c>
      <c r="AH750" s="255"/>
      <c r="AI750" s="255"/>
      <c r="AJ750" s="255"/>
      <c r="AK750" s="255"/>
      <c r="AL750" s="255"/>
      <c r="AM750" s="255"/>
      <c r="AN750" s="255"/>
      <c r="AO750" s="255"/>
      <c r="AP750" s="255"/>
      <c r="AQ750" s="255"/>
      <c r="AR750" s="255"/>
      <c r="AS750" s="255"/>
      <c r="AT750" s="256"/>
    </row>
    <row r="751" spans="1:46" customFormat="1" ht="45" customHeight="1" thickTop="1" thickBot="1" x14ac:dyDescent="0.3">
      <c r="A751" s="249" t="s">
        <v>664</v>
      </c>
      <c r="B751" s="249"/>
      <c r="C751" s="249"/>
      <c r="D751" s="249"/>
      <c r="E751" s="249"/>
      <c r="F751" s="249"/>
      <c r="G751" s="249"/>
      <c r="H751" s="249"/>
      <c r="I751" s="249"/>
      <c r="J751" s="249"/>
      <c r="K751" s="249"/>
      <c r="L751" s="249"/>
      <c r="M751" s="249"/>
      <c r="N751" s="249"/>
      <c r="O751" s="249"/>
      <c r="P751" s="249"/>
      <c r="Q751" s="54">
        <v>0</v>
      </c>
      <c r="R751" s="254" t="s">
        <v>2551</v>
      </c>
      <c r="S751" s="255"/>
      <c r="T751" s="255"/>
      <c r="U751" s="255"/>
      <c r="V751" s="255"/>
      <c r="W751" s="255"/>
      <c r="X751" s="255"/>
      <c r="Y751" s="255"/>
      <c r="Z751" s="255"/>
      <c r="AA751" s="255"/>
      <c r="AB751" s="255"/>
      <c r="AC751" s="255"/>
      <c r="AD751" s="255"/>
      <c r="AE751" s="256"/>
      <c r="AF751" s="229">
        <v>0</v>
      </c>
      <c r="AG751" s="254" t="s">
        <v>2551</v>
      </c>
      <c r="AH751" s="255"/>
      <c r="AI751" s="255"/>
      <c r="AJ751" s="255"/>
      <c r="AK751" s="255"/>
      <c r="AL751" s="255"/>
      <c r="AM751" s="255"/>
      <c r="AN751" s="255"/>
      <c r="AO751" s="255"/>
      <c r="AP751" s="255"/>
      <c r="AQ751" s="255"/>
      <c r="AR751" s="255"/>
      <c r="AS751" s="255"/>
      <c r="AT751" s="256"/>
    </row>
    <row r="752" spans="1:46" customFormat="1" ht="45" customHeight="1" thickTop="1" thickBot="1" x14ac:dyDescent="0.3">
      <c r="A752" s="249" t="s">
        <v>665</v>
      </c>
      <c r="B752" s="249"/>
      <c r="C752" s="249"/>
      <c r="D752" s="249"/>
      <c r="E752" s="249"/>
      <c r="F752" s="249"/>
      <c r="G752" s="249"/>
      <c r="H752" s="249"/>
      <c r="I752" s="249"/>
      <c r="J752" s="249"/>
      <c r="K752" s="249"/>
      <c r="L752" s="249"/>
      <c r="M752" s="249"/>
      <c r="N752" s="249"/>
      <c r="O752" s="249"/>
      <c r="P752" s="249"/>
      <c r="Q752" s="54">
        <v>0</v>
      </c>
      <c r="R752" s="254" t="s">
        <v>2551</v>
      </c>
      <c r="S752" s="255"/>
      <c r="T752" s="255"/>
      <c r="U752" s="255"/>
      <c r="V752" s="255"/>
      <c r="W752" s="255"/>
      <c r="X752" s="255"/>
      <c r="Y752" s="255"/>
      <c r="Z752" s="255"/>
      <c r="AA752" s="255"/>
      <c r="AB752" s="255"/>
      <c r="AC752" s="255"/>
      <c r="AD752" s="255"/>
      <c r="AE752" s="256"/>
      <c r="AF752" s="229">
        <v>0</v>
      </c>
      <c r="AG752" s="254" t="s">
        <v>2551</v>
      </c>
      <c r="AH752" s="255"/>
      <c r="AI752" s="255"/>
      <c r="AJ752" s="255"/>
      <c r="AK752" s="255"/>
      <c r="AL752" s="255"/>
      <c r="AM752" s="255"/>
      <c r="AN752" s="255"/>
      <c r="AO752" s="255"/>
      <c r="AP752" s="255"/>
      <c r="AQ752" s="255"/>
      <c r="AR752" s="255"/>
      <c r="AS752" s="255"/>
      <c r="AT752" s="256"/>
    </row>
    <row r="753" spans="1:46" customFormat="1" ht="45" customHeight="1" thickTop="1" thickBot="1" x14ac:dyDescent="0.3">
      <c r="A753" s="249" t="s">
        <v>666</v>
      </c>
      <c r="B753" s="249"/>
      <c r="C753" s="249"/>
      <c r="D753" s="249"/>
      <c r="E753" s="249"/>
      <c r="F753" s="249"/>
      <c r="G753" s="249"/>
      <c r="H753" s="249"/>
      <c r="I753" s="249"/>
      <c r="J753" s="249"/>
      <c r="K753" s="249"/>
      <c r="L753" s="249"/>
      <c r="M753" s="249"/>
      <c r="N753" s="249"/>
      <c r="O753" s="249"/>
      <c r="P753" s="249"/>
      <c r="Q753" s="54">
        <v>0</v>
      </c>
      <c r="R753" s="254" t="s">
        <v>2551</v>
      </c>
      <c r="S753" s="255"/>
      <c r="T753" s="255"/>
      <c r="U753" s="255"/>
      <c r="V753" s="255"/>
      <c r="W753" s="255"/>
      <c r="X753" s="255"/>
      <c r="Y753" s="255"/>
      <c r="Z753" s="255"/>
      <c r="AA753" s="255"/>
      <c r="AB753" s="255"/>
      <c r="AC753" s="255"/>
      <c r="AD753" s="255"/>
      <c r="AE753" s="256"/>
      <c r="AF753" s="229">
        <v>0</v>
      </c>
      <c r="AG753" s="254" t="s">
        <v>2551</v>
      </c>
      <c r="AH753" s="255"/>
      <c r="AI753" s="255"/>
      <c r="AJ753" s="255"/>
      <c r="AK753" s="255"/>
      <c r="AL753" s="255"/>
      <c r="AM753" s="255"/>
      <c r="AN753" s="255"/>
      <c r="AO753" s="255"/>
      <c r="AP753" s="255"/>
      <c r="AQ753" s="255"/>
      <c r="AR753" s="255"/>
      <c r="AS753" s="255"/>
      <c r="AT753" s="256"/>
    </row>
    <row r="754" spans="1:46" customFormat="1" ht="45" customHeight="1" thickTop="1" thickBot="1" x14ac:dyDescent="0.3">
      <c r="A754" s="249" t="s">
        <v>667</v>
      </c>
      <c r="B754" s="249"/>
      <c r="C754" s="249"/>
      <c r="D754" s="249"/>
      <c r="E754" s="249"/>
      <c r="F754" s="249"/>
      <c r="G754" s="249"/>
      <c r="H754" s="249"/>
      <c r="I754" s="249"/>
      <c r="J754" s="249"/>
      <c r="K754" s="249"/>
      <c r="L754" s="249"/>
      <c r="M754" s="249"/>
      <c r="N754" s="249"/>
      <c r="O754" s="249"/>
      <c r="P754" s="249"/>
      <c r="Q754" s="54">
        <v>0</v>
      </c>
      <c r="R754" s="254" t="s">
        <v>2551</v>
      </c>
      <c r="S754" s="255"/>
      <c r="T754" s="255"/>
      <c r="U754" s="255"/>
      <c r="V754" s="255"/>
      <c r="W754" s="255"/>
      <c r="X754" s="255"/>
      <c r="Y754" s="255"/>
      <c r="Z754" s="255"/>
      <c r="AA754" s="255"/>
      <c r="AB754" s="255"/>
      <c r="AC754" s="255"/>
      <c r="AD754" s="255"/>
      <c r="AE754" s="256"/>
      <c r="AF754" s="229">
        <v>0</v>
      </c>
      <c r="AG754" s="254" t="s">
        <v>2551</v>
      </c>
      <c r="AH754" s="255"/>
      <c r="AI754" s="255"/>
      <c r="AJ754" s="255"/>
      <c r="AK754" s="255"/>
      <c r="AL754" s="255"/>
      <c r="AM754" s="255"/>
      <c r="AN754" s="255"/>
      <c r="AO754" s="255"/>
      <c r="AP754" s="255"/>
      <c r="AQ754" s="255"/>
      <c r="AR754" s="255"/>
      <c r="AS754" s="255"/>
      <c r="AT754" s="256"/>
    </row>
    <row r="755" spans="1:46" customFormat="1" ht="45" customHeight="1" thickTop="1" thickBot="1" x14ac:dyDescent="0.3">
      <c r="A755" s="249" t="s">
        <v>668</v>
      </c>
      <c r="B755" s="249"/>
      <c r="C755" s="249"/>
      <c r="D755" s="249"/>
      <c r="E755" s="249"/>
      <c r="F755" s="249"/>
      <c r="G755" s="249"/>
      <c r="H755" s="249"/>
      <c r="I755" s="249"/>
      <c r="J755" s="249"/>
      <c r="K755" s="249"/>
      <c r="L755" s="249"/>
      <c r="M755" s="249"/>
      <c r="N755" s="249"/>
      <c r="O755" s="249"/>
      <c r="P755" s="249"/>
      <c r="Q755" s="54">
        <v>0</v>
      </c>
      <c r="R755" s="254" t="s">
        <v>2551</v>
      </c>
      <c r="S755" s="255"/>
      <c r="T755" s="255"/>
      <c r="U755" s="255"/>
      <c r="V755" s="255"/>
      <c r="W755" s="255"/>
      <c r="X755" s="255"/>
      <c r="Y755" s="255"/>
      <c r="Z755" s="255"/>
      <c r="AA755" s="255"/>
      <c r="AB755" s="255"/>
      <c r="AC755" s="255"/>
      <c r="AD755" s="255"/>
      <c r="AE755" s="256"/>
      <c r="AF755" s="229">
        <v>0</v>
      </c>
      <c r="AG755" s="254" t="s">
        <v>2551</v>
      </c>
      <c r="AH755" s="255"/>
      <c r="AI755" s="255"/>
      <c r="AJ755" s="255"/>
      <c r="AK755" s="255"/>
      <c r="AL755" s="255"/>
      <c r="AM755" s="255"/>
      <c r="AN755" s="255"/>
      <c r="AO755" s="255"/>
      <c r="AP755" s="255"/>
      <c r="AQ755" s="255"/>
      <c r="AR755" s="255"/>
      <c r="AS755" s="255"/>
      <c r="AT755" s="256"/>
    </row>
    <row r="756" spans="1:46" customFormat="1" ht="45" customHeight="1" thickTop="1" thickBot="1" x14ac:dyDescent="0.3">
      <c r="A756" s="249" t="s">
        <v>669</v>
      </c>
      <c r="B756" s="249"/>
      <c r="C756" s="249"/>
      <c r="D756" s="249"/>
      <c r="E756" s="249"/>
      <c r="F756" s="249"/>
      <c r="G756" s="249"/>
      <c r="H756" s="249"/>
      <c r="I756" s="249"/>
      <c r="J756" s="249"/>
      <c r="K756" s="249"/>
      <c r="L756" s="249"/>
      <c r="M756" s="249"/>
      <c r="N756" s="249"/>
      <c r="O756" s="249"/>
      <c r="P756" s="249"/>
      <c r="Q756" s="54">
        <v>0</v>
      </c>
      <c r="R756" s="254" t="s">
        <v>2551</v>
      </c>
      <c r="S756" s="255"/>
      <c r="T756" s="255"/>
      <c r="U756" s="255"/>
      <c r="V756" s="255"/>
      <c r="W756" s="255"/>
      <c r="X756" s="255"/>
      <c r="Y756" s="255"/>
      <c r="Z756" s="255"/>
      <c r="AA756" s="255"/>
      <c r="AB756" s="255"/>
      <c r="AC756" s="255"/>
      <c r="AD756" s="255"/>
      <c r="AE756" s="256"/>
      <c r="AF756" s="229">
        <v>0</v>
      </c>
      <c r="AG756" s="254" t="s">
        <v>2551</v>
      </c>
      <c r="AH756" s="255"/>
      <c r="AI756" s="255"/>
      <c r="AJ756" s="255"/>
      <c r="AK756" s="255"/>
      <c r="AL756" s="255"/>
      <c r="AM756" s="255"/>
      <c r="AN756" s="255"/>
      <c r="AO756" s="255"/>
      <c r="AP756" s="255"/>
      <c r="AQ756" s="255"/>
      <c r="AR756" s="255"/>
      <c r="AS756" s="255"/>
      <c r="AT756" s="256"/>
    </row>
    <row r="757" spans="1:46" customFormat="1" ht="45" customHeight="1" thickTop="1" thickBot="1" x14ac:dyDescent="0.3">
      <c r="A757" s="249" t="s">
        <v>670</v>
      </c>
      <c r="B757" s="249"/>
      <c r="C757" s="249"/>
      <c r="D757" s="249"/>
      <c r="E757" s="249"/>
      <c r="F757" s="249"/>
      <c r="G757" s="249"/>
      <c r="H757" s="249"/>
      <c r="I757" s="249"/>
      <c r="J757" s="249"/>
      <c r="K757" s="249"/>
      <c r="L757" s="249"/>
      <c r="M757" s="249"/>
      <c r="N757" s="249"/>
      <c r="O757" s="249"/>
      <c r="P757" s="249"/>
      <c r="Q757" s="54">
        <v>0</v>
      </c>
      <c r="R757" s="254" t="s">
        <v>2551</v>
      </c>
      <c r="S757" s="255"/>
      <c r="T757" s="255"/>
      <c r="U757" s="255"/>
      <c r="V757" s="255"/>
      <c r="W757" s="255"/>
      <c r="X757" s="255"/>
      <c r="Y757" s="255"/>
      <c r="Z757" s="255"/>
      <c r="AA757" s="255"/>
      <c r="AB757" s="255"/>
      <c r="AC757" s="255"/>
      <c r="AD757" s="255"/>
      <c r="AE757" s="256"/>
      <c r="AF757" s="229">
        <v>0</v>
      </c>
      <c r="AG757" s="254" t="s">
        <v>2551</v>
      </c>
      <c r="AH757" s="255"/>
      <c r="AI757" s="255"/>
      <c r="AJ757" s="255"/>
      <c r="AK757" s="255"/>
      <c r="AL757" s="255"/>
      <c r="AM757" s="255"/>
      <c r="AN757" s="255"/>
      <c r="AO757" s="255"/>
      <c r="AP757" s="255"/>
      <c r="AQ757" s="255"/>
      <c r="AR757" s="255"/>
      <c r="AS757" s="255"/>
      <c r="AT757" s="256"/>
    </row>
    <row r="758" spans="1:46" customFormat="1" ht="45" customHeight="1" thickTop="1" thickBot="1" x14ac:dyDescent="0.3">
      <c r="A758" s="249" t="s">
        <v>671</v>
      </c>
      <c r="B758" s="249"/>
      <c r="C758" s="249"/>
      <c r="D758" s="249"/>
      <c r="E758" s="249"/>
      <c r="F758" s="249"/>
      <c r="G758" s="249"/>
      <c r="H758" s="249"/>
      <c r="I758" s="249"/>
      <c r="J758" s="249"/>
      <c r="K758" s="249"/>
      <c r="L758" s="249"/>
      <c r="M758" s="249"/>
      <c r="N758" s="249"/>
      <c r="O758" s="249"/>
      <c r="P758" s="249"/>
      <c r="Q758" s="54">
        <v>0</v>
      </c>
      <c r="R758" s="254" t="s">
        <v>2551</v>
      </c>
      <c r="S758" s="255"/>
      <c r="T758" s="255"/>
      <c r="U758" s="255"/>
      <c r="V758" s="255"/>
      <c r="W758" s="255"/>
      <c r="X758" s="255"/>
      <c r="Y758" s="255"/>
      <c r="Z758" s="255"/>
      <c r="AA758" s="255"/>
      <c r="AB758" s="255"/>
      <c r="AC758" s="255"/>
      <c r="AD758" s="255"/>
      <c r="AE758" s="256"/>
      <c r="AF758" s="229">
        <v>0</v>
      </c>
      <c r="AG758" s="254" t="s">
        <v>2551</v>
      </c>
      <c r="AH758" s="255"/>
      <c r="AI758" s="255"/>
      <c r="AJ758" s="255"/>
      <c r="AK758" s="255"/>
      <c r="AL758" s="255"/>
      <c r="AM758" s="255"/>
      <c r="AN758" s="255"/>
      <c r="AO758" s="255"/>
      <c r="AP758" s="255"/>
      <c r="AQ758" s="255"/>
      <c r="AR758" s="255"/>
      <c r="AS758" s="255"/>
      <c r="AT758" s="256"/>
    </row>
    <row r="759" spans="1:46" customFormat="1" ht="45" customHeight="1" thickTop="1" thickBot="1" x14ac:dyDescent="0.3">
      <c r="A759" s="249" t="s">
        <v>672</v>
      </c>
      <c r="B759" s="249"/>
      <c r="C759" s="249"/>
      <c r="D759" s="249"/>
      <c r="E759" s="249"/>
      <c r="F759" s="249"/>
      <c r="G759" s="249"/>
      <c r="H759" s="249"/>
      <c r="I759" s="249"/>
      <c r="J759" s="249"/>
      <c r="K759" s="249"/>
      <c r="L759" s="249"/>
      <c r="M759" s="249"/>
      <c r="N759" s="249"/>
      <c r="O759" s="249"/>
      <c r="P759" s="249"/>
      <c r="Q759" s="54">
        <v>0</v>
      </c>
      <c r="R759" s="254" t="s">
        <v>2551</v>
      </c>
      <c r="S759" s="255"/>
      <c r="T759" s="255"/>
      <c r="U759" s="255"/>
      <c r="V759" s="255"/>
      <c r="W759" s="255"/>
      <c r="X759" s="255"/>
      <c r="Y759" s="255"/>
      <c r="Z759" s="255"/>
      <c r="AA759" s="255"/>
      <c r="AB759" s="255"/>
      <c r="AC759" s="255"/>
      <c r="AD759" s="255"/>
      <c r="AE759" s="256"/>
      <c r="AF759" s="229">
        <v>0</v>
      </c>
      <c r="AG759" s="254" t="s">
        <v>2551</v>
      </c>
      <c r="AH759" s="255"/>
      <c r="AI759" s="255"/>
      <c r="AJ759" s="255"/>
      <c r="AK759" s="255"/>
      <c r="AL759" s="255"/>
      <c r="AM759" s="255"/>
      <c r="AN759" s="255"/>
      <c r="AO759" s="255"/>
      <c r="AP759" s="255"/>
      <c r="AQ759" s="255"/>
      <c r="AR759" s="255"/>
      <c r="AS759" s="255"/>
      <c r="AT759" s="256"/>
    </row>
    <row r="760" spans="1:46" customFormat="1" ht="45" customHeight="1" thickTop="1" thickBot="1" x14ac:dyDescent="0.3">
      <c r="A760" s="249" t="s">
        <v>673</v>
      </c>
      <c r="B760" s="249"/>
      <c r="C760" s="249"/>
      <c r="D760" s="249"/>
      <c r="E760" s="249"/>
      <c r="F760" s="249"/>
      <c r="G760" s="249"/>
      <c r="H760" s="249"/>
      <c r="I760" s="249"/>
      <c r="J760" s="249"/>
      <c r="K760" s="249"/>
      <c r="L760" s="249"/>
      <c r="M760" s="249"/>
      <c r="N760" s="249"/>
      <c r="O760" s="249"/>
      <c r="P760" s="249"/>
      <c r="Q760" s="54">
        <v>0</v>
      </c>
      <c r="R760" s="254" t="s">
        <v>2551</v>
      </c>
      <c r="S760" s="255"/>
      <c r="T760" s="255"/>
      <c r="U760" s="255"/>
      <c r="V760" s="255"/>
      <c r="W760" s="255"/>
      <c r="X760" s="255"/>
      <c r="Y760" s="255"/>
      <c r="Z760" s="255"/>
      <c r="AA760" s="255"/>
      <c r="AB760" s="255"/>
      <c r="AC760" s="255"/>
      <c r="AD760" s="255"/>
      <c r="AE760" s="256"/>
      <c r="AF760" s="229">
        <v>0</v>
      </c>
      <c r="AG760" s="254" t="s">
        <v>2551</v>
      </c>
      <c r="AH760" s="255"/>
      <c r="AI760" s="255"/>
      <c r="AJ760" s="255"/>
      <c r="AK760" s="255"/>
      <c r="AL760" s="255"/>
      <c r="AM760" s="255"/>
      <c r="AN760" s="255"/>
      <c r="AO760" s="255"/>
      <c r="AP760" s="255"/>
      <c r="AQ760" s="255"/>
      <c r="AR760" s="255"/>
      <c r="AS760" s="255"/>
      <c r="AT760" s="256"/>
    </row>
    <row r="761" spans="1:46" customFormat="1" ht="45" customHeight="1" thickTop="1" thickBot="1" x14ac:dyDescent="0.3">
      <c r="A761" s="249" t="s">
        <v>674</v>
      </c>
      <c r="B761" s="249"/>
      <c r="C761" s="249"/>
      <c r="D761" s="249"/>
      <c r="E761" s="249"/>
      <c r="F761" s="249"/>
      <c r="G761" s="249"/>
      <c r="H761" s="249"/>
      <c r="I761" s="249"/>
      <c r="J761" s="249"/>
      <c r="K761" s="249"/>
      <c r="L761" s="249"/>
      <c r="M761" s="249"/>
      <c r="N761" s="249"/>
      <c r="O761" s="249"/>
      <c r="P761" s="249"/>
      <c r="Q761" s="54">
        <v>0</v>
      </c>
      <c r="R761" s="254" t="s">
        <v>2551</v>
      </c>
      <c r="S761" s="255"/>
      <c r="T761" s="255"/>
      <c r="U761" s="255"/>
      <c r="V761" s="255"/>
      <c r="W761" s="255"/>
      <c r="X761" s="255"/>
      <c r="Y761" s="255"/>
      <c r="Z761" s="255"/>
      <c r="AA761" s="255"/>
      <c r="AB761" s="255"/>
      <c r="AC761" s="255"/>
      <c r="AD761" s="255"/>
      <c r="AE761" s="256"/>
      <c r="AF761" s="229">
        <v>0</v>
      </c>
      <c r="AG761" s="254" t="s">
        <v>2551</v>
      </c>
      <c r="AH761" s="255"/>
      <c r="AI761" s="255"/>
      <c r="AJ761" s="255"/>
      <c r="AK761" s="255"/>
      <c r="AL761" s="255"/>
      <c r="AM761" s="255"/>
      <c r="AN761" s="255"/>
      <c r="AO761" s="255"/>
      <c r="AP761" s="255"/>
      <c r="AQ761" s="255"/>
      <c r="AR761" s="255"/>
      <c r="AS761" s="255"/>
      <c r="AT761" s="256"/>
    </row>
    <row r="762" spans="1:46" customFormat="1" ht="45" customHeight="1" thickTop="1" thickBot="1" x14ac:dyDescent="0.3">
      <c r="A762" s="249" t="s">
        <v>675</v>
      </c>
      <c r="B762" s="249"/>
      <c r="C762" s="249"/>
      <c r="D762" s="249"/>
      <c r="E762" s="249"/>
      <c r="F762" s="249"/>
      <c r="G762" s="249"/>
      <c r="H762" s="249"/>
      <c r="I762" s="249"/>
      <c r="J762" s="249"/>
      <c r="K762" s="249"/>
      <c r="L762" s="249"/>
      <c r="M762" s="249"/>
      <c r="N762" s="249"/>
      <c r="O762" s="249"/>
      <c r="P762" s="249"/>
      <c r="Q762" s="54">
        <v>0</v>
      </c>
      <c r="R762" s="254" t="s">
        <v>2551</v>
      </c>
      <c r="S762" s="255"/>
      <c r="T762" s="255"/>
      <c r="U762" s="255"/>
      <c r="V762" s="255"/>
      <c r="W762" s="255"/>
      <c r="X762" s="255"/>
      <c r="Y762" s="255"/>
      <c r="Z762" s="255"/>
      <c r="AA762" s="255"/>
      <c r="AB762" s="255"/>
      <c r="AC762" s="255"/>
      <c r="AD762" s="255"/>
      <c r="AE762" s="256"/>
      <c r="AF762" s="229">
        <v>0</v>
      </c>
      <c r="AG762" s="254" t="s">
        <v>2551</v>
      </c>
      <c r="AH762" s="255"/>
      <c r="AI762" s="255"/>
      <c r="AJ762" s="255"/>
      <c r="AK762" s="255"/>
      <c r="AL762" s="255"/>
      <c r="AM762" s="255"/>
      <c r="AN762" s="255"/>
      <c r="AO762" s="255"/>
      <c r="AP762" s="255"/>
      <c r="AQ762" s="255"/>
      <c r="AR762" s="255"/>
      <c r="AS762" s="255"/>
      <c r="AT762" s="256"/>
    </row>
    <row r="763" spans="1:46" customFormat="1" ht="45" customHeight="1" thickTop="1" thickBot="1" x14ac:dyDescent="0.3">
      <c r="A763" s="249" t="s">
        <v>676</v>
      </c>
      <c r="B763" s="249"/>
      <c r="C763" s="249"/>
      <c r="D763" s="249"/>
      <c r="E763" s="249"/>
      <c r="F763" s="249"/>
      <c r="G763" s="249"/>
      <c r="H763" s="249"/>
      <c r="I763" s="249"/>
      <c r="J763" s="249"/>
      <c r="K763" s="249"/>
      <c r="L763" s="249"/>
      <c r="M763" s="249"/>
      <c r="N763" s="249"/>
      <c r="O763" s="249"/>
      <c r="P763" s="249"/>
      <c r="Q763" s="54">
        <v>0</v>
      </c>
      <c r="R763" s="254" t="s">
        <v>2551</v>
      </c>
      <c r="S763" s="255"/>
      <c r="T763" s="255"/>
      <c r="U763" s="255"/>
      <c r="V763" s="255"/>
      <c r="W763" s="255"/>
      <c r="X763" s="255"/>
      <c r="Y763" s="255"/>
      <c r="Z763" s="255"/>
      <c r="AA763" s="255"/>
      <c r="AB763" s="255"/>
      <c r="AC763" s="255"/>
      <c r="AD763" s="255"/>
      <c r="AE763" s="256"/>
      <c r="AF763" s="229">
        <v>0</v>
      </c>
      <c r="AG763" s="254" t="s">
        <v>2551</v>
      </c>
      <c r="AH763" s="255"/>
      <c r="AI763" s="255"/>
      <c r="AJ763" s="255"/>
      <c r="AK763" s="255"/>
      <c r="AL763" s="255"/>
      <c r="AM763" s="255"/>
      <c r="AN763" s="255"/>
      <c r="AO763" s="255"/>
      <c r="AP763" s="255"/>
      <c r="AQ763" s="255"/>
      <c r="AR763" s="255"/>
      <c r="AS763" s="255"/>
      <c r="AT763" s="256"/>
    </row>
    <row r="764" spans="1:46" customFormat="1" ht="45" customHeight="1" thickTop="1" thickBot="1" x14ac:dyDescent="0.3">
      <c r="A764" s="249" t="s">
        <v>677</v>
      </c>
      <c r="B764" s="249"/>
      <c r="C764" s="249"/>
      <c r="D764" s="249"/>
      <c r="E764" s="249"/>
      <c r="F764" s="249"/>
      <c r="G764" s="249"/>
      <c r="H764" s="249"/>
      <c r="I764" s="249"/>
      <c r="J764" s="249"/>
      <c r="K764" s="249"/>
      <c r="L764" s="249"/>
      <c r="M764" s="249"/>
      <c r="N764" s="249"/>
      <c r="O764" s="249"/>
      <c r="P764" s="249"/>
      <c r="Q764" s="54">
        <v>0</v>
      </c>
      <c r="R764" s="254" t="s">
        <v>2551</v>
      </c>
      <c r="S764" s="255"/>
      <c r="T764" s="255"/>
      <c r="U764" s="255"/>
      <c r="V764" s="255"/>
      <c r="W764" s="255"/>
      <c r="X764" s="255"/>
      <c r="Y764" s="255"/>
      <c r="Z764" s="255"/>
      <c r="AA764" s="255"/>
      <c r="AB764" s="255"/>
      <c r="AC764" s="255"/>
      <c r="AD764" s="255"/>
      <c r="AE764" s="256"/>
      <c r="AF764" s="229">
        <v>0</v>
      </c>
      <c r="AG764" s="254" t="s">
        <v>2551</v>
      </c>
      <c r="AH764" s="255"/>
      <c r="AI764" s="255"/>
      <c r="AJ764" s="255"/>
      <c r="AK764" s="255"/>
      <c r="AL764" s="255"/>
      <c r="AM764" s="255"/>
      <c r="AN764" s="255"/>
      <c r="AO764" s="255"/>
      <c r="AP764" s="255"/>
      <c r="AQ764" s="255"/>
      <c r="AR764" s="255"/>
      <c r="AS764" s="255"/>
      <c r="AT764" s="256"/>
    </row>
    <row r="765" spans="1:46" customFormat="1" ht="45" customHeight="1" thickTop="1" thickBot="1" x14ac:dyDescent="0.3">
      <c r="A765" s="249" t="s">
        <v>678</v>
      </c>
      <c r="B765" s="249"/>
      <c r="C765" s="249"/>
      <c r="D765" s="249"/>
      <c r="E765" s="249"/>
      <c r="F765" s="249"/>
      <c r="G765" s="249"/>
      <c r="H765" s="249"/>
      <c r="I765" s="249"/>
      <c r="J765" s="249"/>
      <c r="K765" s="249"/>
      <c r="L765" s="249"/>
      <c r="M765" s="249"/>
      <c r="N765" s="249"/>
      <c r="O765" s="249"/>
      <c r="P765" s="249"/>
      <c r="Q765" s="54">
        <v>0</v>
      </c>
      <c r="R765" s="254" t="s">
        <v>2551</v>
      </c>
      <c r="S765" s="255"/>
      <c r="T765" s="255"/>
      <c r="U765" s="255"/>
      <c r="V765" s="255"/>
      <c r="W765" s="255"/>
      <c r="X765" s="255"/>
      <c r="Y765" s="255"/>
      <c r="Z765" s="255"/>
      <c r="AA765" s="255"/>
      <c r="AB765" s="255"/>
      <c r="AC765" s="255"/>
      <c r="AD765" s="255"/>
      <c r="AE765" s="256"/>
      <c r="AF765" s="229">
        <v>0</v>
      </c>
      <c r="AG765" s="254" t="s">
        <v>2551</v>
      </c>
      <c r="AH765" s="255"/>
      <c r="AI765" s="255"/>
      <c r="AJ765" s="255"/>
      <c r="AK765" s="255"/>
      <c r="AL765" s="255"/>
      <c r="AM765" s="255"/>
      <c r="AN765" s="255"/>
      <c r="AO765" s="255"/>
      <c r="AP765" s="255"/>
      <c r="AQ765" s="255"/>
      <c r="AR765" s="255"/>
      <c r="AS765" s="255"/>
      <c r="AT765" s="256"/>
    </row>
    <row r="766" spans="1:46" customFormat="1" ht="45" customHeight="1" thickTop="1" thickBot="1" x14ac:dyDescent="0.3">
      <c r="A766" s="249" t="s">
        <v>679</v>
      </c>
      <c r="B766" s="249"/>
      <c r="C766" s="249"/>
      <c r="D766" s="249"/>
      <c r="E766" s="249"/>
      <c r="F766" s="249"/>
      <c r="G766" s="249"/>
      <c r="H766" s="249"/>
      <c r="I766" s="249"/>
      <c r="J766" s="249"/>
      <c r="K766" s="249"/>
      <c r="L766" s="249"/>
      <c r="M766" s="249"/>
      <c r="N766" s="249"/>
      <c r="O766" s="249"/>
      <c r="P766" s="249"/>
      <c r="Q766" s="54">
        <v>0</v>
      </c>
      <c r="R766" s="254" t="s">
        <v>2551</v>
      </c>
      <c r="S766" s="255"/>
      <c r="T766" s="255"/>
      <c r="U766" s="255"/>
      <c r="V766" s="255"/>
      <c r="W766" s="255"/>
      <c r="X766" s="255"/>
      <c r="Y766" s="255"/>
      <c r="Z766" s="255"/>
      <c r="AA766" s="255"/>
      <c r="AB766" s="255"/>
      <c r="AC766" s="255"/>
      <c r="AD766" s="255"/>
      <c r="AE766" s="256"/>
      <c r="AF766" s="229">
        <v>0</v>
      </c>
      <c r="AG766" s="254" t="s">
        <v>2551</v>
      </c>
      <c r="AH766" s="255"/>
      <c r="AI766" s="255"/>
      <c r="AJ766" s="255"/>
      <c r="AK766" s="255"/>
      <c r="AL766" s="255"/>
      <c r="AM766" s="255"/>
      <c r="AN766" s="255"/>
      <c r="AO766" s="255"/>
      <c r="AP766" s="255"/>
      <c r="AQ766" s="255"/>
      <c r="AR766" s="255"/>
      <c r="AS766" s="255"/>
      <c r="AT766" s="256"/>
    </row>
    <row r="767" spans="1:46" customFormat="1" ht="45" customHeight="1" thickTop="1" thickBot="1" x14ac:dyDescent="0.3">
      <c r="A767" s="249" t="s">
        <v>680</v>
      </c>
      <c r="B767" s="249"/>
      <c r="C767" s="249"/>
      <c r="D767" s="249"/>
      <c r="E767" s="249"/>
      <c r="F767" s="249"/>
      <c r="G767" s="249"/>
      <c r="H767" s="249"/>
      <c r="I767" s="249"/>
      <c r="J767" s="249"/>
      <c r="K767" s="249"/>
      <c r="L767" s="249"/>
      <c r="M767" s="249"/>
      <c r="N767" s="249"/>
      <c r="O767" s="249"/>
      <c r="P767" s="249"/>
      <c r="Q767" s="54">
        <v>0</v>
      </c>
      <c r="R767" s="254" t="s">
        <v>2551</v>
      </c>
      <c r="S767" s="255"/>
      <c r="T767" s="255"/>
      <c r="U767" s="255"/>
      <c r="V767" s="255"/>
      <c r="W767" s="255"/>
      <c r="X767" s="255"/>
      <c r="Y767" s="255"/>
      <c r="Z767" s="255"/>
      <c r="AA767" s="255"/>
      <c r="AB767" s="255"/>
      <c r="AC767" s="255"/>
      <c r="AD767" s="255"/>
      <c r="AE767" s="256"/>
      <c r="AF767" s="229">
        <v>0</v>
      </c>
      <c r="AG767" s="254" t="s">
        <v>2551</v>
      </c>
      <c r="AH767" s="255"/>
      <c r="AI767" s="255"/>
      <c r="AJ767" s="255"/>
      <c r="AK767" s="255"/>
      <c r="AL767" s="255"/>
      <c r="AM767" s="255"/>
      <c r="AN767" s="255"/>
      <c r="AO767" s="255"/>
      <c r="AP767" s="255"/>
      <c r="AQ767" s="255"/>
      <c r="AR767" s="255"/>
      <c r="AS767" s="255"/>
      <c r="AT767" s="256"/>
    </row>
    <row r="768" spans="1:46" customFormat="1" ht="45" customHeight="1" thickTop="1" thickBot="1" x14ac:dyDescent="0.3">
      <c r="A768" s="249" t="s">
        <v>681</v>
      </c>
      <c r="B768" s="249"/>
      <c r="C768" s="249"/>
      <c r="D768" s="249"/>
      <c r="E768" s="249"/>
      <c r="F768" s="249"/>
      <c r="G768" s="249"/>
      <c r="H768" s="249"/>
      <c r="I768" s="249"/>
      <c r="J768" s="249"/>
      <c r="K768" s="249"/>
      <c r="L768" s="249"/>
      <c r="M768" s="249"/>
      <c r="N768" s="249"/>
      <c r="O768" s="249"/>
      <c r="P768" s="249"/>
      <c r="Q768" s="54">
        <v>0</v>
      </c>
      <c r="R768" s="254" t="s">
        <v>2551</v>
      </c>
      <c r="S768" s="255"/>
      <c r="T768" s="255"/>
      <c r="U768" s="255"/>
      <c r="V768" s="255"/>
      <c r="W768" s="255"/>
      <c r="X768" s="255"/>
      <c r="Y768" s="255"/>
      <c r="Z768" s="255"/>
      <c r="AA768" s="255"/>
      <c r="AB768" s="255"/>
      <c r="AC768" s="255"/>
      <c r="AD768" s="255"/>
      <c r="AE768" s="256"/>
      <c r="AF768" s="229">
        <v>0</v>
      </c>
      <c r="AG768" s="254" t="s">
        <v>2551</v>
      </c>
      <c r="AH768" s="255"/>
      <c r="AI768" s="255"/>
      <c r="AJ768" s="255"/>
      <c r="AK768" s="255"/>
      <c r="AL768" s="255"/>
      <c r="AM768" s="255"/>
      <c r="AN768" s="255"/>
      <c r="AO768" s="255"/>
      <c r="AP768" s="255"/>
      <c r="AQ768" s="255"/>
      <c r="AR768" s="255"/>
      <c r="AS768" s="255"/>
      <c r="AT768" s="256"/>
    </row>
    <row r="769" spans="1:46" customFormat="1" ht="45" customHeight="1" thickTop="1" thickBot="1" x14ac:dyDescent="0.3">
      <c r="A769" s="249" t="s">
        <v>682</v>
      </c>
      <c r="B769" s="249"/>
      <c r="C769" s="249"/>
      <c r="D769" s="249"/>
      <c r="E769" s="249"/>
      <c r="F769" s="249"/>
      <c r="G769" s="249"/>
      <c r="H769" s="249"/>
      <c r="I769" s="249"/>
      <c r="J769" s="249"/>
      <c r="K769" s="249"/>
      <c r="L769" s="249"/>
      <c r="M769" s="249"/>
      <c r="N769" s="249"/>
      <c r="O769" s="249"/>
      <c r="P769" s="249"/>
      <c r="Q769" s="54">
        <v>0</v>
      </c>
      <c r="R769" s="254" t="s">
        <v>2551</v>
      </c>
      <c r="S769" s="255"/>
      <c r="T769" s="255"/>
      <c r="U769" s="255"/>
      <c r="V769" s="255"/>
      <c r="W769" s="255"/>
      <c r="X769" s="255"/>
      <c r="Y769" s="255"/>
      <c r="Z769" s="255"/>
      <c r="AA769" s="255"/>
      <c r="AB769" s="255"/>
      <c r="AC769" s="255"/>
      <c r="AD769" s="255"/>
      <c r="AE769" s="256"/>
      <c r="AF769" s="229">
        <v>0</v>
      </c>
      <c r="AG769" s="254" t="s">
        <v>2551</v>
      </c>
      <c r="AH769" s="255"/>
      <c r="AI769" s="255"/>
      <c r="AJ769" s="255"/>
      <c r="AK769" s="255"/>
      <c r="AL769" s="255"/>
      <c r="AM769" s="255"/>
      <c r="AN769" s="255"/>
      <c r="AO769" s="255"/>
      <c r="AP769" s="255"/>
      <c r="AQ769" s="255"/>
      <c r="AR769" s="255"/>
      <c r="AS769" s="255"/>
      <c r="AT769" s="256"/>
    </row>
    <row r="770" spans="1:46" customFormat="1" ht="45" customHeight="1" thickTop="1" thickBot="1" x14ac:dyDescent="0.3">
      <c r="A770" s="249" t="s">
        <v>683</v>
      </c>
      <c r="B770" s="249"/>
      <c r="C770" s="249"/>
      <c r="D770" s="249"/>
      <c r="E770" s="249"/>
      <c r="F770" s="249"/>
      <c r="G770" s="249"/>
      <c r="H770" s="249"/>
      <c r="I770" s="249"/>
      <c r="J770" s="249"/>
      <c r="K770" s="249"/>
      <c r="L770" s="249"/>
      <c r="M770" s="249"/>
      <c r="N770" s="249"/>
      <c r="O770" s="249"/>
      <c r="P770" s="249"/>
      <c r="Q770" s="54">
        <v>0</v>
      </c>
      <c r="R770" s="254" t="s">
        <v>2551</v>
      </c>
      <c r="S770" s="255"/>
      <c r="T770" s="255"/>
      <c r="U770" s="255"/>
      <c r="V770" s="255"/>
      <c r="W770" s="255"/>
      <c r="X770" s="255"/>
      <c r="Y770" s="255"/>
      <c r="Z770" s="255"/>
      <c r="AA770" s="255"/>
      <c r="AB770" s="255"/>
      <c r="AC770" s="255"/>
      <c r="AD770" s="255"/>
      <c r="AE770" s="256"/>
      <c r="AF770" s="229">
        <v>0</v>
      </c>
      <c r="AG770" s="254" t="s">
        <v>2551</v>
      </c>
      <c r="AH770" s="255"/>
      <c r="AI770" s="255"/>
      <c r="AJ770" s="255"/>
      <c r="AK770" s="255"/>
      <c r="AL770" s="255"/>
      <c r="AM770" s="255"/>
      <c r="AN770" s="255"/>
      <c r="AO770" s="255"/>
      <c r="AP770" s="255"/>
      <c r="AQ770" s="255"/>
      <c r="AR770" s="255"/>
      <c r="AS770" s="255"/>
      <c r="AT770" s="256"/>
    </row>
    <row r="771" spans="1:46" customFormat="1" ht="45" customHeight="1" thickTop="1" thickBot="1" x14ac:dyDescent="0.3">
      <c r="A771" s="249" t="s">
        <v>684</v>
      </c>
      <c r="B771" s="249"/>
      <c r="C771" s="249"/>
      <c r="D771" s="249"/>
      <c r="E771" s="249"/>
      <c r="F771" s="249"/>
      <c r="G771" s="249"/>
      <c r="H771" s="249"/>
      <c r="I771" s="249"/>
      <c r="J771" s="249"/>
      <c r="K771" s="249"/>
      <c r="L771" s="249"/>
      <c r="M771" s="249"/>
      <c r="N771" s="249"/>
      <c r="O771" s="249"/>
      <c r="P771" s="249"/>
      <c r="Q771" s="54">
        <v>0</v>
      </c>
      <c r="R771" s="254" t="s">
        <v>2551</v>
      </c>
      <c r="S771" s="255"/>
      <c r="T771" s="255"/>
      <c r="U771" s="255"/>
      <c r="V771" s="255"/>
      <c r="W771" s="255"/>
      <c r="X771" s="255"/>
      <c r="Y771" s="255"/>
      <c r="Z771" s="255"/>
      <c r="AA771" s="255"/>
      <c r="AB771" s="255"/>
      <c r="AC771" s="255"/>
      <c r="AD771" s="255"/>
      <c r="AE771" s="256"/>
      <c r="AF771" s="229">
        <v>0</v>
      </c>
      <c r="AG771" s="254" t="s">
        <v>2551</v>
      </c>
      <c r="AH771" s="255"/>
      <c r="AI771" s="255"/>
      <c r="AJ771" s="255"/>
      <c r="AK771" s="255"/>
      <c r="AL771" s="255"/>
      <c r="AM771" s="255"/>
      <c r="AN771" s="255"/>
      <c r="AO771" s="255"/>
      <c r="AP771" s="255"/>
      <c r="AQ771" s="255"/>
      <c r="AR771" s="255"/>
      <c r="AS771" s="255"/>
      <c r="AT771" s="256"/>
    </row>
    <row r="772" spans="1:46" customFormat="1" ht="45" customHeight="1" thickTop="1" thickBot="1" x14ac:dyDescent="0.3">
      <c r="A772" s="249" t="s">
        <v>685</v>
      </c>
      <c r="B772" s="249"/>
      <c r="C772" s="249"/>
      <c r="D772" s="249"/>
      <c r="E772" s="249"/>
      <c r="F772" s="249"/>
      <c r="G772" s="249"/>
      <c r="H772" s="249"/>
      <c r="I772" s="249"/>
      <c r="J772" s="249"/>
      <c r="K772" s="249"/>
      <c r="L772" s="249"/>
      <c r="M772" s="249"/>
      <c r="N772" s="249"/>
      <c r="O772" s="249"/>
      <c r="P772" s="249"/>
      <c r="Q772" s="54">
        <v>0</v>
      </c>
      <c r="R772" s="254" t="s">
        <v>2551</v>
      </c>
      <c r="S772" s="255"/>
      <c r="T772" s="255"/>
      <c r="U772" s="255"/>
      <c r="V772" s="255"/>
      <c r="W772" s="255"/>
      <c r="X772" s="255"/>
      <c r="Y772" s="255"/>
      <c r="Z772" s="255"/>
      <c r="AA772" s="255"/>
      <c r="AB772" s="255"/>
      <c r="AC772" s="255"/>
      <c r="AD772" s="255"/>
      <c r="AE772" s="256"/>
      <c r="AF772" s="229">
        <v>0</v>
      </c>
      <c r="AG772" s="254" t="s">
        <v>2551</v>
      </c>
      <c r="AH772" s="255"/>
      <c r="AI772" s="255"/>
      <c r="AJ772" s="255"/>
      <c r="AK772" s="255"/>
      <c r="AL772" s="255"/>
      <c r="AM772" s="255"/>
      <c r="AN772" s="255"/>
      <c r="AO772" s="255"/>
      <c r="AP772" s="255"/>
      <c r="AQ772" s="255"/>
      <c r="AR772" s="255"/>
      <c r="AS772" s="255"/>
      <c r="AT772" s="256"/>
    </row>
    <row r="773" spans="1:46" customFormat="1" ht="45" customHeight="1" thickTop="1" thickBot="1" x14ac:dyDescent="0.3">
      <c r="A773" s="249" t="s">
        <v>686</v>
      </c>
      <c r="B773" s="249"/>
      <c r="C773" s="249"/>
      <c r="D773" s="249"/>
      <c r="E773" s="249"/>
      <c r="F773" s="249"/>
      <c r="G773" s="249"/>
      <c r="H773" s="249"/>
      <c r="I773" s="249"/>
      <c r="J773" s="249"/>
      <c r="K773" s="249"/>
      <c r="L773" s="249"/>
      <c r="M773" s="249"/>
      <c r="N773" s="249"/>
      <c r="O773" s="249"/>
      <c r="P773" s="249"/>
      <c r="Q773" s="54">
        <v>0</v>
      </c>
      <c r="R773" s="254" t="s">
        <v>2551</v>
      </c>
      <c r="S773" s="255"/>
      <c r="T773" s="255"/>
      <c r="U773" s="255"/>
      <c r="V773" s="255"/>
      <c r="W773" s="255"/>
      <c r="X773" s="255"/>
      <c r="Y773" s="255"/>
      <c r="Z773" s="255"/>
      <c r="AA773" s="255"/>
      <c r="AB773" s="255"/>
      <c r="AC773" s="255"/>
      <c r="AD773" s="255"/>
      <c r="AE773" s="256"/>
      <c r="AF773" s="229">
        <v>0</v>
      </c>
      <c r="AG773" s="254" t="s">
        <v>2551</v>
      </c>
      <c r="AH773" s="255"/>
      <c r="AI773" s="255"/>
      <c r="AJ773" s="255"/>
      <c r="AK773" s="255"/>
      <c r="AL773" s="255"/>
      <c r="AM773" s="255"/>
      <c r="AN773" s="255"/>
      <c r="AO773" s="255"/>
      <c r="AP773" s="255"/>
      <c r="AQ773" s="255"/>
      <c r="AR773" s="255"/>
      <c r="AS773" s="255"/>
      <c r="AT773" s="256"/>
    </row>
    <row r="774" spans="1:46" customFormat="1" ht="45" customHeight="1" thickTop="1" thickBot="1" x14ac:dyDescent="0.3">
      <c r="A774" s="249" t="s">
        <v>687</v>
      </c>
      <c r="B774" s="249"/>
      <c r="C774" s="249"/>
      <c r="D774" s="249"/>
      <c r="E774" s="249"/>
      <c r="F774" s="249"/>
      <c r="G774" s="249"/>
      <c r="H774" s="249"/>
      <c r="I774" s="249"/>
      <c r="J774" s="249"/>
      <c r="K774" s="249"/>
      <c r="L774" s="249"/>
      <c r="M774" s="249"/>
      <c r="N774" s="249"/>
      <c r="O774" s="249"/>
      <c r="P774" s="249"/>
      <c r="Q774" s="54">
        <v>0</v>
      </c>
      <c r="R774" s="254" t="s">
        <v>2551</v>
      </c>
      <c r="S774" s="255"/>
      <c r="T774" s="255"/>
      <c r="U774" s="255"/>
      <c r="V774" s="255"/>
      <c r="W774" s="255"/>
      <c r="X774" s="255"/>
      <c r="Y774" s="255"/>
      <c r="Z774" s="255"/>
      <c r="AA774" s="255"/>
      <c r="AB774" s="255"/>
      <c r="AC774" s="255"/>
      <c r="AD774" s="255"/>
      <c r="AE774" s="256"/>
      <c r="AF774" s="229">
        <v>0</v>
      </c>
      <c r="AG774" s="254" t="s">
        <v>2551</v>
      </c>
      <c r="AH774" s="255"/>
      <c r="AI774" s="255"/>
      <c r="AJ774" s="255"/>
      <c r="AK774" s="255"/>
      <c r="AL774" s="255"/>
      <c r="AM774" s="255"/>
      <c r="AN774" s="255"/>
      <c r="AO774" s="255"/>
      <c r="AP774" s="255"/>
      <c r="AQ774" s="255"/>
      <c r="AR774" s="255"/>
      <c r="AS774" s="255"/>
      <c r="AT774" s="256"/>
    </row>
    <row r="775" spans="1:46" customFormat="1" ht="45" customHeight="1" thickTop="1" thickBot="1" x14ac:dyDescent="0.3">
      <c r="A775" s="249" t="s">
        <v>688</v>
      </c>
      <c r="B775" s="249"/>
      <c r="C775" s="249"/>
      <c r="D775" s="249"/>
      <c r="E775" s="249"/>
      <c r="F775" s="249"/>
      <c r="G775" s="249"/>
      <c r="H775" s="249"/>
      <c r="I775" s="249"/>
      <c r="J775" s="249"/>
      <c r="K775" s="249"/>
      <c r="L775" s="249"/>
      <c r="M775" s="249"/>
      <c r="N775" s="249"/>
      <c r="O775" s="249"/>
      <c r="P775" s="249"/>
      <c r="Q775" s="54">
        <v>0</v>
      </c>
      <c r="R775" s="254" t="s">
        <v>2551</v>
      </c>
      <c r="S775" s="255"/>
      <c r="T775" s="255"/>
      <c r="U775" s="255"/>
      <c r="V775" s="255"/>
      <c r="W775" s="255"/>
      <c r="X775" s="255"/>
      <c r="Y775" s="255"/>
      <c r="Z775" s="255"/>
      <c r="AA775" s="255"/>
      <c r="AB775" s="255"/>
      <c r="AC775" s="255"/>
      <c r="AD775" s="255"/>
      <c r="AE775" s="256"/>
      <c r="AF775" s="229">
        <v>0</v>
      </c>
      <c r="AG775" s="254" t="s">
        <v>2551</v>
      </c>
      <c r="AH775" s="255"/>
      <c r="AI775" s="255"/>
      <c r="AJ775" s="255"/>
      <c r="AK775" s="255"/>
      <c r="AL775" s="255"/>
      <c r="AM775" s="255"/>
      <c r="AN775" s="255"/>
      <c r="AO775" s="255"/>
      <c r="AP775" s="255"/>
      <c r="AQ775" s="255"/>
      <c r="AR775" s="255"/>
      <c r="AS775" s="255"/>
      <c r="AT775" s="256"/>
    </row>
    <row r="776" spans="1:46" customFormat="1" ht="45" customHeight="1" thickTop="1" thickBot="1" x14ac:dyDescent="0.3">
      <c r="A776" s="249" t="s">
        <v>689</v>
      </c>
      <c r="B776" s="249"/>
      <c r="C776" s="249"/>
      <c r="D776" s="249"/>
      <c r="E776" s="249"/>
      <c r="F776" s="249"/>
      <c r="G776" s="249"/>
      <c r="H776" s="249"/>
      <c r="I776" s="249"/>
      <c r="J776" s="249"/>
      <c r="K776" s="249"/>
      <c r="L776" s="249"/>
      <c r="M776" s="249"/>
      <c r="N776" s="249"/>
      <c r="O776" s="249"/>
      <c r="P776" s="249"/>
      <c r="Q776" s="54">
        <v>0</v>
      </c>
      <c r="R776" s="254" t="s">
        <v>2551</v>
      </c>
      <c r="S776" s="255"/>
      <c r="T776" s="255"/>
      <c r="U776" s="255"/>
      <c r="V776" s="255"/>
      <c r="W776" s="255"/>
      <c r="X776" s="255"/>
      <c r="Y776" s="255"/>
      <c r="Z776" s="255"/>
      <c r="AA776" s="255"/>
      <c r="AB776" s="255"/>
      <c r="AC776" s="255"/>
      <c r="AD776" s="255"/>
      <c r="AE776" s="256"/>
      <c r="AF776" s="229">
        <v>0</v>
      </c>
      <c r="AG776" s="254" t="s">
        <v>2551</v>
      </c>
      <c r="AH776" s="255"/>
      <c r="AI776" s="255"/>
      <c r="AJ776" s="255"/>
      <c r="AK776" s="255"/>
      <c r="AL776" s="255"/>
      <c r="AM776" s="255"/>
      <c r="AN776" s="255"/>
      <c r="AO776" s="255"/>
      <c r="AP776" s="255"/>
      <c r="AQ776" s="255"/>
      <c r="AR776" s="255"/>
      <c r="AS776" s="255"/>
      <c r="AT776" s="256"/>
    </row>
    <row r="777" spans="1:46" customFormat="1" ht="45" customHeight="1" thickTop="1" thickBot="1" x14ac:dyDescent="0.3">
      <c r="A777" s="249" t="s">
        <v>690</v>
      </c>
      <c r="B777" s="249"/>
      <c r="C777" s="249"/>
      <c r="D777" s="249"/>
      <c r="E777" s="249"/>
      <c r="F777" s="249"/>
      <c r="G777" s="249"/>
      <c r="H777" s="249"/>
      <c r="I777" s="249"/>
      <c r="J777" s="249"/>
      <c r="K777" s="249"/>
      <c r="L777" s="249"/>
      <c r="M777" s="249"/>
      <c r="N777" s="249"/>
      <c r="O777" s="249"/>
      <c r="P777" s="249"/>
      <c r="Q777" s="54">
        <v>0</v>
      </c>
      <c r="R777" s="254" t="s">
        <v>2551</v>
      </c>
      <c r="S777" s="255"/>
      <c r="T777" s="255"/>
      <c r="U777" s="255"/>
      <c r="V777" s="255"/>
      <c r="W777" s="255"/>
      <c r="X777" s="255"/>
      <c r="Y777" s="255"/>
      <c r="Z777" s="255"/>
      <c r="AA777" s="255"/>
      <c r="AB777" s="255"/>
      <c r="AC777" s="255"/>
      <c r="AD777" s="255"/>
      <c r="AE777" s="256"/>
      <c r="AF777" s="229">
        <v>0</v>
      </c>
      <c r="AG777" s="254" t="s">
        <v>2551</v>
      </c>
      <c r="AH777" s="255"/>
      <c r="AI777" s="255"/>
      <c r="AJ777" s="255"/>
      <c r="AK777" s="255"/>
      <c r="AL777" s="255"/>
      <c r="AM777" s="255"/>
      <c r="AN777" s="255"/>
      <c r="AO777" s="255"/>
      <c r="AP777" s="255"/>
      <c r="AQ777" s="255"/>
      <c r="AR777" s="255"/>
      <c r="AS777" s="255"/>
      <c r="AT777" s="256"/>
    </row>
    <row r="778" spans="1:46" customFormat="1" ht="45" customHeight="1" thickTop="1" thickBot="1" x14ac:dyDescent="0.3">
      <c r="A778" s="249" t="s">
        <v>691</v>
      </c>
      <c r="B778" s="249"/>
      <c r="C778" s="249"/>
      <c r="D778" s="249"/>
      <c r="E778" s="249"/>
      <c r="F778" s="249"/>
      <c r="G778" s="249"/>
      <c r="H778" s="249"/>
      <c r="I778" s="249"/>
      <c r="J778" s="249"/>
      <c r="K778" s="249"/>
      <c r="L778" s="249"/>
      <c r="M778" s="249"/>
      <c r="N778" s="249"/>
      <c r="O778" s="249"/>
      <c r="P778" s="249"/>
      <c r="Q778" s="54">
        <v>0</v>
      </c>
      <c r="R778" s="254" t="s">
        <v>2551</v>
      </c>
      <c r="S778" s="255"/>
      <c r="T778" s="255"/>
      <c r="U778" s="255"/>
      <c r="V778" s="255"/>
      <c r="W778" s="255"/>
      <c r="X778" s="255"/>
      <c r="Y778" s="255"/>
      <c r="Z778" s="255"/>
      <c r="AA778" s="255"/>
      <c r="AB778" s="255"/>
      <c r="AC778" s="255"/>
      <c r="AD778" s="255"/>
      <c r="AE778" s="256"/>
      <c r="AF778" s="229">
        <v>0</v>
      </c>
      <c r="AG778" s="254" t="s">
        <v>2551</v>
      </c>
      <c r="AH778" s="255"/>
      <c r="AI778" s="255"/>
      <c r="AJ778" s="255"/>
      <c r="AK778" s="255"/>
      <c r="AL778" s="255"/>
      <c r="AM778" s="255"/>
      <c r="AN778" s="255"/>
      <c r="AO778" s="255"/>
      <c r="AP778" s="255"/>
      <c r="AQ778" s="255"/>
      <c r="AR778" s="255"/>
      <c r="AS778" s="255"/>
      <c r="AT778" s="256"/>
    </row>
    <row r="779" spans="1:46" customFormat="1" ht="45" customHeight="1" thickTop="1" thickBot="1" x14ac:dyDescent="0.3">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customFormat="1" ht="45" customHeight="1" thickTop="1" thickBot="1" x14ac:dyDescent="0.3">
      <c r="A780" s="257" t="s">
        <v>197</v>
      </c>
      <c r="B780" s="257"/>
      <c r="C780" s="257"/>
      <c r="D780" s="257"/>
      <c r="E780" s="257"/>
      <c r="F780" s="257"/>
      <c r="G780" s="257"/>
      <c r="H780" s="257"/>
      <c r="I780" s="257"/>
      <c r="J780" s="257"/>
      <c r="K780" s="257"/>
      <c r="L780" s="257"/>
      <c r="M780" s="257"/>
      <c r="N780" s="257"/>
      <c r="O780" s="257"/>
      <c r="P780" s="257"/>
      <c r="Q780" s="56" t="s">
        <v>188</v>
      </c>
      <c r="R780" s="258" t="s">
        <v>189</v>
      </c>
      <c r="S780" s="258"/>
      <c r="T780" s="258"/>
      <c r="U780" s="258"/>
      <c r="V780" s="258"/>
      <c r="W780" s="258"/>
      <c r="X780" s="258"/>
      <c r="Y780" s="258"/>
      <c r="Z780" s="258"/>
      <c r="AA780" s="258"/>
      <c r="AB780" s="258"/>
      <c r="AC780" s="258"/>
      <c r="AD780" s="258"/>
      <c r="AE780" s="258"/>
      <c r="AF780" s="57" t="s">
        <v>188</v>
      </c>
      <c r="AG780" s="259" t="s">
        <v>7</v>
      </c>
      <c r="AH780" s="259"/>
      <c r="AI780" s="259"/>
      <c r="AJ780" s="259"/>
      <c r="AK780" s="259"/>
      <c r="AL780" s="259"/>
      <c r="AM780" s="259"/>
      <c r="AN780" s="259"/>
      <c r="AO780" s="259"/>
      <c r="AP780" s="259"/>
      <c r="AQ780" s="259"/>
      <c r="AR780" s="259"/>
      <c r="AS780" s="259"/>
      <c r="AT780" s="259"/>
    </row>
    <row r="781" spans="1:46" customFormat="1" ht="45" customHeight="1" thickTop="1" thickBot="1" x14ac:dyDescent="0.3">
      <c r="A781" s="249" t="s">
        <v>692</v>
      </c>
      <c r="B781" s="249"/>
      <c r="C781" s="249"/>
      <c r="D781" s="249"/>
      <c r="E781" s="249"/>
      <c r="F781" s="249"/>
      <c r="G781" s="249"/>
      <c r="H781" s="249"/>
      <c r="I781" s="249"/>
      <c r="J781" s="249"/>
      <c r="K781" s="249"/>
      <c r="L781" s="249"/>
      <c r="M781" s="249"/>
      <c r="N781" s="249"/>
      <c r="O781" s="249"/>
      <c r="P781" s="249"/>
      <c r="Q781" s="54">
        <v>0</v>
      </c>
      <c r="R781" s="254"/>
      <c r="S781" s="255"/>
      <c r="T781" s="255"/>
      <c r="U781" s="255"/>
      <c r="V781" s="255"/>
      <c r="W781" s="255"/>
      <c r="X781" s="255"/>
      <c r="Y781" s="255"/>
      <c r="Z781" s="255"/>
      <c r="AA781" s="255"/>
      <c r="AB781" s="255"/>
      <c r="AC781" s="255"/>
      <c r="AD781" s="255"/>
      <c r="AE781" s="256"/>
      <c r="AF781" s="228">
        <v>0</v>
      </c>
      <c r="AG781" s="254" t="s">
        <v>2577</v>
      </c>
      <c r="AH781" s="255"/>
      <c r="AI781" s="255"/>
      <c r="AJ781" s="255"/>
      <c r="AK781" s="255"/>
      <c r="AL781" s="255"/>
      <c r="AM781" s="255"/>
      <c r="AN781" s="255"/>
      <c r="AO781" s="255"/>
      <c r="AP781" s="255"/>
      <c r="AQ781" s="255"/>
      <c r="AR781" s="255"/>
      <c r="AS781" s="255"/>
      <c r="AT781" s="256"/>
    </row>
    <row r="782" spans="1:46" customFormat="1" ht="45" customHeight="1" thickTop="1" thickBot="1" x14ac:dyDescent="0.3">
      <c r="A782" s="249" t="s">
        <v>693</v>
      </c>
      <c r="B782" s="249"/>
      <c r="C782" s="249"/>
      <c r="D782" s="249"/>
      <c r="E782" s="249"/>
      <c r="F782" s="249"/>
      <c r="G782" s="249"/>
      <c r="H782" s="249"/>
      <c r="I782" s="249"/>
      <c r="J782" s="249"/>
      <c r="K782" s="249"/>
      <c r="L782" s="249"/>
      <c r="M782" s="249"/>
      <c r="N782" s="249"/>
      <c r="O782" s="249"/>
      <c r="P782" s="249"/>
      <c r="Q782" s="54">
        <v>0</v>
      </c>
      <c r="R782" s="254"/>
      <c r="S782" s="255"/>
      <c r="T782" s="255"/>
      <c r="U782" s="255"/>
      <c r="V782" s="255"/>
      <c r="W782" s="255"/>
      <c r="X782" s="255"/>
      <c r="Y782" s="255"/>
      <c r="Z782" s="255"/>
      <c r="AA782" s="255"/>
      <c r="AB782" s="255"/>
      <c r="AC782" s="255"/>
      <c r="AD782" s="255"/>
      <c r="AE782" s="256"/>
      <c r="AF782" s="229">
        <v>0</v>
      </c>
      <c r="AG782" s="254" t="s">
        <v>2551</v>
      </c>
      <c r="AH782" s="255"/>
      <c r="AI782" s="255"/>
      <c r="AJ782" s="255"/>
      <c r="AK782" s="255"/>
      <c r="AL782" s="255"/>
      <c r="AM782" s="255"/>
      <c r="AN782" s="255"/>
      <c r="AO782" s="255"/>
      <c r="AP782" s="255"/>
      <c r="AQ782" s="255"/>
      <c r="AR782" s="255"/>
      <c r="AS782" s="255"/>
      <c r="AT782" s="256"/>
    </row>
    <row r="783" spans="1:46" customFormat="1" ht="45" customHeight="1" thickTop="1" thickBot="1" x14ac:dyDescent="0.3">
      <c r="A783" s="249" t="s">
        <v>694</v>
      </c>
      <c r="B783" s="249"/>
      <c r="C783" s="249"/>
      <c r="D783" s="249"/>
      <c r="E783" s="249"/>
      <c r="F783" s="249"/>
      <c r="G783" s="249"/>
      <c r="H783" s="249"/>
      <c r="I783" s="249"/>
      <c r="J783" s="249"/>
      <c r="K783" s="249"/>
      <c r="L783" s="249"/>
      <c r="M783" s="249"/>
      <c r="N783" s="249"/>
      <c r="O783" s="249"/>
      <c r="P783" s="249"/>
      <c r="Q783" s="54">
        <v>0</v>
      </c>
      <c r="R783" s="254" t="s">
        <v>2554</v>
      </c>
      <c r="S783" s="255"/>
      <c r="T783" s="255"/>
      <c r="U783" s="255"/>
      <c r="V783" s="255"/>
      <c r="W783" s="255"/>
      <c r="X783" s="255"/>
      <c r="Y783" s="255"/>
      <c r="Z783" s="255"/>
      <c r="AA783" s="255"/>
      <c r="AB783" s="255"/>
      <c r="AC783" s="255"/>
      <c r="AD783" s="255"/>
      <c r="AE783" s="256"/>
      <c r="AF783" s="229">
        <v>0</v>
      </c>
      <c r="AG783" s="254" t="s">
        <v>2551</v>
      </c>
      <c r="AH783" s="255"/>
      <c r="AI783" s="255"/>
      <c r="AJ783" s="255"/>
      <c r="AK783" s="255"/>
      <c r="AL783" s="255"/>
      <c r="AM783" s="255"/>
      <c r="AN783" s="255"/>
      <c r="AO783" s="255"/>
      <c r="AP783" s="255"/>
      <c r="AQ783" s="255"/>
      <c r="AR783" s="255"/>
      <c r="AS783" s="255"/>
      <c r="AT783" s="256"/>
    </row>
    <row r="784" spans="1:46" customFormat="1" ht="45" customHeight="1" thickTop="1" thickBot="1" x14ac:dyDescent="0.3">
      <c r="A784" s="249" t="s">
        <v>695</v>
      </c>
      <c r="B784" s="249"/>
      <c r="C784" s="249"/>
      <c r="D784" s="249"/>
      <c r="E784" s="249"/>
      <c r="F784" s="249"/>
      <c r="G784" s="249"/>
      <c r="H784" s="249"/>
      <c r="I784" s="249"/>
      <c r="J784" s="249"/>
      <c r="K784" s="249"/>
      <c r="L784" s="249"/>
      <c r="M784" s="249"/>
      <c r="N784" s="249"/>
      <c r="O784" s="249"/>
      <c r="P784" s="249"/>
      <c r="Q784" s="227">
        <v>0</v>
      </c>
      <c r="R784" s="254" t="s">
        <v>2559</v>
      </c>
      <c r="S784" s="255"/>
      <c r="T784" s="255"/>
      <c r="U784" s="255"/>
      <c r="V784" s="255"/>
      <c r="W784" s="255"/>
      <c r="X784" s="255"/>
      <c r="Y784" s="255"/>
      <c r="Z784" s="255"/>
      <c r="AA784" s="255"/>
      <c r="AB784" s="255"/>
      <c r="AC784" s="255"/>
      <c r="AD784" s="255"/>
      <c r="AE784" s="256"/>
      <c r="AF784" s="229">
        <v>0</v>
      </c>
      <c r="AG784" s="254" t="s">
        <v>2551</v>
      </c>
      <c r="AH784" s="255"/>
      <c r="AI784" s="255"/>
      <c r="AJ784" s="255"/>
      <c r="AK784" s="255"/>
      <c r="AL784" s="255"/>
      <c r="AM784" s="255"/>
      <c r="AN784" s="255"/>
      <c r="AO784" s="255"/>
      <c r="AP784" s="255"/>
      <c r="AQ784" s="255"/>
      <c r="AR784" s="255"/>
      <c r="AS784" s="255"/>
      <c r="AT784" s="256"/>
    </row>
    <row r="785" spans="1:46" customFormat="1" ht="45" customHeight="1" thickTop="1" thickBot="1" x14ac:dyDescent="0.3">
      <c r="A785" s="249" t="s">
        <v>696</v>
      </c>
      <c r="B785" s="249"/>
      <c r="C785" s="249"/>
      <c r="D785" s="249"/>
      <c r="E785" s="249"/>
      <c r="F785" s="249"/>
      <c r="G785" s="249"/>
      <c r="H785" s="249"/>
      <c r="I785" s="249"/>
      <c r="J785" s="249"/>
      <c r="K785" s="249"/>
      <c r="L785" s="249"/>
      <c r="M785" s="249"/>
      <c r="N785" s="249"/>
      <c r="O785" s="249"/>
      <c r="P785" s="249"/>
      <c r="Q785" s="227">
        <v>0</v>
      </c>
      <c r="R785" s="250" t="s">
        <v>2603</v>
      </c>
      <c r="S785" s="250"/>
      <c r="T785" s="250"/>
      <c r="U785" s="250"/>
      <c r="V785" s="250"/>
      <c r="W785" s="250"/>
      <c r="X785" s="250"/>
      <c r="Y785" s="250"/>
      <c r="Z785" s="250"/>
      <c r="AA785" s="250"/>
      <c r="AB785" s="250"/>
      <c r="AC785" s="250"/>
      <c r="AD785" s="250"/>
      <c r="AE785" s="250"/>
      <c r="AF785" s="229">
        <v>0</v>
      </c>
      <c r="AG785" s="254" t="s">
        <v>2551</v>
      </c>
      <c r="AH785" s="255"/>
      <c r="AI785" s="255"/>
      <c r="AJ785" s="255"/>
      <c r="AK785" s="255"/>
      <c r="AL785" s="255"/>
      <c r="AM785" s="255"/>
      <c r="AN785" s="255"/>
      <c r="AO785" s="255"/>
      <c r="AP785" s="255"/>
      <c r="AQ785" s="255"/>
      <c r="AR785" s="255"/>
      <c r="AS785" s="255"/>
      <c r="AT785" s="256"/>
    </row>
    <row r="786" spans="1:46" customFormat="1" ht="15.6" thickTop="1" x14ac:dyDescent="0.25">
      <c r="A786" s="27"/>
      <c r="B786" s="27"/>
      <c r="C786" s="27"/>
      <c r="D786" s="27"/>
      <c r="E786" s="27"/>
      <c r="F786" s="27"/>
      <c r="G786" s="27"/>
      <c r="H786" s="27"/>
      <c r="I786" s="27"/>
      <c r="J786" s="27"/>
      <c r="K786" s="27"/>
      <c r="L786" s="27"/>
      <c r="M786" s="27"/>
      <c r="N786" s="27"/>
      <c r="O786" s="27"/>
      <c r="P786" s="27"/>
      <c r="Q786" s="28"/>
      <c r="R786" s="27"/>
      <c r="S786" s="27"/>
      <c r="T786" s="27"/>
      <c r="U786" s="27"/>
      <c r="V786" s="27"/>
      <c r="W786" s="27"/>
      <c r="X786" s="27"/>
      <c r="Y786" s="27"/>
      <c r="Z786" s="27"/>
      <c r="AA786" s="27"/>
      <c r="AB786" s="27"/>
      <c r="AC786" s="27"/>
      <c r="AD786" s="27"/>
      <c r="AE786" s="27"/>
      <c r="AF786" s="28"/>
      <c r="AG786" s="27"/>
      <c r="AH786" s="27"/>
      <c r="AI786" s="27"/>
      <c r="AJ786" s="27"/>
      <c r="AK786" s="27"/>
      <c r="AL786" s="27"/>
      <c r="AM786" s="27"/>
      <c r="AN786" s="27"/>
      <c r="AO786" s="27"/>
      <c r="AP786" s="27"/>
      <c r="AQ786" s="27"/>
      <c r="AR786" s="27"/>
      <c r="AS786" s="27"/>
      <c r="AT786" s="27"/>
    </row>
    <row r="788" spans="1:46" customFormat="1" ht="45" customHeight="1" x14ac:dyDescent="0.25">
      <c r="A788" s="260" t="s">
        <v>697</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s="28"/>
      <c r="AG788" s="261" t="s">
        <v>185</v>
      </c>
      <c r="AH788" s="261"/>
      <c r="AI788" s="261"/>
      <c r="AJ788" s="261"/>
      <c r="AK788" s="58">
        <f>(('Artículo 121 (resumen PI)'!C33*0.8+'Artículo 121 (resumen PI)'!F33*0.2)+('Artículo 121 (resumen SIPOT)'!C33*0.8+'Artículo 121 (resumen SIPOT)'!F33*0.2))/2</f>
        <v>0</v>
      </c>
      <c r="AL788" s="27"/>
      <c r="AM788" s="27"/>
      <c r="AN788" s="27"/>
      <c r="AO788" s="27"/>
      <c r="AP788" s="27"/>
      <c r="AQ788" s="27"/>
      <c r="AR788" s="27"/>
      <c r="AS788" s="27"/>
      <c r="AT788" s="27"/>
    </row>
    <row r="789" spans="1:46" customFormat="1"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c r="AF789" s="28"/>
      <c r="AG789" s="27"/>
      <c r="AH789" s="27"/>
      <c r="AI789" s="27"/>
      <c r="AJ789" s="27"/>
      <c r="AK789" s="27"/>
      <c r="AL789" s="27"/>
      <c r="AM789" s="27"/>
      <c r="AN789" s="27"/>
      <c r="AO789" s="27"/>
      <c r="AP789" s="27"/>
      <c r="AQ789" s="27"/>
      <c r="AR789" s="27"/>
      <c r="AS789" s="27"/>
      <c r="AT789" s="27"/>
    </row>
    <row r="790" spans="1:46" customFormat="1" ht="45" customHeight="1" x14ac:dyDescent="0.25">
      <c r="A790" s="20" t="s">
        <v>186</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c r="AF790" s="28"/>
      <c r="AG790" s="27"/>
      <c r="AH790" s="27"/>
      <c r="AI790" s="27"/>
      <c r="AJ790" s="27"/>
      <c r="AK790" s="27"/>
      <c r="AL790" s="27"/>
      <c r="AM790" s="27"/>
      <c r="AN790" s="27"/>
      <c r="AO790" s="27"/>
      <c r="AP790" s="27"/>
      <c r="AQ790" s="27"/>
      <c r="AR790" s="27"/>
      <c r="AS790" s="27"/>
      <c r="AT790" s="27"/>
    </row>
    <row r="791" spans="1:46" customFormat="1" ht="15" customHeight="1" x14ac:dyDescent="0.25">
      <c r="A791" s="50"/>
      <c r="B791" s="50"/>
      <c r="C791" s="50"/>
      <c r="D791" s="50"/>
      <c r="E791" s="50"/>
      <c r="F791" s="50"/>
      <c r="G791" s="50"/>
      <c r="H791" s="50"/>
      <c r="I791" s="50"/>
      <c r="J791" s="50"/>
      <c r="K791" s="50"/>
      <c r="L791" s="50"/>
      <c r="M791" s="50"/>
      <c r="N791" s="50"/>
      <c r="O791" s="50"/>
      <c r="P791" s="50"/>
      <c r="Q791" s="28"/>
      <c r="R791" s="50"/>
      <c r="S791" s="50"/>
      <c r="T791" s="50"/>
      <c r="U791" s="50"/>
      <c r="V791" s="50"/>
      <c r="W791" s="50"/>
      <c r="X791" s="50"/>
      <c r="Y791" s="50"/>
      <c r="Z791" s="50"/>
      <c r="AA791" s="50"/>
      <c r="AB791" s="50"/>
      <c r="AC791" s="50"/>
      <c r="AD791" s="50"/>
      <c r="AE791" s="50"/>
      <c r="AF791" s="28"/>
      <c r="AG791" s="27"/>
      <c r="AH791" s="27"/>
      <c r="AI791" s="27"/>
      <c r="AJ791" s="27"/>
      <c r="AK791" s="27"/>
      <c r="AL791" s="27"/>
      <c r="AM791" s="27"/>
      <c r="AN791" s="27"/>
      <c r="AO791" s="27"/>
      <c r="AP791" s="27"/>
      <c r="AQ791" s="27"/>
      <c r="AR791" s="27"/>
      <c r="AS791" s="27"/>
      <c r="AT791" s="27"/>
    </row>
    <row r="792" spans="1:46" customFormat="1" ht="45" customHeight="1" thickBot="1" x14ac:dyDescent="0.3">
      <c r="A792" s="262" t="s">
        <v>187</v>
      </c>
      <c r="B792" s="262"/>
      <c r="C792" s="262"/>
      <c r="D792" s="262"/>
      <c r="E792" s="262"/>
      <c r="F792" s="262"/>
      <c r="G792" s="262"/>
      <c r="H792" s="262"/>
      <c r="I792" s="262"/>
      <c r="J792" s="262"/>
      <c r="K792" s="262"/>
      <c r="L792" s="262"/>
      <c r="M792" s="262"/>
      <c r="N792" s="262"/>
      <c r="O792" s="262"/>
      <c r="P792" s="262"/>
      <c r="Q792" s="11"/>
      <c r="R792" s="50"/>
      <c r="S792" s="50"/>
      <c r="T792" s="50"/>
      <c r="U792" s="50"/>
      <c r="V792" s="263"/>
      <c r="W792" s="263"/>
      <c r="X792" s="263"/>
      <c r="Y792" s="263"/>
      <c r="Z792" s="263"/>
      <c r="AA792" s="263"/>
      <c r="AB792" s="263"/>
      <c r="AC792" s="263"/>
      <c r="AD792" s="263"/>
      <c r="AE792" s="263"/>
      <c r="AF792" s="11"/>
      <c r="AG792" s="50"/>
      <c r="AH792" s="50"/>
      <c r="AI792" s="50"/>
      <c r="AJ792" s="50"/>
      <c r="AK792" s="263"/>
      <c r="AL792" s="263"/>
      <c r="AM792" s="263"/>
      <c r="AN792" s="263"/>
      <c r="AO792" s="263"/>
      <c r="AP792" s="263"/>
      <c r="AQ792" s="263"/>
      <c r="AR792" s="263"/>
      <c r="AS792" s="263"/>
      <c r="AT792" s="263"/>
    </row>
    <row r="793" spans="1:46" customFormat="1" ht="45" customHeight="1" thickTop="1" thickBot="1" x14ac:dyDescent="0.3">
      <c r="A793" s="264" t="s">
        <v>167</v>
      </c>
      <c r="B793" s="264"/>
      <c r="C793" s="264"/>
      <c r="D793" s="264"/>
      <c r="E793" s="264"/>
      <c r="F793" s="264"/>
      <c r="G793" s="264"/>
      <c r="H793" s="264"/>
      <c r="I793" s="264"/>
      <c r="J793" s="264"/>
      <c r="K793" s="264"/>
      <c r="L793" s="264"/>
      <c r="M793" s="264"/>
      <c r="N793" s="264"/>
      <c r="O793" s="264"/>
      <c r="P793" s="264"/>
      <c r="Q793" s="51" t="s">
        <v>188</v>
      </c>
      <c r="R793" s="265" t="s">
        <v>189</v>
      </c>
      <c r="S793" s="265"/>
      <c r="T793" s="265"/>
      <c r="U793" s="265"/>
      <c r="V793" s="265"/>
      <c r="W793" s="265"/>
      <c r="X793" s="265"/>
      <c r="Y793" s="265"/>
      <c r="Z793" s="265"/>
      <c r="AA793" s="265"/>
      <c r="AB793" s="265"/>
      <c r="AC793" s="265"/>
      <c r="AD793" s="265"/>
      <c r="AE793" s="265"/>
      <c r="AF793" s="53" t="s">
        <v>188</v>
      </c>
      <c r="AG793" s="266" t="s">
        <v>7</v>
      </c>
      <c r="AH793" s="266"/>
      <c r="AI793" s="266"/>
      <c r="AJ793" s="266"/>
      <c r="AK793" s="266"/>
      <c r="AL793" s="266"/>
      <c r="AM793" s="266"/>
      <c r="AN793" s="266"/>
      <c r="AO793" s="266"/>
      <c r="AP793" s="266"/>
      <c r="AQ793" s="266"/>
      <c r="AR793" s="266"/>
      <c r="AS793" s="266"/>
      <c r="AT793" s="266"/>
    </row>
    <row r="794" spans="1:46" customFormat="1" ht="45" customHeight="1" thickTop="1" thickBot="1" x14ac:dyDescent="0.3">
      <c r="A794" s="249" t="s">
        <v>190</v>
      </c>
      <c r="B794" s="249"/>
      <c r="C794" s="249"/>
      <c r="D794" s="249"/>
      <c r="E794" s="249"/>
      <c r="F794" s="249"/>
      <c r="G794" s="249"/>
      <c r="H794" s="249"/>
      <c r="I794" s="249"/>
      <c r="J794" s="249"/>
      <c r="K794" s="249"/>
      <c r="L794" s="249"/>
      <c r="M794" s="249"/>
      <c r="N794" s="249"/>
      <c r="O794" s="249"/>
      <c r="P794" s="249"/>
      <c r="Q794" s="227">
        <v>0</v>
      </c>
      <c r="R794" s="254" t="s">
        <v>2554</v>
      </c>
      <c r="S794" s="255"/>
      <c r="T794" s="255"/>
      <c r="U794" s="255"/>
      <c r="V794" s="255"/>
      <c r="W794" s="255"/>
      <c r="X794" s="255"/>
      <c r="Y794" s="255"/>
      <c r="Z794" s="255"/>
      <c r="AA794" s="255"/>
      <c r="AB794" s="255"/>
      <c r="AC794" s="255"/>
      <c r="AD794" s="255"/>
      <c r="AE794" s="256"/>
      <c r="AF794" s="228">
        <v>0</v>
      </c>
      <c r="AG794" s="254" t="s">
        <v>2578</v>
      </c>
      <c r="AH794" s="255"/>
      <c r="AI794" s="255"/>
      <c r="AJ794" s="255"/>
      <c r="AK794" s="255"/>
      <c r="AL794" s="255"/>
      <c r="AM794" s="255"/>
      <c r="AN794" s="255"/>
      <c r="AO794" s="255"/>
      <c r="AP794" s="255"/>
      <c r="AQ794" s="255"/>
      <c r="AR794" s="255"/>
      <c r="AS794" s="255"/>
      <c r="AT794" s="256"/>
    </row>
    <row r="795" spans="1:46" customFormat="1" ht="45" customHeight="1" thickTop="1" thickBot="1" x14ac:dyDescent="0.3">
      <c r="A795" s="249" t="s">
        <v>191</v>
      </c>
      <c r="B795" s="249"/>
      <c r="C795" s="249"/>
      <c r="D795" s="249"/>
      <c r="E795" s="249"/>
      <c r="F795" s="249"/>
      <c r="G795" s="249"/>
      <c r="H795" s="249"/>
      <c r="I795" s="249"/>
      <c r="J795" s="249"/>
      <c r="K795" s="249"/>
      <c r="L795" s="249"/>
      <c r="M795" s="249"/>
      <c r="N795" s="249"/>
      <c r="O795" s="249"/>
      <c r="P795" s="249"/>
      <c r="Q795" s="229">
        <v>0</v>
      </c>
      <c r="R795" s="254" t="s">
        <v>2551</v>
      </c>
      <c r="S795" s="255"/>
      <c r="T795" s="255"/>
      <c r="U795" s="255"/>
      <c r="V795" s="255"/>
      <c r="W795" s="255"/>
      <c r="X795" s="255"/>
      <c r="Y795" s="255"/>
      <c r="Z795" s="255"/>
      <c r="AA795" s="255"/>
      <c r="AB795" s="255"/>
      <c r="AC795" s="255"/>
      <c r="AD795" s="255"/>
      <c r="AE795" s="256"/>
      <c r="AF795" s="229">
        <v>0</v>
      </c>
      <c r="AG795" s="254" t="s">
        <v>2551</v>
      </c>
      <c r="AH795" s="255"/>
      <c r="AI795" s="255"/>
      <c r="AJ795" s="255"/>
      <c r="AK795" s="255"/>
      <c r="AL795" s="255"/>
      <c r="AM795" s="255"/>
      <c r="AN795" s="255"/>
      <c r="AO795" s="255"/>
      <c r="AP795" s="255"/>
      <c r="AQ795" s="255"/>
      <c r="AR795" s="255"/>
      <c r="AS795" s="255"/>
      <c r="AT795" s="256"/>
    </row>
    <row r="796" spans="1:46" customFormat="1" ht="45" customHeight="1" thickTop="1" thickBot="1" x14ac:dyDescent="0.3">
      <c r="A796" s="249" t="s">
        <v>698</v>
      </c>
      <c r="B796" s="249"/>
      <c r="C796" s="249"/>
      <c r="D796" s="249"/>
      <c r="E796" s="249"/>
      <c r="F796" s="249"/>
      <c r="G796" s="249"/>
      <c r="H796" s="249"/>
      <c r="I796" s="249"/>
      <c r="J796" s="249"/>
      <c r="K796" s="249"/>
      <c r="L796" s="249"/>
      <c r="M796" s="249"/>
      <c r="N796" s="249"/>
      <c r="O796" s="249"/>
      <c r="P796" s="249"/>
      <c r="Q796" s="229">
        <v>0</v>
      </c>
      <c r="R796" s="254" t="s">
        <v>2551</v>
      </c>
      <c r="S796" s="255"/>
      <c r="T796" s="255"/>
      <c r="U796" s="255"/>
      <c r="V796" s="255"/>
      <c r="W796" s="255"/>
      <c r="X796" s="255"/>
      <c r="Y796" s="255"/>
      <c r="Z796" s="255"/>
      <c r="AA796" s="255"/>
      <c r="AB796" s="255"/>
      <c r="AC796" s="255"/>
      <c r="AD796" s="255"/>
      <c r="AE796" s="256"/>
      <c r="AF796" s="229">
        <v>0</v>
      </c>
      <c r="AG796" s="254" t="s">
        <v>2551</v>
      </c>
      <c r="AH796" s="255"/>
      <c r="AI796" s="255"/>
      <c r="AJ796" s="255"/>
      <c r="AK796" s="255"/>
      <c r="AL796" s="255"/>
      <c r="AM796" s="255"/>
      <c r="AN796" s="255"/>
      <c r="AO796" s="255"/>
      <c r="AP796" s="255"/>
      <c r="AQ796" s="255"/>
      <c r="AR796" s="255"/>
      <c r="AS796" s="255"/>
      <c r="AT796" s="256"/>
    </row>
    <row r="797" spans="1:46" customFormat="1" ht="45" customHeight="1" thickTop="1" thickBot="1" x14ac:dyDescent="0.3">
      <c r="A797" s="249" t="s">
        <v>699</v>
      </c>
      <c r="B797" s="249"/>
      <c r="C797" s="249"/>
      <c r="D797" s="249"/>
      <c r="E797" s="249"/>
      <c r="F797" s="249"/>
      <c r="G797" s="249"/>
      <c r="H797" s="249"/>
      <c r="I797" s="249"/>
      <c r="J797" s="249"/>
      <c r="K797" s="249"/>
      <c r="L797" s="249"/>
      <c r="M797" s="249"/>
      <c r="N797" s="249"/>
      <c r="O797" s="249"/>
      <c r="P797" s="249"/>
      <c r="Q797" s="229">
        <v>0</v>
      </c>
      <c r="R797" s="254" t="s">
        <v>2551</v>
      </c>
      <c r="S797" s="255"/>
      <c r="T797" s="255"/>
      <c r="U797" s="255"/>
      <c r="V797" s="255"/>
      <c r="W797" s="255"/>
      <c r="X797" s="255"/>
      <c r="Y797" s="255"/>
      <c r="Z797" s="255"/>
      <c r="AA797" s="255"/>
      <c r="AB797" s="255"/>
      <c r="AC797" s="255"/>
      <c r="AD797" s="255"/>
      <c r="AE797" s="256"/>
      <c r="AF797" s="229">
        <v>0</v>
      </c>
      <c r="AG797" s="254" t="s">
        <v>2551</v>
      </c>
      <c r="AH797" s="255"/>
      <c r="AI797" s="255"/>
      <c r="AJ797" s="255"/>
      <c r="AK797" s="255"/>
      <c r="AL797" s="255"/>
      <c r="AM797" s="255"/>
      <c r="AN797" s="255"/>
      <c r="AO797" s="255"/>
      <c r="AP797" s="255"/>
      <c r="AQ797" s="255"/>
      <c r="AR797" s="255"/>
      <c r="AS797" s="255"/>
      <c r="AT797" s="256"/>
    </row>
    <row r="798" spans="1:46" customFormat="1" ht="45" customHeight="1" thickTop="1" thickBot="1" x14ac:dyDescent="0.3">
      <c r="A798" s="249" t="s">
        <v>700</v>
      </c>
      <c r="B798" s="249"/>
      <c r="C798" s="249"/>
      <c r="D798" s="249"/>
      <c r="E798" s="249"/>
      <c r="F798" s="249"/>
      <c r="G798" s="249"/>
      <c r="H798" s="249"/>
      <c r="I798" s="249"/>
      <c r="J798" s="249"/>
      <c r="K798" s="249"/>
      <c r="L798" s="249"/>
      <c r="M798" s="249"/>
      <c r="N798" s="249"/>
      <c r="O798" s="249"/>
      <c r="P798" s="249"/>
      <c r="Q798" s="229">
        <v>0</v>
      </c>
      <c r="R798" s="254" t="s">
        <v>2551</v>
      </c>
      <c r="S798" s="255"/>
      <c r="T798" s="255"/>
      <c r="U798" s="255"/>
      <c r="V798" s="255"/>
      <c r="W798" s="255"/>
      <c r="X798" s="255"/>
      <c r="Y798" s="255"/>
      <c r="Z798" s="255"/>
      <c r="AA798" s="255"/>
      <c r="AB798" s="255"/>
      <c r="AC798" s="255"/>
      <c r="AD798" s="255"/>
      <c r="AE798" s="256"/>
      <c r="AF798" s="229">
        <v>0</v>
      </c>
      <c r="AG798" s="254" t="s">
        <v>2551</v>
      </c>
      <c r="AH798" s="255"/>
      <c r="AI798" s="255"/>
      <c r="AJ798" s="255"/>
      <c r="AK798" s="255"/>
      <c r="AL798" s="255"/>
      <c r="AM798" s="255"/>
      <c r="AN798" s="255"/>
      <c r="AO798" s="255"/>
      <c r="AP798" s="255"/>
      <c r="AQ798" s="255"/>
      <c r="AR798" s="255"/>
      <c r="AS798" s="255"/>
      <c r="AT798" s="256"/>
    </row>
    <row r="799" spans="1:46" customFormat="1" ht="45" customHeight="1" thickTop="1" thickBot="1" x14ac:dyDescent="0.3">
      <c r="A799" s="249" t="s">
        <v>701</v>
      </c>
      <c r="B799" s="249"/>
      <c r="C799" s="249"/>
      <c r="D799" s="249"/>
      <c r="E799" s="249"/>
      <c r="F799" s="249"/>
      <c r="G799" s="249"/>
      <c r="H799" s="249"/>
      <c r="I799" s="249"/>
      <c r="J799" s="249"/>
      <c r="K799" s="249"/>
      <c r="L799" s="249"/>
      <c r="M799" s="249"/>
      <c r="N799" s="249"/>
      <c r="O799" s="249"/>
      <c r="P799" s="249"/>
      <c r="Q799" s="229">
        <v>0</v>
      </c>
      <c r="R799" s="254" t="s">
        <v>2551</v>
      </c>
      <c r="S799" s="255"/>
      <c r="T799" s="255"/>
      <c r="U799" s="255"/>
      <c r="V799" s="255"/>
      <c r="W799" s="255"/>
      <c r="X799" s="255"/>
      <c r="Y799" s="255"/>
      <c r="Z799" s="255"/>
      <c r="AA799" s="255"/>
      <c r="AB799" s="255"/>
      <c r="AC799" s="255"/>
      <c r="AD799" s="255"/>
      <c r="AE799" s="256"/>
      <c r="AF799" s="229">
        <v>0</v>
      </c>
      <c r="AG799" s="254" t="s">
        <v>2578</v>
      </c>
      <c r="AH799" s="255"/>
      <c r="AI799" s="255"/>
      <c r="AJ799" s="255"/>
      <c r="AK799" s="255"/>
      <c r="AL799" s="255"/>
      <c r="AM799" s="255"/>
      <c r="AN799" s="255"/>
      <c r="AO799" s="255"/>
      <c r="AP799" s="255"/>
      <c r="AQ799" s="255"/>
      <c r="AR799" s="255"/>
      <c r="AS799" s="255"/>
      <c r="AT799" s="256"/>
    </row>
    <row r="800" spans="1:46" customFormat="1" ht="45" customHeight="1" thickTop="1" thickBot="1" x14ac:dyDescent="0.3">
      <c r="A800" s="249" t="s">
        <v>702</v>
      </c>
      <c r="B800" s="249"/>
      <c r="C800" s="249"/>
      <c r="D800" s="249"/>
      <c r="E800" s="249"/>
      <c r="F800" s="249"/>
      <c r="G800" s="249"/>
      <c r="H800" s="249"/>
      <c r="I800" s="249"/>
      <c r="J800" s="249"/>
      <c r="K800" s="249"/>
      <c r="L800" s="249"/>
      <c r="M800" s="249"/>
      <c r="N800" s="249"/>
      <c r="O800" s="249"/>
      <c r="P800" s="249"/>
      <c r="Q800" s="229">
        <v>0</v>
      </c>
      <c r="R800" s="254" t="s">
        <v>2551</v>
      </c>
      <c r="S800" s="255"/>
      <c r="T800" s="255"/>
      <c r="U800" s="255"/>
      <c r="V800" s="255"/>
      <c r="W800" s="255"/>
      <c r="X800" s="255"/>
      <c r="Y800" s="255"/>
      <c r="Z800" s="255"/>
      <c r="AA800" s="255"/>
      <c r="AB800" s="255"/>
      <c r="AC800" s="255"/>
      <c r="AD800" s="255"/>
      <c r="AE800" s="256"/>
      <c r="AF800" s="229">
        <v>0</v>
      </c>
      <c r="AG800" s="254" t="s">
        <v>2551</v>
      </c>
      <c r="AH800" s="255"/>
      <c r="AI800" s="255"/>
      <c r="AJ800" s="255"/>
      <c r="AK800" s="255"/>
      <c r="AL800" s="255"/>
      <c r="AM800" s="255"/>
      <c r="AN800" s="255"/>
      <c r="AO800" s="255"/>
      <c r="AP800" s="255"/>
      <c r="AQ800" s="255"/>
      <c r="AR800" s="255"/>
      <c r="AS800" s="255"/>
      <c r="AT800" s="256"/>
    </row>
    <row r="801" spans="1:46" customFormat="1" ht="45" customHeight="1" thickTop="1" thickBot="1" x14ac:dyDescent="0.3">
      <c r="A801" s="249" t="s">
        <v>703</v>
      </c>
      <c r="B801" s="249"/>
      <c r="C801" s="249"/>
      <c r="D801" s="249"/>
      <c r="E801" s="249"/>
      <c r="F801" s="249"/>
      <c r="G801" s="249"/>
      <c r="H801" s="249"/>
      <c r="I801" s="249"/>
      <c r="J801" s="249"/>
      <c r="K801" s="249"/>
      <c r="L801" s="249"/>
      <c r="M801" s="249"/>
      <c r="N801" s="249"/>
      <c r="O801" s="249"/>
      <c r="P801" s="249"/>
      <c r="Q801" s="229">
        <v>0</v>
      </c>
      <c r="R801" s="254" t="s">
        <v>2551</v>
      </c>
      <c r="S801" s="255"/>
      <c r="T801" s="255"/>
      <c r="U801" s="255"/>
      <c r="V801" s="255"/>
      <c r="W801" s="255"/>
      <c r="X801" s="255"/>
      <c r="Y801" s="255"/>
      <c r="Z801" s="255"/>
      <c r="AA801" s="255"/>
      <c r="AB801" s="255"/>
      <c r="AC801" s="255"/>
      <c r="AD801" s="255"/>
      <c r="AE801" s="256"/>
      <c r="AF801" s="229">
        <v>0</v>
      </c>
      <c r="AG801" s="254" t="s">
        <v>2551</v>
      </c>
      <c r="AH801" s="255"/>
      <c r="AI801" s="255"/>
      <c r="AJ801" s="255"/>
      <c r="AK801" s="255"/>
      <c r="AL801" s="255"/>
      <c r="AM801" s="255"/>
      <c r="AN801" s="255"/>
      <c r="AO801" s="255"/>
      <c r="AP801" s="255"/>
      <c r="AQ801" s="255"/>
      <c r="AR801" s="255"/>
      <c r="AS801" s="255"/>
      <c r="AT801" s="256"/>
    </row>
    <row r="802" spans="1:46" customFormat="1" ht="45" customHeight="1" thickTop="1" thickBot="1" x14ac:dyDescent="0.3">
      <c r="A802" s="249" t="s">
        <v>704</v>
      </c>
      <c r="B802" s="249"/>
      <c r="C802" s="249"/>
      <c r="D802" s="249"/>
      <c r="E802" s="249"/>
      <c r="F802" s="249"/>
      <c r="G802" s="249"/>
      <c r="H802" s="249"/>
      <c r="I802" s="249"/>
      <c r="J802" s="249"/>
      <c r="K802" s="249"/>
      <c r="L802" s="249"/>
      <c r="M802" s="249"/>
      <c r="N802" s="249"/>
      <c r="O802" s="249"/>
      <c r="P802" s="249"/>
      <c r="Q802" s="229">
        <v>0</v>
      </c>
      <c r="R802" s="254" t="s">
        <v>2551</v>
      </c>
      <c r="S802" s="255"/>
      <c r="T802" s="255"/>
      <c r="U802" s="255"/>
      <c r="V802" s="255"/>
      <c r="W802" s="255"/>
      <c r="X802" s="255"/>
      <c r="Y802" s="255"/>
      <c r="Z802" s="255"/>
      <c r="AA802" s="255"/>
      <c r="AB802" s="255"/>
      <c r="AC802" s="255"/>
      <c r="AD802" s="255"/>
      <c r="AE802" s="256"/>
      <c r="AF802" s="229">
        <v>0</v>
      </c>
      <c r="AG802" s="254" t="s">
        <v>2551</v>
      </c>
      <c r="AH802" s="255"/>
      <c r="AI802" s="255"/>
      <c r="AJ802" s="255"/>
      <c r="AK802" s="255"/>
      <c r="AL802" s="255"/>
      <c r="AM802" s="255"/>
      <c r="AN802" s="255"/>
      <c r="AO802" s="255"/>
      <c r="AP802" s="255"/>
      <c r="AQ802" s="255"/>
      <c r="AR802" s="255"/>
      <c r="AS802" s="255"/>
      <c r="AT802" s="256"/>
    </row>
    <row r="803" spans="1:46" customFormat="1" ht="45" customHeight="1" thickTop="1" thickBot="1" x14ac:dyDescent="0.3">
      <c r="A803" s="249" t="s">
        <v>705</v>
      </c>
      <c r="B803" s="249"/>
      <c r="C803" s="249"/>
      <c r="D803" s="249"/>
      <c r="E803" s="249"/>
      <c r="F803" s="249"/>
      <c r="G803" s="249"/>
      <c r="H803" s="249"/>
      <c r="I803" s="249"/>
      <c r="J803" s="249"/>
      <c r="K803" s="249"/>
      <c r="L803" s="249"/>
      <c r="M803" s="249"/>
      <c r="N803" s="249"/>
      <c r="O803" s="249"/>
      <c r="P803" s="249"/>
      <c r="Q803" s="229">
        <v>0</v>
      </c>
      <c r="R803" s="254" t="s">
        <v>2551</v>
      </c>
      <c r="S803" s="255"/>
      <c r="T803" s="255"/>
      <c r="U803" s="255"/>
      <c r="V803" s="255"/>
      <c r="W803" s="255"/>
      <c r="X803" s="255"/>
      <c r="Y803" s="255"/>
      <c r="Z803" s="255"/>
      <c r="AA803" s="255"/>
      <c r="AB803" s="255"/>
      <c r="AC803" s="255"/>
      <c r="AD803" s="255"/>
      <c r="AE803" s="256"/>
      <c r="AF803" s="229">
        <v>0</v>
      </c>
      <c r="AG803" s="254" t="s">
        <v>2551</v>
      </c>
      <c r="AH803" s="255"/>
      <c r="AI803" s="255"/>
      <c r="AJ803" s="255"/>
      <c r="AK803" s="255"/>
      <c r="AL803" s="255"/>
      <c r="AM803" s="255"/>
      <c r="AN803" s="255"/>
      <c r="AO803" s="255"/>
      <c r="AP803" s="255"/>
      <c r="AQ803" s="255"/>
      <c r="AR803" s="255"/>
      <c r="AS803" s="255"/>
      <c r="AT803" s="256"/>
    </row>
    <row r="804" spans="1:46" customFormat="1" ht="45" customHeight="1" thickTop="1" thickBot="1" x14ac:dyDescent="0.3">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customFormat="1" ht="45" customHeight="1" thickTop="1" thickBot="1" x14ac:dyDescent="0.3">
      <c r="A805" s="257" t="s">
        <v>197</v>
      </c>
      <c r="B805" s="257"/>
      <c r="C805" s="257"/>
      <c r="D805" s="257"/>
      <c r="E805" s="257"/>
      <c r="F805" s="257"/>
      <c r="G805" s="257"/>
      <c r="H805" s="257"/>
      <c r="I805" s="257"/>
      <c r="J805" s="257"/>
      <c r="K805" s="257"/>
      <c r="L805" s="257"/>
      <c r="M805" s="257"/>
      <c r="N805" s="257"/>
      <c r="O805" s="257"/>
      <c r="P805" s="257"/>
      <c r="Q805" s="56" t="s">
        <v>188</v>
      </c>
      <c r="R805" s="258" t="s">
        <v>189</v>
      </c>
      <c r="S805" s="258"/>
      <c r="T805" s="258"/>
      <c r="U805" s="258"/>
      <c r="V805" s="258"/>
      <c r="W805" s="258"/>
      <c r="X805" s="258"/>
      <c r="Y805" s="258"/>
      <c r="Z805" s="258"/>
      <c r="AA805" s="258"/>
      <c r="AB805" s="258"/>
      <c r="AC805" s="258"/>
      <c r="AD805" s="258"/>
      <c r="AE805" s="258"/>
      <c r="AF805" s="57" t="s">
        <v>188</v>
      </c>
      <c r="AG805" s="259" t="s">
        <v>7</v>
      </c>
      <c r="AH805" s="259"/>
      <c r="AI805" s="259"/>
      <c r="AJ805" s="259"/>
      <c r="AK805" s="259"/>
      <c r="AL805" s="259"/>
      <c r="AM805" s="259"/>
      <c r="AN805" s="259"/>
      <c r="AO805" s="259"/>
      <c r="AP805" s="259"/>
      <c r="AQ805" s="259"/>
      <c r="AR805" s="259"/>
      <c r="AS805" s="259"/>
      <c r="AT805" s="259"/>
    </row>
    <row r="806" spans="1:46" customFormat="1" ht="45" customHeight="1" thickTop="1" thickBot="1" x14ac:dyDescent="0.3">
      <c r="A806" s="249" t="s">
        <v>706</v>
      </c>
      <c r="B806" s="249"/>
      <c r="C806" s="249"/>
      <c r="D806" s="249"/>
      <c r="E806" s="249"/>
      <c r="F806" s="249"/>
      <c r="G806" s="249"/>
      <c r="H806" s="249"/>
      <c r="I806" s="249"/>
      <c r="J806" s="249"/>
      <c r="K806" s="249"/>
      <c r="L806" s="249"/>
      <c r="M806" s="249"/>
      <c r="N806" s="249"/>
      <c r="O806" s="249"/>
      <c r="P806" s="249"/>
      <c r="Q806" s="227">
        <v>0</v>
      </c>
      <c r="R806" s="254" t="s">
        <v>2554</v>
      </c>
      <c r="S806" s="255"/>
      <c r="T806" s="255"/>
      <c r="U806" s="255"/>
      <c r="V806" s="255"/>
      <c r="W806" s="255"/>
      <c r="X806" s="255"/>
      <c r="Y806" s="255"/>
      <c r="Z806" s="255"/>
      <c r="AA806" s="255"/>
      <c r="AB806" s="255"/>
      <c r="AC806" s="255"/>
      <c r="AD806" s="255"/>
      <c r="AE806" s="256"/>
      <c r="AF806" s="228">
        <v>0</v>
      </c>
      <c r="AG806" s="254" t="s">
        <v>2578</v>
      </c>
      <c r="AH806" s="255"/>
      <c r="AI806" s="255"/>
      <c r="AJ806" s="255"/>
      <c r="AK806" s="255"/>
      <c r="AL806" s="255"/>
      <c r="AM806" s="255"/>
      <c r="AN806" s="255"/>
      <c r="AO806" s="255"/>
      <c r="AP806" s="255"/>
      <c r="AQ806" s="255"/>
      <c r="AR806" s="255"/>
      <c r="AS806" s="255"/>
      <c r="AT806" s="256"/>
    </row>
    <row r="807" spans="1:46" customFormat="1" ht="45" customHeight="1" thickTop="1" thickBot="1" x14ac:dyDescent="0.3">
      <c r="A807" s="249" t="s">
        <v>707</v>
      </c>
      <c r="B807" s="249"/>
      <c r="C807" s="249"/>
      <c r="D807" s="249"/>
      <c r="E807" s="249"/>
      <c r="F807" s="249"/>
      <c r="G807" s="249"/>
      <c r="H807" s="249"/>
      <c r="I807" s="249"/>
      <c r="J807" s="249"/>
      <c r="K807" s="249"/>
      <c r="L807" s="249"/>
      <c r="M807" s="249"/>
      <c r="N807" s="249"/>
      <c r="O807" s="249"/>
      <c r="P807" s="249"/>
      <c r="Q807" s="229">
        <v>0</v>
      </c>
      <c r="R807" s="254" t="s">
        <v>2551</v>
      </c>
      <c r="S807" s="255"/>
      <c r="T807" s="255"/>
      <c r="U807" s="255"/>
      <c r="V807" s="255"/>
      <c r="W807" s="255"/>
      <c r="X807" s="255"/>
      <c r="Y807" s="255"/>
      <c r="Z807" s="255"/>
      <c r="AA807" s="255"/>
      <c r="AB807" s="255"/>
      <c r="AC807" s="255"/>
      <c r="AD807" s="255"/>
      <c r="AE807" s="256"/>
      <c r="AF807" s="229">
        <v>0</v>
      </c>
      <c r="AG807" s="254" t="s">
        <v>2551</v>
      </c>
      <c r="AH807" s="255"/>
      <c r="AI807" s="255"/>
      <c r="AJ807" s="255"/>
      <c r="AK807" s="255"/>
      <c r="AL807" s="255"/>
      <c r="AM807" s="255"/>
      <c r="AN807" s="255"/>
      <c r="AO807" s="255"/>
      <c r="AP807" s="255"/>
      <c r="AQ807" s="255"/>
      <c r="AR807" s="255"/>
      <c r="AS807" s="255"/>
      <c r="AT807" s="256"/>
    </row>
    <row r="808" spans="1:46" customFormat="1" ht="45" customHeight="1" thickTop="1" thickBot="1" x14ac:dyDescent="0.3">
      <c r="A808" s="249" t="s">
        <v>708</v>
      </c>
      <c r="B808" s="249"/>
      <c r="C808" s="249"/>
      <c r="D808" s="249"/>
      <c r="E808" s="249"/>
      <c r="F808" s="249"/>
      <c r="G808" s="249"/>
      <c r="H808" s="249"/>
      <c r="I808" s="249"/>
      <c r="J808" s="249"/>
      <c r="K808" s="249"/>
      <c r="L808" s="249"/>
      <c r="M808" s="249"/>
      <c r="N808" s="249"/>
      <c r="O808" s="249"/>
      <c r="P808" s="249"/>
      <c r="Q808" s="229">
        <v>0</v>
      </c>
      <c r="R808" s="254" t="s">
        <v>2551</v>
      </c>
      <c r="S808" s="255"/>
      <c r="T808" s="255"/>
      <c r="U808" s="255"/>
      <c r="V808" s="255"/>
      <c r="W808" s="255"/>
      <c r="X808" s="255"/>
      <c r="Y808" s="255"/>
      <c r="Z808" s="255"/>
      <c r="AA808" s="255"/>
      <c r="AB808" s="255"/>
      <c r="AC808" s="255"/>
      <c r="AD808" s="255"/>
      <c r="AE808" s="256"/>
      <c r="AF808" s="229">
        <v>0</v>
      </c>
      <c r="AG808" s="254" t="s">
        <v>2551</v>
      </c>
      <c r="AH808" s="255"/>
      <c r="AI808" s="255"/>
      <c r="AJ808" s="255"/>
      <c r="AK808" s="255"/>
      <c r="AL808" s="255"/>
      <c r="AM808" s="255"/>
      <c r="AN808" s="255"/>
      <c r="AO808" s="255"/>
      <c r="AP808" s="255"/>
      <c r="AQ808" s="255"/>
      <c r="AR808" s="255"/>
      <c r="AS808" s="255"/>
      <c r="AT808" s="256"/>
    </row>
    <row r="809" spans="1:46" customFormat="1" ht="45" customHeight="1" thickTop="1" thickBot="1" x14ac:dyDescent="0.3">
      <c r="A809" s="249" t="s">
        <v>709</v>
      </c>
      <c r="B809" s="249"/>
      <c r="C809" s="249"/>
      <c r="D809" s="249"/>
      <c r="E809" s="249"/>
      <c r="F809" s="249"/>
      <c r="G809" s="249"/>
      <c r="H809" s="249"/>
      <c r="I809" s="249"/>
      <c r="J809" s="249"/>
      <c r="K809" s="249"/>
      <c r="L809" s="249"/>
      <c r="M809" s="249"/>
      <c r="N809" s="249"/>
      <c r="O809" s="249"/>
      <c r="P809" s="249"/>
      <c r="Q809" s="229">
        <v>0</v>
      </c>
      <c r="R809" s="254" t="s">
        <v>2551</v>
      </c>
      <c r="S809" s="255"/>
      <c r="T809" s="255"/>
      <c r="U809" s="255"/>
      <c r="V809" s="255"/>
      <c r="W809" s="255"/>
      <c r="X809" s="255"/>
      <c r="Y809" s="255"/>
      <c r="Z809" s="255"/>
      <c r="AA809" s="255"/>
      <c r="AB809" s="255"/>
      <c r="AC809" s="255"/>
      <c r="AD809" s="255"/>
      <c r="AE809" s="256"/>
      <c r="AF809" s="229">
        <v>0</v>
      </c>
      <c r="AG809" s="254" t="s">
        <v>2551</v>
      </c>
      <c r="AH809" s="255"/>
      <c r="AI809" s="255"/>
      <c r="AJ809" s="255"/>
      <c r="AK809" s="255"/>
      <c r="AL809" s="255"/>
      <c r="AM809" s="255"/>
      <c r="AN809" s="255"/>
      <c r="AO809" s="255"/>
      <c r="AP809" s="255"/>
      <c r="AQ809" s="255"/>
      <c r="AR809" s="255"/>
      <c r="AS809" s="255"/>
      <c r="AT809" s="256"/>
    </row>
    <row r="810" spans="1:46" customFormat="1" ht="45" customHeight="1" thickTop="1" thickBot="1" x14ac:dyDescent="0.3">
      <c r="A810" s="249" t="s">
        <v>710</v>
      </c>
      <c r="B810" s="249"/>
      <c r="C810" s="249"/>
      <c r="D810" s="249"/>
      <c r="E810" s="249"/>
      <c r="F810" s="249"/>
      <c r="G810" s="249"/>
      <c r="H810" s="249"/>
      <c r="I810" s="249"/>
      <c r="J810" s="249"/>
      <c r="K810" s="249"/>
      <c r="L810" s="249"/>
      <c r="M810" s="249"/>
      <c r="N810" s="249"/>
      <c r="O810" s="249"/>
      <c r="P810" s="249"/>
      <c r="Q810" s="227">
        <v>0</v>
      </c>
      <c r="R810" s="250" t="s">
        <v>2603</v>
      </c>
      <c r="S810" s="250"/>
      <c r="T810" s="250"/>
      <c r="U810" s="250"/>
      <c r="V810" s="250"/>
      <c r="W810" s="250"/>
      <c r="X810" s="250"/>
      <c r="Y810" s="250"/>
      <c r="Z810" s="250"/>
      <c r="AA810" s="250"/>
      <c r="AB810" s="250"/>
      <c r="AC810" s="250"/>
      <c r="AD810" s="250"/>
      <c r="AE810" s="250"/>
      <c r="AF810" s="229">
        <v>0</v>
      </c>
      <c r="AG810" s="254" t="s">
        <v>2551</v>
      </c>
      <c r="AH810" s="255"/>
      <c r="AI810" s="255"/>
      <c r="AJ810" s="255"/>
      <c r="AK810" s="255"/>
      <c r="AL810" s="255"/>
      <c r="AM810" s="255"/>
      <c r="AN810" s="255"/>
      <c r="AO810" s="255"/>
      <c r="AP810" s="255"/>
      <c r="AQ810" s="255"/>
      <c r="AR810" s="255"/>
      <c r="AS810" s="255"/>
      <c r="AT810" s="256"/>
    </row>
    <row r="811" spans="1:46" customFormat="1" ht="15.6" thickTop="1" x14ac:dyDescent="0.25">
      <c r="A811" s="27"/>
      <c r="B811" s="27"/>
      <c r="C811" s="27"/>
      <c r="D811" s="27"/>
      <c r="E811" s="27"/>
      <c r="F811" s="27"/>
      <c r="G811" s="27"/>
      <c r="H811" s="27"/>
      <c r="I811" s="27"/>
      <c r="J811" s="27"/>
      <c r="K811" s="27"/>
      <c r="L811" s="27"/>
      <c r="M811" s="27"/>
      <c r="N811" s="27"/>
      <c r="O811" s="27"/>
      <c r="P811" s="27"/>
      <c r="Q811" s="28"/>
      <c r="R811" s="27"/>
      <c r="S811" s="27"/>
      <c r="T811" s="27"/>
      <c r="U811" s="27"/>
      <c r="V811" s="27"/>
      <c r="W811" s="27"/>
      <c r="X811" s="27"/>
      <c r="Y811" s="27"/>
      <c r="Z811" s="27"/>
      <c r="AA811" s="27"/>
      <c r="AB811" s="27"/>
      <c r="AC811" s="27"/>
      <c r="AD811" s="27"/>
      <c r="AE811" s="27"/>
      <c r="AF811" s="28"/>
      <c r="AG811" s="27"/>
      <c r="AH811" s="27"/>
      <c r="AI811" s="27"/>
      <c r="AJ811" s="27"/>
      <c r="AK811" s="27"/>
      <c r="AL811" s="27"/>
      <c r="AM811" s="27"/>
      <c r="AN811" s="27"/>
      <c r="AO811" s="27"/>
      <c r="AP811" s="27"/>
      <c r="AQ811" s="27"/>
      <c r="AR811" s="27"/>
      <c r="AS811" s="27"/>
      <c r="AT811" s="27"/>
    </row>
    <row r="813" spans="1:46" customFormat="1" ht="45" customHeight="1" x14ac:dyDescent="0.25">
      <c r="A813" s="260" t="s">
        <v>711</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s="28"/>
      <c r="AG813" s="261" t="s">
        <v>185</v>
      </c>
      <c r="AH813" s="261"/>
      <c r="AI813" s="261"/>
      <c r="AJ813" s="261"/>
      <c r="AK813" s="58">
        <f>(('Artículo 121 (resumen PI)'!C34*0.8+'Artículo 121 (resumen PI)'!F34*0.2)+('Artículo 121 (resumen SIPOT)'!C34*0.8+'Artículo 121 (resumen SIPOT)'!F34*0.2))/2</f>
        <v>0</v>
      </c>
      <c r="AL813" s="27"/>
      <c r="AM813" s="27"/>
      <c r="AN813" s="27"/>
      <c r="AO813" s="27"/>
      <c r="AP813" s="27"/>
      <c r="AQ813" s="27"/>
      <c r="AR813" s="27"/>
      <c r="AS813" s="27"/>
      <c r="AT813" s="27"/>
    </row>
    <row r="814" spans="1:46" customFormat="1"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c r="AF814" s="28"/>
      <c r="AG814" s="27"/>
      <c r="AH814" s="27"/>
      <c r="AI814" s="27"/>
      <c r="AJ814" s="27"/>
      <c r="AK814" s="27"/>
      <c r="AL814" s="27"/>
      <c r="AM814" s="27"/>
      <c r="AN814" s="27"/>
      <c r="AO814" s="27"/>
      <c r="AP814" s="27"/>
      <c r="AQ814" s="27"/>
      <c r="AR814" s="27"/>
      <c r="AS814" s="27"/>
      <c r="AT814" s="27"/>
    </row>
    <row r="815" spans="1:46" customFormat="1" ht="45" customHeight="1" x14ac:dyDescent="0.25">
      <c r="A815" s="20" t="s">
        <v>186</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c r="AF815" s="28"/>
      <c r="AG815" s="27"/>
      <c r="AH815" s="27"/>
      <c r="AI815" s="27"/>
      <c r="AJ815" s="27"/>
      <c r="AK815" s="27"/>
      <c r="AL815" s="27"/>
      <c r="AM815" s="27"/>
      <c r="AN815" s="27"/>
      <c r="AO815" s="27"/>
      <c r="AP815" s="27"/>
      <c r="AQ815" s="27"/>
      <c r="AR815" s="27"/>
      <c r="AS815" s="27"/>
      <c r="AT815" s="27"/>
    </row>
    <row r="816" spans="1:46" customFormat="1" ht="15" customHeight="1" x14ac:dyDescent="0.25">
      <c r="A816" s="50"/>
      <c r="B816" s="50"/>
      <c r="C816" s="50"/>
      <c r="D816" s="50"/>
      <c r="E816" s="50"/>
      <c r="F816" s="50"/>
      <c r="G816" s="50"/>
      <c r="H816" s="50"/>
      <c r="I816" s="50"/>
      <c r="J816" s="50"/>
      <c r="K816" s="50"/>
      <c r="L816" s="50"/>
      <c r="M816" s="50"/>
      <c r="N816" s="50"/>
      <c r="O816" s="50"/>
      <c r="P816" s="50"/>
      <c r="Q816" s="28"/>
      <c r="R816" s="50"/>
      <c r="S816" s="50"/>
      <c r="T816" s="50"/>
      <c r="U816" s="50"/>
      <c r="V816" s="50"/>
      <c r="W816" s="50"/>
      <c r="X816" s="50"/>
      <c r="Y816" s="50"/>
      <c r="Z816" s="50"/>
      <c r="AA816" s="50"/>
      <c r="AB816" s="50"/>
      <c r="AC816" s="50"/>
      <c r="AD816" s="50"/>
      <c r="AE816" s="50"/>
      <c r="AF816" s="28"/>
      <c r="AG816" s="27"/>
      <c r="AH816" s="27"/>
      <c r="AI816" s="27"/>
      <c r="AJ816" s="27"/>
      <c r="AK816" s="27"/>
      <c r="AL816" s="27"/>
      <c r="AM816" s="27"/>
      <c r="AN816" s="27"/>
      <c r="AO816" s="27"/>
      <c r="AP816" s="27"/>
      <c r="AQ816" s="27"/>
      <c r="AR816" s="27"/>
      <c r="AS816" s="27"/>
      <c r="AT816" s="27"/>
    </row>
    <row r="817" spans="1:46" customFormat="1" ht="45" customHeight="1" thickBot="1" x14ac:dyDescent="0.3">
      <c r="A817" s="262" t="s">
        <v>187</v>
      </c>
      <c r="B817" s="262"/>
      <c r="C817" s="262"/>
      <c r="D817" s="262"/>
      <c r="E817" s="262"/>
      <c r="F817" s="262"/>
      <c r="G817" s="262"/>
      <c r="H817" s="262"/>
      <c r="I817" s="262"/>
      <c r="J817" s="262"/>
      <c r="K817" s="262"/>
      <c r="L817" s="262"/>
      <c r="M817" s="262"/>
      <c r="N817" s="262"/>
      <c r="O817" s="262"/>
      <c r="P817" s="262"/>
      <c r="Q817" s="11"/>
      <c r="R817" s="50"/>
      <c r="S817" s="50"/>
      <c r="T817" s="50"/>
      <c r="U817" s="50"/>
      <c r="V817" s="263"/>
      <c r="W817" s="263"/>
      <c r="X817" s="263"/>
      <c r="Y817" s="263"/>
      <c r="Z817" s="263"/>
      <c r="AA817" s="263"/>
      <c r="AB817" s="263"/>
      <c r="AC817" s="263"/>
      <c r="AD817" s="263"/>
      <c r="AE817" s="263"/>
      <c r="AF817" s="11"/>
      <c r="AG817" s="50"/>
      <c r="AH817" s="50"/>
      <c r="AI817" s="50"/>
      <c r="AJ817" s="50"/>
      <c r="AK817" s="263"/>
      <c r="AL817" s="263"/>
      <c r="AM817" s="263"/>
      <c r="AN817" s="263"/>
      <c r="AO817" s="263"/>
      <c r="AP817" s="263"/>
      <c r="AQ817" s="263"/>
      <c r="AR817" s="263"/>
      <c r="AS817" s="263"/>
      <c r="AT817" s="263"/>
    </row>
    <row r="818" spans="1:46" customFormat="1" ht="45" customHeight="1" thickTop="1" thickBot="1" x14ac:dyDescent="0.3">
      <c r="A818" s="264" t="s">
        <v>167</v>
      </c>
      <c r="B818" s="264"/>
      <c r="C818" s="264"/>
      <c r="D818" s="264"/>
      <c r="E818" s="264"/>
      <c r="F818" s="264"/>
      <c r="G818" s="264"/>
      <c r="H818" s="264"/>
      <c r="I818" s="264"/>
      <c r="J818" s="264"/>
      <c r="K818" s="264"/>
      <c r="L818" s="264"/>
      <c r="M818" s="264"/>
      <c r="N818" s="264"/>
      <c r="O818" s="264"/>
      <c r="P818" s="264"/>
      <c r="Q818" s="51" t="s">
        <v>188</v>
      </c>
      <c r="R818" s="265" t="s">
        <v>189</v>
      </c>
      <c r="S818" s="265"/>
      <c r="T818" s="265"/>
      <c r="U818" s="265"/>
      <c r="V818" s="265"/>
      <c r="W818" s="265"/>
      <c r="X818" s="265"/>
      <c r="Y818" s="265"/>
      <c r="Z818" s="265"/>
      <c r="AA818" s="265"/>
      <c r="AB818" s="265"/>
      <c r="AC818" s="265"/>
      <c r="AD818" s="265"/>
      <c r="AE818" s="265"/>
      <c r="AF818" s="53" t="s">
        <v>188</v>
      </c>
      <c r="AG818" s="266" t="s">
        <v>7</v>
      </c>
      <c r="AH818" s="266"/>
      <c r="AI818" s="266"/>
      <c r="AJ818" s="266"/>
      <c r="AK818" s="266"/>
      <c r="AL818" s="266"/>
      <c r="AM818" s="266"/>
      <c r="AN818" s="266"/>
      <c r="AO818" s="266"/>
      <c r="AP818" s="266"/>
      <c r="AQ818" s="266"/>
      <c r="AR818" s="266"/>
      <c r="AS818" s="266"/>
      <c r="AT818" s="266"/>
    </row>
    <row r="819" spans="1:46" customFormat="1" ht="45" customHeight="1" thickTop="1" thickBot="1" x14ac:dyDescent="0.3">
      <c r="A819" s="249" t="s">
        <v>712</v>
      </c>
      <c r="B819" s="249"/>
      <c r="C819" s="249"/>
      <c r="D819" s="249"/>
      <c r="E819" s="249"/>
      <c r="F819" s="249"/>
      <c r="G819" s="249"/>
      <c r="H819" s="249"/>
      <c r="I819" s="249"/>
      <c r="J819" s="249"/>
      <c r="K819" s="249"/>
      <c r="L819" s="249"/>
      <c r="M819" s="249"/>
      <c r="N819" s="249"/>
      <c r="O819" s="249"/>
      <c r="P819" s="249"/>
      <c r="Q819" s="54">
        <v>0</v>
      </c>
      <c r="R819" s="251" t="s">
        <v>2562</v>
      </c>
      <c r="S819" s="252"/>
      <c r="T819" s="252"/>
      <c r="U819" s="252"/>
      <c r="V819" s="252"/>
      <c r="W819" s="252"/>
      <c r="X819" s="252"/>
      <c r="Y819" s="252"/>
      <c r="Z819" s="252"/>
      <c r="AA819" s="252"/>
      <c r="AB819" s="252"/>
      <c r="AC819" s="252"/>
      <c r="AD819" s="252"/>
      <c r="AE819" s="253"/>
      <c r="AF819" s="228">
        <v>2</v>
      </c>
      <c r="AG819" s="254"/>
      <c r="AH819" s="255"/>
      <c r="AI819" s="255"/>
      <c r="AJ819" s="255"/>
      <c r="AK819" s="255"/>
      <c r="AL819" s="255"/>
      <c r="AM819" s="255"/>
      <c r="AN819" s="255"/>
      <c r="AO819" s="255"/>
      <c r="AP819" s="255"/>
      <c r="AQ819" s="255"/>
      <c r="AR819" s="255"/>
      <c r="AS819" s="255"/>
      <c r="AT819" s="256"/>
    </row>
    <row r="820" spans="1:46" customFormat="1" ht="45" customHeight="1" thickTop="1" thickBot="1" x14ac:dyDescent="0.3">
      <c r="A820" s="62"/>
      <c r="B820" s="62"/>
      <c r="C820" s="62"/>
      <c r="D820" s="62"/>
      <c r="E820" s="62"/>
      <c r="F820" s="62"/>
      <c r="G820" s="62"/>
      <c r="H820" s="62"/>
      <c r="I820" s="62"/>
      <c r="J820" s="62"/>
      <c r="K820" s="62"/>
      <c r="L820" s="62"/>
      <c r="M820" s="62"/>
      <c r="N820" s="62"/>
      <c r="O820" s="62"/>
      <c r="P820" s="62"/>
      <c r="Q820" s="11"/>
      <c r="R820" s="63"/>
      <c r="S820" s="63"/>
      <c r="T820" s="63"/>
      <c r="U820" s="63"/>
      <c r="V820" s="63"/>
      <c r="W820" s="63"/>
      <c r="X820" s="63"/>
      <c r="Y820" s="63"/>
      <c r="Z820" s="63"/>
      <c r="AA820" s="63"/>
      <c r="AB820" s="63"/>
      <c r="AC820" s="63"/>
      <c r="AD820" s="63"/>
      <c r="AE820" s="63"/>
      <c r="AF820" s="11"/>
      <c r="AG820" s="63"/>
      <c r="AH820" s="63"/>
      <c r="AI820" s="63"/>
      <c r="AJ820" s="63"/>
      <c r="AK820" s="63"/>
      <c r="AL820" s="63"/>
      <c r="AM820" s="63"/>
      <c r="AN820" s="63"/>
      <c r="AO820" s="63"/>
      <c r="AP820" s="63"/>
      <c r="AQ820" s="63"/>
      <c r="AR820" s="63"/>
      <c r="AS820" s="63"/>
      <c r="AT820" s="63"/>
    </row>
    <row r="821" spans="1:46" customFormat="1" ht="45" customHeight="1" thickTop="1" thickBot="1" x14ac:dyDescent="0.3">
      <c r="A821" s="257" t="s">
        <v>168</v>
      </c>
      <c r="B821" s="257"/>
      <c r="C821" s="257"/>
      <c r="D821" s="257"/>
      <c r="E821" s="257"/>
      <c r="F821" s="257"/>
      <c r="G821" s="257"/>
      <c r="H821" s="257"/>
      <c r="I821" s="257"/>
      <c r="J821" s="257"/>
      <c r="K821" s="257"/>
      <c r="L821" s="257"/>
      <c r="M821" s="257"/>
      <c r="N821" s="257"/>
      <c r="O821" s="257"/>
      <c r="P821" s="257"/>
      <c r="Q821" s="56" t="s">
        <v>188</v>
      </c>
      <c r="R821" s="258" t="s">
        <v>189</v>
      </c>
      <c r="S821" s="258"/>
      <c r="T821" s="258"/>
      <c r="U821" s="258"/>
      <c r="V821" s="258"/>
      <c r="W821" s="258"/>
      <c r="X821" s="258"/>
      <c r="Y821" s="258"/>
      <c r="Z821" s="258"/>
      <c r="AA821" s="258"/>
      <c r="AB821" s="258"/>
      <c r="AC821" s="258"/>
      <c r="AD821" s="258"/>
      <c r="AE821" s="258"/>
      <c r="AF821" s="57" t="s">
        <v>188</v>
      </c>
      <c r="AG821" s="259" t="s">
        <v>7</v>
      </c>
      <c r="AH821" s="259"/>
      <c r="AI821" s="259"/>
      <c r="AJ821" s="259"/>
      <c r="AK821" s="259"/>
      <c r="AL821" s="259"/>
      <c r="AM821" s="259"/>
      <c r="AN821" s="259"/>
      <c r="AO821" s="259"/>
      <c r="AP821" s="259"/>
      <c r="AQ821" s="259"/>
      <c r="AR821" s="259"/>
      <c r="AS821" s="259"/>
      <c r="AT821" s="259"/>
    </row>
    <row r="822" spans="1:46" customFormat="1" ht="45" customHeight="1" thickTop="1" thickBot="1" x14ac:dyDescent="0.3">
      <c r="A822" s="249" t="s">
        <v>713</v>
      </c>
      <c r="B822" s="249"/>
      <c r="C822" s="249"/>
      <c r="D822" s="249"/>
      <c r="E822" s="249"/>
      <c r="F822" s="249"/>
      <c r="G822" s="249"/>
      <c r="H822" s="249"/>
      <c r="I822" s="249"/>
      <c r="J822" s="249"/>
      <c r="K822" s="249"/>
      <c r="L822" s="249"/>
      <c r="M822" s="249"/>
      <c r="N822" s="249"/>
      <c r="O822" s="249"/>
      <c r="P822" s="249"/>
      <c r="Q822" s="54">
        <v>0</v>
      </c>
      <c r="R822" s="251" t="s">
        <v>2563</v>
      </c>
      <c r="S822" s="252"/>
      <c r="T822" s="252"/>
      <c r="U822" s="252"/>
      <c r="V822" s="252"/>
      <c r="W822" s="252"/>
      <c r="X822" s="252"/>
      <c r="Y822" s="252"/>
      <c r="Z822" s="252"/>
      <c r="AA822" s="252"/>
      <c r="AB822" s="252"/>
      <c r="AC822" s="252"/>
      <c r="AD822" s="252"/>
      <c r="AE822" s="253"/>
      <c r="AF822" s="228">
        <v>2</v>
      </c>
      <c r="AG822" s="254"/>
      <c r="AH822" s="255"/>
      <c r="AI822" s="255"/>
      <c r="AJ822" s="255"/>
      <c r="AK822" s="255"/>
      <c r="AL822" s="255"/>
      <c r="AM822" s="255"/>
      <c r="AN822" s="255"/>
      <c r="AO822" s="255"/>
      <c r="AP822" s="255"/>
      <c r="AQ822" s="255"/>
      <c r="AR822" s="255"/>
      <c r="AS822" s="255"/>
      <c r="AT822" s="256"/>
    </row>
    <row r="823" spans="1:46" customFormat="1" ht="45" customHeight="1" thickTop="1" thickBot="1" x14ac:dyDescent="0.3">
      <c r="A823" s="249" t="s">
        <v>714</v>
      </c>
      <c r="B823" s="249"/>
      <c r="C823" s="249"/>
      <c r="D823" s="249"/>
      <c r="E823" s="249"/>
      <c r="F823" s="249"/>
      <c r="G823" s="249"/>
      <c r="H823" s="249"/>
      <c r="I823" s="249"/>
      <c r="J823" s="249"/>
      <c r="K823" s="249"/>
      <c r="L823" s="249"/>
      <c r="M823" s="249"/>
      <c r="N823" s="249"/>
      <c r="O823" s="249"/>
      <c r="P823" s="249"/>
      <c r="Q823" s="54">
        <v>0</v>
      </c>
      <c r="R823" s="251" t="s">
        <v>2563</v>
      </c>
      <c r="S823" s="252"/>
      <c r="T823" s="252"/>
      <c r="U823" s="252"/>
      <c r="V823" s="252"/>
      <c r="W823" s="252"/>
      <c r="X823" s="252"/>
      <c r="Y823" s="252"/>
      <c r="Z823" s="252"/>
      <c r="AA823" s="252"/>
      <c r="AB823" s="252"/>
      <c r="AC823" s="252"/>
      <c r="AD823" s="252"/>
      <c r="AE823" s="253"/>
      <c r="AF823" s="228">
        <v>2</v>
      </c>
      <c r="AG823" s="254"/>
      <c r="AH823" s="255"/>
      <c r="AI823" s="255"/>
      <c r="AJ823" s="255"/>
      <c r="AK823" s="255"/>
      <c r="AL823" s="255"/>
      <c r="AM823" s="255"/>
      <c r="AN823" s="255"/>
      <c r="AO823" s="255"/>
      <c r="AP823" s="255"/>
      <c r="AQ823" s="255"/>
      <c r="AR823" s="255"/>
      <c r="AS823" s="255"/>
      <c r="AT823" s="256"/>
    </row>
    <row r="824" spans="1:46" customFormat="1" ht="45" customHeight="1" thickTop="1" thickBot="1" x14ac:dyDescent="0.3">
      <c r="A824" s="249" t="s">
        <v>715</v>
      </c>
      <c r="B824" s="249"/>
      <c r="C824" s="249"/>
      <c r="D824" s="249"/>
      <c r="E824" s="249"/>
      <c r="F824" s="249"/>
      <c r="G824" s="249"/>
      <c r="H824" s="249"/>
      <c r="I824" s="249"/>
      <c r="J824" s="249"/>
      <c r="K824" s="249"/>
      <c r="L824" s="249"/>
      <c r="M824" s="249"/>
      <c r="N824" s="249"/>
      <c r="O824" s="249"/>
      <c r="P824" s="249"/>
      <c r="Q824" s="54">
        <v>0</v>
      </c>
      <c r="R824" s="254" t="s">
        <v>2554</v>
      </c>
      <c r="S824" s="255"/>
      <c r="T824" s="255"/>
      <c r="U824" s="255"/>
      <c r="V824" s="255"/>
      <c r="W824" s="255"/>
      <c r="X824" s="255"/>
      <c r="Y824" s="255"/>
      <c r="Z824" s="255"/>
      <c r="AA824" s="255"/>
      <c r="AB824" s="255"/>
      <c r="AC824" s="255"/>
      <c r="AD824" s="255"/>
      <c r="AE824" s="256"/>
      <c r="AF824" s="228">
        <v>2</v>
      </c>
      <c r="AG824" s="254"/>
      <c r="AH824" s="255"/>
      <c r="AI824" s="255"/>
      <c r="AJ824" s="255"/>
      <c r="AK824" s="255"/>
      <c r="AL824" s="255"/>
      <c r="AM824" s="255"/>
      <c r="AN824" s="255"/>
      <c r="AO824" s="255"/>
      <c r="AP824" s="255"/>
      <c r="AQ824" s="255"/>
      <c r="AR824" s="255"/>
      <c r="AS824" s="255"/>
      <c r="AT824" s="256"/>
    </row>
    <row r="825" spans="1:46" customFormat="1" ht="45" customHeight="1" thickTop="1" thickBot="1" x14ac:dyDescent="0.3">
      <c r="A825" s="249" t="s">
        <v>716</v>
      </c>
      <c r="B825" s="249"/>
      <c r="C825" s="249"/>
      <c r="D825" s="249"/>
      <c r="E825" s="249"/>
      <c r="F825" s="249"/>
      <c r="G825" s="249"/>
      <c r="H825" s="249"/>
      <c r="I825" s="249"/>
      <c r="J825" s="249"/>
      <c r="K825" s="249"/>
      <c r="L825" s="249"/>
      <c r="M825" s="249"/>
      <c r="N825" s="249"/>
      <c r="O825" s="249"/>
      <c r="P825" s="249"/>
      <c r="Q825" s="54">
        <v>0</v>
      </c>
      <c r="R825" s="251" t="s">
        <v>2563</v>
      </c>
      <c r="S825" s="252"/>
      <c r="T825" s="252"/>
      <c r="U825" s="252"/>
      <c r="V825" s="252"/>
      <c r="W825" s="252"/>
      <c r="X825" s="252"/>
      <c r="Y825" s="252"/>
      <c r="Z825" s="252"/>
      <c r="AA825" s="252"/>
      <c r="AB825" s="252"/>
      <c r="AC825" s="252"/>
      <c r="AD825" s="252"/>
      <c r="AE825" s="253"/>
      <c r="AF825" s="228">
        <v>2</v>
      </c>
      <c r="AG825" s="254"/>
      <c r="AH825" s="255"/>
      <c r="AI825" s="255"/>
      <c r="AJ825" s="255"/>
      <c r="AK825" s="255"/>
      <c r="AL825" s="255"/>
      <c r="AM825" s="255"/>
      <c r="AN825" s="255"/>
      <c r="AO825" s="255"/>
      <c r="AP825" s="255"/>
      <c r="AQ825" s="255"/>
      <c r="AR825" s="255"/>
      <c r="AS825" s="255"/>
      <c r="AT825" s="256"/>
    </row>
    <row r="826" spans="1:46" customFormat="1" ht="45" customHeight="1" thickTop="1" thickBot="1" x14ac:dyDescent="0.3">
      <c r="A826" s="249" t="s">
        <v>717</v>
      </c>
      <c r="B826" s="249"/>
      <c r="C826" s="249"/>
      <c r="D826" s="249"/>
      <c r="E826" s="249"/>
      <c r="F826" s="249"/>
      <c r="G826" s="249"/>
      <c r="H826" s="249"/>
      <c r="I826" s="249"/>
      <c r="J826" s="249"/>
      <c r="K826" s="249"/>
      <c r="L826" s="249"/>
      <c r="M826" s="249"/>
      <c r="N826" s="249"/>
      <c r="O826" s="249"/>
      <c r="P826" s="249"/>
      <c r="Q826" s="54">
        <v>0</v>
      </c>
      <c r="R826" s="251" t="s">
        <v>2563</v>
      </c>
      <c r="S826" s="252"/>
      <c r="T826" s="252"/>
      <c r="U826" s="252"/>
      <c r="V826" s="252"/>
      <c r="W826" s="252"/>
      <c r="X826" s="252"/>
      <c r="Y826" s="252"/>
      <c r="Z826" s="252"/>
      <c r="AA826" s="252"/>
      <c r="AB826" s="252"/>
      <c r="AC826" s="252"/>
      <c r="AD826" s="252"/>
      <c r="AE826" s="253"/>
      <c r="AF826" s="228">
        <v>2</v>
      </c>
      <c r="AG826" s="254"/>
      <c r="AH826" s="255"/>
      <c r="AI826" s="255"/>
      <c r="AJ826" s="255"/>
      <c r="AK826" s="255"/>
      <c r="AL826" s="255"/>
      <c r="AM826" s="255"/>
      <c r="AN826" s="255"/>
      <c r="AO826" s="255"/>
      <c r="AP826" s="255"/>
      <c r="AQ826" s="255"/>
      <c r="AR826" s="255"/>
      <c r="AS826" s="255"/>
      <c r="AT826" s="256"/>
    </row>
    <row r="827" spans="1:46" customFormat="1" ht="45" customHeight="1" thickTop="1" thickBot="1" x14ac:dyDescent="0.3">
      <c r="A827" s="249" t="s">
        <v>718</v>
      </c>
      <c r="B827" s="249"/>
      <c r="C827" s="249"/>
      <c r="D827" s="249"/>
      <c r="E827" s="249"/>
      <c r="F827" s="249"/>
      <c r="G827" s="249"/>
      <c r="H827" s="249"/>
      <c r="I827" s="249"/>
      <c r="J827" s="249"/>
      <c r="K827" s="249"/>
      <c r="L827" s="249"/>
      <c r="M827" s="249"/>
      <c r="N827" s="249"/>
      <c r="O827" s="249"/>
      <c r="P827" s="249"/>
      <c r="Q827" s="54">
        <v>0</v>
      </c>
      <c r="R827" s="251" t="s">
        <v>2563</v>
      </c>
      <c r="S827" s="252"/>
      <c r="T827" s="252"/>
      <c r="U827" s="252"/>
      <c r="V827" s="252"/>
      <c r="W827" s="252"/>
      <c r="X827" s="252"/>
      <c r="Y827" s="252"/>
      <c r="Z827" s="252"/>
      <c r="AA827" s="252"/>
      <c r="AB827" s="252"/>
      <c r="AC827" s="252"/>
      <c r="AD827" s="252"/>
      <c r="AE827" s="253"/>
      <c r="AF827" s="228">
        <v>2</v>
      </c>
      <c r="AG827" s="254"/>
      <c r="AH827" s="255"/>
      <c r="AI827" s="255"/>
      <c r="AJ827" s="255"/>
      <c r="AK827" s="255"/>
      <c r="AL827" s="255"/>
      <c r="AM827" s="255"/>
      <c r="AN827" s="255"/>
      <c r="AO827" s="255"/>
      <c r="AP827" s="255"/>
      <c r="AQ827" s="255"/>
      <c r="AR827" s="255"/>
      <c r="AS827" s="255"/>
      <c r="AT827" s="256"/>
    </row>
    <row r="828" spans="1:46" customFormat="1" ht="45" customHeight="1" thickTop="1" thickBot="1" x14ac:dyDescent="0.3">
      <c r="A828" s="249" t="s">
        <v>719</v>
      </c>
      <c r="B828" s="249"/>
      <c r="C828" s="249"/>
      <c r="D828" s="249"/>
      <c r="E828" s="249"/>
      <c r="F828" s="249"/>
      <c r="G828" s="249"/>
      <c r="H828" s="249"/>
      <c r="I828" s="249"/>
      <c r="J828" s="249"/>
      <c r="K828" s="249"/>
      <c r="L828" s="249"/>
      <c r="M828" s="249"/>
      <c r="N828" s="249"/>
      <c r="O828" s="249"/>
      <c r="P828" s="249"/>
      <c r="Q828" s="54">
        <v>0</v>
      </c>
      <c r="R828" s="250" t="s">
        <v>2603</v>
      </c>
      <c r="S828" s="250"/>
      <c r="T828" s="250"/>
      <c r="U828" s="250"/>
      <c r="V828" s="250"/>
      <c r="W828" s="250"/>
      <c r="X828" s="250"/>
      <c r="Y828" s="250"/>
      <c r="Z828" s="250"/>
      <c r="AA828" s="250"/>
      <c r="AB828" s="250"/>
      <c r="AC828" s="250"/>
      <c r="AD828" s="250"/>
      <c r="AE828" s="250"/>
      <c r="AF828" s="228">
        <v>2</v>
      </c>
      <c r="AG828" s="254"/>
      <c r="AH828" s="255"/>
      <c r="AI828" s="255"/>
      <c r="AJ828" s="255"/>
      <c r="AK828" s="255"/>
      <c r="AL828" s="255"/>
      <c r="AM828" s="255"/>
      <c r="AN828" s="255"/>
      <c r="AO828" s="255"/>
      <c r="AP828" s="255"/>
      <c r="AQ828" s="255"/>
      <c r="AR828" s="255"/>
      <c r="AS828" s="255"/>
      <c r="AT828" s="256"/>
    </row>
    <row r="829" spans="1:46" customFormat="1" ht="15.6" thickTop="1" x14ac:dyDescent="0.25">
      <c r="A829" s="27"/>
      <c r="B829" s="27"/>
      <c r="C829" s="27"/>
      <c r="D829" s="27"/>
      <c r="E829" s="27"/>
      <c r="F829" s="27"/>
      <c r="G829" s="27"/>
      <c r="H829" s="27"/>
      <c r="I829" s="27"/>
      <c r="J829" s="27"/>
      <c r="K829" s="27"/>
      <c r="L829" s="27"/>
      <c r="M829" s="27"/>
      <c r="N829" s="27"/>
      <c r="O829" s="27"/>
      <c r="P829" s="27"/>
      <c r="Q829" s="28"/>
      <c r="R829" s="27"/>
      <c r="S829" s="27"/>
      <c r="T829" s="27"/>
      <c r="U829" s="27"/>
      <c r="V829" s="27"/>
      <c r="W829" s="27"/>
      <c r="X829" s="27"/>
      <c r="Y829" s="27"/>
      <c r="Z829" s="27"/>
      <c r="AA829" s="27"/>
      <c r="AB829" s="27"/>
      <c r="AC829" s="27"/>
      <c r="AD829" s="27"/>
      <c r="AE829" s="27"/>
      <c r="AF829" s="28"/>
      <c r="AG829" s="27"/>
      <c r="AH829" s="27"/>
      <c r="AI829" s="27"/>
      <c r="AJ829" s="27"/>
      <c r="AK829" s="27"/>
      <c r="AL829" s="27"/>
      <c r="AM829" s="27"/>
      <c r="AN829" s="27"/>
      <c r="AO829" s="27"/>
      <c r="AP829" s="27"/>
      <c r="AQ829" s="27"/>
      <c r="AR829" s="27"/>
      <c r="AS829" s="27"/>
      <c r="AT829" s="27"/>
    </row>
    <row r="831" spans="1:46" customFormat="1" ht="45" customHeight="1" x14ac:dyDescent="0.25">
      <c r="A831" s="260" t="s">
        <v>720</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s="28"/>
      <c r="AG831" s="261" t="s">
        <v>185</v>
      </c>
      <c r="AH831" s="261"/>
      <c r="AI831" s="261"/>
      <c r="AJ831" s="261"/>
      <c r="AK831" s="58">
        <f>(('Artículo 121 (resumen PI)'!C35*0.8+'Artículo 121 (resumen PI)'!F35*0.2)+('Artículo 121 (resumen SIPOT)'!C35*0.8+'Artículo 121 (resumen SIPOT)'!F35*0.2))/2</f>
        <v>0</v>
      </c>
      <c r="AL831" s="27"/>
      <c r="AM831" s="27"/>
      <c r="AN831" s="27"/>
      <c r="AO831" s="27"/>
      <c r="AP831" s="27"/>
      <c r="AQ831" s="27"/>
      <c r="AR831" s="27"/>
      <c r="AS831" s="27"/>
      <c r="AT831" s="27"/>
    </row>
    <row r="832" spans="1:46" customFormat="1"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c r="AF832" s="28"/>
      <c r="AG832" s="27"/>
      <c r="AH832" s="27"/>
      <c r="AI832" s="27"/>
      <c r="AJ832" s="27"/>
      <c r="AK832" s="27"/>
      <c r="AL832" s="27"/>
      <c r="AM832" s="27"/>
      <c r="AN832" s="27"/>
      <c r="AO832" s="27"/>
      <c r="AP832" s="27"/>
      <c r="AQ832" s="27"/>
      <c r="AR832" s="27"/>
      <c r="AS832" s="27"/>
      <c r="AT832" s="27"/>
    </row>
    <row r="833" spans="1:46" customFormat="1" ht="45" customHeight="1" x14ac:dyDescent="0.25">
      <c r="A833" s="20" t="s">
        <v>186</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c r="AF833" s="28"/>
      <c r="AG833" s="27"/>
      <c r="AH833" s="27"/>
      <c r="AI833" s="27"/>
      <c r="AJ833" s="27"/>
      <c r="AK833" s="27"/>
      <c r="AL833" s="27"/>
      <c r="AM833" s="27"/>
      <c r="AN833" s="27"/>
      <c r="AO833" s="27"/>
      <c r="AP833" s="27"/>
      <c r="AQ833" s="27"/>
      <c r="AR833" s="27"/>
      <c r="AS833" s="27"/>
      <c r="AT833" s="27"/>
    </row>
    <row r="834" spans="1:46" customFormat="1" ht="15" customHeight="1" x14ac:dyDescent="0.25">
      <c r="A834" s="50"/>
      <c r="B834" s="50"/>
      <c r="C834" s="50"/>
      <c r="D834" s="50"/>
      <c r="E834" s="50"/>
      <c r="F834" s="50"/>
      <c r="G834" s="50"/>
      <c r="H834" s="50"/>
      <c r="I834" s="50"/>
      <c r="J834" s="50"/>
      <c r="K834" s="50"/>
      <c r="L834" s="50"/>
      <c r="M834" s="50"/>
      <c r="N834" s="50"/>
      <c r="O834" s="50"/>
      <c r="P834" s="50"/>
      <c r="Q834" s="28"/>
      <c r="R834" s="50"/>
      <c r="S834" s="50"/>
      <c r="T834" s="50"/>
      <c r="U834" s="50"/>
      <c r="V834" s="50"/>
      <c r="W834" s="50"/>
      <c r="X834" s="50"/>
      <c r="Y834" s="50"/>
      <c r="Z834" s="50"/>
      <c r="AA834" s="50"/>
      <c r="AB834" s="50"/>
      <c r="AC834" s="50"/>
      <c r="AD834" s="50"/>
      <c r="AE834" s="50"/>
      <c r="AF834" s="28"/>
      <c r="AG834" s="27"/>
      <c r="AH834" s="27"/>
      <c r="AI834" s="27"/>
      <c r="AJ834" s="27"/>
      <c r="AK834" s="27"/>
      <c r="AL834" s="27"/>
      <c r="AM834" s="27"/>
      <c r="AN834" s="27"/>
      <c r="AO834" s="27"/>
      <c r="AP834" s="27"/>
      <c r="AQ834" s="27"/>
      <c r="AR834" s="27"/>
      <c r="AS834" s="27"/>
      <c r="AT834" s="27"/>
    </row>
    <row r="835" spans="1:46" customFormat="1" ht="45" customHeight="1" thickBot="1" x14ac:dyDescent="0.3">
      <c r="A835" s="262" t="s">
        <v>187</v>
      </c>
      <c r="B835" s="262"/>
      <c r="C835" s="262"/>
      <c r="D835" s="262"/>
      <c r="E835" s="262"/>
      <c r="F835" s="262"/>
      <c r="G835" s="262"/>
      <c r="H835" s="262"/>
      <c r="I835" s="262"/>
      <c r="J835" s="262"/>
      <c r="K835" s="262"/>
      <c r="L835" s="262"/>
      <c r="M835" s="262"/>
      <c r="N835" s="262"/>
      <c r="O835" s="262"/>
      <c r="P835" s="262"/>
      <c r="Q835" s="11"/>
      <c r="R835" s="50"/>
      <c r="S835" s="50"/>
      <c r="T835" s="50"/>
      <c r="U835" s="50"/>
      <c r="V835" s="263"/>
      <c r="W835" s="263"/>
      <c r="X835" s="263"/>
      <c r="Y835" s="263"/>
      <c r="Z835" s="263"/>
      <c r="AA835" s="263"/>
      <c r="AB835" s="263"/>
      <c r="AC835" s="263"/>
      <c r="AD835" s="263"/>
      <c r="AE835" s="263"/>
      <c r="AF835" s="11"/>
      <c r="AG835" s="50"/>
      <c r="AH835" s="50"/>
      <c r="AI835" s="50"/>
      <c r="AJ835" s="50"/>
      <c r="AK835" s="263"/>
      <c r="AL835" s="263"/>
      <c r="AM835" s="263"/>
      <c r="AN835" s="263"/>
      <c r="AO835" s="263"/>
      <c r="AP835" s="263"/>
      <c r="AQ835" s="263"/>
      <c r="AR835" s="263"/>
      <c r="AS835" s="263"/>
      <c r="AT835" s="263"/>
    </row>
    <row r="836" spans="1:46" customFormat="1" ht="45" customHeight="1" thickTop="1" thickBot="1" x14ac:dyDescent="0.3">
      <c r="A836" s="264" t="s">
        <v>167</v>
      </c>
      <c r="B836" s="264"/>
      <c r="C836" s="264"/>
      <c r="D836" s="264"/>
      <c r="E836" s="264"/>
      <c r="F836" s="264"/>
      <c r="G836" s="264"/>
      <c r="H836" s="264"/>
      <c r="I836" s="264"/>
      <c r="J836" s="264"/>
      <c r="K836" s="264"/>
      <c r="L836" s="264"/>
      <c r="M836" s="264"/>
      <c r="N836" s="264"/>
      <c r="O836" s="264"/>
      <c r="P836" s="264"/>
      <c r="Q836" s="51" t="s">
        <v>188</v>
      </c>
      <c r="R836" s="265" t="s">
        <v>189</v>
      </c>
      <c r="S836" s="265"/>
      <c r="T836" s="265"/>
      <c r="U836" s="265"/>
      <c r="V836" s="265"/>
      <c r="W836" s="265"/>
      <c r="X836" s="265"/>
      <c r="Y836" s="265"/>
      <c r="Z836" s="265"/>
      <c r="AA836" s="265"/>
      <c r="AB836" s="265"/>
      <c r="AC836" s="265"/>
      <c r="AD836" s="265"/>
      <c r="AE836" s="265"/>
      <c r="AF836" s="53" t="s">
        <v>188</v>
      </c>
      <c r="AG836" s="266" t="s">
        <v>7</v>
      </c>
      <c r="AH836" s="266"/>
      <c r="AI836" s="266"/>
      <c r="AJ836" s="266"/>
      <c r="AK836" s="266"/>
      <c r="AL836" s="266"/>
      <c r="AM836" s="266"/>
      <c r="AN836" s="266"/>
      <c r="AO836" s="266"/>
      <c r="AP836" s="266"/>
      <c r="AQ836" s="266"/>
      <c r="AR836" s="266"/>
      <c r="AS836" s="266"/>
      <c r="AT836" s="266"/>
    </row>
    <row r="837" spans="1:46" customFormat="1" ht="45" customHeight="1" thickTop="1" thickBot="1" x14ac:dyDescent="0.3">
      <c r="A837" s="249" t="s">
        <v>190</v>
      </c>
      <c r="B837" s="249"/>
      <c r="C837" s="249"/>
      <c r="D837" s="249"/>
      <c r="E837" s="249"/>
      <c r="F837" s="249"/>
      <c r="G837" s="249"/>
      <c r="H837" s="249"/>
      <c r="I837" s="249"/>
      <c r="J837" s="249"/>
      <c r="K837" s="249"/>
      <c r="L837" s="249"/>
      <c r="M837" s="249"/>
      <c r="N837" s="249"/>
      <c r="O837" s="249"/>
      <c r="P837" s="249"/>
      <c r="Q837" s="54">
        <v>0</v>
      </c>
      <c r="R837" s="251" t="s">
        <v>2569</v>
      </c>
      <c r="S837" s="252"/>
      <c r="T837" s="252"/>
      <c r="U837" s="252"/>
      <c r="V837" s="252"/>
      <c r="W837" s="252"/>
      <c r="X837" s="252"/>
      <c r="Y837" s="252"/>
      <c r="Z837" s="252"/>
      <c r="AA837" s="252"/>
      <c r="AB837" s="252"/>
      <c r="AC837" s="252"/>
      <c r="AD837" s="252"/>
      <c r="AE837" s="253"/>
      <c r="AF837" s="228">
        <v>0</v>
      </c>
      <c r="AG837" s="254" t="s">
        <v>2555</v>
      </c>
      <c r="AH837" s="255"/>
      <c r="AI837" s="255"/>
      <c r="AJ837" s="255"/>
      <c r="AK837" s="255"/>
      <c r="AL837" s="255"/>
      <c r="AM837" s="255"/>
      <c r="AN837" s="255"/>
      <c r="AO837" s="255"/>
      <c r="AP837" s="255"/>
      <c r="AQ837" s="255"/>
      <c r="AR837" s="255"/>
      <c r="AS837" s="255"/>
      <c r="AT837" s="256"/>
    </row>
    <row r="838" spans="1:46" customFormat="1" ht="45" customHeight="1" thickTop="1" thickBot="1" x14ac:dyDescent="0.3">
      <c r="A838" s="249" t="s">
        <v>191</v>
      </c>
      <c r="B838" s="249"/>
      <c r="C838" s="249"/>
      <c r="D838" s="249"/>
      <c r="E838" s="249"/>
      <c r="F838" s="249"/>
      <c r="G838" s="249"/>
      <c r="H838" s="249"/>
      <c r="I838" s="249"/>
      <c r="J838" s="249"/>
      <c r="K838" s="249"/>
      <c r="L838" s="249"/>
      <c r="M838" s="249"/>
      <c r="N838" s="249"/>
      <c r="O838" s="249"/>
      <c r="P838" s="249"/>
      <c r="Q838" s="54">
        <v>0</v>
      </c>
      <c r="R838" s="251" t="s">
        <v>2551</v>
      </c>
      <c r="S838" s="252"/>
      <c r="T838" s="252"/>
      <c r="U838" s="252"/>
      <c r="V838" s="252"/>
      <c r="W838" s="252"/>
      <c r="X838" s="252"/>
      <c r="Y838" s="252"/>
      <c r="Z838" s="252"/>
      <c r="AA838" s="252"/>
      <c r="AB838" s="252"/>
      <c r="AC838" s="252"/>
      <c r="AD838" s="252"/>
      <c r="AE838" s="253"/>
      <c r="AF838" s="229">
        <v>0</v>
      </c>
      <c r="AG838" s="254" t="s">
        <v>2551</v>
      </c>
      <c r="AH838" s="255"/>
      <c r="AI838" s="255"/>
      <c r="AJ838" s="255"/>
      <c r="AK838" s="255"/>
      <c r="AL838" s="255"/>
      <c r="AM838" s="255"/>
      <c r="AN838" s="255"/>
      <c r="AO838" s="255"/>
      <c r="AP838" s="255"/>
      <c r="AQ838" s="255"/>
      <c r="AR838" s="255"/>
      <c r="AS838" s="255"/>
      <c r="AT838" s="256"/>
    </row>
    <row r="839" spans="1:46" customFormat="1" ht="45" customHeight="1" thickTop="1" thickBot="1" x14ac:dyDescent="0.3">
      <c r="A839" s="249" t="s">
        <v>721</v>
      </c>
      <c r="B839" s="249"/>
      <c r="C839" s="249"/>
      <c r="D839" s="249"/>
      <c r="E839" s="249"/>
      <c r="F839" s="249"/>
      <c r="G839" s="249"/>
      <c r="H839" s="249"/>
      <c r="I839" s="249"/>
      <c r="J839" s="249"/>
      <c r="K839" s="249"/>
      <c r="L839" s="249"/>
      <c r="M839" s="249"/>
      <c r="N839" s="249"/>
      <c r="O839" s="249"/>
      <c r="P839" s="249"/>
      <c r="Q839" s="54">
        <v>0</v>
      </c>
      <c r="R839" s="251" t="s">
        <v>2551</v>
      </c>
      <c r="S839" s="252"/>
      <c r="T839" s="252"/>
      <c r="U839" s="252"/>
      <c r="V839" s="252"/>
      <c r="W839" s="252"/>
      <c r="X839" s="252"/>
      <c r="Y839" s="252"/>
      <c r="Z839" s="252"/>
      <c r="AA839" s="252"/>
      <c r="AB839" s="252"/>
      <c r="AC839" s="252"/>
      <c r="AD839" s="252"/>
      <c r="AE839" s="253"/>
      <c r="AF839" s="229">
        <v>0</v>
      </c>
      <c r="AG839" s="254" t="s">
        <v>2551</v>
      </c>
      <c r="AH839" s="255"/>
      <c r="AI839" s="255"/>
      <c r="AJ839" s="255"/>
      <c r="AK839" s="255"/>
      <c r="AL839" s="255"/>
      <c r="AM839" s="255"/>
      <c r="AN839" s="255"/>
      <c r="AO839" s="255"/>
      <c r="AP839" s="255"/>
      <c r="AQ839" s="255"/>
      <c r="AR839" s="255"/>
      <c r="AS839" s="255"/>
      <c r="AT839" s="256"/>
    </row>
    <row r="840" spans="1:46" customFormat="1" ht="45" customHeight="1" thickTop="1" thickBot="1" x14ac:dyDescent="0.3">
      <c r="A840" s="249" t="s">
        <v>722</v>
      </c>
      <c r="B840" s="249"/>
      <c r="C840" s="249"/>
      <c r="D840" s="249"/>
      <c r="E840" s="249"/>
      <c r="F840" s="249"/>
      <c r="G840" s="249"/>
      <c r="H840" s="249"/>
      <c r="I840" s="249"/>
      <c r="J840" s="249"/>
      <c r="K840" s="249"/>
      <c r="L840" s="249"/>
      <c r="M840" s="249"/>
      <c r="N840" s="249"/>
      <c r="O840" s="249"/>
      <c r="P840" s="249"/>
      <c r="Q840" s="54">
        <v>0</v>
      </c>
      <c r="R840" s="251" t="s">
        <v>2551</v>
      </c>
      <c r="S840" s="252"/>
      <c r="T840" s="252"/>
      <c r="U840" s="252"/>
      <c r="V840" s="252"/>
      <c r="W840" s="252"/>
      <c r="X840" s="252"/>
      <c r="Y840" s="252"/>
      <c r="Z840" s="252"/>
      <c r="AA840" s="252"/>
      <c r="AB840" s="252"/>
      <c r="AC840" s="252"/>
      <c r="AD840" s="252"/>
      <c r="AE840" s="253"/>
      <c r="AF840" s="229">
        <v>0</v>
      </c>
      <c r="AG840" s="254" t="s">
        <v>2551</v>
      </c>
      <c r="AH840" s="255"/>
      <c r="AI840" s="255"/>
      <c r="AJ840" s="255"/>
      <c r="AK840" s="255"/>
      <c r="AL840" s="255"/>
      <c r="AM840" s="255"/>
      <c r="AN840" s="255"/>
      <c r="AO840" s="255"/>
      <c r="AP840" s="255"/>
      <c r="AQ840" s="255"/>
      <c r="AR840" s="255"/>
      <c r="AS840" s="255"/>
      <c r="AT840" s="256"/>
    </row>
    <row r="841" spans="1:46" customFormat="1" ht="45" customHeight="1" thickTop="1" thickBot="1" x14ac:dyDescent="0.3">
      <c r="A841" s="249" t="s">
        <v>723</v>
      </c>
      <c r="B841" s="249"/>
      <c r="C841" s="249"/>
      <c r="D841" s="249"/>
      <c r="E841" s="249"/>
      <c r="F841" s="249"/>
      <c r="G841" s="249"/>
      <c r="H841" s="249"/>
      <c r="I841" s="249"/>
      <c r="J841" s="249"/>
      <c r="K841" s="249"/>
      <c r="L841" s="249"/>
      <c r="M841" s="249"/>
      <c r="N841" s="249"/>
      <c r="O841" s="249"/>
      <c r="P841" s="249"/>
      <c r="Q841" s="54">
        <v>0</v>
      </c>
      <c r="R841" s="251" t="s">
        <v>2551</v>
      </c>
      <c r="S841" s="252"/>
      <c r="T841" s="252"/>
      <c r="U841" s="252"/>
      <c r="V841" s="252"/>
      <c r="W841" s="252"/>
      <c r="X841" s="252"/>
      <c r="Y841" s="252"/>
      <c r="Z841" s="252"/>
      <c r="AA841" s="252"/>
      <c r="AB841" s="252"/>
      <c r="AC841" s="252"/>
      <c r="AD841" s="252"/>
      <c r="AE841" s="253"/>
      <c r="AF841" s="229">
        <v>0</v>
      </c>
      <c r="AG841" s="254" t="s">
        <v>2551</v>
      </c>
      <c r="AH841" s="255"/>
      <c r="AI841" s="255"/>
      <c r="AJ841" s="255"/>
      <c r="AK841" s="255"/>
      <c r="AL841" s="255"/>
      <c r="AM841" s="255"/>
      <c r="AN841" s="255"/>
      <c r="AO841" s="255"/>
      <c r="AP841" s="255"/>
      <c r="AQ841" s="255"/>
      <c r="AR841" s="255"/>
      <c r="AS841" s="255"/>
      <c r="AT841" s="256"/>
    </row>
    <row r="842" spans="1:46" customFormat="1" ht="45" customHeight="1" thickTop="1" thickBot="1" x14ac:dyDescent="0.3">
      <c r="A842" s="249" t="s">
        <v>724</v>
      </c>
      <c r="B842" s="249"/>
      <c r="C842" s="249"/>
      <c r="D842" s="249"/>
      <c r="E842" s="249"/>
      <c r="F842" s="249"/>
      <c r="G842" s="249"/>
      <c r="H842" s="249"/>
      <c r="I842" s="249"/>
      <c r="J842" s="249"/>
      <c r="K842" s="249"/>
      <c r="L842" s="249"/>
      <c r="M842" s="249"/>
      <c r="N842" s="249"/>
      <c r="O842" s="249"/>
      <c r="P842" s="249"/>
      <c r="Q842" s="54">
        <v>0</v>
      </c>
      <c r="R842" s="251" t="s">
        <v>2551</v>
      </c>
      <c r="S842" s="252"/>
      <c r="T842" s="252"/>
      <c r="U842" s="252"/>
      <c r="V842" s="252"/>
      <c r="W842" s="252"/>
      <c r="X842" s="252"/>
      <c r="Y842" s="252"/>
      <c r="Z842" s="252"/>
      <c r="AA842" s="252"/>
      <c r="AB842" s="252"/>
      <c r="AC842" s="252"/>
      <c r="AD842" s="252"/>
      <c r="AE842" s="253"/>
      <c r="AF842" s="229">
        <v>0</v>
      </c>
      <c r="AG842" s="254" t="s">
        <v>2551</v>
      </c>
      <c r="AH842" s="255"/>
      <c r="AI842" s="255"/>
      <c r="AJ842" s="255"/>
      <c r="AK842" s="255"/>
      <c r="AL842" s="255"/>
      <c r="AM842" s="255"/>
      <c r="AN842" s="255"/>
      <c r="AO842" s="255"/>
      <c r="AP842" s="255"/>
      <c r="AQ842" s="255"/>
      <c r="AR842" s="255"/>
      <c r="AS842" s="255"/>
      <c r="AT842" s="256"/>
    </row>
    <row r="843" spans="1:46" customFormat="1" ht="45" customHeight="1" thickTop="1" thickBot="1" x14ac:dyDescent="0.3">
      <c r="A843" s="249" t="s">
        <v>725</v>
      </c>
      <c r="B843" s="249"/>
      <c r="C843" s="249"/>
      <c r="D843" s="249"/>
      <c r="E843" s="249"/>
      <c r="F843" s="249"/>
      <c r="G843" s="249"/>
      <c r="H843" s="249"/>
      <c r="I843" s="249"/>
      <c r="J843" s="249"/>
      <c r="K843" s="249"/>
      <c r="L843" s="249"/>
      <c r="M843" s="249"/>
      <c r="N843" s="249"/>
      <c r="O843" s="249"/>
      <c r="P843" s="249"/>
      <c r="Q843" s="54">
        <v>0</v>
      </c>
      <c r="R843" s="251" t="s">
        <v>2551</v>
      </c>
      <c r="S843" s="252"/>
      <c r="T843" s="252"/>
      <c r="U843" s="252"/>
      <c r="V843" s="252"/>
      <c r="W843" s="252"/>
      <c r="X843" s="252"/>
      <c r="Y843" s="252"/>
      <c r="Z843" s="252"/>
      <c r="AA843" s="252"/>
      <c r="AB843" s="252"/>
      <c r="AC843" s="252"/>
      <c r="AD843" s="252"/>
      <c r="AE843" s="253"/>
      <c r="AF843" s="229">
        <v>0</v>
      </c>
      <c r="AG843" s="254" t="s">
        <v>2551</v>
      </c>
      <c r="AH843" s="255"/>
      <c r="AI843" s="255"/>
      <c r="AJ843" s="255"/>
      <c r="AK843" s="255"/>
      <c r="AL843" s="255"/>
      <c r="AM843" s="255"/>
      <c r="AN843" s="255"/>
      <c r="AO843" s="255"/>
      <c r="AP843" s="255"/>
      <c r="AQ843" s="255"/>
      <c r="AR843" s="255"/>
      <c r="AS843" s="255"/>
      <c r="AT843" s="256"/>
    </row>
    <row r="844" spans="1:46" customFormat="1" ht="45" customHeight="1" thickTop="1" thickBot="1" x14ac:dyDescent="0.3">
      <c r="A844" s="249" t="s">
        <v>726</v>
      </c>
      <c r="B844" s="249"/>
      <c r="C844" s="249"/>
      <c r="D844" s="249"/>
      <c r="E844" s="249"/>
      <c r="F844" s="249"/>
      <c r="G844" s="249"/>
      <c r="H844" s="249"/>
      <c r="I844" s="249"/>
      <c r="J844" s="249"/>
      <c r="K844" s="249"/>
      <c r="L844" s="249"/>
      <c r="M844" s="249"/>
      <c r="N844" s="249"/>
      <c r="O844" s="249"/>
      <c r="P844" s="249"/>
      <c r="Q844" s="54">
        <v>0</v>
      </c>
      <c r="R844" s="251" t="s">
        <v>2551</v>
      </c>
      <c r="S844" s="252"/>
      <c r="T844" s="252"/>
      <c r="U844" s="252"/>
      <c r="V844" s="252"/>
      <c r="W844" s="252"/>
      <c r="X844" s="252"/>
      <c r="Y844" s="252"/>
      <c r="Z844" s="252"/>
      <c r="AA844" s="252"/>
      <c r="AB844" s="252"/>
      <c r="AC844" s="252"/>
      <c r="AD844" s="252"/>
      <c r="AE844" s="253"/>
      <c r="AF844" s="229">
        <v>0</v>
      </c>
      <c r="AG844" s="254" t="s">
        <v>2551</v>
      </c>
      <c r="AH844" s="255"/>
      <c r="AI844" s="255"/>
      <c r="AJ844" s="255"/>
      <c r="AK844" s="255"/>
      <c r="AL844" s="255"/>
      <c r="AM844" s="255"/>
      <c r="AN844" s="255"/>
      <c r="AO844" s="255"/>
      <c r="AP844" s="255"/>
      <c r="AQ844" s="255"/>
      <c r="AR844" s="255"/>
      <c r="AS844" s="255"/>
      <c r="AT844" s="256"/>
    </row>
    <row r="845" spans="1:46" customFormat="1" ht="45" customHeight="1" thickTop="1" thickBot="1" x14ac:dyDescent="0.3">
      <c r="A845" s="249" t="s">
        <v>727</v>
      </c>
      <c r="B845" s="249"/>
      <c r="C845" s="249"/>
      <c r="D845" s="249"/>
      <c r="E845" s="249"/>
      <c r="F845" s="249"/>
      <c r="G845" s="249"/>
      <c r="H845" s="249"/>
      <c r="I845" s="249"/>
      <c r="J845" s="249"/>
      <c r="K845" s="249"/>
      <c r="L845" s="249"/>
      <c r="M845" s="249"/>
      <c r="N845" s="249"/>
      <c r="O845" s="249"/>
      <c r="P845" s="249"/>
      <c r="Q845" s="54">
        <v>0</v>
      </c>
      <c r="R845" s="251" t="s">
        <v>2551</v>
      </c>
      <c r="S845" s="252"/>
      <c r="T845" s="252"/>
      <c r="U845" s="252"/>
      <c r="V845" s="252"/>
      <c r="W845" s="252"/>
      <c r="X845" s="252"/>
      <c r="Y845" s="252"/>
      <c r="Z845" s="252"/>
      <c r="AA845" s="252"/>
      <c r="AB845" s="252"/>
      <c r="AC845" s="252"/>
      <c r="AD845" s="252"/>
      <c r="AE845" s="253"/>
      <c r="AF845" s="229">
        <v>0</v>
      </c>
      <c r="AG845" s="254" t="s">
        <v>2551</v>
      </c>
      <c r="AH845" s="255"/>
      <c r="AI845" s="255"/>
      <c r="AJ845" s="255"/>
      <c r="AK845" s="255"/>
      <c r="AL845" s="255"/>
      <c r="AM845" s="255"/>
      <c r="AN845" s="255"/>
      <c r="AO845" s="255"/>
      <c r="AP845" s="255"/>
      <c r="AQ845" s="255"/>
      <c r="AR845" s="255"/>
      <c r="AS845" s="255"/>
      <c r="AT845" s="256"/>
    </row>
    <row r="846" spans="1:46" customFormat="1" ht="45" customHeight="1" thickTop="1" thickBot="1" x14ac:dyDescent="0.3">
      <c r="A846" s="249" t="s">
        <v>728</v>
      </c>
      <c r="B846" s="249"/>
      <c r="C846" s="249"/>
      <c r="D846" s="249"/>
      <c r="E846" s="249"/>
      <c r="F846" s="249"/>
      <c r="G846" s="249"/>
      <c r="H846" s="249"/>
      <c r="I846" s="249"/>
      <c r="J846" s="249"/>
      <c r="K846" s="249"/>
      <c r="L846" s="249"/>
      <c r="M846" s="249"/>
      <c r="N846" s="249"/>
      <c r="O846" s="249"/>
      <c r="P846" s="249"/>
      <c r="Q846" s="54">
        <v>0</v>
      </c>
      <c r="R846" s="251" t="s">
        <v>2551</v>
      </c>
      <c r="S846" s="252"/>
      <c r="T846" s="252"/>
      <c r="U846" s="252"/>
      <c r="V846" s="252"/>
      <c r="W846" s="252"/>
      <c r="X846" s="252"/>
      <c r="Y846" s="252"/>
      <c r="Z846" s="252"/>
      <c r="AA846" s="252"/>
      <c r="AB846" s="252"/>
      <c r="AC846" s="252"/>
      <c r="AD846" s="252"/>
      <c r="AE846" s="253"/>
      <c r="AF846" s="229">
        <v>0</v>
      </c>
      <c r="AG846" s="254" t="s">
        <v>2551</v>
      </c>
      <c r="AH846" s="255"/>
      <c r="AI846" s="255"/>
      <c r="AJ846" s="255"/>
      <c r="AK846" s="255"/>
      <c r="AL846" s="255"/>
      <c r="AM846" s="255"/>
      <c r="AN846" s="255"/>
      <c r="AO846" s="255"/>
      <c r="AP846" s="255"/>
      <c r="AQ846" s="255"/>
      <c r="AR846" s="255"/>
      <c r="AS846" s="255"/>
      <c r="AT846" s="256"/>
    </row>
    <row r="847" spans="1:46" customFormat="1" ht="45" customHeight="1" thickTop="1" thickBot="1" x14ac:dyDescent="0.3">
      <c r="A847" s="249" t="s">
        <v>729</v>
      </c>
      <c r="B847" s="249"/>
      <c r="C847" s="249"/>
      <c r="D847" s="249"/>
      <c r="E847" s="249"/>
      <c r="F847" s="249"/>
      <c r="G847" s="249"/>
      <c r="H847" s="249"/>
      <c r="I847" s="249"/>
      <c r="J847" s="249"/>
      <c r="K847" s="249"/>
      <c r="L847" s="249"/>
      <c r="M847" s="249"/>
      <c r="N847" s="249"/>
      <c r="O847" s="249"/>
      <c r="P847" s="249"/>
      <c r="Q847" s="54">
        <v>0</v>
      </c>
      <c r="R847" s="251" t="s">
        <v>2551</v>
      </c>
      <c r="S847" s="252"/>
      <c r="T847" s="252"/>
      <c r="U847" s="252"/>
      <c r="V847" s="252"/>
      <c r="W847" s="252"/>
      <c r="X847" s="252"/>
      <c r="Y847" s="252"/>
      <c r="Z847" s="252"/>
      <c r="AA847" s="252"/>
      <c r="AB847" s="252"/>
      <c r="AC847" s="252"/>
      <c r="AD847" s="252"/>
      <c r="AE847" s="253"/>
      <c r="AF847" s="229">
        <v>0</v>
      </c>
      <c r="AG847" s="254" t="s">
        <v>2551</v>
      </c>
      <c r="AH847" s="255"/>
      <c r="AI847" s="255"/>
      <c r="AJ847" s="255"/>
      <c r="AK847" s="255"/>
      <c r="AL847" s="255"/>
      <c r="AM847" s="255"/>
      <c r="AN847" s="255"/>
      <c r="AO847" s="255"/>
      <c r="AP847" s="255"/>
      <c r="AQ847" s="255"/>
      <c r="AR847" s="255"/>
      <c r="AS847" s="255"/>
      <c r="AT847" s="256"/>
    </row>
    <row r="848" spans="1:46" customFormat="1" ht="45" customHeight="1" thickTop="1" thickBot="1" x14ac:dyDescent="0.3">
      <c r="A848" s="249" t="s">
        <v>730</v>
      </c>
      <c r="B848" s="249"/>
      <c r="C848" s="249"/>
      <c r="D848" s="249"/>
      <c r="E848" s="249"/>
      <c r="F848" s="249"/>
      <c r="G848" s="249"/>
      <c r="H848" s="249"/>
      <c r="I848" s="249"/>
      <c r="J848" s="249"/>
      <c r="K848" s="249"/>
      <c r="L848" s="249"/>
      <c r="M848" s="249"/>
      <c r="N848" s="249"/>
      <c r="O848" s="249"/>
      <c r="P848" s="249"/>
      <c r="Q848" s="54">
        <v>0</v>
      </c>
      <c r="R848" s="251" t="s">
        <v>2551</v>
      </c>
      <c r="S848" s="252"/>
      <c r="T848" s="252"/>
      <c r="U848" s="252"/>
      <c r="V848" s="252"/>
      <c r="W848" s="252"/>
      <c r="X848" s="252"/>
      <c r="Y848" s="252"/>
      <c r="Z848" s="252"/>
      <c r="AA848" s="252"/>
      <c r="AB848" s="252"/>
      <c r="AC848" s="252"/>
      <c r="AD848" s="252"/>
      <c r="AE848" s="253"/>
      <c r="AF848" s="229">
        <v>0</v>
      </c>
      <c r="AG848" s="254" t="s">
        <v>2551</v>
      </c>
      <c r="AH848" s="255"/>
      <c r="AI848" s="255"/>
      <c r="AJ848" s="255"/>
      <c r="AK848" s="255"/>
      <c r="AL848" s="255"/>
      <c r="AM848" s="255"/>
      <c r="AN848" s="255"/>
      <c r="AO848" s="255"/>
      <c r="AP848" s="255"/>
      <c r="AQ848" s="255"/>
      <c r="AR848" s="255"/>
      <c r="AS848" s="255"/>
      <c r="AT848" s="256"/>
    </row>
    <row r="849" spans="1:46" customFormat="1" ht="45" customHeight="1" thickTop="1" thickBot="1" x14ac:dyDescent="0.3">
      <c r="A849" s="249" t="s">
        <v>731</v>
      </c>
      <c r="B849" s="249"/>
      <c r="C849" s="249"/>
      <c r="D849" s="249"/>
      <c r="E849" s="249"/>
      <c r="F849" s="249"/>
      <c r="G849" s="249"/>
      <c r="H849" s="249"/>
      <c r="I849" s="249"/>
      <c r="J849" s="249"/>
      <c r="K849" s="249"/>
      <c r="L849" s="249"/>
      <c r="M849" s="249"/>
      <c r="N849" s="249"/>
      <c r="O849" s="249"/>
      <c r="P849" s="249"/>
      <c r="Q849" s="54">
        <v>0</v>
      </c>
      <c r="R849" s="251" t="s">
        <v>2551</v>
      </c>
      <c r="S849" s="252"/>
      <c r="T849" s="252"/>
      <c r="U849" s="252"/>
      <c r="V849" s="252"/>
      <c r="W849" s="252"/>
      <c r="X849" s="252"/>
      <c r="Y849" s="252"/>
      <c r="Z849" s="252"/>
      <c r="AA849" s="252"/>
      <c r="AB849" s="252"/>
      <c r="AC849" s="252"/>
      <c r="AD849" s="252"/>
      <c r="AE849" s="253"/>
      <c r="AF849" s="229">
        <v>0</v>
      </c>
      <c r="AG849" s="254" t="s">
        <v>2551</v>
      </c>
      <c r="AH849" s="255"/>
      <c r="AI849" s="255"/>
      <c r="AJ849" s="255"/>
      <c r="AK849" s="255"/>
      <c r="AL849" s="255"/>
      <c r="AM849" s="255"/>
      <c r="AN849" s="255"/>
      <c r="AO849" s="255"/>
      <c r="AP849" s="255"/>
      <c r="AQ849" s="255"/>
      <c r="AR849" s="255"/>
      <c r="AS849" s="255"/>
      <c r="AT849" s="256"/>
    </row>
    <row r="850" spans="1:46" customFormat="1" ht="45" customHeight="1" thickTop="1" thickBot="1" x14ac:dyDescent="0.3">
      <c r="A850" s="249" t="s">
        <v>732</v>
      </c>
      <c r="B850" s="249"/>
      <c r="C850" s="249"/>
      <c r="D850" s="249"/>
      <c r="E850" s="249"/>
      <c r="F850" s="249"/>
      <c r="G850" s="249"/>
      <c r="H850" s="249"/>
      <c r="I850" s="249"/>
      <c r="J850" s="249"/>
      <c r="K850" s="249"/>
      <c r="L850" s="249"/>
      <c r="M850" s="249"/>
      <c r="N850" s="249"/>
      <c r="O850" s="249"/>
      <c r="P850" s="249"/>
      <c r="Q850" s="54">
        <v>0</v>
      </c>
      <c r="R850" s="251" t="s">
        <v>2551</v>
      </c>
      <c r="S850" s="252"/>
      <c r="T850" s="252"/>
      <c r="U850" s="252"/>
      <c r="V850" s="252"/>
      <c r="W850" s="252"/>
      <c r="X850" s="252"/>
      <c r="Y850" s="252"/>
      <c r="Z850" s="252"/>
      <c r="AA850" s="252"/>
      <c r="AB850" s="252"/>
      <c r="AC850" s="252"/>
      <c r="AD850" s="252"/>
      <c r="AE850" s="253"/>
      <c r="AF850" s="229">
        <v>0</v>
      </c>
      <c r="AG850" s="254" t="s">
        <v>2551</v>
      </c>
      <c r="AH850" s="255"/>
      <c r="AI850" s="255"/>
      <c r="AJ850" s="255"/>
      <c r="AK850" s="255"/>
      <c r="AL850" s="255"/>
      <c r="AM850" s="255"/>
      <c r="AN850" s="255"/>
      <c r="AO850" s="255"/>
      <c r="AP850" s="255"/>
      <c r="AQ850" s="255"/>
      <c r="AR850" s="255"/>
      <c r="AS850" s="255"/>
      <c r="AT850" s="256"/>
    </row>
    <row r="851" spans="1:46" customFormat="1" ht="45" customHeight="1" thickTop="1" thickBot="1" x14ac:dyDescent="0.3">
      <c r="A851" s="249" t="s">
        <v>733</v>
      </c>
      <c r="B851" s="249"/>
      <c r="C851" s="249"/>
      <c r="D851" s="249"/>
      <c r="E851" s="249"/>
      <c r="F851" s="249"/>
      <c r="G851" s="249"/>
      <c r="H851" s="249"/>
      <c r="I851" s="249"/>
      <c r="J851" s="249"/>
      <c r="K851" s="249"/>
      <c r="L851" s="249"/>
      <c r="M851" s="249"/>
      <c r="N851" s="249"/>
      <c r="O851" s="249"/>
      <c r="P851" s="249"/>
      <c r="Q851" s="54">
        <v>0</v>
      </c>
      <c r="R851" s="251" t="s">
        <v>2551</v>
      </c>
      <c r="S851" s="252"/>
      <c r="T851" s="252"/>
      <c r="U851" s="252"/>
      <c r="V851" s="252"/>
      <c r="W851" s="252"/>
      <c r="X851" s="252"/>
      <c r="Y851" s="252"/>
      <c r="Z851" s="252"/>
      <c r="AA851" s="252"/>
      <c r="AB851" s="252"/>
      <c r="AC851" s="252"/>
      <c r="AD851" s="252"/>
      <c r="AE851" s="253"/>
      <c r="AF851" s="229">
        <v>0</v>
      </c>
      <c r="AG851" s="254" t="s">
        <v>2551</v>
      </c>
      <c r="AH851" s="255"/>
      <c r="AI851" s="255"/>
      <c r="AJ851" s="255"/>
      <c r="AK851" s="255"/>
      <c r="AL851" s="255"/>
      <c r="AM851" s="255"/>
      <c r="AN851" s="255"/>
      <c r="AO851" s="255"/>
      <c r="AP851" s="255"/>
      <c r="AQ851" s="255"/>
      <c r="AR851" s="255"/>
      <c r="AS851" s="255"/>
      <c r="AT851" s="256"/>
    </row>
    <row r="852" spans="1:46" customFormat="1" ht="45" customHeight="1" thickTop="1" thickBot="1" x14ac:dyDescent="0.3">
      <c r="A852" s="249" t="s">
        <v>734</v>
      </c>
      <c r="B852" s="249"/>
      <c r="C852" s="249"/>
      <c r="D852" s="249"/>
      <c r="E852" s="249"/>
      <c r="F852" s="249"/>
      <c r="G852" s="249"/>
      <c r="H852" s="249"/>
      <c r="I852" s="249"/>
      <c r="J852" s="249"/>
      <c r="K852" s="249"/>
      <c r="L852" s="249"/>
      <c r="M852" s="249"/>
      <c r="N852" s="249"/>
      <c r="O852" s="249"/>
      <c r="P852" s="249"/>
      <c r="Q852" s="54">
        <v>0</v>
      </c>
      <c r="R852" s="251" t="s">
        <v>2551</v>
      </c>
      <c r="S852" s="252"/>
      <c r="T852" s="252"/>
      <c r="U852" s="252"/>
      <c r="V852" s="252"/>
      <c r="W852" s="252"/>
      <c r="X852" s="252"/>
      <c r="Y852" s="252"/>
      <c r="Z852" s="252"/>
      <c r="AA852" s="252"/>
      <c r="AB852" s="252"/>
      <c r="AC852" s="252"/>
      <c r="AD852" s="252"/>
      <c r="AE852" s="253"/>
      <c r="AF852" s="229">
        <v>0</v>
      </c>
      <c r="AG852" s="254" t="s">
        <v>2551</v>
      </c>
      <c r="AH852" s="255"/>
      <c r="AI852" s="255"/>
      <c r="AJ852" s="255"/>
      <c r="AK852" s="255"/>
      <c r="AL852" s="255"/>
      <c r="AM852" s="255"/>
      <c r="AN852" s="255"/>
      <c r="AO852" s="255"/>
      <c r="AP852" s="255"/>
      <c r="AQ852" s="255"/>
      <c r="AR852" s="255"/>
      <c r="AS852" s="255"/>
      <c r="AT852" s="256"/>
    </row>
    <row r="853" spans="1:46" customFormat="1" ht="45" customHeight="1" thickTop="1" thickBot="1" x14ac:dyDescent="0.3">
      <c r="A853" s="249" t="s">
        <v>735</v>
      </c>
      <c r="B853" s="249"/>
      <c r="C853" s="249"/>
      <c r="D853" s="249"/>
      <c r="E853" s="249"/>
      <c r="F853" s="249"/>
      <c r="G853" s="249"/>
      <c r="H853" s="249"/>
      <c r="I853" s="249"/>
      <c r="J853" s="249"/>
      <c r="K853" s="249"/>
      <c r="L853" s="249"/>
      <c r="M853" s="249"/>
      <c r="N853" s="249"/>
      <c r="O853" s="249"/>
      <c r="P853" s="249"/>
      <c r="Q853" s="54">
        <v>0</v>
      </c>
      <c r="R853" s="251" t="s">
        <v>2551</v>
      </c>
      <c r="S853" s="252"/>
      <c r="T853" s="252"/>
      <c r="U853" s="252"/>
      <c r="V853" s="252"/>
      <c r="W853" s="252"/>
      <c r="X853" s="252"/>
      <c r="Y853" s="252"/>
      <c r="Z853" s="252"/>
      <c r="AA853" s="252"/>
      <c r="AB853" s="252"/>
      <c r="AC853" s="252"/>
      <c r="AD853" s="252"/>
      <c r="AE853" s="253"/>
      <c r="AF853" s="229">
        <v>0</v>
      </c>
      <c r="AG853" s="254" t="s">
        <v>2551</v>
      </c>
      <c r="AH853" s="255"/>
      <c r="AI853" s="255"/>
      <c r="AJ853" s="255"/>
      <c r="AK853" s="255"/>
      <c r="AL853" s="255"/>
      <c r="AM853" s="255"/>
      <c r="AN853" s="255"/>
      <c r="AO853" s="255"/>
      <c r="AP853" s="255"/>
      <c r="AQ853" s="255"/>
      <c r="AR853" s="255"/>
      <c r="AS853" s="255"/>
      <c r="AT853" s="256"/>
    </row>
    <row r="854" spans="1:46" customFormat="1" ht="45" customHeight="1" thickTop="1" thickBot="1" x14ac:dyDescent="0.3">
      <c r="A854" s="249" t="s">
        <v>736</v>
      </c>
      <c r="B854" s="249"/>
      <c r="C854" s="249"/>
      <c r="D854" s="249"/>
      <c r="E854" s="249"/>
      <c r="F854" s="249"/>
      <c r="G854" s="249"/>
      <c r="H854" s="249"/>
      <c r="I854" s="249"/>
      <c r="J854" s="249"/>
      <c r="K854" s="249"/>
      <c r="L854" s="249"/>
      <c r="M854" s="249"/>
      <c r="N854" s="249"/>
      <c r="O854" s="249"/>
      <c r="P854" s="249"/>
      <c r="Q854" s="54">
        <v>0</v>
      </c>
      <c r="R854" s="251" t="s">
        <v>2551</v>
      </c>
      <c r="S854" s="252"/>
      <c r="T854" s="252"/>
      <c r="U854" s="252"/>
      <c r="V854" s="252"/>
      <c r="W854" s="252"/>
      <c r="X854" s="252"/>
      <c r="Y854" s="252"/>
      <c r="Z854" s="252"/>
      <c r="AA854" s="252"/>
      <c r="AB854" s="252"/>
      <c r="AC854" s="252"/>
      <c r="AD854" s="252"/>
      <c r="AE854" s="253"/>
      <c r="AF854" s="229">
        <v>0</v>
      </c>
      <c r="AG854" s="254" t="s">
        <v>2551</v>
      </c>
      <c r="AH854" s="255"/>
      <c r="AI854" s="255"/>
      <c r="AJ854" s="255"/>
      <c r="AK854" s="255"/>
      <c r="AL854" s="255"/>
      <c r="AM854" s="255"/>
      <c r="AN854" s="255"/>
      <c r="AO854" s="255"/>
      <c r="AP854" s="255"/>
      <c r="AQ854" s="255"/>
      <c r="AR854" s="255"/>
      <c r="AS854" s="255"/>
      <c r="AT854" s="256"/>
    </row>
    <row r="855" spans="1:46" customFormat="1" ht="45" customHeight="1" thickTop="1" thickBot="1" x14ac:dyDescent="0.3">
      <c r="A855" s="249" t="s">
        <v>737</v>
      </c>
      <c r="B855" s="249"/>
      <c r="C855" s="249"/>
      <c r="D855" s="249"/>
      <c r="E855" s="249"/>
      <c r="F855" s="249"/>
      <c r="G855" s="249"/>
      <c r="H855" s="249"/>
      <c r="I855" s="249"/>
      <c r="J855" s="249"/>
      <c r="K855" s="249"/>
      <c r="L855" s="249"/>
      <c r="M855" s="249"/>
      <c r="N855" s="249"/>
      <c r="O855" s="249"/>
      <c r="P855" s="249"/>
      <c r="Q855" s="54">
        <v>0</v>
      </c>
      <c r="R855" s="251" t="s">
        <v>2551</v>
      </c>
      <c r="S855" s="252"/>
      <c r="T855" s="252"/>
      <c r="U855" s="252"/>
      <c r="V855" s="252"/>
      <c r="W855" s="252"/>
      <c r="X855" s="252"/>
      <c r="Y855" s="252"/>
      <c r="Z855" s="252"/>
      <c r="AA855" s="252"/>
      <c r="AB855" s="252"/>
      <c r="AC855" s="252"/>
      <c r="AD855" s="252"/>
      <c r="AE855" s="253"/>
      <c r="AF855" s="229">
        <v>0</v>
      </c>
      <c r="AG855" s="254" t="s">
        <v>2551</v>
      </c>
      <c r="AH855" s="255"/>
      <c r="AI855" s="255"/>
      <c r="AJ855" s="255"/>
      <c r="AK855" s="255"/>
      <c r="AL855" s="255"/>
      <c r="AM855" s="255"/>
      <c r="AN855" s="255"/>
      <c r="AO855" s="255"/>
      <c r="AP855" s="255"/>
      <c r="AQ855" s="255"/>
      <c r="AR855" s="255"/>
      <c r="AS855" s="255"/>
      <c r="AT855" s="256"/>
    </row>
    <row r="856" spans="1:46" customFormat="1" ht="45" customHeight="1" thickTop="1" thickBot="1" x14ac:dyDescent="0.3">
      <c r="A856" s="249" t="s">
        <v>738</v>
      </c>
      <c r="B856" s="249"/>
      <c r="C856" s="249"/>
      <c r="D856" s="249"/>
      <c r="E856" s="249"/>
      <c r="F856" s="249"/>
      <c r="G856" s="249"/>
      <c r="H856" s="249"/>
      <c r="I856" s="249"/>
      <c r="J856" s="249"/>
      <c r="K856" s="249"/>
      <c r="L856" s="249"/>
      <c r="M856" s="249"/>
      <c r="N856" s="249"/>
      <c r="O856" s="249"/>
      <c r="P856" s="249"/>
      <c r="Q856" s="54">
        <v>0</v>
      </c>
      <c r="R856" s="251" t="s">
        <v>2551</v>
      </c>
      <c r="S856" s="252"/>
      <c r="T856" s="252"/>
      <c r="U856" s="252"/>
      <c r="V856" s="252"/>
      <c r="W856" s="252"/>
      <c r="X856" s="252"/>
      <c r="Y856" s="252"/>
      <c r="Z856" s="252"/>
      <c r="AA856" s="252"/>
      <c r="AB856" s="252"/>
      <c r="AC856" s="252"/>
      <c r="AD856" s="252"/>
      <c r="AE856" s="253"/>
      <c r="AF856" s="229">
        <v>0</v>
      </c>
      <c r="AG856" s="254" t="s">
        <v>2551</v>
      </c>
      <c r="AH856" s="255"/>
      <c r="AI856" s="255"/>
      <c r="AJ856" s="255"/>
      <c r="AK856" s="255"/>
      <c r="AL856" s="255"/>
      <c r="AM856" s="255"/>
      <c r="AN856" s="255"/>
      <c r="AO856" s="255"/>
      <c r="AP856" s="255"/>
      <c r="AQ856" s="255"/>
      <c r="AR856" s="255"/>
      <c r="AS856" s="255"/>
      <c r="AT856" s="256"/>
    </row>
    <row r="857" spans="1:46" customFormat="1" ht="45" customHeight="1" thickTop="1" thickBot="1" x14ac:dyDescent="0.3">
      <c r="A857" s="249" t="s">
        <v>739</v>
      </c>
      <c r="B857" s="249"/>
      <c r="C857" s="249"/>
      <c r="D857" s="249"/>
      <c r="E857" s="249"/>
      <c r="F857" s="249"/>
      <c r="G857" s="249"/>
      <c r="H857" s="249"/>
      <c r="I857" s="249"/>
      <c r="J857" s="249"/>
      <c r="K857" s="249"/>
      <c r="L857" s="249"/>
      <c r="M857" s="249"/>
      <c r="N857" s="249"/>
      <c r="O857" s="249"/>
      <c r="P857" s="249"/>
      <c r="Q857" s="54">
        <v>0</v>
      </c>
      <c r="R857" s="251" t="s">
        <v>2551</v>
      </c>
      <c r="S857" s="252"/>
      <c r="T857" s="252"/>
      <c r="U857" s="252"/>
      <c r="V857" s="252"/>
      <c r="W857" s="252"/>
      <c r="X857" s="252"/>
      <c r="Y857" s="252"/>
      <c r="Z857" s="252"/>
      <c r="AA857" s="252"/>
      <c r="AB857" s="252"/>
      <c r="AC857" s="252"/>
      <c r="AD857" s="252"/>
      <c r="AE857" s="253"/>
      <c r="AF857" s="229">
        <v>0</v>
      </c>
      <c r="AG857" s="254" t="s">
        <v>2551</v>
      </c>
      <c r="AH857" s="255"/>
      <c r="AI857" s="255"/>
      <c r="AJ857" s="255"/>
      <c r="AK857" s="255"/>
      <c r="AL857" s="255"/>
      <c r="AM857" s="255"/>
      <c r="AN857" s="255"/>
      <c r="AO857" s="255"/>
      <c r="AP857" s="255"/>
      <c r="AQ857" s="255"/>
      <c r="AR857" s="255"/>
      <c r="AS857" s="255"/>
      <c r="AT857" s="256"/>
    </row>
    <row r="858" spans="1:46" customFormat="1" ht="45" customHeight="1" thickTop="1" thickBot="1" x14ac:dyDescent="0.3">
      <c r="A858" s="249" t="s">
        <v>740</v>
      </c>
      <c r="B858" s="249"/>
      <c r="C858" s="249"/>
      <c r="D858" s="249"/>
      <c r="E858" s="249"/>
      <c r="F858" s="249"/>
      <c r="G858" s="249"/>
      <c r="H858" s="249"/>
      <c r="I858" s="249"/>
      <c r="J858" s="249"/>
      <c r="K858" s="249"/>
      <c r="L858" s="249"/>
      <c r="M858" s="249"/>
      <c r="N858" s="249"/>
      <c r="O858" s="249"/>
      <c r="P858" s="249"/>
      <c r="Q858" s="54">
        <v>0</v>
      </c>
      <c r="R858" s="251" t="s">
        <v>2551</v>
      </c>
      <c r="S858" s="252"/>
      <c r="T858" s="252"/>
      <c r="U858" s="252"/>
      <c r="V858" s="252"/>
      <c r="W858" s="252"/>
      <c r="X858" s="252"/>
      <c r="Y858" s="252"/>
      <c r="Z858" s="252"/>
      <c r="AA858" s="252"/>
      <c r="AB858" s="252"/>
      <c r="AC858" s="252"/>
      <c r="AD858" s="252"/>
      <c r="AE858" s="253"/>
      <c r="AF858" s="229">
        <v>0</v>
      </c>
      <c r="AG858" s="254" t="s">
        <v>2551</v>
      </c>
      <c r="AH858" s="255"/>
      <c r="AI858" s="255"/>
      <c r="AJ858" s="255"/>
      <c r="AK858" s="255"/>
      <c r="AL858" s="255"/>
      <c r="AM858" s="255"/>
      <c r="AN858" s="255"/>
      <c r="AO858" s="255"/>
      <c r="AP858" s="255"/>
      <c r="AQ858" s="255"/>
      <c r="AR858" s="255"/>
      <c r="AS858" s="255"/>
      <c r="AT858" s="256"/>
    </row>
    <row r="859" spans="1:46" customFormat="1" ht="45" customHeight="1" thickTop="1" thickBot="1" x14ac:dyDescent="0.3">
      <c r="A859" s="249" t="s">
        <v>741</v>
      </c>
      <c r="B859" s="249"/>
      <c r="C859" s="249"/>
      <c r="D859" s="249"/>
      <c r="E859" s="249"/>
      <c r="F859" s="249"/>
      <c r="G859" s="249"/>
      <c r="H859" s="249"/>
      <c r="I859" s="249"/>
      <c r="J859" s="249"/>
      <c r="K859" s="249"/>
      <c r="L859" s="249"/>
      <c r="M859" s="249"/>
      <c r="N859" s="249"/>
      <c r="O859" s="249"/>
      <c r="P859" s="249"/>
      <c r="Q859" s="54">
        <v>0</v>
      </c>
      <c r="R859" s="251" t="s">
        <v>2551</v>
      </c>
      <c r="S859" s="252"/>
      <c r="T859" s="252"/>
      <c r="U859" s="252"/>
      <c r="V859" s="252"/>
      <c r="W859" s="252"/>
      <c r="X859" s="252"/>
      <c r="Y859" s="252"/>
      <c r="Z859" s="252"/>
      <c r="AA859" s="252"/>
      <c r="AB859" s="252"/>
      <c r="AC859" s="252"/>
      <c r="AD859" s="252"/>
      <c r="AE859" s="253"/>
      <c r="AF859" s="229">
        <v>0</v>
      </c>
      <c r="AG859" s="254" t="s">
        <v>2551</v>
      </c>
      <c r="AH859" s="255"/>
      <c r="AI859" s="255"/>
      <c r="AJ859" s="255"/>
      <c r="AK859" s="255"/>
      <c r="AL859" s="255"/>
      <c r="AM859" s="255"/>
      <c r="AN859" s="255"/>
      <c r="AO859" s="255"/>
      <c r="AP859" s="255"/>
      <c r="AQ859" s="255"/>
      <c r="AR859" s="255"/>
      <c r="AS859" s="255"/>
      <c r="AT859" s="256"/>
    </row>
    <row r="860" spans="1:46" customFormat="1" ht="45" customHeight="1" thickTop="1" thickBot="1" x14ac:dyDescent="0.3">
      <c r="A860" s="249" t="s">
        <v>742</v>
      </c>
      <c r="B860" s="249"/>
      <c r="C860" s="249"/>
      <c r="D860" s="249"/>
      <c r="E860" s="249"/>
      <c r="F860" s="249"/>
      <c r="G860" s="249"/>
      <c r="H860" s="249"/>
      <c r="I860" s="249"/>
      <c r="J860" s="249"/>
      <c r="K860" s="249"/>
      <c r="L860" s="249"/>
      <c r="M860" s="249"/>
      <c r="N860" s="249"/>
      <c r="O860" s="249"/>
      <c r="P860" s="249"/>
      <c r="Q860" s="54">
        <v>0</v>
      </c>
      <c r="R860" s="251" t="s">
        <v>2551</v>
      </c>
      <c r="S860" s="252"/>
      <c r="T860" s="252"/>
      <c r="U860" s="252"/>
      <c r="V860" s="252"/>
      <c r="W860" s="252"/>
      <c r="X860" s="252"/>
      <c r="Y860" s="252"/>
      <c r="Z860" s="252"/>
      <c r="AA860" s="252"/>
      <c r="AB860" s="252"/>
      <c r="AC860" s="252"/>
      <c r="AD860" s="252"/>
      <c r="AE860" s="253"/>
      <c r="AF860" s="229">
        <v>0</v>
      </c>
      <c r="AG860" s="254" t="s">
        <v>2551</v>
      </c>
      <c r="AH860" s="255"/>
      <c r="AI860" s="255"/>
      <c r="AJ860" s="255"/>
      <c r="AK860" s="255"/>
      <c r="AL860" s="255"/>
      <c r="AM860" s="255"/>
      <c r="AN860" s="255"/>
      <c r="AO860" s="255"/>
      <c r="AP860" s="255"/>
      <c r="AQ860" s="255"/>
      <c r="AR860" s="255"/>
      <c r="AS860" s="255"/>
      <c r="AT860" s="256"/>
    </row>
    <row r="861" spans="1:46" customFormat="1" ht="45" customHeight="1" thickTop="1" thickBot="1" x14ac:dyDescent="0.3">
      <c r="A861" s="249" t="s">
        <v>743</v>
      </c>
      <c r="B861" s="249"/>
      <c r="C861" s="249"/>
      <c r="D861" s="249"/>
      <c r="E861" s="249"/>
      <c r="F861" s="249"/>
      <c r="G861" s="249"/>
      <c r="H861" s="249"/>
      <c r="I861" s="249"/>
      <c r="J861" s="249"/>
      <c r="K861" s="249"/>
      <c r="L861" s="249"/>
      <c r="M861" s="249"/>
      <c r="N861" s="249"/>
      <c r="O861" s="249"/>
      <c r="P861" s="249"/>
      <c r="Q861" s="54">
        <v>0</v>
      </c>
      <c r="R861" s="251" t="s">
        <v>2551</v>
      </c>
      <c r="S861" s="252"/>
      <c r="T861" s="252"/>
      <c r="U861" s="252"/>
      <c r="V861" s="252"/>
      <c r="W861" s="252"/>
      <c r="X861" s="252"/>
      <c r="Y861" s="252"/>
      <c r="Z861" s="252"/>
      <c r="AA861" s="252"/>
      <c r="AB861" s="252"/>
      <c r="AC861" s="252"/>
      <c r="AD861" s="252"/>
      <c r="AE861" s="253"/>
      <c r="AF861" s="229">
        <v>0</v>
      </c>
      <c r="AG861" s="254" t="s">
        <v>2551</v>
      </c>
      <c r="AH861" s="255"/>
      <c r="AI861" s="255"/>
      <c r="AJ861" s="255"/>
      <c r="AK861" s="255"/>
      <c r="AL861" s="255"/>
      <c r="AM861" s="255"/>
      <c r="AN861" s="255"/>
      <c r="AO861" s="255"/>
      <c r="AP861" s="255"/>
      <c r="AQ861" s="255"/>
      <c r="AR861" s="255"/>
      <c r="AS861" s="255"/>
      <c r="AT861" s="256"/>
    </row>
    <row r="862" spans="1:46" customFormat="1" ht="45" customHeight="1" thickTop="1" thickBot="1" x14ac:dyDescent="0.3">
      <c r="A862" s="249" t="s">
        <v>744</v>
      </c>
      <c r="B862" s="249"/>
      <c r="C862" s="249"/>
      <c r="D862" s="249"/>
      <c r="E862" s="249"/>
      <c r="F862" s="249"/>
      <c r="G862" s="249"/>
      <c r="H862" s="249"/>
      <c r="I862" s="249"/>
      <c r="J862" s="249"/>
      <c r="K862" s="249"/>
      <c r="L862" s="249"/>
      <c r="M862" s="249"/>
      <c r="N862" s="249"/>
      <c r="O862" s="249"/>
      <c r="P862" s="249"/>
      <c r="Q862" s="54">
        <v>0</v>
      </c>
      <c r="R862" s="251" t="s">
        <v>2551</v>
      </c>
      <c r="S862" s="252"/>
      <c r="T862" s="252"/>
      <c r="U862" s="252"/>
      <c r="V862" s="252"/>
      <c r="W862" s="252"/>
      <c r="X862" s="252"/>
      <c r="Y862" s="252"/>
      <c r="Z862" s="252"/>
      <c r="AA862" s="252"/>
      <c r="AB862" s="252"/>
      <c r="AC862" s="252"/>
      <c r="AD862" s="252"/>
      <c r="AE862" s="253"/>
      <c r="AF862" s="229">
        <v>0</v>
      </c>
      <c r="AG862" s="254" t="s">
        <v>2551</v>
      </c>
      <c r="AH862" s="255"/>
      <c r="AI862" s="255"/>
      <c r="AJ862" s="255"/>
      <c r="AK862" s="255"/>
      <c r="AL862" s="255"/>
      <c r="AM862" s="255"/>
      <c r="AN862" s="255"/>
      <c r="AO862" s="255"/>
      <c r="AP862" s="255"/>
      <c r="AQ862" s="255"/>
      <c r="AR862" s="255"/>
      <c r="AS862" s="255"/>
      <c r="AT862" s="256"/>
    </row>
    <row r="863" spans="1:46" customFormat="1" ht="45" customHeight="1" thickTop="1" thickBot="1" x14ac:dyDescent="0.3">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customFormat="1" ht="45" customHeight="1" thickTop="1" thickBot="1" x14ac:dyDescent="0.3">
      <c r="A864" s="257" t="s">
        <v>197</v>
      </c>
      <c r="B864" s="257"/>
      <c r="C864" s="257"/>
      <c r="D864" s="257"/>
      <c r="E864" s="257"/>
      <c r="F864" s="257"/>
      <c r="G864" s="257"/>
      <c r="H864" s="257"/>
      <c r="I864" s="257"/>
      <c r="J864" s="257"/>
      <c r="K864" s="257"/>
      <c r="L864" s="257"/>
      <c r="M864" s="257"/>
      <c r="N864" s="257"/>
      <c r="O864" s="257"/>
      <c r="P864" s="257"/>
      <c r="Q864" s="56" t="s">
        <v>188</v>
      </c>
      <c r="R864" s="258" t="s">
        <v>189</v>
      </c>
      <c r="S864" s="258"/>
      <c r="T864" s="258"/>
      <c r="U864" s="258"/>
      <c r="V864" s="258"/>
      <c r="W864" s="258"/>
      <c r="X864" s="258"/>
      <c r="Y864" s="258"/>
      <c r="Z864" s="258"/>
      <c r="AA864" s="258"/>
      <c r="AB864" s="258"/>
      <c r="AC864" s="258"/>
      <c r="AD864" s="258"/>
      <c r="AE864" s="258"/>
      <c r="AF864" s="57" t="s">
        <v>188</v>
      </c>
      <c r="AG864" s="259" t="s">
        <v>7</v>
      </c>
      <c r="AH864" s="259"/>
      <c r="AI864" s="259"/>
      <c r="AJ864" s="259"/>
      <c r="AK864" s="259"/>
      <c r="AL864" s="259"/>
      <c r="AM864" s="259"/>
      <c r="AN864" s="259"/>
      <c r="AO864" s="259"/>
      <c r="AP864" s="259"/>
      <c r="AQ864" s="259"/>
      <c r="AR864" s="259"/>
      <c r="AS864" s="259"/>
      <c r="AT864" s="259"/>
    </row>
    <row r="865" spans="1:46" customFormat="1" ht="45" customHeight="1" thickTop="1" thickBot="1" x14ac:dyDescent="0.3">
      <c r="A865" s="249" t="s">
        <v>745</v>
      </c>
      <c r="B865" s="249"/>
      <c r="C865" s="249"/>
      <c r="D865" s="249"/>
      <c r="E865" s="249"/>
      <c r="F865" s="249"/>
      <c r="G865" s="249"/>
      <c r="H865" s="249"/>
      <c r="I865" s="249"/>
      <c r="J865" s="249"/>
      <c r="K865" s="249"/>
      <c r="L865" s="249"/>
      <c r="M865" s="249"/>
      <c r="N865" s="249"/>
      <c r="O865" s="249"/>
      <c r="P865" s="249"/>
      <c r="Q865" s="54">
        <v>0</v>
      </c>
      <c r="R865" s="251" t="s">
        <v>2569</v>
      </c>
      <c r="S865" s="252"/>
      <c r="T865" s="252"/>
      <c r="U865" s="252"/>
      <c r="V865" s="252"/>
      <c r="W865" s="252"/>
      <c r="X865" s="252"/>
      <c r="Y865" s="252"/>
      <c r="Z865" s="252"/>
      <c r="AA865" s="252"/>
      <c r="AB865" s="252"/>
      <c r="AC865" s="252"/>
      <c r="AD865" s="252"/>
      <c r="AE865" s="253"/>
      <c r="AF865" s="228">
        <v>0</v>
      </c>
      <c r="AG865" s="254" t="s">
        <v>2555</v>
      </c>
      <c r="AH865" s="255"/>
      <c r="AI865" s="255"/>
      <c r="AJ865" s="255"/>
      <c r="AK865" s="255"/>
      <c r="AL865" s="255"/>
      <c r="AM865" s="255"/>
      <c r="AN865" s="255"/>
      <c r="AO865" s="255"/>
      <c r="AP865" s="255"/>
      <c r="AQ865" s="255"/>
      <c r="AR865" s="255"/>
      <c r="AS865" s="255"/>
      <c r="AT865" s="256"/>
    </row>
    <row r="866" spans="1:46" customFormat="1" ht="45" customHeight="1" thickTop="1" thickBot="1" x14ac:dyDescent="0.3">
      <c r="A866" s="249" t="s">
        <v>746</v>
      </c>
      <c r="B866" s="249"/>
      <c r="C866" s="249"/>
      <c r="D866" s="249"/>
      <c r="E866" s="249"/>
      <c r="F866" s="249"/>
      <c r="G866" s="249"/>
      <c r="H866" s="249"/>
      <c r="I866" s="249"/>
      <c r="J866" s="249"/>
      <c r="K866" s="249"/>
      <c r="L866" s="249"/>
      <c r="M866" s="249"/>
      <c r="N866" s="249"/>
      <c r="O866" s="249"/>
      <c r="P866" s="249"/>
      <c r="Q866" s="54">
        <v>0</v>
      </c>
      <c r="R866" s="251" t="s">
        <v>2551</v>
      </c>
      <c r="S866" s="252"/>
      <c r="T866" s="252"/>
      <c r="U866" s="252"/>
      <c r="V866" s="252"/>
      <c r="W866" s="252"/>
      <c r="X866" s="252"/>
      <c r="Y866" s="252"/>
      <c r="Z866" s="252"/>
      <c r="AA866" s="252"/>
      <c r="AB866" s="252"/>
      <c r="AC866" s="252"/>
      <c r="AD866" s="252"/>
      <c r="AE866" s="253"/>
      <c r="AF866" s="229">
        <v>0</v>
      </c>
      <c r="AG866" s="254" t="s">
        <v>2551</v>
      </c>
      <c r="AH866" s="255"/>
      <c r="AI866" s="255"/>
      <c r="AJ866" s="255"/>
      <c r="AK866" s="255"/>
      <c r="AL866" s="255"/>
      <c r="AM866" s="255"/>
      <c r="AN866" s="255"/>
      <c r="AO866" s="255"/>
      <c r="AP866" s="255"/>
      <c r="AQ866" s="255"/>
      <c r="AR866" s="255"/>
      <c r="AS866" s="255"/>
      <c r="AT866" s="256"/>
    </row>
    <row r="867" spans="1:46" customFormat="1" ht="45" customHeight="1" thickTop="1" thickBot="1" x14ac:dyDescent="0.3">
      <c r="A867" s="249" t="s">
        <v>747</v>
      </c>
      <c r="B867" s="249"/>
      <c r="C867" s="249"/>
      <c r="D867" s="249"/>
      <c r="E867" s="249"/>
      <c r="F867" s="249"/>
      <c r="G867" s="249"/>
      <c r="H867" s="249"/>
      <c r="I867" s="249"/>
      <c r="J867" s="249"/>
      <c r="K867" s="249"/>
      <c r="L867" s="249"/>
      <c r="M867" s="249"/>
      <c r="N867" s="249"/>
      <c r="O867" s="249"/>
      <c r="P867" s="249"/>
      <c r="Q867" s="54">
        <v>0</v>
      </c>
      <c r="R867" s="251" t="s">
        <v>2551</v>
      </c>
      <c r="S867" s="252"/>
      <c r="T867" s="252"/>
      <c r="U867" s="252"/>
      <c r="V867" s="252"/>
      <c r="W867" s="252"/>
      <c r="X867" s="252"/>
      <c r="Y867" s="252"/>
      <c r="Z867" s="252"/>
      <c r="AA867" s="252"/>
      <c r="AB867" s="252"/>
      <c r="AC867" s="252"/>
      <c r="AD867" s="252"/>
      <c r="AE867" s="253"/>
      <c r="AF867" s="229">
        <v>0</v>
      </c>
      <c r="AG867" s="254" t="s">
        <v>2551</v>
      </c>
      <c r="AH867" s="255"/>
      <c r="AI867" s="255"/>
      <c r="AJ867" s="255"/>
      <c r="AK867" s="255"/>
      <c r="AL867" s="255"/>
      <c r="AM867" s="255"/>
      <c r="AN867" s="255"/>
      <c r="AO867" s="255"/>
      <c r="AP867" s="255"/>
      <c r="AQ867" s="255"/>
      <c r="AR867" s="255"/>
      <c r="AS867" s="255"/>
      <c r="AT867" s="256"/>
    </row>
    <row r="868" spans="1:46" customFormat="1" ht="45" customHeight="1" thickTop="1" thickBot="1" x14ac:dyDescent="0.3">
      <c r="A868" s="249" t="s">
        <v>748</v>
      </c>
      <c r="B868" s="249"/>
      <c r="C868" s="249"/>
      <c r="D868" s="249"/>
      <c r="E868" s="249"/>
      <c r="F868" s="249"/>
      <c r="G868" s="249"/>
      <c r="H868" s="249"/>
      <c r="I868" s="249"/>
      <c r="J868" s="249"/>
      <c r="K868" s="249"/>
      <c r="L868" s="249"/>
      <c r="M868" s="249"/>
      <c r="N868" s="249"/>
      <c r="O868" s="249"/>
      <c r="P868" s="249"/>
      <c r="Q868" s="54">
        <v>0</v>
      </c>
      <c r="R868" s="251" t="s">
        <v>2551</v>
      </c>
      <c r="S868" s="252"/>
      <c r="T868" s="252"/>
      <c r="U868" s="252"/>
      <c r="V868" s="252"/>
      <c r="W868" s="252"/>
      <c r="X868" s="252"/>
      <c r="Y868" s="252"/>
      <c r="Z868" s="252"/>
      <c r="AA868" s="252"/>
      <c r="AB868" s="252"/>
      <c r="AC868" s="252"/>
      <c r="AD868" s="252"/>
      <c r="AE868" s="253"/>
      <c r="AF868" s="229">
        <v>0</v>
      </c>
      <c r="AG868" s="254" t="s">
        <v>2551</v>
      </c>
      <c r="AH868" s="255"/>
      <c r="AI868" s="255"/>
      <c r="AJ868" s="255"/>
      <c r="AK868" s="255"/>
      <c r="AL868" s="255"/>
      <c r="AM868" s="255"/>
      <c r="AN868" s="255"/>
      <c r="AO868" s="255"/>
      <c r="AP868" s="255"/>
      <c r="AQ868" s="255"/>
      <c r="AR868" s="255"/>
      <c r="AS868" s="255"/>
      <c r="AT868" s="256"/>
    </row>
    <row r="869" spans="1:46" customFormat="1" ht="45" customHeight="1" thickTop="1" thickBot="1" x14ac:dyDescent="0.3">
      <c r="A869" s="249" t="s">
        <v>749</v>
      </c>
      <c r="B869" s="249"/>
      <c r="C869" s="249"/>
      <c r="D869" s="249"/>
      <c r="E869" s="249"/>
      <c r="F869" s="249"/>
      <c r="G869" s="249"/>
      <c r="H869" s="249"/>
      <c r="I869" s="249"/>
      <c r="J869" s="249"/>
      <c r="K869" s="249"/>
      <c r="L869" s="249"/>
      <c r="M869" s="249"/>
      <c r="N869" s="249"/>
      <c r="O869" s="249"/>
      <c r="P869" s="249"/>
      <c r="Q869" s="54">
        <v>0</v>
      </c>
      <c r="R869" s="250" t="s">
        <v>2603</v>
      </c>
      <c r="S869" s="250"/>
      <c r="T869" s="250"/>
      <c r="U869" s="250"/>
      <c r="V869" s="250"/>
      <c r="W869" s="250"/>
      <c r="X869" s="250"/>
      <c r="Y869" s="250"/>
      <c r="Z869" s="250"/>
      <c r="AA869" s="250"/>
      <c r="AB869" s="250"/>
      <c r="AC869" s="250"/>
      <c r="AD869" s="250"/>
      <c r="AE869" s="250"/>
      <c r="AF869" s="229">
        <v>0</v>
      </c>
      <c r="AG869" s="254" t="s">
        <v>2551</v>
      </c>
      <c r="AH869" s="255"/>
      <c r="AI869" s="255"/>
      <c r="AJ869" s="255"/>
      <c r="AK869" s="255"/>
      <c r="AL869" s="255"/>
      <c r="AM869" s="255"/>
      <c r="AN869" s="255"/>
      <c r="AO869" s="255"/>
      <c r="AP869" s="255"/>
      <c r="AQ869" s="255"/>
      <c r="AR869" s="255"/>
      <c r="AS869" s="255"/>
      <c r="AT869" s="256"/>
    </row>
    <row r="870" spans="1:46" customFormat="1" ht="15.6" thickTop="1" x14ac:dyDescent="0.25">
      <c r="A870" s="27"/>
      <c r="B870" s="27"/>
      <c r="C870" s="27"/>
      <c r="D870" s="27"/>
      <c r="E870" s="27"/>
      <c r="F870" s="27"/>
      <c r="G870" s="27"/>
      <c r="H870" s="27"/>
      <c r="I870" s="27"/>
      <c r="J870" s="27"/>
      <c r="K870" s="27"/>
      <c r="L870" s="27"/>
      <c r="M870" s="27"/>
      <c r="N870" s="27"/>
      <c r="O870" s="27"/>
      <c r="P870" s="27"/>
      <c r="Q870" s="28"/>
      <c r="R870" s="27"/>
      <c r="S870" s="27"/>
      <c r="T870" s="27"/>
      <c r="U870" s="27"/>
      <c r="V870" s="27"/>
      <c r="W870" s="27"/>
      <c r="X870" s="27"/>
      <c r="Y870" s="27"/>
      <c r="Z870" s="27"/>
      <c r="AA870" s="27"/>
      <c r="AB870" s="27"/>
      <c r="AC870" s="27"/>
      <c r="AD870" s="27"/>
      <c r="AE870" s="27"/>
      <c r="AF870" s="28"/>
      <c r="AG870" s="27"/>
      <c r="AH870" s="27"/>
      <c r="AI870" s="27"/>
      <c r="AJ870" s="27"/>
      <c r="AK870" s="27"/>
      <c r="AL870" s="27"/>
      <c r="AM870" s="27"/>
      <c r="AN870" s="27"/>
      <c r="AO870" s="27"/>
      <c r="AP870" s="27"/>
      <c r="AQ870" s="27"/>
      <c r="AR870" s="27"/>
      <c r="AS870" s="27"/>
      <c r="AT870" s="27"/>
    </row>
    <row r="872" spans="1:46" customFormat="1" ht="45" customHeight="1" x14ac:dyDescent="0.25">
      <c r="A872" s="260" t="s">
        <v>750</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s="28"/>
      <c r="AG872" s="261" t="s">
        <v>185</v>
      </c>
      <c r="AH872" s="261"/>
      <c r="AI872" s="261"/>
      <c r="AJ872" s="261"/>
      <c r="AK872" s="58">
        <f>(('Artículo 121 (resumen PI)'!C36*0.8+'Artículo 121 (resumen PI)'!F36*0.2)+('Artículo 121 (resumen SIPOT)'!C36*0.8+'Artículo 121 (resumen SIPOT)'!F36*0.2))/2</f>
        <v>0</v>
      </c>
      <c r="AL872" s="27"/>
      <c r="AM872" s="27"/>
      <c r="AN872" s="27"/>
      <c r="AO872" s="27"/>
      <c r="AP872" s="27"/>
      <c r="AQ872" s="27"/>
      <c r="AR872" s="27"/>
      <c r="AS872" s="27"/>
      <c r="AT872" s="27"/>
    </row>
    <row r="873" spans="1:46" customFormat="1"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c r="AF873" s="28"/>
      <c r="AG873" s="27"/>
      <c r="AH873" s="27"/>
      <c r="AI873" s="27"/>
      <c r="AJ873" s="27"/>
      <c r="AK873" s="27"/>
      <c r="AL873" s="27"/>
      <c r="AM873" s="27"/>
      <c r="AN873" s="27"/>
      <c r="AO873" s="27"/>
      <c r="AP873" s="27"/>
      <c r="AQ873" s="27"/>
      <c r="AR873" s="27"/>
      <c r="AS873" s="27"/>
      <c r="AT873" s="27"/>
    </row>
    <row r="874" spans="1:46" customFormat="1" ht="45" customHeight="1" x14ac:dyDescent="0.25">
      <c r="A874" s="20" t="s">
        <v>186</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c r="AF874" s="28"/>
      <c r="AG874" s="27"/>
      <c r="AH874" s="27"/>
      <c r="AI874" s="27"/>
      <c r="AJ874" s="27"/>
      <c r="AK874" s="27"/>
      <c r="AL874" s="27"/>
      <c r="AM874" s="27"/>
      <c r="AN874" s="27"/>
      <c r="AO874" s="27"/>
      <c r="AP874" s="27"/>
      <c r="AQ874" s="27"/>
      <c r="AR874" s="27"/>
      <c r="AS874" s="27"/>
      <c r="AT874" s="27"/>
    </row>
    <row r="875" spans="1:46" customFormat="1" ht="15" customHeight="1" x14ac:dyDescent="0.25">
      <c r="A875" s="50"/>
      <c r="B875" s="50"/>
      <c r="C875" s="50"/>
      <c r="D875" s="50"/>
      <c r="E875" s="50"/>
      <c r="F875" s="50"/>
      <c r="G875" s="50"/>
      <c r="H875" s="50"/>
      <c r="I875" s="50"/>
      <c r="J875" s="50"/>
      <c r="K875" s="50"/>
      <c r="L875" s="50"/>
      <c r="M875" s="50"/>
      <c r="N875" s="50"/>
      <c r="O875" s="50"/>
      <c r="P875" s="50"/>
      <c r="Q875" s="28"/>
      <c r="R875" s="50"/>
      <c r="S875" s="50"/>
      <c r="T875" s="50"/>
      <c r="U875" s="50"/>
      <c r="V875" s="50"/>
      <c r="W875" s="50"/>
      <c r="X875" s="50"/>
      <c r="Y875" s="50"/>
      <c r="Z875" s="50"/>
      <c r="AA875" s="50"/>
      <c r="AB875" s="50"/>
      <c r="AC875" s="50"/>
      <c r="AD875" s="50"/>
      <c r="AE875" s="50"/>
      <c r="AF875" s="28"/>
      <c r="AG875" s="27"/>
      <c r="AH875" s="27"/>
      <c r="AI875" s="27"/>
      <c r="AJ875" s="27"/>
      <c r="AK875" s="27"/>
      <c r="AL875" s="27"/>
      <c r="AM875" s="27"/>
      <c r="AN875" s="27"/>
      <c r="AO875" s="27"/>
      <c r="AP875" s="27"/>
      <c r="AQ875" s="27"/>
      <c r="AR875" s="27"/>
      <c r="AS875" s="27"/>
      <c r="AT875" s="27"/>
    </row>
    <row r="876" spans="1:46" customFormat="1" ht="45" customHeight="1" thickBot="1" x14ac:dyDescent="0.3">
      <c r="A876" s="262" t="s">
        <v>187</v>
      </c>
      <c r="B876" s="262"/>
      <c r="C876" s="262"/>
      <c r="D876" s="262"/>
      <c r="E876" s="262"/>
      <c r="F876" s="262"/>
      <c r="G876" s="262"/>
      <c r="H876" s="262"/>
      <c r="I876" s="262"/>
      <c r="J876" s="262"/>
      <c r="K876" s="262"/>
      <c r="L876" s="262"/>
      <c r="M876" s="262"/>
      <c r="N876" s="262"/>
      <c r="O876" s="262"/>
      <c r="P876" s="262"/>
      <c r="Q876" s="11"/>
      <c r="R876" s="50"/>
      <c r="S876" s="50"/>
      <c r="T876" s="50"/>
      <c r="U876" s="50"/>
      <c r="V876" s="263"/>
      <c r="W876" s="263"/>
      <c r="X876" s="263"/>
      <c r="Y876" s="263"/>
      <c r="Z876" s="263"/>
      <c r="AA876" s="263"/>
      <c r="AB876" s="263"/>
      <c r="AC876" s="263"/>
      <c r="AD876" s="263"/>
      <c r="AE876" s="263"/>
      <c r="AF876" s="11"/>
      <c r="AG876" s="50"/>
      <c r="AH876" s="50"/>
      <c r="AI876" s="50"/>
      <c r="AJ876" s="50"/>
      <c r="AK876" s="263"/>
      <c r="AL876" s="263"/>
      <c r="AM876" s="263"/>
      <c r="AN876" s="263"/>
      <c r="AO876" s="263"/>
      <c r="AP876" s="263"/>
      <c r="AQ876" s="263"/>
      <c r="AR876" s="263"/>
      <c r="AS876" s="263"/>
      <c r="AT876" s="263"/>
    </row>
    <row r="877" spans="1:46" customFormat="1" ht="45" customHeight="1" thickTop="1" thickBot="1" x14ac:dyDescent="0.3">
      <c r="A877" s="264" t="s">
        <v>167</v>
      </c>
      <c r="B877" s="264"/>
      <c r="C877" s="264"/>
      <c r="D877" s="264"/>
      <c r="E877" s="264"/>
      <c r="F877" s="264"/>
      <c r="G877" s="264"/>
      <c r="H877" s="264"/>
      <c r="I877" s="264"/>
      <c r="J877" s="264"/>
      <c r="K877" s="264"/>
      <c r="L877" s="264"/>
      <c r="M877" s="264"/>
      <c r="N877" s="264"/>
      <c r="O877" s="264"/>
      <c r="P877" s="264"/>
      <c r="Q877" s="51" t="s">
        <v>188</v>
      </c>
      <c r="R877" s="265" t="s">
        <v>189</v>
      </c>
      <c r="S877" s="265"/>
      <c r="T877" s="265"/>
      <c r="U877" s="265"/>
      <c r="V877" s="265"/>
      <c r="W877" s="265"/>
      <c r="X877" s="265"/>
      <c r="Y877" s="265"/>
      <c r="Z877" s="265"/>
      <c r="AA877" s="265"/>
      <c r="AB877" s="265"/>
      <c r="AC877" s="265"/>
      <c r="AD877" s="265"/>
      <c r="AE877" s="265"/>
      <c r="AF877" s="53" t="s">
        <v>188</v>
      </c>
      <c r="AG877" s="266" t="s">
        <v>7</v>
      </c>
      <c r="AH877" s="266"/>
      <c r="AI877" s="266"/>
      <c r="AJ877" s="266"/>
      <c r="AK877" s="266"/>
      <c r="AL877" s="266"/>
      <c r="AM877" s="266"/>
      <c r="AN877" s="266"/>
      <c r="AO877" s="266"/>
      <c r="AP877" s="266"/>
      <c r="AQ877" s="266"/>
      <c r="AR877" s="266"/>
      <c r="AS877" s="266"/>
      <c r="AT877" s="266"/>
    </row>
    <row r="878" spans="1:46" customFormat="1" ht="45" customHeight="1" thickTop="1" thickBot="1" x14ac:dyDescent="0.3">
      <c r="A878" s="249" t="s">
        <v>190</v>
      </c>
      <c r="B878" s="249"/>
      <c r="C878" s="249"/>
      <c r="D878" s="249"/>
      <c r="E878" s="249"/>
      <c r="F878" s="249"/>
      <c r="G878" s="249"/>
      <c r="H878" s="249"/>
      <c r="I878" s="249"/>
      <c r="J878" s="249"/>
      <c r="K878" s="249"/>
      <c r="L878" s="249"/>
      <c r="M878" s="249"/>
      <c r="N878" s="249"/>
      <c r="O878" s="249"/>
      <c r="P878" s="249"/>
      <c r="Q878" s="54">
        <v>0</v>
      </c>
      <c r="R878" s="251" t="s">
        <v>2569</v>
      </c>
      <c r="S878" s="252"/>
      <c r="T878" s="252"/>
      <c r="U878" s="252"/>
      <c r="V878" s="252"/>
      <c r="W878" s="252"/>
      <c r="X878" s="252"/>
      <c r="Y878" s="252"/>
      <c r="Z878" s="252"/>
      <c r="AA878" s="252"/>
      <c r="AB878" s="252"/>
      <c r="AC878" s="252"/>
      <c r="AD878" s="252"/>
      <c r="AE878" s="253"/>
      <c r="AF878" s="228">
        <v>0</v>
      </c>
      <c r="AG878" s="254" t="s">
        <v>2579</v>
      </c>
      <c r="AH878" s="255"/>
      <c r="AI878" s="255"/>
      <c r="AJ878" s="255"/>
      <c r="AK878" s="255"/>
      <c r="AL878" s="255"/>
      <c r="AM878" s="255"/>
      <c r="AN878" s="255"/>
      <c r="AO878" s="255"/>
      <c r="AP878" s="255"/>
      <c r="AQ878" s="255"/>
      <c r="AR878" s="255"/>
      <c r="AS878" s="255"/>
      <c r="AT878" s="256"/>
    </row>
    <row r="879" spans="1:46" customFormat="1" ht="45" customHeight="1" thickTop="1" thickBot="1" x14ac:dyDescent="0.3">
      <c r="A879" s="249" t="s">
        <v>191</v>
      </c>
      <c r="B879" s="249"/>
      <c r="C879" s="249"/>
      <c r="D879" s="249"/>
      <c r="E879" s="249"/>
      <c r="F879" s="249"/>
      <c r="G879" s="249"/>
      <c r="H879" s="249"/>
      <c r="I879" s="249"/>
      <c r="J879" s="249"/>
      <c r="K879" s="249"/>
      <c r="L879" s="249"/>
      <c r="M879" s="249"/>
      <c r="N879" s="249"/>
      <c r="O879" s="249"/>
      <c r="P879" s="249"/>
      <c r="Q879" s="54">
        <v>0</v>
      </c>
      <c r="R879" s="251" t="s">
        <v>2551</v>
      </c>
      <c r="S879" s="252"/>
      <c r="T879" s="252"/>
      <c r="U879" s="252"/>
      <c r="V879" s="252"/>
      <c r="W879" s="252"/>
      <c r="X879" s="252"/>
      <c r="Y879" s="252"/>
      <c r="Z879" s="252"/>
      <c r="AA879" s="252"/>
      <c r="AB879" s="252"/>
      <c r="AC879" s="252"/>
      <c r="AD879" s="252"/>
      <c r="AE879" s="253"/>
      <c r="AF879" s="229">
        <v>0</v>
      </c>
      <c r="AG879" s="254" t="s">
        <v>2551</v>
      </c>
      <c r="AH879" s="255"/>
      <c r="AI879" s="255"/>
      <c r="AJ879" s="255"/>
      <c r="AK879" s="255"/>
      <c r="AL879" s="255"/>
      <c r="AM879" s="255"/>
      <c r="AN879" s="255"/>
      <c r="AO879" s="255"/>
      <c r="AP879" s="255"/>
      <c r="AQ879" s="255"/>
      <c r="AR879" s="255"/>
      <c r="AS879" s="255"/>
      <c r="AT879" s="256"/>
    </row>
    <row r="880" spans="1:46" customFormat="1" ht="45" customHeight="1" thickTop="1" thickBot="1" x14ac:dyDescent="0.3">
      <c r="A880" s="249" t="s">
        <v>751</v>
      </c>
      <c r="B880" s="249"/>
      <c r="C880" s="249"/>
      <c r="D880" s="249"/>
      <c r="E880" s="249"/>
      <c r="F880" s="249"/>
      <c r="G880" s="249"/>
      <c r="H880" s="249"/>
      <c r="I880" s="249"/>
      <c r="J880" s="249"/>
      <c r="K880" s="249"/>
      <c r="L880" s="249"/>
      <c r="M880" s="249"/>
      <c r="N880" s="249"/>
      <c r="O880" s="249"/>
      <c r="P880" s="249"/>
      <c r="Q880" s="54">
        <v>0</v>
      </c>
      <c r="R880" s="251" t="s">
        <v>2551</v>
      </c>
      <c r="S880" s="252"/>
      <c r="T880" s="252"/>
      <c r="U880" s="252"/>
      <c r="V880" s="252"/>
      <c r="W880" s="252"/>
      <c r="X880" s="252"/>
      <c r="Y880" s="252"/>
      <c r="Z880" s="252"/>
      <c r="AA880" s="252"/>
      <c r="AB880" s="252"/>
      <c r="AC880" s="252"/>
      <c r="AD880" s="252"/>
      <c r="AE880" s="253"/>
      <c r="AF880" s="229">
        <v>0</v>
      </c>
      <c r="AG880" s="254" t="s">
        <v>2551</v>
      </c>
      <c r="AH880" s="255"/>
      <c r="AI880" s="255"/>
      <c r="AJ880" s="255"/>
      <c r="AK880" s="255"/>
      <c r="AL880" s="255"/>
      <c r="AM880" s="255"/>
      <c r="AN880" s="255"/>
      <c r="AO880" s="255"/>
      <c r="AP880" s="255"/>
      <c r="AQ880" s="255"/>
      <c r="AR880" s="255"/>
      <c r="AS880" s="255"/>
      <c r="AT880" s="256"/>
    </row>
    <row r="881" spans="1:46" customFormat="1" ht="45" customHeight="1" thickTop="1" thickBot="1" x14ac:dyDescent="0.3">
      <c r="A881" s="249" t="s">
        <v>752</v>
      </c>
      <c r="B881" s="249"/>
      <c r="C881" s="249"/>
      <c r="D881" s="249"/>
      <c r="E881" s="249"/>
      <c r="F881" s="249"/>
      <c r="G881" s="249"/>
      <c r="H881" s="249"/>
      <c r="I881" s="249"/>
      <c r="J881" s="249"/>
      <c r="K881" s="249"/>
      <c r="L881" s="249"/>
      <c r="M881" s="249"/>
      <c r="N881" s="249"/>
      <c r="O881" s="249"/>
      <c r="P881" s="249"/>
      <c r="Q881" s="54">
        <v>0</v>
      </c>
      <c r="R881" s="251" t="s">
        <v>2551</v>
      </c>
      <c r="S881" s="252"/>
      <c r="T881" s="252"/>
      <c r="U881" s="252"/>
      <c r="V881" s="252"/>
      <c r="W881" s="252"/>
      <c r="X881" s="252"/>
      <c r="Y881" s="252"/>
      <c r="Z881" s="252"/>
      <c r="AA881" s="252"/>
      <c r="AB881" s="252"/>
      <c r="AC881" s="252"/>
      <c r="AD881" s="252"/>
      <c r="AE881" s="253"/>
      <c r="AF881" s="229">
        <v>0</v>
      </c>
      <c r="AG881" s="254" t="s">
        <v>2551</v>
      </c>
      <c r="AH881" s="255"/>
      <c r="AI881" s="255"/>
      <c r="AJ881" s="255"/>
      <c r="AK881" s="255"/>
      <c r="AL881" s="255"/>
      <c r="AM881" s="255"/>
      <c r="AN881" s="255"/>
      <c r="AO881" s="255"/>
      <c r="AP881" s="255"/>
      <c r="AQ881" s="255"/>
      <c r="AR881" s="255"/>
      <c r="AS881" s="255"/>
      <c r="AT881" s="256"/>
    </row>
    <row r="882" spans="1:46" customFormat="1" ht="45" customHeight="1" thickTop="1" thickBot="1" x14ac:dyDescent="0.3">
      <c r="A882" s="249" t="s">
        <v>753</v>
      </c>
      <c r="B882" s="249"/>
      <c r="C882" s="249"/>
      <c r="D882" s="249"/>
      <c r="E882" s="249"/>
      <c r="F882" s="249"/>
      <c r="G882" s="249"/>
      <c r="H882" s="249"/>
      <c r="I882" s="249"/>
      <c r="J882" s="249"/>
      <c r="K882" s="249"/>
      <c r="L882" s="249"/>
      <c r="M882" s="249"/>
      <c r="N882" s="249"/>
      <c r="O882" s="249"/>
      <c r="P882" s="249"/>
      <c r="Q882" s="54">
        <v>0</v>
      </c>
      <c r="R882" s="251" t="s">
        <v>2551</v>
      </c>
      <c r="S882" s="252"/>
      <c r="T882" s="252"/>
      <c r="U882" s="252"/>
      <c r="V882" s="252"/>
      <c r="W882" s="252"/>
      <c r="X882" s="252"/>
      <c r="Y882" s="252"/>
      <c r="Z882" s="252"/>
      <c r="AA882" s="252"/>
      <c r="AB882" s="252"/>
      <c r="AC882" s="252"/>
      <c r="AD882" s="252"/>
      <c r="AE882" s="253"/>
      <c r="AF882" s="229">
        <v>0</v>
      </c>
      <c r="AG882" s="254" t="s">
        <v>2551</v>
      </c>
      <c r="AH882" s="255"/>
      <c r="AI882" s="255"/>
      <c r="AJ882" s="255"/>
      <c r="AK882" s="255"/>
      <c r="AL882" s="255"/>
      <c r="AM882" s="255"/>
      <c r="AN882" s="255"/>
      <c r="AO882" s="255"/>
      <c r="AP882" s="255"/>
      <c r="AQ882" s="255"/>
      <c r="AR882" s="255"/>
      <c r="AS882" s="255"/>
      <c r="AT882" s="256"/>
    </row>
    <row r="883" spans="1:46" customFormat="1" ht="45" customHeight="1" thickTop="1" thickBot="1" x14ac:dyDescent="0.3">
      <c r="A883" s="249" t="s">
        <v>754</v>
      </c>
      <c r="B883" s="249"/>
      <c r="C883" s="249"/>
      <c r="D883" s="249"/>
      <c r="E883" s="249"/>
      <c r="F883" s="249"/>
      <c r="G883" s="249"/>
      <c r="H883" s="249"/>
      <c r="I883" s="249"/>
      <c r="J883" s="249"/>
      <c r="K883" s="249"/>
      <c r="L883" s="249"/>
      <c r="M883" s="249"/>
      <c r="N883" s="249"/>
      <c r="O883" s="249"/>
      <c r="P883" s="249"/>
      <c r="Q883" s="54">
        <v>0</v>
      </c>
      <c r="R883" s="251" t="s">
        <v>2551</v>
      </c>
      <c r="S883" s="252"/>
      <c r="T883" s="252"/>
      <c r="U883" s="252"/>
      <c r="V883" s="252"/>
      <c r="W883" s="252"/>
      <c r="X883" s="252"/>
      <c r="Y883" s="252"/>
      <c r="Z883" s="252"/>
      <c r="AA883" s="252"/>
      <c r="AB883" s="252"/>
      <c r="AC883" s="252"/>
      <c r="AD883" s="252"/>
      <c r="AE883" s="253"/>
      <c r="AF883" s="229">
        <v>0</v>
      </c>
      <c r="AG883" s="254" t="s">
        <v>2576</v>
      </c>
      <c r="AH883" s="255"/>
      <c r="AI883" s="255"/>
      <c r="AJ883" s="255"/>
      <c r="AK883" s="255"/>
      <c r="AL883" s="255"/>
      <c r="AM883" s="255"/>
      <c r="AN883" s="255"/>
      <c r="AO883" s="255"/>
      <c r="AP883" s="255"/>
      <c r="AQ883" s="255"/>
      <c r="AR883" s="255"/>
      <c r="AS883" s="255"/>
      <c r="AT883" s="256"/>
    </row>
    <row r="884" spans="1:46" customFormat="1" ht="45" customHeight="1" thickTop="1" thickBot="1" x14ac:dyDescent="0.3">
      <c r="A884" s="249" t="s">
        <v>702</v>
      </c>
      <c r="B884" s="249"/>
      <c r="C884" s="249"/>
      <c r="D884" s="249"/>
      <c r="E884" s="249"/>
      <c r="F884" s="249"/>
      <c r="G884" s="249"/>
      <c r="H884" s="249"/>
      <c r="I884" s="249"/>
      <c r="J884" s="249"/>
      <c r="K884" s="249"/>
      <c r="L884" s="249"/>
      <c r="M884" s="249"/>
      <c r="N884" s="249"/>
      <c r="O884" s="249"/>
      <c r="P884" s="249"/>
      <c r="Q884" s="54">
        <v>0</v>
      </c>
      <c r="R884" s="251" t="s">
        <v>2551</v>
      </c>
      <c r="S884" s="252"/>
      <c r="T884" s="252"/>
      <c r="U884" s="252"/>
      <c r="V884" s="252"/>
      <c r="W884" s="252"/>
      <c r="X884" s="252"/>
      <c r="Y884" s="252"/>
      <c r="Z884" s="252"/>
      <c r="AA884" s="252"/>
      <c r="AB884" s="252"/>
      <c r="AC884" s="252"/>
      <c r="AD884" s="252"/>
      <c r="AE884" s="253"/>
      <c r="AF884" s="229">
        <v>0</v>
      </c>
      <c r="AG884" s="254" t="s">
        <v>2551</v>
      </c>
      <c r="AH884" s="255"/>
      <c r="AI884" s="255"/>
      <c r="AJ884" s="255"/>
      <c r="AK884" s="255"/>
      <c r="AL884" s="255"/>
      <c r="AM884" s="255"/>
      <c r="AN884" s="255"/>
      <c r="AO884" s="255"/>
      <c r="AP884" s="255"/>
      <c r="AQ884" s="255"/>
      <c r="AR884" s="255"/>
      <c r="AS884" s="255"/>
      <c r="AT884" s="256"/>
    </row>
    <row r="885" spans="1:46" customFormat="1" ht="45" customHeight="1" thickTop="1" thickBot="1" x14ac:dyDescent="0.3">
      <c r="A885" s="249" t="s">
        <v>755</v>
      </c>
      <c r="B885" s="249"/>
      <c r="C885" s="249"/>
      <c r="D885" s="249"/>
      <c r="E885" s="249"/>
      <c r="F885" s="249"/>
      <c r="G885" s="249"/>
      <c r="H885" s="249"/>
      <c r="I885" s="249"/>
      <c r="J885" s="249"/>
      <c r="K885" s="249"/>
      <c r="L885" s="249"/>
      <c r="M885" s="249"/>
      <c r="N885" s="249"/>
      <c r="O885" s="249"/>
      <c r="P885" s="249"/>
      <c r="Q885" s="54">
        <v>0</v>
      </c>
      <c r="R885" s="251" t="s">
        <v>2551</v>
      </c>
      <c r="S885" s="252"/>
      <c r="T885" s="252"/>
      <c r="U885" s="252"/>
      <c r="V885" s="252"/>
      <c r="W885" s="252"/>
      <c r="X885" s="252"/>
      <c r="Y885" s="252"/>
      <c r="Z885" s="252"/>
      <c r="AA885" s="252"/>
      <c r="AB885" s="252"/>
      <c r="AC885" s="252"/>
      <c r="AD885" s="252"/>
      <c r="AE885" s="253"/>
      <c r="AF885" s="229">
        <v>0</v>
      </c>
      <c r="AG885" s="254" t="s">
        <v>2551</v>
      </c>
      <c r="AH885" s="255"/>
      <c r="AI885" s="255"/>
      <c r="AJ885" s="255"/>
      <c r="AK885" s="255"/>
      <c r="AL885" s="255"/>
      <c r="AM885" s="255"/>
      <c r="AN885" s="255"/>
      <c r="AO885" s="255"/>
      <c r="AP885" s="255"/>
      <c r="AQ885" s="255"/>
      <c r="AR885" s="255"/>
      <c r="AS885" s="255"/>
      <c r="AT885" s="256"/>
    </row>
    <row r="886" spans="1:46" customFormat="1" ht="45" customHeight="1" thickTop="1" thickBot="1" x14ac:dyDescent="0.3">
      <c r="A886" s="249" t="s">
        <v>756</v>
      </c>
      <c r="B886" s="249"/>
      <c r="C886" s="249"/>
      <c r="D886" s="249"/>
      <c r="E886" s="249"/>
      <c r="F886" s="249"/>
      <c r="G886" s="249"/>
      <c r="H886" s="249"/>
      <c r="I886" s="249"/>
      <c r="J886" s="249"/>
      <c r="K886" s="249"/>
      <c r="L886" s="249"/>
      <c r="M886" s="249"/>
      <c r="N886" s="249"/>
      <c r="O886" s="249"/>
      <c r="P886" s="249"/>
      <c r="Q886" s="54">
        <v>0</v>
      </c>
      <c r="R886" s="251" t="s">
        <v>2551</v>
      </c>
      <c r="S886" s="252"/>
      <c r="T886" s="252"/>
      <c r="U886" s="252"/>
      <c r="V886" s="252"/>
      <c r="W886" s="252"/>
      <c r="X886" s="252"/>
      <c r="Y886" s="252"/>
      <c r="Z886" s="252"/>
      <c r="AA886" s="252"/>
      <c r="AB886" s="252"/>
      <c r="AC886" s="252"/>
      <c r="AD886" s="252"/>
      <c r="AE886" s="253"/>
      <c r="AF886" s="229">
        <v>0</v>
      </c>
      <c r="AG886" s="254" t="s">
        <v>2551</v>
      </c>
      <c r="AH886" s="255"/>
      <c r="AI886" s="255"/>
      <c r="AJ886" s="255"/>
      <c r="AK886" s="255"/>
      <c r="AL886" s="255"/>
      <c r="AM886" s="255"/>
      <c r="AN886" s="255"/>
      <c r="AO886" s="255"/>
      <c r="AP886" s="255"/>
      <c r="AQ886" s="255"/>
      <c r="AR886" s="255"/>
      <c r="AS886" s="255"/>
      <c r="AT886" s="256"/>
    </row>
    <row r="887" spans="1:46" customFormat="1" ht="45" customHeight="1" thickTop="1" thickBot="1" x14ac:dyDescent="0.3">
      <c r="A887" s="249" t="s">
        <v>757</v>
      </c>
      <c r="B887" s="249"/>
      <c r="C887" s="249"/>
      <c r="D887" s="249"/>
      <c r="E887" s="249"/>
      <c r="F887" s="249"/>
      <c r="G887" s="249"/>
      <c r="H887" s="249"/>
      <c r="I887" s="249"/>
      <c r="J887" s="249"/>
      <c r="K887" s="249"/>
      <c r="L887" s="249"/>
      <c r="M887" s="249"/>
      <c r="N887" s="249"/>
      <c r="O887" s="249"/>
      <c r="P887" s="249"/>
      <c r="Q887" s="54">
        <v>0</v>
      </c>
      <c r="R887" s="251" t="s">
        <v>2551</v>
      </c>
      <c r="S887" s="252"/>
      <c r="T887" s="252"/>
      <c r="U887" s="252"/>
      <c r="V887" s="252"/>
      <c r="W887" s="252"/>
      <c r="X887" s="252"/>
      <c r="Y887" s="252"/>
      <c r="Z887" s="252"/>
      <c r="AA887" s="252"/>
      <c r="AB887" s="252"/>
      <c r="AC887" s="252"/>
      <c r="AD887" s="252"/>
      <c r="AE887" s="253"/>
      <c r="AF887" s="229">
        <v>0</v>
      </c>
      <c r="AG887" s="254" t="s">
        <v>2551</v>
      </c>
      <c r="AH887" s="255"/>
      <c r="AI887" s="255"/>
      <c r="AJ887" s="255"/>
      <c r="AK887" s="255"/>
      <c r="AL887" s="255"/>
      <c r="AM887" s="255"/>
      <c r="AN887" s="255"/>
      <c r="AO887" s="255"/>
      <c r="AP887" s="255"/>
      <c r="AQ887" s="255"/>
      <c r="AR887" s="255"/>
      <c r="AS887" s="255"/>
      <c r="AT887" s="256"/>
    </row>
    <row r="888" spans="1:46" customFormat="1" ht="45" customHeight="1" thickTop="1" thickBot="1" x14ac:dyDescent="0.3">
      <c r="A888" s="249" t="s">
        <v>758</v>
      </c>
      <c r="B888" s="249"/>
      <c r="C888" s="249"/>
      <c r="D888" s="249"/>
      <c r="E888" s="249"/>
      <c r="F888" s="249"/>
      <c r="G888" s="249"/>
      <c r="H888" s="249"/>
      <c r="I888" s="249"/>
      <c r="J888" s="249"/>
      <c r="K888" s="249"/>
      <c r="L888" s="249"/>
      <c r="M888" s="249"/>
      <c r="N888" s="249"/>
      <c r="O888" s="249"/>
      <c r="P888" s="249"/>
      <c r="Q888" s="54">
        <v>0</v>
      </c>
      <c r="R888" s="251" t="s">
        <v>2551</v>
      </c>
      <c r="S888" s="252"/>
      <c r="T888" s="252"/>
      <c r="U888" s="252"/>
      <c r="V888" s="252"/>
      <c r="W888" s="252"/>
      <c r="X888" s="252"/>
      <c r="Y888" s="252"/>
      <c r="Z888" s="252"/>
      <c r="AA888" s="252"/>
      <c r="AB888" s="252"/>
      <c r="AC888" s="252"/>
      <c r="AD888" s="252"/>
      <c r="AE888" s="253"/>
      <c r="AF888" s="229">
        <v>0</v>
      </c>
      <c r="AG888" s="254" t="s">
        <v>2551</v>
      </c>
      <c r="AH888" s="255"/>
      <c r="AI888" s="255"/>
      <c r="AJ888" s="255"/>
      <c r="AK888" s="255"/>
      <c r="AL888" s="255"/>
      <c r="AM888" s="255"/>
      <c r="AN888" s="255"/>
      <c r="AO888" s="255"/>
      <c r="AP888" s="255"/>
      <c r="AQ888" s="255"/>
      <c r="AR888" s="255"/>
      <c r="AS888" s="255"/>
      <c r="AT888" s="256"/>
    </row>
    <row r="889" spans="1:46" customFormat="1" ht="45" customHeight="1" thickTop="1" thickBot="1" x14ac:dyDescent="0.3">
      <c r="A889" s="249" t="s">
        <v>759</v>
      </c>
      <c r="B889" s="249"/>
      <c r="C889" s="249"/>
      <c r="D889" s="249"/>
      <c r="E889" s="249"/>
      <c r="F889" s="249"/>
      <c r="G889" s="249"/>
      <c r="H889" s="249"/>
      <c r="I889" s="249"/>
      <c r="J889" s="249"/>
      <c r="K889" s="249"/>
      <c r="L889" s="249"/>
      <c r="M889" s="249"/>
      <c r="N889" s="249"/>
      <c r="O889" s="249"/>
      <c r="P889" s="249"/>
      <c r="Q889" s="54">
        <v>0</v>
      </c>
      <c r="R889" s="251" t="s">
        <v>2551</v>
      </c>
      <c r="S889" s="252"/>
      <c r="T889" s="252"/>
      <c r="U889" s="252"/>
      <c r="V889" s="252"/>
      <c r="W889" s="252"/>
      <c r="X889" s="252"/>
      <c r="Y889" s="252"/>
      <c r="Z889" s="252"/>
      <c r="AA889" s="252"/>
      <c r="AB889" s="252"/>
      <c r="AC889" s="252"/>
      <c r="AD889" s="252"/>
      <c r="AE889" s="253"/>
      <c r="AF889" s="229">
        <v>0</v>
      </c>
      <c r="AG889" s="254" t="s">
        <v>2551</v>
      </c>
      <c r="AH889" s="255"/>
      <c r="AI889" s="255"/>
      <c r="AJ889" s="255"/>
      <c r="AK889" s="255"/>
      <c r="AL889" s="255"/>
      <c r="AM889" s="255"/>
      <c r="AN889" s="255"/>
      <c r="AO889" s="255"/>
      <c r="AP889" s="255"/>
      <c r="AQ889" s="255"/>
      <c r="AR889" s="255"/>
      <c r="AS889" s="255"/>
      <c r="AT889" s="256"/>
    </row>
    <row r="890" spans="1:46" customFormat="1" ht="45" customHeight="1" thickTop="1" thickBot="1" x14ac:dyDescent="0.3">
      <c r="A890" s="249" t="s">
        <v>760</v>
      </c>
      <c r="B890" s="249"/>
      <c r="C890" s="249"/>
      <c r="D890" s="249"/>
      <c r="E890" s="249"/>
      <c r="F890" s="249"/>
      <c r="G890" s="249"/>
      <c r="H890" s="249"/>
      <c r="I890" s="249"/>
      <c r="J890" s="249"/>
      <c r="K890" s="249"/>
      <c r="L890" s="249"/>
      <c r="M890" s="249"/>
      <c r="N890" s="249"/>
      <c r="O890" s="249"/>
      <c r="P890" s="249"/>
      <c r="Q890" s="54">
        <v>0</v>
      </c>
      <c r="R890" s="251" t="s">
        <v>2551</v>
      </c>
      <c r="S890" s="252"/>
      <c r="T890" s="252"/>
      <c r="U890" s="252"/>
      <c r="V890" s="252"/>
      <c r="W890" s="252"/>
      <c r="X890" s="252"/>
      <c r="Y890" s="252"/>
      <c r="Z890" s="252"/>
      <c r="AA890" s="252"/>
      <c r="AB890" s="252"/>
      <c r="AC890" s="252"/>
      <c r="AD890" s="252"/>
      <c r="AE890" s="253"/>
      <c r="AF890" s="229">
        <v>0</v>
      </c>
      <c r="AG890" s="254" t="s">
        <v>2551</v>
      </c>
      <c r="AH890" s="255"/>
      <c r="AI890" s="255"/>
      <c r="AJ890" s="255"/>
      <c r="AK890" s="255"/>
      <c r="AL890" s="255"/>
      <c r="AM890" s="255"/>
      <c r="AN890" s="255"/>
      <c r="AO890" s="255"/>
      <c r="AP890" s="255"/>
      <c r="AQ890" s="255"/>
      <c r="AR890" s="255"/>
      <c r="AS890" s="255"/>
      <c r="AT890" s="256"/>
    </row>
    <row r="891" spans="1:46" customFormat="1" ht="45" customHeight="1" thickTop="1" thickBot="1" x14ac:dyDescent="0.3">
      <c r="A891" s="249" t="s">
        <v>761</v>
      </c>
      <c r="B891" s="249"/>
      <c r="C891" s="249"/>
      <c r="D891" s="249"/>
      <c r="E891" s="249"/>
      <c r="F891" s="249"/>
      <c r="G891" s="249"/>
      <c r="H891" s="249"/>
      <c r="I891" s="249"/>
      <c r="J891" s="249"/>
      <c r="K891" s="249"/>
      <c r="L891" s="249"/>
      <c r="M891" s="249"/>
      <c r="N891" s="249"/>
      <c r="O891" s="249"/>
      <c r="P891" s="249"/>
      <c r="Q891" s="54">
        <v>0</v>
      </c>
      <c r="R891" s="251" t="s">
        <v>2551</v>
      </c>
      <c r="S891" s="252"/>
      <c r="T891" s="252"/>
      <c r="U891" s="252"/>
      <c r="V891" s="252"/>
      <c r="W891" s="252"/>
      <c r="X891" s="252"/>
      <c r="Y891" s="252"/>
      <c r="Z891" s="252"/>
      <c r="AA891" s="252"/>
      <c r="AB891" s="252"/>
      <c r="AC891" s="252"/>
      <c r="AD891" s="252"/>
      <c r="AE891" s="253"/>
      <c r="AF891" s="229">
        <v>0</v>
      </c>
      <c r="AG891" s="254" t="s">
        <v>2551</v>
      </c>
      <c r="AH891" s="255"/>
      <c r="AI891" s="255"/>
      <c r="AJ891" s="255"/>
      <c r="AK891" s="255"/>
      <c r="AL891" s="255"/>
      <c r="AM891" s="255"/>
      <c r="AN891" s="255"/>
      <c r="AO891" s="255"/>
      <c r="AP891" s="255"/>
      <c r="AQ891" s="255"/>
      <c r="AR891" s="255"/>
      <c r="AS891" s="255"/>
      <c r="AT891" s="256"/>
    </row>
    <row r="892" spans="1:46" customFormat="1" ht="45" customHeight="1" thickTop="1" thickBot="1" x14ac:dyDescent="0.3">
      <c r="A892" s="249" t="s">
        <v>762</v>
      </c>
      <c r="B892" s="249"/>
      <c r="C892" s="249"/>
      <c r="D892" s="249"/>
      <c r="E892" s="249"/>
      <c r="F892" s="249"/>
      <c r="G892" s="249"/>
      <c r="H892" s="249"/>
      <c r="I892" s="249"/>
      <c r="J892" s="249"/>
      <c r="K892" s="249"/>
      <c r="L892" s="249"/>
      <c r="M892" s="249"/>
      <c r="N892" s="249"/>
      <c r="O892" s="249"/>
      <c r="P892" s="249"/>
      <c r="Q892" s="54">
        <v>0</v>
      </c>
      <c r="R892" s="251" t="s">
        <v>2551</v>
      </c>
      <c r="S892" s="252"/>
      <c r="T892" s="252"/>
      <c r="U892" s="252"/>
      <c r="V892" s="252"/>
      <c r="W892" s="252"/>
      <c r="X892" s="252"/>
      <c r="Y892" s="252"/>
      <c r="Z892" s="252"/>
      <c r="AA892" s="252"/>
      <c r="AB892" s="252"/>
      <c r="AC892" s="252"/>
      <c r="AD892" s="252"/>
      <c r="AE892" s="253"/>
      <c r="AF892" s="229">
        <v>0</v>
      </c>
      <c r="AG892" s="254" t="s">
        <v>2551</v>
      </c>
      <c r="AH892" s="255"/>
      <c r="AI892" s="255"/>
      <c r="AJ892" s="255"/>
      <c r="AK892" s="255"/>
      <c r="AL892" s="255"/>
      <c r="AM892" s="255"/>
      <c r="AN892" s="255"/>
      <c r="AO892" s="255"/>
      <c r="AP892" s="255"/>
      <c r="AQ892" s="255"/>
      <c r="AR892" s="255"/>
      <c r="AS892" s="255"/>
      <c r="AT892" s="256"/>
    </row>
    <row r="893" spans="1:46" customFormat="1" ht="45" customHeight="1" thickTop="1" thickBot="1" x14ac:dyDescent="0.3">
      <c r="A893" s="249" t="s">
        <v>763</v>
      </c>
      <c r="B893" s="249"/>
      <c r="C893" s="249"/>
      <c r="D893" s="249"/>
      <c r="E893" s="249"/>
      <c r="F893" s="249"/>
      <c r="G893" s="249"/>
      <c r="H893" s="249"/>
      <c r="I893" s="249"/>
      <c r="J893" s="249"/>
      <c r="K893" s="249"/>
      <c r="L893" s="249"/>
      <c r="M893" s="249"/>
      <c r="N893" s="249"/>
      <c r="O893" s="249"/>
      <c r="P893" s="249"/>
      <c r="Q893" s="54">
        <v>0</v>
      </c>
      <c r="R893" s="251" t="s">
        <v>2551</v>
      </c>
      <c r="S893" s="252"/>
      <c r="T893" s="252"/>
      <c r="U893" s="252"/>
      <c r="V893" s="252"/>
      <c r="W893" s="252"/>
      <c r="X893" s="252"/>
      <c r="Y893" s="252"/>
      <c r="Z893" s="252"/>
      <c r="AA893" s="252"/>
      <c r="AB893" s="252"/>
      <c r="AC893" s="252"/>
      <c r="AD893" s="252"/>
      <c r="AE893" s="253"/>
      <c r="AF893" s="229">
        <v>0</v>
      </c>
      <c r="AG893" s="254" t="s">
        <v>2551</v>
      </c>
      <c r="AH893" s="255"/>
      <c r="AI893" s="255"/>
      <c r="AJ893" s="255"/>
      <c r="AK893" s="255"/>
      <c r="AL893" s="255"/>
      <c r="AM893" s="255"/>
      <c r="AN893" s="255"/>
      <c r="AO893" s="255"/>
      <c r="AP893" s="255"/>
      <c r="AQ893" s="255"/>
      <c r="AR893" s="255"/>
      <c r="AS893" s="255"/>
      <c r="AT893" s="256"/>
    </row>
    <row r="894" spans="1:46" customFormat="1" ht="45" customHeight="1" thickTop="1" thickBot="1" x14ac:dyDescent="0.3">
      <c r="A894" s="249" t="s">
        <v>764</v>
      </c>
      <c r="B894" s="249"/>
      <c r="C894" s="249"/>
      <c r="D894" s="249"/>
      <c r="E894" s="249"/>
      <c r="F894" s="249"/>
      <c r="G894" s="249"/>
      <c r="H894" s="249"/>
      <c r="I894" s="249"/>
      <c r="J894" s="249"/>
      <c r="K894" s="249"/>
      <c r="L894" s="249"/>
      <c r="M894" s="249"/>
      <c r="N894" s="249"/>
      <c r="O894" s="249"/>
      <c r="P894" s="249"/>
      <c r="Q894" s="54">
        <v>0</v>
      </c>
      <c r="R894" s="251" t="s">
        <v>2551</v>
      </c>
      <c r="S894" s="252"/>
      <c r="T894" s="252"/>
      <c r="U894" s="252"/>
      <c r="V894" s="252"/>
      <c r="W894" s="252"/>
      <c r="X894" s="252"/>
      <c r="Y894" s="252"/>
      <c r="Z894" s="252"/>
      <c r="AA894" s="252"/>
      <c r="AB894" s="252"/>
      <c r="AC894" s="252"/>
      <c r="AD894" s="252"/>
      <c r="AE894" s="253"/>
      <c r="AF894" s="229">
        <v>0</v>
      </c>
      <c r="AG894" s="254" t="s">
        <v>2551</v>
      </c>
      <c r="AH894" s="255"/>
      <c r="AI894" s="255"/>
      <c r="AJ894" s="255"/>
      <c r="AK894" s="255"/>
      <c r="AL894" s="255"/>
      <c r="AM894" s="255"/>
      <c r="AN894" s="255"/>
      <c r="AO894" s="255"/>
      <c r="AP894" s="255"/>
      <c r="AQ894" s="255"/>
      <c r="AR894" s="255"/>
      <c r="AS894" s="255"/>
      <c r="AT894" s="256"/>
    </row>
    <row r="895" spans="1:46" customFormat="1" ht="45" customHeight="1" thickTop="1" thickBot="1" x14ac:dyDescent="0.3">
      <c r="A895" s="249" t="s">
        <v>765</v>
      </c>
      <c r="B895" s="249"/>
      <c r="C895" s="249"/>
      <c r="D895" s="249"/>
      <c r="E895" s="249"/>
      <c r="F895" s="249"/>
      <c r="G895" s="249"/>
      <c r="H895" s="249"/>
      <c r="I895" s="249"/>
      <c r="J895" s="249"/>
      <c r="K895" s="249"/>
      <c r="L895" s="249"/>
      <c r="M895" s="249"/>
      <c r="N895" s="249"/>
      <c r="O895" s="249"/>
      <c r="P895" s="249"/>
      <c r="Q895" s="54">
        <v>0</v>
      </c>
      <c r="R895" s="251" t="s">
        <v>2551</v>
      </c>
      <c r="S895" s="252"/>
      <c r="T895" s="252"/>
      <c r="U895" s="252"/>
      <c r="V895" s="252"/>
      <c r="W895" s="252"/>
      <c r="X895" s="252"/>
      <c r="Y895" s="252"/>
      <c r="Z895" s="252"/>
      <c r="AA895" s="252"/>
      <c r="AB895" s="252"/>
      <c r="AC895" s="252"/>
      <c r="AD895" s="252"/>
      <c r="AE895" s="253"/>
      <c r="AF895" s="229">
        <v>0</v>
      </c>
      <c r="AG895" s="254" t="s">
        <v>2551</v>
      </c>
      <c r="AH895" s="255"/>
      <c r="AI895" s="255"/>
      <c r="AJ895" s="255"/>
      <c r="AK895" s="255"/>
      <c r="AL895" s="255"/>
      <c r="AM895" s="255"/>
      <c r="AN895" s="255"/>
      <c r="AO895" s="255"/>
      <c r="AP895" s="255"/>
      <c r="AQ895" s="255"/>
      <c r="AR895" s="255"/>
      <c r="AS895" s="255"/>
      <c r="AT895" s="256"/>
    </row>
    <row r="896" spans="1:46" customFormat="1" ht="45" customHeight="1" thickTop="1" thickBot="1" x14ac:dyDescent="0.3">
      <c r="A896" s="249" t="s">
        <v>766</v>
      </c>
      <c r="B896" s="249"/>
      <c r="C896" s="249"/>
      <c r="D896" s="249"/>
      <c r="E896" s="249"/>
      <c r="F896" s="249"/>
      <c r="G896" s="249"/>
      <c r="H896" s="249"/>
      <c r="I896" s="249"/>
      <c r="J896" s="249"/>
      <c r="K896" s="249"/>
      <c r="L896" s="249"/>
      <c r="M896" s="249"/>
      <c r="N896" s="249"/>
      <c r="O896" s="249"/>
      <c r="P896" s="249"/>
      <c r="Q896" s="54">
        <v>0</v>
      </c>
      <c r="R896" s="251" t="s">
        <v>2551</v>
      </c>
      <c r="S896" s="252"/>
      <c r="T896" s="252"/>
      <c r="U896" s="252"/>
      <c r="V896" s="252"/>
      <c r="W896" s="252"/>
      <c r="X896" s="252"/>
      <c r="Y896" s="252"/>
      <c r="Z896" s="252"/>
      <c r="AA896" s="252"/>
      <c r="AB896" s="252"/>
      <c r="AC896" s="252"/>
      <c r="AD896" s="252"/>
      <c r="AE896" s="253"/>
      <c r="AF896" s="229">
        <v>0</v>
      </c>
      <c r="AG896" s="254" t="s">
        <v>2551</v>
      </c>
      <c r="AH896" s="255"/>
      <c r="AI896" s="255"/>
      <c r="AJ896" s="255"/>
      <c r="AK896" s="255"/>
      <c r="AL896" s="255"/>
      <c r="AM896" s="255"/>
      <c r="AN896" s="255"/>
      <c r="AO896" s="255"/>
      <c r="AP896" s="255"/>
      <c r="AQ896" s="255"/>
      <c r="AR896" s="255"/>
      <c r="AS896" s="255"/>
      <c r="AT896" s="256"/>
    </row>
    <row r="897" spans="1:46" customFormat="1" ht="45" customHeight="1" thickTop="1" thickBot="1" x14ac:dyDescent="0.3">
      <c r="A897" s="249" t="s">
        <v>767</v>
      </c>
      <c r="B897" s="249"/>
      <c r="C897" s="249"/>
      <c r="D897" s="249"/>
      <c r="E897" s="249"/>
      <c r="F897" s="249"/>
      <c r="G897" s="249"/>
      <c r="H897" s="249"/>
      <c r="I897" s="249"/>
      <c r="J897" s="249"/>
      <c r="K897" s="249"/>
      <c r="L897" s="249"/>
      <c r="M897" s="249"/>
      <c r="N897" s="249"/>
      <c r="O897" s="249"/>
      <c r="P897" s="249"/>
      <c r="Q897" s="54">
        <v>0</v>
      </c>
      <c r="R897" s="251" t="s">
        <v>2551</v>
      </c>
      <c r="S897" s="252"/>
      <c r="T897" s="252"/>
      <c r="U897" s="252"/>
      <c r="V897" s="252"/>
      <c r="W897" s="252"/>
      <c r="X897" s="252"/>
      <c r="Y897" s="252"/>
      <c r="Z897" s="252"/>
      <c r="AA897" s="252"/>
      <c r="AB897" s="252"/>
      <c r="AC897" s="252"/>
      <c r="AD897" s="252"/>
      <c r="AE897" s="253"/>
      <c r="AF897" s="229">
        <v>0</v>
      </c>
      <c r="AG897" s="254" t="s">
        <v>2551</v>
      </c>
      <c r="AH897" s="255"/>
      <c r="AI897" s="255"/>
      <c r="AJ897" s="255"/>
      <c r="AK897" s="255"/>
      <c r="AL897" s="255"/>
      <c r="AM897" s="255"/>
      <c r="AN897" s="255"/>
      <c r="AO897" s="255"/>
      <c r="AP897" s="255"/>
      <c r="AQ897" s="255"/>
      <c r="AR897" s="255"/>
      <c r="AS897" s="255"/>
      <c r="AT897" s="256"/>
    </row>
    <row r="898" spans="1:46" customFormat="1" ht="45" customHeight="1" thickTop="1" thickBot="1" x14ac:dyDescent="0.3">
      <c r="A898" s="249" t="s">
        <v>768</v>
      </c>
      <c r="B898" s="249"/>
      <c r="C898" s="249"/>
      <c r="D898" s="249"/>
      <c r="E898" s="249"/>
      <c r="F898" s="249"/>
      <c r="G898" s="249"/>
      <c r="H898" s="249"/>
      <c r="I898" s="249"/>
      <c r="J898" s="249"/>
      <c r="K898" s="249"/>
      <c r="L898" s="249"/>
      <c r="M898" s="249"/>
      <c r="N898" s="249"/>
      <c r="O898" s="249"/>
      <c r="P898" s="249"/>
      <c r="Q898" s="54">
        <v>0</v>
      </c>
      <c r="R898" s="251" t="s">
        <v>2551</v>
      </c>
      <c r="S898" s="252"/>
      <c r="T898" s="252"/>
      <c r="U898" s="252"/>
      <c r="V898" s="252"/>
      <c r="W898" s="252"/>
      <c r="X898" s="252"/>
      <c r="Y898" s="252"/>
      <c r="Z898" s="252"/>
      <c r="AA898" s="252"/>
      <c r="AB898" s="252"/>
      <c r="AC898" s="252"/>
      <c r="AD898" s="252"/>
      <c r="AE898" s="253"/>
      <c r="AF898" s="229">
        <v>0</v>
      </c>
      <c r="AG898" s="254" t="s">
        <v>2551</v>
      </c>
      <c r="AH898" s="255"/>
      <c r="AI898" s="255"/>
      <c r="AJ898" s="255"/>
      <c r="AK898" s="255"/>
      <c r="AL898" s="255"/>
      <c r="AM898" s="255"/>
      <c r="AN898" s="255"/>
      <c r="AO898" s="255"/>
      <c r="AP898" s="255"/>
      <c r="AQ898" s="255"/>
      <c r="AR898" s="255"/>
      <c r="AS898" s="255"/>
      <c r="AT898" s="256"/>
    </row>
    <row r="899" spans="1:46" customFormat="1" ht="45" customHeight="1" thickTop="1" thickBot="1" x14ac:dyDescent="0.3">
      <c r="A899" s="249" t="s">
        <v>769</v>
      </c>
      <c r="B899" s="249"/>
      <c r="C899" s="249"/>
      <c r="D899" s="249"/>
      <c r="E899" s="249"/>
      <c r="F899" s="249"/>
      <c r="G899" s="249"/>
      <c r="H899" s="249"/>
      <c r="I899" s="249"/>
      <c r="J899" s="249"/>
      <c r="K899" s="249"/>
      <c r="L899" s="249"/>
      <c r="M899" s="249"/>
      <c r="N899" s="249"/>
      <c r="O899" s="249"/>
      <c r="P899" s="249"/>
      <c r="Q899" s="54">
        <v>0</v>
      </c>
      <c r="R899" s="251" t="s">
        <v>2551</v>
      </c>
      <c r="S899" s="252"/>
      <c r="T899" s="252"/>
      <c r="U899" s="252"/>
      <c r="V899" s="252"/>
      <c r="W899" s="252"/>
      <c r="X899" s="252"/>
      <c r="Y899" s="252"/>
      <c r="Z899" s="252"/>
      <c r="AA899" s="252"/>
      <c r="AB899" s="252"/>
      <c r="AC899" s="252"/>
      <c r="AD899" s="252"/>
      <c r="AE899" s="253"/>
      <c r="AF899" s="229">
        <v>0</v>
      </c>
      <c r="AG899" s="254" t="s">
        <v>2551</v>
      </c>
      <c r="AH899" s="255"/>
      <c r="AI899" s="255"/>
      <c r="AJ899" s="255"/>
      <c r="AK899" s="255"/>
      <c r="AL899" s="255"/>
      <c r="AM899" s="255"/>
      <c r="AN899" s="255"/>
      <c r="AO899" s="255"/>
      <c r="AP899" s="255"/>
      <c r="AQ899" s="255"/>
      <c r="AR899" s="255"/>
      <c r="AS899" s="255"/>
      <c r="AT899" s="256"/>
    </row>
    <row r="900" spans="1:46" customFormat="1" ht="45" customHeight="1" thickTop="1" thickBot="1" x14ac:dyDescent="0.3">
      <c r="A900" s="249" t="s">
        <v>770</v>
      </c>
      <c r="B900" s="249"/>
      <c r="C900" s="249"/>
      <c r="D900" s="249"/>
      <c r="E900" s="249"/>
      <c r="F900" s="249"/>
      <c r="G900" s="249"/>
      <c r="H900" s="249"/>
      <c r="I900" s="249"/>
      <c r="J900" s="249"/>
      <c r="K900" s="249"/>
      <c r="L900" s="249"/>
      <c r="M900" s="249"/>
      <c r="N900" s="249"/>
      <c r="O900" s="249"/>
      <c r="P900" s="249"/>
      <c r="Q900" s="54">
        <v>0</v>
      </c>
      <c r="R900" s="251" t="s">
        <v>2551</v>
      </c>
      <c r="S900" s="252"/>
      <c r="T900" s="252"/>
      <c r="U900" s="252"/>
      <c r="V900" s="252"/>
      <c r="W900" s="252"/>
      <c r="X900" s="252"/>
      <c r="Y900" s="252"/>
      <c r="Z900" s="252"/>
      <c r="AA900" s="252"/>
      <c r="AB900" s="252"/>
      <c r="AC900" s="252"/>
      <c r="AD900" s="252"/>
      <c r="AE900" s="253"/>
      <c r="AF900" s="229">
        <v>0</v>
      </c>
      <c r="AG900" s="254" t="s">
        <v>2551</v>
      </c>
      <c r="AH900" s="255"/>
      <c r="AI900" s="255"/>
      <c r="AJ900" s="255"/>
      <c r="AK900" s="255"/>
      <c r="AL900" s="255"/>
      <c r="AM900" s="255"/>
      <c r="AN900" s="255"/>
      <c r="AO900" s="255"/>
      <c r="AP900" s="255"/>
      <c r="AQ900" s="255"/>
      <c r="AR900" s="255"/>
      <c r="AS900" s="255"/>
      <c r="AT900" s="256"/>
    </row>
    <row r="901" spans="1:46" customFormat="1" ht="45" customHeight="1" thickTop="1" thickBot="1" x14ac:dyDescent="0.3">
      <c r="A901" s="249" t="s">
        <v>771</v>
      </c>
      <c r="B901" s="249"/>
      <c r="C901" s="249"/>
      <c r="D901" s="249"/>
      <c r="E901" s="249"/>
      <c r="F901" s="249"/>
      <c r="G901" s="249"/>
      <c r="H901" s="249"/>
      <c r="I901" s="249"/>
      <c r="J901" s="249"/>
      <c r="K901" s="249"/>
      <c r="L901" s="249"/>
      <c r="M901" s="249"/>
      <c r="N901" s="249"/>
      <c r="O901" s="249"/>
      <c r="P901" s="249"/>
      <c r="Q901" s="54">
        <v>0</v>
      </c>
      <c r="R901" s="251" t="s">
        <v>2551</v>
      </c>
      <c r="S901" s="252"/>
      <c r="T901" s="252"/>
      <c r="U901" s="252"/>
      <c r="V901" s="252"/>
      <c r="W901" s="252"/>
      <c r="X901" s="252"/>
      <c r="Y901" s="252"/>
      <c r="Z901" s="252"/>
      <c r="AA901" s="252"/>
      <c r="AB901" s="252"/>
      <c r="AC901" s="252"/>
      <c r="AD901" s="252"/>
      <c r="AE901" s="253"/>
      <c r="AF901" s="229">
        <v>0</v>
      </c>
      <c r="AG901" s="254" t="s">
        <v>2551</v>
      </c>
      <c r="AH901" s="255"/>
      <c r="AI901" s="255"/>
      <c r="AJ901" s="255"/>
      <c r="AK901" s="255"/>
      <c r="AL901" s="255"/>
      <c r="AM901" s="255"/>
      <c r="AN901" s="255"/>
      <c r="AO901" s="255"/>
      <c r="AP901" s="255"/>
      <c r="AQ901" s="255"/>
      <c r="AR901" s="255"/>
      <c r="AS901" s="255"/>
      <c r="AT901" s="256"/>
    </row>
    <row r="902" spans="1:46" customFormat="1" ht="45" customHeight="1" thickTop="1" thickBot="1" x14ac:dyDescent="0.3">
      <c r="A902" s="249" t="s">
        <v>772</v>
      </c>
      <c r="B902" s="249"/>
      <c r="C902" s="249"/>
      <c r="D902" s="249"/>
      <c r="E902" s="249"/>
      <c r="F902" s="249"/>
      <c r="G902" s="249"/>
      <c r="H902" s="249"/>
      <c r="I902" s="249"/>
      <c r="J902" s="249"/>
      <c r="K902" s="249"/>
      <c r="L902" s="249"/>
      <c r="M902" s="249"/>
      <c r="N902" s="249"/>
      <c r="O902" s="249"/>
      <c r="P902" s="249"/>
      <c r="Q902" s="54">
        <v>0</v>
      </c>
      <c r="R902" s="251" t="s">
        <v>2551</v>
      </c>
      <c r="S902" s="252"/>
      <c r="T902" s="252"/>
      <c r="U902" s="252"/>
      <c r="V902" s="252"/>
      <c r="W902" s="252"/>
      <c r="X902" s="252"/>
      <c r="Y902" s="252"/>
      <c r="Z902" s="252"/>
      <c r="AA902" s="252"/>
      <c r="AB902" s="252"/>
      <c r="AC902" s="252"/>
      <c r="AD902" s="252"/>
      <c r="AE902" s="253"/>
      <c r="AF902" s="229">
        <v>0</v>
      </c>
      <c r="AG902" s="254" t="s">
        <v>2551</v>
      </c>
      <c r="AH902" s="255"/>
      <c r="AI902" s="255"/>
      <c r="AJ902" s="255"/>
      <c r="AK902" s="255"/>
      <c r="AL902" s="255"/>
      <c r="AM902" s="255"/>
      <c r="AN902" s="255"/>
      <c r="AO902" s="255"/>
      <c r="AP902" s="255"/>
      <c r="AQ902" s="255"/>
      <c r="AR902" s="255"/>
      <c r="AS902" s="255"/>
      <c r="AT902" s="256"/>
    </row>
    <row r="903" spans="1:46" customFormat="1" ht="45" customHeight="1" thickTop="1" thickBot="1" x14ac:dyDescent="0.3">
      <c r="A903" s="249" t="s">
        <v>773</v>
      </c>
      <c r="B903" s="249"/>
      <c r="C903" s="249"/>
      <c r="D903" s="249"/>
      <c r="E903" s="249"/>
      <c r="F903" s="249"/>
      <c r="G903" s="249"/>
      <c r="H903" s="249"/>
      <c r="I903" s="249"/>
      <c r="J903" s="249"/>
      <c r="K903" s="249"/>
      <c r="L903" s="249"/>
      <c r="M903" s="249"/>
      <c r="N903" s="249"/>
      <c r="O903" s="249"/>
      <c r="P903" s="249"/>
      <c r="Q903" s="54">
        <v>0</v>
      </c>
      <c r="R903" s="251" t="s">
        <v>2551</v>
      </c>
      <c r="S903" s="252"/>
      <c r="T903" s="252"/>
      <c r="U903" s="252"/>
      <c r="V903" s="252"/>
      <c r="W903" s="252"/>
      <c r="X903" s="252"/>
      <c r="Y903" s="252"/>
      <c r="Z903" s="252"/>
      <c r="AA903" s="252"/>
      <c r="AB903" s="252"/>
      <c r="AC903" s="252"/>
      <c r="AD903" s="252"/>
      <c r="AE903" s="253"/>
      <c r="AF903" s="229">
        <v>0</v>
      </c>
      <c r="AG903" s="254" t="s">
        <v>2551</v>
      </c>
      <c r="AH903" s="255"/>
      <c r="AI903" s="255"/>
      <c r="AJ903" s="255"/>
      <c r="AK903" s="255"/>
      <c r="AL903" s="255"/>
      <c r="AM903" s="255"/>
      <c r="AN903" s="255"/>
      <c r="AO903" s="255"/>
      <c r="AP903" s="255"/>
      <c r="AQ903" s="255"/>
      <c r="AR903" s="255"/>
      <c r="AS903" s="255"/>
      <c r="AT903" s="256"/>
    </row>
    <row r="904" spans="1:46" customFormat="1" ht="45" customHeight="1" thickTop="1" thickBot="1" x14ac:dyDescent="0.3">
      <c r="A904" s="249" t="s">
        <v>774</v>
      </c>
      <c r="B904" s="249"/>
      <c r="C904" s="249"/>
      <c r="D904" s="249"/>
      <c r="E904" s="249"/>
      <c r="F904" s="249"/>
      <c r="G904" s="249"/>
      <c r="H904" s="249"/>
      <c r="I904" s="249"/>
      <c r="J904" s="249"/>
      <c r="K904" s="249"/>
      <c r="L904" s="249"/>
      <c r="M904" s="249"/>
      <c r="N904" s="249"/>
      <c r="O904" s="249"/>
      <c r="P904" s="249"/>
      <c r="Q904" s="54">
        <v>0</v>
      </c>
      <c r="R904" s="251" t="s">
        <v>2551</v>
      </c>
      <c r="S904" s="252"/>
      <c r="T904" s="252"/>
      <c r="U904" s="252"/>
      <c r="V904" s="252"/>
      <c r="W904" s="252"/>
      <c r="X904" s="252"/>
      <c r="Y904" s="252"/>
      <c r="Z904" s="252"/>
      <c r="AA904" s="252"/>
      <c r="AB904" s="252"/>
      <c r="AC904" s="252"/>
      <c r="AD904" s="252"/>
      <c r="AE904" s="253"/>
      <c r="AF904" s="229">
        <v>0</v>
      </c>
      <c r="AG904" s="254" t="s">
        <v>2551</v>
      </c>
      <c r="AH904" s="255"/>
      <c r="AI904" s="255"/>
      <c r="AJ904" s="255"/>
      <c r="AK904" s="255"/>
      <c r="AL904" s="255"/>
      <c r="AM904" s="255"/>
      <c r="AN904" s="255"/>
      <c r="AO904" s="255"/>
      <c r="AP904" s="255"/>
      <c r="AQ904" s="255"/>
      <c r="AR904" s="255"/>
      <c r="AS904" s="255"/>
      <c r="AT904" s="256"/>
    </row>
    <row r="905" spans="1:46" customFormat="1" ht="45" customHeight="1" thickTop="1" thickBot="1" x14ac:dyDescent="0.3">
      <c r="A905" s="249" t="s">
        <v>775</v>
      </c>
      <c r="B905" s="249"/>
      <c r="C905" s="249"/>
      <c r="D905" s="249"/>
      <c r="E905" s="249"/>
      <c r="F905" s="249"/>
      <c r="G905" s="249"/>
      <c r="H905" s="249"/>
      <c r="I905" s="249"/>
      <c r="J905" s="249"/>
      <c r="K905" s="249"/>
      <c r="L905" s="249"/>
      <c r="M905" s="249"/>
      <c r="N905" s="249"/>
      <c r="O905" s="249"/>
      <c r="P905" s="249"/>
      <c r="Q905" s="54">
        <v>0</v>
      </c>
      <c r="R905" s="251" t="s">
        <v>2551</v>
      </c>
      <c r="S905" s="252"/>
      <c r="T905" s="252"/>
      <c r="U905" s="252"/>
      <c r="V905" s="252"/>
      <c r="W905" s="252"/>
      <c r="X905" s="252"/>
      <c r="Y905" s="252"/>
      <c r="Z905" s="252"/>
      <c r="AA905" s="252"/>
      <c r="AB905" s="252"/>
      <c r="AC905" s="252"/>
      <c r="AD905" s="252"/>
      <c r="AE905" s="253"/>
      <c r="AF905" s="229">
        <v>0</v>
      </c>
      <c r="AG905" s="254" t="s">
        <v>2551</v>
      </c>
      <c r="AH905" s="255"/>
      <c r="AI905" s="255"/>
      <c r="AJ905" s="255"/>
      <c r="AK905" s="255"/>
      <c r="AL905" s="255"/>
      <c r="AM905" s="255"/>
      <c r="AN905" s="255"/>
      <c r="AO905" s="255"/>
      <c r="AP905" s="255"/>
      <c r="AQ905" s="255"/>
      <c r="AR905" s="255"/>
      <c r="AS905" s="255"/>
      <c r="AT905" s="256"/>
    </row>
    <row r="906" spans="1:46" customFormat="1" ht="45" customHeight="1" thickTop="1" thickBot="1" x14ac:dyDescent="0.3">
      <c r="A906" s="249" t="s">
        <v>776</v>
      </c>
      <c r="B906" s="249"/>
      <c r="C906" s="249"/>
      <c r="D906" s="249"/>
      <c r="E906" s="249"/>
      <c r="F906" s="249"/>
      <c r="G906" s="249"/>
      <c r="H906" s="249"/>
      <c r="I906" s="249"/>
      <c r="J906" s="249"/>
      <c r="K906" s="249"/>
      <c r="L906" s="249"/>
      <c r="M906" s="249"/>
      <c r="N906" s="249"/>
      <c r="O906" s="249"/>
      <c r="P906" s="249"/>
      <c r="Q906" s="54">
        <v>0</v>
      </c>
      <c r="R906" s="251" t="s">
        <v>2551</v>
      </c>
      <c r="S906" s="252"/>
      <c r="T906" s="252"/>
      <c r="U906" s="252"/>
      <c r="V906" s="252"/>
      <c r="W906" s="252"/>
      <c r="X906" s="252"/>
      <c r="Y906" s="252"/>
      <c r="Z906" s="252"/>
      <c r="AA906" s="252"/>
      <c r="AB906" s="252"/>
      <c r="AC906" s="252"/>
      <c r="AD906" s="252"/>
      <c r="AE906" s="253"/>
      <c r="AF906" s="229">
        <v>0</v>
      </c>
      <c r="AG906" s="254" t="s">
        <v>2551</v>
      </c>
      <c r="AH906" s="255"/>
      <c r="AI906" s="255"/>
      <c r="AJ906" s="255"/>
      <c r="AK906" s="255"/>
      <c r="AL906" s="255"/>
      <c r="AM906" s="255"/>
      <c r="AN906" s="255"/>
      <c r="AO906" s="255"/>
      <c r="AP906" s="255"/>
      <c r="AQ906" s="255"/>
      <c r="AR906" s="255"/>
      <c r="AS906" s="255"/>
      <c r="AT906" s="256"/>
    </row>
    <row r="907" spans="1:46" customFormat="1" ht="45" customHeight="1" thickTop="1" thickBot="1" x14ac:dyDescent="0.3">
      <c r="A907" s="249" t="s">
        <v>777</v>
      </c>
      <c r="B907" s="249"/>
      <c r="C907" s="249"/>
      <c r="D907" s="249"/>
      <c r="E907" s="249"/>
      <c r="F907" s="249"/>
      <c r="G907" s="249"/>
      <c r="H907" s="249"/>
      <c r="I907" s="249"/>
      <c r="J907" s="249"/>
      <c r="K907" s="249"/>
      <c r="L907" s="249"/>
      <c r="M907" s="249"/>
      <c r="N907" s="249"/>
      <c r="O907" s="249"/>
      <c r="P907" s="249"/>
      <c r="Q907" s="54">
        <v>0</v>
      </c>
      <c r="R907" s="251" t="s">
        <v>2551</v>
      </c>
      <c r="S907" s="252"/>
      <c r="T907" s="252"/>
      <c r="U907" s="252"/>
      <c r="V907" s="252"/>
      <c r="W907" s="252"/>
      <c r="X907" s="252"/>
      <c r="Y907" s="252"/>
      <c r="Z907" s="252"/>
      <c r="AA907" s="252"/>
      <c r="AB907" s="252"/>
      <c r="AC907" s="252"/>
      <c r="AD907" s="252"/>
      <c r="AE907" s="253"/>
      <c r="AF907" s="229">
        <v>0</v>
      </c>
      <c r="AG907" s="254" t="s">
        <v>2551</v>
      </c>
      <c r="AH907" s="255"/>
      <c r="AI907" s="255"/>
      <c r="AJ907" s="255"/>
      <c r="AK907" s="255"/>
      <c r="AL907" s="255"/>
      <c r="AM907" s="255"/>
      <c r="AN907" s="255"/>
      <c r="AO907" s="255"/>
      <c r="AP907" s="255"/>
      <c r="AQ907" s="255"/>
      <c r="AR907" s="255"/>
      <c r="AS907" s="255"/>
      <c r="AT907" s="256"/>
    </row>
    <row r="908" spans="1:46" customFormat="1" ht="45" customHeight="1" thickTop="1" thickBot="1" x14ac:dyDescent="0.3">
      <c r="A908" s="249" t="s">
        <v>778</v>
      </c>
      <c r="B908" s="249"/>
      <c r="C908" s="249"/>
      <c r="D908" s="249"/>
      <c r="E908" s="249"/>
      <c r="F908" s="249"/>
      <c r="G908" s="249"/>
      <c r="H908" s="249"/>
      <c r="I908" s="249"/>
      <c r="J908" s="249"/>
      <c r="K908" s="249"/>
      <c r="L908" s="249"/>
      <c r="M908" s="249"/>
      <c r="N908" s="249"/>
      <c r="O908" s="249"/>
      <c r="P908" s="249"/>
      <c r="Q908" s="54">
        <v>0</v>
      </c>
      <c r="R908" s="251" t="s">
        <v>2551</v>
      </c>
      <c r="S908" s="252"/>
      <c r="T908" s="252"/>
      <c r="U908" s="252"/>
      <c r="V908" s="252"/>
      <c r="W908" s="252"/>
      <c r="X908" s="252"/>
      <c r="Y908" s="252"/>
      <c r="Z908" s="252"/>
      <c r="AA908" s="252"/>
      <c r="AB908" s="252"/>
      <c r="AC908" s="252"/>
      <c r="AD908" s="252"/>
      <c r="AE908" s="253"/>
      <c r="AF908" s="229">
        <v>0</v>
      </c>
      <c r="AG908" s="254" t="s">
        <v>2551</v>
      </c>
      <c r="AH908" s="255"/>
      <c r="AI908" s="255"/>
      <c r="AJ908" s="255"/>
      <c r="AK908" s="255"/>
      <c r="AL908" s="255"/>
      <c r="AM908" s="255"/>
      <c r="AN908" s="255"/>
      <c r="AO908" s="255"/>
      <c r="AP908" s="255"/>
      <c r="AQ908" s="255"/>
      <c r="AR908" s="255"/>
      <c r="AS908" s="255"/>
      <c r="AT908" s="256"/>
    </row>
    <row r="909" spans="1:46" customFormat="1" ht="45" customHeight="1" thickTop="1" thickBot="1" x14ac:dyDescent="0.3">
      <c r="A909" s="249" t="s">
        <v>779</v>
      </c>
      <c r="B909" s="249"/>
      <c r="C909" s="249"/>
      <c r="D909" s="249"/>
      <c r="E909" s="249"/>
      <c r="F909" s="249"/>
      <c r="G909" s="249"/>
      <c r="H909" s="249"/>
      <c r="I909" s="249"/>
      <c r="J909" s="249"/>
      <c r="K909" s="249"/>
      <c r="L909" s="249"/>
      <c r="M909" s="249"/>
      <c r="N909" s="249"/>
      <c r="O909" s="249"/>
      <c r="P909" s="249"/>
      <c r="Q909" s="54">
        <v>0</v>
      </c>
      <c r="R909" s="251" t="s">
        <v>2551</v>
      </c>
      <c r="S909" s="252"/>
      <c r="T909" s="252"/>
      <c r="U909" s="252"/>
      <c r="V909" s="252"/>
      <c r="W909" s="252"/>
      <c r="X909" s="252"/>
      <c r="Y909" s="252"/>
      <c r="Z909" s="252"/>
      <c r="AA909" s="252"/>
      <c r="AB909" s="252"/>
      <c r="AC909" s="252"/>
      <c r="AD909" s="252"/>
      <c r="AE909" s="253"/>
      <c r="AF909" s="229">
        <v>0</v>
      </c>
      <c r="AG909" s="254" t="s">
        <v>2551</v>
      </c>
      <c r="AH909" s="255"/>
      <c r="AI909" s="255"/>
      <c r="AJ909" s="255"/>
      <c r="AK909" s="255"/>
      <c r="AL909" s="255"/>
      <c r="AM909" s="255"/>
      <c r="AN909" s="255"/>
      <c r="AO909" s="255"/>
      <c r="AP909" s="255"/>
      <c r="AQ909" s="255"/>
      <c r="AR909" s="255"/>
      <c r="AS909" s="255"/>
      <c r="AT909" s="256"/>
    </row>
    <row r="910" spans="1:46" customFormat="1" ht="45" customHeight="1" thickTop="1" thickBot="1" x14ac:dyDescent="0.3">
      <c r="A910" s="249" t="s">
        <v>780</v>
      </c>
      <c r="B910" s="249"/>
      <c r="C910" s="249"/>
      <c r="D910" s="249"/>
      <c r="E910" s="249"/>
      <c r="F910" s="249"/>
      <c r="G910" s="249"/>
      <c r="H910" s="249"/>
      <c r="I910" s="249"/>
      <c r="J910" s="249"/>
      <c r="K910" s="249"/>
      <c r="L910" s="249"/>
      <c r="M910" s="249"/>
      <c r="N910" s="249"/>
      <c r="O910" s="249"/>
      <c r="P910" s="249"/>
      <c r="Q910" s="54">
        <v>0</v>
      </c>
      <c r="R910" s="251" t="s">
        <v>2551</v>
      </c>
      <c r="S910" s="252"/>
      <c r="T910" s="252"/>
      <c r="U910" s="252"/>
      <c r="V910" s="252"/>
      <c r="W910" s="252"/>
      <c r="X910" s="252"/>
      <c r="Y910" s="252"/>
      <c r="Z910" s="252"/>
      <c r="AA910" s="252"/>
      <c r="AB910" s="252"/>
      <c r="AC910" s="252"/>
      <c r="AD910" s="252"/>
      <c r="AE910" s="253"/>
      <c r="AF910" s="229">
        <v>0</v>
      </c>
      <c r="AG910" s="254" t="s">
        <v>2551</v>
      </c>
      <c r="AH910" s="255"/>
      <c r="AI910" s="255"/>
      <c r="AJ910" s="255"/>
      <c r="AK910" s="255"/>
      <c r="AL910" s="255"/>
      <c r="AM910" s="255"/>
      <c r="AN910" s="255"/>
      <c r="AO910" s="255"/>
      <c r="AP910" s="255"/>
      <c r="AQ910" s="255"/>
      <c r="AR910" s="255"/>
      <c r="AS910" s="255"/>
      <c r="AT910" s="256"/>
    </row>
    <row r="911" spans="1:46" customFormat="1" ht="45" customHeight="1" thickTop="1" thickBot="1" x14ac:dyDescent="0.3">
      <c r="A911" s="249" t="s">
        <v>781</v>
      </c>
      <c r="B911" s="249"/>
      <c r="C911" s="249"/>
      <c r="D911" s="249"/>
      <c r="E911" s="249"/>
      <c r="F911" s="249"/>
      <c r="G911" s="249"/>
      <c r="H911" s="249"/>
      <c r="I911" s="249"/>
      <c r="J911" s="249"/>
      <c r="K911" s="249"/>
      <c r="L911" s="249"/>
      <c r="M911" s="249"/>
      <c r="N911" s="249"/>
      <c r="O911" s="249"/>
      <c r="P911" s="249"/>
      <c r="Q911" s="54">
        <v>0</v>
      </c>
      <c r="R911" s="251" t="s">
        <v>2551</v>
      </c>
      <c r="S911" s="252"/>
      <c r="T911" s="252"/>
      <c r="U911" s="252"/>
      <c r="V911" s="252"/>
      <c r="W911" s="252"/>
      <c r="X911" s="252"/>
      <c r="Y911" s="252"/>
      <c r="Z911" s="252"/>
      <c r="AA911" s="252"/>
      <c r="AB911" s="252"/>
      <c r="AC911" s="252"/>
      <c r="AD911" s="252"/>
      <c r="AE911" s="253"/>
      <c r="AF911" s="229">
        <v>0</v>
      </c>
      <c r="AG911" s="254" t="s">
        <v>2551</v>
      </c>
      <c r="AH911" s="255"/>
      <c r="AI911" s="255"/>
      <c r="AJ911" s="255"/>
      <c r="AK911" s="255"/>
      <c r="AL911" s="255"/>
      <c r="AM911" s="255"/>
      <c r="AN911" s="255"/>
      <c r="AO911" s="255"/>
      <c r="AP911" s="255"/>
      <c r="AQ911" s="255"/>
      <c r="AR911" s="255"/>
      <c r="AS911" s="255"/>
      <c r="AT911" s="256"/>
    </row>
    <row r="912" spans="1:46" customFormat="1" ht="45" customHeight="1" thickTop="1" thickBot="1" x14ac:dyDescent="0.3">
      <c r="A912" s="249" t="s">
        <v>782</v>
      </c>
      <c r="B912" s="249"/>
      <c r="C912" s="249"/>
      <c r="D912" s="249"/>
      <c r="E912" s="249"/>
      <c r="F912" s="249"/>
      <c r="G912" s="249"/>
      <c r="H912" s="249"/>
      <c r="I912" s="249"/>
      <c r="J912" s="249"/>
      <c r="K912" s="249"/>
      <c r="L912" s="249"/>
      <c r="M912" s="249"/>
      <c r="N912" s="249"/>
      <c r="O912" s="249"/>
      <c r="P912" s="249"/>
      <c r="Q912" s="54">
        <v>0</v>
      </c>
      <c r="R912" s="251" t="s">
        <v>2551</v>
      </c>
      <c r="S912" s="252"/>
      <c r="T912" s="252"/>
      <c r="U912" s="252"/>
      <c r="V912" s="252"/>
      <c r="W912" s="252"/>
      <c r="X912" s="252"/>
      <c r="Y912" s="252"/>
      <c r="Z912" s="252"/>
      <c r="AA912" s="252"/>
      <c r="AB912" s="252"/>
      <c r="AC912" s="252"/>
      <c r="AD912" s="252"/>
      <c r="AE912" s="253"/>
      <c r="AF912" s="229">
        <v>0</v>
      </c>
      <c r="AG912" s="254" t="s">
        <v>2551</v>
      </c>
      <c r="AH912" s="255"/>
      <c r="AI912" s="255"/>
      <c r="AJ912" s="255"/>
      <c r="AK912" s="255"/>
      <c r="AL912" s="255"/>
      <c r="AM912" s="255"/>
      <c r="AN912" s="255"/>
      <c r="AO912" s="255"/>
      <c r="AP912" s="255"/>
      <c r="AQ912" s="255"/>
      <c r="AR912" s="255"/>
      <c r="AS912" s="255"/>
      <c r="AT912" s="256"/>
    </row>
    <row r="913" spans="1:46" customFormat="1" ht="45" customHeight="1" thickTop="1" thickBot="1" x14ac:dyDescent="0.3">
      <c r="A913" s="249" t="s">
        <v>783</v>
      </c>
      <c r="B913" s="249"/>
      <c r="C913" s="249"/>
      <c r="D913" s="249"/>
      <c r="E913" s="249"/>
      <c r="F913" s="249"/>
      <c r="G913" s="249"/>
      <c r="H913" s="249"/>
      <c r="I913" s="249"/>
      <c r="J913" s="249"/>
      <c r="K913" s="249"/>
      <c r="L913" s="249"/>
      <c r="M913" s="249"/>
      <c r="N913" s="249"/>
      <c r="O913" s="249"/>
      <c r="P913" s="249"/>
      <c r="Q913" s="54">
        <v>0</v>
      </c>
      <c r="R913" s="251" t="s">
        <v>2551</v>
      </c>
      <c r="S913" s="252"/>
      <c r="T913" s="252"/>
      <c r="U913" s="252"/>
      <c r="V913" s="252"/>
      <c r="W913" s="252"/>
      <c r="X913" s="252"/>
      <c r="Y913" s="252"/>
      <c r="Z913" s="252"/>
      <c r="AA913" s="252"/>
      <c r="AB913" s="252"/>
      <c r="AC913" s="252"/>
      <c r="AD913" s="252"/>
      <c r="AE913" s="253"/>
      <c r="AF913" s="229">
        <v>0</v>
      </c>
      <c r="AG913" s="254" t="s">
        <v>2551</v>
      </c>
      <c r="AH913" s="255"/>
      <c r="AI913" s="255"/>
      <c r="AJ913" s="255"/>
      <c r="AK913" s="255"/>
      <c r="AL913" s="255"/>
      <c r="AM913" s="255"/>
      <c r="AN913" s="255"/>
      <c r="AO913" s="255"/>
      <c r="AP913" s="255"/>
      <c r="AQ913" s="255"/>
      <c r="AR913" s="255"/>
      <c r="AS913" s="255"/>
      <c r="AT913" s="256"/>
    </row>
    <row r="914" spans="1:46" customFormat="1" ht="45" customHeight="1" thickTop="1" thickBot="1" x14ac:dyDescent="0.3">
      <c r="A914" s="249" t="s">
        <v>784</v>
      </c>
      <c r="B914" s="249"/>
      <c r="C914" s="249"/>
      <c r="D914" s="249"/>
      <c r="E914" s="249"/>
      <c r="F914" s="249"/>
      <c r="G914" s="249"/>
      <c r="H914" s="249"/>
      <c r="I914" s="249"/>
      <c r="J914" s="249"/>
      <c r="K914" s="249"/>
      <c r="L914" s="249"/>
      <c r="M914" s="249"/>
      <c r="N914" s="249"/>
      <c r="O914" s="249"/>
      <c r="P914" s="249"/>
      <c r="Q914" s="54">
        <v>0</v>
      </c>
      <c r="R914" s="251" t="s">
        <v>2551</v>
      </c>
      <c r="S914" s="252"/>
      <c r="T914" s="252"/>
      <c r="U914" s="252"/>
      <c r="V914" s="252"/>
      <c r="W914" s="252"/>
      <c r="X914" s="252"/>
      <c r="Y914" s="252"/>
      <c r="Z914" s="252"/>
      <c r="AA914" s="252"/>
      <c r="AB914" s="252"/>
      <c r="AC914" s="252"/>
      <c r="AD914" s="252"/>
      <c r="AE914" s="253"/>
      <c r="AF914" s="229">
        <v>0</v>
      </c>
      <c r="AG914" s="254" t="s">
        <v>2551</v>
      </c>
      <c r="AH914" s="255"/>
      <c r="AI914" s="255"/>
      <c r="AJ914" s="255"/>
      <c r="AK914" s="255"/>
      <c r="AL914" s="255"/>
      <c r="AM914" s="255"/>
      <c r="AN914" s="255"/>
      <c r="AO914" s="255"/>
      <c r="AP914" s="255"/>
      <c r="AQ914" s="255"/>
      <c r="AR914" s="255"/>
      <c r="AS914" s="255"/>
      <c r="AT914" s="256"/>
    </row>
    <row r="915" spans="1:46" customFormat="1" ht="45" customHeight="1" thickTop="1" thickBot="1" x14ac:dyDescent="0.3">
      <c r="A915" s="249" t="s">
        <v>785</v>
      </c>
      <c r="B915" s="249"/>
      <c r="C915" s="249"/>
      <c r="D915" s="249"/>
      <c r="E915" s="249"/>
      <c r="F915" s="249"/>
      <c r="G915" s="249"/>
      <c r="H915" s="249"/>
      <c r="I915" s="249"/>
      <c r="J915" s="249"/>
      <c r="K915" s="249"/>
      <c r="L915" s="249"/>
      <c r="M915" s="249"/>
      <c r="N915" s="249"/>
      <c r="O915" s="249"/>
      <c r="P915" s="249"/>
      <c r="Q915" s="54">
        <v>0</v>
      </c>
      <c r="R915" s="251" t="s">
        <v>2551</v>
      </c>
      <c r="S915" s="252"/>
      <c r="T915" s="252"/>
      <c r="U915" s="252"/>
      <c r="V915" s="252"/>
      <c r="W915" s="252"/>
      <c r="X915" s="252"/>
      <c r="Y915" s="252"/>
      <c r="Z915" s="252"/>
      <c r="AA915" s="252"/>
      <c r="AB915" s="252"/>
      <c r="AC915" s="252"/>
      <c r="AD915" s="252"/>
      <c r="AE915" s="253"/>
      <c r="AF915" s="229">
        <v>0</v>
      </c>
      <c r="AG915" s="254" t="s">
        <v>2551</v>
      </c>
      <c r="AH915" s="255"/>
      <c r="AI915" s="255"/>
      <c r="AJ915" s="255"/>
      <c r="AK915" s="255"/>
      <c r="AL915" s="255"/>
      <c r="AM915" s="255"/>
      <c r="AN915" s="255"/>
      <c r="AO915" s="255"/>
      <c r="AP915" s="255"/>
      <c r="AQ915" s="255"/>
      <c r="AR915" s="255"/>
      <c r="AS915" s="255"/>
      <c r="AT915" s="256"/>
    </row>
    <row r="916" spans="1:46" customFormat="1" ht="45" customHeight="1" thickTop="1" thickBot="1" x14ac:dyDescent="0.3">
      <c r="A916" s="249" t="s">
        <v>786</v>
      </c>
      <c r="B916" s="249"/>
      <c r="C916" s="249"/>
      <c r="D916" s="249"/>
      <c r="E916" s="249"/>
      <c r="F916" s="249"/>
      <c r="G916" s="249"/>
      <c r="H916" s="249"/>
      <c r="I916" s="249"/>
      <c r="J916" s="249"/>
      <c r="K916" s="249"/>
      <c r="L916" s="249"/>
      <c r="M916" s="249"/>
      <c r="N916" s="249"/>
      <c r="O916" s="249"/>
      <c r="P916" s="249"/>
      <c r="Q916" s="54">
        <v>0</v>
      </c>
      <c r="R916" s="251" t="s">
        <v>2551</v>
      </c>
      <c r="S916" s="252"/>
      <c r="T916" s="252"/>
      <c r="U916" s="252"/>
      <c r="V916" s="252"/>
      <c r="W916" s="252"/>
      <c r="X916" s="252"/>
      <c r="Y916" s="252"/>
      <c r="Z916" s="252"/>
      <c r="AA916" s="252"/>
      <c r="AB916" s="252"/>
      <c r="AC916" s="252"/>
      <c r="AD916" s="252"/>
      <c r="AE916" s="253"/>
      <c r="AF916" s="229">
        <v>0</v>
      </c>
      <c r="AG916" s="254" t="s">
        <v>2551</v>
      </c>
      <c r="AH916" s="255"/>
      <c r="AI916" s="255"/>
      <c r="AJ916" s="255"/>
      <c r="AK916" s="255"/>
      <c r="AL916" s="255"/>
      <c r="AM916" s="255"/>
      <c r="AN916" s="255"/>
      <c r="AO916" s="255"/>
      <c r="AP916" s="255"/>
      <c r="AQ916" s="255"/>
      <c r="AR916" s="255"/>
      <c r="AS916" s="255"/>
      <c r="AT916" s="256"/>
    </row>
    <row r="917" spans="1:46" customFormat="1" ht="45" customHeight="1" thickTop="1" thickBot="1" x14ac:dyDescent="0.3">
      <c r="A917" s="249" t="s">
        <v>787</v>
      </c>
      <c r="B917" s="249"/>
      <c r="C917" s="249"/>
      <c r="D917" s="249"/>
      <c r="E917" s="249"/>
      <c r="F917" s="249"/>
      <c r="G917" s="249"/>
      <c r="H917" s="249"/>
      <c r="I917" s="249"/>
      <c r="J917" s="249"/>
      <c r="K917" s="249"/>
      <c r="L917" s="249"/>
      <c r="M917" s="249"/>
      <c r="N917" s="249"/>
      <c r="O917" s="249"/>
      <c r="P917" s="249"/>
      <c r="Q917" s="54">
        <v>0</v>
      </c>
      <c r="R917" s="251" t="s">
        <v>2551</v>
      </c>
      <c r="S917" s="252"/>
      <c r="T917" s="252"/>
      <c r="U917" s="252"/>
      <c r="V917" s="252"/>
      <c r="W917" s="252"/>
      <c r="X917" s="252"/>
      <c r="Y917" s="252"/>
      <c r="Z917" s="252"/>
      <c r="AA917" s="252"/>
      <c r="AB917" s="252"/>
      <c r="AC917" s="252"/>
      <c r="AD917" s="252"/>
      <c r="AE917" s="253"/>
      <c r="AF917" s="229">
        <v>0</v>
      </c>
      <c r="AG917" s="254" t="s">
        <v>2551</v>
      </c>
      <c r="AH917" s="255"/>
      <c r="AI917" s="255"/>
      <c r="AJ917" s="255"/>
      <c r="AK917" s="255"/>
      <c r="AL917" s="255"/>
      <c r="AM917" s="255"/>
      <c r="AN917" s="255"/>
      <c r="AO917" s="255"/>
      <c r="AP917" s="255"/>
      <c r="AQ917" s="255"/>
      <c r="AR917" s="255"/>
      <c r="AS917" s="255"/>
      <c r="AT917" s="256"/>
    </row>
    <row r="918" spans="1:46" customFormat="1" ht="45" customHeight="1" thickTop="1" thickBot="1" x14ac:dyDescent="0.3">
      <c r="A918" s="249" t="s">
        <v>788</v>
      </c>
      <c r="B918" s="249"/>
      <c r="C918" s="249"/>
      <c r="D918" s="249"/>
      <c r="E918" s="249"/>
      <c r="F918" s="249"/>
      <c r="G918" s="249"/>
      <c r="H918" s="249"/>
      <c r="I918" s="249"/>
      <c r="J918" s="249"/>
      <c r="K918" s="249"/>
      <c r="L918" s="249"/>
      <c r="M918" s="249"/>
      <c r="N918" s="249"/>
      <c r="O918" s="249"/>
      <c r="P918" s="249"/>
      <c r="Q918" s="54">
        <v>0</v>
      </c>
      <c r="R918" s="251" t="s">
        <v>2551</v>
      </c>
      <c r="S918" s="252"/>
      <c r="T918" s="252"/>
      <c r="U918" s="252"/>
      <c r="V918" s="252"/>
      <c r="W918" s="252"/>
      <c r="X918" s="252"/>
      <c r="Y918" s="252"/>
      <c r="Z918" s="252"/>
      <c r="AA918" s="252"/>
      <c r="AB918" s="252"/>
      <c r="AC918" s="252"/>
      <c r="AD918" s="252"/>
      <c r="AE918" s="253"/>
      <c r="AF918" s="229">
        <v>0</v>
      </c>
      <c r="AG918" s="254" t="s">
        <v>2551</v>
      </c>
      <c r="AH918" s="255"/>
      <c r="AI918" s="255"/>
      <c r="AJ918" s="255"/>
      <c r="AK918" s="255"/>
      <c r="AL918" s="255"/>
      <c r="AM918" s="255"/>
      <c r="AN918" s="255"/>
      <c r="AO918" s="255"/>
      <c r="AP918" s="255"/>
      <c r="AQ918" s="255"/>
      <c r="AR918" s="255"/>
      <c r="AS918" s="255"/>
      <c r="AT918" s="256"/>
    </row>
    <row r="919" spans="1:46" customFormat="1" ht="45" customHeight="1" thickTop="1" thickBot="1" x14ac:dyDescent="0.3">
      <c r="A919" s="249" t="s">
        <v>789</v>
      </c>
      <c r="B919" s="249"/>
      <c r="C919" s="249"/>
      <c r="D919" s="249"/>
      <c r="E919" s="249"/>
      <c r="F919" s="249"/>
      <c r="G919" s="249"/>
      <c r="H919" s="249"/>
      <c r="I919" s="249"/>
      <c r="J919" s="249"/>
      <c r="K919" s="249"/>
      <c r="L919" s="249"/>
      <c r="M919" s="249"/>
      <c r="N919" s="249"/>
      <c r="O919" s="249"/>
      <c r="P919" s="249"/>
      <c r="Q919" s="54">
        <v>0</v>
      </c>
      <c r="R919" s="251" t="s">
        <v>2551</v>
      </c>
      <c r="S919" s="252"/>
      <c r="T919" s="252"/>
      <c r="U919" s="252"/>
      <c r="V919" s="252"/>
      <c r="W919" s="252"/>
      <c r="X919" s="252"/>
      <c r="Y919" s="252"/>
      <c r="Z919" s="252"/>
      <c r="AA919" s="252"/>
      <c r="AB919" s="252"/>
      <c r="AC919" s="252"/>
      <c r="AD919" s="252"/>
      <c r="AE919" s="253"/>
      <c r="AF919" s="229">
        <v>0</v>
      </c>
      <c r="AG919" s="254" t="s">
        <v>2551</v>
      </c>
      <c r="AH919" s="255"/>
      <c r="AI919" s="255"/>
      <c r="AJ919" s="255"/>
      <c r="AK919" s="255"/>
      <c r="AL919" s="255"/>
      <c r="AM919" s="255"/>
      <c r="AN919" s="255"/>
      <c r="AO919" s="255"/>
      <c r="AP919" s="255"/>
      <c r="AQ919" s="255"/>
      <c r="AR919" s="255"/>
      <c r="AS919" s="255"/>
      <c r="AT919" s="256"/>
    </row>
    <row r="920" spans="1:46" customFormat="1" ht="45" customHeight="1" thickTop="1" thickBot="1" x14ac:dyDescent="0.3">
      <c r="A920" s="249" t="s">
        <v>790</v>
      </c>
      <c r="B920" s="249"/>
      <c r="C920" s="249"/>
      <c r="D920" s="249"/>
      <c r="E920" s="249"/>
      <c r="F920" s="249"/>
      <c r="G920" s="249"/>
      <c r="H920" s="249"/>
      <c r="I920" s="249"/>
      <c r="J920" s="249"/>
      <c r="K920" s="249"/>
      <c r="L920" s="249"/>
      <c r="M920" s="249"/>
      <c r="N920" s="249"/>
      <c r="O920" s="249"/>
      <c r="P920" s="249"/>
      <c r="Q920" s="54">
        <v>0</v>
      </c>
      <c r="R920" s="251" t="s">
        <v>2551</v>
      </c>
      <c r="S920" s="252"/>
      <c r="T920" s="252"/>
      <c r="U920" s="252"/>
      <c r="V920" s="252"/>
      <c r="W920" s="252"/>
      <c r="X920" s="252"/>
      <c r="Y920" s="252"/>
      <c r="Z920" s="252"/>
      <c r="AA920" s="252"/>
      <c r="AB920" s="252"/>
      <c r="AC920" s="252"/>
      <c r="AD920" s="252"/>
      <c r="AE920" s="253"/>
      <c r="AF920" s="229">
        <v>0</v>
      </c>
      <c r="AG920" s="254" t="s">
        <v>2551</v>
      </c>
      <c r="AH920" s="255"/>
      <c r="AI920" s="255"/>
      <c r="AJ920" s="255"/>
      <c r="AK920" s="255"/>
      <c r="AL920" s="255"/>
      <c r="AM920" s="255"/>
      <c r="AN920" s="255"/>
      <c r="AO920" s="255"/>
      <c r="AP920" s="255"/>
      <c r="AQ920" s="255"/>
      <c r="AR920" s="255"/>
      <c r="AS920" s="255"/>
      <c r="AT920" s="256"/>
    </row>
    <row r="921" spans="1:46" customFormat="1" ht="45" customHeight="1" thickTop="1" thickBot="1" x14ac:dyDescent="0.3">
      <c r="A921" s="249" t="s">
        <v>791</v>
      </c>
      <c r="B921" s="249"/>
      <c r="C921" s="249"/>
      <c r="D921" s="249"/>
      <c r="E921" s="249"/>
      <c r="F921" s="249"/>
      <c r="G921" s="249"/>
      <c r="H921" s="249"/>
      <c r="I921" s="249"/>
      <c r="J921" s="249"/>
      <c r="K921" s="249"/>
      <c r="L921" s="249"/>
      <c r="M921" s="249"/>
      <c r="N921" s="249"/>
      <c r="O921" s="249"/>
      <c r="P921" s="249"/>
      <c r="Q921" s="54">
        <v>0</v>
      </c>
      <c r="R921" s="251" t="s">
        <v>2551</v>
      </c>
      <c r="S921" s="252"/>
      <c r="T921" s="252"/>
      <c r="U921" s="252"/>
      <c r="V921" s="252"/>
      <c r="W921" s="252"/>
      <c r="X921" s="252"/>
      <c r="Y921" s="252"/>
      <c r="Z921" s="252"/>
      <c r="AA921" s="252"/>
      <c r="AB921" s="252"/>
      <c r="AC921" s="252"/>
      <c r="AD921" s="252"/>
      <c r="AE921" s="253"/>
      <c r="AF921" s="229">
        <v>0</v>
      </c>
      <c r="AG921" s="254" t="s">
        <v>2551</v>
      </c>
      <c r="AH921" s="255"/>
      <c r="AI921" s="255"/>
      <c r="AJ921" s="255"/>
      <c r="AK921" s="255"/>
      <c r="AL921" s="255"/>
      <c r="AM921" s="255"/>
      <c r="AN921" s="255"/>
      <c r="AO921" s="255"/>
      <c r="AP921" s="255"/>
      <c r="AQ921" s="255"/>
      <c r="AR921" s="255"/>
      <c r="AS921" s="255"/>
      <c r="AT921" s="256"/>
    </row>
    <row r="922" spans="1:46" customFormat="1" ht="45" customHeight="1" thickTop="1" thickBot="1" x14ac:dyDescent="0.3">
      <c r="A922" s="249" t="s">
        <v>792</v>
      </c>
      <c r="B922" s="249"/>
      <c r="C922" s="249"/>
      <c r="D922" s="249"/>
      <c r="E922" s="249"/>
      <c r="F922" s="249"/>
      <c r="G922" s="249"/>
      <c r="H922" s="249"/>
      <c r="I922" s="249"/>
      <c r="J922" s="249"/>
      <c r="K922" s="249"/>
      <c r="L922" s="249"/>
      <c r="M922" s="249"/>
      <c r="N922" s="249"/>
      <c r="O922" s="249"/>
      <c r="P922" s="249"/>
      <c r="Q922" s="54">
        <v>0</v>
      </c>
      <c r="R922" s="251" t="s">
        <v>2551</v>
      </c>
      <c r="S922" s="252"/>
      <c r="T922" s="252"/>
      <c r="U922" s="252"/>
      <c r="V922" s="252"/>
      <c r="W922" s="252"/>
      <c r="X922" s="252"/>
      <c r="Y922" s="252"/>
      <c r="Z922" s="252"/>
      <c r="AA922" s="252"/>
      <c r="AB922" s="252"/>
      <c r="AC922" s="252"/>
      <c r="AD922" s="252"/>
      <c r="AE922" s="253"/>
      <c r="AF922" s="229">
        <v>0</v>
      </c>
      <c r="AG922" s="254" t="s">
        <v>2551</v>
      </c>
      <c r="AH922" s="255"/>
      <c r="AI922" s="255"/>
      <c r="AJ922" s="255"/>
      <c r="AK922" s="255"/>
      <c r="AL922" s="255"/>
      <c r="AM922" s="255"/>
      <c r="AN922" s="255"/>
      <c r="AO922" s="255"/>
      <c r="AP922" s="255"/>
      <c r="AQ922" s="255"/>
      <c r="AR922" s="255"/>
      <c r="AS922" s="255"/>
      <c r="AT922" s="256"/>
    </row>
    <row r="923" spans="1:46" customFormat="1" ht="45" customHeight="1" thickTop="1" thickBot="1" x14ac:dyDescent="0.3">
      <c r="A923" s="249" t="s">
        <v>793</v>
      </c>
      <c r="B923" s="249"/>
      <c r="C923" s="249"/>
      <c r="D923" s="249"/>
      <c r="E923" s="249"/>
      <c r="F923" s="249"/>
      <c r="G923" s="249"/>
      <c r="H923" s="249"/>
      <c r="I923" s="249"/>
      <c r="J923" s="249"/>
      <c r="K923" s="249"/>
      <c r="L923" s="249"/>
      <c r="M923" s="249"/>
      <c r="N923" s="249"/>
      <c r="O923" s="249"/>
      <c r="P923" s="249"/>
      <c r="Q923" s="54">
        <v>0</v>
      </c>
      <c r="R923" s="251" t="s">
        <v>2551</v>
      </c>
      <c r="S923" s="252"/>
      <c r="T923" s="252"/>
      <c r="U923" s="252"/>
      <c r="V923" s="252"/>
      <c r="W923" s="252"/>
      <c r="X923" s="252"/>
      <c r="Y923" s="252"/>
      <c r="Z923" s="252"/>
      <c r="AA923" s="252"/>
      <c r="AB923" s="252"/>
      <c r="AC923" s="252"/>
      <c r="AD923" s="252"/>
      <c r="AE923" s="253"/>
      <c r="AF923" s="229">
        <v>0</v>
      </c>
      <c r="AG923" s="254" t="s">
        <v>2551</v>
      </c>
      <c r="AH923" s="255"/>
      <c r="AI923" s="255"/>
      <c r="AJ923" s="255"/>
      <c r="AK923" s="255"/>
      <c r="AL923" s="255"/>
      <c r="AM923" s="255"/>
      <c r="AN923" s="255"/>
      <c r="AO923" s="255"/>
      <c r="AP923" s="255"/>
      <c r="AQ923" s="255"/>
      <c r="AR923" s="255"/>
      <c r="AS923" s="255"/>
      <c r="AT923" s="256"/>
    </row>
    <row r="924" spans="1:46" customFormat="1" ht="45" customHeight="1" thickTop="1" thickBot="1" x14ac:dyDescent="0.3">
      <c r="A924" s="249" t="s">
        <v>794</v>
      </c>
      <c r="B924" s="249"/>
      <c r="C924" s="249"/>
      <c r="D924" s="249"/>
      <c r="E924" s="249"/>
      <c r="F924" s="249"/>
      <c r="G924" s="249"/>
      <c r="H924" s="249"/>
      <c r="I924" s="249"/>
      <c r="J924" s="249"/>
      <c r="K924" s="249"/>
      <c r="L924" s="249"/>
      <c r="M924" s="249"/>
      <c r="N924" s="249"/>
      <c r="O924" s="249"/>
      <c r="P924" s="249"/>
      <c r="Q924" s="54">
        <v>0</v>
      </c>
      <c r="R924" s="251" t="s">
        <v>2551</v>
      </c>
      <c r="S924" s="252"/>
      <c r="T924" s="252"/>
      <c r="U924" s="252"/>
      <c r="V924" s="252"/>
      <c r="W924" s="252"/>
      <c r="X924" s="252"/>
      <c r="Y924" s="252"/>
      <c r="Z924" s="252"/>
      <c r="AA924" s="252"/>
      <c r="AB924" s="252"/>
      <c r="AC924" s="252"/>
      <c r="AD924" s="252"/>
      <c r="AE924" s="253"/>
      <c r="AF924" s="229">
        <v>0</v>
      </c>
      <c r="AG924" s="254" t="s">
        <v>2551</v>
      </c>
      <c r="AH924" s="255"/>
      <c r="AI924" s="255"/>
      <c r="AJ924" s="255"/>
      <c r="AK924" s="255"/>
      <c r="AL924" s="255"/>
      <c r="AM924" s="255"/>
      <c r="AN924" s="255"/>
      <c r="AO924" s="255"/>
      <c r="AP924" s="255"/>
      <c r="AQ924" s="255"/>
      <c r="AR924" s="255"/>
      <c r="AS924" s="255"/>
      <c r="AT924" s="256"/>
    </row>
    <row r="925" spans="1:46" customFormat="1" ht="45" customHeight="1" thickTop="1" thickBot="1" x14ac:dyDescent="0.3">
      <c r="A925" s="249" t="s">
        <v>795</v>
      </c>
      <c r="B925" s="249"/>
      <c r="C925" s="249"/>
      <c r="D925" s="249"/>
      <c r="E925" s="249"/>
      <c r="F925" s="249"/>
      <c r="G925" s="249"/>
      <c r="H925" s="249"/>
      <c r="I925" s="249"/>
      <c r="J925" s="249"/>
      <c r="K925" s="249"/>
      <c r="L925" s="249"/>
      <c r="M925" s="249"/>
      <c r="N925" s="249"/>
      <c r="O925" s="249"/>
      <c r="P925" s="249"/>
      <c r="Q925" s="54">
        <v>0</v>
      </c>
      <c r="R925" s="251" t="s">
        <v>2551</v>
      </c>
      <c r="S925" s="252"/>
      <c r="T925" s="252"/>
      <c r="U925" s="252"/>
      <c r="V925" s="252"/>
      <c r="W925" s="252"/>
      <c r="X925" s="252"/>
      <c r="Y925" s="252"/>
      <c r="Z925" s="252"/>
      <c r="AA925" s="252"/>
      <c r="AB925" s="252"/>
      <c r="AC925" s="252"/>
      <c r="AD925" s="252"/>
      <c r="AE925" s="253"/>
      <c r="AF925" s="229">
        <v>0</v>
      </c>
      <c r="AG925" s="254" t="s">
        <v>2551</v>
      </c>
      <c r="AH925" s="255"/>
      <c r="AI925" s="255"/>
      <c r="AJ925" s="255"/>
      <c r="AK925" s="255"/>
      <c r="AL925" s="255"/>
      <c r="AM925" s="255"/>
      <c r="AN925" s="255"/>
      <c r="AO925" s="255"/>
      <c r="AP925" s="255"/>
      <c r="AQ925" s="255"/>
      <c r="AR925" s="255"/>
      <c r="AS925" s="255"/>
      <c r="AT925" s="256"/>
    </row>
    <row r="926" spans="1:46" customFormat="1" ht="45" customHeight="1" thickTop="1" thickBot="1" x14ac:dyDescent="0.3">
      <c r="A926" s="249" t="s">
        <v>796</v>
      </c>
      <c r="B926" s="249"/>
      <c r="C926" s="249"/>
      <c r="D926" s="249"/>
      <c r="E926" s="249"/>
      <c r="F926" s="249"/>
      <c r="G926" s="249"/>
      <c r="H926" s="249"/>
      <c r="I926" s="249"/>
      <c r="J926" s="249"/>
      <c r="K926" s="249"/>
      <c r="L926" s="249"/>
      <c r="M926" s="249"/>
      <c r="N926" s="249"/>
      <c r="O926" s="249"/>
      <c r="P926" s="249"/>
      <c r="Q926" s="54">
        <v>0</v>
      </c>
      <c r="R926" s="251" t="s">
        <v>2551</v>
      </c>
      <c r="S926" s="252"/>
      <c r="T926" s="252"/>
      <c r="U926" s="252"/>
      <c r="V926" s="252"/>
      <c r="W926" s="252"/>
      <c r="X926" s="252"/>
      <c r="Y926" s="252"/>
      <c r="Z926" s="252"/>
      <c r="AA926" s="252"/>
      <c r="AB926" s="252"/>
      <c r="AC926" s="252"/>
      <c r="AD926" s="252"/>
      <c r="AE926" s="253"/>
      <c r="AF926" s="229">
        <v>0</v>
      </c>
      <c r="AG926" s="254" t="s">
        <v>2551</v>
      </c>
      <c r="AH926" s="255"/>
      <c r="AI926" s="255"/>
      <c r="AJ926" s="255"/>
      <c r="AK926" s="255"/>
      <c r="AL926" s="255"/>
      <c r="AM926" s="255"/>
      <c r="AN926" s="255"/>
      <c r="AO926" s="255"/>
      <c r="AP926" s="255"/>
      <c r="AQ926" s="255"/>
      <c r="AR926" s="255"/>
      <c r="AS926" s="255"/>
      <c r="AT926" s="256"/>
    </row>
    <row r="927" spans="1:46" customFormat="1" ht="45" customHeight="1" thickTop="1" thickBot="1" x14ac:dyDescent="0.3">
      <c r="A927" s="249" t="s">
        <v>797</v>
      </c>
      <c r="B927" s="249"/>
      <c r="C927" s="249"/>
      <c r="D927" s="249"/>
      <c r="E927" s="249"/>
      <c r="F927" s="249"/>
      <c r="G927" s="249"/>
      <c r="H927" s="249"/>
      <c r="I927" s="249"/>
      <c r="J927" s="249"/>
      <c r="K927" s="249"/>
      <c r="L927" s="249"/>
      <c r="M927" s="249"/>
      <c r="N927" s="249"/>
      <c r="O927" s="249"/>
      <c r="P927" s="249"/>
      <c r="Q927" s="54">
        <v>0</v>
      </c>
      <c r="R927" s="251" t="s">
        <v>2551</v>
      </c>
      <c r="S927" s="252"/>
      <c r="T927" s="252"/>
      <c r="U927" s="252"/>
      <c r="V927" s="252"/>
      <c r="W927" s="252"/>
      <c r="X927" s="252"/>
      <c r="Y927" s="252"/>
      <c r="Z927" s="252"/>
      <c r="AA927" s="252"/>
      <c r="AB927" s="252"/>
      <c r="AC927" s="252"/>
      <c r="AD927" s="252"/>
      <c r="AE927" s="253"/>
      <c r="AF927" s="229">
        <v>0</v>
      </c>
      <c r="AG927" s="254" t="s">
        <v>2551</v>
      </c>
      <c r="AH927" s="255"/>
      <c r="AI927" s="255"/>
      <c r="AJ927" s="255"/>
      <c r="AK927" s="255"/>
      <c r="AL927" s="255"/>
      <c r="AM927" s="255"/>
      <c r="AN927" s="255"/>
      <c r="AO927" s="255"/>
      <c r="AP927" s="255"/>
      <c r="AQ927" s="255"/>
      <c r="AR927" s="255"/>
      <c r="AS927" s="255"/>
      <c r="AT927" s="256"/>
    </row>
    <row r="928" spans="1:46" customFormat="1" ht="45" customHeight="1" thickTop="1" thickBot="1" x14ac:dyDescent="0.3">
      <c r="A928" s="249" t="s">
        <v>798</v>
      </c>
      <c r="B928" s="249"/>
      <c r="C928" s="249"/>
      <c r="D928" s="249"/>
      <c r="E928" s="249"/>
      <c r="F928" s="249"/>
      <c r="G928" s="249"/>
      <c r="H928" s="249"/>
      <c r="I928" s="249"/>
      <c r="J928" s="249"/>
      <c r="K928" s="249"/>
      <c r="L928" s="249"/>
      <c r="M928" s="249"/>
      <c r="N928" s="249"/>
      <c r="O928" s="249"/>
      <c r="P928" s="249"/>
      <c r="Q928" s="54">
        <v>0</v>
      </c>
      <c r="R928" s="251" t="s">
        <v>2551</v>
      </c>
      <c r="S928" s="252"/>
      <c r="T928" s="252"/>
      <c r="U928" s="252"/>
      <c r="V928" s="252"/>
      <c r="W928" s="252"/>
      <c r="X928" s="252"/>
      <c r="Y928" s="252"/>
      <c r="Z928" s="252"/>
      <c r="AA928" s="252"/>
      <c r="AB928" s="252"/>
      <c r="AC928" s="252"/>
      <c r="AD928" s="252"/>
      <c r="AE928" s="253"/>
      <c r="AF928" s="229">
        <v>0</v>
      </c>
      <c r="AG928" s="254" t="s">
        <v>2551</v>
      </c>
      <c r="AH928" s="255"/>
      <c r="AI928" s="255"/>
      <c r="AJ928" s="255"/>
      <c r="AK928" s="255"/>
      <c r="AL928" s="255"/>
      <c r="AM928" s="255"/>
      <c r="AN928" s="255"/>
      <c r="AO928" s="255"/>
      <c r="AP928" s="255"/>
      <c r="AQ928" s="255"/>
      <c r="AR928" s="255"/>
      <c r="AS928" s="255"/>
      <c r="AT928" s="256"/>
    </row>
    <row r="929" spans="1:46" customFormat="1" ht="45" customHeight="1" thickTop="1" thickBot="1" x14ac:dyDescent="0.3">
      <c r="A929" s="249" t="s">
        <v>799</v>
      </c>
      <c r="B929" s="249"/>
      <c r="C929" s="249"/>
      <c r="D929" s="249"/>
      <c r="E929" s="249"/>
      <c r="F929" s="249"/>
      <c r="G929" s="249"/>
      <c r="H929" s="249"/>
      <c r="I929" s="249"/>
      <c r="J929" s="249"/>
      <c r="K929" s="249"/>
      <c r="L929" s="249"/>
      <c r="M929" s="249"/>
      <c r="N929" s="249"/>
      <c r="O929" s="249"/>
      <c r="P929" s="249"/>
      <c r="Q929" s="54">
        <v>0</v>
      </c>
      <c r="R929" s="251" t="s">
        <v>2551</v>
      </c>
      <c r="S929" s="252"/>
      <c r="T929" s="252"/>
      <c r="U929" s="252"/>
      <c r="V929" s="252"/>
      <c r="W929" s="252"/>
      <c r="X929" s="252"/>
      <c r="Y929" s="252"/>
      <c r="Z929" s="252"/>
      <c r="AA929" s="252"/>
      <c r="AB929" s="252"/>
      <c r="AC929" s="252"/>
      <c r="AD929" s="252"/>
      <c r="AE929" s="253"/>
      <c r="AF929" s="229">
        <v>0</v>
      </c>
      <c r="AG929" s="254" t="s">
        <v>2551</v>
      </c>
      <c r="AH929" s="255"/>
      <c r="AI929" s="255"/>
      <c r="AJ929" s="255"/>
      <c r="AK929" s="255"/>
      <c r="AL929" s="255"/>
      <c r="AM929" s="255"/>
      <c r="AN929" s="255"/>
      <c r="AO929" s="255"/>
      <c r="AP929" s="255"/>
      <c r="AQ929" s="255"/>
      <c r="AR929" s="255"/>
      <c r="AS929" s="255"/>
      <c r="AT929" s="256"/>
    </row>
    <row r="930" spans="1:46" customFormat="1" ht="45" customHeight="1" thickTop="1" thickBot="1" x14ac:dyDescent="0.3">
      <c r="A930" s="249" t="s">
        <v>800</v>
      </c>
      <c r="B930" s="249"/>
      <c r="C930" s="249"/>
      <c r="D930" s="249"/>
      <c r="E930" s="249"/>
      <c r="F930" s="249"/>
      <c r="G930" s="249"/>
      <c r="H930" s="249"/>
      <c r="I930" s="249"/>
      <c r="J930" s="249"/>
      <c r="K930" s="249"/>
      <c r="L930" s="249"/>
      <c r="M930" s="249"/>
      <c r="N930" s="249"/>
      <c r="O930" s="249"/>
      <c r="P930" s="249"/>
      <c r="Q930" s="54">
        <v>0</v>
      </c>
      <c r="R930" s="251" t="s">
        <v>2551</v>
      </c>
      <c r="S930" s="252"/>
      <c r="T930" s="252"/>
      <c r="U930" s="252"/>
      <c r="V930" s="252"/>
      <c r="W930" s="252"/>
      <c r="X930" s="252"/>
      <c r="Y930" s="252"/>
      <c r="Z930" s="252"/>
      <c r="AA930" s="252"/>
      <c r="AB930" s="252"/>
      <c r="AC930" s="252"/>
      <c r="AD930" s="252"/>
      <c r="AE930" s="253"/>
      <c r="AF930" s="229">
        <v>0</v>
      </c>
      <c r="AG930" s="254" t="s">
        <v>2551</v>
      </c>
      <c r="AH930" s="255"/>
      <c r="AI930" s="255"/>
      <c r="AJ930" s="255"/>
      <c r="AK930" s="255"/>
      <c r="AL930" s="255"/>
      <c r="AM930" s="255"/>
      <c r="AN930" s="255"/>
      <c r="AO930" s="255"/>
      <c r="AP930" s="255"/>
      <c r="AQ930" s="255"/>
      <c r="AR930" s="255"/>
      <c r="AS930" s="255"/>
      <c r="AT930" s="256"/>
    </row>
    <row r="931" spans="1:46" customFormat="1" ht="45" customHeight="1" thickTop="1" thickBot="1" x14ac:dyDescent="0.3">
      <c r="A931" s="249" t="s">
        <v>801</v>
      </c>
      <c r="B931" s="249"/>
      <c r="C931" s="249"/>
      <c r="D931" s="249"/>
      <c r="E931" s="249"/>
      <c r="F931" s="249"/>
      <c r="G931" s="249"/>
      <c r="H931" s="249"/>
      <c r="I931" s="249"/>
      <c r="J931" s="249"/>
      <c r="K931" s="249"/>
      <c r="L931" s="249"/>
      <c r="M931" s="249"/>
      <c r="N931" s="249"/>
      <c r="O931" s="249"/>
      <c r="P931" s="249"/>
      <c r="Q931" s="54">
        <v>0</v>
      </c>
      <c r="R931" s="251" t="s">
        <v>2551</v>
      </c>
      <c r="S931" s="252"/>
      <c r="T931" s="252"/>
      <c r="U931" s="252"/>
      <c r="V931" s="252"/>
      <c r="W931" s="252"/>
      <c r="X931" s="252"/>
      <c r="Y931" s="252"/>
      <c r="Z931" s="252"/>
      <c r="AA931" s="252"/>
      <c r="AB931" s="252"/>
      <c r="AC931" s="252"/>
      <c r="AD931" s="252"/>
      <c r="AE931" s="253"/>
      <c r="AF931" s="229">
        <v>0</v>
      </c>
      <c r="AG931" s="254" t="s">
        <v>2551</v>
      </c>
      <c r="AH931" s="255"/>
      <c r="AI931" s="255"/>
      <c r="AJ931" s="255"/>
      <c r="AK931" s="255"/>
      <c r="AL931" s="255"/>
      <c r="AM931" s="255"/>
      <c r="AN931" s="255"/>
      <c r="AO931" s="255"/>
      <c r="AP931" s="255"/>
      <c r="AQ931" s="255"/>
      <c r="AR931" s="255"/>
      <c r="AS931" s="255"/>
      <c r="AT931" s="256"/>
    </row>
    <row r="932" spans="1:46" customFormat="1" ht="45" customHeight="1" thickTop="1" thickBot="1" x14ac:dyDescent="0.3">
      <c r="A932" s="249" t="s">
        <v>802</v>
      </c>
      <c r="B932" s="249"/>
      <c r="C932" s="249"/>
      <c r="D932" s="249"/>
      <c r="E932" s="249"/>
      <c r="F932" s="249"/>
      <c r="G932" s="249"/>
      <c r="H932" s="249"/>
      <c r="I932" s="249"/>
      <c r="J932" s="249"/>
      <c r="K932" s="249"/>
      <c r="L932" s="249"/>
      <c r="M932" s="249"/>
      <c r="N932" s="249"/>
      <c r="O932" s="249"/>
      <c r="P932" s="249"/>
      <c r="Q932" s="54">
        <v>0</v>
      </c>
      <c r="R932" s="251" t="s">
        <v>2551</v>
      </c>
      <c r="S932" s="252"/>
      <c r="T932" s="252"/>
      <c r="U932" s="252"/>
      <c r="V932" s="252"/>
      <c r="W932" s="252"/>
      <c r="X932" s="252"/>
      <c r="Y932" s="252"/>
      <c r="Z932" s="252"/>
      <c r="AA932" s="252"/>
      <c r="AB932" s="252"/>
      <c r="AC932" s="252"/>
      <c r="AD932" s="252"/>
      <c r="AE932" s="253"/>
      <c r="AF932" s="229">
        <v>0</v>
      </c>
      <c r="AG932" s="254" t="s">
        <v>2551</v>
      </c>
      <c r="AH932" s="255"/>
      <c r="AI932" s="255"/>
      <c r="AJ932" s="255"/>
      <c r="AK932" s="255"/>
      <c r="AL932" s="255"/>
      <c r="AM932" s="255"/>
      <c r="AN932" s="255"/>
      <c r="AO932" s="255"/>
      <c r="AP932" s="255"/>
      <c r="AQ932" s="255"/>
      <c r="AR932" s="255"/>
      <c r="AS932" s="255"/>
      <c r="AT932" s="256"/>
    </row>
    <row r="933" spans="1:46" customFormat="1" ht="45" customHeight="1" thickTop="1" thickBot="1" x14ac:dyDescent="0.3">
      <c r="A933" s="249" t="s">
        <v>803</v>
      </c>
      <c r="B933" s="249"/>
      <c r="C933" s="249"/>
      <c r="D933" s="249"/>
      <c r="E933" s="249"/>
      <c r="F933" s="249"/>
      <c r="G933" s="249"/>
      <c r="H933" s="249"/>
      <c r="I933" s="249"/>
      <c r="J933" s="249"/>
      <c r="K933" s="249"/>
      <c r="L933" s="249"/>
      <c r="M933" s="249"/>
      <c r="N933" s="249"/>
      <c r="O933" s="249"/>
      <c r="P933" s="249"/>
      <c r="Q933" s="54">
        <v>0</v>
      </c>
      <c r="R933" s="251" t="s">
        <v>2551</v>
      </c>
      <c r="S933" s="252"/>
      <c r="T933" s="252"/>
      <c r="U933" s="252"/>
      <c r="V933" s="252"/>
      <c r="W933" s="252"/>
      <c r="X933" s="252"/>
      <c r="Y933" s="252"/>
      <c r="Z933" s="252"/>
      <c r="AA933" s="252"/>
      <c r="AB933" s="252"/>
      <c r="AC933" s="252"/>
      <c r="AD933" s="252"/>
      <c r="AE933" s="253"/>
      <c r="AF933" s="229">
        <v>0</v>
      </c>
      <c r="AG933" s="254" t="s">
        <v>2551</v>
      </c>
      <c r="AH933" s="255"/>
      <c r="AI933" s="255"/>
      <c r="AJ933" s="255"/>
      <c r="AK933" s="255"/>
      <c r="AL933" s="255"/>
      <c r="AM933" s="255"/>
      <c r="AN933" s="255"/>
      <c r="AO933" s="255"/>
      <c r="AP933" s="255"/>
      <c r="AQ933" s="255"/>
      <c r="AR933" s="255"/>
      <c r="AS933" s="255"/>
      <c r="AT933" s="256"/>
    </row>
    <row r="934" spans="1:46" customFormat="1" ht="45" customHeight="1" thickTop="1" thickBot="1" x14ac:dyDescent="0.3">
      <c r="A934" s="249" t="s">
        <v>804</v>
      </c>
      <c r="B934" s="249"/>
      <c r="C934" s="249"/>
      <c r="D934" s="249"/>
      <c r="E934" s="249"/>
      <c r="F934" s="249"/>
      <c r="G934" s="249"/>
      <c r="H934" s="249"/>
      <c r="I934" s="249"/>
      <c r="J934" s="249"/>
      <c r="K934" s="249"/>
      <c r="L934" s="249"/>
      <c r="M934" s="249"/>
      <c r="N934" s="249"/>
      <c r="O934" s="249"/>
      <c r="P934" s="249"/>
      <c r="Q934" s="54">
        <v>0</v>
      </c>
      <c r="R934" s="251" t="s">
        <v>2551</v>
      </c>
      <c r="S934" s="252"/>
      <c r="T934" s="252"/>
      <c r="U934" s="252"/>
      <c r="V934" s="252"/>
      <c r="W934" s="252"/>
      <c r="X934" s="252"/>
      <c r="Y934" s="252"/>
      <c r="Z934" s="252"/>
      <c r="AA934" s="252"/>
      <c r="AB934" s="252"/>
      <c r="AC934" s="252"/>
      <c r="AD934" s="252"/>
      <c r="AE934" s="253"/>
      <c r="AF934" s="229">
        <v>0</v>
      </c>
      <c r="AG934" s="254" t="s">
        <v>2551</v>
      </c>
      <c r="AH934" s="255"/>
      <c r="AI934" s="255"/>
      <c r="AJ934" s="255"/>
      <c r="AK934" s="255"/>
      <c r="AL934" s="255"/>
      <c r="AM934" s="255"/>
      <c r="AN934" s="255"/>
      <c r="AO934" s="255"/>
      <c r="AP934" s="255"/>
      <c r="AQ934" s="255"/>
      <c r="AR934" s="255"/>
      <c r="AS934" s="255"/>
      <c r="AT934" s="256"/>
    </row>
    <row r="935" spans="1:46" customFormat="1" ht="45" customHeight="1" thickTop="1" thickBot="1" x14ac:dyDescent="0.3">
      <c r="A935" s="249" t="s">
        <v>805</v>
      </c>
      <c r="B935" s="249"/>
      <c r="C935" s="249"/>
      <c r="D935" s="249"/>
      <c r="E935" s="249"/>
      <c r="F935" s="249"/>
      <c r="G935" s="249"/>
      <c r="H935" s="249"/>
      <c r="I935" s="249"/>
      <c r="J935" s="249"/>
      <c r="K935" s="249"/>
      <c r="L935" s="249"/>
      <c r="M935" s="249"/>
      <c r="N935" s="249"/>
      <c r="O935" s="249"/>
      <c r="P935" s="249"/>
      <c r="Q935" s="54">
        <v>0</v>
      </c>
      <c r="R935" s="251" t="s">
        <v>2551</v>
      </c>
      <c r="S935" s="252"/>
      <c r="T935" s="252"/>
      <c r="U935" s="252"/>
      <c r="V935" s="252"/>
      <c r="W935" s="252"/>
      <c r="X935" s="252"/>
      <c r="Y935" s="252"/>
      <c r="Z935" s="252"/>
      <c r="AA935" s="252"/>
      <c r="AB935" s="252"/>
      <c r="AC935" s="252"/>
      <c r="AD935" s="252"/>
      <c r="AE935" s="253"/>
      <c r="AF935" s="229">
        <v>0</v>
      </c>
      <c r="AG935" s="254" t="s">
        <v>2576</v>
      </c>
      <c r="AH935" s="255"/>
      <c r="AI935" s="255"/>
      <c r="AJ935" s="255"/>
      <c r="AK935" s="255"/>
      <c r="AL935" s="255"/>
      <c r="AM935" s="255"/>
      <c r="AN935" s="255"/>
      <c r="AO935" s="255"/>
      <c r="AP935" s="255"/>
      <c r="AQ935" s="255"/>
      <c r="AR935" s="255"/>
      <c r="AS935" s="255"/>
      <c r="AT935" s="256"/>
    </row>
    <row r="936" spans="1:46" customFormat="1" ht="45" customHeight="1" thickTop="1" thickBot="1" x14ac:dyDescent="0.3">
      <c r="A936" s="249" t="s">
        <v>806</v>
      </c>
      <c r="B936" s="249"/>
      <c r="C936" s="249"/>
      <c r="D936" s="249"/>
      <c r="E936" s="249"/>
      <c r="F936" s="249"/>
      <c r="G936" s="249"/>
      <c r="H936" s="249"/>
      <c r="I936" s="249"/>
      <c r="J936" s="249"/>
      <c r="K936" s="249"/>
      <c r="L936" s="249"/>
      <c r="M936" s="249"/>
      <c r="N936" s="249"/>
      <c r="O936" s="249"/>
      <c r="P936" s="249"/>
      <c r="Q936" s="54">
        <v>0</v>
      </c>
      <c r="R936" s="251" t="s">
        <v>2551</v>
      </c>
      <c r="S936" s="252"/>
      <c r="T936" s="252"/>
      <c r="U936" s="252"/>
      <c r="V936" s="252"/>
      <c r="W936" s="252"/>
      <c r="X936" s="252"/>
      <c r="Y936" s="252"/>
      <c r="Z936" s="252"/>
      <c r="AA936" s="252"/>
      <c r="AB936" s="252"/>
      <c r="AC936" s="252"/>
      <c r="AD936" s="252"/>
      <c r="AE936" s="253"/>
      <c r="AF936" s="229">
        <v>0</v>
      </c>
      <c r="AG936" s="254" t="s">
        <v>2551</v>
      </c>
      <c r="AH936" s="255"/>
      <c r="AI936" s="255"/>
      <c r="AJ936" s="255"/>
      <c r="AK936" s="255"/>
      <c r="AL936" s="255"/>
      <c r="AM936" s="255"/>
      <c r="AN936" s="255"/>
      <c r="AO936" s="255"/>
      <c r="AP936" s="255"/>
      <c r="AQ936" s="255"/>
      <c r="AR936" s="255"/>
      <c r="AS936" s="255"/>
      <c r="AT936" s="256"/>
    </row>
    <row r="937" spans="1:46" customFormat="1" ht="94.5" customHeight="1" thickTop="1" thickBot="1" x14ac:dyDescent="0.3">
      <c r="A937" s="249" t="s">
        <v>2564</v>
      </c>
      <c r="B937" s="249"/>
      <c r="C937" s="249"/>
      <c r="D937" s="249"/>
      <c r="E937" s="249"/>
      <c r="F937" s="249"/>
      <c r="G937" s="249"/>
      <c r="H937" s="249"/>
      <c r="I937" s="249"/>
      <c r="J937" s="249"/>
      <c r="K937" s="249"/>
      <c r="L937" s="249"/>
      <c r="M937" s="249"/>
      <c r="N937" s="249"/>
      <c r="O937" s="249"/>
      <c r="P937" s="249"/>
      <c r="Q937" s="54">
        <v>0</v>
      </c>
      <c r="R937" s="251" t="s">
        <v>2551</v>
      </c>
      <c r="S937" s="252"/>
      <c r="T937" s="252"/>
      <c r="U937" s="252"/>
      <c r="V937" s="252"/>
      <c r="W937" s="252"/>
      <c r="X937" s="252"/>
      <c r="Y937" s="252"/>
      <c r="Z937" s="252"/>
      <c r="AA937" s="252"/>
      <c r="AB937" s="252"/>
      <c r="AC937" s="252"/>
      <c r="AD937" s="252"/>
      <c r="AE937" s="253"/>
      <c r="AF937" s="229">
        <v>0</v>
      </c>
      <c r="AG937" s="254" t="s">
        <v>2551</v>
      </c>
      <c r="AH937" s="255"/>
      <c r="AI937" s="255"/>
      <c r="AJ937" s="255"/>
      <c r="AK937" s="255"/>
      <c r="AL937" s="255"/>
      <c r="AM937" s="255"/>
      <c r="AN937" s="255"/>
      <c r="AO937" s="255"/>
      <c r="AP937" s="255"/>
      <c r="AQ937" s="255"/>
      <c r="AR937" s="255"/>
      <c r="AS937" s="255"/>
      <c r="AT937" s="256"/>
    </row>
    <row r="938" spans="1:46" customFormat="1" ht="44.25" customHeight="1" thickTop="1" thickBot="1" x14ac:dyDescent="0.3">
      <c r="A938" s="249" t="s">
        <v>808</v>
      </c>
      <c r="B938" s="249"/>
      <c r="C938" s="249"/>
      <c r="D938" s="249"/>
      <c r="E938" s="249"/>
      <c r="F938" s="249"/>
      <c r="G938" s="249"/>
      <c r="H938" s="249"/>
      <c r="I938" s="249"/>
      <c r="J938" s="249"/>
      <c r="K938" s="249"/>
      <c r="L938" s="249"/>
      <c r="M938" s="249"/>
      <c r="N938" s="249"/>
      <c r="O938" s="249"/>
      <c r="P938" s="249"/>
      <c r="Q938" s="54">
        <v>0</v>
      </c>
      <c r="R938" s="251" t="s">
        <v>2551</v>
      </c>
      <c r="S938" s="252"/>
      <c r="T938" s="252"/>
      <c r="U938" s="252"/>
      <c r="V938" s="252"/>
      <c r="W938" s="252"/>
      <c r="X938" s="252"/>
      <c r="Y938" s="252"/>
      <c r="Z938" s="252"/>
      <c r="AA938" s="252"/>
      <c r="AB938" s="252"/>
      <c r="AC938" s="252"/>
      <c r="AD938" s="252"/>
      <c r="AE938" s="253"/>
      <c r="AF938" s="229">
        <v>0</v>
      </c>
      <c r="AG938" s="254" t="s">
        <v>2551</v>
      </c>
      <c r="AH938" s="255"/>
      <c r="AI938" s="255"/>
      <c r="AJ938" s="255"/>
      <c r="AK938" s="255"/>
      <c r="AL938" s="255"/>
      <c r="AM938" s="255"/>
      <c r="AN938" s="255"/>
      <c r="AO938" s="255"/>
      <c r="AP938" s="255"/>
      <c r="AQ938" s="255"/>
      <c r="AR938" s="255"/>
      <c r="AS938" s="255"/>
      <c r="AT938" s="256"/>
    </row>
    <row r="939" spans="1:46" customFormat="1" ht="45" customHeight="1" thickTop="1" thickBot="1" x14ac:dyDescent="0.3">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customFormat="1" ht="45" customHeight="1" thickTop="1" thickBot="1" x14ac:dyDescent="0.3">
      <c r="A940" s="257" t="s">
        <v>197</v>
      </c>
      <c r="B940" s="257"/>
      <c r="C940" s="257"/>
      <c r="D940" s="257"/>
      <c r="E940" s="257"/>
      <c r="F940" s="257"/>
      <c r="G940" s="257"/>
      <c r="H940" s="257"/>
      <c r="I940" s="257"/>
      <c r="J940" s="257"/>
      <c r="K940" s="257"/>
      <c r="L940" s="257"/>
      <c r="M940" s="257"/>
      <c r="N940" s="257"/>
      <c r="O940" s="257"/>
      <c r="P940" s="257"/>
      <c r="Q940" s="56" t="s">
        <v>188</v>
      </c>
      <c r="R940" s="258" t="s">
        <v>189</v>
      </c>
      <c r="S940" s="258"/>
      <c r="T940" s="258"/>
      <c r="U940" s="258"/>
      <c r="V940" s="258"/>
      <c r="W940" s="258"/>
      <c r="X940" s="258"/>
      <c r="Y940" s="258"/>
      <c r="Z940" s="258"/>
      <c r="AA940" s="258"/>
      <c r="AB940" s="258"/>
      <c r="AC940" s="258"/>
      <c r="AD940" s="258"/>
      <c r="AE940" s="258"/>
      <c r="AF940" s="57" t="s">
        <v>188</v>
      </c>
      <c r="AG940" s="259" t="s">
        <v>7</v>
      </c>
      <c r="AH940" s="259"/>
      <c r="AI940" s="259"/>
      <c r="AJ940" s="259"/>
      <c r="AK940" s="259"/>
      <c r="AL940" s="259"/>
      <c r="AM940" s="259"/>
      <c r="AN940" s="259"/>
      <c r="AO940" s="259"/>
      <c r="AP940" s="259"/>
      <c r="AQ940" s="259"/>
      <c r="AR940" s="259"/>
      <c r="AS940" s="259"/>
      <c r="AT940" s="259"/>
    </row>
    <row r="941" spans="1:46" customFormat="1" ht="45" customHeight="1" thickTop="1" thickBot="1" x14ac:dyDescent="0.3">
      <c r="A941" s="249" t="s">
        <v>809</v>
      </c>
      <c r="B941" s="249"/>
      <c r="C941" s="249"/>
      <c r="D941" s="249"/>
      <c r="E941" s="249"/>
      <c r="F941" s="249"/>
      <c r="G941" s="249"/>
      <c r="H941" s="249"/>
      <c r="I941" s="249"/>
      <c r="J941" s="249"/>
      <c r="K941" s="249"/>
      <c r="L941" s="249"/>
      <c r="M941" s="249"/>
      <c r="N941" s="249"/>
      <c r="O941" s="249"/>
      <c r="P941" s="249"/>
      <c r="Q941" s="54">
        <v>0</v>
      </c>
      <c r="R941" s="251" t="s">
        <v>2569</v>
      </c>
      <c r="S941" s="252"/>
      <c r="T941" s="252"/>
      <c r="U941" s="252"/>
      <c r="V941" s="252"/>
      <c r="W941" s="252"/>
      <c r="X941" s="252"/>
      <c r="Y941" s="252"/>
      <c r="Z941" s="252"/>
      <c r="AA941" s="252"/>
      <c r="AB941" s="252"/>
      <c r="AC941" s="252"/>
      <c r="AD941" s="252"/>
      <c r="AE941" s="253"/>
      <c r="AF941" s="228">
        <v>0</v>
      </c>
      <c r="AG941" s="254" t="s">
        <v>2555</v>
      </c>
      <c r="AH941" s="255"/>
      <c r="AI941" s="255"/>
      <c r="AJ941" s="255"/>
      <c r="AK941" s="255"/>
      <c r="AL941" s="255"/>
      <c r="AM941" s="255"/>
      <c r="AN941" s="255"/>
      <c r="AO941" s="255"/>
      <c r="AP941" s="255"/>
      <c r="AQ941" s="255"/>
      <c r="AR941" s="255"/>
      <c r="AS941" s="255"/>
      <c r="AT941" s="256"/>
    </row>
    <row r="942" spans="1:46" customFormat="1" ht="45" customHeight="1" thickTop="1" thickBot="1" x14ac:dyDescent="0.3">
      <c r="A942" s="249" t="s">
        <v>810</v>
      </c>
      <c r="B942" s="249"/>
      <c r="C942" s="249"/>
      <c r="D942" s="249"/>
      <c r="E942" s="249"/>
      <c r="F942" s="249"/>
      <c r="G942" s="249"/>
      <c r="H942" s="249"/>
      <c r="I942" s="249"/>
      <c r="J942" s="249"/>
      <c r="K942" s="249"/>
      <c r="L942" s="249"/>
      <c r="M942" s="249"/>
      <c r="N942" s="249"/>
      <c r="O942" s="249"/>
      <c r="P942" s="249"/>
      <c r="Q942" s="54">
        <v>0</v>
      </c>
      <c r="R942" s="251" t="s">
        <v>2551</v>
      </c>
      <c r="S942" s="252"/>
      <c r="T942" s="252"/>
      <c r="U942" s="252"/>
      <c r="V942" s="252"/>
      <c r="W942" s="252"/>
      <c r="X942" s="252"/>
      <c r="Y942" s="252"/>
      <c r="Z942" s="252"/>
      <c r="AA942" s="252"/>
      <c r="AB942" s="252"/>
      <c r="AC942" s="252"/>
      <c r="AD942" s="252"/>
      <c r="AE942" s="253"/>
      <c r="AF942" s="229">
        <v>0</v>
      </c>
      <c r="AG942" s="254" t="s">
        <v>2551</v>
      </c>
      <c r="AH942" s="255"/>
      <c r="AI942" s="255"/>
      <c r="AJ942" s="255"/>
      <c r="AK942" s="255"/>
      <c r="AL942" s="255"/>
      <c r="AM942" s="255"/>
      <c r="AN942" s="255"/>
      <c r="AO942" s="255"/>
      <c r="AP942" s="255"/>
      <c r="AQ942" s="255"/>
      <c r="AR942" s="255"/>
      <c r="AS942" s="255"/>
      <c r="AT942" s="256"/>
    </row>
    <row r="943" spans="1:46" customFormat="1" ht="45" customHeight="1" thickTop="1" thickBot="1" x14ac:dyDescent="0.3">
      <c r="A943" s="249" t="s">
        <v>811</v>
      </c>
      <c r="B943" s="249"/>
      <c r="C943" s="249"/>
      <c r="D943" s="249"/>
      <c r="E943" s="249"/>
      <c r="F943" s="249"/>
      <c r="G943" s="249"/>
      <c r="H943" s="249"/>
      <c r="I943" s="249"/>
      <c r="J943" s="249"/>
      <c r="K943" s="249"/>
      <c r="L943" s="249"/>
      <c r="M943" s="249"/>
      <c r="N943" s="249"/>
      <c r="O943" s="249"/>
      <c r="P943" s="249"/>
      <c r="Q943" s="54">
        <v>0</v>
      </c>
      <c r="R943" s="251" t="s">
        <v>2551</v>
      </c>
      <c r="S943" s="252"/>
      <c r="T943" s="252"/>
      <c r="U943" s="252"/>
      <c r="V943" s="252"/>
      <c r="W943" s="252"/>
      <c r="X943" s="252"/>
      <c r="Y943" s="252"/>
      <c r="Z943" s="252"/>
      <c r="AA943" s="252"/>
      <c r="AB943" s="252"/>
      <c r="AC943" s="252"/>
      <c r="AD943" s="252"/>
      <c r="AE943" s="253"/>
      <c r="AF943" s="229">
        <v>0</v>
      </c>
      <c r="AG943" s="254" t="s">
        <v>2551</v>
      </c>
      <c r="AH943" s="255"/>
      <c r="AI943" s="255"/>
      <c r="AJ943" s="255"/>
      <c r="AK943" s="255"/>
      <c r="AL943" s="255"/>
      <c r="AM943" s="255"/>
      <c r="AN943" s="255"/>
      <c r="AO943" s="255"/>
      <c r="AP943" s="255"/>
      <c r="AQ943" s="255"/>
      <c r="AR943" s="255"/>
      <c r="AS943" s="255"/>
      <c r="AT943" s="256"/>
    </row>
    <row r="944" spans="1:46" customFormat="1" ht="45" customHeight="1" thickTop="1" thickBot="1" x14ac:dyDescent="0.3">
      <c r="A944" s="249" t="s">
        <v>812</v>
      </c>
      <c r="B944" s="249"/>
      <c r="C944" s="249"/>
      <c r="D944" s="249"/>
      <c r="E944" s="249"/>
      <c r="F944" s="249"/>
      <c r="G944" s="249"/>
      <c r="H944" s="249"/>
      <c r="I944" s="249"/>
      <c r="J944" s="249"/>
      <c r="K944" s="249"/>
      <c r="L944" s="249"/>
      <c r="M944" s="249"/>
      <c r="N944" s="249"/>
      <c r="O944" s="249"/>
      <c r="P944" s="249"/>
      <c r="Q944" s="54">
        <v>0</v>
      </c>
      <c r="R944" s="251" t="s">
        <v>2551</v>
      </c>
      <c r="S944" s="252"/>
      <c r="T944" s="252"/>
      <c r="U944" s="252"/>
      <c r="V944" s="252"/>
      <c r="W944" s="252"/>
      <c r="X944" s="252"/>
      <c r="Y944" s="252"/>
      <c r="Z944" s="252"/>
      <c r="AA944" s="252"/>
      <c r="AB944" s="252"/>
      <c r="AC944" s="252"/>
      <c r="AD944" s="252"/>
      <c r="AE944" s="253"/>
      <c r="AF944" s="229">
        <v>0</v>
      </c>
      <c r="AG944" s="254" t="s">
        <v>2551</v>
      </c>
      <c r="AH944" s="255"/>
      <c r="AI944" s="255"/>
      <c r="AJ944" s="255"/>
      <c r="AK944" s="255"/>
      <c r="AL944" s="255"/>
      <c r="AM944" s="255"/>
      <c r="AN944" s="255"/>
      <c r="AO944" s="255"/>
      <c r="AP944" s="255"/>
      <c r="AQ944" s="255"/>
      <c r="AR944" s="255"/>
      <c r="AS944" s="255"/>
      <c r="AT944" s="256"/>
    </row>
    <row r="945" spans="1:46" customFormat="1" ht="45" customHeight="1" thickTop="1" thickBot="1" x14ac:dyDescent="0.3">
      <c r="A945" s="249" t="s">
        <v>813</v>
      </c>
      <c r="B945" s="249"/>
      <c r="C945" s="249"/>
      <c r="D945" s="249"/>
      <c r="E945" s="249"/>
      <c r="F945" s="249"/>
      <c r="G945" s="249"/>
      <c r="H945" s="249"/>
      <c r="I945" s="249"/>
      <c r="J945" s="249"/>
      <c r="K945" s="249"/>
      <c r="L945" s="249"/>
      <c r="M945" s="249"/>
      <c r="N945" s="249"/>
      <c r="O945" s="249"/>
      <c r="P945" s="249"/>
      <c r="Q945" s="54">
        <v>0</v>
      </c>
      <c r="R945" s="250" t="s">
        <v>2603</v>
      </c>
      <c r="S945" s="250"/>
      <c r="T945" s="250"/>
      <c r="U945" s="250"/>
      <c r="V945" s="250"/>
      <c r="W945" s="250"/>
      <c r="X945" s="250"/>
      <c r="Y945" s="250"/>
      <c r="Z945" s="250"/>
      <c r="AA945" s="250"/>
      <c r="AB945" s="250"/>
      <c r="AC945" s="250"/>
      <c r="AD945" s="250"/>
      <c r="AE945" s="250"/>
      <c r="AF945" s="229">
        <v>0</v>
      </c>
      <c r="AG945" s="254" t="s">
        <v>2551</v>
      </c>
      <c r="AH945" s="255"/>
      <c r="AI945" s="255"/>
      <c r="AJ945" s="255"/>
      <c r="AK945" s="255"/>
      <c r="AL945" s="255"/>
      <c r="AM945" s="255"/>
      <c r="AN945" s="255"/>
      <c r="AO945" s="255"/>
      <c r="AP945" s="255"/>
      <c r="AQ945" s="255"/>
      <c r="AR945" s="255"/>
      <c r="AS945" s="255"/>
      <c r="AT945" s="256"/>
    </row>
    <row r="946" spans="1:46" customFormat="1" ht="15.6" thickTop="1" x14ac:dyDescent="0.25">
      <c r="A946" s="27"/>
      <c r="B946" s="27"/>
      <c r="C946" s="27"/>
      <c r="D946" s="27"/>
      <c r="E946" s="27"/>
      <c r="F946" s="27"/>
      <c r="G946" s="27"/>
      <c r="H946" s="27"/>
      <c r="I946" s="27"/>
      <c r="J946" s="27"/>
      <c r="K946" s="27"/>
      <c r="L946" s="27"/>
      <c r="M946" s="27"/>
      <c r="N946" s="27"/>
      <c r="O946" s="27"/>
      <c r="P946" s="27"/>
      <c r="Q946" s="28"/>
      <c r="R946" s="27"/>
      <c r="S946" s="27"/>
      <c r="T946" s="27"/>
      <c r="U946" s="27"/>
      <c r="V946" s="27"/>
      <c r="W946" s="27"/>
      <c r="X946" s="27"/>
      <c r="Y946" s="27"/>
      <c r="Z946" s="27"/>
      <c r="AA946" s="27"/>
      <c r="AB946" s="27"/>
      <c r="AC946" s="27"/>
      <c r="AD946" s="27"/>
      <c r="AE946" s="27"/>
      <c r="AF946" s="28"/>
      <c r="AG946" s="27"/>
      <c r="AH946" s="27"/>
      <c r="AI946" s="27"/>
      <c r="AJ946" s="27"/>
      <c r="AK946" s="27"/>
      <c r="AL946" s="27"/>
      <c r="AM946" s="27"/>
      <c r="AN946" s="27"/>
      <c r="AO946" s="27"/>
      <c r="AP946" s="27"/>
      <c r="AQ946" s="27"/>
      <c r="AR946" s="27"/>
      <c r="AS946" s="27"/>
      <c r="AT946" s="27"/>
    </row>
    <row r="948" spans="1:46" customFormat="1" ht="79.5" customHeight="1" x14ac:dyDescent="0.25">
      <c r="A948" s="260" t="s">
        <v>814</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s="28"/>
      <c r="AG948" s="261" t="s">
        <v>185</v>
      </c>
      <c r="AH948" s="261"/>
      <c r="AI948" s="261"/>
      <c r="AJ948" s="261"/>
      <c r="AK948" s="58">
        <f>(('Artículo 121 (resumen PI)'!C37*0.8+'Artículo 121 (resumen PI)'!F37*0.2)+('Artículo 121 (resumen SIPOT)'!C37*0.8+'Artículo 121 (resumen SIPOT)'!F37*0.2))/2</f>
        <v>0</v>
      </c>
      <c r="AL948" s="27"/>
      <c r="AM948" s="27"/>
      <c r="AN948" s="27"/>
      <c r="AO948" s="27"/>
      <c r="AP948" s="27"/>
      <c r="AQ948" s="27"/>
      <c r="AR948" s="27"/>
      <c r="AS948" s="27"/>
      <c r="AT948" s="27"/>
    </row>
    <row r="949" spans="1:46" customFormat="1"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c r="AF949" s="28"/>
      <c r="AG949" s="27"/>
      <c r="AH949" s="27"/>
      <c r="AI949" s="27"/>
      <c r="AJ949" s="27"/>
      <c r="AK949" s="27"/>
      <c r="AL949" s="27"/>
      <c r="AM949" s="27"/>
      <c r="AN949" s="27"/>
      <c r="AO949" s="27"/>
      <c r="AP949" s="27"/>
      <c r="AQ949" s="27"/>
      <c r="AR949" s="27"/>
      <c r="AS949" s="27"/>
      <c r="AT949" s="27"/>
    </row>
    <row r="950" spans="1:46" customFormat="1" ht="45" customHeight="1" x14ac:dyDescent="0.25">
      <c r="A950" s="20" t="s">
        <v>186</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c r="AF950" s="28"/>
      <c r="AG950" s="27"/>
      <c r="AH950" s="27"/>
      <c r="AI950" s="27"/>
      <c r="AJ950" s="27"/>
      <c r="AK950" s="27"/>
      <c r="AL950" s="27"/>
      <c r="AM950" s="27"/>
      <c r="AN950" s="27"/>
      <c r="AO950" s="27"/>
      <c r="AP950" s="27"/>
      <c r="AQ950" s="27"/>
      <c r="AR950" s="27"/>
      <c r="AS950" s="27"/>
      <c r="AT950" s="27"/>
    </row>
    <row r="951" spans="1:46" customFormat="1" ht="15" customHeight="1" x14ac:dyDescent="0.25">
      <c r="A951" s="50"/>
      <c r="B951" s="50"/>
      <c r="C951" s="50"/>
      <c r="D951" s="50"/>
      <c r="E951" s="50"/>
      <c r="F951" s="50"/>
      <c r="G951" s="50"/>
      <c r="H951" s="50"/>
      <c r="I951" s="50"/>
      <c r="J951" s="50"/>
      <c r="K951" s="50"/>
      <c r="L951" s="50"/>
      <c r="M951" s="50"/>
      <c r="N951" s="50"/>
      <c r="O951" s="50"/>
      <c r="P951" s="50"/>
      <c r="Q951" s="28"/>
      <c r="R951" s="50"/>
      <c r="S951" s="50"/>
      <c r="T951" s="50"/>
      <c r="U951" s="50"/>
      <c r="V951" s="50"/>
      <c r="W951" s="50"/>
      <c r="X951" s="50"/>
      <c r="Y951" s="50"/>
      <c r="Z951" s="50"/>
      <c r="AA951" s="50"/>
      <c r="AB951" s="50"/>
      <c r="AC951" s="50"/>
      <c r="AD951" s="50"/>
      <c r="AE951" s="50"/>
      <c r="AF951" s="28"/>
      <c r="AG951" s="27"/>
      <c r="AH951" s="27"/>
      <c r="AI951" s="27"/>
      <c r="AJ951" s="27"/>
      <c r="AK951" s="27"/>
      <c r="AL951" s="27"/>
      <c r="AM951" s="27"/>
      <c r="AN951" s="27"/>
      <c r="AO951" s="27"/>
      <c r="AP951" s="27"/>
      <c r="AQ951" s="27"/>
      <c r="AR951" s="27"/>
      <c r="AS951" s="27"/>
      <c r="AT951" s="27"/>
    </row>
    <row r="952" spans="1:46" customFormat="1" ht="45" customHeight="1" thickBot="1" x14ac:dyDescent="0.3">
      <c r="A952" s="262" t="s">
        <v>187</v>
      </c>
      <c r="B952" s="262"/>
      <c r="C952" s="262"/>
      <c r="D952" s="262"/>
      <c r="E952" s="262"/>
      <c r="F952" s="262"/>
      <c r="G952" s="262"/>
      <c r="H952" s="262"/>
      <c r="I952" s="262"/>
      <c r="J952" s="262"/>
      <c r="K952" s="262"/>
      <c r="L952" s="262"/>
      <c r="M952" s="262"/>
      <c r="N952" s="262"/>
      <c r="O952" s="262"/>
      <c r="P952" s="262"/>
      <c r="Q952" s="11"/>
      <c r="R952" s="50"/>
      <c r="S952" s="50"/>
      <c r="T952" s="50"/>
      <c r="U952" s="50"/>
      <c r="V952" s="263"/>
      <c r="W952" s="263"/>
      <c r="X952" s="263"/>
      <c r="Y952" s="263"/>
      <c r="Z952" s="263"/>
      <c r="AA952" s="263"/>
      <c r="AB952" s="263"/>
      <c r="AC952" s="263"/>
      <c r="AD952" s="263"/>
      <c r="AE952" s="263"/>
      <c r="AF952" s="11"/>
      <c r="AG952" s="50"/>
      <c r="AH952" s="50"/>
      <c r="AI952" s="50"/>
      <c r="AJ952" s="50"/>
      <c r="AK952" s="263"/>
      <c r="AL952" s="263"/>
      <c r="AM952" s="263"/>
      <c r="AN952" s="263"/>
      <c r="AO952" s="263"/>
      <c r="AP952" s="263"/>
      <c r="AQ952" s="263"/>
      <c r="AR952" s="263"/>
      <c r="AS952" s="263"/>
      <c r="AT952" s="263"/>
    </row>
    <row r="953" spans="1:46" customFormat="1" ht="45" customHeight="1" thickTop="1" thickBot="1" x14ac:dyDescent="0.3">
      <c r="A953" s="264" t="s">
        <v>167</v>
      </c>
      <c r="B953" s="264"/>
      <c r="C953" s="264"/>
      <c r="D953" s="264"/>
      <c r="E953" s="264"/>
      <c r="F953" s="264"/>
      <c r="G953" s="264"/>
      <c r="H953" s="264"/>
      <c r="I953" s="264"/>
      <c r="J953" s="264"/>
      <c r="K953" s="264"/>
      <c r="L953" s="264"/>
      <c r="M953" s="264"/>
      <c r="N953" s="264"/>
      <c r="O953" s="264"/>
      <c r="P953" s="264"/>
      <c r="Q953" s="51" t="s">
        <v>188</v>
      </c>
      <c r="R953" s="265" t="s">
        <v>189</v>
      </c>
      <c r="S953" s="265"/>
      <c r="T953" s="265"/>
      <c r="U953" s="265"/>
      <c r="V953" s="265"/>
      <c r="W953" s="265"/>
      <c r="X953" s="265"/>
      <c r="Y953" s="265"/>
      <c r="Z953" s="265"/>
      <c r="AA953" s="265"/>
      <c r="AB953" s="265"/>
      <c r="AC953" s="265"/>
      <c r="AD953" s="265"/>
      <c r="AE953" s="265"/>
      <c r="AF953" s="53" t="s">
        <v>188</v>
      </c>
      <c r="AG953" s="266" t="s">
        <v>7</v>
      </c>
      <c r="AH953" s="266"/>
      <c r="AI953" s="266"/>
      <c r="AJ953" s="266"/>
      <c r="AK953" s="266"/>
      <c r="AL953" s="266"/>
      <c r="AM953" s="266"/>
      <c r="AN953" s="266"/>
      <c r="AO953" s="266"/>
      <c r="AP953" s="266"/>
      <c r="AQ953" s="266"/>
      <c r="AR953" s="266"/>
      <c r="AS953" s="266"/>
      <c r="AT953" s="266"/>
    </row>
    <row r="954" spans="1:46" customFormat="1" ht="45" customHeight="1" thickTop="1" thickBot="1" x14ac:dyDescent="0.3">
      <c r="A954" s="249" t="s">
        <v>190</v>
      </c>
      <c r="B954" s="249"/>
      <c r="C954" s="249"/>
      <c r="D954" s="249"/>
      <c r="E954" s="249"/>
      <c r="F954" s="249"/>
      <c r="G954" s="249"/>
      <c r="H954" s="249"/>
      <c r="I954" s="249"/>
      <c r="J954" s="249"/>
      <c r="K954" s="249"/>
      <c r="L954" s="249"/>
      <c r="M954" s="249"/>
      <c r="N954" s="249"/>
      <c r="O954" s="249"/>
      <c r="P954" s="249"/>
      <c r="Q954" s="54">
        <v>0</v>
      </c>
      <c r="R954" s="250"/>
      <c r="S954" s="250"/>
      <c r="T954" s="250"/>
      <c r="U954" s="250"/>
      <c r="V954" s="250"/>
      <c r="W954" s="250"/>
      <c r="X954" s="250"/>
      <c r="Y954" s="250"/>
      <c r="Z954" s="250"/>
      <c r="AA954" s="250"/>
      <c r="AB954" s="250"/>
      <c r="AC954" s="250"/>
      <c r="AD954" s="250"/>
      <c r="AE954" s="250"/>
      <c r="AF954" s="228">
        <v>0</v>
      </c>
      <c r="AG954" s="254" t="s">
        <v>2555</v>
      </c>
      <c r="AH954" s="255"/>
      <c r="AI954" s="255"/>
      <c r="AJ954" s="255"/>
      <c r="AK954" s="255"/>
      <c r="AL954" s="255"/>
      <c r="AM954" s="255"/>
      <c r="AN954" s="255"/>
      <c r="AO954" s="255"/>
      <c r="AP954" s="255"/>
      <c r="AQ954" s="255"/>
      <c r="AR954" s="255"/>
      <c r="AS954" s="255"/>
      <c r="AT954" s="256"/>
    </row>
    <row r="955" spans="1:46" customFormat="1" ht="45" customHeight="1" thickTop="1" thickBot="1" x14ac:dyDescent="0.3">
      <c r="A955" s="249" t="s">
        <v>191</v>
      </c>
      <c r="B955" s="249"/>
      <c r="C955" s="249"/>
      <c r="D955" s="249"/>
      <c r="E955" s="249"/>
      <c r="F955" s="249"/>
      <c r="G955" s="249"/>
      <c r="H955" s="249"/>
      <c r="I955" s="249"/>
      <c r="J955" s="249"/>
      <c r="K955" s="249"/>
      <c r="L955" s="249"/>
      <c r="M955" s="249"/>
      <c r="N955" s="249"/>
      <c r="O955" s="249"/>
      <c r="P955" s="249"/>
      <c r="Q955" s="54">
        <v>0</v>
      </c>
      <c r="R955" s="254" t="s">
        <v>2554</v>
      </c>
      <c r="S955" s="255"/>
      <c r="T955" s="255"/>
      <c r="U955" s="255"/>
      <c r="V955" s="255"/>
      <c r="W955" s="255"/>
      <c r="X955" s="255"/>
      <c r="Y955" s="255"/>
      <c r="Z955" s="255"/>
      <c r="AA955" s="255"/>
      <c r="AB955" s="255"/>
      <c r="AC955" s="255"/>
      <c r="AD955" s="255"/>
      <c r="AE955" s="256"/>
      <c r="AF955" s="229">
        <v>0</v>
      </c>
      <c r="AG955" s="254" t="s">
        <v>2551</v>
      </c>
      <c r="AH955" s="255"/>
      <c r="AI955" s="255"/>
      <c r="AJ955" s="255"/>
      <c r="AK955" s="255"/>
      <c r="AL955" s="255"/>
      <c r="AM955" s="255"/>
      <c r="AN955" s="255"/>
      <c r="AO955" s="255"/>
      <c r="AP955" s="255"/>
      <c r="AQ955" s="255"/>
      <c r="AR955" s="255"/>
      <c r="AS955" s="255"/>
      <c r="AT955" s="256"/>
    </row>
    <row r="956" spans="1:46" customFormat="1" ht="45" customHeight="1" thickTop="1" thickBot="1" x14ac:dyDescent="0.3">
      <c r="A956" s="249" t="s">
        <v>815</v>
      </c>
      <c r="B956" s="249"/>
      <c r="C956" s="249"/>
      <c r="D956" s="249"/>
      <c r="E956" s="249"/>
      <c r="F956" s="249"/>
      <c r="G956" s="249"/>
      <c r="H956" s="249"/>
      <c r="I956" s="249"/>
      <c r="J956" s="249"/>
      <c r="K956" s="249"/>
      <c r="L956" s="249"/>
      <c r="M956" s="249"/>
      <c r="N956" s="249"/>
      <c r="O956" s="249"/>
      <c r="P956" s="249"/>
      <c r="Q956" s="54">
        <v>0</v>
      </c>
      <c r="R956" s="267"/>
      <c r="S956" s="267"/>
      <c r="T956" s="267"/>
      <c r="U956" s="267"/>
      <c r="V956" s="267"/>
      <c r="W956" s="267"/>
      <c r="X956" s="267"/>
      <c r="Y956" s="267"/>
      <c r="Z956" s="267"/>
      <c r="AA956" s="267"/>
      <c r="AB956" s="267"/>
      <c r="AC956" s="267"/>
      <c r="AD956" s="267"/>
      <c r="AE956" s="267"/>
      <c r="AF956" s="229">
        <v>0</v>
      </c>
      <c r="AG956" s="254" t="s">
        <v>2551</v>
      </c>
      <c r="AH956" s="255"/>
      <c r="AI956" s="255"/>
      <c r="AJ956" s="255"/>
      <c r="AK956" s="255"/>
      <c r="AL956" s="255"/>
      <c r="AM956" s="255"/>
      <c r="AN956" s="255"/>
      <c r="AO956" s="255"/>
      <c r="AP956" s="255"/>
      <c r="AQ956" s="255"/>
      <c r="AR956" s="255"/>
      <c r="AS956" s="255"/>
      <c r="AT956" s="256"/>
    </row>
    <row r="957" spans="1:46" customFormat="1" ht="45" customHeight="1" thickTop="1" thickBot="1" x14ac:dyDescent="0.3">
      <c r="A957" s="249" t="s">
        <v>816</v>
      </c>
      <c r="B957" s="249"/>
      <c r="C957" s="249"/>
      <c r="D957" s="249"/>
      <c r="E957" s="249"/>
      <c r="F957" s="249"/>
      <c r="G957" s="249"/>
      <c r="H957" s="249"/>
      <c r="I957" s="249"/>
      <c r="J957" s="249"/>
      <c r="K957" s="249"/>
      <c r="L957" s="249"/>
      <c r="M957" s="249"/>
      <c r="N957" s="249"/>
      <c r="O957" s="249"/>
      <c r="P957" s="249"/>
      <c r="Q957" s="54">
        <v>0</v>
      </c>
      <c r="R957" s="267"/>
      <c r="S957" s="267"/>
      <c r="T957" s="267"/>
      <c r="U957" s="267"/>
      <c r="V957" s="267"/>
      <c r="W957" s="267"/>
      <c r="X957" s="267"/>
      <c r="Y957" s="267"/>
      <c r="Z957" s="267"/>
      <c r="AA957" s="267"/>
      <c r="AB957" s="267"/>
      <c r="AC957" s="267"/>
      <c r="AD957" s="267"/>
      <c r="AE957" s="267"/>
      <c r="AF957" s="229">
        <v>0</v>
      </c>
      <c r="AG957" s="254" t="s">
        <v>2551</v>
      </c>
      <c r="AH957" s="255"/>
      <c r="AI957" s="255"/>
      <c r="AJ957" s="255"/>
      <c r="AK957" s="255"/>
      <c r="AL957" s="255"/>
      <c r="AM957" s="255"/>
      <c r="AN957" s="255"/>
      <c r="AO957" s="255"/>
      <c r="AP957" s="255"/>
      <c r="AQ957" s="255"/>
      <c r="AR957" s="255"/>
      <c r="AS957" s="255"/>
      <c r="AT957" s="256"/>
    </row>
    <row r="958" spans="1:46" customFormat="1" ht="45" customHeight="1" thickTop="1" thickBot="1" x14ac:dyDescent="0.3">
      <c r="A958" s="249" t="s">
        <v>817</v>
      </c>
      <c r="B958" s="249"/>
      <c r="C958" s="249"/>
      <c r="D958" s="249"/>
      <c r="E958" s="249"/>
      <c r="F958" s="249"/>
      <c r="G958" s="249"/>
      <c r="H958" s="249"/>
      <c r="I958" s="249"/>
      <c r="J958" s="249"/>
      <c r="K958" s="249"/>
      <c r="L958" s="249"/>
      <c r="M958" s="249"/>
      <c r="N958" s="249"/>
      <c r="O958" s="249"/>
      <c r="P958" s="249"/>
      <c r="Q958" s="54">
        <v>0</v>
      </c>
      <c r="R958" s="267"/>
      <c r="S958" s="267"/>
      <c r="T958" s="267"/>
      <c r="U958" s="267"/>
      <c r="V958" s="267"/>
      <c r="W958" s="267"/>
      <c r="X958" s="267"/>
      <c r="Y958" s="267"/>
      <c r="Z958" s="267"/>
      <c r="AA958" s="267"/>
      <c r="AB958" s="267"/>
      <c r="AC958" s="267"/>
      <c r="AD958" s="267"/>
      <c r="AE958" s="267"/>
      <c r="AF958" s="229">
        <v>0</v>
      </c>
      <c r="AG958" s="254" t="s">
        <v>2551</v>
      </c>
      <c r="AH958" s="255"/>
      <c r="AI958" s="255"/>
      <c r="AJ958" s="255"/>
      <c r="AK958" s="255"/>
      <c r="AL958" s="255"/>
      <c r="AM958" s="255"/>
      <c r="AN958" s="255"/>
      <c r="AO958" s="255"/>
      <c r="AP958" s="255"/>
      <c r="AQ958" s="255"/>
      <c r="AR958" s="255"/>
      <c r="AS958" s="255"/>
      <c r="AT958" s="256"/>
    </row>
    <row r="959" spans="1:46" customFormat="1" ht="45" customHeight="1" thickTop="1" thickBot="1" x14ac:dyDescent="0.3">
      <c r="A959" s="249" t="s">
        <v>818</v>
      </c>
      <c r="B959" s="249"/>
      <c r="C959" s="249"/>
      <c r="D959" s="249"/>
      <c r="E959" s="249"/>
      <c r="F959" s="249"/>
      <c r="G959" s="249"/>
      <c r="H959" s="249"/>
      <c r="I959" s="249"/>
      <c r="J959" s="249"/>
      <c r="K959" s="249"/>
      <c r="L959" s="249"/>
      <c r="M959" s="249"/>
      <c r="N959" s="249"/>
      <c r="O959" s="249"/>
      <c r="P959" s="249"/>
      <c r="Q959" s="54">
        <v>0</v>
      </c>
      <c r="R959" s="250"/>
      <c r="S959" s="250"/>
      <c r="T959" s="250"/>
      <c r="U959" s="250"/>
      <c r="V959" s="250"/>
      <c r="W959" s="250"/>
      <c r="X959" s="250"/>
      <c r="Y959" s="250"/>
      <c r="Z959" s="250"/>
      <c r="AA959" s="250"/>
      <c r="AB959" s="250"/>
      <c r="AC959" s="250"/>
      <c r="AD959" s="250"/>
      <c r="AE959" s="250"/>
      <c r="AF959" s="229">
        <v>0</v>
      </c>
      <c r="AG959" s="254" t="s">
        <v>2551</v>
      </c>
      <c r="AH959" s="255"/>
      <c r="AI959" s="255"/>
      <c r="AJ959" s="255"/>
      <c r="AK959" s="255"/>
      <c r="AL959" s="255"/>
      <c r="AM959" s="255"/>
      <c r="AN959" s="255"/>
      <c r="AO959" s="255"/>
      <c r="AP959" s="255"/>
      <c r="AQ959" s="255"/>
      <c r="AR959" s="255"/>
      <c r="AS959" s="255"/>
      <c r="AT959" s="256"/>
    </row>
    <row r="960" spans="1:46" customFormat="1" ht="45" customHeight="1" thickTop="1" thickBot="1" x14ac:dyDescent="0.3">
      <c r="A960" s="249" t="s">
        <v>819</v>
      </c>
      <c r="B960" s="249"/>
      <c r="C960" s="249"/>
      <c r="D960" s="249"/>
      <c r="E960" s="249"/>
      <c r="F960" s="249"/>
      <c r="G960" s="249"/>
      <c r="H960" s="249"/>
      <c r="I960" s="249"/>
      <c r="J960" s="249"/>
      <c r="K960" s="249"/>
      <c r="L960" s="249"/>
      <c r="M960" s="249"/>
      <c r="N960" s="249"/>
      <c r="O960" s="249"/>
      <c r="P960" s="249"/>
      <c r="Q960" s="54">
        <v>0</v>
      </c>
      <c r="R960" s="250"/>
      <c r="S960" s="250"/>
      <c r="T960" s="250"/>
      <c r="U960" s="250"/>
      <c r="V960" s="250"/>
      <c r="W960" s="250"/>
      <c r="X960" s="250"/>
      <c r="Y960" s="250"/>
      <c r="Z960" s="250"/>
      <c r="AA960" s="250"/>
      <c r="AB960" s="250"/>
      <c r="AC960" s="250"/>
      <c r="AD960" s="250"/>
      <c r="AE960" s="250"/>
      <c r="AF960" s="229">
        <v>0</v>
      </c>
      <c r="AG960" s="254" t="s">
        <v>2551</v>
      </c>
      <c r="AH960" s="255"/>
      <c r="AI960" s="255"/>
      <c r="AJ960" s="255"/>
      <c r="AK960" s="255"/>
      <c r="AL960" s="255"/>
      <c r="AM960" s="255"/>
      <c r="AN960" s="255"/>
      <c r="AO960" s="255"/>
      <c r="AP960" s="255"/>
      <c r="AQ960" s="255"/>
      <c r="AR960" s="255"/>
      <c r="AS960" s="255"/>
      <c r="AT960" s="256"/>
    </row>
    <row r="961" spans="1:46" customFormat="1" ht="45" customHeight="1" thickTop="1" thickBot="1" x14ac:dyDescent="0.3">
      <c r="A961" s="249" t="s">
        <v>820</v>
      </c>
      <c r="B961" s="249"/>
      <c r="C961" s="249"/>
      <c r="D961" s="249"/>
      <c r="E961" s="249"/>
      <c r="F961" s="249"/>
      <c r="G961" s="249"/>
      <c r="H961" s="249"/>
      <c r="I961" s="249"/>
      <c r="J961" s="249"/>
      <c r="K961" s="249"/>
      <c r="L961" s="249"/>
      <c r="M961" s="249"/>
      <c r="N961" s="249"/>
      <c r="O961" s="249"/>
      <c r="P961" s="249"/>
      <c r="Q961" s="54">
        <v>0</v>
      </c>
      <c r="R961" s="250"/>
      <c r="S961" s="250"/>
      <c r="T961" s="250"/>
      <c r="U961" s="250"/>
      <c r="V961" s="250"/>
      <c r="W961" s="250"/>
      <c r="X961" s="250"/>
      <c r="Y961" s="250"/>
      <c r="Z961" s="250"/>
      <c r="AA961" s="250"/>
      <c r="AB961" s="250"/>
      <c r="AC961" s="250"/>
      <c r="AD961" s="250"/>
      <c r="AE961" s="250"/>
      <c r="AF961" s="229">
        <v>0</v>
      </c>
      <c r="AG961" s="254" t="s">
        <v>2551</v>
      </c>
      <c r="AH961" s="255"/>
      <c r="AI961" s="255"/>
      <c r="AJ961" s="255"/>
      <c r="AK961" s="255"/>
      <c r="AL961" s="255"/>
      <c r="AM961" s="255"/>
      <c r="AN961" s="255"/>
      <c r="AO961" s="255"/>
      <c r="AP961" s="255"/>
      <c r="AQ961" s="255"/>
      <c r="AR961" s="255"/>
      <c r="AS961" s="255"/>
      <c r="AT961" s="256"/>
    </row>
    <row r="962" spans="1:46" customFormat="1" ht="45" customHeight="1" thickTop="1" thickBot="1" x14ac:dyDescent="0.3">
      <c r="A962" s="249" t="s">
        <v>821</v>
      </c>
      <c r="B962" s="249"/>
      <c r="C962" s="249"/>
      <c r="D962" s="249"/>
      <c r="E962" s="249"/>
      <c r="F962" s="249"/>
      <c r="G962" s="249"/>
      <c r="H962" s="249"/>
      <c r="I962" s="249"/>
      <c r="J962" s="249"/>
      <c r="K962" s="249"/>
      <c r="L962" s="249"/>
      <c r="M962" s="249"/>
      <c r="N962" s="249"/>
      <c r="O962" s="249"/>
      <c r="P962" s="249"/>
      <c r="Q962" s="54">
        <v>0</v>
      </c>
      <c r="R962" s="267"/>
      <c r="S962" s="267"/>
      <c r="T962" s="267"/>
      <c r="U962" s="267"/>
      <c r="V962" s="267"/>
      <c r="W962" s="267"/>
      <c r="X962" s="267"/>
      <c r="Y962" s="267"/>
      <c r="Z962" s="267"/>
      <c r="AA962" s="267"/>
      <c r="AB962" s="267"/>
      <c r="AC962" s="267"/>
      <c r="AD962" s="267"/>
      <c r="AE962" s="267"/>
      <c r="AF962" s="229">
        <v>0</v>
      </c>
      <c r="AG962" s="254" t="s">
        <v>2551</v>
      </c>
      <c r="AH962" s="255"/>
      <c r="AI962" s="255"/>
      <c r="AJ962" s="255"/>
      <c r="AK962" s="255"/>
      <c r="AL962" s="255"/>
      <c r="AM962" s="255"/>
      <c r="AN962" s="255"/>
      <c r="AO962" s="255"/>
      <c r="AP962" s="255"/>
      <c r="AQ962" s="255"/>
      <c r="AR962" s="255"/>
      <c r="AS962" s="255"/>
      <c r="AT962" s="256"/>
    </row>
    <row r="963" spans="1:46" customFormat="1" ht="45" customHeight="1" thickTop="1" thickBot="1" x14ac:dyDescent="0.3">
      <c r="A963" s="249" t="s">
        <v>822</v>
      </c>
      <c r="B963" s="249"/>
      <c r="C963" s="249"/>
      <c r="D963" s="249"/>
      <c r="E963" s="249"/>
      <c r="F963" s="249"/>
      <c r="G963" s="249"/>
      <c r="H963" s="249"/>
      <c r="I963" s="249"/>
      <c r="J963" s="249"/>
      <c r="K963" s="249"/>
      <c r="L963" s="249"/>
      <c r="M963" s="249"/>
      <c r="N963" s="249"/>
      <c r="O963" s="249"/>
      <c r="P963" s="249"/>
      <c r="Q963" s="54">
        <v>0</v>
      </c>
      <c r="R963" s="267"/>
      <c r="S963" s="267"/>
      <c r="T963" s="267"/>
      <c r="U963" s="267"/>
      <c r="V963" s="267"/>
      <c r="W963" s="267"/>
      <c r="X963" s="267"/>
      <c r="Y963" s="267"/>
      <c r="Z963" s="267"/>
      <c r="AA963" s="267"/>
      <c r="AB963" s="267"/>
      <c r="AC963" s="267"/>
      <c r="AD963" s="267"/>
      <c r="AE963" s="267"/>
      <c r="AF963" s="229">
        <v>0</v>
      </c>
      <c r="AG963" s="254" t="s">
        <v>2551</v>
      </c>
      <c r="AH963" s="255"/>
      <c r="AI963" s="255"/>
      <c r="AJ963" s="255"/>
      <c r="AK963" s="255"/>
      <c r="AL963" s="255"/>
      <c r="AM963" s="255"/>
      <c r="AN963" s="255"/>
      <c r="AO963" s="255"/>
      <c r="AP963" s="255"/>
      <c r="AQ963" s="255"/>
      <c r="AR963" s="255"/>
      <c r="AS963" s="255"/>
      <c r="AT963" s="256"/>
    </row>
    <row r="964" spans="1:46" customFormat="1" ht="45" customHeight="1" thickTop="1" thickBot="1" x14ac:dyDescent="0.3">
      <c r="A964" s="249" t="s">
        <v>823</v>
      </c>
      <c r="B964" s="249"/>
      <c r="C964" s="249"/>
      <c r="D964" s="249"/>
      <c r="E964" s="249"/>
      <c r="F964" s="249"/>
      <c r="G964" s="249"/>
      <c r="H964" s="249"/>
      <c r="I964" s="249"/>
      <c r="J964" s="249"/>
      <c r="K964" s="249"/>
      <c r="L964" s="249"/>
      <c r="M964" s="249"/>
      <c r="N964" s="249"/>
      <c r="O964" s="249"/>
      <c r="P964" s="249"/>
      <c r="Q964" s="54">
        <v>0</v>
      </c>
      <c r="R964" s="267"/>
      <c r="S964" s="267"/>
      <c r="T964" s="267"/>
      <c r="U964" s="267"/>
      <c r="V964" s="267"/>
      <c r="W964" s="267"/>
      <c r="X964" s="267"/>
      <c r="Y964" s="267"/>
      <c r="Z964" s="267"/>
      <c r="AA964" s="267"/>
      <c r="AB964" s="267"/>
      <c r="AC964" s="267"/>
      <c r="AD964" s="267"/>
      <c r="AE964" s="267"/>
      <c r="AF964" s="229">
        <v>0</v>
      </c>
      <c r="AG964" s="254" t="s">
        <v>2551</v>
      </c>
      <c r="AH964" s="255"/>
      <c r="AI964" s="255"/>
      <c r="AJ964" s="255"/>
      <c r="AK964" s="255"/>
      <c r="AL964" s="255"/>
      <c r="AM964" s="255"/>
      <c r="AN964" s="255"/>
      <c r="AO964" s="255"/>
      <c r="AP964" s="255"/>
      <c r="AQ964" s="255"/>
      <c r="AR964" s="255"/>
      <c r="AS964" s="255"/>
      <c r="AT964" s="256"/>
    </row>
    <row r="965" spans="1:46" customFormat="1" ht="45" customHeight="1" thickTop="1" thickBot="1" x14ac:dyDescent="0.3">
      <c r="A965" s="249" t="s">
        <v>824</v>
      </c>
      <c r="B965" s="249"/>
      <c r="C965" s="249"/>
      <c r="D965" s="249"/>
      <c r="E965" s="249"/>
      <c r="F965" s="249"/>
      <c r="G965" s="249"/>
      <c r="H965" s="249"/>
      <c r="I965" s="249"/>
      <c r="J965" s="249"/>
      <c r="K965" s="249"/>
      <c r="L965" s="249"/>
      <c r="M965" s="249"/>
      <c r="N965" s="249"/>
      <c r="O965" s="249"/>
      <c r="P965" s="249"/>
      <c r="Q965" s="54">
        <v>0</v>
      </c>
      <c r="R965" s="267"/>
      <c r="S965" s="267"/>
      <c r="T965" s="267"/>
      <c r="U965" s="267"/>
      <c r="V965" s="267"/>
      <c r="W965" s="267"/>
      <c r="X965" s="267"/>
      <c r="Y965" s="267"/>
      <c r="Z965" s="267"/>
      <c r="AA965" s="267"/>
      <c r="AB965" s="267"/>
      <c r="AC965" s="267"/>
      <c r="AD965" s="267"/>
      <c r="AE965" s="267"/>
      <c r="AF965" s="229">
        <v>0</v>
      </c>
      <c r="AG965" s="254" t="s">
        <v>2551</v>
      </c>
      <c r="AH965" s="255"/>
      <c r="AI965" s="255"/>
      <c r="AJ965" s="255"/>
      <c r="AK965" s="255"/>
      <c r="AL965" s="255"/>
      <c r="AM965" s="255"/>
      <c r="AN965" s="255"/>
      <c r="AO965" s="255"/>
      <c r="AP965" s="255"/>
      <c r="AQ965" s="255"/>
      <c r="AR965" s="255"/>
      <c r="AS965" s="255"/>
      <c r="AT965" s="256"/>
    </row>
    <row r="966" spans="1:46" customFormat="1" ht="45" customHeight="1" thickTop="1" thickBot="1" x14ac:dyDescent="0.3">
      <c r="A966" s="249" t="s">
        <v>825</v>
      </c>
      <c r="B966" s="249"/>
      <c r="C966" s="249"/>
      <c r="D966" s="249"/>
      <c r="E966" s="249"/>
      <c r="F966" s="249"/>
      <c r="G966" s="249"/>
      <c r="H966" s="249"/>
      <c r="I966" s="249"/>
      <c r="J966" s="249"/>
      <c r="K966" s="249"/>
      <c r="L966" s="249"/>
      <c r="M966" s="249"/>
      <c r="N966" s="249"/>
      <c r="O966" s="249"/>
      <c r="P966" s="249"/>
      <c r="Q966" s="54">
        <v>0</v>
      </c>
      <c r="R966" s="250"/>
      <c r="S966" s="250"/>
      <c r="T966" s="250"/>
      <c r="U966" s="250"/>
      <c r="V966" s="250"/>
      <c r="W966" s="250"/>
      <c r="X966" s="250"/>
      <c r="Y966" s="250"/>
      <c r="Z966" s="250"/>
      <c r="AA966" s="250"/>
      <c r="AB966" s="250"/>
      <c r="AC966" s="250"/>
      <c r="AD966" s="250"/>
      <c r="AE966" s="250"/>
      <c r="AF966" s="229">
        <v>0</v>
      </c>
      <c r="AG966" s="254" t="s">
        <v>2551</v>
      </c>
      <c r="AH966" s="255"/>
      <c r="AI966" s="255"/>
      <c r="AJ966" s="255"/>
      <c r="AK966" s="255"/>
      <c r="AL966" s="255"/>
      <c r="AM966" s="255"/>
      <c r="AN966" s="255"/>
      <c r="AO966" s="255"/>
      <c r="AP966" s="255"/>
      <c r="AQ966" s="255"/>
      <c r="AR966" s="255"/>
      <c r="AS966" s="255"/>
      <c r="AT966" s="256"/>
    </row>
    <row r="967" spans="1:46" customFormat="1" ht="45" customHeight="1" thickTop="1" thickBot="1" x14ac:dyDescent="0.3">
      <c r="A967" s="249" t="s">
        <v>826</v>
      </c>
      <c r="B967" s="249"/>
      <c r="C967" s="249"/>
      <c r="D967" s="249"/>
      <c r="E967" s="249"/>
      <c r="F967" s="249"/>
      <c r="G967" s="249"/>
      <c r="H967" s="249"/>
      <c r="I967" s="249"/>
      <c r="J967" s="249"/>
      <c r="K967" s="249"/>
      <c r="L967" s="249"/>
      <c r="M967" s="249"/>
      <c r="N967" s="249"/>
      <c r="O967" s="249"/>
      <c r="P967" s="249"/>
      <c r="Q967" s="54">
        <v>0</v>
      </c>
      <c r="R967" s="250"/>
      <c r="S967" s="250"/>
      <c r="T967" s="250"/>
      <c r="U967" s="250"/>
      <c r="V967" s="250"/>
      <c r="W967" s="250"/>
      <c r="X967" s="250"/>
      <c r="Y967" s="250"/>
      <c r="Z967" s="250"/>
      <c r="AA967" s="250"/>
      <c r="AB967" s="250"/>
      <c r="AC967" s="250"/>
      <c r="AD967" s="250"/>
      <c r="AE967" s="250"/>
      <c r="AF967" s="229">
        <v>0</v>
      </c>
      <c r="AG967" s="254" t="s">
        <v>2551</v>
      </c>
      <c r="AH967" s="255"/>
      <c r="AI967" s="255"/>
      <c r="AJ967" s="255"/>
      <c r="AK967" s="255"/>
      <c r="AL967" s="255"/>
      <c r="AM967" s="255"/>
      <c r="AN967" s="255"/>
      <c r="AO967" s="255"/>
      <c r="AP967" s="255"/>
      <c r="AQ967" s="255"/>
      <c r="AR967" s="255"/>
      <c r="AS967" s="255"/>
      <c r="AT967" s="256"/>
    </row>
    <row r="968" spans="1:46" customFormat="1" ht="45" customHeight="1" thickTop="1" thickBot="1" x14ac:dyDescent="0.3">
      <c r="A968" s="249" t="s">
        <v>827</v>
      </c>
      <c r="B968" s="249"/>
      <c r="C968" s="249"/>
      <c r="D968" s="249"/>
      <c r="E968" s="249"/>
      <c r="F968" s="249"/>
      <c r="G968" s="249"/>
      <c r="H968" s="249"/>
      <c r="I968" s="249"/>
      <c r="J968" s="249"/>
      <c r="K968" s="249"/>
      <c r="L968" s="249"/>
      <c r="M968" s="249"/>
      <c r="N968" s="249"/>
      <c r="O968" s="249"/>
      <c r="P968" s="249"/>
      <c r="Q968" s="54">
        <v>0</v>
      </c>
      <c r="R968" s="267"/>
      <c r="S968" s="267"/>
      <c r="T968" s="267"/>
      <c r="U968" s="267"/>
      <c r="V968" s="267"/>
      <c r="W968" s="267"/>
      <c r="X968" s="267"/>
      <c r="Y968" s="267"/>
      <c r="Z968" s="267"/>
      <c r="AA968" s="267"/>
      <c r="AB968" s="267"/>
      <c r="AC968" s="267"/>
      <c r="AD968" s="267"/>
      <c r="AE968" s="267"/>
      <c r="AF968" s="229">
        <v>0</v>
      </c>
      <c r="AG968" s="254" t="s">
        <v>2551</v>
      </c>
      <c r="AH968" s="255"/>
      <c r="AI968" s="255"/>
      <c r="AJ968" s="255"/>
      <c r="AK968" s="255"/>
      <c r="AL968" s="255"/>
      <c r="AM968" s="255"/>
      <c r="AN968" s="255"/>
      <c r="AO968" s="255"/>
      <c r="AP968" s="255"/>
      <c r="AQ968" s="255"/>
      <c r="AR968" s="255"/>
      <c r="AS968" s="255"/>
      <c r="AT968" s="256"/>
    </row>
    <row r="969" spans="1:46" customFormat="1" ht="45" customHeight="1" thickTop="1" thickBot="1" x14ac:dyDescent="0.3">
      <c r="A969" s="249" t="s">
        <v>828</v>
      </c>
      <c r="B969" s="249"/>
      <c r="C969" s="249"/>
      <c r="D969" s="249"/>
      <c r="E969" s="249"/>
      <c r="F969" s="249"/>
      <c r="G969" s="249"/>
      <c r="H969" s="249"/>
      <c r="I969" s="249"/>
      <c r="J969" s="249"/>
      <c r="K969" s="249"/>
      <c r="L969" s="249"/>
      <c r="M969" s="249"/>
      <c r="N969" s="249"/>
      <c r="O969" s="249"/>
      <c r="P969" s="249"/>
      <c r="Q969" s="54">
        <v>0</v>
      </c>
      <c r="R969" s="267"/>
      <c r="S969" s="267"/>
      <c r="T969" s="267"/>
      <c r="U969" s="267"/>
      <c r="V969" s="267"/>
      <c r="W969" s="267"/>
      <c r="X969" s="267"/>
      <c r="Y969" s="267"/>
      <c r="Z969" s="267"/>
      <c r="AA969" s="267"/>
      <c r="AB969" s="267"/>
      <c r="AC969" s="267"/>
      <c r="AD969" s="267"/>
      <c r="AE969" s="267"/>
      <c r="AF969" s="229">
        <v>0</v>
      </c>
      <c r="AG969" s="254" t="s">
        <v>2551</v>
      </c>
      <c r="AH969" s="255"/>
      <c r="AI969" s="255"/>
      <c r="AJ969" s="255"/>
      <c r="AK969" s="255"/>
      <c r="AL969" s="255"/>
      <c r="AM969" s="255"/>
      <c r="AN969" s="255"/>
      <c r="AO969" s="255"/>
      <c r="AP969" s="255"/>
      <c r="AQ969" s="255"/>
      <c r="AR969" s="255"/>
      <c r="AS969" s="255"/>
      <c r="AT969" s="256"/>
    </row>
    <row r="970" spans="1:46" customFormat="1" ht="45" customHeight="1" thickTop="1" thickBot="1" x14ac:dyDescent="0.3">
      <c r="A970" s="249" t="s">
        <v>829</v>
      </c>
      <c r="B970" s="249"/>
      <c r="C970" s="249"/>
      <c r="D970" s="249"/>
      <c r="E970" s="249"/>
      <c r="F970" s="249"/>
      <c r="G970" s="249"/>
      <c r="H970" s="249"/>
      <c r="I970" s="249"/>
      <c r="J970" s="249"/>
      <c r="K970" s="249"/>
      <c r="L970" s="249"/>
      <c r="M970" s="249"/>
      <c r="N970" s="249"/>
      <c r="O970" s="249"/>
      <c r="P970" s="249"/>
      <c r="Q970" s="54">
        <v>0</v>
      </c>
      <c r="R970" s="267"/>
      <c r="S970" s="267"/>
      <c r="T970" s="267"/>
      <c r="U970" s="267"/>
      <c r="V970" s="267"/>
      <c r="W970" s="267"/>
      <c r="X970" s="267"/>
      <c r="Y970" s="267"/>
      <c r="Z970" s="267"/>
      <c r="AA970" s="267"/>
      <c r="AB970" s="267"/>
      <c r="AC970" s="267"/>
      <c r="AD970" s="267"/>
      <c r="AE970" s="267"/>
      <c r="AF970" s="229">
        <v>0</v>
      </c>
      <c r="AG970" s="254" t="s">
        <v>2551</v>
      </c>
      <c r="AH970" s="255"/>
      <c r="AI970" s="255"/>
      <c r="AJ970" s="255"/>
      <c r="AK970" s="255"/>
      <c r="AL970" s="255"/>
      <c r="AM970" s="255"/>
      <c r="AN970" s="255"/>
      <c r="AO970" s="255"/>
      <c r="AP970" s="255"/>
      <c r="AQ970" s="255"/>
      <c r="AR970" s="255"/>
      <c r="AS970" s="255"/>
      <c r="AT970" s="256"/>
    </row>
    <row r="971" spans="1:46" customFormat="1" ht="45" customHeight="1" thickTop="1" thickBot="1" x14ac:dyDescent="0.3">
      <c r="A971" s="249" t="s">
        <v>830</v>
      </c>
      <c r="B971" s="249"/>
      <c r="C971" s="249"/>
      <c r="D971" s="249"/>
      <c r="E971" s="249"/>
      <c r="F971" s="249"/>
      <c r="G971" s="249"/>
      <c r="H971" s="249"/>
      <c r="I971" s="249"/>
      <c r="J971" s="249"/>
      <c r="K971" s="249"/>
      <c r="L971" s="249"/>
      <c r="M971" s="249"/>
      <c r="N971" s="249"/>
      <c r="O971" s="249"/>
      <c r="P971" s="249"/>
      <c r="Q971" s="54">
        <v>0</v>
      </c>
      <c r="R971" s="250"/>
      <c r="S971" s="250"/>
      <c r="T971" s="250"/>
      <c r="U971" s="250"/>
      <c r="V971" s="250"/>
      <c r="W971" s="250"/>
      <c r="X971" s="250"/>
      <c r="Y971" s="250"/>
      <c r="Z971" s="250"/>
      <c r="AA971" s="250"/>
      <c r="AB971" s="250"/>
      <c r="AC971" s="250"/>
      <c r="AD971" s="250"/>
      <c r="AE971" s="250"/>
      <c r="AF971" s="229">
        <v>0</v>
      </c>
      <c r="AG971" s="254" t="s">
        <v>2551</v>
      </c>
      <c r="AH971" s="255"/>
      <c r="AI971" s="255"/>
      <c r="AJ971" s="255"/>
      <c r="AK971" s="255"/>
      <c r="AL971" s="255"/>
      <c r="AM971" s="255"/>
      <c r="AN971" s="255"/>
      <c r="AO971" s="255"/>
      <c r="AP971" s="255"/>
      <c r="AQ971" s="255"/>
      <c r="AR971" s="255"/>
      <c r="AS971" s="255"/>
      <c r="AT971" s="256"/>
    </row>
    <row r="972" spans="1:46" customFormat="1" ht="45" customHeight="1" thickTop="1" thickBot="1" x14ac:dyDescent="0.3">
      <c r="A972" s="249" t="s">
        <v>831</v>
      </c>
      <c r="B972" s="249"/>
      <c r="C972" s="249"/>
      <c r="D972" s="249"/>
      <c r="E972" s="249"/>
      <c r="F972" s="249"/>
      <c r="G972" s="249"/>
      <c r="H972" s="249"/>
      <c r="I972" s="249"/>
      <c r="J972" s="249"/>
      <c r="K972" s="249"/>
      <c r="L972" s="249"/>
      <c r="M972" s="249"/>
      <c r="N972" s="249"/>
      <c r="O972" s="249"/>
      <c r="P972" s="249"/>
      <c r="Q972" s="54">
        <v>0</v>
      </c>
      <c r="R972" s="267"/>
      <c r="S972" s="267"/>
      <c r="T972" s="267"/>
      <c r="U972" s="267"/>
      <c r="V972" s="267"/>
      <c r="W972" s="267"/>
      <c r="X972" s="267"/>
      <c r="Y972" s="267"/>
      <c r="Z972" s="267"/>
      <c r="AA972" s="267"/>
      <c r="AB972" s="267"/>
      <c r="AC972" s="267"/>
      <c r="AD972" s="267"/>
      <c r="AE972" s="267"/>
      <c r="AF972" s="229">
        <v>0</v>
      </c>
      <c r="AG972" s="254" t="s">
        <v>2551</v>
      </c>
      <c r="AH972" s="255"/>
      <c r="AI972" s="255"/>
      <c r="AJ972" s="255"/>
      <c r="AK972" s="255"/>
      <c r="AL972" s="255"/>
      <c r="AM972" s="255"/>
      <c r="AN972" s="255"/>
      <c r="AO972" s="255"/>
      <c r="AP972" s="255"/>
      <c r="AQ972" s="255"/>
      <c r="AR972" s="255"/>
      <c r="AS972" s="255"/>
      <c r="AT972" s="256"/>
    </row>
    <row r="973" spans="1:46" customFormat="1" ht="45" customHeight="1" thickTop="1" thickBot="1" x14ac:dyDescent="0.3">
      <c r="A973" s="249" t="s">
        <v>832</v>
      </c>
      <c r="B973" s="249"/>
      <c r="C973" s="249"/>
      <c r="D973" s="249"/>
      <c r="E973" s="249"/>
      <c r="F973" s="249"/>
      <c r="G973" s="249"/>
      <c r="H973" s="249"/>
      <c r="I973" s="249"/>
      <c r="J973" s="249"/>
      <c r="K973" s="249"/>
      <c r="L973" s="249"/>
      <c r="M973" s="249"/>
      <c r="N973" s="249"/>
      <c r="O973" s="249"/>
      <c r="P973" s="249"/>
      <c r="Q973" s="54">
        <v>0</v>
      </c>
      <c r="R973" s="267"/>
      <c r="S973" s="267"/>
      <c r="T973" s="267"/>
      <c r="U973" s="267"/>
      <c r="V973" s="267"/>
      <c r="W973" s="267"/>
      <c r="X973" s="267"/>
      <c r="Y973" s="267"/>
      <c r="Z973" s="267"/>
      <c r="AA973" s="267"/>
      <c r="AB973" s="267"/>
      <c r="AC973" s="267"/>
      <c r="AD973" s="267"/>
      <c r="AE973" s="267"/>
      <c r="AF973" s="229">
        <v>0</v>
      </c>
      <c r="AG973" s="254" t="s">
        <v>2551</v>
      </c>
      <c r="AH973" s="255"/>
      <c r="AI973" s="255"/>
      <c r="AJ973" s="255"/>
      <c r="AK973" s="255"/>
      <c r="AL973" s="255"/>
      <c r="AM973" s="255"/>
      <c r="AN973" s="255"/>
      <c r="AO973" s="255"/>
      <c r="AP973" s="255"/>
      <c r="AQ973" s="255"/>
      <c r="AR973" s="255"/>
      <c r="AS973" s="255"/>
      <c r="AT973" s="256"/>
    </row>
    <row r="974" spans="1:46" customFormat="1" ht="45" customHeight="1" thickTop="1" thickBot="1" x14ac:dyDescent="0.3">
      <c r="A974" s="249" t="s">
        <v>833</v>
      </c>
      <c r="B974" s="249"/>
      <c r="C974" s="249"/>
      <c r="D974" s="249"/>
      <c r="E974" s="249"/>
      <c r="F974" s="249"/>
      <c r="G974" s="249"/>
      <c r="H974" s="249"/>
      <c r="I974" s="249"/>
      <c r="J974" s="249"/>
      <c r="K974" s="249"/>
      <c r="L974" s="249"/>
      <c r="M974" s="249"/>
      <c r="N974" s="249"/>
      <c r="O974" s="249"/>
      <c r="P974" s="249"/>
      <c r="Q974" s="54">
        <v>0</v>
      </c>
      <c r="R974" s="267"/>
      <c r="S974" s="267"/>
      <c r="T974" s="267"/>
      <c r="U974" s="267"/>
      <c r="V974" s="267"/>
      <c r="W974" s="267"/>
      <c r="X974" s="267"/>
      <c r="Y974" s="267"/>
      <c r="Z974" s="267"/>
      <c r="AA974" s="267"/>
      <c r="AB974" s="267"/>
      <c r="AC974" s="267"/>
      <c r="AD974" s="267"/>
      <c r="AE974" s="267"/>
      <c r="AF974" s="229">
        <v>0</v>
      </c>
      <c r="AG974" s="254" t="s">
        <v>2551</v>
      </c>
      <c r="AH974" s="255"/>
      <c r="AI974" s="255"/>
      <c r="AJ974" s="255"/>
      <c r="AK974" s="255"/>
      <c r="AL974" s="255"/>
      <c r="AM974" s="255"/>
      <c r="AN974" s="255"/>
      <c r="AO974" s="255"/>
      <c r="AP974" s="255"/>
      <c r="AQ974" s="255"/>
      <c r="AR974" s="255"/>
      <c r="AS974" s="255"/>
      <c r="AT974" s="256"/>
    </row>
    <row r="975" spans="1:46" customFormat="1" ht="45" customHeight="1" thickTop="1" thickBot="1" x14ac:dyDescent="0.3">
      <c r="A975" s="249" t="s">
        <v>834</v>
      </c>
      <c r="B975" s="249"/>
      <c r="C975" s="249"/>
      <c r="D975" s="249"/>
      <c r="E975" s="249"/>
      <c r="F975" s="249"/>
      <c r="G975" s="249"/>
      <c r="H975" s="249"/>
      <c r="I975" s="249"/>
      <c r="J975" s="249"/>
      <c r="K975" s="249"/>
      <c r="L975" s="249"/>
      <c r="M975" s="249"/>
      <c r="N975" s="249"/>
      <c r="O975" s="249"/>
      <c r="P975" s="249"/>
      <c r="Q975" s="54">
        <v>0</v>
      </c>
      <c r="R975" s="267"/>
      <c r="S975" s="267"/>
      <c r="T975" s="267"/>
      <c r="U975" s="267"/>
      <c r="V975" s="267"/>
      <c r="W975" s="267"/>
      <c r="X975" s="267"/>
      <c r="Y975" s="267"/>
      <c r="Z975" s="267"/>
      <c r="AA975" s="267"/>
      <c r="AB975" s="267"/>
      <c r="AC975" s="267"/>
      <c r="AD975" s="267"/>
      <c r="AE975" s="267"/>
      <c r="AF975" s="229">
        <v>0</v>
      </c>
      <c r="AG975" s="254" t="s">
        <v>2551</v>
      </c>
      <c r="AH975" s="255"/>
      <c r="AI975" s="255"/>
      <c r="AJ975" s="255"/>
      <c r="AK975" s="255"/>
      <c r="AL975" s="255"/>
      <c r="AM975" s="255"/>
      <c r="AN975" s="255"/>
      <c r="AO975" s="255"/>
      <c r="AP975" s="255"/>
      <c r="AQ975" s="255"/>
      <c r="AR975" s="255"/>
      <c r="AS975" s="255"/>
      <c r="AT975" s="256"/>
    </row>
    <row r="976" spans="1:46" customFormat="1" ht="45" customHeight="1" thickTop="1" thickBot="1" x14ac:dyDescent="0.3">
      <c r="A976" s="249" t="s">
        <v>835</v>
      </c>
      <c r="B976" s="249"/>
      <c r="C976" s="249"/>
      <c r="D976" s="249"/>
      <c r="E976" s="249"/>
      <c r="F976" s="249"/>
      <c r="G976" s="249"/>
      <c r="H976" s="249"/>
      <c r="I976" s="249"/>
      <c r="J976" s="249"/>
      <c r="K976" s="249"/>
      <c r="L976" s="249"/>
      <c r="M976" s="249"/>
      <c r="N976" s="249"/>
      <c r="O976" s="249"/>
      <c r="P976" s="249"/>
      <c r="Q976" s="54">
        <v>0</v>
      </c>
      <c r="R976" s="250"/>
      <c r="S976" s="250"/>
      <c r="T976" s="250"/>
      <c r="U976" s="250"/>
      <c r="V976" s="250"/>
      <c r="W976" s="250"/>
      <c r="X976" s="250"/>
      <c r="Y976" s="250"/>
      <c r="Z976" s="250"/>
      <c r="AA976" s="250"/>
      <c r="AB976" s="250"/>
      <c r="AC976" s="250"/>
      <c r="AD976" s="250"/>
      <c r="AE976" s="250"/>
      <c r="AF976" s="229">
        <v>0</v>
      </c>
      <c r="AG976" s="254" t="s">
        <v>2551</v>
      </c>
      <c r="AH976" s="255"/>
      <c r="AI976" s="255"/>
      <c r="AJ976" s="255"/>
      <c r="AK976" s="255"/>
      <c r="AL976" s="255"/>
      <c r="AM976" s="255"/>
      <c r="AN976" s="255"/>
      <c r="AO976" s="255"/>
      <c r="AP976" s="255"/>
      <c r="AQ976" s="255"/>
      <c r="AR976" s="255"/>
      <c r="AS976" s="255"/>
      <c r="AT976" s="256"/>
    </row>
    <row r="977" spans="1:46" customFormat="1" ht="45" customHeight="1" thickTop="1" thickBot="1" x14ac:dyDescent="0.3">
      <c r="A977" s="249" t="s">
        <v>836</v>
      </c>
      <c r="B977" s="249"/>
      <c r="C977" s="249"/>
      <c r="D977" s="249"/>
      <c r="E977" s="249"/>
      <c r="F977" s="249"/>
      <c r="G977" s="249"/>
      <c r="H977" s="249"/>
      <c r="I977" s="249"/>
      <c r="J977" s="249"/>
      <c r="K977" s="249"/>
      <c r="L977" s="249"/>
      <c r="M977" s="249"/>
      <c r="N977" s="249"/>
      <c r="O977" s="249"/>
      <c r="P977" s="249"/>
      <c r="Q977" s="54">
        <v>0</v>
      </c>
      <c r="R977" s="250"/>
      <c r="S977" s="250"/>
      <c r="T977" s="250"/>
      <c r="U977" s="250"/>
      <c r="V977" s="250"/>
      <c r="W977" s="250"/>
      <c r="X977" s="250"/>
      <c r="Y977" s="250"/>
      <c r="Z977" s="250"/>
      <c r="AA977" s="250"/>
      <c r="AB977" s="250"/>
      <c r="AC977" s="250"/>
      <c r="AD977" s="250"/>
      <c r="AE977" s="250"/>
      <c r="AF977" s="229">
        <v>0</v>
      </c>
      <c r="AG977" s="254" t="s">
        <v>2551</v>
      </c>
      <c r="AH977" s="255"/>
      <c r="AI977" s="255"/>
      <c r="AJ977" s="255"/>
      <c r="AK977" s="255"/>
      <c r="AL977" s="255"/>
      <c r="AM977" s="255"/>
      <c r="AN977" s="255"/>
      <c r="AO977" s="255"/>
      <c r="AP977" s="255"/>
      <c r="AQ977" s="255"/>
      <c r="AR977" s="255"/>
      <c r="AS977" s="255"/>
      <c r="AT977" s="256"/>
    </row>
    <row r="978" spans="1:46" customFormat="1" ht="45" customHeight="1" thickTop="1" thickBot="1" x14ac:dyDescent="0.3">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customFormat="1" ht="45" customHeight="1" thickTop="1" thickBot="1" x14ac:dyDescent="0.3">
      <c r="A979" s="257" t="s">
        <v>197</v>
      </c>
      <c r="B979" s="257"/>
      <c r="C979" s="257"/>
      <c r="D979" s="257"/>
      <c r="E979" s="257"/>
      <c r="F979" s="257"/>
      <c r="G979" s="257"/>
      <c r="H979" s="257"/>
      <c r="I979" s="257"/>
      <c r="J979" s="257"/>
      <c r="K979" s="257"/>
      <c r="L979" s="257"/>
      <c r="M979" s="257"/>
      <c r="N979" s="257"/>
      <c r="O979" s="257"/>
      <c r="P979" s="257"/>
      <c r="Q979" s="56" t="s">
        <v>188</v>
      </c>
      <c r="R979" s="258" t="s">
        <v>189</v>
      </c>
      <c r="S979" s="258"/>
      <c r="T979" s="258"/>
      <c r="U979" s="258"/>
      <c r="V979" s="258"/>
      <c r="W979" s="258"/>
      <c r="X979" s="258"/>
      <c r="Y979" s="258"/>
      <c r="Z979" s="258"/>
      <c r="AA979" s="258"/>
      <c r="AB979" s="258"/>
      <c r="AC979" s="258"/>
      <c r="AD979" s="258"/>
      <c r="AE979" s="258"/>
      <c r="AF979" s="57" t="s">
        <v>188</v>
      </c>
      <c r="AG979" s="259" t="s">
        <v>7</v>
      </c>
      <c r="AH979" s="259"/>
      <c r="AI979" s="259"/>
      <c r="AJ979" s="259"/>
      <c r="AK979" s="259"/>
      <c r="AL979" s="259"/>
      <c r="AM979" s="259"/>
      <c r="AN979" s="259"/>
      <c r="AO979" s="259"/>
      <c r="AP979" s="259"/>
      <c r="AQ979" s="259"/>
      <c r="AR979" s="259"/>
      <c r="AS979" s="259"/>
      <c r="AT979" s="259"/>
    </row>
    <row r="980" spans="1:46" customFormat="1" ht="45" customHeight="1" thickTop="1" thickBot="1" x14ac:dyDescent="0.3">
      <c r="A980" s="249" t="s">
        <v>837</v>
      </c>
      <c r="B980" s="249"/>
      <c r="C980" s="249"/>
      <c r="D980" s="249"/>
      <c r="E980" s="249"/>
      <c r="F980" s="249"/>
      <c r="G980" s="249"/>
      <c r="H980" s="249"/>
      <c r="I980" s="249"/>
      <c r="J980" s="249"/>
      <c r="K980" s="249"/>
      <c r="L980" s="249"/>
      <c r="M980" s="249"/>
      <c r="N980" s="249"/>
      <c r="O980" s="249"/>
      <c r="P980" s="249"/>
      <c r="Q980" s="54">
        <v>0</v>
      </c>
      <c r="R980" s="254"/>
      <c r="S980" s="255"/>
      <c r="T980" s="255"/>
      <c r="U980" s="255"/>
      <c r="V980" s="255"/>
      <c r="W980" s="255"/>
      <c r="X980" s="255"/>
      <c r="Y980" s="255"/>
      <c r="Z980" s="255"/>
      <c r="AA980" s="255"/>
      <c r="AB980" s="255"/>
      <c r="AC980" s="255"/>
      <c r="AD980" s="255"/>
      <c r="AE980" s="256"/>
      <c r="AF980" s="228">
        <v>0</v>
      </c>
      <c r="AG980" s="254" t="s">
        <v>2555</v>
      </c>
      <c r="AH980" s="255"/>
      <c r="AI980" s="255"/>
      <c r="AJ980" s="255"/>
      <c r="AK980" s="255"/>
      <c r="AL980" s="255"/>
      <c r="AM980" s="255"/>
      <c r="AN980" s="255"/>
      <c r="AO980" s="255"/>
      <c r="AP980" s="255"/>
      <c r="AQ980" s="255"/>
      <c r="AR980" s="255"/>
      <c r="AS980" s="255"/>
      <c r="AT980" s="256"/>
    </row>
    <row r="981" spans="1:46" customFormat="1" ht="45" customHeight="1" thickTop="1" thickBot="1" x14ac:dyDescent="0.3">
      <c r="A981" s="249" t="s">
        <v>838</v>
      </c>
      <c r="B981" s="249"/>
      <c r="C981" s="249"/>
      <c r="D981" s="249"/>
      <c r="E981" s="249"/>
      <c r="F981" s="249"/>
      <c r="G981" s="249"/>
      <c r="H981" s="249"/>
      <c r="I981" s="249"/>
      <c r="J981" s="249"/>
      <c r="K981" s="249"/>
      <c r="L981" s="249"/>
      <c r="M981" s="249"/>
      <c r="N981" s="249"/>
      <c r="O981" s="249"/>
      <c r="P981" s="249"/>
      <c r="Q981" s="54">
        <v>0</v>
      </c>
      <c r="R981" s="254"/>
      <c r="S981" s="255"/>
      <c r="T981" s="255"/>
      <c r="U981" s="255"/>
      <c r="V981" s="255"/>
      <c r="W981" s="255"/>
      <c r="X981" s="255"/>
      <c r="Y981" s="255"/>
      <c r="Z981" s="255"/>
      <c r="AA981" s="255"/>
      <c r="AB981" s="255"/>
      <c r="AC981" s="255"/>
      <c r="AD981" s="255"/>
      <c r="AE981" s="256"/>
      <c r="AF981" s="229">
        <v>0</v>
      </c>
      <c r="AG981" s="254" t="s">
        <v>2551</v>
      </c>
      <c r="AH981" s="255"/>
      <c r="AI981" s="255"/>
      <c r="AJ981" s="255"/>
      <c r="AK981" s="255"/>
      <c r="AL981" s="255"/>
      <c r="AM981" s="255"/>
      <c r="AN981" s="255"/>
      <c r="AO981" s="255"/>
      <c r="AP981" s="255"/>
      <c r="AQ981" s="255"/>
      <c r="AR981" s="255"/>
      <c r="AS981" s="255"/>
      <c r="AT981" s="256"/>
    </row>
    <row r="982" spans="1:46" customFormat="1" ht="45" customHeight="1" thickTop="1" thickBot="1" x14ac:dyDescent="0.3">
      <c r="A982" s="249" t="s">
        <v>839</v>
      </c>
      <c r="B982" s="249"/>
      <c r="C982" s="249"/>
      <c r="D982" s="249"/>
      <c r="E982" s="249"/>
      <c r="F982" s="249"/>
      <c r="G982" s="249"/>
      <c r="H982" s="249"/>
      <c r="I982" s="249"/>
      <c r="J982" s="249"/>
      <c r="K982" s="249"/>
      <c r="L982" s="249"/>
      <c r="M982" s="249"/>
      <c r="N982" s="249"/>
      <c r="O982" s="249"/>
      <c r="P982" s="249"/>
      <c r="Q982" s="227">
        <v>0</v>
      </c>
      <c r="R982" s="254" t="s">
        <v>2554</v>
      </c>
      <c r="S982" s="255"/>
      <c r="T982" s="255"/>
      <c r="U982" s="255"/>
      <c r="V982" s="255"/>
      <c r="W982" s="255"/>
      <c r="X982" s="255"/>
      <c r="Y982" s="255"/>
      <c r="Z982" s="255"/>
      <c r="AA982" s="255"/>
      <c r="AB982" s="255"/>
      <c r="AC982" s="255"/>
      <c r="AD982" s="255"/>
      <c r="AE982" s="256"/>
      <c r="AF982" s="229">
        <v>0</v>
      </c>
      <c r="AG982" s="254" t="s">
        <v>2551</v>
      </c>
      <c r="AH982" s="255"/>
      <c r="AI982" s="255"/>
      <c r="AJ982" s="255"/>
      <c r="AK982" s="255"/>
      <c r="AL982" s="255"/>
      <c r="AM982" s="255"/>
      <c r="AN982" s="255"/>
      <c r="AO982" s="255"/>
      <c r="AP982" s="255"/>
      <c r="AQ982" s="255"/>
      <c r="AR982" s="255"/>
      <c r="AS982" s="255"/>
      <c r="AT982" s="256"/>
    </row>
    <row r="983" spans="1:46" customFormat="1" ht="45" customHeight="1" thickTop="1" thickBot="1" x14ac:dyDescent="0.3">
      <c r="A983" s="249" t="s">
        <v>840</v>
      </c>
      <c r="B983" s="249"/>
      <c r="C983" s="249"/>
      <c r="D983" s="249"/>
      <c r="E983" s="249"/>
      <c r="F983" s="249"/>
      <c r="G983" s="249"/>
      <c r="H983" s="249"/>
      <c r="I983" s="249"/>
      <c r="J983" s="249"/>
      <c r="K983" s="249"/>
      <c r="L983" s="249"/>
      <c r="M983" s="249"/>
      <c r="N983" s="249"/>
      <c r="O983" s="249"/>
      <c r="P983" s="249"/>
      <c r="Q983" s="227">
        <v>0</v>
      </c>
      <c r="R983" s="254"/>
      <c r="S983" s="255"/>
      <c r="T983" s="255"/>
      <c r="U983" s="255"/>
      <c r="V983" s="255"/>
      <c r="W983" s="255"/>
      <c r="X983" s="255"/>
      <c r="Y983" s="255"/>
      <c r="Z983" s="255"/>
      <c r="AA983" s="255"/>
      <c r="AB983" s="255"/>
      <c r="AC983" s="255"/>
      <c r="AD983" s="255"/>
      <c r="AE983" s="256"/>
      <c r="AF983" s="229">
        <v>0</v>
      </c>
      <c r="AG983" s="254" t="s">
        <v>2551</v>
      </c>
      <c r="AH983" s="255"/>
      <c r="AI983" s="255"/>
      <c r="AJ983" s="255"/>
      <c r="AK983" s="255"/>
      <c r="AL983" s="255"/>
      <c r="AM983" s="255"/>
      <c r="AN983" s="255"/>
      <c r="AO983" s="255"/>
      <c r="AP983" s="255"/>
      <c r="AQ983" s="255"/>
      <c r="AR983" s="255"/>
      <c r="AS983" s="255"/>
      <c r="AT983" s="256"/>
    </row>
    <row r="984" spans="1:46" customFormat="1" ht="45" customHeight="1" thickTop="1" thickBot="1" x14ac:dyDescent="0.3">
      <c r="A984" s="249" t="s">
        <v>841</v>
      </c>
      <c r="B984" s="249"/>
      <c r="C984" s="249"/>
      <c r="D984" s="249"/>
      <c r="E984" s="249"/>
      <c r="F984" s="249"/>
      <c r="G984" s="249"/>
      <c r="H984" s="249"/>
      <c r="I984" s="249"/>
      <c r="J984" s="249"/>
      <c r="K984" s="249"/>
      <c r="L984" s="249"/>
      <c r="M984" s="249"/>
      <c r="N984" s="249"/>
      <c r="O984" s="249"/>
      <c r="P984" s="249"/>
      <c r="Q984" s="227">
        <v>0</v>
      </c>
      <c r="R984" s="250" t="s">
        <v>2603</v>
      </c>
      <c r="S984" s="250"/>
      <c r="T984" s="250"/>
      <c r="U984" s="250"/>
      <c r="V984" s="250"/>
      <c r="W984" s="250"/>
      <c r="X984" s="250"/>
      <c r="Y984" s="250"/>
      <c r="Z984" s="250"/>
      <c r="AA984" s="250"/>
      <c r="AB984" s="250"/>
      <c r="AC984" s="250"/>
      <c r="AD984" s="250"/>
      <c r="AE984" s="250"/>
      <c r="AF984" s="229">
        <v>0</v>
      </c>
      <c r="AG984" s="254" t="s">
        <v>2551</v>
      </c>
      <c r="AH984" s="255"/>
      <c r="AI984" s="255"/>
      <c r="AJ984" s="255"/>
      <c r="AK984" s="255"/>
      <c r="AL984" s="255"/>
      <c r="AM984" s="255"/>
      <c r="AN984" s="255"/>
      <c r="AO984" s="255"/>
      <c r="AP984" s="255"/>
      <c r="AQ984" s="255"/>
      <c r="AR984" s="255"/>
      <c r="AS984" s="255"/>
      <c r="AT984" s="256"/>
    </row>
    <row r="985" spans="1:46" customFormat="1" ht="15.6" thickTop="1" x14ac:dyDescent="0.25">
      <c r="A985" s="27"/>
      <c r="B985" s="27"/>
      <c r="C985" s="27"/>
      <c r="D985" s="27"/>
      <c r="E985" s="27"/>
      <c r="F985" s="27"/>
      <c r="G985" s="27"/>
      <c r="H985" s="27"/>
      <c r="I985" s="27"/>
      <c r="J985" s="27"/>
      <c r="K985" s="27"/>
      <c r="L985" s="27"/>
      <c r="M985" s="27"/>
      <c r="N985" s="27"/>
      <c r="O985" s="27"/>
      <c r="P985" s="27"/>
      <c r="Q985" s="28"/>
      <c r="R985" s="27"/>
      <c r="S985" s="27"/>
      <c r="T985" s="27"/>
      <c r="U985" s="27"/>
      <c r="V985" s="27"/>
      <c r="W985" s="27"/>
      <c r="X985" s="27"/>
      <c r="Y985" s="27"/>
      <c r="Z985" s="27"/>
      <c r="AA985" s="27"/>
      <c r="AB985" s="27"/>
      <c r="AC985" s="27"/>
      <c r="AD985" s="27"/>
      <c r="AE985" s="27"/>
      <c r="AF985" s="28"/>
      <c r="AG985" s="27"/>
      <c r="AH985" s="27"/>
      <c r="AI985" s="27"/>
      <c r="AJ985" s="27"/>
      <c r="AK985" s="27"/>
      <c r="AL985" s="27"/>
      <c r="AM985" s="27"/>
      <c r="AN985" s="27"/>
      <c r="AO985" s="27"/>
      <c r="AP985" s="27"/>
      <c r="AQ985" s="27"/>
      <c r="AR985" s="27"/>
      <c r="AS985" s="27"/>
      <c r="AT985" s="27"/>
    </row>
    <row r="987" spans="1:46" customFormat="1" ht="45" customHeight="1" x14ac:dyDescent="0.25">
      <c r="A987" s="260" t="s">
        <v>842</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s="28"/>
      <c r="AG987" s="261" t="s">
        <v>185</v>
      </c>
      <c r="AH987" s="261"/>
      <c r="AI987" s="261"/>
      <c r="AJ987" s="261"/>
      <c r="AK987" s="58">
        <f>(('Artículo 121 (resumen PI)'!C38*0.8+'Artículo 121 (resumen PI)'!F38*0.2)+('Artículo 121 (resumen SIPOT)'!C38*0.8+'Artículo 121 (resumen SIPOT)'!F38*0.2))/2</f>
        <v>0</v>
      </c>
      <c r="AL987" s="27"/>
      <c r="AM987" s="27"/>
      <c r="AN987" s="27"/>
      <c r="AO987" s="27"/>
      <c r="AP987" s="27"/>
      <c r="AQ987" s="27"/>
      <c r="AR987" s="27"/>
      <c r="AS987" s="27"/>
      <c r="AT987" s="27"/>
    </row>
    <row r="988" spans="1:46" customFormat="1"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c r="AF988" s="28"/>
      <c r="AG988" s="27"/>
      <c r="AH988" s="27"/>
      <c r="AI988" s="27"/>
      <c r="AJ988" s="27"/>
      <c r="AK988" s="27"/>
      <c r="AL988" s="27"/>
      <c r="AM988" s="27"/>
      <c r="AN988" s="27"/>
      <c r="AO988" s="27"/>
      <c r="AP988" s="27"/>
      <c r="AQ988" s="27"/>
      <c r="AR988" s="27"/>
      <c r="AS988" s="27"/>
      <c r="AT988" s="27"/>
    </row>
    <row r="989" spans="1:46" customFormat="1" ht="45" customHeight="1" x14ac:dyDescent="0.25">
      <c r="A989" s="20" t="s">
        <v>186</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c r="AF989" s="28"/>
      <c r="AG989" s="27"/>
      <c r="AH989" s="27"/>
      <c r="AI989" s="27"/>
      <c r="AJ989" s="27"/>
      <c r="AK989" s="27"/>
      <c r="AL989" s="27"/>
      <c r="AM989" s="27"/>
      <c r="AN989" s="27"/>
      <c r="AO989" s="27"/>
      <c r="AP989" s="27"/>
      <c r="AQ989" s="27"/>
      <c r="AR989" s="27"/>
      <c r="AS989" s="27"/>
      <c r="AT989" s="27"/>
    </row>
    <row r="990" spans="1:46" customFormat="1" ht="15" customHeight="1" x14ac:dyDescent="0.25">
      <c r="A990" s="50"/>
      <c r="B990" s="50"/>
      <c r="C990" s="50"/>
      <c r="D990" s="50"/>
      <c r="E990" s="50"/>
      <c r="F990" s="50"/>
      <c r="G990" s="50"/>
      <c r="H990" s="50"/>
      <c r="I990" s="50"/>
      <c r="J990" s="50"/>
      <c r="K990" s="50"/>
      <c r="L990" s="50"/>
      <c r="M990" s="50"/>
      <c r="N990" s="50"/>
      <c r="O990" s="50"/>
      <c r="P990" s="50"/>
      <c r="Q990" s="28"/>
      <c r="R990" s="50"/>
      <c r="S990" s="50"/>
      <c r="T990" s="50"/>
      <c r="U990" s="50"/>
      <c r="V990" s="50"/>
      <c r="W990" s="50"/>
      <c r="X990" s="50"/>
      <c r="Y990" s="50"/>
      <c r="Z990" s="50"/>
      <c r="AA990" s="50"/>
      <c r="AB990" s="50"/>
      <c r="AC990" s="50"/>
      <c r="AD990" s="50"/>
      <c r="AE990" s="50"/>
      <c r="AF990" s="28"/>
      <c r="AG990" s="27"/>
      <c r="AH990" s="27"/>
      <c r="AI990" s="27"/>
      <c r="AJ990" s="27"/>
      <c r="AK990" s="27"/>
      <c r="AL990" s="27"/>
      <c r="AM990" s="27"/>
      <c r="AN990" s="27"/>
      <c r="AO990" s="27"/>
      <c r="AP990" s="27"/>
      <c r="AQ990" s="27"/>
      <c r="AR990" s="27"/>
      <c r="AS990" s="27"/>
      <c r="AT990" s="27"/>
    </row>
    <row r="991" spans="1:46" customFormat="1" ht="45" customHeight="1" thickBot="1" x14ac:dyDescent="0.3">
      <c r="A991" s="262" t="s">
        <v>187</v>
      </c>
      <c r="B991" s="262"/>
      <c r="C991" s="262"/>
      <c r="D991" s="262"/>
      <c r="E991" s="262"/>
      <c r="F991" s="262"/>
      <c r="G991" s="262"/>
      <c r="H991" s="262"/>
      <c r="I991" s="262"/>
      <c r="J991" s="262"/>
      <c r="K991" s="262"/>
      <c r="L991" s="262"/>
      <c r="M991" s="262"/>
      <c r="N991" s="262"/>
      <c r="O991" s="262"/>
      <c r="P991" s="262"/>
      <c r="Q991" s="11"/>
      <c r="R991" s="50"/>
      <c r="S991" s="50"/>
      <c r="T991" s="50"/>
      <c r="U991" s="50"/>
      <c r="V991" s="263"/>
      <c r="W991" s="263"/>
      <c r="X991" s="263"/>
      <c r="Y991" s="263"/>
      <c r="Z991" s="263"/>
      <c r="AA991" s="263"/>
      <c r="AB991" s="263"/>
      <c r="AC991" s="263"/>
      <c r="AD991" s="263"/>
      <c r="AE991" s="263"/>
      <c r="AF991" s="11"/>
      <c r="AG991" s="50"/>
      <c r="AH991" s="50"/>
      <c r="AI991" s="50"/>
      <c r="AJ991" s="50"/>
      <c r="AK991" s="263"/>
      <c r="AL991" s="263"/>
      <c r="AM991" s="263"/>
      <c r="AN991" s="263"/>
      <c r="AO991" s="263"/>
      <c r="AP991" s="263"/>
      <c r="AQ991" s="263"/>
      <c r="AR991" s="263"/>
      <c r="AS991" s="263"/>
      <c r="AT991" s="263"/>
    </row>
    <row r="992" spans="1:46" customFormat="1" ht="45" customHeight="1" thickTop="1" thickBot="1" x14ac:dyDescent="0.3">
      <c r="A992" s="264" t="s">
        <v>167</v>
      </c>
      <c r="B992" s="264"/>
      <c r="C992" s="264"/>
      <c r="D992" s="264"/>
      <c r="E992" s="264"/>
      <c r="F992" s="264"/>
      <c r="G992" s="264"/>
      <c r="H992" s="264"/>
      <c r="I992" s="264"/>
      <c r="J992" s="264"/>
      <c r="K992" s="264"/>
      <c r="L992" s="264"/>
      <c r="M992" s="264"/>
      <c r="N992" s="264"/>
      <c r="O992" s="264"/>
      <c r="P992" s="264"/>
      <c r="Q992" s="51" t="s">
        <v>188</v>
      </c>
      <c r="R992" s="265" t="s">
        <v>189</v>
      </c>
      <c r="S992" s="265"/>
      <c r="T992" s="265"/>
      <c r="U992" s="265"/>
      <c r="V992" s="265"/>
      <c r="W992" s="265"/>
      <c r="X992" s="265"/>
      <c r="Y992" s="265"/>
      <c r="Z992" s="265"/>
      <c r="AA992" s="265"/>
      <c r="AB992" s="265"/>
      <c r="AC992" s="265"/>
      <c r="AD992" s="265"/>
      <c r="AE992" s="265"/>
      <c r="AF992" s="53" t="s">
        <v>188</v>
      </c>
      <c r="AG992" s="266" t="s">
        <v>7</v>
      </c>
      <c r="AH992" s="266"/>
      <c r="AI992" s="266"/>
      <c r="AJ992" s="266"/>
      <c r="AK992" s="266"/>
      <c r="AL992" s="266"/>
      <c r="AM992" s="266"/>
      <c r="AN992" s="266"/>
      <c r="AO992" s="266"/>
      <c r="AP992" s="266"/>
      <c r="AQ992" s="266"/>
      <c r="AR992" s="266"/>
      <c r="AS992" s="266"/>
      <c r="AT992" s="266"/>
    </row>
    <row r="993" spans="1:46" customFormat="1" ht="45" customHeight="1" thickTop="1" thickBot="1" x14ac:dyDescent="0.3">
      <c r="A993" s="249" t="s">
        <v>190</v>
      </c>
      <c r="B993" s="249"/>
      <c r="C993" s="249"/>
      <c r="D993" s="249"/>
      <c r="E993" s="249"/>
      <c r="F993" s="249"/>
      <c r="G993" s="249"/>
      <c r="H993" s="249"/>
      <c r="I993" s="249"/>
      <c r="J993" s="249"/>
      <c r="K993" s="249"/>
      <c r="L993" s="249"/>
      <c r="M993" s="249"/>
      <c r="N993" s="249"/>
      <c r="O993" s="249"/>
      <c r="P993" s="249"/>
      <c r="Q993" s="227">
        <v>0</v>
      </c>
      <c r="R993" s="250"/>
      <c r="S993" s="250"/>
      <c r="T993" s="250"/>
      <c r="U993" s="250"/>
      <c r="V993" s="250"/>
      <c r="W993" s="250"/>
      <c r="X993" s="250"/>
      <c r="Y993" s="250"/>
      <c r="Z993" s="250"/>
      <c r="AA993" s="250"/>
      <c r="AB993" s="250"/>
      <c r="AC993" s="250"/>
      <c r="AD993" s="250"/>
      <c r="AE993" s="250"/>
      <c r="AF993" s="228">
        <v>2</v>
      </c>
      <c r="AG993" s="254"/>
      <c r="AH993" s="255"/>
      <c r="AI993" s="255"/>
      <c r="AJ993" s="255"/>
      <c r="AK993" s="255"/>
      <c r="AL993" s="255"/>
      <c r="AM993" s="255"/>
      <c r="AN993" s="255"/>
      <c r="AO993" s="255"/>
      <c r="AP993" s="255"/>
      <c r="AQ993" s="255"/>
      <c r="AR993" s="255"/>
      <c r="AS993" s="255"/>
      <c r="AT993" s="256"/>
    </row>
    <row r="994" spans="1:46" customFormat="1" ht="45" customHeight="1" thickTop="1" thickBot="1" x14ac:dyDescent="0.3">
      <c r="A994" s="249" t="s">
        <v>191</v>
      </c>
      <c r="B994" s="249"/>
      <c r="C994" s="249"/>
      <c r="D994" s="249"/>
      <c r="E994" s="249"/>
      <c r="F994" s="249"/>
      <c r="G994" s="249"/>
      <c r="H994" s="249"/>
      <c r="I994" s="249"/>
      <c r="J994" s="249"/>
      <c r="K994" s="249"/>
      <c r="L994" s="249"/>
      <c r="M994" s="249"/>
      <c r="N994" s="249"/>
      <c r="O994" s="249"/>
      <c r="P994" s="249"/>
      <c r="Q994" s="227">
        <v>0</v>
      </c>
      <c r="R994" s="254" t="s">
        <v>2554</v>
      </c>
      <c r="S994" s="255"/>
      <c r="T994" s="255"/>
      <c r="U994" s="255"/>
      <c r="V994" s="255"/>
      <c r="W994" s="255"/>
      <c r="X994" s="255"/>
      <c r="Y994" s="255"/>
      <c r="Z994" s="255"/>
      <c r="AA994" s="255"/>
      <c r="AB994" s="255"/>
      <c r="AC994" s="255"/>
      <c r="AD994" s="255"/>
      <c r="AE994" s="256"/>
      <c r="AF994" s="228">
        <v>2</v>
      </c>
      <c r="AG994" s="254"/>
      <c r="AH994" s="255"/>
      <c r="AI994" s="255"/>
      <c r="AJ994" s="255"/>
      <c r="AK994" s="255"/>
      <c r="AL994" s="255"/>
      <c r="AM994" s="255"/>
      <c r="AN994" s="255"/>
      <c r="AO994" s="255"/>
      <c r="AP994" s="255"/>
      <c r="AQ994" s="255"/>
      <c r="AR994" s="255"/>
      <c r="AS994" s="255"/>
      <c r="AT994" s="256"/>
    </row>
    <row r="995" spans="1:46" customFormat="1" ht="45" customHeight="1" thickTop="1" thickBot="1" x14ac:dyDescent="0.3">
      <c r="A995" s="249" t="s">
        <v>843</v>
      </c>
      <c r="B995" s="249"/>
      <c r="C995" s="249"/>
      <c r="D995" s="249"/>
      <c r="E995" s="249"/>
      <c r="F995" s="249"/>
      <c r="G995" s="249"/>
      <c r="H995" s="249"/>
      <c r="I995" s="249"/>
      <c r="J995" s="249"/>
      <c r="K995" s="249"/>
      <c r="L995" s="249"/>
      <c r="M995" s="249"/>
      <c r="N995" s="249"/>
      <c r="O995" s="249"/>
      <c r="P995" s="249"/>
      <c r="Q995" s="227">
        <v>0</v>
      </c>
      <c r="R995" s="267"/>
      <c r="S995" s="267"/>
      <c r="T995" s="267"/>
      <c r="U995" s="267"/>
      <c r="V995" s="267"/>
      <c r="W995" s="267"/>
      <c r="X995" s="267"/>
      <c r="Y995" s="267"/>
      <c r="Z995" s="267"/>
      <c r="AA995" s="267"/>
      <c r="AB995" s="267"/>
      <c r="AC995" s="267"/>
      <c r="AD995" s="267"/>
      <c r="AE995" s="267"/>
      <c r="AF995" s="228">
        <v>2</v>
      </c>
      <c r="AG995" s="254"/>
      <c r="AH995" s="255"/>
      <c r="AI995" s="255"/>
      <c r="AJ995" s="255"/>
      <c r="AK995" s="255"/>
      <c r="AL995" s="255"/>
      <c r="AM995" s="255"/>
      <c r="AN995" s="255"/>
      <c r="AO995" s="255"/>
      <c r="AP995" s="255"/>
      <c r="AQ995" s="255"/>
      <c r="AR995" s="255"/>
      <c r="AS995" s="255"/>
      <c r="AT995" s="256"/>
    </row>
    <row r="996" spans="1:46" customFormat="1" ht="45" customHeight="1" thickTop="1" thickBot="1" x14ac:dyDescent="0.3">
      <c r="A996" s="249" t="s">
        <v>844</v>
      </c>
      <c r="B996" s="249"/>
      <c r="C996" s="249"/>
      <c r="D996" s="249"/>
      <c r="E996" s="249"/>
      <c r="F996" s="249"/>
      <c r="G996" s="249"/>
      <c r="H996" s="249"/>
      <c r="I996" s="249"/>
      <c r="J996" s="249"/>
      <c r="K996" s="249"/>
      <c r="L996" s="249"/>
      <c r="M996" s="249"/>
      <c r="N996" s="249"/>
      <c r="O996" s="249"/>
      <c r="P996" s="249"/>
      <c r="Q996" s="227">
        <v>0</v>
      </c>
      <c r="R996" s="267"/>
      <c r="S996" s="267"/>
      <c r="T996" s="267"/>
      <c r="U996" s="267"/>
      <c r="V996" s="267"/>
      <c r="W996" s="267"/>
      <c r="X996" s="267"/>
      <c r="Y996" s="267"/>
      <c r="Z996" s="267"/>
      <c r="AA996" s="267"/>
      <c r="AB996" s="267"/>
      <c r="AC996" s="267"/>
      <c r="AD996" s="267"/>
      <c r="AE996" s="267"/>
      <c r="AF996" s="228">
        <v>2</v>
      </c>
      <c r="AG996" s="254"/>
      <c r="AH996" s="255"/>
      <c r="AI996" s="255"/>
      <c r="AJ996" s="255"/>
      <c r="AK996" s="255"/>
      <c r="AL996" s="255"/>
      <c r="AM996" s="255"/>
      <c r="AN996" s="255"/>
      <c r="AO996" s="255"/>
      <c r="AP996" s="255"/>
      <c r="AQ996" s="255"/>
      <c r="AR996" s="255"/>
      <c r="AS996" s="255"/>
      <c r="AT996" s="256"/>
    </row>
    <row r="997" spans="1:46" customFormat="1" ht="45" customHeight="1" thickTop="1" thickBot="1" x14ac:dyDescent="0.3">
      <c r="A997" s="249" t="s">
        <v>845</v>
      </c>
      <c r="B997" s="249"/>
      <c r="C997" s="249"/>
      <c r="D997" s="249"/>
      <c r="E997" s="249"/>
      <c r="F997" s="249"/>
      <c r="G997" s="249"/>
      <c r="H997" s="249"/>
      <c r="I997" s="249"/>
      <c r="J997" s="249"/>
      <c r="K997" s="249"/>
      <c r="L997" s="249"/>
      <c r="M997" s="249"/>
      <c r="N997" s="249"/>
      <c r="O997" s="249"/>
      <c r="P997" s="249"/>
      <c r="Q997" s="227">
        <v>0</v>
      </c>
      <c r="R997" s="267"/>
      <c r="S997" s="267"/>
      <c r="T997" s="267"/>
      <c r="U997" s="267"/>
      <c r="V997" s="267"/>
      <c r="W997" s="267"/>
      <c r="X997" s="267"/>
      <c r="Y997" s="267"/>
      <c r="Z997" s="267"/>
      <c r="AA997" s="267"/>
      <c r="AB997" s="267"/>
      <c r="AC997" s="267"/>
      <c r="AD997" s="267"/>
      <c r="AE997" s="267"/>
      <c r="AF997" s="228">
        <v>2</v>
      </c>
      <c r="AG997" s="254"/>
      <c r="AH997" s="255"/>
      <c r="AI997" s="255"/>
      <c r="AJ997" s="255"/>
      <c r="AK997" s="255"/>
      <c r="AL997" s="255"/>
      <c r="AM997" s="255"/>
      <c r="AN997" s="255"/>
      <c r="AO997" s="255"/>
      <c r="AP997" s="255"/>
      <c r="AQ997" s="255"/>
      <c r="AR997" s="255"/>
      <c r="AS997" s="255"/>
      <c r="AT997" s="256"/>
    </row>
    <row r="998" spans="1:46" customFormat="1" ht="45" customHeight="1" thickTop="1" thickBot="1" x14ac:dyDescent="0.3">
      <c r="A998" s="249" t="s">
        <v>846</v>
      </c>
      <c r="B998" s="249"/>
      <c r="C998" s="249"/>
      <c r="D998" s="249"/>
      <c r="E998" s="249"/>
      <c r="F998" s="249"/>
      <c r="G998" s="249"/>
      <c r="H998" s="249"/>
      <c r="I998" s="249"/>
      <c r="J998" s="249"/>
      <c r="K998" s="249"/>
      <c r="L998" s="249"/>
      <c r="M998" s="249"/>
      <c r="N998" s="249"/>
      <c r="O998" s="249"/>
      <c r="P998" s="249"/>
      <c r="Q998" s="227">
        <v>0</v>
      </c>
      <c r="R998" s="250"/>
      <c r="S998" s="250"/>
      <c r="T998" s="250"/>
      <c r="U998" s="250"/>
      <c r="V998" s="250"/>
      <c r="W998" s="250"/>
      <c r="X998" s="250"/>
      <c r="Y998" s="250"/>
      <c r="Z998" s="250"/>
      <c r="AA998" s="250"/>
      <c r="AB998" s="250"/>
      <c r="AC998" s="250"/>
      <c r="AD998" s="250"/>
      <c r="AE998" s="250"/>
      <c r="AF998" s="228">
        <v>2</v>
      </c>
      <c r="AG998" s="254"/>
      <c r="AH998" s="255"/>
      <c r="AI998" s="255"/>
      <c r="AJ998" s="255"/>
      <c r="AK998" s="255"/>
      <c r="AL998" s="255"/>
      <c r="AM998" s="255"/>
      <c r="AN998" s="255"/>
      <c r="AO998" s="255"/>
      <c r="AP998" s="255"/>
      <c r="AQ998" s="255"/>
      <c r="AR998" s="255"/>
      <c r="AS998" s="255"/>
      <c r="AT998" s="256"/>
    </row>
    <row r="999" spans="1:46" customFormat="1" ht="45" customHeight="1" thickTop="1" thickBot="1" x14ac:dyDescent="0.3">
      <c r="A999" s="249" t="s">
        <v>847</v>
      </c>
      <c r="B999" s="249"/>
      <c r="C999" s="249"/>
      <c r="D999" s="249"/>
      <c r="E999" s="249"/>
      <c r="F999" s="249"/>
      <c r="G999" s="249"/>
      <c r="H999" s="249"/>
      <c r="I999" s="249"/>
      <c r="J999" s="249"/>
      <c r="K999" s="249"/>
      <c r="L999" s="249"/>
      <c r="M999" s="249"/>
      <c r="N999" s="249"/>
      <c r="O999" s="249"/>
      <c r="P999" s="249"/>
      <c r="Q999" s="227">
        <v>0</v>
      </c>
      <c r="R999" s="250"/>
      <c r="S999" s="250"/>
      <c r="T999" s="250"/>
      <c r="U999" s="250"/>
      <c r="V999" s="250"/>
      <c r="W999" s="250"/>
      <c r="X999" s="250"/>
      <c r="Y999" s="250"/>
      <c r="Z999" s="250"/>
      <c r="AA999" s="250"/>
      <c r="AB999" s="250"/>
      <c r="AC999" s="250"/>
      <c r="AD999" s="250"/>
      <c r="AE999" s="250"/>
      <c r="AF999" s="228">
        <v>2</v>
      </c>
      <c r="AG999" s="254"/>
      <c r="AH999" s="255"/>
      <c r="AI999" s="255"/>
      <c r="AJ999" s="255"/>
      <c r="AK999" s="255"/>
      <c r="AL999" s="255"/>
      <c r="AM999" s="255"/>
      <c r="AN999" s="255"/>
      <c r="AO999" s="255"/>
      <c r="AP999" s="255"/>
      <c r="AQ999" s="255"/>
      <c r="AR999" s="255"/>
      <c r="AS999" s="255"/>
      <c r="AT999" s="256"/>
    </row>
    <row r="1000" spans="1:46" customFormat="1" ht="45" customHeight="1" thickTop="1" thickBot="1" x14ac:dyDescent="0.3">
      <c r="A1000" s="249" t="s">
        <v>285</v>
      </c>
      <c r="B1000" s="249"/>
      <c r="C1000" s="249"/>
      <c r="D1000" s="249"/>
      <c r="E1000" s="249"/>
      <c r="F1000" s="249"/>
      <c r="G1000" s="249"/>
      <c r="H1000" s="249"/>
      <c r="I1000" s="249"/>
      <c r="J1000" s="249"/>
      <c r="K1000" s="249"/>
      <c r="L1000" s="249"/>
      <c r="M1000" s="249"/>
      <c r="N1000" s="249"/>
      <c r="O1000" s="249"/>
      <c r="P1000" s="249"/>
      <c r="Q1000" s="227">
        <v>0</v>
      </c>
      <c r="R1000" s="250"/>
      <c r="S1000" s="250"/>
      <c r="T1000" s="250"/>
      <c r="U1000" s="250"/>
      <c r="V1000" s="250"/>
      <c r="W1000" s="250"/>
      <c r="X1000" s="250"/>
      <c r="Y1000" s="250"/>
      <c r="Z1000" s="250"/>
      <c r="AA1000" s="250"/>
      <c r="AB1000" s="250"/>
      <c r="AC1000" s="250"/>
      <c r="AD1000" s="250"/>
      <c r="AE1000" s="250"/>
      <c r="AF1000" s="228">
        <v>2</v>
      </c>
      <c r="AG1000" s="254"/>
      <c r="AH1000" s="255"/>
      <c r="AI1000" s="255"/>
      <c r="AJ1000" s="255"/>
      <c r="AK1000" s="255"/>
      <c r="AL1000" s="255"/>
      <c r="AM1000" s="255"/>
      <c r="AN1000" s="255"/>
      <c r="AO1000" s="255"/>
      <c r="AP1000" s="255"/>
      <c r="AQ1000" s="255"/>
      <c r="AR1000" s="255"/>
      <c r="AS1000" s="255"/>
      <c r="AT1000" s="256"/>
    </row>
    <row r="1001" spans="1:46" customFormat="1" ht="45" customHeight="1" thickTop="1" thickBot="1" x14ac:dyDescent="0.3">
      <c r="A1001" s="249" t="s">
        <v>848</v>
      </c>
      <c r="B1001" s="249"/>
      <c r="C1001" s="249"/>
      <c r="D1001" s="249"/>
      <c r="E1001" s="249"/>
      <c r="F1001" s="249"/>
      <c r="G1001" s="249"/>
      <c r="H1001" s="249"/>
      <c r="I1001" s="249"/>
      <c r="J1001" s="249"/>
      <c r="K1001" s="249"/>
      <c r="L1001" s="249"/>
      <c r="M1001" s="249"/>
      <c r="N1001" s="249"/>
      <c r="O1001" s="249"/>
      <c r="P1001" s="249"/>
      <c r="Q1001" s="227">
        <v>0</v>
      </c>
      <c r="R1001" s="267"/>
      <c r="S1001" s="267"/>
      <c r="T1001" s="267"/>
      <c r="U1001" s="267"/>
      <c r="V1001" s="267"/>
      <c r="W1001" s="267"/>
      <c r="X1001" s="267"/>
      <c r="Y1001" s="267"/>
      <c r="Z1001" s="267"/>
      <c r="AA1001" s="267"/>
      <c r="AB1001" s="267"/>
      <c r="AC1001" s="267"/>
      <c r="AD1001" s="267"/>
      <c r="AE1001" s="267"/>
      <c r="AF1001" s="228">
        <v>2</v>
      </c>
      <c r="AG1001" s="254"/>
      <c r="AH1001" s="255"/>
      <c r="AI1001" s="255"/>
      <c r="AJ1001" s="255"/>
      <c r="AK1001" s="255"/>
      <c r="AL1001" s="255"/>
      <c r="AM1001" s="255"/>
      <c r="AN1001" s="255"/>
      <c r="AO1001" s="255"/>
      <c r="AP1001" s="255"/>
      <c r="AQ1001" s="255"/>
      <c r="AR1001" s="255"/>
      <c r="AS1001" s="255"/>
      <c r="AT1001" s="256"/>
    </row>
    <row r="1002" spans="1:46" customFormat="1" ht="45" customHeight="1" thickTop="1" thickBot="1" x14ac:dyDescent="0.3">
      <c r="A1002" s="249" t="s">
        <v>849</v>
      </c>
      <c r="B1002" s="249"/>
      <c r="C1002" s="249"/>
      <c r="D1002" s="249"/>
      <c r="E1002" s="249"/>
      <c r="F1002" s="249"/>
      <c r="G1002" s="249"/>
      <c r="H1002" s="249"/>
      <c r="I1002" s="249"/>
      <c r="J1002" s="249"/>
      <c r="K1002" s="249"/>
      <c r="L1002" s="249"/>
      <c r="M1002" s="249"/>
      <c r="N1002" s="249"/>
      <c r="O1002" s="249"/>
      <c r="P1002" s="249"/>
      <c r="Q1002" s="227">
        <v>0</v>
      </c>
      <c r="R1002" s="267"/>
      <c r="S1002" s="267"/>
      <c r="T1002" s="267"/>
      <c r="U1002" s="267"/>
      <c r="V1002" s="267"/>
      <c r="W1002" s="267"/>
      <c r="X1002" s="267"/>
      <c r="Y1002" s="267"/>
      <c r="Z1002" s="267"/>
      <c r="AA1002" s="267"/>
      <c r="AB1002" s="267"/>
      <c r="AC1002" s="267"/>
      <c r="AD1002" s="267"/>
      <c r="AE1002" s="267"/>
      <c r="AF1002" s="228">
        <v>2</v>
      </c>
      <c r="AG1002" s="254"/>
      <c r="AH1002" s="255"/>
      <c r="AI1002" s="255"/>
      <c r="AJ1002" s="255"/>
      <c r="AK1002" s="255"/>
      <c r="AL1002" s="255"/>
      <c r="AM1002" s="255"/>
      <c r="AN1002" s="255"/>
      <c r="AO1002" s="255"/>
      <c r="AP1002" s="255"/>
      <c r="AQ1002" s="255"/>
      <c r="AR1002" s="255"/>
      <c r="AS1002" s="255"/>
      <c r="AT1002" s="256"/>
    </row>
    <row r="1003" spans="1:46" customFormat="1" ht="45" customHeight="1" thickTop="1" thickBot="1" x14ac:dyDescent="0.3">
      <c r="A1003" s="249" t="s">
        <v>850</v>
      </c>
      <c r="B1003" s="249"/>
      <c r="C1003" s="249"/>
      <c r="D1003" s="249"/>
      <c r="E1003" s="249"/>
      <c r="F1003" s="249"/>
      <c r="G1003" s="249"/>
      <c r="H1003" s="249"/>
      <c r="I1003" s="249"/>
      <c r="J1003" s="249"/>
      <c r="K1003" s="249"/>
      <c r="L1003" s="249"/>
      <c r="M1003" s="249"/>
      <c r="N1003" s="249"/>
      <c r="O1003" s="249"/>
      <c r="P1003" s="249"/>
      <c r="Q1003" s="227">
        <v>0</v>
      </c>
      <c r="R1003" s="267"/>
      <c r="S1003" s="267"/>
      <c r="T1003" s="267"/>
      <c r="U1003" s="267"/>
      <c r="V1003" s="267"/>
      <c r="W1003" s="267"/>
      <c r="X1003" s="267"/>
      <c r="Y1003" s="267"/>
      <c r="Z1003" s="267"/>
      <c r="AA1003" s="267"/>
      <c r="AB1003" s="267"/>
      <c r="AC1003" s="267"/>
      <c r="AD1003" s="267"/>
      <c r="AE1003" s="267"/>
      <c r="AF1003" s="228">
        <v>2</v>
      </c>
      <c r="AG1003" s="254"/>
      <c r="AH1003" s="255"/>
      <c r="AI1003" s="255"/>
      <c r="AJ1003" s="255"/>
      <c r="AK1003" s="255"/>
      <c r="AL1003" s="255"/>
      <c r="AM1003" s="255"/>
      <c r="AN1003" s="255"/>
      <c r="AO1003" s="255"/>
      <c r="AP1003" s="255"/>
      <c r="AQ1003" s="255"/>
      <c r="AR1003" s="255"/>
      <c r="AS1003" s="255"/>
      <c r="AT1003" s="256"/>
    </row>
    <row r="1004" spans="1:46" customFormat="1" ht="45" customHeight="1" thickTop="1" thickBot="1" x14ac:dyDescent="0.3">
      <c r="A1004" s="249" t="s">
        <v>851</v>
      </c>
      <c r="B1004" s="249"/>
      <c r="C1004" s="249"/>
      <c r="D1004" s="249"/>
      <c r="E1004" s="249"/>
      <c r="F1004" s="249"/>
      <c r="G1004" s="249"/>
      <c r="H1004" s="249"/>
      <c r="I1004" s="249"/>
      <c r="J1004" s="249"/>
      <c r="K1004" s="249"/>
      <c r="L1004" s="249"/>
      <c r="M1004" s="249"/>
      <c r="N1004" s="249"/>
      <c r="O1004" s="249"/>
      <c r="P1004" s="249"/>
      <c r="Q1004" s="227">
        <v>0</v>
      </c>
      <c r="R1004" s="267"/>
      <c r="S1004" s="267"/>
      <c r="T1004" s="267"/>
      <c r="U1004" s="267"/>
      <c r="V1004" s="267"/>
      <c r="W1004" s="267"/>
      <c r="X1004" s="267"/>
      <c r="Y1004" s="267"/>
      <c r="Z1004" s="267"/>
      <c r="AA1004" s="267"/>
      <c r="AB1004" s="267"/>
      <c r="AC1004" s="267"/>
      <c r="AD1004" s="267"/>
      <c r="AE1004" s="267"/>
      <c r="AF1004" s="228">
        <v>2</v>
      </c>
      <c r="AG1004" s="254"/>
      <c r="AH1004" s="255"/>
      <c r="AI1004" s="255"/>
      <c r="AJ1004" s="255"/>
      <c r="AK1004" s="255"/>
      <c r="AL1004" s="255"/>
      <c r="AM1004" s="255"/>
      <c r="AN1004" s="255"/>
      <c r="AO1004" s="255"/>
      <c r="AP1004" s="255"/>
      <c r="AQ1004" s="255"/>
      <c r="AR1004" s="255"/>
      <c r="AS1004" s="255"/>
      <c r="AT1004" s="256"/>
    </row>
    <row r="1005" spans="1:46" customFormat="1" ht="45" customHeight="1" thickTop="1" thickBot="1" x14ac:dyDescent="0.3">
      <c r="A1005" s="249" t="s">
        <v>852</v>
      </c>
      <c r="B1005" s="249"/>
      <c r="C1005" s="249"/>
      <c r="D1005" s="249"/>
      <c r="E1005" s="249"/>
      <c r="F1005" s="249"/>
      <c r="G1005" s="249"/>
      <c r="H1005" s="249"/>
      <c r="I1005" s="249"/>
      <c r="J1005" s="249"/>
      <c r="K1005" s="249"/>
      <c r="L1005" s="249"/>
      <c r="M1005" s="249"/>
      <c r="N1005" s="249"/>
      <c r="O1005" s="249"/>
      <c r="P1005" s="249"/>
      <c r="Q1005" s="227">
        <v>0</v>
      </c>
      <c r="R1005" s="250"/>
      <c r="S1005" s="250"/>
      <c r="T1005" s="250"/>
      <c r="U1005" s="250"/>
      <c r="V1005" s="250"/>
      <c r="W1005" s="250"/>
      <c r="X1005" s="250"/>
      <c r="Y1005" s="250"/>
      <c r="Z1005" s="250"/>
      <c r="AA1005" s="250"/>
      <c r="AB1005" s="250"/>
      <c r="AC1005" s="250"/>
      <c r="AD1005" s="250"/>
      <c r="AE1005" s="250"/>
      <c r="AF1005" s="228">
        <v>2</v>
      </c>
      <c r="AG1005" s="254"/>
      <c r="AH1005" s="255"/>
      <c r="AI1005" s="255"/>
      <c r="AJ1005" s="255"/>
      <c r="AK1005" s="255"/>
      <c r="AL1005" s="255"/>
      <c r="AM1005" s="255"/>
      <c r="AN1005" s="255"/>
      <c r="AO1005" s="255"/>
      <c r="AP1005" s="255"/>
      <c r="AQ1005" s="255"/>
      <c r="AR1005" s="255"/>
      <c r="AS1005" s="255"/>
      <c r="AT1005" s="256"/>
    </row>
    <row r="1006" spans="1:46" customFormat="1" ht="45" customHeight="1" thickTop="1" thickBot="1" x14ac:dyDescent="0.3">
      <c r="A1006" s="249" t="s">
        <v>853</v>
      </c>
      <c r="B1006" s="249"/>
      <c r="C1006" s="249"/>
      <c r="D1006" s="249"/>
      <c r="E1006" s="249"/>
      <c r="F1006" s="249"/>
      <c r="G1006" s="249"/>
      <c r="H1006" s="249"/>
      <c r="I1006" s="249"/>
      <c r="J1006" s="249"/>
      <c r="K1006" s="249"/>
      <c r="L1006" s="249"/>
      <c r="M1006" s="249"/>
      <c r="N1006" s="249"/>
      <c r="O1006" s="249"/>
      <c r="P1006" s="249"/>
      <c r="Q1006" s="227">
        <v>0</v>
      </c>
      <c r="R1006" s="250"/>
      <c r="S1006" s="250"/>
      <c r="T1006" s="250"/>
      <c r="U1006" s="250"/>
      <c r="V1006" s="250"/>
      <c r="W1006" s="250"/>
      <c r="X1006" s="250"/>
      <c r="Y1006" s="250"/>
      <c r="Z1006" s="250"/>
      <c r="AA1006" s="250"/>
      <c r="AB1006" s="250"/>
      <c r="AC1006" s="250"/>
      <c r="AD1006" s="250"/>
      <c r="AE1006" s="250"/>
      <c r="AF1006" s="228">
        <v>2</v>
      </c>
      <c r="AG1006" s="254"/>
      <c r="AH1006" s="255"/>
      <c r="AI1006" s="255"/>
      <c r="AJ1006" s="255"/>
      <c r="AK1006" s="255"/>
      <c r="AL1006" s="255"/>
      <c r="AM1006" s="255"/>
      <c r="AN1006" s="255"/>
      <c r="AO1006" s="255"/>
      <c r="AP1006" s="255"/>
      <c r="AQ1006" s="255"/>
      <c r="AR1006" s="255"/>
      <c r="AS1006" s="255"/>
      <c r="AT1006" s="256"/>
    </row>
    <row r="1007" spans="1:46" customFormat="1" ht="45" customHeight="1" thickTop="1" thickBot="1" x14ac:dyDescent="0.3">
      <c r="A1007" s="249" t="s">
        <v>854</v>
      </c>
      <c r="B1007" s="249"/>
      <c r="C1007" s="249"/>
      <c r="D1007" s="249"/>
      <c r="E1007" s="249"/>
      <c r="F1007" s="249"/>
      <c r="G1007" s="249"/>
      <c r="H1007" s="249"/>
      <c r="I1007" s="249"/>
      <c r="J1007" s="249"/>
      <c r="K1007" s="249"/>
      <c r="L1007" s="249"/>
      <c r="M1007" s="249"/>
      <c r="N1007" s="249"/>
      <c r="O1007" s="249"/>
      <c r="P1007" s="249"/>
      <c r="Q1007" s="227">
        <v>0</v>
      </c>
      <c r="R1007" s="267"/>
      <c r="S1007" s="267"/>
      <c r="T1007" s="267"/>
      <c r="U1007" s="267"/>
      <c r="V1007" s="267"/>
      <c r="W1007" s="267"/>
      <c r="X1007" s="267"/>
      <c r="Y1007" s="267"/>
      <c r="Z1007" s="267"/>
      <c r="AA1007" s="267"/>
      <c r="AB1007" s="267"/>
      <c r="AC1007" s="267"/>
      <c r="AD1007" s="267"/>
      <c r="AE1007" s="267"/>
      <c r="AF1007" s="228">
        <v>2</v>
      </c>
      <c r="AG1007" s="254"/>
      <c r="AH1007" s="255"/>
      <c r="AI1007" s="255"/>
      <c r="AJ1007" s="255"/>
      <c r="AK1007" s="255"/>
      <c r="AL1007" s="255"/>
      <c r="AM1007" s="255"/>
      <c r="AN1007" s="255"/>
      <c r="AO1007" s="255"/>
      <c r="AP1007" s="255"/>
      <c r="AQ1007" s="255"/>
      <c r="AR1007" s="255"/>
      <c r="AS1007" s="255"/>
      <c r="AT1007" s="256"/>
    </row>
    <row r="1008" spans="1:46" customFormat="1" ht="45" customHeight="1" thickTop="1" thickBot="1" x14ac:dyDescent="0.3">
      <c r="A1008" s="249" t="s">
        <v>855</v>
      </c>
      <c r="B1008" s="249"/>
      <c r="C1008" s="249"/>
      <c r="D1008" s="249"/>
      <c r="E1008" s="249"/>
      <c r="F1008" s="249"/>
      <c r="G1008" s="249"/>
      <c r="H1008" s="249"/>
      <c r="I1008" s="249"/>
      <c r="J1008" s="249"/>
      <c r="K1008" s="249"/>
      <c r="L1008" s="249"/>
      <c r="M1008" s="249"/>
      <c r="N1008" s="249"/>
      <c r="O1008" s="249"/>
      <c r="P1008" s="249"/>
      <c r="Q1008" s="227">
        <v>0</v>
      </c>
      <c r="R1008" s="267"/>
      <c r="S1008" s="267"/>
      <c r="T1008" s="267"/>
      <c r="U1008" s="267"/>
      <c r="V1008" s="267"/>
      <c r="W1008" s="267"/>
      <c r="X1008" s="267"/>
      <c r="Y1008" s="267"/>
      <c r="Z1008" s="267"/>
      <c r="AA1008" s="267"/>
      <c r="AB1008" s="267"/>
      <c r="AC1008" s="267"/>
      <c r="AD1008" s="267"/>
      <c r="AE1008" s="267"/>
      <c r="AF1008" s="228">
        <v>2</v>
      </c>
      <c r="AG1008" s="254"/>
      <c r="AH1008" s="255"/>
      <c r="AI1008" s="255"/>
      <c r="AJ1008" s="255"/>
      <c r="AK1008" s="255"/>
      <c r="AL1008" s="255"/>
      <c r="AM1008" s="255"/>
      <c r="AN1008" s="255"/>
      <c r="AO1008" s="255"/>
      <c r="AP1008" s="255"/>
      <c r="AQ1008" s="255"/>
      <c r="AR1008" s="255"/>
      <c r="AS1008" s="255"/>
      <c r="AT1008" s="256"/>
    </row>
    <row r="1009" spans="1:46" customFormat="1" ht="45" customHeight="1" thickTop="1" thickBot="1" x14ac:dyDescent="0.3">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customFormat="1" ht="45" customHeight="1" thickTop="1" thickBot="1" x14ac:dyDescent="0.3">
      <c r="A1010" s="257" t="s">
        <v>197</v>
      </c>
      <c r="B1010" s="257"/>
      <c r="C1010" s="257"/>
      <c r="D1010" s="257"/>
      <c r="E1010" s="257"/>
      <c r="F1010" s="257"/>
      <c r="G1010" s="257"/>
      <c r="H1010" s="257"/>
      <c r="I1010" s="257"/>
      <c r="J1010" s="257"/>
      <c r="K1010" s="257"/>
      <c r="L1010" s="257"/>
      <c r="M1010" s="257"/>
      <c r="N1010" s="257"/>
      <c r="O1010" s="257"/>
      <c r="P1010" s="257"/>
      <c r="Q1010" s="56" t="s">
        <v>188</v>
      </c>
      <c r="R1010" s="258" t="s">
        <v>189</v>
      </c>
      <c r="S1010" s="258"/>
      <c r="T1010" s="258"/>
      <c r="U1010" s="258"/>
      <c r="V1010" s="258"/>
      <c r="W1010" s="258"/>
      <c r="X1010" s="258"/>
      <c r="Y1010" s="258"/>
      <c r="Z1010" s="258"/>
      <c r="AA1010" s="258"/>
      <c r="AB1010" s="258"/>
      <c r="AC1010" s="258"/>
      <c r="AD1010" s="258"/>
      <c r="AE1010" s="258"/>
      <c r="AF1010" s="57" t="s">
        <v>188</v>
      </c>
      <c r="AG1010" s="259" t="s">
        <v>7</v>
      </c>
      <c r="AH1010" s="259"/>
      <c r="AI1010" s="259"/>
      <c r="AJ1010" s="259"/>
      <c r="AK1010" s="259"/>
      <c r="AL1010" s="259"/>
      <c r="AM1010" s="259"/>
      <c r="AN1010" s="259"/>
      <c r="AO1010" s="259"/>
      <c r="AP1010" s="259"/>
      <c r="AQ1010" s="259"/>
      <c r="AR1010" s="259"/>
      <c r="AS1010" s="259"/>
      <c r="AT1010" s="259"/>
    </row>
    <row r="1011" spans="1:46" customFormat="1" ht="45" customHeight="1" thickTop="1" thickBot="1" x14ac:dyDescent="0.3">
      <c r="A1011" s="249" t="s">
        <v>271</v>
      </c>
      <c r="B1011" s="249"/>
      <c r="C1011" s="249"/>
      <c r="D1011" s="249"/>
      <c r="E1011" s="249"/>
      <c r="F1011" s="249"/>
      <c r="G1011" s="249"/>
      <c r="H1011" s="249"/>
      <c r="I1011" s="249"/>
      <c r="J1011" s="249"/>
      <c r="K1011" s="249"/>
      <c r="L1011" s="249"/>
      <c r="M1011" s="249"/>
      <c r="N1011" s="249"/>
      <c r="O1011" s="249"/>
      <c r="P1011" s="249"/>
      <c r="Q1011" s="227">
        <v>0</v>
      </c>
      <c r="R1011" s="254"/>
      <c r="S1011" s="255"/>
      <c r="T1011" s="255"/>
      <c r="U1011" s="255"/>
      <c r="V1011" s="255"/>
      <c r="W1011" s="255"/>
      <c r="X1011" s="255"/>
      <c r="Y1011" s="255"/>
      <c r="Z1011" s="255"/>
      <c r="AA1011" s="255"/>
      <c r="AB1011" s="255"/>
      <c r="AC1011" s="255"/>
      <c r="AD1011" s="255"/>
      <c r="AE1011" s="256"/>
      <c r="AF1011" s="228">
        <v>2</v>
      </c>
      <c r="AG1011" s="254"/>
      <c r="AH1011" s="255"/>
      <c r="AI1011" s="255"/>
      <c r="AJ1011" s="255"/>
      <c r="AK1011" s="255"/>
      <c r="AL1011" s="255"/>
      <c r="AM1011" s="255"/>
      <c r="AN1011" s="255"/>
      <c r="AO1011" s="255"/>
      <c r="AP1011" s="255"/>
      <c r="AQ1011" s="255"/>
      <c r="AR1011" s="255"/>
      <c r="AS1011" s="255"/>
      <c r="AT1011" s="256"/>
    </row>
    <row r="1012" spans="1:46" customFormat="1" ht="45" customHeight="1" thickTop="1" thickBot="1" x14ac:dyDescent="0.3">
      <c r="A1012" s="249" t="s">
        <v>272</v>
      </c>
      <c r="B1012" s="249"/>
      <c r="C1012" s="249"/>
      <c r="D1012" s="249"/>
      <c r="E1012" s="249"/>
      <c r="F1012" s="249"/>
      <c r="G1012" s="249"/>
      <c r="H1012" s="249"/>
      <c r="I1012" s="249"/>
      <c r="J1012" s="249"/>
      <c r="K1012" s="249"/>
      <c r="L1012" s="249"/>
      <c r="M1012" s="249"/>
      <c r="N1012" s="249"/>
      <c r="O1012" s="249"/>
      <c r="P1012" s="249"/>
      <c r="Q1012" s="227">
        <v>0</v>
      </c>
      <c r="R1012" s="254"/>
      <c r="S1012" s="255"/>
      <c r="T1012" s="255"/>
      <c r="U1012" s="255"/>
      <c r="V1012" s="255"/>
      <c r="W1012" s="255"/>
      <c r="X1012" s="255"/>
      <c r="Y1012" s="255"/>
      <c r="Z1012" s="255"/>
      <c r="AA1012" s="255"/>
      <c r="AB1012" s="255"/>
      <c r="AC1012" s="255"/>
      <c r="AD1012" s="255"/>
      <c r="AE1012" s="256"/>
      <c r="AF1012" s="228">
        <v>2</v>
      </c>
      <c r="AG1012" s="254"/>
      <c r="AH1012" s="255"/>
      <c r="AI1012" s="255"/>
      <c r="AJ1012" s="255"/>
      <c r="AK1012" s="255"/>
      <c r="AL1012" s="255"/>
      <c r="AM1012" s="255"/>
      <c r="AN1012" s="255"/>
      <c r="AO1012" s="255"/>
      <c r="AP1012" s="255"/>
      <c r="AQ1012" s="255"/>
      <c r="AR1012" s="255"/>
      <c r="AS1012" s="255"/>
      <c r="AT1012" s="256"/>
    </row>
    <row r="1013" spans="1:46" customFormat="1" ht="45" customHeight="1" thickTop="1" thickBot="1" x14ac:dyDescent="0.3">
      <c r="A1013" s="249" t="s">
        <v>273</v>
      </c>
      <c r="B1013" s="249"/>
      <c r="C1013" s="249"/>
      <c r="D1013" s="249"/>
      <c r="E1013" s="249"/>
      <c r="F1013" s="249"/>
      <c r="G1013" s="249"/>
      <c r="H1013" s="249"/>
      <c r="I1013" s="249"/>
      <c r="J1013" s="249"/>
      <c r="K1013" s="249"/>
      <c r="L1013" s="249"/>
      <c r="M1013" s="249"/>
      <c r="N1013" s="249"/>
      <c r="O1013" s="249"/>
      <c r="P1013" s="249"/>
      <c r="Q1013" s="227">
        <v>0</v>
      </c>
      <c r="R1013" s="254" t="s">
        <v>2554</v>
      </c>
      <c r="S1013" s="255"/>
      <c r="T1013" s="255"/>
      <c r="U1013" s="255"/>
      <c r="V1013" s="255"/>
      <c r="W1013" s="255"/>
      <c r="X1013" s="255"/>
      <c r="Y1013" s="255"/>
      <c r="Z1013" s="255"/>
      <c r="AA1013" s="255"/>
      <c r="AB1013" s="255"/>
      <c r="AC1013" s="255"/>
      <c r="AD1013" s="255"/>
      <c r="AE1013" s="256"/>
      <c r="AF1013" s="228">
        <v>2</v>
      </c>
      <c r="AG1013" s="254"/>
      <c r="AH1013" s="255"/>
      <c r="AI1013" s="255"/>
      <c r="AJ1013" s="255"/>
      <c r="AK1013" s="255"/>
      <c r="AL1013" s="255"/>
      <c r="AM1013" s="255"/>
      <c r="AN1013" s="255"/>
      <c r="AO1013" s="255"/>
      <c r="AP1013" s="255"/>
      <c r="AQ1013" s="255"/>
      <c r="AR1013" s="255"/>
      <c r="AS1013" s="255"/>
      <c r="AT1013" s="256"/>
    </row>
    <row r="1014" spans="1:46" customFormat="1" ht="45" customHeight="1" thickTop="1" thickBot="1" x14ac:dyDescent="0.3">
      <c r="A1014" s="249" t="s">
        <v>274</v>
      </c>
      <c r="B1014" s="249"/>
      <c r="C1014" s="249"/>
      <c r="D1014" s="249"/>
      <c r="E1014" s="249"/>
      <c r="F1014" s="249"/>
      <c r="G1014" s="249"/>
      <c r="H1014" s="249"/>
      <c r="I1014" s="249"/>
      <c r="J1014" s="249"/>
      <c r="K1014" s="249"/>
      <c r="L1014" s="249"/>
      <c r="M1014" s="249"/>
      <c r="N1014" s="249"/>
      <c r="O1014" s="249"/>
      <c r="P1014" s="249"/>
      <c r="Q1014" s="227">
        <v>0</v>
      </c>
      <c r="R1014" s="254"/>
      <c r="S1014" s="255"/>
      <c r="T1014" s="255"/>
      <c r="U1014" s="255"/>
      <c r="V1014" s="255"/>
      <c r="W1014" s="255"/>
      <c r="X1014" s="255"/>
      <c r="Y1014" s="255"/>
      <c r="Z1014" s="255"/>
      <c r="AA1014" s="255"/>
      <c r="AB1014" s="255"/>
      <c r="AC1014" s="255"/>
      <c r="AD1014" s="255"/>
      <c r="AE1014" s="256"/>
      <c r="AF1014" s="228">
        <v>2</v>
      </c>
      <c r="AG1014" s="254"/>
      <c r="AH1014" s="255"/>
      <c r="AI1014" s="255"/>
      <c r="AJ1014" s="255"/>
      <c r="AK1014" s="255"/>
      <c r="AL1014" s="255"/>
      <c r="AM1014" s="255"/>
      <c r="AN1014" s="255"/>
      <c r="AO1014" s="255"/>
      <c r="AP1014" s="255"/>
      <c r="AQ1014" s="255"/>
      <c r="AR1014" s="255"/>
      <c r="AS1014" s="255"/>
      <c r="AT1014" s="256"/>
    </row>
    <row r="1015" spans="1:46" customFormat="1" ht="45" customHeight="1" thickTop="1" thickBot="1" x14ac:dyDescent="0.3">
      <c r="A1015" s="249" t="s">
        <v>856</v>
      </c>
      <c r="B1015" s="249"/>
      <c r="C1015" s="249"/>
      <c r="D1015" s="249"/>
      <c r="E1015" s="249"/>
      <c r="F1015" s="249"/>
      <c r="G1015" s="249"/>
      <c r="H1015" s="249"/>
      <c r="I1015" s="249"/>
      <c r="J1015" s="249"/>
      <c r="K1015" s="249"/>
      <c r="L1015" s="249"/>
      <c r="M1015" s="249"/>
      <c r="N1015" s="249"/>
      <c r="O1015" s="249"/>
      <c r="P1015" s="249"/>
      <c r="Q1015" s="227">
        <v>0</v>
      </c>
      <c r="R1015" s="250" t="s">
        <v>2603</v>
      </c>
      <c r="S1015" s="250"/>
      <c r="T1015" s="250"/>
      <c r="U1015" s="250"/>
      <c r="V1015" s="250"/>
      <c r="W1015" s="250"/>
      <c r="X1015" s="250"/>
      <c r="Y1015" s="250"/>
      <c r="Z1015" s="250"/>
      <c r="AA1015" s="250"/>
      <c r="AB1015" s="250"/>
      <c r="AC1015" s="250"/>
      <c r="AD1015" s="250"/>
      <c r="AE1015" s="250"/>
      <c r="AF1015" s="228">
        <v>2</v>
      </c>
      <c r="AG1015" s="254"/>
      <c r="AH1015" s="255"/>
      <c r="AI1015" s="255"/>
      <c r="AJ1015" s="255"/>
      <c r="AK1015" s="255"/>
      <c r="AL1015" s="255"/>
      <c r="AM1015" s="255"/>
      <c r="AN1015" s="255"/>
      <c r="AO1015" s="255"/>
      <c r="AP1015" s="255"/>
      <c r="AQ1015" s="255"/>
      <c r="AR1015" s="255"/>
      <c r="AS1015" s="255"/>
      <c r="AT1015" s="256"/>
    </row>
    <row r="1016" spans="1:46" customFormat="1" ht="15.6" thickTop="1" x14ac:dyDescent="0.25">
      <c r="A1016" s="27"/>
      <c r="B1016" s="27"/>
      <c r="C1016" s="27"/>
      <c r="D1016" s="27"/>
      <c r="E1016" s="27"/>
      <c r="F1016" s="27"/>
      <c r="G1016" s="27"/>
      <c r="H1016" s="27"/>
      <c r="I1016" s="27"/>
      <c r="J1016" s="27"/>
      <c r="K1016" s="27"/>
      <c r="L1016" s="27"/>
      <c r="M1016" s="27"/>
      <c r="N1016" s="27"/>
      <c r="O1016" s="27"/>
      <c r="P1016" s="27"/>
      <c r="Q1016" s="28"/>
      <c r="R1016" s="27"/>
      <c r="S1016" s="27"/>
      <c r="T1016" s="27"/>
      <c r="U1016" s="27"/>
      <c r="V1016" s="27"/>
      <c r="W1016" s="27"/>
      <c r="X1016" s="27"/>
      <c r="Y1016" s="27"/>
      <c r="Z1016" s="27"/>
      <c r="AA1016" s="27"/>
      <c r="AB1016" s="27"/>
      <c r="AC1016" s="27"/>
      <c r="AD1016" s="27"/>
      <c r="AE1016" s="27"/>
      <c r="AF1016" s="28"/>
      <c r="AG1016" s="27"/>
      <c r="AH1016" s="27"/>
      <c r="AI1016" s="27"/>
      <c r="AJ1016" s="27"/>
      <c r="AK1016" s="27"/>
      <c r="AL1016" s="27"/>
      <c r="AM1016" s="27"/>
      <c r="AN1016" s="27"/>
      <c r="AO1016" s="27"/>
      <c r="AP1016" s="27"/>
      <c r="AQ1016" s="27"/>
      <c r="AR1016" s="27"/>
      <c r="AS1016" s="27"/>
      <c r="AT1016" s="27"/>
    </row>
    <row r="1018" spans="1:46" customFormat="1" ht="45" customHeight="1" x14ac:dyDescent="0.25">
      <c r="A1018" s="260" t="s">
        <v>857</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s="28"/>
      <c r="AG1018" s="261" t="s">
        <v>185</v>
      </c>
      <c r="AH1018" s="261"/>
      <c r="AI1018" s="261"/>
      <c r="AJ1018" s="261"/>
      <c r="AK1018" s="58">
        <f>(('Artículo 121 (resumen PI)'!C39*0.8+'Artículo 121 (resumen PI)'!F39*0.2)+('Artículo 121 (resumen SIPOT)'!C39*0.8+'Artículo 121 (resumen SIPOT)'!F39*0.2))/2</f>
        <v>0</v>
      </c>
      <c r="AL1018" s="27"/>
      <c r="AM1018" s="27"/>
      <c r="AN1018" s="27"/>
      <c r="AO1018" s="27"/>
      <c r="AP1018" s="27"/>
      <c r="AQ1018" s="27"/>
      <c r="AR1018" s="27"/>
      <c r="AS1018" s="27"/>
      <c r="AT1018" s="27"/>
    </row>
    <row r="1019" spans="1:46" customFormat="1"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c r="AF1019" s="28"/>
      <c r="AG1019" s="27"/>
      <c r="AH1019" s="27"/>
      <c r="AI1019" s="27"/>
      <c r="AJ1019" s="27"/>
      <c r="AK1019" s="27"/>
      <c r="AL1019" s="27"/>
      <c r="AM1019" s="27"/>
      <c r="AN1019" s="27"/>
      <c r="AO1019" s="27"/>
      <c r="AP1019" s="27"/>
      <c r="AQ1019" s="27"/>
      <c r="AR1019" s="27"/>
      <c r="AS1019" s="27"/>
      <c r="AT1019" s="27"/>
    </row>
    <row r="1020" spans="1:46" customFormat="1" ht="45" customHeight="1" x14ac:dyDescent="0.25">
      <c r="A1020" s="20" t="s">
        <v>186</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c r="AF1020" s="28"/>
      <c r="AG1020" s="27"/>
      <c r="AH1020" s="27"/>
      <c r="AI1020" s="27"/>
      <c r="AJ1020" s="27"/>
      <c r="AK1020" s="27"/>
      <c r="AL1020" s="27"/>
      <c r="AM1020" s="27"/>
      <c r="AN1020" s="27"/>
      <c r="AO1020" s="27"/>
      <c r="AP1020" s="27"/>
      <c r="AQ1020" s="27"/>
      <c r="AR1020" s="27"/>
      <c r="AS1020" s="27"/>
      <c r="AT1020" s="27"/>
    </row>
    <row r="1021" spans="1:46" customFormat="1" ht="15" customHeight="1" x14ac:dyDescent="0.25">
      <c r="A1021" s="50"/>
      <c r="B1021" s="50"/>
      <c r="C1021" s="50"/>
      <c r="D1021" s="50"/>
      <c r="E1021" s="50"/>
      <c r="F1021" s="50"/>
      <c r="G1021" s="50"/>
      <c r="H1021" s="50"/>
      <c r="I1021" s="50"/>
      <c r="J1021" s="50"/>
      <c r="K1021" s="50"/>
      <c r="L1021" s="50"/>
      <c r="M1021" s="50"/>
      <c r="N1021" s="50"/>
      <c r="O1021" s="50"/>
      <c r="P1021" s="50"/>
      <c r="Q1021" s="28"/>
      <c r="R1021" s="50"/>
      <c r="S1021" s="50"/>
      <c r="T1021" s="50"/>
      <c r="U1021" s="50"/>
      <c r="V1021" s="50"/>
      <c r="W1021" s="50"/>
      <c r="X1021" s="50"/>
      <c r="Y1021" s="50"/>
      <c r="Z1021" s="50"/>
      <c r="AA1021" s="50"/>
      <c r="AB1021" s="50"/>
      <c r="AC1021" s="50"/>
      <c r="AD1021" s="50"/>
      <c r="AE1021" s="50"/>
      <c r="AF1021" s="28"/>
      <c r="AG1021" s="27"/>
      <c r="AH1021" s="27"/>
      <c r="AI1021" s="27"/>
      <c r="AJ1021" s="27"/>
      <c r="AK1021" s="27"/>
      <c r="AL1021" s="27"/>
      <c r="AM1021" s="27"/>
      <c r="AN1021" s="27"/>
      <c r="AO1021" s="27"/>
      <c r="AP1021" s="27"/>
      <c r="AQ1021" s="27"/>
      <c r="AR1021" s="27"/>
      <c r="AS1021" s="27"/>
      <c r="AT1021" s="27"/>
    </row>
    <row r="1022" spans="1:46" customFormat="1" ht="45" customHeight="1" thickBot="1" x14ac:dyDescent="0.3">
      <c r="A1022" s="262" t="s">
        <v>187</v>
      </c>
      <c r="B1022" s="262"/>
      <c r="C1022" s="262"/>
      <c r="D1022" s="262"/>
      <c r="E1022" s="262"/>
      <c r="F1022" s="262"/>
      <c r="G1022" s="262"/>
      <c r="H1022" s="262"/>
      <c r="I1022" s="262"/>
      <c r="J1022" s="262"/>
      <c r="K1022" s="262"/>
      <c r="L1022" s="262"/>
      <c r="M1022" s="262"/>
      <c r="N1022" s="262"/>
      <c r="O1022" s="262"/>
      <c r="P1022" s="262"/>
      <c r="Q1022" s="11"/>
      <c r="R1022" s="50"/>
      <c r="S1022" s="50"/>
      <c r="T1022" s="50"/>
      <c r="U1022" s="50"/>
      <c r="V1022" s="263"/>
      <c r="W1022" s="263"/>
      <c r="X1022" s="263"/>
      <c r="Y1022" s="263"/>
      <c r="Z1022" s="263"/>
      <c r="AA1022" s="263"/>
      <c r="AB1022" s="263"/>
      <c r="AC1022" s="263"/>
      <c r="AD1022" s="263"/>
      <c r="AE1022" s="263"/>
      <c r="AF1022" s="11"/>
      <c r="AG1022" s="50"/>
      <c r="AH1022" s="50"/>
      <c r="AI1022" s="50"/>
      <c r="AJ1022" s="50"/>
      <c r="AK1022" s="263"/>
      <c r="AL1022" s="263"/>
      <c r="AM1022" s="263"/>
      <c r="AN1022" s="263"/>
      <c r="AO1022" s="263"/>
      <c r="AP1022" s="263"/>
      <c r="AQ1022" s="263"/>
      <c r="AR1022" s="263"/>
      <c r="AS1022" s="263"/>
      <c r="AT1022" s="263"/>
    </row>
    <row r="1023" spans="1:46" customFormat="1" ht="45" customHeight="1" thickTop="1" thickBot="1" x14ac:dyDescent="0.3">
      <c r="A1023" s="264" t="s">
        <v>167</v>
      </c>
      <c r="B1023" s="264"/>
      <c r="C1023" s="264"/>
      <c r="D1023" s="264"/>
      <c r="E1023" s="264"/>
      <c r="F1023" s="264"/>
      <c r="G1023" s="264"/>
      <c r="H1023" s="264"/>
      <c r="I1023" s="264"/>
      <c r="J1023" s="264"/>
      <c r="K1023" s="264"/>
      <c r="L1023" s="264"/>
      <c r="M1023" s="264"/>
      <c r="N1023" s="264"/>
      <c r="O1023" s="264"/>
      <c r="P1023" s="264"/>
      <c r="Q1023" s="51" t="s">
        <v>188</v>
      </c>
      <c r="R1023" s="265" t="s">
        <v>189</v>
      </c>
      <c r="S1023" s="265"/>
      <c r="T1023" s="265"/>
      <c r="U1023" s="265"/>
      <c r="V1023" s="265"/>
      <c r="W1023" s="265"/>
      <c r="X1023" s="265"/>
      <c r="Y1023" s="265"/>
      <c r="Z1023" s="265"/>
      <c r="AA1023" s="265"/>
      <c r="AB1023" s="265"/>
      <c r="AC1023" s="265"/>
      <c r="AD1023" s="265"/>
      <c r="AE1023" s="265"/>
      <c r="AF1023" s="53" t="s">
        <v>188</v>
      </c>
      <c r="AG1023" s="266" t="s">
        <v>7</v>
      </c>
      <c r="AH1023" s="266"/>
      <c r="AI1023" s="266"/>
      <c r="AJ1023" s="266"/>
      <c r="AK1023" s="266"/>
      <c r="AL1023" s="266"/>
      <c r="AM1023" s="266"/>
      <c r="AN1023" s="266"/>
      <c r="AO1023" s="266"/>
      <c r="AP1023" s="266"/>
      <c r="AQ1023" s="266"/>
      <c r="AR1023" s="266"/>
      <c r="AS1023" s="266"/>
      <c r="AT1023" s="266"/>
    </row>
    <row r="1024" spans="1:46" customFormat="1" ht="45" customHeight="1" thickTop="1" thickBot="1" x14ac:dyDescent="0.3">
      <c r="A1024" s="249" t="s">
        <v>190</v>
      </c>
      <c r="B1024" s="249"/>
      <c r="C1024" s="249"/>
      <c r="D1024" s="249"/>
      <c r="E1024" s="249"/>
      <c r="F1024" s="249"/>
      <c r="G1024" s="249"/>
      <c r="H1024" s="249"/>
      <c r="I1024" s="249"/>
      <c r="J1024" s="249"/>
      <c r="K1024" s="249"/>
      <c r="L1024" s="249"/>
      <c r="M1024" s="249"/>
      <c r="N1024" s="249"/>
      <c r="O1024" s="249"/>
      <c r="P1024" s="249"/>
      <c r="Q1024" s="54">
        <v>3</v>
      </c>
      <c r="R1024" s="251" t="s">
        <v>2563</v>
      </c>
      <c r="S1024" s="252"/>
      <c r="T1024" s="252"/>
      <c r="U1024" s="252"/>
      <c r="V1024" s="252"/>
      <c r="W1024" s="252"/>
      <c r="X1024" s="252"/>
      <c r="Y1024" s="252"/>
      <c r="Z1024" s="252"/>
      <c r="AA1024" s="252"/>
      <c r="AB1024" s="252"/>
      <c r="AC1024" s="252"/>
      <c r="AD1024" s="252"/>
      <c r="AE1024" s="253"/>
      <c r="AF1024" s="54">
        <v>3</v>
      </c>
      <c r="AG1024" s="251" t="s">
        <v>2563</v>
      </c>
      <c r="AH1024" s="252"/>
      <c r="AI1024" s="252"/>
      <c r="AJ1024" s="252"/>
      <c r="AK1024" s="252"/>
      <c r="AL1024" s="252"/>
      <c r="AM1024" s="252"/>
      <c r="AN1024" s="252"/>
      <c r="AO1024" s="252"/>
      <c r="AP1024" s="252"/>
      <c r="AQ1024" s="252"/>
      <c r="AR1024" s="252"/>
      <c r="AS1024" s="252"/>
      <c r="AT1024" s="253"/>
    </row>
    <row r="1025" spans="1:46" customFormat="1" ht="45" customHeight="1" thickTop="1" thickBot="1" x14ac:dyDescent="0.3">
      <c r="A1025" s="249" t="s">
        <v>191</v>
      </c>
      <c r="B1025" s="249"/>
      <c r="C1025" s="249"/>
      <c r="D1025" s="249"/>
      <c r="E1025" s="249"/>
      <c r="F1025" s="249"/>
      <c r="G1025" s="249"/>
      <c r="H1025" s="249"/>
      <c r="I1025" s="249"/>
      <c r="J1025" s="249"/>
      <c r="K1025" s="249"/>
      <c r="L1025" s="249"/>
      <c r="M1025" s="249"/>
      <c r="N1025" s="249"/>
      <c r="O1025" s="249"/>
      <c r="P1025" s="249"/>
      <c r="Q1025" s="54">
        <v>3</v>
      </c>
      <c r="R1025" s="251" t="s">
        <v>2563</v>
      </c>
      <c r="S1025" s="252"/>
      <c r="T1025" s="252"/>
      <c r="U1025" s="252"/>
      <c r="V1025" s="252"/>
      <c r="W1025" s="252"/>
      <c r="X1025" s="252"/>
      <c r="Y1025" s="252"/>
      <c r="Z1025" s="252"/>
      <c r="AA1025" s="252"/>
      <c r="AB1025" s="252"/>
      <c r="AC1025" s="252"/>
      <c r="AD1025" s="252"/>
      <c r="AE1025" s="253"/>
      <c r="AF1025" s="54">
        <v>3</v>
      </c>
      <c r="AG1025" s="251" t="s">
        <v>2563</v>
      </c>
      <c r="AH1025" s="252"/>
      <c r="AI1025" s="252"/>
      <c r="AJ1025" s="252"/>
      <c r="AK1025" s="252"/>
      <c r="AL1025" s="252"/>
      <c r="AM1025" s="252"/>
      <c r="AN1025" s="252"/>
      <c r="AO1025" s="252"/>
      <c r="AP1025" s="252"/>
      <c r="AQ1025" s="252"/>
      <c r="AR1025" s="252"/>
      <c r="AS1025" s="252"/>
      <c r="AT1025" s="253"/>
    </row>
    <row r="1026" spans="1:46" customFormat="1" ht="45" customHeight="1" thickTop="1" thickBot="1" x14ac:dyDescent="0.3">
      <c r="A1026" s="249" t="s">
        <v>858</v>
      </c>
      <c r="B1026" s="249"/>
      <c r="C1026" s="249"/>
      <c r="D1026" s="249"/>
      <c r="E1026" s="249"/>
      <c r="F1026" s="249"/>
      <c r="G1026" s="249"/>
      <c r="H1026" s="249"/>
      <c r="I1026" s="249"/>
      <c r="J1026" s="249"/>
      <c r="K1026" s="249"/>
      <c r="L1026" s="249"/>
      <c r="M1026" s="249"/>
      <c r="N1026" s="249"/>
      <c r="O1026" s="249"/>
      <c r="P1026" s="249"/>
      <c r="Q1026" s="54">
        <v>3</v>
      </c>
      <c r="R1026" s="251" t="s">
        <v>2563</v>
      </c>
      <c r="S1026" s="252"/>
      <c r="T1026" s="252"/>
      <c r="U1026" s="252"/>
      <c r="V1026" s="252"/>
      <c r="W1026" s="252"/>
      <c r="X1026" s="252"/>
      <c r="Y1026" s="252"/>
      <c r="Z1026" s="252"/>
      <c r="AA1026" s="252"/>
      <c r="AB1026" s="252"/>
      <c r="AC1026" s="252"/>
      <c r="AD1026" s="252"/>
      <c r="AE1026" s="253"/>
      <c r="AF1026" s="54">
        <v>3</v>
      </c>
      <c r="AG1026" s="251" t="s">
        <v>2563</v>
      </c>
      <c r="AH1026" s="252"/>
      <c r="AI1026" s="252"/>
      <c r="AJ1026" s="252"/>
      <c r="AK1026" s="252"/>
      <c r="AL1026" s="252"/>
      <c r="AM1026" s="252"/>
      <c r="AN1026" s="252"/>
      <c r="AO1026" s="252"/>
      <c r="AP1026" s="252"/>
      <c r="AQ1026" s="252"/>
      <c r="AR1026" s="252"/>
      <c r="AS1026" s="252"/>
      <c r="AT1026" s="253"/>
    </row>
    <row r="1027" spans="1:46" customFormat="1" ht="45" customHeight="1" thickTop="1" thickBot="1" x14ac:dyDescent="0.3">
      <c r="A1027" s="249" t="s">
        <v>859</v>
      </c>
      <c r="B1027" s="249"/>
      <c r="C1027" s="249"/>
      <c r="D1027" s="249"/>
      <c r="E1027" s="249"/>
      <c r="F1027" s="249"/>
      <c r="G1027" s="249"/>
      <c r="H1027" s="249"/>
      <c r="I1027" s="249"/>
      <c r="J1027" s="249"/>
      <c r="K1027" s="249"/>
      <c r="L1027" s="249"/>
      <c r="M1027" s="249"/>
      <c r="N1027" s="249"/>
      <c r="O1027" s="249"/>
      <c r="P1027" s="249"/>
      <c r="Q1027" s="54">
        <v>3</v>
      </c>
      <c r="R1027" s="251" t="s">
        <v>2563</v>
      </c>
      <c r="S1027" s="252"/>
      <c r="T1027" s="252"/>
      <c r="U1027" s="252"/>
      <c r="V1027" s="252"/>
      <c r="W1027" s="252"/>
      <c r="X1027" s="252"/>
      <c r="Y1027" s="252"/>
      <c r="Z1027" s="252"/>
      <c r="AA1027" s="252"/>
      <c r="AB1027" s="252"/>
      <c r="AC1027" s="252"/>
      <c r="AD1027" s="252"/>
      <c r="AE1027" s="253"/>
      <c r="AF1027" s="54">
        <v>3</v>
      </c>
      <c r="AG1027" s="251" t="s">
        <v>2563</v>
      </c>
      <c r="AH1027" s="252"/>
      <c r="AI1027" s="252"/>
      <c r="AJ1027" s="252"/>
      <c r="AK1027" s="252"/>
      <c r="AL1027" s="252"/>
      <c r="AM1027" s="252"/>
      <c r="AN1027" s="252"/>
      <c r="AO1027" s="252"/>
      <c r="AP1027" s="252"/>
      <c r="AQ1027" s="252"/>
      <c r="AR1027" s="252"/>
      <c r="AS1027" s="252"/>
      <c r="AT1027" s="253"/>
    </row>
    <row r="1028" spans="1:46" customFormat="1" ht="45" customHeight="1" thickTop="1" thickBot="1" x14ac:dyDescent="0.3">
      <c r="A1028" s="249" t="s">
        <v>860</v>
      </c>
      <c r="B1028" s="249"/>
      <c r="C1028" s="249"/>
      <c r="D1028" s="249"/>
      <c r="E1028" s="249"/>
      <c r="F1028" s="249"/>
      <c r="G1028" s="249"/>
      <c r="H1028" s="249"/>
      <c r="I1028" s="249"/>
      <c r="J1028" s="249"/>
      <c r="K1028" s="249"/>
      <c r="L1028" s="249"/>
      <c r="M1028" s="249"/>
      <c r="N1028" s="249"/>
      <c r="O1028" s="249"/>
      <c r="P1028" s="249"/>
      <c r="Q1028" s="54">
        <v>3</v>
      </c>
      <c r="R1028" s="251" t="s">
        <v>2563</v>
      </c>
      <c r="S1028" s="252"/>
      <c r="T1028" s="252"/>
      <c r="U1028" s="252"/>
      <c r="V1028" s="252"/>
      <c r="W1028" s="252"/>
      <c r="X1028" s="252"/>
      <c r="Y1028" s="252"/>
      <c r="Z1028" s="252"/>
      <c r="AA1028" s="252"/>
      <c r="AB1028" s="252"/>
      <c r="AC1028" s="252"/>
      <c r="AD1028" s="252"/>
      <c r="AE1028" s="253"/>
      <c r="AF1028" s="54">
        <v>3</v>
      </c>
      <c r="AG1028" s="251" t="s">
        <v>2563</v>
      </c>
      <c r="AH1028" s="252"/>
      <c r="AI1028" s="252"/>
      <c r="AJ1028" s="252"/>
      <c r="AK1028" s="252"/>
      <c r="AL1028" s="252"/>
      <c r="AM1028" s="252"/>
      <c r="AN1028" s="252"/>
      <c r="AO1028" s="252"/>
      <c r="AP1028" s="252"/>
      <c r="AQ1028" s="252"/>
      <c r="AR1028" s="252"/>
      <c r="AS1028" s="252"/>
      <c r="AT1028" s="253"/>
    </row>
    <row r="1029" spans="1:46" customFormat="1" ht="45" customHeight="1" thickTop="1" thickBot="1" x14ac:dyDescent="0.3">
      <c r="A1029" s="249" t="s">
        <v>861</v>
      </c>
      <c r="B1029" s="249"/>
      <c r="C1029" s="249"/>
      <c r="D1029" s="249"/>
      <c r="E1029" s="249"/>
      <c r="F1029" s="249"/>
      <c r="G1029" s="249"/>
      <c r="H1029" s="249"/>
      <c r="I1029" s="249"/>
      <c r="J1029" s="249"/>
      <c r="K1029" s="249"/>
      <c r="L1029" s="249"/>
      <c r="M1029" s="249"/>
      <c r="N1029" s="249"/>
      <c r="O1029" s="249"/>
      <c r="P1029" s="249"/>
      <c r="Q1029" s="54">
        <v>3</v>
      </c>
      <c r="R1029" s="251" t="s">
        <v>2563</v>
      </c>
      <c r="S1029" s="252"/>
      <c r="T1029" s="252"/>
      <c r="U1029" s="252"/>
      <c r="V1029" s="252"/>
      <c r="W1029" s="252"/>
      <c r="X1029" s="252"/>
      <c r="Y1029" s="252"/>
      <c r="Z1029" s="252"/>
      <c r="AA1029" s="252"/>
      <c r="AB1029" s="252"/>
      <c r="AC1029" s="252"/>
      <c r="AD1029" s="252"/>
      <c r="AE1029" s="253"/>
      <c r="AF1029" s="54">
        <v>3</v>
      </c>
      <c r="AG1029" s="251" t="s">
        <v>2563</v>
      </c>
      <c r="AH1029" s="252"/>
      <c r="AI1029" s="252"/>
      <c r="AJ1029" s="252"/>
      <c r="AK1029" s="252"/>
      <c r="AL1029" s="252"/>
      <c r="AM1029" s="252"/>
      <c r="AN1029" s="252"/>
      <c r="AO1029" s="252"/>
      <c r="AP1029" s="252"/>
      <c r="AQ1029" s="252"/>
      <c r="AR1029" s="252"/>
      <c r="AS1029" s="252"/>
      <c r="AT1029" s="253"/>
    </row>
    <row r="1030" spans="1:46" customFormat="1" ht="45" customHeight="1" thickTop="1" thickBot="1" x14ac:dyDescent="0.3">
      <c r="A1030" s="249" t="s">
        <v>862</v>
      </c>
      <c r="B1030" s="249"/>
      <c r="C1030" s="249"/>
      <c r="D1030" s="249"/>
      <c r="E1030" s="249"/>
      <c r="F1030" s="249"/>
      <c r="G1030" s="249"/>
      <c r="H1030" s="249"/>
      <c r="I1030" s="249"/>
      <c r="J1030" s="249"/>
      <c r="K1030" s="249"/>
      <c r="L1030" s="249"/>
      <c r="M1030" s="249"/>
      <c r="N1030" s="249"/>
      <c r="O1030" s="249"/>
      <c r="P1030" s="249"/>
      <c r="Q1030" s="54">
        <v>3</v>
      </c>
      <c r="R1030" s="251" t="s">
        <v>2563</v>
      </c>
      <c r="S1030" s="252"/>
      <c r="T1030" s="252"/>
      <c r="U1030" s="252"/>
      <c r="V1030" s="252"/>
      <c r="W1030" s="252"/>
      <c r="X1030" s="252"/>
      <c r="Y1030" s="252"/>
      <c r="Z1030" s="252"/>
      <c r="AA1030" s="252"/>
      <c r="AB1030" s="252"/>
      <c r="AC1030" s="252"/>
      <c r="AD1030" s="252"/>
      <c r="AE1030" s="253"/>
      <c r="AF1030" s="54">
        <v>3</v>
      </c>
      <c r="AG1030" s="251" t="s">
        <v>2563</v>
      </c>
      <c r="AH1030" s="252"/>
      <c r="AI1030" s="252"/>
      <c r="AJ1030" s="252"/>
      <c r="AK1030" s="252"/>
      <c r="AL1030" s="252"/>
      <c r="AM1030" s="252"/>
      <c r="AN1030" s="252"/>
      <c r="AO1030" s="252"/>
      <c r="AP1030" s="252"/>
      <c r="AQ1030" s="252"/>
      <c r="AR1030" s="252"/>
      <c r="AS1030" s="252"/>
      <c r="AT1030" s="253"/>
    </row>
    <row r="1031" spans="1:46" customFormat="1" ht="45" customHeight="1" thickTop="1" thickBot="1" x14ac:dyDescent="0.3">
      <c r="A1031" s="249" t="s">
        <v>863</v>
      </c>
      <c r="B1031" s="249"/>
      <c r="C1031" s="249"/>
      <c r="D1031" s="249"/>
      <c r="E1031" s="249"/>
      <c r="F1031" s="249"/>
      <c r="G1031" s="249"/>
      <c r="H1031" s="249"/>
      <c r="I1031" s="249"/>
      <c r="J1031" s="249"/>
      <c r="K1031" s="249"/>
      <c r="L1031" s="249"/>
      <c r="M1031" s="249"/>
      <c r="N1031" s="249"/>
      <c r="O1031" s="249"/>
      <c r="P1031" s="249"/>
      <c r="Q1031" s="54">
        <v>3</v>
      </c>
      <c r="R1031" s="251" t="s">
        <v>2563</v>
      </c>
      <c r="S1031" s="252"/>
      <c r="T1031" s="252"/>
      <c r="U1031" s="252"/>
      <c r="V1031" s="252"/>
      <c r="W1031" s="252"/>
      <c r="X1031" s="252"/>
      <c r="Y1031" s="252"/>
      <c r="Z1031" s="252"/>
      <c r="AA1031" s="252"/>
      <c r="AB1031" s="252"/>
      <c r="AC1031" s="252"/>
      <c r="AD1031" s="252"/>
      <c r="AE1031" s="253"/>
      <c r="AF1031" s="54">
        <v>3</v>
      </c>
      <c r="AG1031" s="251" t="s">
        <v>2563</v>
      </c>
      <c r="AH1031" s="252"/>
      <c r="AI1031" s="252"/>
      <c r="AJ1031" s="252"/>
      <c r="AK1031" s="252"/>
      <c r="AL1031" s="252"/>
      <c r="AM1031" s="252"/>
      <c r="AN1031" s="252"/>
      <c r="AO1031" s="252"/>
      <c r="AP1031" s="252"/>
      <c r="AQ1031" s="252"/>
      <c r="AR1031" s="252"/>
      <c r="AS1031" s="252"/>
      <c r="AT1031" s="253"/>
    </row>
    <row r="1032" spans="1:46" customFormat="1" ht="45" customHeight="1" thickTop="1" thickBot="1" x14ac:dyDescent="0.3">
      <c r="A1032" s="249" t="s">
        <v>864</v>
      </c>
      <c r="B1032" s="249"/>
      <c r="C1032" s="249"/>
      <c r="D1032" s="249"/>
      <c r="E1032" s="249"/>
      <c r="F1032" s="249"/>
      <c r="G1032" s="249"/>
      <c r="H1032" s="249"/>
      <c r="I1032" s="249"/>
      <c r="J1032" s="249"/>
      <c r="K1032" s="249"/>
      <c r="L1032" s="249"/>
      <c r="M1032" s="249"/>
      <c r="N1032" s="249"/>
      <c r="O1032" s="249"/>
      <c r="P1032" s="249"/>
      <c r="Q1032" s="54">
        <v>3</v>
      </c>
      <c r="R1032" s="251" t="s">
        <v>2563</v>
      </c>
      <c r="S1032" s="252"/>
      <c r="T1032" s="252"/>
      <c r="U1032" s="252"/>
      <c r="V1032" s="252"/>
      <c r="W1032" s="252"/>
      <c r="X1032" s="252"/>
      <c r="Y1032" s="252"/>
      <c r="Z1032" s="252"/>
      <c r="AA1032" s="252"/>
      <c r="AB1032" s="252"/>
      <c r="AC1032" s="252"/>
      <c r="AD1032" s="252"/>
      <c r="AE1032" s="253"/>
      <c r="AF1032" s="54">
        <v>3</v>
      </c>
      <c r="AG1032" s="251" t="s">
        <v>2563</v>
      </c>
      <c r="AH1032" s="252"/>
      <c r="AI1032" s="252"/>
      <c r="AJ1032" s="252"/>
      <c r="AK1032" s="252"/>
      <c r="AL1032" s="252"/>
      <c r="AM1032" s="252"/>
      <c r="AN1032" s="252"/>
      <c r="AO1032" s="252"/>
      <c r="AP1032" s="252"/>
      <c r="AQ1032" s="252"/>
      <c r="AR1032" s="252"/>
      <c r="AS1032" s="252"/>
      <c r="AT1032" s="253"/>
    </row>
    <row r="1033" spans="1:46" customFormat="1" ht="45" customHeight="1" thickTop="1" thickBot="1" x14ac:dyDescent="0.3">
      <c r="A1033" s="249" t="s">
        <v>865</v>
      </c>
      <c r="B1033" s="249"/>
      <c r="C1033" s="249"/>
      <c r="D1033" s="249"/>
      <c r="E1033" s="249"/>
      <c r="F1033" s="249"/>
      <c r="G1033" s="249"/>
      <c r="H1033" s="249"/>
      <c r="I1033" s="249"/>
      <c r="J1033" s="249"/>
      <c r="K1033" s="249"/>
      <c r="L1033" s="249"/>
      <c r="M1033" s="249"/>
      <c r="N1033" s="249"/>
      <c r="O1033" s="249"/>
      <c r="P1033" s="249"/>
      <c r="Q1033" s="54">
        <v>3</v>
      </c>
      <c r="R1033" s="251" t="s">
        <v>2563</v>
      </c>
      <c r="S1033" s="252"/>
      <c r="T1033" s="252"/>
      <c r="U1033" s="252"/>
      <c r="V1033" s="252"/>
      <c r="W1033" s="252"/>
      <c r="X1033" s="252"/>
      <c r="Y1033" s="252"/>
      <c r="Z1033" s="252"/>
      <c r="AA1033" s="252"/>
      <c r="AB1033" s="252"/>
      <c r="AC1033" s="252"/>
      <c r="AD1033" s="252"/>
      <c r="AE1033" s="253"/>
      <c r="AF1033" s="54">
        <v>3</v>
      </c>
      <c r="AG1033" s="251" t="s">
        <v>2563</v>
      </c>
      <c r="AH1033" s="252"/>
      <c r="AI1033" s="252"/>
      <c r="AJ1033" s="252"/>
      <c r="AK1033" s="252"/>
      <c r="AL1033" s="252"/>
      <c r="AM1033" s="252"/>
      <c r="AN1033" s="252"/>
      <c r="AO1033" s="252"/>
      <c r="AP1033" s="252"/>
      <c r="AQ1033" s="252"/>
      <c r="AR1033" s="252"/>
      <c r="AS1033" s="252"/>
      <c r="AT1033" s="253"/>
    </row>
    <row r="1034" spans="1:46" customFormat="1" ht="45" customHeight="1" thickTop="1" thickBot="1" x14ac:dyDescent="0.3">
      <c r="A1034" s="249" t="s">
        <v>866</v>
      </c>
      <c r="B1034" s="249"/>
      <c r="C1034" s="249"/>
      <c r="D1034" s="249"/>
      <c r="E1034" s="249"/>
      <c r="F1034" s="249"/>
      <c r="G1034" s="249"/>
      <c r="H1034" s="249"/>
      <c r="I1034" s="249"/>
      <c r="J1034" s="249"/>
      <c r="K1034" s="249"/>
      <c r="L1034" s="249"/>
      <c r="M1034" s="249"/>
      <c r="N1034" s="249"/>
      <c r="O1034" s="249"/>
      <c r="P1034" s="249"/>
      <c r="Q1034" s="54">
        <v>3</v>
      </c>
      <c r="R1034" s="251" t="s">
        <v>2563</v>
      </c>
      <c r="S1034" s="252"/>
      <c r="T1034" s="252"/>
      <c r="U1034" s="252"/>
      <c r="V1034" s="252"/>
      <c r="W1034" s="252"/>
      <c r="X1034" s="252"/>
      <c r="Y1034" s="252"/>
      <c r="Z1034" s="252"/>
      <c r="AA1034" s="252"/>
      <c r="AB1034" s="252"/>
      <c r="AC1034" s="252"/>
      <c r="AD1034" s="252"/>
      <c r="AE1034" s="253"/>
      <c r="AF1034" s="54">
        <v>3</v>
      </c>
      <c r="AG1034" s="251" t="s">
        <v>2563</v>
      </c>
      <c r="AH1034" s="252"/>
      <c r="AI1034" s="252"/>
      <c r="AJ1034" s="252"/>
      <c r="AK1034" s="252"/>
      <c r="AL1034" s="252"/>
      <c r="AM1034" s="252"/>
      <c r="AN1034" s="252"/>
      <c r="AO1034" s="252"/>
      <c r="AP1034" s="252"/>
      <c r="AQ1034" s="252"/>
      <c r="AR1034" s="252"/>
      <c r="AS1034" s="252"/>
      <c r="AT1034" s="253"/>
    </row>
    <row r="1035" spans="1:46" customFormat="1" ht="45" customHeight="1" thickTop="1" thickBot="1" x14ac:dyDescent="0.3">
      <c r="A1035" s="249" t="s">
        <v>867</v>
      </c>
      <c r="B1035" s="249"/>
      <c r="C1035" s="249"/>
      <c r="D1035" s="249"/>
      <c r="E1035" s="249"/>
      <c r="F1035" s="249"/>
      <c r="G1035" s="249"/>
      <c r="H1035" s="249"/>
      <c r="I1035" s="249"/>
      <c r="J1035" s="249"/>
      <c r="K1035" s="249"/>
      <c r="L1035" s="249"/>
      <c r="M1035" s="249"/>
      <c r="N1035" s="249"/>
      <c r="O1035" s="249"/>
      <c r="P1035" s="249"/>
      <c r="Q1035" s="54">
        <v>3</v>
      </c>
      <c r="R1035" s="251" t="s">
        <v>2563</v>
      </c>
      <c r="S1035" s="252"/>
      <c r="T1035" s="252"/>
      <c r="U1035" s="252"/>
      <c r="V1035" s="252"/>
      <c r="W1035" s="252"/>
      <c r="X1035" s="252"/>
      <c r="Y1035" s="252"/>
      <c r="Z1035" s="252"/>
      <c r="AA1035" s="252"/>
      <c r="AB1035" s="252"/>
      <c r="AC1035" s="252"/>
      <c r="AD1035" s="252"/>
      <c r="AE1035" s="253"/>
      <c r="AF1035" s="54">
        <v>3</v>
      </c>
      <c r="AG1035" s="251" t="s">
        <v>2563</v>
      </c>
      <c r="AH1035" s="252"/>
      <c r="AI1035" s="252"/>
      <c r="AJ1035" s="252"/>
      <c r="AK1035" s="252"/>
      <c r="AL1035" s="252"/>
      <c r="AM1035" s="252"/>
      <c r="AN1035" s="252"/>
      <c r="AO1035" s="252"/>
      <c r="AP1035" s="252"/>
      <c r="AQ1035" s="252"/>
      <c r="AR1035" s="252"/>
      <c r="AS1035" s="252"/>
      <c r="AT1035" s="253"/>
    </row>
    <row r="1036" spans="1:46" customFormat="1" ht="45" customHeight="1" thickTop="1" thickBot="1" x14ac:dyDescent="0.3">
      <c r="A1036" s="249" t="s">
        <v>868</v>
      </c>
      <c r="B1036" s="249"/>
      <c r="C1036" s="249"/>
      <c r="D1036" s="249"/>
      <c r="E1036" s="249"/>
      <c r="F1036" s="249"/>
      <c r="G1036" s="249"/>
      <c r="H1036" s="249"/>
      <c r="I1036" s="249"/>
      <c r="J1036" s="249"/>
      <c r="K1036" s="249"/>
      <c r="L1036" s="249"/>
      <c r="M1036" s="249"/>
      <c r="N1036" s="249"/>
      <c r="O1036" s="249"/>
      <c r="P1036" s="249"/>
      <c r="Q1036" s="54">
        <v>3</v>
      </c>
      <c r="R1036" s="251" t="s">
        <v>2563</v>
      </c>
      <c r="S1036" s="252"/>
      <c r="T1036" s="252"/>
      <c r="U1036" s="252"/>
      <c r="V1036" s="252"/>
      <c r="W1036" s="252"/>
      <c r="X1036" s="252"/>
      <c r="Y1036" s="252"/>
      <c r="Z1036" s="252"/>
      <c r="AA1036" s="252"/>
      <c r="AB1036" s="252"/>
      <c r="AC1036" s="252"/>
      <c r="AD1036" s="252"/>
      <c r="AE1036" s="253"/>
      <c r="AF1036" s="54">
        <v>3</v>
      </c>
      <c r="AG1036" s="251" t="s">
        <v>2563</v>
      </c>
      <c r="AH1036" s="252"/>
      <c r="AI1036" s="252"/>
      <c r="AJ1036" s="252"/>
      <c r="AK1036" s="252"/>
      <c r="AL1036" s="252"/>
      <c r="AM1036" s="252"/>
      <c r="AN1036" s="252"/>
      <c r="AO1036" s="252"/>
      <c r="AP1036" s="252"/>
      <c r="AQ1036" s="252"/>
      <c r="AR1036" s="252"/>
      <c r="AS1036" s="252"/>
      <c r="AT1036" s="253"/>
    </row>
    <row r="1037" spans="1:46" customFormat="1" ht="45" customHeight="1" thickTop="1" thickBot="1" x14ac:dyDescent="0.3">
      <c r="A1037" s="249" t="s">
        <v>869</v>
      </c>
      <c r="B1037" s="249"/>
      <c r="C1037" s="249"/>
      <c r="D1037" s="249"/>
      <c r="E1037" s="249"/>
      <c r="F1037" s="249"/>
      <c r="G1037" s="249"/>
      <c r="H1037" s="249"/>
      <c r="I1037" s="249"/>
      <c r="J1037" s="249"/>
      <c r="K1037" s="249"/>
      <c r="L1037" s="249"/>
      <c r="M1037" s="249"/>
      <c r="N1037" s="249"/>
      <c r="O1037" s="249"/>
      <c r="P1037" s="249"/>
      <c r="Q1037" s="54">
        <v>3</v>
      </c>
      <c r="R1037" s="251" t="s">
        <v>2563</v>
      </c>
      <c r="S1037" s="252"/>
      <c r="T1037" s="252"/>
      <c r="U1037" s="252"/>
      <c r="V1037" s="252"/>
      <c r="W1037" s="252"/>
      <c r="X1037" s="252"/>
      <c r="Y1037" s="252"/>
      <c r="Z1037" s="252"/>
      <c r="AA1037" s="252"/>
      <c r="AB1037" s="252"/>
      <c r="AC1037" s="252"/>
      <c r="AD1037" s="252"/>
      <c r="AE1037" s="253"/>
      <c r="AF1037" s="54">
        <v>3</v>
      </c>
      <c r="AG1037" s="251" t="s">
        <v>2563</v>
      </c>
      <c r="AH1037" s="252"/>
      <c r="AI1037" s="252"/>
      <c r="AJ1037" s="252"/>
      <c r="AK1037" s="252"/>
      <c r="AL1037" s="252"/>
      <c r="AM1037" s="252"/>
      <c r="AN1037" s="252"/>
      <c r="AO1037" s="252"/>
      <c r="AP1037" s="252"/>
      <c r="AQ1037" s="252"/>
      <c r="AR1037" s="252"/>
      <c r="AS1037" s="252"/>
      <c r="AT1037" s="253"/>
    </row>
    <row r="1038" spans="1:46" customFormat="1" ht="45" customHeight="1" thickTop="1" thickBot="1" x14ac:dyDescent="0.3">
      <c r="A1038" s="249" t="s">
        <v>870</v>
      </c>
      <c r="B1038" s="249"/>
      <c r="C1038" s="249"/>
      <c r="D1038" s="249"/>
      <c r="E1038" s="249"/>
      <c r="F1038" s="249"/>
      <c r="G1038" s="249"/>
      <c r="H1038" s="249"/>
      <c r="I1038" s="249"/>
      <c r="J1038" s="249"/>
      <c r="K1038" s="249"/>
      <c r="L1038" s="249"/>
      <c r="M1038" s="249"/>
      <c r="N1038" s="249"/>
      <c r="O1038" s="249"/>
      <c r="P1038" s="249"/>
      <c r="Q1038" s="54">
        <v>3</v>
      </c>
      <c r="R1038" s="251" t="s">
        <v>2563</v>
      </c>
      <c r="S1038" s="252"/>
      <c r="T1038" s="252"/>
      <c r="U1038" s="252"/>
      <c r="V1038" s="252"/>
      <c r="W1038" s="252"/>
      <c r="X1038" s="252"/>
      <c r="Y1038" s="252"/>
      <c r="Z1038" s="252"/>
      <c r="AA1038" s="252"/>
      <c r="AB1038" s="252"/>
      <c r="AC1038" s="252"/>
      <c r="AD1038" s="252"/>
      <c r="AE1038" s="253"/>
      <c r="AF1038" s="54">
        <v>3</v>
      </c>
      <c r="AG1038" s="251" t="s">
        <v>2563</v>
      </c>
      <c r="AH1038" s="252"/>
      <c r="AI1038" s="252"/>
      <c r="AJ1038" s="252"/>
      <c r="AK1038" s="252"/>
      <c r="AL1038" s="252"/>
      <c r="AM1038" s="252"/>
      <c r="AN1038" s="252"/>
      <c r="AO1038" s="252"/>
      <c r="AP1038" s="252"/>
      <c r="AQ1038" s="252"/>
      <c r="AR1038" s="252"/>
      <c r="AS1038" s="252"/>
      <c r="AT1038" s="253"/>
    </row>
    <row r="1039" spans="1:46" customFormat="1" ht="45" customHeight="1" thickTop="1" thickBot="1" x14ac:dyDescent="0.3">
      <c r="A1039" s="249" t="s">
        <v>871</v>
      </c>
      <c r="B1039" s="249"/>
      <c r="C1039" s="249"/>
      <c r="D1039" s="249"/>
      <c r="E1039" s="249"/>
      <c r="F1039" s="249"/>
      <c r="G1039" s="249"/>
      <c r="H1039" s="249"/>
      <c r="I1039" s="249"/>
      <c r="J1039" s="249"/>
      <c r="K1039" s="249"/>
      <c r="L1039" s="249"/>
      <c r="M1039" s="249"/>
      <c r="N1039" s="249"/>
      <c r="O1039" s="249"/>
      <c r="P1039" s="249"/>
      <c r="Q1039" s="54">
        <v>3</v>
      </c>
      <c r="R1039" s="251" t="s">
        <v>2563</v>
      </c>
      <c r="S1039" s="252"/>
      <c r="T1039" s="252"/>
      <c r="U1039" s="252"/>
      <c r="V1039" s="252"/>
      <c r="W1039" s="252"/>
      <c r="X1039" s="252"/>
      <c r="Y1039" s="252"/>
      <c r="Z1039" s="252"/>
      <c r="AA1039" s="252"/>
      <c r="AB1039" s="252"/>
      <c r="AC1039" s="252"/>
      <c r="AD1039" s="252"/>
      <c r="AE1039" s="253"/>
      <c r="AF1039" s="54">
        <v>3</v>
      </c>
      <c r="AG1039" s="251" t="s">
        <v>2563</v>
      </c>
      <c r="AH1039" s="252"/>
      <c r="AI1039" s="252"/>
      <c r="AJ1039" s="252"/>
      <c r="AK1039" s="252"/>
      <c r="AL1039" s="252"/>
      <c r="AM1039" s="252"/>
      <c r="AN1039" s="252"/>
      <c r="AO1039" s="252"/>
      <c r="AP1039" s="252"/>
      <c r="AQ1039" s="252"/>
      <c r="AR1039" s="252"/>
      <c r="AS1039" s="252"/>
      <c r="AT1039" s="253"/>
    </row>
    <row r="1040" spans="1:46" customFormat="1" ht="45" customHeight="1" thickTop="1" thickBot="1" x14ac:dyDescent="0.3">
      <c r="A1040" s="249" t="s">
        <v>872</v>
      </c>
      <c r="B1040" s="249"/>
      <c r="C1040" s="249"/>
      <c r="D1040" s="249"/>
      <c r="E1040" s="249"/>
      <c r="F1040" s="249"/>
      <c r="G1040" s="249"/>
      <c r="H1040" s="249"/>
      <c r="I1040" s="249"/>
      <c r="J1040" s="249"/>
      <c r="K1040" s="249"/>
      <c r="L1040" s="249"/>
      <c r="M1040" s="249"/>
      <c r="N1040" s="249"/>
      <c r="O1040" s="249"/>
      <c r="P1040" s="249"/>
      <c r="Q1040" s="54">
        <v>3</v>
      </c>
      <c r="R1040" s="251" t="s">
        <v>2563</v>
      </c>
      <c r="S1040" s="252"/>
      <c r="T1040" s="252"/>
      <c r="U1040" s="252"/>
      <c r="V1040" s="252"/>
      <c r="W1040" s="252"/>
      <c r="X1040" s="252"/>
      <c r="Y1040" s="252"/>
      <c r="Z1040" s="252"/>
      <c r="AA1040" s="252"/>
      <c r="AB1040" s="252"/>
      <c r="AC1040" s="252"/>
      <c r="AD1040" s="252"/>
      <c r="AE1040" s="253"/>
      <c r="AF1040" s="54">
        <v>3</v>
      </c>
      <c r="AG1040" s="251" t="s">
        <v>2563</v>
      </c>
      <c r="AH1040" s="252"/>
      <c r="AI1040" s="252"/>
      <c r="AJ1040" s="252"/>
      <c r="AK1040" s="252"/>
      <c r="AL1040" s="252"/>
      <c r="AM1040" s="252"/>
      <c r="AN1040" s="252"/>
      <c r="AO1040" s="252"/>
      <c r="AP1040" s="252"/>
      <c r="AQ1040" s="252"/>
      <c r="AR1040" s="252"/>
      <c r="AS1040" s="252"/>
      <c r="AT1040" s="253"/>
    </row>
    <row r="1041" spans="1:46" customFormat="1" ht="45" customHeight="1" thickTop="1" thickBot="1" x14ac:dyDescent="0.3">
      <c r="A1041" s="249" t="s">
        <v>873</v>
      </c>
      <c r="B1041" s="249"/>
      <c r="C1041" s="249"/>
      <c r="D1041" s="249"/>
      <c r="E1041" s="249"/>
      <c r="F1041" s="249"/>
      <c r="G1041" s="249"/>
      <c r="H1041" s="249"/>
      <c r="I1041" s="249"/>
      <c r="J1041" s="249"/>
      <c r="K1041" s="249"/>
      <c r="L1041" s="249"/>
      <c r="M1041" s="249"/>
      <c r="N1041" s="249"/>
      <c r="O1041" s="249"/>
      <c r="P1041" s="249"/>
      <c r="Q1041" s="54">
        <v>3</v>
      </c>
      <c r="R1041" s="251" t="s">
        <v>2563</v>
      </c>
      <c r="S1041" s="252"/>
      <c r="T1041" s="252"/>
      <c r="U1041" s="252"/>
      <c r="V1041" s="252"/>
      <c r="W1041" s="252"/>
      <c r="X1041" s="252"/>
      <c r="Y1041" s="252"/>
      <c r="Z1041" s="252"/>
      <c r="AA1041" s="252"/>
      <c r="AB1041" s="252"/>
      <c r="AC1041" s="252"/>
      <c r="AD1041" s="252"/>
      <c r="AE1041" s="253"/>
      <c r="AF1041" s="54">
        <v>3</v>
      </c>
      <c r="AG1041" s="251" t="s">
        <v>2563</v>
      </c>
      <c r="AH1041" s="252"/>
      <c r="AI1041" s="252"/>
      <c r="AJ1041" s="252"/>
      <c r="AK1041" s="252"/>
      <c r="AL1041" s="252"/>
      <c r="AM1041" s="252"/>
      <c r="AN1041" s="252"/>
      <c r="AO1041" s="252"/>
      <c r="AP1041" s="252"/>
      <c r="AQ1041" s="252"/>
      <c r="AR1041" s="252"/>
      <c r="AS1041" s="252"/>
      <c r="AT1041" s="253"/>
    </row>
    <row r="1042" spans="1:46" customFormat="1" ht="45" customHeight="1" thickTop="1" thickBot="1" x14ac:dyDescent="0.3">
      <c r="A1042" s="249" t="s">
        <v>874</v>
      </c>
      <c r="B1042" s="249"/>
      <c r="C1042" s="249"/>
      <c r="D1042" s="249"/>
      <c r="E1042" s="249"/>
      <c r="F1042" s="249"/>
      <c r="G1042" s="249"/>
      <c r="H1042" s="249"/>
      <c r="I1042" s="249"/>
      <c r="J1042" s="249"/>
      <c r="K1042" s="249"/>
      <c r="L1042" s="249"/>
      <c r="M1042" s="249"/>
      <c r="N1042" s="249"/>
      <c r="O1042" s="249"/>
      <c r="P1042" s="249"/>
      <c r="Q1042" s="54">
        <v>3</v>
      </c>
      <c r="R1042" s="251" t="s">
        <v>2563</v>
      </c>
      <c r="S1042" s="252"/>
      <c r="T1042" s="252"/>
      <c r="U1042" s="252"/>
      <c r="V1042" s="252"/>
      <c r="W1042" s="252"/>
      <c r="X1042" s="252"/>
      <c r="Y1042" s="252"/>
      <c r="Z1042" s="252"/>
      <c r="AA1042" s="252"/>
      <c r="AB1042" s="252"/>
      <c r="AC1042" s="252"/>
      <c r="AD1042" s="252"/>
      <c r="AE1042" s="253"/>
      <c r="AF1042" s="54">
        <v>3</v>
      </c>
      <c r="AG1042" s="251" t="s">
        <v>2563</v>
      </c>
      <c r="AH1042" s="252"/>
      <c r="AI1042" s="252"/>
      <c r="AJ1042" s="252"/>
      <c r="AK1042" s="252"/>
      <c r="AL1042" s="252"/>
      <c r="AM1042" s="252"/>
      <c r="AN1042" s="252"/>
      <c r="AO1042" s="252"/>
      <c r="AP1042" s="252"/>
      <c r="AQ1042" s="252"/>
      <c r="AR1042" s="252"/>
      <c r="AS1042" s="252"/>
      <c r="AT1042" s="253"/>
    </row>
    <row r="1043" spans="1:46" customFormat="1" ht="45" customHeight="1" thickTop="1" thickBot="1" x14ac:dyDescent="0.3">
      <c r="A1043" s="249" t="s">
        <v>875</v>
      </c>
      <c r="B1043" s="249"/>
      <c r="C1043" s="249"/>
      <c r="D1043" s="249"/>
      <c r="E1043" s="249"/>
      <c r="F1043" s="249"/>
      <c r="G1043" s="249"/>
      <c r="H1043" s="249"/>
      <c r="I1043" s="249"/>
      <c r="J1043" s="249"/>
      <c r="K1043" s="249"/>
      <c r="L1043" s="249"/>
      <c r="M1043" s="249"/>
      <c r="N1043" s="249"/>
      <c r="O1043" s="249"/>
      <c r="P1043" s="249"/>
      <c r="Q1043" s="54">
        <v>3</v>
      </c>
      <c r="R1043" s="251" t="s">
        <v>2563</v>
      </c>
      <c r="S1043" s="252"/>
      <c r="T1043" s="252"/>
      <c r="U1043" s="252"/>
      <c r="V1043" s="252"/>
      <c r="W1043" s="252"/>
      <c r="X1043" s="252"/>
      <c r="Y1043" s="252"/>
      <c r="Z1043" s="252"/>
      <c r="AA1043" s="252"/>
      <c r="AB1043" s="252"/>
      <c r="AC1043" s="252"/>
      <c r="AD1043" s="252"/>
      <c r="AE1043" s="253"/>
      <c r="AF1043" s="54">
        <v>3</v>
      </c>
      <c r="AG1043" s="251" t="s">
        <v>2563</v>
      </c>
      <c r="AH1043" s="252"/>
      <c r="AI1043" s="252"/>
      <c r="AJ1043" s="252"/>
      <c r="AK1043" s="252"/>
      <c r="AL1043" s="252"/>
      <c r="AM1043" s="252"/>
      <c r="AN1043" s="252"/>
      <c r="AO1043" s="252"/>
      <c r="AP1043" s="252"/>
      <c r="AQ1043" s="252"/>
      <c r="AR1043" s="252"/>
      <c r="AS1043" s="252"/>
      <c r="AT1043" s="253"/>
    </row>
    <row r="1044" spans="1:46" customFormat="1" ht="45" customHeight="1" thickTop="1" thickBot="1" x14ac:dyDescent="0.3">
      <c r="A1044" s="249" t="s">
        <v>876</v>
      </c>
      <c r="B1044" s="249"/>
      <c r="C1044" s="249"/>
      <c r="D1044" s="249"/>
      <c r="E1044" s="249"/>
      <c r="F1044" s="249"/>
      <c r="G1044" s="249"/>
      <c r="H1044" s="249"/>
      <c r="I1044" s="249"/>
      <c r="J1044" s="249"/>
      <c r="K1044" s="249"/>
      <c r="L1044" s="249"/>
      <c r="M1044" s="249"/>
      <c r="N1044" s="249"/>
      <c r="O1044" s="249"/>
      <c r="P1044" s="249"/>
      <c r="Q1044" s="54">
        <v>3</v>
      </c>
      <c r="R1044" s="251" t="s">
        <v>2563</v>
      </c>
      <c r="S1044" s="252"/>
      <c r="T1044" s="252"/>
      <c r="U1044" s="252"/>
      <c r="V1044" s="252"/>
      <c r="W1044" s="252"/>
      <c r="X1044" s="252"/>
      <c r="Y1044" s="252"/>
      <c r="Z1044" s="252"/>
      <c r="AA1044" s="252"/>
      <c r="AB1044" s="252"/>
      <c r="AC1044" s="252"/>
      <c r="AD1044" s="252"/>
      <c r="AE1044" s="253"/>
      <c r="AF1044" s="54">
        <v>3</v>
      </c>
      <c r="AG1044" s="251" t="s">
        <v>2563</v>
      </c>
      <c r="AH1044" s="252"/>
      <c r="AI1044" s="252"/>
      <c r="AJ1044" s="252"/>
      <c r="AK1044" s="252"/>
      <c r="AL1044" s="252"/>
      <c r="AM1044" s="252"/>
      <c r="AN1044" s="252"/>
      <c r="AO1044" s="252"/>
      <c r="AP1044" s="252"/>
      <c r="AQ1044" s="252"/>
      <c r="AR1044" s="252"/>
      <c r="AS1044" s="252"/>
      <c r="AT1044" s="253"/>
    </row>
    <row r="1045" spans="1:46" customFormat="1" ht="16.5" customHeight="1" thickTop="1" thickBot="1" x14ac:dyDescent="0.3">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customFormat="1" ht="45" customHeight="1" thickTop="1" thickBot="1" x14ac:dyDescent="0.3">
      <c r="A1046" s="257" t="s">
        <v>197</v>
      </c>
      <c r="B1046" s="257"/>
      <c r="C1046" s="257"/>
      <c r="D1046" s="257"/>
      <c r="E1046" s="257"/>
      <c r="F1046" s="257"/>
      <c r="G1046" s="257"/>
      <c r="H1046" s="257"/>
      <c r="I1046" s="257"/>
      <c r="J1046" s="257"/>
      <c r="K1046" s="257"/>
      <c r="L1046" s="257"/>
      <c r="M1046" s="257"/>
      <c r="N1046" s="257"/>
      <c r="O1046" s="257"/>
      <c r="P1046" s="257"/>
      <c r="Q1046" s="56" t="s">
        <v>188</v>
      </c>
      <c r="R1046" s="258" t="s">
        <v>189</v>
      </c>
      <c r="S1046" s="258"/>
      <c r="T1046" s="258"/>
      <c r="U1046" s="258"/>
      <c r="V1046" s="258"/>
      <c r="W1046" s="258"/>
      <c r="X1046" s="258"/>
      <c r="Y1046" s="258"/>
      <c r="Z1046" s="258"/>
      <c r="AA1046" s="258"/>
      <c r="AB1046" s="258"/>
      <c r="AC1046" s="258"/>
      <c r="AD1046" s="258"/>
      <c r="AE1046" s="258"/>
      <c r="AF1046" s="57" t="s">
        <v>188</v>
      </c>
      <c r="AG1046" s="259" t="s">
        <v>7</v>
      </c>
      <c r="AH1046" s="259"/>
      <c r="AI1046" s="259"/>
      <c r="AJ1046" s="259"/>
      <c r="AK1046" s="259"/>
      <c r="AL1046" s="259"/>
      <c r="AM1046" s="259"/>
      <c r="AN1046" s="259"/>
      <c r="AO1046" s="259"/>
      <c r="AP1046" s="259"/>
      <c r="AQ1046" s="259"/>
      <c r="AR1046" s="259"/>
      <c r="AS1046" s="259"/>
      <c r="AT1046" s="259"/>
    </row>
    <row r="1047" spans="1:46" customFormat="1" ht="45" customHeight="1" thickTop="1" thickBot="1" x14ac:dyDescent="0.3">
      <c r="A1047" s="249" t="s">
        <v>877</v>
      </c>
      <c r="B1047" s="249"/>
      <c r="C1047" s="249"/>
      <c r="D1047" s="249"/>
      <c r="E1047" s="249"/>
      <c r="F1047" s="249"/>
      <c r="G1047" s="249"/>
      <c r="H1047" s="249"/>
      <c r="I1047" s="249"/>
      <c r="J1047" s="249"/>
      <c r="K1047" s="249"/>
      <c r="L1047" s="249"/>
      <c r="M1047" s="249"/>
      <c r="N1047" s="249"/>
      <c r="O1047" s="249"/>
      <c r="P1047" s="249"/>
      <c r="Q1047" s="54">
        <v>3</v>
      </c>
      <c r="R1047" s="251" t="s">
        <v>2563</v>
      </c>
      <c r="S1047" s="252"/>
      <c r="T1047" s="252"/>
      <c r="U1047" s="252"/>
      <c r="V1047" s="252"/>
      <c r="W1047" s="252"/>
      <c r="X1047" s="252"/>
      <c r="Y1047" s="252"/>
      <c r="Z1047" s="252"/>
      <c r="AA1047" s="252"/>
      <c r="AB1047" s="252"/>
      <c r="AC1047" s="252"/>
      <c r="AD1047" s="252"/>
      <c r="AE1047" s="253"/>
      <c r="AF1047" s="54">
        <v>3</v>
      </c>
      <c r="AG1047" s="251" t="s">
        <v>2563</v>
      </c>
      <c r="AH1047" s="252"/>
      <c r="AI1047" s="252"/>
      <c r="AJ1047" s="252"/>
      <c r="AK1047" s="252"/>
      <c r="AL1047" s="252"/>
      <c r="AM1047" s="252"/>
      <c r="AN1047" s="252"/>
      <c r="AO1047" s="252"/>
      <c r="AP1047" s="252"/>
      <c r="AQ1047" s="252"/>
      <c r="AR1047" s="252"/>
      <c r="AS1047" s="252"/>
      <c r="AT1047" s="253"/>
    </row>
    <row r="1048" spans="1:46" customFormat="1" ht="45" customHeight="1" thickTop="1" thickBot="1" x14ac:dyDescent="0.3">
      <c r="A1048" s="249" t="s">
        <v>878</v>
      </c>
      <c r="B1048" s="249"/>
      <c r="C1048" s="249"/>
      <c r="D1048" s="249"/>
      <c r="E1048" s="249"/>
      <c r="F1048" s="249"/>
      <c r="G1048" s="249"/>
      <c r="H1048" s="249"/>
      <c r="I1048" s="249"/>
      <c r="J1048" s="249"/>
      <c r="K1048" s="249"/>
      <c r="L1048" s="249"/>
      <c r="M1048" s="249"/>
      <c r="N1048" s="249"/>
      <c r="O1048" s="249"/>
      <c r="P1048" s="249"/>
      <c r="Q1048" s="54">
        <v>3</v>
      </c>
      <c r="R1048" s="251" t="s">
        <v>2563</v>
      </c>
      <c r="S1048" s="252"/>
      <c r="T1048" s="252"/>
      <c r="U1048" s="252"/>
      <c r="V1048" s="252"/>
      <c r="W1048" s="252"/>
      <c r="X1048" s="252"/>
      <c r="Y1048" s="252"/>
      <c r="Z1048" s="252"/>
      <c r="AA1048" s="252"/>
      <c r="AB1048" s="252"/>
      <c r="AC1048" s="252"/>
      <c r="AD1048" s="252"/>
      <c r="AE1048" s="253"/>
      <c r="AF1048" s="54">
        <v>3</v>
      </c>
      <c r="AG1048" s="251" t="s">
        <v>2563</v>
      </c>
      <c r="AH1048" s="252"/>
      <c r="AI1048" s="252"/>
      <c r="AJ1048" s="252"/>
      <c r="AK1048" s="252"/>
      <c r="AL1048" s="252"/>
      <c r="AM1048" s="252"/>
      <c r="AN1048" s="252"/>
      <c r="AO1048" s="252"/>
      <c r="AP1048" s="252"/>
      <c r="AQ1048" s="252"/>
      <c r="AR1048" s="252"/>
      <c r="AS1048" s="252"/>
      <c r="AT1048" s="253"/>
    </row>
    <row r="1049" spans="1:46" customFormat="1" ht="45" customHeight="1" thickTop="1" thickBot="1" x14ac:dyDescent="0.3">
      <c r="A1049" s="249" t="s">
        <v>879</v>
      </c>
      <c r="B1049" s="249"/>
      <c r="C1049" s="249"/>
      <c r="D1049" s="249"/>
      <c r="E1049" s="249"/>
      <c r="F1049" s="249"/>
      <c r="G1049" s="249"/>
      <c r="H1049" s="249"/>
      <c r="I1049" s="249"/>
      <c r="J1049" s="249"/>
      <c r="K1049" s="249"/>
      <c r="L1049" s="249"/>
      <c r="M1049" s="249"/>
      <c r="N1049" s="249"/>
      <c r="O1049" s="249"/>
      <c r="P1049" s="249"/>
      <c r="Q1049" s="54">
        <v>3</v>
      </c>
      <c r="R1049" s="251" t="s">
        <v>2563</v>
      </c>
      <c r="S1049" s="252"/>
      <c r="T1049" s="252"/>
      <c r="U1049" s="252"/>
      <c r="V1049" s="252"/>
      <c r="W1049" s="252"/>
      <c r="X1049" s="252"/>
      <c r="Y1049" s="252"/>
      <c r="Z1049" s="252"/>
      <c r="AA1049" s="252"/>
      <c r="AB1049" s="252"/>
      <c r="AC1049" s="252"/>
      <c r="AD1049" s="252"/>
      <c r="AE1049" s="253"/>
      <c r="AF1049" s="54">
        <v>3</v>
      </c>
      <c r="AG1049" s="251" t="s">
        <v>2563</v>
      </c>
      <c r="AH1049" s="252"/>
      <c r="AI1049" s="252"/>
      <c r="AJ1049" s="252"/>
      <c r="AK1049" s="252"/>
      <c r="AL1049" s="252"/>
      <c r="AM1049" s="252"/>
      <c r="AN1049" s="252"/>
      <c r="AO1049" s="252"/>
      <c r="AP1049" s="252"/>
      <c r="AQ1049" s="252"/>
      <c r="AR1049" s="252"/>
      <c r="AS1049" s="252"/>
      <c r="AT1049" s="253"/>
    </row>
    <row r="1050" spans="1:46" customFormat="1" ht="45" customHeight="1" thickTop="1" thickBot="1" x14ac:dyDescent="0.3">
      <c r="A1050" s="249" t="s">
        <v>880</v>
      </c>
      <c r="B1050" s="249"/>
      <c r="C1050" s="249"/>
      <c r="D1050" s="249"/>
      <c r="E1050" s="249"/>
      <c r="F1050" s="249"/>
      <c r="G1050" s="249"/>
      <c r="H1050" s="249"/>
      <c r="I1050" s="249"/>
      <c r="J1050" s="249"/>
      <c r="K1050" s="249"/>
      <c r="L1050" s="249"/>
      <c r="M1050" s="249"/>
      <c r="N1050" s="249"/>
      <c r="O1050" s="249"/>
      <c r="P1050" s="249"/>
      <c r="Q1050" s="54">
        <v>3</v>
      </c>
      <c r="R1050" s="251" t="s">
        <v>2563</v>
      </c>
      <c r="S1050" s="252"/>
      <c r="T1050" s="252"/>
      <c r="U1050" s="252"/>
      <c r="V1050" s="252"/>
      <c r="W1050" s="252"/>
      <c r="X1050" s="252"/>
      <c r="Y1050" s="252"/>
      <c r="Z1050" s="252"/>
      <c r="AA1050" s="252"/>
      <c r="AB1050" s="252"/>
      <c r="AC1050" s="252"/>
      <c r="AD1050" s="252"/>
      <c r="AE1050" s="253"/>
      <c r="AF1050" s="54">
        <v>3</v>
      </c>
      <c r="AG1050" s="251" t="s">
        <v>2563</v>
      </c>
      <c r="AH1050" s="252"/>
      <c r="AI1050" s="252"/>
      <c r="AJ1050" s="252"/>
      <c r="AK1050" s="252"/>
      <c r="AL1050" s="252"/>
      <c r="AM1050" s="252"/>
      <c r="AN1050" s="252"/>
      <c r="AO1050" s="252"/>
      <c r="AP1050" s="252"/>
      <c r="AQ1050" s="252"/>
      <c r="AR1050" s="252"/>
      <c r="AS1050" s="252"/>
      <c r="AT1050" s="253"/>
    </row>
    <row r="1051" spans="1:46" customFormat="1" ht="45" customHeight="1" thickTop="1" thickBot="1" x14ac:dyDescent="0.3">
      <c r="A1051" s="249" t="s">
        <v>881</v>
      </c>
      <c r="B1051" s="249"/>
      <c r="C1051" s="249"/>
      <c r="D1051" s="249"/>
      <c r="E1051" s="249"/>
      <c r="F1051" s="249"/>
      <c r="G1051" s="249"/>
      <c r="H1051" s="249"/>
      <c r="I1051" s="249"/>
      <c r="J1051" s="249"/>
      <c r="K1051" s="249"/>
      <c r="L1051" s="249"/>
      <c r="M1051" s="249"/>
      <c r="N1051" s="249"/>
      <c r="O1051" s="249"/>
      <c r="P1051" s="249"/>
      <c r="Q1051" s="54">
        <v>3</v>
      </c>
      <c r="R1051" s="250" t="s">
        <v>2603</v>
      </c>
      <c r="S1051" s="250"/>
      <c r="T1051" s="250"/>
      <c r="U1051" s="250"/>
      <c r="V1051" s="250"/>
      <c r="W1051" s="250"/>
      <c r="X1051" s="250"/>
      <c r="Y1051" s="250"/>
      <c r="Z1051" s="250"/>
      <c r="AA1051" s="250"/>
      <c r="AB1051" s="250"/>
      <c r="AC1051" s="250"/>
      <c r="AD1051" s="250"/>
      <c r="AE1051" s="250"/>
      <c r="AF1051" s="54">
        <v>3</v>
      </c>
      <c r="AG1051" s="251" t="s">
        <v>2563</v>
      </c>
      <c r="AH1051" s="252"/>
      <c r="AI1051" s="252"/>
      <c r="AJ1051" s="252"/>
      <c r="AK1051" s="252"/>
      <c r="AL1051" s="252"/>
      <c r="AM1051" s="252"/>
      <c r="AN1051" s="252"/>
      <c r="AO1051" s="252"/>
      <c r="AP1051" s="252"/>
      <c r="AQ1051" s="252"/>
      <c r="AR1051" s="252"/>
      <c r="AS1051" s="252"/>
      <c r="AT1051" s="253"/>
    </row>
    <row r="1052" spans="1:46" customFormat="1" ht="15.6" thickTop="1" x14ac:dyDescent="0.25">
      <c r="A1052" s="27"/>
      <c r="B1052" s="27"/>
      <c r="C1052" s="27"/>
      <c r="D1052" s="27"/>
      <c r="E1052" s="27"/>
      <c r="F1052" s="27"/>
      <c r="G1052" s="27"/>
      <c r="H1052" s="27"/>
      <c r="I1052" s="27"/>
      <c r="J1052" s="27"/>
      <c r="K1052" s="27"/>
      <c r="L1052" s="27"/>
      <c r="M1052" s="27"/>
      <c r="N1052" s="27"/>
      <c r="O1052" s="27"/>
      <c r="P1052" s="27"/>
      <c r="Q1052" s="28"/>
      <c r="R1052" s="27"/>
      <c r="S1052" s="27"/>
      <c r="T1052" s="27"/>
      <c r="U1052" s="27"/>
      <c r="V1052" s="27"/>
      <c r="W1052" s="27"/>
      <c r="X1052" s="27"/>
      <c r="Y1052" s="27"/>
      <c r="Z1052" s="27"/>
      <c r="AA1052" s="27"/>
      <c r="AB1052" s="27"/>
      <c r="AC1052" s="27"/>
      <c r="AD1052" s="27"/>
      <c r="AE1052" s="27"/>
      <c r="AF1052" s="28"/>
      <c r="AG1052" s="27"/>
      <c r="AH1052" s="27"/>
      <c r="AI1052" s="27"/>
      <c r="AJ1052" s="27"/>
      <c r="AK1052" s="27"/>
      <c r="AL1052" s="27"/>
      <c r="AM1052" s="27"/>
      <c r="AN1052" s="27"/>
      <c r="AO1052" s="27"/>
      <c r="AP1052" s="27"/>
      <c r="AQ1052" s="27"/>
      <c r="AR1052" s="27"/>
      <c r="AS1052" s="27"/>
      <c r="AT1052" s="27"/>
    </row>
    <row r="1054" spans="1:46" customFormat="1" ht="45" customHeight="1" x14ac:dyDescent="0.25">
      <c r="A1054" s="260" t="s">
        <v>882</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s="28"/>
      <c r="AG1054" s="261" t="s">
        <v>185</v>
      </c>
      <c r="AH1054" s="261"/>
      <c r="AI1054" s="261"/>
      <c r="AJ1054" s="261"/>
      <c r="AK1054" s="58">
        <f>(('Artículo 121 (resumen PI)'!C40*0.8+'Artículo 121 (resumen PI)'!F40*0.2)+('Artículo 121 (resumen SIPOT)'!C40*0.8+'Artículo 121 (resumen SIPOT)'!F40*0.2))/2</f>
        <v>0</v>
      </c>
      <c r="AL1054" s="27"/>
      <c r="AM1054" s="27"/>
      <c r="AN1054" s="27"/>
      <c r="AO1054" s="27"/>
      <c r="AP1054" s="27"/>
      <c r="AQ1054" s="27"/>
      <c r="AR1054" s="27"/>
      <c r="AS1054" s="27"/>
      <c r="AT1054" s="27"/>
    </row>
    <row r="1055" spans="1:46" customFormat="1"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c r="AF1055" s="28"/>
      <c r="AG1055" s="27"/>
      <c r="AH1055" s="27"/>
      <c r="AI1055" s="27"/>
      <c r="AJ1055" s="27"/>
      <c r="AK1055" s="27"/>
      <c r="AL1055" s="27"/>
      <c r="AM1055" s="27"/>
      <c r="AN1055" s="27"/>
      <c r="AO1055" s="27"/>
      <c r="AP1055" s="27"/>
      <c r="AQ1055" s="27"/>
      <c r="AR1055" s="27"/>
      <c r="AS1055" s="27"/>
      <c r="AT1055" s="27"/>
    </row>
    <row r="1056" spans="1:46" customFormat="1" ht="45" customHeight="1" x14ac:dyDescent="0.25">
      <c r="A1056" s="20" t="s">
        <v>186</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c r="AF1056" s="28"/>
      <c r="AG1056" s="27"/>
      <c r="AH1056" s="27"/>
      <c r="AI1056" s="27"/>
      <c r="AJ1056" s="27"/>
      <c r="AK1056" s="27"/>
      <c r="AL1056" s="27"/>
      <c r="AM1056" s="27"/>
      <c r="AN1056" s="27"/>
      <c r="AO1056" s="27"/>
      <c r="AP1056" s="27"/>
      <c r="AQ1056" s="27"/>
      <c r="AR1056" s="27"/>
      <c r="AS1056" s="27"/>
      <c r="AT1056" s="27"/>
    </row>
    <row r="1057" spans="1:46" customFormat="1" ht="15" customHeight="1" x14ac:dyDescent="0.25">
      <c r="A1057" s="50"/>
      <c r="B1057" s="50"/>
      <c r="C1057" s="50"/>
      <c r="D1057" s="50"/>
      <c r="E1057" s="50"/>
      <c r="F1057" s="50"/>
      <c r="G1057" s="50"/>
      <c r="H1057" s="50"/>
      <c r="I1057" s="50"/>
      <c r="J1057" s="50"/>
      <c r="K1057" s="50"/>
      <c r="L1057" s="50"/>
      <c r="M1057" s="50"/>
      <c r="N1057" s="50"/>
      <c r="O1057" s="50"/>
      <c r="P1057" s="50"/>
      <c r="Q1057" s="28"/>
      <c r="R1057" s="50"/>
      <c r="S1057" s="50"/>
      <c r="T1057" s="50"/>
      <c r="U1057" s="50"/>
      <c r="V1057" s="50"/>
      <c r="W1057" s="50"/>
      <c r="X1057" s="50"/>
      <c r="Y1057" s="50"/>
      <c r="Z1057" s="50"/>
      <c r="AA1057" s="50"/>
      <c r="AB1057" s="50"/>
      <c r="AC1057" s="50"/>
      <c r="AD1057" s="50"/>
      <c r="AE1057" s="50"/>
      <c r="AF1057" s="28"/>
      <c r="AG1057" s="27"/>
      <c r="AH1057" s="27"/>
      <c r="AI1057" s="27"/>
      <c r="AJ1057" s="27"/>
      <c r="AK1057" s="27"/>
      <c r="AL1057" s="27"/>
      <c r="AM1057" s="27"/>
      <c r="AN1057" s="27"/>
      <c r="AO1057" s="27"/>
      <c r="AP1057" s="27"/>
      <c r="AQ1057" s="27"/>
      <c r="AR1057" s="27"/>
      <c r="AS1057" s="27"/>
      <c r="AT1057" s="27"/>
    </row>
    <row r="1058" spans="1:46" customFormat="1" ht="45" customHeight="1" thickBot="1" x14ac:dyDescent="0.3">
      <c r="A1058" s="262" t="s">
        <v>187</v>
      </c>
      <c r="B1058" s="262"/>
      <c r="C1058" s="262"/>
      <c r="D1058" s="262"/>
      <c r="E1058" s="262"/>
      <c r="F1058" s="262"/>
      <c r="G1058" s="262"/>
      <c r="H1058" s="262"/>
      <c r="I1058" s="262"/>
      <c r="J1058" s="262"/>
      <c r="K1058" s="262"/>
      <c r="L1058" s="262"/>
      <c r="M1058" s="262"/>
      <c r="N1058" s="262"/>
      <c r="O1058" s="262"/>
      <c r="P1058" s="262"/>
      <c r="Q1058" s="11"/>
      <c r="R1058" s="50"/>
      <c r="S1058" s="50"/>
      <c r="T1058" s="50"/>
      <c r="U1058" s="50"/>
      <c r="V1058" s="263"/>
      <c r="W1058" s="263"/>
      <c r="X1058" s="263"/>
      <c r="Y1058" s="263"/>
      <c r="Z1058" s="263"/>
      <c r="AA1058" s="263"/>
      <c r="AB1058" s="263"/>
      <c r="AC1058" s="263"/>
      <c r="AD1058" s="263"/>
      <c r="AE1058" s="263"/>
      <c r="AF1058" s="11"/>
      <c r="AG1058" s="50"/>
      <c r="AH1058" s="50"/>
      <c r="AI1058" s="50"/>
      <c r="AJ1058" s="50"/>
      <c r="AK1058" s="263"/>
      <c r="AL1058" s="263"/>
      <c r="AM1058" s="263"/>
      <c r="AN1058" s="263"/>
      <c r="AO1058" s="263"/>
      <c r="AP1058" s="263"/>
      <c r="AQ1058" s="263"/>
      <c r="AR1058" s="263"/>
      <c r="AS1058" s="263"/>
      <c r="AT1058" s="263"/>
    </row>
    <row r="1059" spans="1:46" customFormat="1" ht="45" customHeight="1" thickTop="1" thickBot="1" x14ac:dyDescent="0.3">
      <c r="A1059" s="264" t="s">
        <v>167</v>
      </c>
      <c r="B1059" s="264"/>
      <c r="C1059" s="264"/>
      <c r="D1059" s="264"/>
      <c r="E1059" s="264"/>
      <c r="F1059" s="264"/>
      <c r="G1059" s="264"/>
      <c r="H1059" s="264"/>
      <c r="I1059" s="264"/>
      <c r="J1059" s="264"/>
      <c r="K1059" s="264"/>
      <c r="L1059" s="264"/>
      <c r="M1059" s="264"/>
      <c r="N1059" s="264"/>
      <c r="O1059" s="264"/>
      <c r="P1059" s="264"/>
      <c r="Q1059" s="51" t="s">
        <v>188</v>
      </c>
      <c r="R1059" s="265" t="s">
        <v>189</v>
      </c>
      <c r="S1059" s="265"/>
      <c r="T1059" s="265"/>
      <c r="U1059" s="265"/>
      <c r="V1059" s="265"/>
      <c r="W1059" s="265"/>
      <c r="X1059" s="265"/>
      <c r="Y1059" s="265"/>
      <c r="Z1059" s="265"/>
      <c r="AA1059" s="265"/>
      <c r="AB1059" s="265"/>
      <c r="AC1059" s="265"/>
      <c r="AD1059" s="265"/>
      <c r="AE1059" s="265"/>
      <c r="AF1059" s="53" t="s">
        <v>188</v>
      </c>
      <c r="AG1059" s="266" t="s">
        <v>7</v>
      </c>
      <c r="AH1059" s="266"/>
      <c r="AI1059" s="266"/>
      <c r="AJ1059" s="266"/>
      <c r="AK1059" s="266"/>
      <c r="AL1059" s="266"/>
      <c r="AM1059" s="266"/>
      <c r="AN1059" s="266"/>
      <c r="AO1059" s="266"/>
      <c r="AP1059" s="266"/>
      <c r="AQ1059" s="266"/>
      <c r="AR1059" s="266"/>
      <c r="AS1059" s="266"/>
      <c r="AT1059" s="266"/>
    </row>
    <row r="1060" spans="1:46" customFormat="1" ht="45" customHeight="1" thickTop="1" thickBot="1" x14ac:dyDescent="0.3">
      <c r="A1060" s="249" t="s">
        <v>190</v>
      </c>
      <c r="B1060" s="249"/>
      <c r="C1060" s="249"/>
      <c r="D1060" s="249"/>
      <c r="E1060" s="249"/>
      <c r="F1060" s="249"/>
      <c r="G1060" s="249"/>
      <c r="H1060" s="249"/>
      <c r="I1060" s="249"/>
      <c r="J1060" s="249"/>
      <c r="K1060" s="249"/>
      <c r="L1060" s="249"/>
      <c r="M1060" s="249"/>
      <c r="N1060" s="249"/>
      <c r="O1060" s="249"/>
      <c r="P1060" s="249"/>
      <c r="Q1060" s="227">
        <v>0</v>
      </c>
      <c r="R1060" s="254" t="s">
        <v>2554</v>
      </c>
      <c r="S1060" s="255"/>
      <c r="T1060" s="255"/>
      <c r="U1060" s="255"/>
      <c r="V1060" s="255"/>
      <c r="W1060" s="255"/>
      <c r="X1060" s="255"/>
      <c r="Y1060" s="255"/>
      <c r="Z1060" s="255"/>
      <c r="AA1060" s="255"/>
      <c r="AB1060" s="255"/>
      <c r="AC1060" s="255"/>
      <c r="AD1060" s="255"/>
      <c r="AE1060" s="256"/>
      <c r="AF1060" s="228">
        <v>0</v>
      </c>
      <c r="AG1060" s="254" t="s">
        <v>2555</v>
      </c>
      <c r="AH1060" s="255"/>
      <c r="AI1060" s="255"/>
      <c r="AJ1060" s="255"/>
      <c r="AK1060" s="255"/>
      <c r="AL1060" s="255"/>
      <c r="AM1060" s="255"/>
      <c r="AN1060" s="255"/>
      <c r="AO1060" s="255"/>
      <c r="AP1060" s="255"/>
      <c r="AQ1060" s="255"/>
      <c r="AR1060" s="255"/>
      <c r="AS1060" s="255"/>
      <c r="AT1060" s="256"/>
    </row>
    <row r="1061" spans="1:46" customFormat="1" ht="45" customHeight="1" thickTop="1" thickBot="1" x14ac:dyDescent="0.3">
      <c r="A1061" s="249" t="s">
        <v>191</v>
      </c>
      <c r="B1061" s="249"/>
      <c r="C1061" s="249"/>
      <c r="D1061" s="249"/>
      <c r="E1061" s="249"/>
      <c r="F1061" s="249"/>
      <c r="G1061" s="249"/>
      <c r="H1061" s="249"/>
      <c r="I1061" s="249"/>
      <c r="J1061" s="249"/>
      <c r="K1061" s="249"/>
      <c r="L1061" s="249"/>
      <c r="M1061" s="249"/>
      <c r="N1061" s="249"/>
      <c r="O1061" s="249"/>
      <c r="P1061" s="249"/>
      <c r="Q1061" s="229">
        <v>0</v>
      </c>
      <c r="R1061" s="254" t="s">
        <v>2551</v>
      </c>
      <c r="S1061" s="255"/>
      <c r="T1061" s="255"/>
      <c r="U1061" s="255"/>
      <c r="V1061" s="255"/>
      <c r="W1061" s="255"/>
      <c r="X1061" s="255"/>
      <c r="Y1061" s="255"/>
      <c r="Z1061" s="255"/>
      <c r="AA1061" s="255"/>
      <c r="AB1061" s="255"/>
      <c r="AC1061" s="255"/>
      <c r="AD1061" s="255"/>
      <c r="AE1061" s="256"/>
      <c r="AF1061" s="229">
        <v>0</v>
      </c>
      <c r="AG1061" s="254" t="s">
        <v>2551</v>
      </c>
      <c r="AH1061" s="255"/>
      <c r="AI1061" s="255"/>
      <c r="AJ1061" s="255"/>
      <c r="AK1061" s="255"/>
      <c r="AL1061" s="255"/>
      <c r="AM1061" s="255"/>
      <c r="AN1061" s="255"/>
      <c r="AO1061" s="255"/>
      <c r="AP1061" s="255"/>
      <c r="AQ1061" s="255"/>
      <c r="AR1061" s="255"/>
      <c r="AS1061" s="255"/>
      <c r="AT1061" s="256"/>
    </row>
    <row r="1062" spans="1:46" customFormat="1" ht="45" customHeight="1" thickTop="1" thickBot="1" x14ac:dyDescent="0.3">
      <c r="A1062" s="249" t="s">
        <v>883</v>
      </c>
      <c r="B1062" s="249"/>
      <c r="C1062" s="249"/>
      <c r="D1062" s="249"/>
      <c r="E1062" s="249"/>
      <c r="F1062" s="249"/>
      <c r="G1062" s="249"/>
      <c r="H1062" s="249"/>
      <c r="I1062" s="249"/>
      <c r="J1062" s="249"/>
      <c r="K1062" s="249"/>
      <c r="L1062" s="249"/>
      <c r="M1062" s="249"/>
      <c r="N1062" s="249"/>
      <c r="O1062" s="249"/>
      <c r="P1062" s="249"/>
      <c r="Q1062" s="229">
        <v>0</v>
      </c>
      <c r="R1062" s="254" t="s">
        <v>2551</v>
      </c>
      <c r="S1062" s="255"/>
      <c r="T1062" s="255"/>
      <c r="U1062" s="255"/>
      <c r="V1062" s="255"/>
      <c r="W1062" s="255"/>
      <c r="X1062" s="255"/>
      <c r="Y1062" s="255"/>
      <c r="Z1062" s="255"/>
      <c r="AA1062" s="255"/>
      <c r="AB1062" s="255"/>
      <c r="AC1062" s="255"/>
      <c r="AD1062" s="255"/>
      <c r="AE1062" s="256"/>
      <c r="AF1062" s="229">
        <v>0</v>
      </c>
      <c r="AG1062" s="254" t="s">
        <v>2551</v>
      </c>
      <c r="AH1062" s="255"/>
      <c r="AI1062" s="255"/>
      <c r="AJ1062" s="255"/>
      <c r="AK1062" s="255"/>
      <c r="AL1062" s="255"/>
      <c r="AM1062" s="255"/>
      <c r="AN1062" s="255"/>
      <c r="AO1062" s="255"/>
      <c r="AP1062" s="255"/>
      <c r="AQ1062" s="255"/>
      <c r="AR1062" s="255"/>
      <c r="AS1062" s="255"/>
      <c r="AT1062" s="256"/>
    </row>
    <row r="1063" spans="1:46" customFormat="1" ht="45" customHeight="1" thickTop="1" thickBot="1" x14ac:dyDescent="0.3">
      <c r="A1063" s="249" t="s">
        <v>884</v>
      </c>
      <c r="B1063" s="249"/>
      <c r="C1063" s="249"/>
      <c r="D1063" s="249"/>
      <c r="E1063" s="249"/>
      <c r="F1063" s="249"/>
      <c r="G1063" s="249"/>
      <c r="H1063" s="249"/>
      <c r="I1063" s="249"/>
      <c r="J1063" s="249"/>
      <c r="K1063" s="249"/>
      <c r="L1063" s="249"/>
      <c r="M1063" s="249"/>
      <c r="N1063" s="249"/>
      <c r="O1063" s="249"/>
      <c r="P1063" s="249"/>
      <c r="Q1063" s="229">
        <v>0</v>
      </c>
      <c r="R1063" s="254" t="s">
        <v>2551</v>
      </c>
      <c r="S1063" s="255"/>
      <c r="T1063" s="255"/>
      <c r="U1063" s="255"/>
      <c r="V1063" s="255"/>
      <c r="W1063" s="255"/>
      <c r="X1063" s="255"/>
      <c r="Y1063" s="255"/>
      <c r="Z1063" s="255"/>
      <c r="AA1063" s="255"/>
      <c r="AB1063" s="255"/>
      <c r="AC1063" s="255"/>
      <c r="AD1063" s="255"/>
      <c r="AE1063" s="256"/>
      <c r="AF1063" s="229">
        <v>0</v>
      </c>
      <c r="AG1063" s="254" t="s">
        <v>2551</v>
      </c>
      <c r="AH1063" s="255"/>
      <c r="AI1063" s="255"/>
      <c r="AJ1063" s="255"/>
      <c r="AK1063" s="255"/>
      <c r="AL1063" s="255"/>
      <c r="AM1063" s="255"/>
      <c r="AN1063" s="255"/>
      <c r="AO1063" s="255"/>
      <c r="AP1063" s="255"/>
      <c r="AQ1063" s="255"/>
      <c r="AR1063" s="255"/>
      <c r="AS1063" s="255"/>
      <c r="AT1063" s="256"/>
    </row>
    <row r="1064" spans="1:46" customFormat="1" ht="45" customHeight="1" thickTop="1" thickBot="1" x14ac:dyDescent="0.3">
      <c r="A1064" s="249" t="s">
        <v>885</v>
      </c>
      <c r="B1064" s="249"/>
      <c r="C1064" s="249"/>
      <c r="D1064" s="249"/>
      <c r="E1064" s="249"/>
      <c r="F1064" s="249"/>
      <c r="G1064" s="249"/>
      <c r="H1064" s="249"/>
      <c r="I1064" s="249"/>
      <c r="J1064" s="249"/>
      <c r="K1064" s="249"/>
      <c r="L1064" s="249"/>
      <c r="M1064" s="249"/>
      <c r="N1064" s="249"/>
      <c r="O1064" s="249"/>
      <c r="P1064" s="249"/>
      <c r="Q1064" s="229">
        <v>0</v>
      </c>
      <c r="R1064" s="254" t="s">
        <v>2551</v>
      </c>
      <c r="S1064" s="255"/>
      <c r="T1064" s="255"/>
      <c r="U1064" s="255"/>
      <c r="V1064" s="255"/>
      <c r="W1064" s="255"/>
      <c r="X1064" s="255"/>
      <c r="Y1064" s="255"/>
      <c r="Z1064" s="255"/>
      <c r="AA1064" s="255"/>
      <c r="AB1064" s="255"/>
      <c r="AC1064" s="255"/>
      <c r="AD1064" s="255"/>
      <c r="AE1064" s="256"/>
      <c r="AF1064" s="229">
        <v>0</v>
      </c>
      <c r="AG1064" s="254" t="s">
        <v>2551</v>
      </c>
      <c r="AH1064" s="255"/>
      <c r="AI1064" s="255"/>
      <c r="AJ1064" s="255"/>
      <c r="AK1064" s="255"/>
      <c r="AL1064" s="255"/>
      <c r="AM1064" s="255"/>
      <c r="AN1064" s="255"/>
      <c r="AO1064" s="255"/>
      <c r="AP1064" s="255"/>
      <c r="AQ1064" s="255"/>
      <c r="AR1064" s="255"/>
      <c r="AS1064" s="255"/>
      <c r="AT1064" s="256"/>
    </row>
    <row r="1065" spans="1:46" customFormat="1" ht="45" customHeight="1" thickTop="1" thickBot="1" x14ac:dyDescent="0.3">
      <c r="A1065" s="249" t="s">
        <v>886</v>
      </c>
      <c r="B1065" s="249"/>
      <c r="C1065" s="249"/>
      <c r="D1065" s="249"/>
      <c r="E1065" s="249"/>
      <c r="F1065" s="249"/>
      <c r="G1065" s="249"/>
      <c r="H1065" s="249"/>
      <c r="I1065" s="249"/>
      <c r="J1065" s="249"/>
      <c r="K1065" s="249"/>
      <c r="L1065" s="249"/>
      <c r="M1065" s="249"/>
      <c r="N1065" s="249"/>
      <c r="O1065" s="249"/>
      <c r="P1065" s="249"/>
      <c r="Q1065" s="229">
        <v>0</v>
      </c>
      <c r="R1065" s="254" t="s">
        <v>2551</v>
      </c>
      <c r="S1065" s="255"/>
      <c r="T1065" s="255"/>
      <c r="U1065" s="255"/>
      <c r="V1065" s="255"/>
      <c r="W1065" s="255"/>
      <c r="X1065" s="255"/>
      <c r="Y1065" s="255"/>
      <c r="Z1065" s="255"/>
      <c r="AA1065" s="255"/>
      <c r="AB1065" s="255"/>
      <c r="AC1065" s="255"/>
      <c r="AD1065" s="255"/>
      <c r="AE1065" s="256"/>
      <c r="AF1065" s="229">
        <v>0</v>
      </c>
      <c r="AG1065" s="254" t="s">
        <v>2551</v>
      </c>
      <c r="AH1065" s="255"/>
      <c r="AI1065" s="255"/>
      <c r="AJ1065" s="255"/>
      <c r="AK1065" s="255"/>
      <c r="AL1065" s="255"/>
      <c r="AM1065" s="255"/>
      <c r="AN1065" s="255"/>
      <c r="AO1065" s="255"/>
      <c r="AP1065" s="255"/>
      <c r="AQ1065" s="255"/>
      <c r="AR1065" s="255"/>
      <c r="AS1065" s="255"/>
      <c r="AT1065" s="256"/>
    </row>
    <row r="1066" spans="1:46" customFormat="1" ht="45" customHeight="1" thickTop="1" thickBot="1" x14ac:dyDescent="0.3">
      <c r="A1066" s="249" t="s">
        <v>887</v>
      </c>
      <c r="B1066" s="249"/>
      <c r="C1066" s="249"/>
      <c r="D1066" s="249"/>
      <c r="E1066" s="249"/>
      <c r="F1066" s="249"/>
      <c r="G1066" s="249"/>
      <c r="H1066" s="249"/>
      <c r="I1066" s="249"/>
      <c r="J1066" s="249"/>
      <c r="K1066" s="249"/>
      <c r="L1066" s="249"/>
      <c r="M1066" s="249"/>
      <c r="N1066" s="249"/>
      <c r="O1066" s="249"/>
      <c r="P1066" s="249"/>
      <c r="Q1066" s="229">
        <v>0</v>
      </c>
      <c r="R1066" s="254" t="s">
        <v>2551</v>
      </c>
      <c r="S1066" s="255"/>
      <c r="T1066" s="255"/>
      <c r="U1066" s="255"/>
      <c r="V1066" s="255"/>
      <c r="W1066" s="255"/>
      <c r="X1066" s="255"/>
      <c r="Y1066" s="255"/>
      <c r="Z1066" s="255"/>
      <c r="AA1066" s="255"/>
      <c r="AB1066" s="255"/>
      <c r="AC1066" s="255"/>
      <c r="AD1066" s="255"/>
      <c r="AE1066" s="256"/>
      <c r="AF1066" s="229">
        <v>0</v>
      </c>
      <c r="AG1066" s="254" t="s">
        <v>2551</v>
      </c>
      <c r="AH1066" s="255"/>
      <c r="AI1066" s="255"/>
      <c r="AJ1066" s="255"/>
      <c r="AK1066" s="255"/>
      <c r="AL1066" s="255"/>
      <c r="AM1066" s="255"/>
      <c r="AN1066" s="255"/>
      <c r="AO1066" s="255"/>
      <c r="AP1066" s="255"/>
      <c r="AQ1066" s="255"/>
      <c r="AR1066" s="255"/>
      <c r="AS1066" s="255"/>
      <c r="AT1066" s="256"/>
    </row>
    <row r="1067" spans="1:46" customFormat="1" ht="45" customHeight="1" thickTop="1" thickBot="1" x14ac:dyDescent="0.3">
      <c r="A1067" s="249" t="s">
        <v>888</v>
      </c>
      <c r="B1067" s="249"/>
      <c r="C1067" s="249"/>
      <c r="D1067" s="249"/>
      <c r="E1067" s="249"/>
      <c r="F1067" s="249"/>
      <c r="G1067" s="249"/>
      <c r="H1067" s="249"/>
      <c r="I1067" s="249"/>
      <c r="J1067" s="249"/>
      <c r="K1067" s="249"/>
      <c r="L1067" s="249"/>
      <c r="M1067" s="249"/>
      <c r="N1067" s="249"/>
      <c r="O1067" s="249"/>
      <c r="P1067" s="249"/>
      <c r="Q1067" s="229">
        <v>0</v>
      </c>
      <c r="R1067" s="254" t="s">
        <v>2551</v>
      </c>
      <c r="S1067" s="255"/>
      <c r="T1067" s="255"/>
      <c r="U1067" s="255"/>
      <c r="V1067" s="255"/>
      <c r="W1067" s="255"/>
      <c r="X1067" s="255"/>
      <c r="Y1067" s="255"/>
      <c r="Z1067" s="255"/>
      <c r="AA1067" s="255"/>
      <c r="AB1067" s="255"/>
      <c r="AC1067" s="255"/>
      <c r="AD1067" s="255"/>
      <c r="AE1067" s="256"/>
      <c r="AF1067" s="229">
        <v>0</v>
      </c>
      <c r="AG1067" s="254" t="s">
        <v>2551</v>
      </c>
      <c r="AH1067" s="255"/>
      <c r="AI1067" s="255"/>
      <c r="AJ1067" s="255"/>
      <c r="AK1067" s="255"/>
      <c r="AL1067" s="255"/>
      <c r="AM1067" s="255"/>
      <c r="AN1067" s="255"/>
      <c r="AO1067" s="255"/>
      <c r="AP1067" s="255"/>
      <c r="AQ1067" s="255"/>
      <c r="AR1067" s="255"/>
      <c r="AS1067" s="255"/>
      <c r="AT1067" s="256"/>
    </row>
    <row r="1068" spans="1:46" customFormat="1" ht="45" customHeight="1" thickTop="1" thickBot="1" x14ac:dyDescent="0.3">
      <c r="A1068" s="249" t="s">
        <v>889</v>
      </c>
      <c r="B1068" s="249"/>
      <c r="C1068" s="249"/>
      <c r="D1068" s="249"/>
      <c r="E1068" s="249"/>
      <c r="F1068" s="249"/>
      <c r="G1068" s="249"/>
      <c r="H1068" s="249"/>
      <c r="I1068" s="249"/>
      <c r="J1068" s="249"/>
      <c r="K1068" s="249"/>
      <c r="L1068" s="249"/>
      <c r="M1068" s="249"/>
      <c r="N1068" s="249"/>
      <c r="O1068" s="249"/>
      <c r="P1068" s="249"/>
      <c r="Q1068" s="229">
        <v>0</v>
      </c>
      <c r="R1068" s="254" t="s">
        <v>2551</v>
      </c>
      <c r="S1068" s="255"/>
      <c r="T1068" s="255"/>
      <c r="U1068" s="255"/>
      <c r="V1068" s="255"/>
      <c r="W1068" s="255"/>
      <c r="X1068" s="255"/>
      <c r="Y1068" s="255"/>
      <c r="Z1068" s="255"/>
      <c r="AA1068" s="255"/>
      <c r="AB1068" s="255"/>
      <c r="AC1068" s="255"/>
      <c r="AD1068" s="255"/>
      <c r="AE1068" s="256"/>
      <c r="AF1068" s="229">
        <v>0</v>
      </c>
      <c r="AG1068" s="254" t="s">
        <v>2551</v>
      </c>
      <c r="AH1068" s="255"/>
      <c r="AI1068" s="255"/>
      <c r="AJ1068" s="255"/>
      <c r="AK1068" s="255"/>
      <c r="AL1068" s="255"/>
      <c r="AM1068" s="255"/>
      <c r="AN1068" s="255"/>
      <c r="AO1068" s="255"/>
      <c r="AP1068" s="255"/>
      <c r="AQ1068" s="255"/>
      <c r="AR1068" s="255"/>
      <c r="AS1068" s="255"/>
      <c r="AT1068" s="256"/>
    </row>
    <row r="1069" spans="1:46" customFormat="1" ht="45" customHeight="1" thickTop="1" thickBot="1" x14ac:dyDescent="0.3">
      <c r="A1069" s="249" t="s">
        <v>890</v>
      </c>
      <c r="B1069" s="249"/>
      <c r="C1069" s="249"/>
      <c r="D1069" s="249"/>
      <c r="E1069" s="249"/>
      <c r="F1069" s="249"/>
      <c r="G1069" s="249"/>
      <c r="H1069" s="249"/>
      <c r="I1069" s="249"/>
      <c r="J1069" s="249"/>
      <c r="K1069" s="249"/>
      <c r="L1069" s="249"/>
      <c r="M1069" s="249"/>
      <c r="N1069" s="249"/>
      <c r="O1069" s="249"/>
      <c r="P1069" s="249"/>
      <c r="Q1069" s="229">
        <v>0</v>
      </c>
      <c r="R1069" s="254" t="s">
        <v>2551</v>
      </c>
      <c r="S1069" s="255"/>
      <c r="T1069" s="255"/>
      <c r="U1069" s="255"/>
      <c r="V1069" s="255"/>
      <c r="W1069" s="255"/>
      <c r="X1069" s="255"/>
      <c r="Y1069" s="255"/>
      <c r="Z1069" s="255"/>
      <c r="AA1069" s="255"/>
      <c r="AB1069" s="255"/>
      <c r="AC1069" s="255"/>
      <c r="AD1069" s="255"/>
      <c r="AE1069" s="256"/>
      <c r="AF1069" s="229">
        <v>0</v>
      </c>
      <c r="AG1069" s="254" t="s">
        <v>2551</v>
      </c>
      <c r="AH1069" s="255"/>
      <c r="AI1069" s="255"/>
      <c r="AJ1069" s="255"/>
      <c r="AK1069" s="255"/>
      <c r="AL1069" s="255"/>
      <c r="AM1069" s="255"/>
      <c r="AN1069" s="255"/>
      <c r="AO1069" s="255"/>
      <c r="AP1069" s="255"/>
      <c r="AQ1069" s="255"/>
      <c r="AR1069" s="255"/>
      <c r="AS1069" s="255"/>
      <c r="AT1069" s="256"/>
    </row>
    <row r="1070" spans="1:46" customFormat="1" ht="45" customHeight="1" thickTop="1" thickBot="1" x14ac:dyDescent="0.3">
      <c r="A1070" s="249" t="s">
        <v>891</v>
      </c>
      <c r="B1070" s="249"/>
      <c r="C1070" s="249"/>
      <c r="D1070" s="249"/>
      <c r="E1070" s="249"/>
      <c r="F1070" s="249"/>
      <c r="G1070" s="249"/>
      <c r="H1070" s="249"/>
      <c r="I1070" s="249"/>
      <c r="J1070" s="249"/>
      <c r="K1070" s="249"/>
      <c r="L1070" s="249"/>
      <c r="M1070" s="249"/>
      <c r="N1070" s="249"/>
      <c r="O1070" s="249"/>
      <c r="P1070" s="249"/>
      <c r="Q1070" s="229">
        <v>0</v>
      </c>
      <c r="R1070" s="254" t="s">
        <v>2551</v>
      </c>
      <c r="S1070" s="255"/>
      <c r="T1070" s="255"/>
      <c r="U1070" s="255"/>
      <c r="V1070" s="255"/>
      <c r="W1070" s="255"/>
      <c r="X1070" s="255"/>
      <c r="Y1070" s="255"/>
      <c r="Z1070" s="255"/>
      <c r="AA1070" s="255"/>
      <c r="AB1070" s="255"/>
      <c r="AC1070" s="255"/>
      <c r="AD1070" s="255"/>
      <c r="AE1070" s="256"/>
      <c r="AF1070" s="229">
        <v>0</v>
      </c>
      <c r="AG1070" s="254" t="s">
        <v>2551</v>
      </c>
      <c r="AH1070" s="255"/>
      <c r="AI1070" s="255"/>
      <c r="AJ1070" s="255"/>
      <c r="AK1070" s="255"/>
      <c r="AL1070" s="255"/>
      <c r="AM1070" s="255"/>
      <c r="AN1070" s="255"/>
      <c r="AO1070" s="255"/>
      <c r="AP1070" s="255"/>
      <c r="AQ1070" s="255"/>
      <c r="AR1070" s="255"/>
      <c r="AS1070" s="255"/>
      <c r="AT1070" s="256"/>
    </row>
    <row r="1071" spans="1:46" customFormat="1" ht="45" customHeight="1" thickTop="1" thickBot="1" x14ac:dyDescent="0.3">
      <c r="A1071" s="249" t="s">
        <v>892</v>
      </c>
      <c r="B1071" s="249"/>
      <c r="C1071" s="249"/>
      <c r="D1071" s="249"/>
      <c r="E1071" s="249"/>
      <c r="F1071" s="249"/>
      <c r="G1071" s="249"/>
      <c r="H1071" s="249"/>
      <c r="I1071" s="249"/>
      <c r="J1071" s="249"/>
      <c r="K1071" s="249"/>
      <c r="L1071" s="249"/>
      <c r="M1071" s="249"/>
      <c r="N1071" s="249"/>
      <c r="O1071" s="249"/>
      <c r="P1071" s="249"/>
      <c r="Q1071" s="229">
        <v>0</v>
      </c>
      <c r="R1071" s="254" t="s">
        <v>2551</v>
      </c>
      <c r="S1071" s="255"/>
      <c r="T1071" s="255"/>
      <c r="U1071" s="255"/>
      <c r="V1071" s="255"/>
      <c r="W1071" s="255"/>
      <c r="X1071" s="255"/>
      <c r="Y1071" s="255"/>
      <c r="Z1071" s="255"/>
      <c r="AA1071" s="255"/>
      <c r="AB1071" s="255"/>
      <c r="AC1071" s="255"/>
      <c r="AD1071" s="255"/>
      <c r="AE1071" s="256"/>
      <c r="AF1071" s="229">
        <v>0</v>
      </c>
      <c r="AG1071" s="254" t="s">
        <v>2551</v>
      </c>
      <c r="AH1071" s="255"/>
      <c r="AI1071" s="255"/>
      <c r="AJ1071" s="255"/>
      <c r="AK1071" s="255"/>
      <c r="AL1071" s="255"/>
      <c r="AM1071" s="255"/>
      <c r="AN1071" s="255"/>
      <c r="AO1071" s="255"/>
      <c r="AP1071" s="255"/>
      <c r="AQ1071" s="255"/>
      <c r="AR1071" s="255"/>
      <c r="AS1071" s="255"/>
      <c r="AT1071" s="256"/>
    </row>
    <row r="1072" spans="1:46" customFormat="1" ht="45" customHeight="1" thickTop="1" thickBot="1" x14ac:dyDescent="0.3">
      <c r="A1072" s="249" t="s">
        <v>893</v>
      </c>
      <c r="B1072" s="249"/>
      <c r="C1072" s="249"/>
      <c r="D1072" s="249"/>
      <c r="E1072" s="249"/>
      <c r="F1072" s="249"/>
      <c r="G1072" s="249"/>
      <c r="H1072" s="249"/>
      <c r="I1072" s="249"/>
      <c r="J1072" s="249"/>
      <c r="K1072" s="249"/>
      <c r="L1072" s="249"/>
      <c r="M1072" s="249"/>
      <c r="N1072" s="249"/>
      <c r="O1072" s="249"/>
      <c r="P1072" s="249"/>
      <c r="Q1072" s="229">
        <v>0</v>
      </c>
      <c r="R1072" s="254" t="s">
        <v>2551</v>
      </c>
      <c r="S1072" s="255"/>
      <c r="T1072" s="255"/>
      <c r="U1072" s="255"/>
      <c r="V1072" s="255"/>
      <c r="W1072" s="255"/>
      <c r="X1072" s="255"/>
      <c r="Y1072" s="255"/>
      <c r="Z1072" s="255"/>
      <c r="AA1072" s="255"/>
      <c r="AB1072" s="255"/>
      <c r="AC1072" s="255"/>
      <c r="AD1072" s="255"/>
      <c r="AE1072" s="256"/>
      <c r="AF1072" s="229">
        <v>0</v>
      </c>
      <c r="AG1072" s="254" t="s">
        <v>2551</v>
      </c>
      <c r="AH1072" s="255"/>
      <c r="AI1072" s="255"/>
      <c r="AJ1072" s="255"/>
      <c r="AK1072" s="255"/>
      <c r="AL1072" s="255"/>
      <c r="AM1072" s="255"/>
      <c r="AN1072" s="255"/>
      <c r="AO1072" s="255"/>
      <c r="AP1072" s="255"/>
      <c r="AQ1072" s="255"/>
      <c r="AR1072" s="255"/>
      <c r="AS1072" s="255"/>
      <c r="AT1072" s="256"/>
    </row>
    <row r="1073" spans="1:46" customFormat="1" ht="45" customHeight="1" thickTop="1" thickBot="1" x14ac:dyDescent="0.3">
      <c r="A1073" s="249" t="s">
        <v>894</v>
      </c>
      <c r="B1073" s="249"/>
      <c r="C1073" s="249"/>
      <c r="D1073" s="249"/>
      <c r="E1073" s="249"/>
      <c r="F1073" s="249"/>
      <c r="G1073" s="249"/>
      <c r="H1073" s="249"/>
      <c r="I1073" s="249"/>
      <c r="J1073" s="249"/>
      <c r="K1073" s="249"/>
      <c r="L1073" s="249"/>
      <c r="M1073" s="249"/>
      <c r="N1073" s="249"/>
      <c r="O1073" s="249"/>
      <c r="P1073" s="249"/>
      <c r="Q1073" s="229">
        <v>0</v>
      </c>
      <c r="R1073" s="254" t="s">
        <v>2551</v>
      </c>
      <c r="S1073" s="255"/>
      <c r="T1073" s="255"/>
      <c r="U1073" s="255"/>
      <c r="V1073" s="255"/>
      <c r="W1073" s="255"/>
      <c r="X1073" s="255"/>
      <c r="Y1073" s="255"/>
      <c r="Z1073" s="255"/>
      <c r="AA1073" s="255"/>
      <c r="AB1073" s="255"/>
      <c r="AC1073" s="255"/>
      <c r="AD1073" s="255"/>
      <c r="AE1073" s="256"/>
      <c r="AF1073" s="229">
        <v>0</v>
      </c>
      <c r="AG1073" s="254" t="s">
        <v>2551</v>
      </c>
      <c r="AH1073" s="255"/>
      <c r="AI1073" s="255"/>
      <c r="AJ1073" s="255"/>
      <c r="AK1073" s="255"/>
      <c r="AL1073" s="255"/>
      <c r="AM1073" s="255"/>
      <c r="AN1073" s="255"/>
      <c r="AO1073" s="255"/>
      <c r="AP1073" s="255"/>
      <c r="AQ1073" s="255"/>
      <c r="AR1073" s="255"/>
      <c r="AS1073" s="255"/>
      <c r="AT1073" s="256"/>
    </row>
    <row r="1074" spans="1:46" customFormat="1" ht="45" customHeight="1" thickTop="1" thickBot="1" x14ac:dyDescent="0.3">
      <c r="A1074" s="249" t="s">
        <v>895</v>
      </c>
      <c r="B1074" s="249"/>
      <c r="C1074" s="249"/>
      <c r="D1074" s="249"/>
      <c r="E1074" s="249"/>
      <c r="F1074" s="249"/>
      <c r="G1074" s="249"/>
      <c r="H1074" s="249"/>
      <c r="I1074" s="249"/>
      <c r="J1074" s="249"/>
      <c r="K1074" s="249"/>
      <c r="L1074" s="249"/>
      <c r="M1074" s="249"/>
      <c r="N1074" s="249"/>
      <c r="O1074" s="249"/>
      <c r="P1074" s="249"/>
      <c r="Q1074" s="229">
        <v>0</v>
      </c>
      <c r="R1074" s="254" t="s">
        <v>2551</v>
      </c>
      <c r="S1074" s="255"/>
      <c r="T1074" s="255"/>
      <c r="U1074" s="255"/>
      <c r="V1074" s="255"/>
      <c r="W1074" s="255"/>
      <c r="X1074" s="255"/>
      <c r="Y1074" s="255"/>
      <c r="Z1074" s="255"/>
      <c r="AA1074" s="255"/>
      <c r="AB1074" s="255"/>
      <c r="AC1074" s="255"/>
      <c r="AD1074" s="255"/>
      <c r="AE1074" s="256"/>
      <c r="AF1074" s="229">
        <v>0</v>
      </c>
      <c r="AG1074" s="254" t="s">
        <v>2551</v>
      </c>
      <c r="AH1074" s="255"/>
      <c r="AI1074" s="255"/>
      <c r="AJ1074" s="255"/>
      <c r="AK1074" s="255"/>
      <c r="AL1074" s="255"/>
      <c r="AM1074" s="255"/>
      <c r="AN1074" s="255"/>
      <c r="AO1074" s="255"/>
      <c r="AP1074" s="255"/>
      <c r="AQ1074" s="255"/>
      <c r="AR1074" s="255"/>
      <c r="AS1074" s="255"/>
      <c r="AT1074" s="256"/>
    </row>
    <row r="1075" spans="1:46" customFormat="1" ht="45" customHeight="1" thickTop="1" thickBot="1" x14ac:dyDescent="0.3">
      <c r="A1075" s="249" t="s">
        <v>896</v>
      </c>
      <c r="B1075" s="249"/>
      <c r="C1075" s="249"/>
      <c r="D1075" s="249"/>
      <c r="E1075" s="249"/>
      <c r="F1075" s="249"/>
      <c r="G1075" s="249"/>
      <c r="H1075" s="249"/>
      <c r="I1075" s="249"/>
      <c r="J1075" s="249"/>
      <c r="K1075" s="249"/>
      <c r="L1075" s="249"/>
      <c r="M1075" s="249"/>
      <c r="N1075" s="249"/>
      <c r="O1075" s="249"/>
      <c r="P1075" s="249"/>
      <c r="Q1075" s="229">
        <v>0</v>
      </c>
      <c r="R1075" s="254" t="s">
        <v>2551</v>
      </c>
      <c r="S1075" s="255"/>
      <c r="T1075" s="255"/>
      <c r="U1075" s="255"/>
      <c r="V1075" s="255"/>
      <c r="W1075" s="255"/>
      <c r="X1075" s="255"/>
      <c r="Y1075" s="255"/>
      <c r="Z1075" s="255"/>
      <c r="AA1075" s="255"/>
      <c r="AB1075" s="255"/>
      <c r="AC1075" s="255"/>
      <c r="AD1075" s="255"/>
      <c r="AE1075" s="256"/>
      <c r="AF1075" s="229">
        <v>0</v>
      </c>
      <c r="AG1075" s="254" t="s">
        <v>2551</v>
      </c>
      <c r="AH1075" s="255"/>
      <c r="AI1075" s="255"/>
      <c r="AJ1075" s="255"/>
      <c r="AK1075" s="255"/>
      <c r="AL1075" s="255"/>
      <c r="AM1075" s="255"/>
      <c r="AN1075" s="255"/>
      <c r="AO1075" s="255"/>
      <c r="AP1075" s="255"/>
      <c r="AQ1075" s="255"/>
      <c r="AR1075" s="255"/>
      <c r="AS1075" s="255"/>
      <c r="AT1075" s="256"/>
    </row>
    <row r="1076" spans="1:46" customFormat="1" ht="45" customHeight="1" thickTop="1" thickBot="1" x14ac:dyDescent="0.3">
      <c r="A1076" s="249" t="s">
        <v>897</v>
      </c>
      <c r="B1076" s="249"/>
      <c r="C1076" s="249"/>
      <c r="D1076" s="249"/>
      <c r="E1076" s="249"/>
      <c r="F1076" s="249"/>
      <c r="G1076" s="249"/>
      <c r="H1076" s="249"/>
      <c r="I1076" s="249"/>
      <c r="J1076" s="249"/>
      <c r="K1076" s="249"/>
      <c r="L1076" s="249"/>
      <c r="M1076" s="249"/>
      <c r="N1076" s="249"/>
      <c r="O1076" s="249"/>
      <c r="P1076" s="249"/>
      <c r="Q1076" s="229">
        <v>0</v>
      </c>
      <c r="R1076" s="254" t="s">
        <v>2551</v>
      </c>
      <c r="S1076" s="255"/>
      <c r="T1076" s="255"/>
      <c r="U1076" s="255"/>
      <c r="V1076" s="255"/>
      <c r="W1076" s="255"/>
      <c r="X1076" s="255"/>
      <c r="Y1076" s="255"/>
      <c r="Z1076" s="255"/>
      <c r="AA1076" s="255"/>
      <c r="AB1076" s="255"/>
      <c r="AC1076" s="255"/>
      <c r="AD1076" s="255"/>
      <c r="AE1076" s="256"/>
      <c r="AF1076" s="229">
        <v>0</v>
      </c>
      <c r="AG1076" s="254" t="s">
        <v>2551</v>
      </c>
      <c r="AH1076" s="255"/>
      <c r="AI1076" s="255"/>
      <c r="AJ1076" s="255"/>
      <c r="AK1076" s="255"/>
      <c r="AL1076" s="255"/>
      <c r="AM1076" s="255"/>
      <c r="AN1076" s="255"/>
      <c r="AO1076" s="255"/>
      <c r="AP1076" s="255"/>
      <c r="AQ1076" s="255"/>
      <c r="AR1076" s="255"/>
      <c r="AS1076" s="255"/>
      <c r="AT1076" s="256"/>
    </row>
    <row r="1077" spans="1:46" customFormat="1" ht="45" customHeight="1" thickTop="1" thickBot="1" x14ac:dyDescent="0.3">
      <c r="A1077" s="249" t="s">
        <v>898</v>
      </c>
      <c r="B1077" s="249"/>
      <c r="C1077" s="249"/>
      <c r="D1077" s="249"/>
      <c r="E1077" s="249"/>
      <c r="F1077" s="249"/>
      <c r="G1077" s="249"/>
      <c r="H1077" s="249"/>
      <c r="I1077" s="249"/>
      <c r="J1077" s="249"/>
      <c r="K1077" s="249"/>
      <c r="L1077" s="249"/>
      <c r="M1077" s="249"/>
      <c r="N1077" s="249"/>
      <c r="O1077" s="249"/>
      <c r="P1077" s="249"/>
      <c r="Q1077" s="229">
        <v>0</v>
      </c>
      <c r="R1077" s="254" t="s">
        <v>2551</v>
      </c>
      <c r="S1077" s="255"/>
      <c r="T1077" s="255"/>
      <c r="U1077" s="255"/>
      <c r="V1077" s="255"/>
      <c r="W1077" s="255"/>
      <c r="X1077" s="255"/>
      <c r="Y1077" s="255"/>
      <c r="Z1077" s="255"/>
      <c r="AA1077" s="255"/>
      <c r="AB1077" s="255"/>
      <c r="AC1077" s="255"/>
      <c r="AD1077" s="255"/>
      <c r="AE1077" s="256"/>
      <c r="AF1077" s="229">
        <v>0</v>
      </c>
      <c r="AG1077" s="254" t="s">
        <v>2551</v>
      </c>
      <c r="AH1077" s="255"/>
      <c r="AI1077" s="255"/>
      <c r="AJ1077" s="255"/>
      <c r="AK1077" s="255"/>
      <c r="AL1077" s="255"/>
      <c r="AM1077" s="255"/>
      <c r="AN1077" s="255"/>
      <c r="AO1077" s="255"/>
      <c r="AP1077" s="255"/>
      <c r="AQ1077" s="255"/>
      <c r="AR1077" s="255"/>
      <c r="AS1077" s="255"/>
      <c r="AT1077" s="256"/>
    </row>
    <row r="1078" spans="1:46" customFormat="1" ht="45" customHeight="1" thickTop="1" thickBot="1" x14ac:dyDescent="0.3">
      <c r="A1078" s="249" t="s">
        <v>899</v>
      </c>
      <c r="B1078" s="249"/>
      <c r="C1078" s="249"/>
      <c r="D1078" s="249"/>
      <c r="E1078" s="249"/>
      <c r="F1078" s="249"/>
      <c r="G1078" s="249"/>
      <c r="H1078" s="249"/>
      <c r="I1078" s="249"/>
      <c r="J1078" s="249"/>
      <c r="K1078" s="249"/>
      <c r="L1078" s="249"/>
      <c r="M1078" s="249"/>
      <c r="N1078" s="249"/>
      <c r="O1078" s="249"/>
      <c r="P1078" s="249"/>
      <c r="Q1078" s="229">
        <v>0</v>
      </c>
      <c r="R1078" s="254" t="s">
        <v>2551</v>
      </c>
      <c r="S1078" s="255"/>
      <c r="T1078" s="255"/>
      <c r="U1078" s="255"/>
      <c r="V1078" s="255"/>
      <c r="W1078" s="255"/>
      <c r="X1078" s="255"/>
      <c r="Y1078" s="255"/>
      <c r="Z1078" s="255"/>
      <c r="AA1078" s="255"/>
      <c r="AB1078" s="255"/>
      <c r="AC1078" s="255"/>
      <c r="AD1078" s="255"/>
      <c r="AE1078" s="256"/>
      <c r="AF1078" s="229">
        <v>0</v>
      </c>
      <c r="AG1078" s="254" t="s">
        <v>2551</v>
      </c>
      <c r="AH1078" s="255"/>
      <c r="AI1078" s="255"/>
      <c r="AJ1078" s="255"/>
      <c r="AK1078" s="255"/>
      <c r="AL1078" s="255"/>
      <c r="AM1078" s="255"/>
      <c r="AN1078" s="255"/>
      <c r="AO1078" s="255"/>
      <c r="AP1078" s="255"/>
      <c r="AQ1078" s="255"/>
      <c r="AR1078" s="255"/>
      <c r="AS1078" s="255"/>
      <c r="AT1078" s="256"/>
    </row>
    <row r="1079" spans="1:46" customFormat="1" ht="45" customHeight="1" thickTop="1" thickBot="1" x14ac:dyDescent="0.3">
      <c r="A1079" s="249" t="s">
        <v>900</v>
      </c>
      <c r="B1079" s="249"/>
      <c r="C1079" s="249"/>
      <c r="D1079" s="249"/>
      <c r="E1079" s="249"/>
      <c r="F1079" s="249"/>
      <c r="G1079" s="249"/>
      <c r="H1079" s="249"/>
      <c r="I1079" s="249"/>
      <c r="J1079" s="249"/>
      <c r="K1079" s="249"/>
      <c r="L1079" s="249"/>
      <c r="M1079" s="249"/>
      <c r="N1079" s="249"/>
      <c r="O1079" s="249"/>
      <c r="P1079" s="249"/>
      <c r="Q1079" s="229">
        <v>0</v>
      </c>
      <c r="R1079" s="254" t="s">
        <v>2551</v>
      </c>
      <c r="S1079" s="255"/>
      <c r="T1079" s="255"/>
      <c r="U1079" s="255"/>
      <c r="V1079" s="255"/>
      <c r="W1079" s="255"/>
      <c r="X1079" s="255"/>
      <c r="Y1079" s="255"/>
      <c r="Z1079" s="255"/>
      <c r="AA1079" s="255"/>
      <c r="AB1079" s="255"/>
      <c r="AC1079" s="255"/>
      <c r="AD1079" s="255"/>
      <c r="AE1079" s="256"/>
      <c r="AF1079" s="229">
        <v>0</v>
      </c>
      <c r="AG1079" s="254" t="s">
        <v>2551</v>
      </c>
      <c r="AH1079" s="255"/>
      <c r="AI1079" s="255"/>
      <c r="AJ1079" s="255"/>
      <c r="AK1079" s="255"/>
      <c r="AL1079" s="255"/>
      <c r="AM1079" s="255"/>
      <c r="AN1079" s="255"/>
      <c r="AO1079" s="255"/>
      <c r="AP1079" s="255"/>
      <c r="AQ1079" s="255"/>
      <c r="AR1079" s="255"/>
      <c r="AS1079" s="255"/>
      <c r="AT1079" s="256"/>
    </row>
    <row r="1080" spans="1:46" customFormat="1" ht="16.5" customHeight="1" thickTop="1" thickBot="1" x14ac:dyDescent="0.3">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customFormat="1" ht="45" customHeight="1" thickTop="1" thickBot="1" x14ac:dyDescent="0.3">
      <c r="A1081" s="257" t="s">
        <v>197</v>
      </c>
      <c r="B1081" s="257"/>
      <c r="C1081" s="257"/>
      <c r="D1081" s="257"/>
      <c r="E1081" s="257"/>
      <c r="F1081" s="257"/>
      <c r="G1081" s="257"/>
      <c r="H1081" s="257"/>
      <c r="I1081" s="257"/>
      <c r="J1081" s="257"/>
      <c r="K1081" s="257"/>
      <c r="L1081" s="257"/>
      <c r="M1081" s="257"/>
      <c r="N1081" s="257"/>
      <c r="O1081" s="257"/>
      <c r="P1081" s="257"/>
      <c r="Q1081" s="56" t="s">
        <v>188</v>
      </c>
      <c r="R1081" s="258" t="s">
        <v>189</v>
      </c>
      <c r="S1081" s="258"/>
      <c r="T1081" s="258"/>
      <c r="U1081" s="258"/>
      <c r="V1081" s="258"/>
      <c r="W1081" s="258"/>
      <c r="X1081" s="258"/>
      <c r="Y1081" s="258"/>
      <c r="Z1081" s="258"/>
      <c r="AA1081" s="258"/>
      <c r="AB1081" s="258"/>
      <c r="AC1081" s="258"/>
      <c r="AD1081" s="258"/>
      <c r="AE1081" s="258"/>
      <c r="AF1081" s="57" t="s">
        <v>188</v>
      </c>
      <c r="AG1081" s="259" t="s">
        <v>7</v>
      </c>
      <c r="AH1081" s="259"/>
      <c r="AI1081" s="259"/>
      <c r="AJ1081" s="259"/>
      <c r="AK1081" s="259"/>
      <c r="AL1081" s="259"/>
      <c r="AM1081" s="259"/>
      <c r="AN1081" s="259"/>
      <c r="AO1081" s="259"/>
      <c r="AP1081" s="259"/>
      <c r="AQ1081" s="259"/>
      <c r="AR1081" s="259"/>
      <c r="AS1081" s="259"/>
      <c r="AT1081" s="259"/>
    </row>
    <row r="1082" spans="1:46" customFormat="1" ht="45" customHeight="1" thickTop="1" thickBot="1" x14ac:dyDescent="0.3">
      <c r="A1082" s="249" t="s">
        <v>901</v>
      </c>
      <c r="B1082" s="249"/>
      <c r="C1082" s="249"/>
      <c r="D1082" s="249"/>
      <c r="E1082" s="249"/>
      <c r="F1082" s="249"/>
      <c r="G1082" s="249"/>
      <c r="H1082" s="249"/>
      <c r="I1082" s="249"/>
      <c r="J1082" s="249"/>
      <c r="K1082" s="249"/>
      <c r="L1082" s="249"/>
      <c r="M1082" s="249"/>
      <c r="N1082" s="249"/>
      <c r="O1082" s="249"/>
      <c r="P1082" s="249"/>
      <c r="Q1082" s="227">
        <v>0</v>
      </c>
      <c r="R1082" s="254" t="s">
        <v>2554</v>
      </c>
      <c r="S1082" s="255"/>
      <c r="T1082" s="255"/>
      <c r="U1082" s="255"/>
      <c r="V1082" s="255"/>
      <c r="W1082" s="255"/>
      <c r="X1082" s="255"/>
      <c r="Y1082" s="255"/>
      <c r="Z1082" s="255"/>
      <c r="AA1082" s="255"/>
      <c r="AB1082" s="255"/>
      <c r="AC1082" s="255"/>
      <c r="AD1082" s="255"/>
      <c r="AE1082" s="256"/>
      <c r="AF1082" s="228">
        <v>0</v>
      </c>
      <c r="AG1082" s="254" t="s">
        <v>2555</v>
      </c>
      <c r="AH1082" s="255"/>
      <c r="AI1082" s="255"/>
      <c r="AJ1082" s="255"/>
      <c r="AK1082" s="255"/>
      <c r="AL1082" s="255"/>
      <c r="AM1082" s="255"/>
      <c r="AN1082" s="255"/>
      <c r="AO1082" s="255"/>
      <c r="AP1082" s="255"/>
      <c r="AQ1082" s="255"/>
      <c r="AR1082" s="255"/>
      <c r="AS1082" s="255"/>
      <c r="AT1082" s="256"/>
    </row>
    <row r="1083" spans="1:46" customFormat="1" ht="45" customHeight="1" thickTop="1" thickBot="1" x14ac:dyDescent="0.3">
      <c r="A1083" s="249" t="s">
        <v>902</v>
      </c>
      <c r="B1083" s="249"/>
      <c r="C1083" s="249"/>
      <c r="D1083" s="249"/>
      <c r="E1083" s="249"/>
      <c r="F1083" s="249"/>
      <c r="G1083" s="249"/>
      <c r="H1083" s="249"/>
      <c r="I1083" s="249"/>
      <c r="J1083" s="249"/>
      <c r="K1083" s="249"/>
      <c r="L1083" s="249"/>
      <c r="M1083" s="249"/>
      <c r="N1083" s="249"/>
      <c r="O1083" s="249"/>
      <c r="P1083" s="249"/>
      <c r="Q1083" s="229">
        <v>0</v>
      </c>
      <c r="R1083" s="254" t="s">
        <v>2551</v>
      </c>
      <c r="S1083" s="255"/>
      <c r="T1083" s="255"/>
      <c r="U1083" s="255"/>
      <c r="V1083" s="255"/>
      <c r="W1083" s="255"/>
      <c r="X1083" s="255"/>
      <c r="Y1083" s="255"/>
      <c r="Z1083" s="255"/>
      <c r="AA1083" s="255"/>
      <c r="AB1083" s="255"/>
      <c r="AC1083" s="255"/>
      <c r="AD1083" s="255"/>
      <c r="AE1083" s="256"/>
      <c r="AF1083" s="229">
        <v>0</v>
      </c>
      <c r="AG1083" s="254" t="s">
        <v>2551</v>
      </c>
      <c r="AH1083" s="255"/>
      <c r="AI1083" s="255"/>
      <c r="AJ1083" s="255"/>
      <c r="AK1083" s="255"/>
      <c r="AL1083" s="255"/>
      <c r="AM1083" s="255"/>
      <c r="AN1083" s="255"/>
      <c r="AO1083" s="255"/>
      <c r="AP1083" s="255"/>
      <c r="AQ1083" s="255"/>
      <c r="AR1083" s="255"/>
      <c r="AS1083" s="255"/>
      <c r="AT1083" s="256"/>
    </row>
    <row r="1084" spans="1:46" customFormat="1" ht="45" customHeight="1" thickTop="1" thickBot="1" x14ac:dyDescent="0.3">
      <c r="A1084" s="249" t="s">
        <v>903</v>
      </c>
      <c r="B1084" s="249"/>
      <c r="C1084" s="249"/>
      <c r="D1084" s="249"/>
      <c r="E1084" s="249"/>
      <c r="F1084" s="249"/>
      <c r="G1084" s="249"/>
      <c r="H1084" s="249"/>
      <c r="I1084" s="249"/>
      <c r="J1084" s="249"/>
      <c r="K1084" s="249"/>
      <c r="L1084" s="249"/>
      <c r="M1084" s="249"/>
      <c r="N1084" s="249"/>
      <c r="O1084" s="249"/>
      <c r="P1084" s="249"/>
      <c r="Q1084" s="229">
        <v>0</v>
      </c>
      <c r="R1084" s="254" t="s">
        <v>2551</v>
      </c>
      <c r="S1084" s="255"/>
      <c r="T1084" s="255"/>
      <c r="U1084" s="255"/>
      <c r="V1084" s="255"/>
      <c r="W1084" s="255"/>
      <c r="X1084" s="255"/>
      <c r="Y1084" s="255"/>
      <c r="Z1084" s="255"/>
      <c r="AA1084" s="255"/>
      <c r="AB1084" s="255"/>
      <c r="AC1084" s="255"/>
      <c r="AD1084" s="255"/>
      <c r="AE1084" s="256"/>
      <c r="AF1084" s="229">
        <v>0</v>
      </c>
      <c r="AG1084" s="254" t="s">
        <v>2551</v>
      </c>
      <c r="AH1084" s="255"/>
      <c r="AI1084" s="255"/>
      <c r="AJ1084" s="255"/>
      <c r="AK1084" s="255"/>
      <c r="AL1084" s="255"/>
      <c r="AM1084" s="255"/>
      <c r="AN1084" s="255"/>
      <c r="AO1084" s="255"/>
      <c r="AP1084" s="255"/>
      <c r="AQ1084" s="255"/>
      <c r="AR1084" s="255"/>
      <c r="AS1084" s="255"/>
      <c r="AT1084" s="256"/>
    </row>
    <row r="1085" spans="1:46" customFormat="1" ht="45" customHeight="1" thickTop="1" thickBot="1" x14ac:dyDescent="0.3">
      <c r="A1085" s="249" t="s">
        <v>446</v>
      </c>
      <c r="B1085" s="249"/>
      <c r="C1085" s="249"/>
      <c r="D1085" s="249"/>
      <c r="E1085" s="249"/>
      <c r="F1085" s="249"/>
      <c r="G1085" s="249"/>
      <c r="H1085" s="249"/>
      <c r="I1085" s="249"/>
      <c r="J1085" s="249"/>
      <c r="K1085" s="249"/>
      <c r="L1085" s="249"/>
      <c r="M1085" s="249"/>
      <c r="N1085" s="249"/>
      <c r="O1085" s="249"/>
      <c r="P1085" s="249"/>
      <c r="Q1085" s="229">
        <v>0</v>
      </c>
      <c r="R1085" s="254" t="s">
        <v>2551</v>
      </c>
      <c r="S1085" s="255"/>
      <c r="T1085" s="255"/>
      <c r="U1085" s="255"/>
      <c r="V1085" s="255"/>
      <c r="W1085" s="255"/>
      <c r="X1085" s="255"/>
      <c r="Y1085" s="255"/>
      <c r="Z1085" s="255"/>
      <c r="AA1085" s="255"/>
      <c r="AB1085" s="255"/>
      <c r="AC1085" s="255"/>
      <c r="AD1085" s="255"/>
      <c r="AE1085" s="256"/>
      <c r="AF1085" s="229">
        <v>0</v>
      </c>
      <c r="AG1085" s="254" t="s">
        <v>2551</v>
      </c>
      <c r="AH1085" s="255"/>
      <c r="AI1085" s="255"/>
      <c r="AJ1085" s="255"/>
      <c r="AK1085" s="255"/>
      <c r="AL1085" s="255"/>
      <c r="AM1085" s="255"/>
      <c r="AN1085" s="255"/>
      <c r="AO1085" s="255"/>
      <c r="AP1085" s="255"/>
      <c r="AQ1085" s="255"/>
      <c r="AR1085" s="255"/>
      <c r="AS1085" s="255"/>
      <c r="AT1085" s="256"/>
    </row>
    <row r="1086" spans="1:46" customFormat="1" ht="45" customHeight="1" thickTop="1" thickBot="1" x14ac:dyDescent="0.3">
      <c r="A1086" s="249" t="s">
        <v>447</v>
      </c>
      <c r="B1086" s="249"/>
      <c r="C1086" s="249"/>
      <c r="D1086" s="249"/>
      <c r="E1086" s="249"/>
      <c r="F1086" s="249"/>
      <c r="G1086" s="249"/>
      <c r="H1086" s="249"/>
      <c r="I1086" s="249"/>
      <c r="J1086" s="249"/>
      <c r="K1086" s="249"/>
      <c r="L1086" s="249"/>
      <c r="M1086" s="249"/>
      <c r="N1086" s="249"/>
      <c r="O1086" s="249"/>
      <c r="P1086" s="249"/>
      <c r="Q1086" s="229">
        <v>0</v>
      </c>
      <c r="R1086" s="250" t="s">
        <v>2603</v>
      </c>
      <c r="S1086" s="250"/>
      <c r="T1086" s="250"/>
      <c r="U1086" s="250"/>
      <c r="V1086" s="250"/>
      <c r="W1086" s="250"/>
      <c r="X1086" s="250"/>
      <c r="Y1086" s="250"/>
      <c r="Z1086" s="250"/>
      <c r="AA1086" s="250"/>
      <c r="AB1086" s="250"/>
      <c r="AC1086" s="250"/>
      <c r="AD1086" s="250"/>
      <c r="AE1086" s="250"/>
      <c r="AF1086" s="229">
        <v>0</v>
      </c>
      <c r="AG1086" s="254" t="s">
        <v>2551</v>
      </c>
      <c r="AH1086" s="255"/>
      <c r="AI1086" s="255"/>
      <c r="AJ1086" s="255"/>
      <c r="AK1086" s="255"/>
      <c r="AL1086" s="255"/>
      <c r="AM1086" s="255"/>
      <c r="AN1086" s="255"/>
      <c r="AO1086" s="255"/>
      <c r="AP1086" s="255"/>
      <c r="AQ1086" s="255"/>
      <c r="AR1086" s="255"/>
      <c r="AS1086" s="255"/>
      <c r="AT1086" s="256"/>
    </row>
    <row r="1087" spans="1:46" customFormat="1" ht="15.6" thickTop="1" x14ac:dyDescent="0.25">
      <c r="A1087" s="27"/>
      <c r="B1087" s="27"/>
      <c r="C1087" s="27"/>
      <c r="D1087" s="27"/>
      <c r="E1087" s="27"/>
      <c r="F1087" s="27"/>
      <c r="G1087" s="27"/>
      <c r="H1087" s="27"/>
      <c r="I1087" s="27"/>
      <c r="J1087" s="27"/>
      <c r="K1087" s="27"/>
      <c r="L1087" s="27"/>
      <c r="M1087" s="27"/>
      <c r="N1087" s="27"/>
      <c r="O1087" s="27"/>
      <c r="P1087" s="27"/>
      <c r="Q1087" s="28"/>
      <c r="R1087" s="27"/>
      <c r="S1087" s="27"/>
      <c r="T1087" s="27"/>
      <c r="U1087" s="27"/>
      <c r="V1087" s="27"/>
      <c r="W1087" s="27"/>
      <c r="X1087" s="27"/>
      <c r="Y1087" s="27"/>
      <c r="Z1087" s="27"/>
      <c r="AA1087" s="27"/>
      <c r="AB1087" s="27"/>
      <c r="AC1087" s="27"/>
      <c r="AD1087" s="27"/>
      <c r="AE1087" s="27"/>
      <c r="AF1087" s="28"/>
      <c r="AG1087" s="27"/>
      <c r="AH1087" s="27"/>
      <c r="AI1087" s="27"/>
      <c r="AJ1087" s="27"/>
      <c r="AK1087" s="27"/>
      <c r="AL1087" s="27"/>
      <c r="AM1087" s="27"/>
      <c r="AN1087" s="27"/>
      <c r="AO1087" s="27"/>
      <c r="AP1087" s="27"/>
      <c r="AQ1087" s="27"/>
      <c r="AR1087" s="27"/>
      <c r="AS1087" s="27"/>
      <c r="AT1087" s="27"/>
    </row>
    <row r="1089" spans="1:46" customFormat="1" ht="320.25" customHeight="1" x14ac:dyDescent="0.25">
      <c r="A1089" s="260" t="s">
        <v>2565</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s="28"/>
      <c r="AG1089" s="261" t="s">
        <v>185</v>
      </c>
      <c r="AH1089" s="261"/>
      <c r="AI1089" s="261"/>
      <c r="AJ1089" s="261"/>
      <c r="AK1089" s="58">
        <f>(('Artículo 121 (resumen PI)'!C41*0.8+'Artículo 121 (resumen PI)'!F41*0.2)+('Artículo 121 (resumen SIPOT)'!C41*0.8+'Artículo 121 (resumen SIPOT)'!F41*0.2))/2</f>
        <v>0</v>
      </c>
      <c r="AL1089" s="27"/>
      <c r="AM1089" s="27"/>
      <c r="AN1089" s="27"/>
      <c r="AO1089" s="27"/>
      <c r="AP1089" s="27"/>
      <c r="AQ1089" s="27"/>
      <c r="AR1089" s="27"/>
      <c r="AS1089" s="27"/>
      <c r="AT1089" s="27"/>
    </row>
    <row r="1090" spans="1:46" customFormat="1"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c r="AF1090" s="28"/>
      <c r="AG1090" s="27"/>
      <c r="AH1090" s="27"/>
      <c r="AI1090" s="27"/>
      <c r="AJ1090" s="27"/>
      <c r="AK1090" s="27"/>
      <c r="AL1090" s="27"/>
      <c r="AM1090" s="27"/>
      <c r="AN1090" s="27"/>
      <c r="AO1090" s="27"/>
      <c r="AP1090" s="27"/>
      <c r="AQ1090" s="27"/>
      <c r="AR1090" s="27"/>
      <c r="AS1090" s="27"/>
      <c r="AT1090" s="27"/>
    </row>
    <row r="1091" spans="1:46" customFormat="1" ht="45" customHeight="1" x14ac:dyDescent="0.25">
      <c r="A1091" s="20" t="s">
        <v>186</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c r="AF1091" s="28"/>
      <c r="AG1091" s="27"/>
      <c r="AH1091" s="27"/>
      <c r="AI1091" s="27"/>
      <c r="AJ1091" s="27"/>
      <c r="AK1091" s="27"/>
      <c r="AL1091" s="27"/>
      <c r="AM1091" s="27"/>
      <c r="AN1091" s="27"/>
      <c r="AO1091" s="27"/>
      <c r="AP1091" s="27"/>
      <c r="AQ1091" s="27"/>
      <c r="AR1091" s="27"/>
      <c r="AS1091" s="27"/>
      <c r="AT1091" s="27"/>
    </row>
    <row r="1092" spans="1:46" customFormat="1" ht="15" customHeight="1" x14ac:dyDescent="0.25">
      <c r="A1092" s="50"/>
      <c r="B1092" s="50"/>
      <c r="C1092" s="50"/>
      <c r="D1092" s="50"/>
      <c r="E1092" s="50"/>
      <c r="F1092" s="50"/>
      <c r="G1092" s="50"/>
      <c r="H1092" s="50"/>
      <c r="I1092" s="50"/>
      <c r="J1092" s="50"/>
      <c r="K1092" s="50"/>
      <c r="L1092" s="50"/>
      <c r="M1092" s="50"/>
      <c r="N1092" s="50"/>
      <c r="O1092" s="50"/>
      <c r="P1092" s="50"/>
      <c r="Q1092" s="28"/>
      <c r="R1092" s="50"/>
      <c r="S1092" s="50"/>
      <c r="T1092" s="50"/>
      <c r="U1092" s="50"/>
      <c r="V1092" s="50"/>
      <c r="W1092" s="50"/>
      <c r="X1092" s="50"/>
      <c r="Y1092" s="50"/>
      <c r="Z1092" s="50"/>
      <c r="AA1092" s="50"/>
      <c r="AB1092" s="50"/>
      <c r="AC1092" s="50"/>
      <c r="AD1092" s="50"/>
      <c r="AE1092" s="50"/>
      <c r="AF1092" s="28"/>
      <c r="AG1092" s="27"/>
      <c r="AH1092" s="27"/>
      <c r="AI1092" s="27"/>
      <c r="AJ1092" s="27"/>
      <c r="AK1092" s="27"/>
      <c r="AL1092" s="27"/>
      <c r="AM1092" s="27"/>
      <c r="AN1092" s="27"/>
      <c r="AO1092" s="27"/>
      <c r="AP1092" s="27"/>
      <c r="AQ1092" s="27"/>
      <c r="AR1092" s="27"/>
      <c r="AS1092" s="27"/>
      <c r="AT1092" s="27"/>
    </row>
    <row r="1093" spans="1:46" customFormat="1" ht="45" customHeight="1" thickBot="1" x14ac:dyDescent="0.3">
      <c r="A1093" s="262" t="s">
        <v>187</v>
      </c>
      <c r="B1093" s="262"/>
      <c r="C1093" s="262"/>
      <c r="D1093" s="262"/>
      <c r="E1093" s="262"/>
      <c r="F1093" s="262"/>
      <c r="G1093" s="262"/>
      <c r="H1093" s="262"/>
      <c r="I1093" s="262"/>
      <c r="J1093" s="262"/>
      <c r="K1093" s="262"/>
      <c r="L1093" s="262"/>
      <c r="M1093" s="262"/>
      <c r="N1093" s="262"/>
      <c r="O1093" s="262"/>
      <c r="P1093" s="262"/>
      <c r="Q1093" s="11"/>
      <c r="R1093" s="50"/>
      <c r="S1093" s="50"/>
      <c r="T1093" s="50"/>
      <c r="U1093" s="50"/>
      <c r="V1093" s="263"/>
      <c r="W1093" s="263"/>
      <c r="X1093" s="263"/>
      <c r="Y1093" s="263"/>
      <c r="Z1093" s="263"/>
      <c r="AA1093" s="263"/>
      <c r="AB1093" s="263"/>
      <c r="AC1093" s="263"/>
      <c r="AD1093" s="263"/>
      <c r="AE1093" s="263"/>
      <c r="AF1093" s="11"/>
      <c r="AG1093" s="50"/>
      <c r="AH1093" s="50"/>
      <c r="AI1093" s="50"/>
      <c r="AJ1093" s="50"/>
      <c r="AK1093" s="263"/>
      <c r="AL1093" s="263"/>
      <c r="AM1093" s="263"/>
      <c r="AN1093" s="263"/>
      <c r="AO1093" s="263"/>
      <c r="AP1093" s="263"/>
      <c r="AQ1093" s="263"/>
      <c r="AR1093" s="263"/>
      <c r="AS1093" s="263"/>
      <c r="AT1093" s="263"/>
    </row>
    <row r="1094" spans="1:46" customFormat="1" ht="45" customHeight="1" thickTop="1" thickBot="1" x14ac:dyDescent="0.3">
      <c r="A1094" s="264" t="s">
        <v>167</v>
      </c>
      <c r="B1094" s="264"/>
      <c r="C1094" s="264"/>
      <c r="D1094" s="264"/>
      <c r="E1094" s="264"/>
      <c r="F1094" s="264"/>
      <c r="G1094" s="264"/>
      <c r="H1094" s="264"/>
      <c r="I1094" s="264"/>
      <c r="J1094" s="264"/>
      <c r="K1094" s="264"/>
      <c r="L1094" s="264"/>
      <c r="M1094" s="264"/>
      <c r="N1094" s="264"/>
      <c r="O1094" s="264"/>
      <c r="P1094" s="264"/>
      <c r="Q1094" s="51" t="s">
        <v>188</v>
      </c>
      <c r="R1094" s="265" t="s">
        <v>189</v>
      </c>
      <c r="S1094" s="265"/>
      <c r="T1094" s="265"/>
      <c r="U1094" s="265"/>
      <c r="V1094" s="265"/>
      <c r="W1094" s="265"/>
      <c r="X1094" s="265"/>
      <c r="Y1094" s="265"/>
      <c r="Z1094" s="265"/>
      <c r="AA1094" s="265"/>
      <c r="AB1094" s="265"/>
      <c r="AC1094" s="265"/>
      <c r="AD1094" s="265"/>
      <c r="AE1094" s="265"/>
      <c r="AF1094" s="53" t="s">
        <v>188</v>
      </c>
      <c r="AG1094" s="266" t="s">
        <v>7</v>
      </c>
      <c r="AH1094" s="266"/>
      <c r="AI1094" s="266"/>
      <c r="AJ1094" s="266"/>
      <c r="AK1094" s="266"/>
      <c r="AL1094" s="266"/>
      <c r="AM1094" s="266"/>
      <c r="AN1094" s="266"/>
      <c r="AO1094" s="266"/>
      <c r="AP1094" s="266"/>
      <c r="AQ1094" s="266"/>
      <c r="AR1094" s="266"/>
      <c r="AS1094" s="266"/>
      <c r="AT1094" s="266"/>
    </row>
    <row r="1095" spans="1:46" customFormat="1" ht="45" customHeight="1" thickTop="1" thickBot="1" x14ac:dyDescent="0.3">
      <c r="A1095" s="249" t="s">
        <v>190</v>
      </c>
      <c r="B1095" s="249"/>
      <c r="C1095" s="249"/>
      <c r="D1095" s="249"/>
      <c r="E1095" s="249"/>
      <c r="F1095" s="249"/>
      <c r="G1095" s="249"/>
      <c r="H1095" s="249"/>
      <c r="I1095" s="249"/>
      <c r="J1095" s="249"/>
      <c r="K1095" s="249"/>
      <c r="L1095" s="249"/>
      <c r="M1095" s="249"/>
      <c r="N1095" s="249"/>
      <c r="O1095" s="249"/>
      <c r="P1095" s="249"/>
      <c r="Q1095" s="54">
        <v>3</v>
      </c>
      <c r="R1095" s="251" t="s">
        <v>2563</v>
      </c>
      <c r="S1095" s="252"/>
      <c r="T1095" s="252"/>
      <c r="U1095" s="252"/>
      <c r="V1095" s="252"/>
      <c r="W1095" s="252"/>
      <c r="X1095" s="252"/>
      <c r="Y1095" s="252"/>
      <c r="Z1095" s="252"/>
      <c r="AA1095" s="252"/>
      <c r="AB1095" s="252"/>
      <c r="AC1095" s="252"/>
      <c r="AD1095" s="252"/>
      <c r="AE1095" s="253"/>
      <c r="AF1095" s="54">
        <v>3</v>
      </c>
      <c r="AG1095" s="251" t="s">
        <v>2563</v>
      </c>
      <c r="AH1095" s="252"/>
      <c r="AI1095" s="252"/>
      <c r="AJ1095" s="252"/>
      <c r="AK1095" s="252"/>
      <c r="AL1095" s="252"/>
      <c r="AM1095" s="252"/>
      <c r="AN1095" s="252"/>
      <c r="AO1095" s="252"/>
      <c r="AP1095" s="252"/>
      <c r="AQ1095" s="252"/>
      <c r="AR1095" s="252"/>
      <c r="AS1095" s="252"/>
      <c r="AT1095" s="253"/>
    </row>
    <row r="1096" spans="1:46" customFormat="1" ht="45" customHeight="1" thickTop="1" thickBot="1" x14ac:dyDescent="0.3">
      <c r="A1096" s="249" t="s">
        <v>191</v>
      </c>
      <c r="B1096" s="249"/>
      <c r="C1096" s="249"/>
      <c r="D1096" s="249"/>
      <c r="E1096" s="249"/>
      <c r="F1096" s="249"/>
      <c r="G1096" s="249"/>
      <c r="H1096" s="249"/>
      <c r="I1096" s="249"/>
      <c r="J1096" s="249"/>
      <c r="K1096" s="249"/>
      <c r="L1096" s="249"/>
      <c r="M1096" s="249"/>
      <c r="N1096" s="249"/>
      <c r="O1096" s="249"/>
      <c r="P1096" s="249"/>
      <c r="Q1096" s="54">
        <v>3</v>
      </c>
      <c r="R1096" s="251" t="s">
        <v>2563</v>
      </c>
      <c r="S1096" s="252"/>
      <c r="T1096" s="252"/>
      <c r="U1096" s="252"/>
      <c r="V1096" s="252"/>
      <c r="W1096" s="252"/>
      <c r="X1096" s="252"/>
      <c r="Y1096" s="252"/>
      <c r="Z1096" s="252"/>
      <c r="AA1096" s="252"/>
      <c r="AB1096" s="252"/>
      <c r="AC1096" s="252"/>
      <c r="AD1096" s="252"/>
      <c r="AE1096" s="253"/>
      <c r="AF1096" s="54">
        <v>3</v>
      </c>
      <c r="AG1096" s="251" t="s">
        <v>2563</v>
      </c>
      <c r="AH1096" s="252"/>
      <c r="AI1096" s="252"/>
      <c r="AJ1096" s="252"/>
      <c r="AK1096" s="252"/>
      <c r="AL1096" s="252"/>
      <c r="AM1096" s="252"/>
      <c r="AN1096" s="252"/>
      <c r="AO1096" s="252"/>
      <c r="AP1096" s="252"/>
      <c r="AQ1096" s="252"/>
      <c r="AR1096" s="252"/>
      <c r="AS1096" s="252"/>
      <c r="AT1096" s="253"/>
    </row>
    <row r="1097" spans="1:46" customFormat="1" ht="45" customHeight="1" thickTop="1" thickBot="1" x14ac:dyDescent="0.3">
      <c r="A1097" s="249" t="s">
        <v>905</v>
      </c>
      <c r="B1097" s="249"/>
      <c r="C1097" s="249"/>
      <c r="D1097" s="249"/>
      <c r="E1097" s="249"/>
      <c r="F1097" s="249"/>
      <c r="G1097" s="249"/>
      <c r="H1097" s="249"/>
      <c r="I1097" s="249"/>
      <c r="J1097" s="249"/>
      <c r="K1097" s="249"/>
      <c r="L1097" s="249"/>
      <c r="M1097" s="249"/>
      <c r="N1097" s="249"/>
      <c r="O1097" s="249"/>
      <c r="P1097" s="249"/>
      <c r="Q1097" s="54">
        <v>3</v>
      </c>
      <c r="R1097" s="251" t="s">
        <v>2563</v>
      </c>
      <c r="S1097" s="252"/>
      <c r="T1097" s="252"/>
      <c r="U1097" s="252"/>
      <c r="V1097" s="252"/>
      <c r="W1097" s="252"/>
      <c r="X1097" s="252"/>
      <c r="Y1097" s="252"/>
      <c r="Z1097" s="252"/>
      <c r="AA1097" s="252"/>
      <c r="AB1097" s="252"/>
      <c r="AC1097" s="252"/>
      <c r="AD1097" s="252"/>
      <c r="AE1097" s="253"/>
      <c r="AF1097" s="54">
        <v>3</v>
      </c>
      <c r="AG1097" s="251" t="s">
        <v>2563</v>
      </c>
      <c r="AH1097" s="252"/>
      <c r="AI1097" s="252"/>
      <c r="AJ1097" s="252"/>
      <c r="AK1097" s="252"/>
      <c r="AL1097" s="252"/>
      <c r="AM1097" s="252"/>
      <c r="AN1097" s="252"/>
      <c r="AO1097" s="252"/>
      <c r="AP1097" s="252"/>
      <c r="AQ1097" s="252"/>
      <c r="AR1097" s="252"/>
      <c r="AS1097" s="252"/>
      <c r="AT1097" s="253"/>
    </row>
    <row r="1098" spans="1:46" customFormat="1" ht="45" customHeight="1" thickTop="1" thickBot="1" x14ac:dyDescent="0.3">
      <c r="A1098" s="249" t="s">
        <v>906</v>
      </c>
      <c r="B1098" s="249"/>
      <c r="C1098" s="249"/>
      <c r="D1098" s="249"/>
      <c r="E1098" s="249"/>
      <c r="F1098" s="249"/>
      <c r="G1098" s="249"/>
      <c r="H1098" s="249"/>
      <c r="I1098" s="249"/>
      <c r="J1098" s="249"/>
      <c r="K1098" s="249"/>
      <c r="L1098" s="249"/>
      <c r="M1098" s="249"/>
      <c r="N1098" s="249"/>
      <c r="O1098" s="249"/>
      <c r="P1098" s="249"/>
      <c r="Q1098" s="54">
        <v>3</v>
      </c>
      <c r="R1098" s="251" t="s">
        <v>2563</v>
      </c>
      <c r="S1098" s="252"/>
      <c r="T1098" s="252"/>
      <c r="U1098" s="252"/>
      <c r="V1098" s="252"/>
      <c r="W1098" s="252"/>
      <c r="X1098" s="252"/>
      <c r="Y1098" s="252"/>
      <c r="Z1098" s="252"/>
      <c r="AA1098" s="252"/>
      <c r="AB1098" s="252"/>
      <c r="AC1098" s="252"/>
      <c r="AD1098" s="252"/>
      <c r="AE1098" s="253"/>
      <c r="AF1098" s="54">
        <v>3</v>
      </c>
      <c r="AG1098" s="251" t="s">
        <v>2563</v>
      </c>
      <c r="AH1098" s="252"/>
      <c r="AI1098" s="252"/>
      <c r="AJ1098" s="252"/>
      <c r="AK1098" s="252"/>
      <c r="AL1098" s="252"/>
      <c r="AM1098" s="252"/>
      <c r="AN1098" s="252"/>
      <c r="AO1098" s="252"/>
      <c r="AP1098" s="252"/>
      <c r="AQ1098" s="252"/>
      <c r="AR1098" s="252"/>
      <c r="AS1098" s="252"/>
      <c r="AT1098" s="253"/>
    </row>
    <row r="1099" spans="1:46" customFormat="1" ht="45" customHeight="1" thickTop="1" thickBot="1" x14ac:dyDescent="0.3">
      <c r="A1099" s="249" t="s">
        <v>907</v>
      </c>
      <c r="B1099" s="249"/>
      <c r="C1099" s="249"/>
      <c r="D1099" s="249"/>
      <c r="E1099" s="249"/>
      <c r="F1099" s="249"/>
      <c r="G1099" s="249"/>
      <c r="H1099" s="249"/>
      <c r="I1099" s="249"/>
      <c r="J1099" s="249"/>
      <c r="K1099" s="249"/>
      <c r="L1099" s="249"/>
      <c r="M1099" s="249"/>
      <c r="N1099" s="249"/>
      <c r="O1099" s="249"/>
      <c r="P1099" s="249"/>
      <c r="Q1099" s="54">
        <v>3</v>
      </c>
      <c r="R1099" s="251" t="s">
        <v>2563</v>
      </c>
      <c r="S1099" s="252"/>
      <c r="T1099" s="252"/>
      <c r="U1099" s="252"/>
      <c r="V1099" s="252"/>
      <c r="W1099" s="252"/>
      <c r="X1099" s="252"/>
      <c r="Y1099" s="252"/>
      <c r="Z1099" s="252"/>
      <c r="AA1099" s="252"/>
      <c r="AB1099" s="252"/>
      <c r="AC1099" s="252"/>
      <c r="AD1099" s="252"/>
      <c r="AE1099" s="253"/>
      <c r="AF1099" s="54">
        <v>3</v>
      </c>
      <c r="AG1099" s="251" t="s">
        <v>2563</v>
      </c>
      <c r="AH1099" s="252"/>
      <c r="AI1099" s="252"/>
      <c r="AJ1099" s="252"/>
      <c r="AK1099" s="252"/>
      <c r="AL1099" s="252"/>
      <c r="AM1099" s="252"/>
      <c r="AN1099" s="252"/>
      <c r="AO1099" s="252"/>
      <c r="AP1099" s="252"/>
      <c r="AQ1099" s="252"/>
      <c r="AR1099" s="252"/>
      <c r="AS1099" s="252"/>
      <c r="AT1099" s="253"/>
    </row>
    <row r="1100" spans="1:46" customFormat="1" ht="45" customHeight="1" thickTop="1" thickBot="1" x14ac:dyDescent="0.3">
      <c r="A1100" s="249" t="s">
        <v>908</v>
      </c>
      <c r="B1100" s="249"/>
      <c r="C1100" s="249"/>
      <c r="D1100" s="249"/>
      <c r="E1100" s="249"/>
      <c r="F1100" s="249"/>
      <c r="G1100" s="249"/>
      <c r="H1100" s="249"/>
      <c r="I1100" s="249"/>
      <c r="J1100" s="249"/>
      <c r="K1100" s="249"/>
      <c r="L1100" s="249"/>
      <c r="M1100" s="249"/>
      <c r="N1100" s="249"/>
      <c r="O1100" s="249"/>
      <c r="P1100" s="249"/>
      <c r="Q1100" s="54">
        <v>3</v>
      </c>
      <c r="R1100" s="251" t="s">
        <v>2563</v>
      </c>
      <c r="S1100" s="252"/>
      <c r="T1100" s="252"/>
      <c r="U1100" s="252"/>
      <c r="V1100" s="252"/>
      <c r="W1100" s="252"/>
      <c r="X1100" s="252"/>
      <c r="Y1100" s="252"/>
      <c r="Z1100" s="252"/>
      <c r="AA1100" s="252"/>
      <c r="AB1100" s="252"/>
      <c r="AC1100" s="252"/>
      <c r="AD1100" s="252"/>
      <c r="AE1100" s="253"/>
      <c r="AF1100" s="54">
        <v>3</v>
      </c>
      <c r="AG1100" s="251" t="s">
        <v>2563</v>
      </c>
      <c r="AH1100" s="252"/>
      <c r="AI1100" s="252"/>
      <c r="AJ1100" s="252"/>
      <c r="AK1100" s="252"/>
      <c r="AL1100" s="252"/>
      <c r="AM1100" s="252"/>
      <c r="AN1100" s="252"/>
      <c r="AO1100" s="252"/>
      <c r="AP1100" s="252"/>
      <c r="AQ1100" s="252"/>
      <c r="AR1100" s="252"/>
      <c r="AS1100" s="252"/>
      <c r="AT1100" s="253"/>
    </row>
    <row r="1101" spans="1:46" customFormat="1" ht="45" customHeight="1" thickTop="1" thickBot="1" x14ac:dyDescent="0.3">
      <c r="A1101" s="249" t="s">
        <v>909</v>
      </c>
      <c r="B1101" s="249"/>
      <c r="C1101" s="249"/>
      <c r="D1101" s="249"/>
      <c r="E1101" s="249"/>
      <c r="F1101" s="249"/>
      <c r="G1101" s="249"/>
      <c r="H1101" s="249"/>
      <c r="I1101" s="249"/>
      <c r="J1101" s="249"/>
      <c r="K1101" s="249"/>
      <c r="L1101" s="249"/>
      <c r="M1101" s="249"/>
      <c r="N1101" s="249"/>
      <c r="O1101" s="249"/>
      <c r="P1101" s="249"/>
      <c r="Q1101" s="54">
        <v>3</v>
      </c>
      <c r="R1101" s="251" t="s">
        <v>2563</v>
      </c>
      <c r="S1101" s="252"/>
      <c r="T1101" s="252"/>
      <c r="U1101" s="252"/>
      <c r="V1101" s="252"/>
      <c r="W1101" s="252"/>
      <c r="X1101" s="252"/>
      <c r="Y1101" s="252"/>
      <c r="Z1101" s="252"/>
      <c r="AA1101" s="252"/>
      <c r="AB1101" s="252"/>
      <c r="AC1101" s="252"/>
      <c r="AD1101" s="252"/>
      <c r="AE1101" s="253"/>
      <c r="AF1101" s="54">
        <v>3</v>
      </c>
      <c r="AG1101" s="251" t="s">
        <v>2563</v>
      </c>
      <c r="AH1101" s="252"/>
      <c r="AI1101" s="252"/>
      <c r="AJ1101" s="252"/>
      <c r="AK1101" s="252"/>
      <c r="AL1101" s="252"/>
      <c r="AM1101" s="252"/>
      <c r="AN1101" s="252"/>
      <c r="AO1101" s="252"/>
      <c r="AP1101" s="252"/>
      <c r="AQ1101" s="252"/>
      <c r="AR1101" s="252"/>
      <c r="AS1101" s="252"/>
      <c r="AT1101" s="253"/>
    </row>
    <row r="1102" spans="1:46" customFormat="1" ht="45" customHeight="1" thickTop="1" thickBot="1" x14ac:dyDescent="0.3">
      <c r="A1102" s="249" t="s">
        <v>910</v>
      </c>
      <c r="B1102" s="249"/>
      <c r="C1102" s="249"/>
      <c r="D1102" s="249"/>
      <c r="E1102" s="249"/>
      <c r="F1102" s="249"/>
      <c r="G1102" s="249"/>
      <c r="H1102" s="249"/>
      <c r="I1102" s="249"/>
      <c r="J1102" s="249"/>
      <c r="K1102" s="249"/>
      <c r="L1102" s="249"/>
      <c r="M1102" s="249"/>
      <c r="N1102" s="249"/>
      <c r="O1102" s="249"/>
      <c r="P1102" s="249"/>
      <c r="Q1102" s="54">
        <v>3</v>
      </c>
      <c r="R1102" s="251" t="s">
        <v>2563</v>
      </c>
      <c r="S1102" s="252"/>
      <c r="T1102" s="252"/>
      <c r="U1102" s="252"/>
      <c r="V1102" s="252"/>
      <c r="W1102" s="252"/>
      <c r="X1102" s="252"/>
      <c r="Y1102" s="252"/>
      <c r="Z1102" s="252"/>
      <c r="AA1102" s="252"/>
      <c r="AB1102" s="252"/>
      <c r="AC1102" s="252"/>
      <c r="AD1102" s="252"/>
      <c r="AE1102" s="253"/>
      <c r="AF1102" s="54">
        <v>3</v>
      </c>
      <c r="AG1102" s="251" t="s">
        <v>2563</v>
      </c>
      <c r="AH1102" s="252"/>
      <c r="AI1102" s="252"/>
      <c r="AJ1102" s="252"/>
      <c r="AK1102" s="252"/>
      <c r="AL1102" s="252"/>
      <c r="AM1102" s="252"/>
      <c r="AN1102" s="252"/>
      <c r="AO1102" s="252"/>
      <c r="AP1102" s="252"/>
      <c r="AQ1102" s="252"/>
      <c r="AR1102" s="252"/>
      <c r="AS1102" s="252"/>
      <c r="AT1102" s="253"/>
    </row>
    <row r="1103" spans="1:46" customFormat="1" ht="45" customHeight="1" thickTop="1" thickBot="1" x14ac:dyDescent="0.3">
      <c r="A1103" s="249" t="s">
        <v>911</v>
      </c>
      <c r="B1103" s="249"/>
      <c r="C1103" s="249"/>
      <c r="D1103" s="249"/>
      <c r="E1103" s="249"/>
      <c r="F1103" s="249"/>
      <c r="G1103" s="249"/>
      <c r="H1103" s="249"/>
      <c r="I1103" s="249"/>
      <c r="J1103" s="249"/>
      <c r="K1103" s="249"/>
      <c r="L1103" s="249"/>
      <c r="M1103" s="249"/>
      <c r="N1103" s="249"/>
      <c r="O1103" s="249"/>
      <c r="P1103" s="249"/>
      <c r="Q1103" s="54">
        <v>3</v>
      </c>
      <c r="R1103" s="251" t="s">
        <v>2563</v>
      </c>
      <c r="S1103" s="252"/>
      <c r="T1103" s="252"/>
      <c r="U1103" s="252"/>
      <c r="V1103" s="252"/>
      <c r="W1103" s="252"/>
      <c r="X1103" s="252"/>
      <c r="Y1103" s="252"/>
      <c r="Z1103" s="252"/>
      <c r="AA1103" s="252"/>
      <c r="AB1103" s="252"/>
      <c r="AC1103" s="252"/>
      <c r="AD1103" s="252"/>
      <c r="AE1103" s="253"/>
      <c r="AF1103" s="54">
        <v>3</v>
      </c>
      <c r="AG1103" s="251" t="s">
        <v>2563</v>
      </c>
      <c r="AH1103" s="252"/>
      <c r="AI1103" s="252"/>
      <c r="AJ1103" s="252"/>
      <c r="AK1103" s="252"/>
      <c r="AL1103" s="252"/>
      <c r="AM1103" s="252"/>
      <c r="AN1103" s="252"/>
      <c r="AO1103" s="252"/>
      <c r="AP1103" s="252"/>
      <c r="AQ1103" s="252"/>
      <c r="AR1103" s="252"/>
      <c r="AS1103" s="252"/>
      <c r="AT1103" s="253"/>
    </row>
    <row r="1104" spans="1:46" customFormat="1" ht="45" customHeight="1" thickTop="1" thickBot="1" x14ac:dyDescent="0.3">
      <c r="A1104" s="249" t="s">
        <v>912</v>
      </c>
      <c r="B1104" s="249"/>
      <c r="C1104" s="249"/>
      <c r="D1104" s="249"/>
      <c r="E1104" s="249"/>
      <c r="F1104" s="249"/>
      <c r="G1104" s="249"/>
      <c r="H1104" s="249"/>
      <c r="I1104" s="249"/>
      <c r="J1104" s="249"/>
      <c r="K1104" s="249"/>
      <c r="L1104" s="249"/>
      <c r="M1104" s="249"/>
      <c r="N1104" s="249"/>
      <c r="O1104" s="249"/>
      <c r="P1104" s="249"/>
      <c r="Q1104" s="54">
        <v>3</v>
      </c>
      <c r="R1104" s="251" t="s">
        <v>2563</v>
      </c>
      <c r="S1104" s="252"/>
      <c r="T1104" s="252"/>
      <c r="U1104" s="252"/>
      <c r="V1104" s="252"/>
      <c r="W1104" s="252"/>
      <c r="X1104" s="252"/>
      <c r="Y1104" s="252"/>
      <c r="Z1104" s="252"/>
      <c r="AA1104" s="252"/>
      <c r="AB1104" s="252"/>
      <c r="AC1104" s="252"/>
      <c r="AD1104" s="252"/>
      <c r="AE1104" s="253"/>
      <c r="AF1104" s="54">
        <v>3</v>
      </c>
      <c r="AG1104" s="251" t="s">
        <v>2563</v>
      </c>
      <c r="AH1104" s="252"/>
      <c r="AI1104" s="252"/>
      <c r="AJ1104" s="252"/>
      <c r="AK1104" s="252"/>
      <c r="AL1104" s="252"/>
      <c r="AM1104" s="252"/>
      <c r="AN1104" s="252"/>
      <c r="AO1104" s="252"/>
      <c r="AP1104" s="252"/>
      <c r="AQ1104" s="252"/>
      <c r="AR1104" s="252"/>
      <c r="AS1104" s="252"/>
      <c r="AT1104" s="253"/>
    </row>
    <row r="1105" spans="1:46" customFormat="1" ht="45" customHeight="1" thickTop="1" thickBot="1" x14ac:dyDescent="0.3">
      <c r="A1105" s="249" t="s">
        <v>913</v>
      </c>
      <c r="B1105" s="249"/>
      <c r="C1105" s="249"/>
      <c r="D1105" s="249"/>
      <c r="E1105" s="249"/>
      <c r="F1105" s="249"/>
      <c r="G1105" s="249"/>
      <c r="H1105" s="249"/>
      <c r="I1105" s="249"/>
      <c r="J1105" s="249"/>
      <c r="K1105" s="249"/>
      <c r="L1105" s="249"/>
      <c r="M1105" s="249"/>
      <c r="N1105" s="249"/>
      <c r="O1105" s="249"/>
      <c r="P1105" s="249"/>
      <c r="Q1105" s="54">
        <v>3</v>
      </c>
      <c r="R1105" s="251" t="s">
        <v>2563</v>
      </c>
      <c r="S1105" s="252"/>
      <c r="T1105" s="252"/>
      <c r="U1105" s="252"/>
      <c r="V1105" s="252"/>
      <c r="W1105" s="252"/>
      <c r="X1105" s="252"/>
      <c r="Y1105" s="252"/>
      <c r="Z1105" s="252"/>
      <c r="AA1105" s="252"/>
      <c r="AB1105" s="252"/>
      <c r="AC1105" s="252"/>
      <c r="AD1105" s="252"/>
      <c r="AE1105" s="253"/>
      <c r="AF1105" s="54">
        <v>3</v>
      </c>
      <c r="AG1105" s="251" t="s">
        <v>2563</v>
      </c>
      <c r="AH1105" s="252"/>
      <c r="AI1105" s="252"/>
      <c r="AJ1105" s="252"/>
      <c r="AK1105" s="252"/>
      <c r="AL1105" s="252"/>
      <c r="AM1105" s="252"/>
      <c r="AN1105" s="252"/>
      <c r="AO1105" s="252"/>
      <c r="AP1105" s="252"/>
      <c r="AQ1105" s="252"/>
      <c r="AR1105" s="252"/>
      <c r="AS1105" s="252"/>
      <c r="AT1105" s="253"/>
    </row>
    <row r="1106" spans="1:46" customFormat="1" ht="45" customHeight="1" thickTop="1" thickBot="1" x14ac:dyDescent="0.3">
      <c r="A1106" s="249" t="s">
        <v>914</v>
      </c>
      <c r="B1106" s="249"/>
      <c r="C1106" s="249"/>
      <c r="D1106" s="249"/>
      <c r="E1106" s="249"/>
      <c r="F1106" s="249"/>
      <c r="G1106" s="249"/>
      <c r="H1106" s="249"/>
      <c r="I1106" s="249"/>
      <c r="J1106" s="249"/>
      <c r="K1106" s="249"/>
      <c r="L1106" s="249"/>
      <c r="M1106" s="249"/>
      <c r="N1106" s="249"/>
      <c r="O1106" s="249"/>
      <c r="P1106" s="249"/>
      <c r="Q1106" s="54">
        <v>3</v>
      </c>
      <c r="R1106" s="251" t="s">
        <v>2563</v>
      </c>
      <c r="S1106" s="252"/>
      <c r="T1106" s="252"/>
      <c r="U1106" s="252"/>
      <c r="V1106" s="252"/>
      <c r="W1106" s="252"/>
      <c r="X1106" s="252"/>
      <c r="Y1106" s="252"/>
      <c r="Z1106" s="252"/>
      <c r="AA1106" s="252"/>
      <c r="AB1106" s="252"/>
      <c r="AC1106" s="252"/>
      <c r="AD1106" s="252"/>
      <c r="AE1106" s="253"/>
      <c r="AF1106" s="54">
        <v>3</v>
      </c>
      <c r="AG1106" s="251" t="s">
        <v>2563</v>
      </c>
      <c r="AH1106" s="252"/>
      <c r="AI1106" s="252"/>
      <c r="AJ1106" s="252"/>
      <c r="AK1106" s="252"/>
      <c r="AL1106" s="252"/>
      <c r="AM1106" s="252"/>
      <c r="AN1106" s="252"/>
      <c r="AO1106" s="252"/>
      <c r="AP1106" s="252"/>
      <c r="AQ1106" s="252"/>
      <c r="AR1106" s="252"/>
      <c r="AS1106" s="252"/>
      <c r="AT1106" s="253"/>
    </row>
    <row r="1107" spans="1:46" customFormat="1" ht="45" customHeight="1" thickTop="1" thickBot="1" x14ac:dyDescent="0.3">
      <c r="A1107" s="249" t="s">
        <v>915</v>
      </c>
      <c r="B1107" s="249"/>
      <c r="C1107" s="249"/>
      <c r="D1107" s="249"/>
      <c r="E1107" s="249"/>
      <c r="F1107" s="249"/>
      <c r="G1107" s="249"/>
      <c r="H1107" s="249"/>
      <c r="I1107" s="249"/>
      <c r="J1107" s="249"/>
      <c r="K1107" s="249"/>
      <c r="L1107" s="249"/>
      <c r="M1107" s="249"/>
      <c r="N1107" s="249"/>
      <c r="O1107" s="249"/>
      <c r="P1107" s="249"/>
      <c r="Q1107" s="54">
        <v>3</v>
      </c>
      <c r="R1107" s="251" t="s">
        <v>2563</v>
      </c>
      <c r="S1107" s="252"/>
      <c r="T1107" s="252"/>
      <c r="U1107" s="252"/>
      <c r="V1107" s="252"/>
      <c r="W1107" s="252"/>
      <c r="X1107" s="252"/>
      <c r="Y1107" s="252"/>
      <c r="Z1107" s="252"/>
      <c r="AA1107" s="252"/>
      <c r="AB1107" s="252"/>
      <c r="AC1107" s="252"/>
      <c r="AD1107" s="252"/>
      <c r="AE1107" s="253"/>
      <c r="AF1107" s="54">
        <v>3</v>
      </c>
      <c r="AG1107" s="251" t="s">
        <v>2563</v>
      </c>
      <c r="AH1107" s="252"/>
      <c r="AI1107" s="252"/>
      <c r="AJ1107" s="252"/>
      <c r="AK1107" s="252"/>
      <c r="AL1107" s="252"/>
      <c r="AM1107" s="252"/>
      <c r="AN1107" s="252"/>
      <c r="AO1107" s="252"/>
      <c r="AP1107" s="252"/>
      <c r="AQ1107" s="252"/>
      <c r="AR1107" s="252"/>
      <c r="AS1107" s="252"/>
      <c r="AT1107" s="253"/>
    </row>
    <row r="1108" spans="1:46" customFormat="1" ht="45" customHeight="1" thickTop="1" thickBot="1" x14ac:dyDescent="0.3">
      <c r="A1108" s="249" t="s">
        <v>916</v>
      </c>
      <c r="B1108" s="249"/>
      <c r="C1108" s="249"/>
      <c r="D1108" s="249"/>
      <c r="E1108" s="249"/>
      <c r="F1108" s="249"/>
      <c r="G1108" s="249"/>
      <c r="H1108" s="249"/>
      <c r="I1108" s="249"/>
      <c r="J1108" s="249"/>
      <c r="K1108" s="249"/>
      <c r="L1108" s="249"/>
      <c r="M1108" s="249"/>
      <c r="N1108" s="249"/>
      <c r="O1108" s="249"/>
      <c r="P1108" s="249"/>
      <c r="Q1108" s="54">
        <v>3</v>
      </c>
      <c r="R1108" s="251" t="s">
        <v>2563</v>
      </c>
      <c r="S1108" s="252"/>
      <c r="T1108" s="252"/>
      <c r="U1108" s="252"/>
      <c r="V1108" s="252"/>
      <c r="W1108" s="252"/>
      <c r="X1108" s="252"/>
      <c r="Y1108" s="252"/>
      <c r="Z1108" s="252"/>
      <c r="AA1108" s="252"/>
      <c r="AB1108" s="252"/>
      <c r="AC1108" s="252"/>
      <c r="AD1108" s="252"/>
      <c r="AE1108" s="253"/>
      <c r="AF1108" s="54">
        <v>3</v>
      </c>
      <c r="AG1108" s="251" t="s">
        <v>2563</v>
      </c>
      <c r="AH1108" s="252"/>
      <c r="AI1108" s="252"/>
      <c r="AJ1108" s="252"/>
      <c r="AK1108" s="252"/>
      <c r="AL1108" s="252"/>
      <c r="AM1108" s="252"/>
      <c r="AN1108" s="252"/>
      <c r="AO1108" s="252"/>
      <c r="AP1108" s="252"/>
      <c r="AQ1108" s="252"/>
      <c r="AR1108" s="252"/>
      <c r="AS1108" s="252"/>
      <c r="AT1108" s="253"/>
    </row>
    <row r="1109" spans="1:46" customFormat="1" ht="45" customHeight="1" thickTop="1" thickBot="1" x14ac:dyDescent="0.3">
      <c r="A1109" s="249" t="s">
        <v>917</v>
      </c>
      <c r="B1109" s="249"/>
      <c r="C1109" s="249"/>
      <c r="D1109" s="249"/>
      <c r="E1109" s="249"/>
      <c r="F1109" s="249"/>
      <c r="G1109" s="249"/>
      <c r="H1109" s="249"/>
      <c r="I1109" s="249"/>
      <c r="J1109" s="249"/>
      <c r="K1109" s="249"/>
      <c r="L1109" s="249"/>
      <c r="M1109" s="249"/>
      <c r="N1109" s="249"/>
      <c r="O1109" s="249"/>
      <c r="P1109" s="249"/>
      <c r="Q1109" s="54">
        <v>3</v>
      </c>
      <c r="R1109" s="251" t="s">
        <v>2563</v>
      </c>
      <c r="S1109" s="252"/>
      <c r="T1109" s="252"/>
      <c r="U1109" s="252"/>
      <c r="V1109" s="252"/>
      <c r="W1109" s="252"/>
      <c r="X1109" s="252"/>
      <c r="Y1109" s="252"/>
      <c r="Z1109" s="252"/>
      <c r="AA1109" s="252"/>
      <c r="AB1109" s="252"/>
      <c r="AC1109" s="252"/>
      <c r="AD1109" s="252"/>
      <c r="AE1109" s="253"/>
      <c r="AF1109" s="54">
        <v>3</v>
      </c>
      <c r="AG1109" s="251" t="s">
        <v>2563</v>
      </c>
      <c r="AH1109" s="252"/>
      <c r="AI1109" s="252"/>
      <c r="AJ1109" s="252"/>
      <c r="AK1109" s="252"/>
      <c r="AL1109" s="252"/>
      <c r="AM1109" s="252"/>
      <c r="AN1109" s="252"/>
      <c r="AO1109" s="252"/>
      <c r="AP1109" s="252"/>
      <c r="AQ1109" s="252"/>
      <c r="AR1109" s="252"/>
      <c r="AS1109" s="252"/>
      <c r="AT1109" s="253"/>
    </row>
    <row r="1110" spans="1:46" customFormat="1" ht="45" customHeight="1" thickTop="1" thickBot="1" x14ac:dyDescent="0.3">
      <c r="A1110" s="249" t="s">
        <v>918</v>
      </c>
      <c r="B1110" s="249"/>
      <c r="C1110" s="249"/>
      <c r="D1110" s="249"/>
      <c r="E1110" s="249"/>
      <c r="F1110" s="249"/>
      <c r="G1110" s="249"/>
      <c r="H1110" s="249"/>
      <c r="I1110" s="249"/>
      <c r="J1110" s="249"/>
      <c r="K1110" s="249"/>
      <c r="L1110" s="249"/>
      <c r="M1110" s="249"/>
      <c r="N1110" s="249"/>
      <c r="O1110" s="249"/>
      <c r="P1110" s="249"/>
      <c r="Q1110" s="54">
        <v>3</v>
      </c>
      <c r="R1110" s="251" t="s">
        <v>2563</v>
      </c>
      <c r="S1110" s="252"/>
      <c r="T1110" s="252"/>
      <c r="U1110" s="252"/>
      <c r="V1110" s="252"/>
      <c r="W1110" s="252"/>
      <c r="X1110" s="252"/>
      <c r="Y1110" s="252"/>
      <c r="Z1110" s="252"/>
      <c r="AA1110" s="252"/>
      <c r="AB1110" s="252"/>
      <c r="AC1110" s="252"/>
      <c r="AD1110" s="252"/>
      <c r="AE1110" s="253"/>
      <c r="AF1110" s="54">
        <v>3</v>
      </c>
      <c r="AG1110" s="251" t="s">
        <v>2563</v>
      </c>
      <c r="AH1110" s="252"/>
      <c r="AI1110" s="252"/>
      <c r="AJ1110" s="252"/>
      <c r="AK1110" s="252"/>
      <c r="AL1110" s="252"/>
      <c r="AM1110" s="252"/>
      <c r="AN1110" s="252"/>
      <c r="AO1110" s="252"/>
      <c r="AP1110" s="252"/>
      <c r="AQ1110" s="252"/>
      <c r="AR1110" s="252"/>
      <c r="AS1110" s="252"/>
      <c r="AT1110" s="253"/>
    </row>
    <row r="1111" spans="1:46" customFormat="1" ht="45" customHeight="1" thickTop="1" thickBot="1" x14ac:dyDescent="0.3">
      <c r="A1111" s="249" t="s">
        <v>919</v>
      </c>
      <c r="B1111" s="249"/>
      <c r="C1111" s="249"/>
      <c r="D1111" s="249"/>
      <c r="E1111" s="249"/>
      <c r="F1111" s="249"/>
      <c r="G1111" s="249"/>
      <c r="H1111" s="249"/>
      <c r="I1111" s="249"/>
      <c r="J1111" s="249"/>
      <c r="K1111" s="249"/>
      <c r="L1111" s="249"/>
      <c r="M1111" s="249"/>
      <c r="N1111" s="249"/>
      <c r="O1111" s="249"/>
      <c r="P1111" s="249"/>
      <c r="Q1111" s="54">
        <v>3</v>
      </c>
      <c r="R1111" s="251" t="s">
        <v>2563</v>
      </c>
      <c r="S1111" s="252"/>
      <c r="T1111" s="252"/>
      <c r="U1111" s="252"/>
      <c r="V1111" s="252"/>
      <c r="W1111" s="252"/>
      <c r="X1111" s="252"/>
      <c r="Y1111" s="252"/>
      <c r="Z1111" s="252"/>
      <c r="AA1111" s="252"/>
      <c r="AB1111" s="252"/>
      <c r="AC1111" s="252"/>
      <c r="AD1111" s="252"/>
      <c r="AE1111" s="253"/>
      <c r="AF1111" s="54">
        <v>3</v>
      </c>
      <c r="AG1111" s="251" t="s">
        <v>2563</v>
      </c>
      <c r="AH1111" s="252"/>
      <c r="AI1111" s="252"/>
      <c r="AJ1111" s="252"/>
      <c r="AK1111" s="252"/>
      <c r="AL1111" s="252"/>
      <c r="AM1111" s="252"/>
      <c r="AN1111" s="252"/>
      <c r="AO1111" s="252"/>
      <c r="AP1111" s="252"/>
      <c r="AQ1111" s="252"/>
      <c r="AR1111" s="252"/>
      <c r="AS1111" s="252"/>
      <c r="AT1111" s="253"/>
    </row>
    <row r="1112" spans="1:46" customFormat="1" ht="45" customHeight="1" thickTop="1" thickBot="1" x14ac:dyDescent="0.3">
      <c r="A1112" s="249" t="s">
        <v>920</v>
      </c>
      <c r="B1112" s="249"/>
      <c r="C1112" s="249"/>
      <c r="D1112" s="249"/>
      <c r="E1112" s="249"/>
      <c r="F1112" s="249"/>
      <c r="G1112" s="249"/>
      <c r="H1112" s="249"/>
      <c r="I1112" s="249"/>
      <c r="J1112" s="249"/>
      <c r="K1112" s="249"/>
      <c r="L1112" s="249"/>
      <c r="M1112" s="249"/>
      <c r="N1112" s="249"/>
      <c r="O1112" s="249"/>
      <c r="P1112" s="249"/>
      <c r="Q1112" s="54">
        <v>3</v>
      </c>
      <c r="R1112" s="251" t="s">
        <v>2563</v>
      </c>
      <c r="S1112" s="252"/>
      <c r="T1112" s="252"/>
      <c r="U1112" s="252"/>
      <c r="V1112" s="252"/>
      <c r="W1112" s="252"/>
      <c r="X1112" s="252"/>
      <c r="Y1112" s="252"/>
      <c r="Z1112" s="252"/>
      <c r="AA1112" s="252"/>
      <c r="AB1112" s="252"/>
      <c r="AC1112" s="252"/>
      <c r="AD1112" s="252"/>
      <c r="AE1112" s="253"/>
      <c r="AF1112" s="54">
        <v>3</v>
      </c>
      <c r="AG1112" s="251" t="s">
        <v>2563</v>
      </c>
      <c r="AH1112" s="252"/>
      <c r="AI1112" s="252"/>
      <c r="AJ1112" s="252"/>
      <c r="AK1112" s="252"/>
      <c r="AL1112" s="252"/>
      <c r="AM1112" s="252"/>
      <c r="AN1112" s="252"/>
      <c r="AO1112" s="252"/>
      <c r="AP1112" s="252"/>
      <c r="AQ1112" s="252"/>
      <c r="AR1112" s="252"/>
      <c r="AS1112" s="252"/>
      <c r="AT1112" s="253"/>
    </row>
    <row r="1113" spans="1:46" customFormat="1" ht="45" customHeight="1" thickTop="1" thickBot="1" x14ac:dyDescent="0.3">
      <c r="A1113" s="249" t="s">
        <v>921</v>
      </c>
      <c r="B1113" s="249"/>
      <c r="C1113" s="249"/>
      <c r="D1113" s="249"/>
      <c r="E1113" s="249"/>
      <c r="F1113" s="249"/>
      <c r="G1113" s="249"/>
      <c r="H1113" s="249"/>
      <c r="I1113" s="249"/>
      <c r="J1113" s="249"/>
      <c r="K1113" s="249"/>
      <c r="L1113" s="249"/>
      <c r="M1113" s="249"/>
      <c r="N1113" s="249"/>
      <c r="O1113" s="249"/>
      <c r="P1113" s="249"/>
      <c r="Q1113" s="54">
        <v>3</v>
      </c>
      <c r="R1113" s="251" t="s">
        <v>2563</v>
      </c>
      <c r="S1113" s="252"/>
      <c r="T1113" s="252"/>
      <c r="U1113" s="252"/>
      <c r="V1113" s="252"/>
      <c r="W1113" s="252"/>
      <c r="X1113" s="252"/>
      <c r="Y1113" s="252"/>
      <c r="Z1113" s="252"/>
      <c r="AA1113" s="252"/>
      <c r="AB1113" s="252"/>
      <c r="AC1113" s="252"/>
      <c r="AD1113" s="252"/>
      <c r="AE1113" s="253"/>
      <c r="AF1113" s="54">
        <v>3</v>
      </c>
      <c r="AG1113" s="251" t="s">
        <v>2563</v>
      </c>
      <c r="AH1113" s="252"/>
      <c r="AI1113" s="252"/>
      <c r="AJ1113" s="252"/>
      <c r="AK1113" s="252"/>
      <c r="AL1113" s="252"/>
      <c r="AM1113" s="252"/>
      <c r="AN1113" s="252"/>
      <c r="AO1113" s="252"/>
      <c r="AP1113" s="252"/>
      <c r="AQ1113" s="252"/>
      <c r="AR1113" s="252"/>
      <c r="AS1113" s="252"/>
      <c r="AT1113" s="253"/>
    </row>
    <row r="1114" spans="1:46" customFormat="1" ht="45" customHeight="1" thickTop="1" thickBot="1" x14ac:dyDescent="0.3">
      <c r="A1114" s="249" t="s">
        <v>922</v>
      </c>
      <c r="B1114" s="249"/>
      <c r="C1114" s="249"/>
      <c r="D1114" s="249"/>
      <c r="E1114" s="249"/>
      <c r="F1114" s="249"/>
      <c r="G1114" s="249"/>
      <c r="H1114" s="249"/>
      <c r="I1114" s="249"/>
      <c r="J1114" s="249"/>
      <c r="K1114" s="249"/>
      <c r="L1114" s="249"/>
      <c r="M1114" s="249"/>
      <c r="N1114" s="249"/>
      <c r="O1114" s="249"/>
      <c r="P1114" s="249"/>
      <c r="Q1114" s="54">
        <v>3</v>
      </c>
      <c r="R1114" s="251" t="s">
        <v>2563</v>
      </c>
      <c r="S1114" s="252"/>
      <c r="T1114" s="252"/>
      <c r="U1114" s="252"/>
      <c r="V1114" s="252"/>
      <c r="W1114" s="252"/>
      <c r="X1114" s="252"/>
      <c r="Y1114" s="252"/>
      <c r="Z1114" s="252"/>
      <c r="AA1114" s="252"/>
      <c r="AB1114" s="252"/>
      <c r="AC1114" s="252"/>
      <c r="AD1114" s="252"/>
      <c r="AE1114" s="253"/>
      <c r="AF1114" s="54">
        <v>3</v>
      </c>
      <c r="AG1114" s="251" t="s">
        <v>2563</v>
      </c>
      <c r="AH1114" s="252"/>
      <c r="AI1114" s="252"/>
      <c r="AJ1114" s="252"/>
      <c r="AK1114" s="252"/>
      <c r="AL1114" s="252"/>
      <c r="AM1114" s="252"/>
      <c r="AN1114" s="252"/>
      <c r="AO1114" s="252"/>
      <c r="AP1114" s="252"/>
      <c r="AQ1114" s="252"/>
      <c r="AR1114" s="252"/>
      <c r="AS1114" s="252"/>
      <c r="AT1114" s="253"/>
    </row>
    <row r="1115" spans="1:46" customFormat="1" ht="45" customHeight="1" thickTop="1" thickBot="1" x14ac:dyDescent="0.3">
      <c r="A1115" s="249" t="s">
        <v>923</v>
      </c>
      <c r="B1115" s="249"/>
      <c r="C1115" s="249"/>
      <c r="D1115" s="249"/>
      <c r="E1115" s="249"/>
      <c r="F1115" s="249"/>
      <c r="G1115" s="249"/>
      <c r="H1115" s="249"/>
      <c r="I1115" s="249"/>
      <c r="J1115" s="249"/>
      <c r="K1115" s="249"/>
      <c r="L1115" s="249"/>
      <c r="M1115" s="249"/>
      <c r="N1115" s="249"/>
      <c r="O1115" s="249"/>
      <c r="P1115" s="249"/>
      <c r="Q1115" s="54">
        <v>3</v>
      </c>
      <c r="R1115" s="251" t="s">
        <v>2563</v>
      </c>
      <c r="S1115" s="252"/>
      <c r="T1115" s="252"/>
      <c r="U1115" s="252"/>
      <c r="V1115" s="252"/>
      <c r="W1115" s="252"/>
      <c r="X1115" s="252"/>
      <c r="Y1115" s="252"/>
      <c r="Z1115" s="252"/>
      <c r="AA1115" s="252"/>
      <c r="AB1115" s="252"/>
      <c r="AC1115" s="252"/>
      <c r="AD1115" s="252"/>
      <c r="AE1115" s="253"/>
      <c r="AF1115" s="54">
        <v>3</v>
      </c>
      <c r="AG1115" s="251" t="s">
        <v>2563</v>
      </c>
      <c r="AH1115" s="252"/>
      <c r="AI1115" s="252"/>
      <c r="AJ1115" s="252"/>
      <c r="AK1115" s="252"/>
      <c r="AL1115" s="252"/>
      <c r="AM1115" s="252"/>
      <c r="AN1115" s="252"/>
      <c r="AO1115" s="252"/>
      <c r="AP1115" s="252"/>
      <c r="AQ1115" s="252"/>
      <c r="AR1115" s="252"/>
      <c r="AS1115" s="252"/>
      <c r="AT1115" s="253"/>
    </row>
    <row r="1116" spans="1:46" customFormat="1" ht="45" customHeight="1" thickTop="1" thickBot="1" x14ac:dyDescent="0.3">
      <c r="A1116" s="249" t="s">
        <v>924</v>
      </c>
      <c r="B1116" s="249"/>
      <c r="C1116" s="249"/>
      <c r="D1116" s="249"/>
      <c r="E1116" s="249"/>
      <c r="F1116" s="249"/>
      <c r="G1116" s="249"/>
      <c r="H1116" s="249"/>
      <c r="I1116" s="249"/>
      <c r="J1116" s="249"/>
      <c r="K1116" s="249"/>
      <c r="L1116" s="249"/>
      <c r="M1116" s="249"/>
      <c r="N1116" s="249"/>
      <c r="O1116" s="249"/>
      <c r="P1116" s="249"/>
      <c r="Q1116" s="54">
        <v>3</v>
      </c>
      <c r="R1116" s="251" t="s">
        <v>2563</v>
      </c>
      <c r="S1116" s="252"/>
      <c r="T1116" s="252"/>
      <c r="U1116" s="252"/>
      <c r="V1116" s="252"/>
      <c r="W1116" s="252"/>
      <c r="X1116" s="252"/>
      <c r="Y1116" s="252"/>
      <c r="Z1116" s="252"/>
      <c r="AA1116" s="252"/>
      <c r="AB1116" s="252"/>
      <c r="AC1116" s="252"/>
      <c r="AD1116" s="252"/>
      <c r="AE1116" s="253"/>
      <c r="AF1116" s="54">
        <v>3</v>
      </c>
      <c r="AG1116" s="251" t="s">
        <v>2563</v>
      </c>
      <c r="AH1116" s="252"/>
      <c r="AI1116" s="252"/>
      <c r="AJ1116" s="252"/>
      <c r="AK1116" s="252"/>
      <c r="AL1116" s="252"/>
      <c r="AM1116" s="252"/>
      <c r="AN1116" s="252"/>
      <c r="AO1116" s="252"/>
      <c r="AP1116" s="252"/>
      <c r="AQ1116" s="252"/>
      <c r="AR1116" s="252"/>
      <c r="AS1116" s="252"/>
      <c r="AT1116" s="253"/>
    </row>
    <row r="1117" spans="1:46" customFormat="1" ht="45" customHeight="1" thickTop="1" thickBot="1" x14ac:dyDescent="0.3">
      <c r="A1117" s="249" t="s">
        <v>925</v>
      </c>
      <c r="B1117" s="249"/>
      <c r="C1117" s="249"/>
      <c r="D1117" s="249"/>
      <c r="E1117" s="249"/>
      <c r="F1117" s="249"/>
      <c r="G1117" s="249"/>
      <c r="H1117" s="249"/>
      <c r="I1117" s="249"/>
      <c r="J1117" s="249"/>
      <c r="K1117" s="249"/>
      <c r="L1117" s="249"/>
      <c r="M1117" s="249"/>
      <c r="N1117" s="249"/>
      <c r="O1117" s="249"/>
      <c r="P1117" s="249"/>
      <c r="Q1117" s="54">
        <v>3</v>
      </c>
      <c r="R1117" s="251" t="s">
        <v>2563</v>
      </c>
      <c r="S1117" s="252"/>
      <c r="T1117" s="252"/>
      <c r="U1117" s="252"/>
      <c r="V1117" s="252"/>
      <c r="W1117" s="252"/>
      <c r="X1117" s="252"/>
      <c r="Y1117" s="252"/>
      <c r="Z1117" s="252"/>
      <c r="AA1117" s="252"/>
      <c r="AB1117" s="252"/>
      <c r="AC1117" s="252"/>
      <c r="AD1117" s="252"/>
      <c r="AE1117" s="253"/>
      <c r="AF1117" s="54">
        <v>3</v>
      </c>
      <c r="AG1117" s="251" t="s">
        <v>2563</v>
      </c>
      <c r="AH1117" s="252"/>
      <c r="AI1117" s="252"/>
      <c r="AJ1117" s="252"/>
      <c r="AK1117" s="252"/>
      <c r="AL1117" s="252"/>
      <c r="AM1117" s="252"/>
      <c r="AN1117" s="252"/>
      <c r="AO1117" s="252"/>
      <c r="AP1117" s="252"/>
      <c r="AQ1117" s="252"/>
      <c r="AR1117" s="252"/>
      <c r="AS1117" s="252"/>
      <c r="AT1117" s="253"/>
    </row>
    <row r="1118" spans="1:46" customFormat="1" ht="45" customHeight="1" thickTop="1" thickBot="1" x14ac:dyDescent="0.3">
      <c r="A1118" s="249" t="s">
        <v>926</v>
      </c>
      <c r="B1118" s="249"/>
      <c r="C1118" s="249"/>
      <c r="D1118" s="249"/>
      <c r="E1118" s="249"/>
      <c r="F1118" s="249"/>
      <c r="G1118" s="249"/>
      <c r="H1118" s="249"/>
      <c r="I1118" s="249"/>
      <c r="J1118" s="249"/>
      <c r="K1118" s="249"/>
      <c r="L1118" s="249"/>
      <c r="M1118" s="249"/>
      <c r="N1118" s="249"/>
      <c r="O1118" s="249"/>
      <c r="P1118" s="249"/>
      <c r="Q1118" s="54">
        <v>3</v>
      </c>
      <c r="R1118" s="251" t="s">
        <v>2563</v>
      </c>
      <c r="S1118" s="252"/>
      <c r="T1118" s="252"/>
      <c r="U1118" s="252"/>
      <c r="V1118" s="252"/>
      <c r="W1118" s="252"/>
      <c r="X1118" s="252"/>
      <c r="Y1118" s="252"/>
      <c r="Z1118" s="252"/>
      <c r="AA1118" s="252"/>
      <c r="AB1118" s="252"/>
      <c r="AC1118" s="252"/>
      <c r="AD1118" s="252"/>
      <c r="AE1118" s="253"/>
      <c r="AF1118" s="54">
        <v>3</v>
      </c>
      <c r="AG1118" s="251" t="s">
        <v>2563</v>
      </c>
      <c r="AH1118" s="252"/>
      <c r="AI1118" s="252"/>
      <c r="AJ1118" s="252"/>
      <c r="AK1118" s="252"/>
      <c r="AL1118" s="252"/>
      <c r="AM1118" s="252"/>
      <c r="AN1118" s="252"/>
      <c r="AO1118" s="252"/>
      <c r="AP1118" s="252"/>
      <c r="AQ1118" s="252"/>
      <c r="AR1118" s="252"/>
      <c r="AS1118" s="252"/>
      <c r="AT1118" s="253"/>
    </row>
    <row r="1119" spans="1:46" customFormat="1" ht="45" customHeight="1" thickTop="1" thickBot="1" x14ac:dyDescent="0.3">
      <c r="A1119" s="249" t="s">
        <v>927</v>
      </c>
      <c r="B1119" s="249"/>
      <c r="C1119" s="249"/>
      <c r="D1119" s="249"/>
      <c r="E1119" s="249"/>
      <c r="F1119" s="249"/>
      <c r="G1119" s="249"/>
      <c r="H1119" s="249"/>
      <c r="I1119" s="249"/>
      <c r="J1119" s="249"/>
      <c r="K1119" s="249"/>
      <c r="L1119" s="249"/>
      <c r="M1119" s="249"/>
      <c r="N1119" s="249"/>
      <c r="O1119" s="249"/>
      <c r="P1119" s="249"/>
      <c r="Q1119" s="54">
        <v>3</v>
      </c>
      <c r="R1119" s="251" t="s">
        <v>2563</v>
      </c>
      <c r="S1119" s="252"/>
      <c r="T1119" s="252"/>
      <c r="U1119" s="252"/>
      <c r="V1119" s="252"/>
      <c r="W1119" s="252"/>
      <c r="X1119" s="252"/>
      <c r="Y1119" s="252"/>
      <c r="Z1119" s="252"/>
      <c r="AA1119" s="252"/>
      <c r="AB1119" s="252"/>
      <c r="AC1119" s="252"/>
      <c r="AD1119" s="252"/>
      <c r="AE1119" s="253"/>
      <c r="AF1119" s="54">
        <v>3</v>
      </c>
      <c r="AG1119" s="251" t="s">
        <v>2563</v>
      </c>
      <c r="AH1119" s="252"/>
      <c r="AI1119" s="252"/>
      <c r="AJ1119" s="252"/>
      <c r="AK1119" s="252"/>
      <c r="AL1119" s="252"/>
      <c r="AM1119" s="252"/>
      <c r="AN1119" s="252"/>
      <c r="AO1119" s="252"/>
      <c r="AP1119" s="252"/>
      <c r="AQ1119" s="252"/>
      <c r="AR1119" s="252"/>
      <c r="AS1119" s="252"/>
      <c r="AT1119" s="253"/>
    </row>
    <row r="1120" spans="1:46" customFormat="1" ht="45" customHeight="1" thickTop="1" thickBot="1" x14ac:dyDescent="0.3">
      <c r="A1120" s="249" t="s">
        <v>928</v>
      </c>
      <c r="B1120" s="249"/>
      <c r="C1120" s="249"/>
      <c r="D1120" s="249"/>
      <c r="E1120" s="249"/>
      <c r="F1120" s="249"/>
      <c r="G1120" s="249"/>
      <c r="H1120" s="249"/>
      <c r="I1120" s="249"/>
      <c r="J1120" s="249"/>
      <c r="K1120" s="249"/>
      <c r="L1120" s="249"/>
      <c r="M1120" s="249"/>
      <c r="N1120" s="249"/>
      <c r="O1120" s="249"/>
      <c r="P1120" s="249"/>
      <c r="Q1120" s="54">
        <v>3</v>
      </c>
      <c r="R1120" s="251" t="s">
        <v>2563</v>
      </c>
      <c r="S1120" s="252"/>
      <c r="T1120" s="252"/>
      <c r="U1120" s="252"/>
      <c r="V1120" s="252"/>
      <c r="W1120" s="252"/>
      <c r="X1120" s="252"/>
      <c r="Y1120" s="252"/>
      <c r="Z1120" s="252"/>
      <c r="AA1120" s="252"/>
      <c r="AB1120" s="252"/>
      <c r="AC1120" s="252"/>
      <c r="AD1120" s="252"/>
      <c r="AE1120" s="253"/>
      <c r="AF1120" s="54">
        <v>3</v>
      </c>
      <c r="AG1120" s="251" t="s">
        <v>2563</v>
      </c>
      <c r="AH1120" s="252"/>
      <c r="AI1120" s="252"/>
      <c r="AJ1120" s="252"/>
      <c r="AK1120" s="252"/>
      <c r="AL1120" s="252"/>
      <c r="AM1120" s="252"/>
      <c r="AN1120" s="252"/>
      <c r="AO1120" s="252"/>
      <c r="AP1120" s="252"/>
      <c r="AQ1120" s="252"/>
      <c r="AR1120" s="252"/>
      <c r="AS1120" s="252"/>
      <c r="AT1120" s="253"/>
    </row>
    <row r="1121" spans="1:46" customFormat="1" ht="45" customHeight="1" thickTop="1" thickBot="1" x14ac:dyDescent="0.3">
      <c r="A1121" s="249" t="s">
        <v>929</v>
      </c>
      <c r="B1121" s="249"/>
      <c r="C1121" s="249"/>
      <c r="D1121" s="249"/>
      <c r="E1121" s="249"/>
      <c r="F1121" s="249"/>
      <c r="G1121" s="249"/>
      <c r="H1121" s="249"/>
      <c r="I1121" s="249"/>
      <c r="J1121" s="249"/>
      <c r="K1121" s="249"/>
      <c r="L1121" s="249"/>
      <c r="M1121" s="249"/>
      <c r="N1121" s="249"/>
      <c r="O1121" s="249"/>
      <c r="P1121" s="249"/>
      <c r="Q1121" s="54">
        <v>3</v>
      </c>
      <c r="R1121" s="251" t="s">
        <v>2563</v>
      </c>
      <c r="S1121" s="252"/>
      <c r="T1121" s="252"/>
      <c r="U1121" s="252"/>
      <c r="V1121" s="252"/>
      <c r="W1121" s="252"/>
      <c r="X1121" s="252"/>
      <c r="Y1121" s="252"/>
      <c r="Z1121" s="252"/>
      <c r="AA1121" s="252"/>
      <c r="AB1121" s="252"/>
      <c r="AC1121" s="252"/>
      <c r="AD1121" s="252"/>
      <c r="AE1121" s="253"/>
      <c r="AF1121" s="54">
        <v>3</v>
      </c>
      <c r="AG1121" s="251" t="s">
        <v>2563</v>
      </c>
      <c r="AH1121" s="252"/>
      <c r="AI1121" s="252"/>
      <c r="AJ1121" s="252"/>
      <c r="AK1121" s="252"/>
      <c r="AL1121" s="252"/>
      <c r="AM1121" s="252"/>
      <c r="AN1121" s="252"/>
      <c r="AO1121" s="252"/>
      <c r="AP1121" s="252"/>
      <c r="AQ1121" s="252"/>
      <c r="AR1121" s="252"/>
      <c r="AS1121" s="252"/>
      <c r="AT1121" s="253"/>
    </row>
    <row r="1122" spans="1:46" customFormat="1" ht="45" customHeight="1" thickTop="1" thickBot="1" x14ac:dyDescent="0.3">
      <c r="A1122" s="249" t="s">
        <v>930</v>
      </c>
      <c r="B1122" s="249"/>
      <c r="C1122" s="249"/>
      <c r="D1122" s="249"/>
      <c r="E1122" s="249"/>
      <c r="F1122" s="249"/>
      <c r="G1122" s="249"/>
      <c r="H1122" s="249"/>
      <c r="I1122" s="249"/>
      <c r="J1122" s="249"/>
      <c r="K1122" s="249"/>
      <c r="L1122" s="249"/>
      <c r="M1122" s="249"/>
      <c r="N1122" s="249"/>
      <c r="O1122" s="249"/>
      <c r="P1122" s="249"/>
      <c r="Q1122" s="54">
        <v>3</v>
      </c>
      <c r="R1122" s="251" t="s">
        <v>2563</v>
      </c>
      <c r="S1122" s="252"/>
      <c r="T1122" s="252"/>
      <c r="U1122" s="252"/>
      <c r="V1122" s="252"/>
      <c r="W1122" s="252"/>
      <c r="X1122" s="252"/>
      <c r="Y1122" s="252"/>
      <c r="Z1122" s="252"/>
      <c r="AA1122" s="252"/>
      <c r="AB1122" s="252"/>
      <c r="AC1122" s="252"/>
      <c r="AD1122" s="252"/>
      <c r="AE1122" s="253"/>
      <c r="AF1122" s="54">
        <v>3</v>
      </c>
      <c r="AG1122" s="251" t="s">
        <v>2563</v>
      </c>
      <c r="AH1122" s="252"/>
      <c r="AI1122" s="252"/>
      <c r="AJ1122" s="252"/>
      <c r="AK1122" s="252"/>
      <c r="AL1122" s="252"/>
      <c r="AM1122" s="252"/>
      <c r="AN1122" s="252"/>
      <c r="AO1122" s="252"/>
      <c r="AP1122" s="252"/>
      <c r="AQ1122" s="252"/>
      <c r="AR1122" s="252"/>
      <c r="AS1122" s="252"/>
      <c r="AT1122" s="253"/>
    </row>
    <row r="1123" spans="1:46" customFormat="1" ht="45" customHeight="1" thickTop="1" thickBot="1" x14ac:dyDescent="0.3">
      <c r="A1123" s="249" t="s">
        <v>931</v>
      </c>
      <c r="B1123" s="249"/>
      <c r="C1123" s="249"/>
      <c r="D1123" s="249"/>
      <c r="E1123" s="249"/>
      <c r="F1123" s="249"/>
      <c r="G1123" s="249"/>
      <c r="H1123" s="249"/>
      <c r="I1123" s="249"/>
      <c r="J1123" s="249"/>
      <c r="K1123" s="249"/>
      <c r="L1123" s="249"/>
      <c r="M1123" s="249"/>
      <c r="N1123" s="249"/>
      <c r="O1123" s="249"/>
      <c r="P1123" s="249"/>
      <c r="Q1123" s="54">
        <v>3</v>
      </c>
      <c r="R1123" s="251" t="s">
        <v>2563</v>
      </c>
      <c r="S1123" s="252"/>
      <c r="T1123" s="252"/>
      <c r="U1123" s="252"/>
      <c r="V1123" s="252"/>
      <c r="W1123" s="252"/>
      <c r="X1123" s="252"/>
      <c r="Y1123" s="252"/>
      <c r="Z1123" s="252"/>
      <c r="AA1123" s="252"/>
      <c r="AB1123" s="252"/>
      <c r="AC1123" s="252"/>
      <c r="AD1123" s="252"/>
      <c r="AE1123" s="253"/>
      <c r="AF1123" s="54">
        <v>3</v>
      </c>
      <c r="AG1123" s="251" t="s">
        <v>2563</v>
      </c>
      <c r="AH1123" s="252"/>
      <c r="AI1123" s="252"/>
      <c r="AJ1123" s="252"/>
      <c r="AK1123" s="252"/>
      <c r="AL1123" s="252"/>
      <c r="AM1123" s="252"/>
      <c r="AN1123" s="252"/>
      <c r="AO1123" s="252"/>
      <c r="AP1123" s="252"/>
      <c r="AQ1123" s="252"/>
      <c r="AR1123" s="252"/>
      <c r="AS1123" s="252"/>
      <c r="AT1123" s="253"/>
    </row>
    <row r="1124" spans="1:46" customFormat="1" ht="45" customHeight="1" thickTop="1" thickBot="1" x14ac:dyDescent="0.3">
      <c r="A1124" s="249" t="s">
        <v>932</v>
      </c>
      <c r="B1124" s="249"/>
      <c r="C1124" s="249"/>
      <c r="D1124" s="249"/>
      <c r="E1124" s="249"/>
      <c r="F1124" s="249"/>
      <c r="G1124" s="249"/>
      <c r="H1124" s="249"/>
      <c r="I1124" s="249"/>
      <c r="J1124" s="249"/>
      <c r="K1124" s="249"/>
      <c r="L1124" s="249"/>
      <c r="M1124" s="249"/>
      <c r="N1124" s="249"/>
      <c r="O1124" s="249"/>
      <c r="P1124" s="249"/>
      <c r="Q1124" s="54">
        <v>3</v>
      </c>
      <c r="R1124" s="251" t="s">
        <v>2563</v>
      </c>
      <c r="S1124" s="252"/>
      <c r="T1124" s="252"/>
      <c r="U1124" s="252"/>
      <c r="V1124" s="252"/>
      <c r="W1124" s="252"/>
      <c r="X1124" s="252"/>
      <c r="Y1124" s="252"/>
      <c r="Z1124" s="252"/>
      <c r="AA1124" s="252"/>
      <c r="AB1124" s="252"/>
      <c r="AC1124" s="252"/>
      <c r="AD1124" s="252"/>
      <c r="AE1124" s="253"/>
      <c r="AF1124" s="54">
        <v>3</v>
      </c>
      <c r="AG1124" s="251" t="s">
        <v>2563</v>
      </c>
      <c r="AH1124" s="252"/>
      <c r="AI1124" s="252"/>
      <c r="AJ1124" s="252"/>
      <c r="AK1124" s="252"/>
      <c r="AL1124" s="252"/>
      <c r="AM1124" s="252"/>
      <c r="AN1124" s="252"/>
      <c r="AO1124" s="252"/>
      <c r="AP1124" s="252"/>
      <c r="AQ1124" s="252"/>
      <c r="AR1124" s="252"/>
      <c r="AS1124" s="252"/>
      <c r="AT1124" s="253"/>
    </row>
    <row r="1125" spans="1:46" customFormat="1" ht="45" customHeight="1" thickTop="1" thickBot="1" x14ac:dyDescent="0.3">
      <c r="A1125" s="249" t="s">
        <v>933</v>
      </c>
      <c r="B1125" s="249"/>
      <c r="C1125" s="249"/>
      <c r="D1125" s="249"/>
      <c r="E1125" s="249"/>
      <c r="F1125" s="249"/>
      <c r="G1125" s="249"/>
      <c r="H1125" s="249"/>
      <c r="I1125" s="249"/>
      <c r="J1125" s="249"/>
      <c r="K1125" s="249"/>
      <c r="L1125" s="249"/>
      <c r="M1125" s="249"/>
      <c r="N1125" s="249"/>
      <c r="O1125" s="249"/>
      <c r="P1125" s="249"/>
      <c r="Q1125" s="54">
        <v>3</v>
      </c>
      <c r="R1125" s="251" t="s">
        <v>2563</v>
      </c>
      <c r="S1125" s="252"/>
      <c r="T1125" s="252"/>
      <c r="U1125" s="252"/>
      <c r="V1125" s="252"/>
      <c r="W1125" s="252"/>
      <c r="X1125" s="252"/>
      <c r="Y1125" s="252"/>
      <c r="Z1125" s="252"/>
      <c r="AA1125" s="252"/>
      <c r="AB1125" s="252"/>
      <c r="AC1125" s="252"/>
      <c r="AD1125" s="252"/>
      <c r="AE1125" s="253"/>
      <c r="AF1125" s="54">
        <v>3</v>
      </c>
      <c r="AG1125" s="251" t="s">
        <v>2563</v>
      </c>
      <c r="AH1125" s="252"/>
      <c r="AI1125" s="252"/>
      <c r="AJ1125" s="252"/>
      <c r="AK1125" s="252"/>
      <c r="AL1125" s="252"/>
      <c r="AM1125" s="252"/>
      <c r="AN1125" s="252"/>
      <c r="AO1125" s="252"/>
      <c r="AP1125" s="252"/>
      <c r="AQ1125" s="252"/>
      <c r="AR1125" s="252"/>
      <c r="AS1125" s="252"/>
      <c r="AT1125" s="253"/>
    </row>
    <row r="1126" spans="1:46" customFormat="1" ht="45" customHeight="1" thickTop="1" thickBot="1" x14ac:dyDescent="0.3">
      <c r="A1126" s="249" t="s">
        <v>934</v>
      </c>
      <c r="B1126" s="249"/>
      <c r="C1126" s="249"/>
      <c r="D1126" s="249"/>
      <c r="E1126" s="249"/>
      <c r="F1126" s="249"/>
      <c r="G1126" s="249"/>
      <c r="H1126" s="249"/>
      <c r="I1126" s="249"/>
      <c r="J1126" s="249"/>
      <c r="K1126" s="249"/>
      <c r="L1126" s="249"/>
      <c r="M1126" s="249"/>
      <c r="N1126" s="249"/>
      <c r="O1126" s="249"/>
      <c r="P1126" s="249"/>
      <c r="Q1126" s="54">
        <v>3</v>
      </c>
      <c r="R1126" s="251" t="s">
        <v>2563</v>
      </c>
      <c r="S1126" s="252"/>
      <c r="T1126" s="252"/>
      <c r="U1126" s="252"/>
      <c r="V1126" s="252"/>
      <c r="W1126" s="252"/>
      <c r="X1126" s="252"/>
      <c r="Y1126" s="252"/>
      <c r="Z1126" s="252"/>
      <c r="AA1126" s="252"/>
      <c r="AB1126" s="252"/>
      <c r="AC1126" s="252"/>
      <c r="AD1126" s="252"/>
      <c r="AE1126" s="253"/>
      <c r="AF1126" s="54">
        <v>3</v>
      </c>
      <c r="AG1126" s="251" t="s">
        <v>2563</v>
      </c>
      <c r="AH1126" s="252"/>
      <c r="AI1126" s="252"/>
      <c r="AJ1126" s="252"/>
      <c r="AK1126" s="252"/>
      <c r="AL1126" s="252"/>
      <c r="AM1126" s="252"/>
      <c r="AN1126" s="252"/>
      <c r="AO1126" s="252"/>
      <c r="AP1126" s="252"/>
      <c r="AQ1126" s="252"/>
      <c r="AR1126" s="252"/>
      <c r="AS1126" s="252"/>
      <c r="AT1126" s="253"/>
    </row>
    <row r="1127" spans="1:46" customFormat="1" ht="45" customHeight="1" thickTop="1" thickBot="1" x14ac:dyDescent="0.3">
      <c r="A1127" s="249" t="s">
        <v>935</v>
      </c>
      <c r="B1127" s="249"/>
      <c r="C1127" s="249"/>
      <c r="D1127" s="249"/>
      <c r="E1127" s="249"/>
      <c r="F1127" s="249"/>
      <c r="G1127" s="249"/>
      <c r="H1127" s="249"/>
      <c r="I1127" s="249"/>
      <c r="J1127" s="249"/>
      <c r="K1127" s="249"/>
      <c r="L1127" s="249"/>
      <c r="M1127" s="249"/>
      <c r="N1127" s="249"/>
      <c r="O1127" s="249"/>
      <c r="P1127" s="249"/>
      <c r="Q1127" s="54">
        <v>3</v>
      </c>
      <c r="R1127" s="251" t="s">
        <v>2563</v>
      </c>
      <c r="S1127" s="252"/>
      <c r="T1127" s="252"/>
      <c r="U1127" s="252"/>
      <c r="V1127" s="252"/>
      <c r="W1127" s="252"/>
      <c r="X1127" s="252"/>
      <c r="Y1127" s="252"/>
      <c r="Z1127" s="252"/>
      <c r="AA1127" s="252"/>
      <c r="AB1127" s="252"/>
      <c r="AC1127" s="252"/>
      <c r="AD1127" s="252"/>
      <c r="AE1127" s="253"/>
      <c r="AF1127" s="54">
        <v>3</v>
      </c>
      <c r="AG1127" s="251" t="s">
        <v>2563</v>
      </c>
      <c r="AH1127" s="252"/>
      <c r="AI1127" s="252"/>
      <c r="AJ1127" s="252"/>
      <c r="AK1127" s="252"/>
      <c r="AL1127" s="252"/>
      <c r="AM1127" s="252"/>
      <c r="AN1127" s="252"/>
      <c r="AO1127" s="252"/>
      <c r="AP1127" s="252"/>
      <c r="AQ1127" s="252"/>
      <c r="AR1127" s="252"/>
      <c r="AS1127" s="252"/>
      <c r="AT1127" s="253"/>
    </row>
    <row r="1128" spans="1:46" customFormat="1" ht="45" customHeight="1" thickTop="1" thickBot="1" x14ac:dyDescent="0.3">
      <c r="A1128" s="249" t="s">
        <v>936</v>
      </c>
      <c r="B1128" s="249"/>
      <c r="C1128" s="249"/>
      <c r="D1128" s="249"/>
      <c r="E1128" s="249"/>
      <c r="F1128" s="249"/>
      <c r="G1128" s="249"/>
      <c r="H1128" s="249"/>
      <c r="I1128" s="249"/>
      <c r="J1128" s="249"/>
      <c r="K1128" s="249"/>
      <c r="L1128" s="249"/>
      <c r="M1128" s="249"/>
      <c r="N1128" s="249"/>
      <c r="O1128" s="249"/>
      <c r="P1128" s="249"/>
      <c r="Q1128" s="54">
        <v>3</v>
      </c>
      <c r="R1128" s="251" t="s">
        <v>2563</v>
      </c>
      <c r="S1128" s="252"/>
      <c r="T1128" s="252"/>
      <c r="U1128" s="252"/>
      <c r="V1128" s="252"/>
      <c r="W1128" s="252"/>
      <c r="X1128" s="252"/>
      <c r="Y1128" s="252"/>
      <c r="Z1128" s="252"/>
      <c r="AA1128" s="252"/>
      <c r="AB1128" s="252"/>
      <c r="AC1128" s="252"/>
      <c r="AD1128" s="252"/>
      <c r="AE1128" s="253"/>
      <c r="AF1128" s="54">
        <v>3</v>
      </c>
      <c r="AG1128" s="251" t="s">
        <v>2563</v>
      </c>
      <c r="AH1128" s="252"/>
      <c r="AI1128" s="252"/>
      <c r="AJ1128" s="252"/>
      <c r="AK1128" s="252"/>
      <c r="AL1128" s="252"/>
      <c r="AM1128" s="252"/>
      <c r="AN1128" s="252"/>
      <c r="AO1128" s="252"/>
      <c r="AP1128" s="252"/>
      <c r="AQ1128" s="252"/>
      <c r="AR1128" s="252"/>
      <c r="AS1128" s="252"/>
      <c r="AT1128" s="253"/>
    </row>
    <row r="1129" spans="1:46" customFormat="1" ht="45" customHeight="1" thickTop="1" thickBot="1" x14ac:dyDescent="0.3">
      <c r="A1129" s="249" t="s">
        <v>937</v>
      </c>
      <c r="B1129" s="249"/>
      <c r="C1129" s="249"/>
      <c r="D1129" s="249"/>
      <c r="E1129" s="249"/>
      <c r="F1129" s="249"/>
      <c r="G1129" s="249"/>
      <c r="H1129" s="249"/>
      <c r="I1129" s="249"/>
      <c r="J1129" s="249"/>
      <c r="K1129" s="249"/>
      <c r="L1129" s="249"/>
      <c r="M1129" s="249"/>
      <c r="N1129" s="249"/>
      <c r="O1129" s="249"/>
      <c r="P1129" s="249"/>
      <c r="Q1129" s="54">
        <v>3</v>
      </c>
      <c r="R1129" s="251" t="s">
        <v>2563</v>
      </c>
      <c r="S1129" s="252"/>
      <c r="T1129" s="252"/>
      <c r="U1129" s="252"/>
      <c r="V1129" s="252"/>
      <c r="W1129" s="252"/>
      <c r="X1129" s="252"/>
      <c r="Y1129" s="252"/>
      <c r="Z1129" s="252"/>
      <c r="AA1129" s="252"/>
      <c r="AB1129" s="252"/>
      <c r="AC1129" s="252"/>
      <c r="AD1129" s="252"/>
      <c r="AE1129" s="253"/>
      <c r="AF1129" s="54">
        <v>3</v>
      </c>
      <c r="AG1129" s="251" t="s">
        <v>2563</v>
      </c>
      <c r="AH1129" s="252"/>
      <c r="AI1129" s="252"/>
      <c r="AJ1129" s="252"/>
      <c r="AK1129" s="252"/>
      <c r="AL1129" s="252"/>
      <c r="AM1129" s="252"/>
      <c r="AN1129" s="252"/>
      <c r="AO1129" s="252"/>
      <c r="AP1129" s="252"/>
      <c r="AQ1129" s="252"/>
      <c r="AR1129" s="252"/>
      <c r="AS1129" s="252"/>
      <c r="AT1129" s="253"/>
    </row>
    <row r="1130" spans="1:46" customFormat="1" ht="45" customHeight="1" thickTop="1" thickBot="1" x14ac:dyDescent="0.3">
      <c r="A1130" s="249" t="s">
        <v>938</v>
      </c>
      <c r="B1130" s="249"/>
      <c r="C1130" s="249"/>
      <c r="D1130" s="249"/>
      <c r="E1130" s="249"/>
      <c r="F1130" s="249"/>
      <c r="G1130" s="249"/>
      <c r="H1130" s="249"/>
      <c r="I1130" s="249"/>
      <c r="J1130" s="249"/>
      <c r="K1130" s="249"/>
      <c r="L1130" s="249"/>
      <c r="M1130" s="249"/>
      <c r="N1130" s="249"/>
      <c r="O1130" s="249"/>
      <c r="P1130" s="249"/>
      <c r="Q1130" s="54">
        <v>3</v>
      </c>
      <c r="R1130" s="251" t="s">
        <v>2563</v>
      </c>
      <c r="S1130" s="252"/>
      <c r="T1130" s="252"/>
      <c r="U1130" s="252"/>
      <c r="V1130" s="252"/>
      <c r="W1130" s="252"/>
      <c r="X1130" s="252"/>
      <c r="Y1130" s="252"/>
      <c r="Z1130" s="252"/>
      <c r="AA1130" s="252"/>
      <c r="AB1130" s="252"/>
      <c r="AC1130" s="252"/>
      <c r="AD1130" s="252"/>
      <c r="AE1130" s="253"/>
      <c r="AF1130" s="54">
        <v>3</v>
      </c>
      <c r="AG1130" s="251" t="s">
        <v>2563</v>
      </c>
      <c r="AH1130" s="252"/>
      <c r="AI1130" s="252"/>
      <c r="AJ1130" s="252"/>
      <c r="AK1130" s="252"/>
      <c r="AL1130" s="252"/>
      <c r="AM1130" s="252"/>
      <c r="AN1130" s="252"/>
      <c r="AO1130" s="252"/>
      <c r="AP1130" s="252"/>
      <c r="AQ1130" s="252"/>
      <c r="AR1130" s="252"/>
      <c r="AS1130" s="252"/>
      <c r="AT1130" s="253"/>
    </row>
    <row r="1131" spans="1:46" customFormat="1" ht="45" customHeight="1" thickTop="1" thickBot="1" x14ac:dyDescent="0.3">
      <c r="A1131" s="249" t="s">
        <v>939</v>
      </c>
      <c r="B1131" s="249"/>
      <c r="C1131" s="249"/>
      <c r="D1131" s="249"/>
      <c r="E1131" s="249"/>
      <c r="F1131" s="249"/>
      <c r="G1131" s="249"/>
      <c r="H1131" s="249"/>
      <c r="I1131" s="249"/>
      <c r="J1131" s="249"/>
      <c r="K1131" s="249"/>
      <c r="L1131" s="249"/>
      <c r="M1131" s="249"/>
      <c r="N1131" s="249"/>
      <c r="O1131" s="249"/>
      <c r="P1131" s="249"/>
      <c r="Q1131" s="54">
        <v>3</v>
      </c>
      <c r="R1131" s="251" t="s">
        <v>2563</v>
      </c>
      <c r="S1131" s="252"/>
      <c r="T1131" s="252"/>
      <c r="U1131" s="252"/>
      <c r="V1131" s="252"/>
      <c r="W1131" s="252"/>
      <c r="X1131" s="252"/>
      <c r="Y1131" s="252"/>
      <c r="Z1131" s="252"/>
      <c r="AA1131" s="252"/>
      <c r="AB1131" s="252"/>
      <c r="AC1131" s="252"/>
      <c r="AD1131" s="252"/>
      <c r="AE1131" s="253"/>
      <c r="AF1131" s="54">
        <v>3</v>
      </c>
      <c r="AG1131" s="251" t="s">
        <v>2563</v>
      </c>
      <c r="AH1131" s="252"/>
      <c r="AI1131" s="252"/>
      <c r="AJ1131" s="252"/>
      <c r="AK1131" s="252"/>
      <c r="AL1131" s="252"/>
      <c r="AM1131" s="252"/>
      <c r="AN1131" s="252"/>
      <c r="AO1131" s="252"/>
      <c r="AP1131" s="252"/>
      <c r="AQ1131" s="252"/>
      <c r="AR1131" s="252"/>
      <c r="AS1131" s="252"/>
      <c r="AT1131" s="253"/>
    </row>
    <row r="1132" spans="1:46" customFormat="1" ht="45" customHeight="1" thickTop="1" thickBot="1" x14ac:dyDescent="0.3">
      <c r="A1132" s="249" t="s">
        <v>940</v>
      </c>
      <c r="B1132" s="249"/>
      <c r="C1132" s="249"/>
      <c r="D1132" s="249"/>
      <c r="E1132" s="249"/>
      <c r="F1132" s="249"/>
      <c r="G1132" s="249"/>
      <c r="H1132" s="249"/>
      <c r="I1132" s="249"/>
      <c r="J1132" s="249"/>
      <c r="K1132" s="249"/>
      <c r="L1132" s="249"/>
      <c r="M1132" s="249"/>
      <c r="N1132" s="249"/>
      <c r="O1132" s="249"/>
      <c r="P1132" s="249"/>
      <c r="Q1132" s="54">
        <v>3</v>
      </c>
      <c r="R1132" s="251" t="s">
        <v>2563</v>
      </c>
      <c r="S1132" s="252"/>
      <c r="T1132" s="252"/>
      <c r="U1132" s="252"/>
      <c r="V1132" s="252"/>
      <c r="W1132" s="252"/>
      <c r="X1132" s="252"/>
      <c r="Y1132" s="252"/>
      <c r="Z1132" s="252"/>
      <c r="AA1132" s="252"/>
      <c r="AB1132" s="252"/>
      <c r="AC1132" s="252"/>
      <c r="AD1132" s="252"/>
      <c r="AE1132" s="253"/>
      <c r="AF1132" s="54">
        <v>3</v>
      </c>
      <c r="AG1132" s="251" t="s">
        <v>2563</v>
      </c>
      <c r="AH1132" s="252"/>
      <c r="AI1132" s="252"/>
      <c r="AJ1132" s="252"/>
      <c r="AK1132" s="252"/>
      <c r="AL1132" s="252"/>
      <c r="AM1132" s="252"/>
      <c r="AN1132" s="252"/>
      <c r="AO1132" s="252"/>
      <c r="AP1132" s="252"/>
      <c r="AQ1132" s="252"/>
      <c r="AR1132" s="252"/>
      <c r="AS1132" s="252"/>
      <c r="AT1132" s="253"/>
    </row>
    <row r="1133" spans="1:46" customFormat="1" ht="45" customHeight="1" thickTop="1" thickBot="1" x14ac:dyDescent="0.3">
      <c r="A1133" s="249" t="s">
        <v>941</v>
      </c>
      <c r="B1133" s="249"/>
      <c r="C1133" s="249"/>
      <c r="D1133" s="249"/>
      <c r="E1133" s="249"/>
      <c r="F1133" s="249"/>
      <c r="G1133" s="249"/>
      <c r="H1133" s="249"/>
      <c r="I1133" s="249"/>
      <c r="J1133" s="249"/>
      <c r="K1133" s="249"/>
      <c r="L1133" s="249"/>
      <c r="M1133" s="249"/>
      <c r="N1133" s="249"/>
      <c r="O1133" s="249"/>
      <c r="P1133" s="249"/>
      <c r="Q1133" s="54">
        <v>3</v>
      </c>
      <c r="R1133" s="251" t="s">
        <v>2563</v>
      </c>
      <c r="S1133" s="252"/>
      <c r="T1133" s="252"/>
      <c r="U1133" s="252"/>
      <c r="V1133" s="252"/>
      <c r="W1133" s="252"/>
      <c r="X1133" s="252"/>
      <c r="Y1133" s="252"/>
      <c r="Z1133" s="252"/>
      <c r="AA1133" s="252"/>
      <c r="AB1133" s="252"/>
      <c r="AC1133" s="252"/>
      <c r="AD1133" s="252"/>
      <c r="AE1133" s="253"/>
      <c r="AF1133" s="54">
        <v>3</v>
      </c>
      <c r="AG1133" s="251" t="s">
        <v>2563</v>
      </c>
      <c r="AH1133" s="252"/>
      <c r="AI1133" s="252"/>
      <c r="AJ1133" s="252"/>
      <c r="AK1133" s="252"/>
      <c r="AL1133" s="252"/>
      <c r="AM1133" s="252"/>
      <c r="AN1133" s="252"/>
      <c r="AO1133" s="252"/>
      <c r="AP1133" s="252"/>
      <c r="AQ1133" s="252"/>
      <c r="AR1133" s="252"/>
      <c r="AS1133" s="252"/>
      <c r="AT1133" s="253"/>
    </row>
    <row r="1134" spans="1:46" customFormat="1" ht="45" customHeight="1" thickTop="1" thickBot="1" x14ac:dyDescent="0.3">
      <c r="A1134" s="249" t="s">
        <v>942</v>
      </c>
      <c r="B1134" s="249"/>
      <c r="C1134" s="249"/>
      <c r="D1134" s="249"/>
      <c r="E1134" s="249"/>
      <c r="F1134" s="249"/>
      <c r="G1134" s="249"/>
      <c r="H1134" s="249"/>
      <c r="I1134" s="249"/>
      <c r="J1134" s="249"/>
      <c r="K1134" s="249"/>
      <c r="L1134" s="249"/>
      <c r="M1134" s="249"/>
      <c r="N1134" s="249"/>
      <c r="O1134" s="249"/>
      <c r="P1134" s="249"/>
      <c r="Q1134" s="54">
        <v>3</v>
      </c>
      <c r="R1134" s="251" t="s">
        <v>2563</v>
      </c>
      <c r="S1134" s="252"/>
      <c r="T1134" s="252"/>
      <c r="U1134" s="252"/>
      <c r="V1134" s="252"/>
      <c r="W1134" s="252"/>
      <c r="X1134" s="252"/>
      <c r="Y1134" s="252"/>
      <c r="Z1134" s="252"/>
      <c r="AA1134" s="252"/>
      <c r="AB1134" s="252"/>
      <c r="AC1134" s="252"/>
      <c r="AD1134" s="252"/>
      <c r="AE1134" s="253"/>
      <c r="AF1134" s="54">
        <v>3</v>
      </c>
      <c r="AG1134" s="251" t="s">
        <v>2563</v>
      </c>
      <c r="AH1134" s="252"/>
      <c r="AI1134" s="252"/>
      <c r="AJ1134" s="252"/>
      <c r="AK1134" s="252"/>
      <c r="AL1134" s="252"/>
      <c r="AM1134" s="252"/>
      <c r="AN1134" s="252"/>
      <c r="AO1134" s="252"/>
      <c r="AP1134" s="252"/>
      <c r="AQ1134" s="252"/>
      <c r="AR1134" s="252"/>
      <c r="AS1134" s="252"/>
      <c r="AT1134" s="253"/>
    </row>
    <row r="1135" spans="1:46" customFormat="1" ht="45" customHeight="1" thickTop="1" thickBot="1" x14ac:dyDescent="0.3">
      <c r="A1135" s="249" t="s">
        <v>943</v>
      </c>
      <c r="B1135" s="249"/>
      <c r="C1135" s="249"/>
      <c r="D1135" s="249"/>
      <c r="E1135" s="249"/>
      <c r="F1135" s="249"/>
      <c r="G1135" s="249"/>
      <c r="H1135" s="249"/>
      <c r="I1135" s="249"/>
      <c r="J1135" s="249"/>
      <c r="K1135" s="249"/>
      <c r="L1135" s="249"/>
      <c r="M1135" s="249"/>
      <c r="N1135" s="249"/>
      <c r="O1135" s="249"/>
      <c r="P1135" s="249"/>
      <c r="Q1135" s="54">
        <v>3</v>
      </c>
      <c r="R1135" s="251" t="s">
        <v>2563</v>
      </c>
      <c r="S1135" s="252"/>
      <c r="T1135" s="252"/>
      <c r="U1135" s="252"/>
      <c r="V1135" s="252"/>
      <c r="W1135" s="252"/>
      <c r="X1135" s="252"/>
      <c r="Y1135" s="252"/>
      <c r="Z1135" s="252"/>
      <c r="AA1135" s="252"/>
      <c r="AB1135" s="252"/>
      <c r="AC1135" s="252"/>
      <c r="AD1135" s="252"/>
      <c r="AE1135" s="253"/>
      <c r="AF1135" s="54">
        <v>3</v>
      </c>
      <c r="AG1135" s="251" t="s">
        <v>2563</v>
      </c>
      <c r="AH1135" s="252"/>
      <c r="AI1135" s="252"/>
      <c r="AJ1135" s="252"/>
      <c r="AK1135" s="252"/>
      <c r="AL1135" s="252"/>
      <c r="AM1135" s="252"/>
      <c r="AN1135" s="252"/>
      <c r="AO1135" s="252"/>
      <c r="AP1135" s="252"/>
      <c r="AQ1135" s="252"/>
      <c r="AR1135" s="252"/>
      <c r="AS1135" s="252"/>
      <c r="AT1135" s="253"/>
    </row>
    <row r="1136" spans="1:46" customFormat="1" ht="45" customHeight="1" thickTop="1" thickBot="1" x14ac:dyDescent="0.3">
      <c r="A1136" s="249" t="s">
        <v>944</v>
      </c>
      <c r="B1136" s="249"/>
      <c r="C1136" s="249"/>
      <c r="D1136" s="249"/>
      <c r="E1136" s="249"/>
      <c r="F1136" s="249"/>
      <c r="G1136" s="249"/>
      <c r="H1136" s="249"/>
      <c r="I1136" s="249"/>
      <c r="J1136" s="249"/>
      <c r="K1136" s="249"/>
      <c r="L1136" s="249"/>
      <c r="M1136" s="249"/>
      <c r="N1136" s="249"/>
      <c r="O1136" s="249"/>
      <c r="P1136" s="249"/>
      <c r="Q1136" s="54">
        <v>3</v>
      </c>
      <c r="R1136" s="251" t="s">
        <v>2563</v>
      </c>
      <c r="S1136" s="252"/>
      <c r="T1136" s="252"/>
      <c r="U1136" s="252"/>
      <c r="V1136" s="252"/>
      <c r="W1136" s="252"/>
      <c r="X1136" s="252"/>
      <c r="Y1136" s="252"/>
      <c r="Z1136" s="252"/>
      <c r="AA1136" s="252"/>
      <c r="AB1136" s="252"/>
      <c r="AC1136" s="252"/>
      <c r="AD1136" s="252"/>
      <c r="AE1136" s="253"/>
      <c r="AF1136" s="54">
        <v>3</v>
      </c>
      <c r="AG1136" s="251" t="s">
        <v>2563</v>
      </c>
      <c r="AH1136" s="252"/>
      <c r="AI1136" s="252"/>
      <c r="AJ1136" s="252"/>
      <c r="AK1136" s="252"/>
      <c r="AL1136" s="252"/>
      <c r="AM1136" s="252"/>
      <c r="AN1136" s="252"/>
      <c r="AO1136" s="252"/>
      <c r="AP1136" s="252"/>
      <c r="AQ1136" s="252"/>
      <c r="AR1136" s="252"/>
      <c r="AS1136" s="252"/>
      <c r="AT1136" s="253"/>
    </row>
    <row r="1137" spans="1:46" customFormat="1" ht="45" customHeight="1" thickTop="1" thickBot="1" x14ac:dyDescent="0.3">
      <c r="A1137" s="249" t="s">
        <v>945</v>
      </c>
      <c r="B1137" s="249"/>
      <c r="C1137" s="249"/>
      <c r="D1137" s="249"/>
      <c r="E1137" s="249"/>
      <c r="F1137" s="249"/>
      <c r="G1137" s="249"/>
      <c r="H1137" s="249"/>
      <c r="I1137" s="249"/>
      <c r="J1137" s="249"/>
      <c r="K1137" s="249"/>
      <c r="L1137" s="249"/>
      <c r="M1137" s="249"/>
      <c r="N1137" s="249"/>
      <c r="O1137" s="249"/>
      <c r="P1137" s="249"/>
      <c r="Q1137" s="54">
        <v>3</v>
      </c>
      <c r="R1137" s="251" t="s">
        <v>2563</v>
      </c>
      <c r="S1137" s="252"/>
      <c r="T1137" s="252"/>
      <c r="U1137" s="252"/>
      <c r="V1137" s="252"/>
      <c r="W1137" s="252"/>
      <c r="X1137" s="252"/>
      <c r="Y1137" s="252"/>
      <c r="Z1137" s="252"/>
      <c r="AA1137" s="252"/>
      <c r="AB1137" s="252"/>
      <c r="AC1137" s="252"/>
      <c r="AD1137" s="252"/>
      <c r="AE1137" s="253"/>
      <c r="AF1137" s="54">
        <v>3</v>
      </c>
      <c r="AG1137" s="251" t="s">
        <v>2563</v>
      </c>
      <c r="AH1137" s="252"/>
      <c r="AI1137" s="252"/>
      <c r="AJ1137" s="252"/>
      <c r="AK1137" s="252"/>
      <c r="AL1137" s="252"/>
      <c r="AM1137" s="252"/>
      <c r="AN1137" s="252"/>
      <c r="AO1137" s="252"/>
      <c r="AP1137" s="252"/>
      <c r="AQ1137" s="252"/>
      <c r="AR1137" s="252"/>
      <c r="AS1137" s="252"/>
      <c r="AT1137" s="253"/>
    </row>
    <row r="1138" spans="1:46" customFormat="1" ht="45" customHeight="1" thickTop="1" thickBot="1" x14ac:dyDescent="0.3">
      <c r="A1138" s="249" t="s">
        <v>946</v>
      </c>
      <c r="B1138" s="249"/>
      <c r="C1138" s="249"/>
      <c r="D1138" s="249"/>
      <c r="E1138" s="249"/>
      <c r="F1138" s="249"/>
      <c r="G1138" s="249"/>
      <c r="H1138" s="249"/>
      <c r="I1138" s="249"/>
      <c r="J1138" s="249"/>
      <c r="K1138" s="249"/>
      <c r="L1138" s="249"/>
      <c r="M1138" s="249"/>
      <c r="N1138" s="249"/>
      <c r="O1138" s="249"/>
      <c r="P1138" s="249"/>
      <c r="Q1138" s="54">
        <v>3</v>
      </c>
      <c r="R1138" s="251" t="s">
        <v>2563</v>
      </c>
      <c r="S1138" s="252"/>
      <c r="T1138" s="252"/>
      <c r="U1138" s="252"/>
      <c r="V1138" s="252"/>
      <c r="W1138" s="252"/>
      <c r="X1138" s="252"/>
      <c r="Y1138" s="252"/>
      <c r="Z1138" s="252"/>
      <c r="AA1138" s="252"/>
      <c r="AB1138" s="252"/>
      <c r="AC1138" s="252"/>
      <c r="AD1138" s="252"/>
      <c r="AE1138" s="253"/>
      <c r="AF1138" s="54">
        <v>3</v>
      </c>
      <c r="AG1138" s="251" t="s">
        <v>2563</v>
      </c>
      <c r="AH1138" s="252"/>
      <c r="AI1138" s="252"/>
      <c r="AJ1138" s="252"/>
      <c r="AK1138" s="252"/>
      <c r="AL1138" s="252"/>
      <c r="AM1138" s="252"/>
      <c r="AN1138" s="252"/>
      <c r="AO1138" s="252"/>
      <c r="AP1138" s="252"/>
      <c r="AQ1138" s="252"/>
      <c r="AR1138" s="252"/>
      <c r="AS1138" s="252"/>
      <c r="AT1138" s="253"/>
    </row>
    <row r="1139" spans="1:46" customFormat="1" ht="45" customHeight="1" thickTop="1" thickBot="1" x14ac:dyDescent="0.3">
      <c r="A1139" s="249" t="s">
        <v>947</v>
      </c>
      <c r="B1139" s="249"/>
      <c r="C1139" s="249"/>
      <c r="D1139" s="249"/>
      <c r="E1139" s="249"/>
      <c r="F1139" s="249"/>
      <c r="G1139" s="249"/>
      <c r="H1139" s="249"/>
      <c r="I1139" s="249"/>
      <c r="J1139" s="249"/>
      <c r="K1139" s="249"/>
      <c r="L1139" s="249"/>
      <c r="M1139" s="249"/>
      <c r="N1139" s="249"/>
      <c r="O1139" s="249"/>
      <c r="P1139" s="249"/>
      <c r="Q1139" s="54">
        <v>3</v>
      </c>
      <c r="R1139" s="251" t="s">
        <v>2563</v>
      </c>
      <c r="S1139" s="252"/>
      <c r="T1139" s="252"/>
      <c r="U1139" s="252"/>
      <c r="V1139" s="252"/>
      <c r="W1139" s="252"/>
      <c r="X1139" s="252"/>
      <c r="Y1139" s="252"/>
      <c r="Z1139" s="252"/>
      <c r="AA1139" s="252"/>
      <c r="AB1139" s="252"/>
      <c r="AC1139" s="252"/>
      <c r="AD1139" s="252"/>
      <c r="AE1139" s="253"/>
      <c r="AF1139" s="54">
        <v>3</v>
      </c>
      <c r="AG1139" s="251" t="s">
        <v>2563</v>
      </c>
      <c r="AH1139" s="252"/>
      <c r="AI1139" s="252"/>
      <c r="AJ1139" s="252"/>
      <c r="AK1139" s="252"/>
      <c r="AL1139" s="252"/>
      <c r="AM1139" s="252"/>
      <c r="AN1139" s="252"/>
      <c r="AO1139" s="252"/>
      <c r="AP1139" s="252"/>
      <c r="AQ1139" s="252"/>
      <c r="AR1139" s="252"/>
      <c r="AS1139" s="252"/>
      <c r="AT1139" s="253"/>
    </row>
    <row r="1140" spans="1:46" customFormat="1" ht="45" customHeight="1" thickTop="1" thickBot="1" x14ac:dyDescent="0.3">
      <c r="A1140" s="249" t="s">
        <v>948</v>
      </c>
      <c r="B1140" s="249"/>
      <c r="C1140" s="249"/>
      <c r="D1140" s="249"/>
      <c r="E1140" s="249"/>
      <c r="F1140" s="249"/>
      <c r="G1140" s="249"/>
      <c r="H1140" s="249"/>
      <c r="I1140" s="249"/>
      <c r="J1140" s="249"/>
      <c r="K1140" s="249"/>
      <c r="L1140" s="249"/>
      <c r="M1140" s="249"/>
      <c r="N1140" s="249"/>
      <c r="O1140" s="249"/>
      <c r="P1140" s="249"/>
      <c r="Q1140" s="54">
        <v>3</v>
      </c>
      <c r="R1140" s="251" t="s">
        <v>2563</v>
      </c>
      <c r="S1140" s="252"/>
      <c r="T1140" s="252"/>
      <c r="U1140" s="252"/>
      <c r="V1140" s="252"/>
      <c r="W1140" s="252"/>
      <c r="X1140" s="252"/>
      <c r="Y1140" s="252"/>
      <c r="Z1140" s="252"/>
      <c r="AA1140" s="252"/>
      <c r="AB1140" s="252"/>
      <c r="AC1140" s="252"/>
      <c r="AD1140" s="252"/>
      <c r="AE1140" s="253"/>
      <c r="AF1140" s="54">
        <v>3</v>
      </c>
      <c r="AG1140" s="251" t="s">
        <v>2563</v>
      </c>
      <c r="AH1140" s="252"/>
      <c r="AI1140" s="252"/>
      <c r="AJ1140" s="252"/>
      <c r="AK1140" s="252"/>
      <c r="AL1140" s="252"/>
      <c r="AM1140" s="252"/>
      <c r="AN1140" s="252"/>
      <c r="AO1140" s="252"/>
      <c r="AP1140" s="252"/>
      <c r="AQ1140" s="252"/>
      <c r="AR1140" s="252"/>
      <c r="AS1140" s="252"/>
      <c r="AT1140" s="253"/>
    </row>
    <row r="1141" spans="1:46" customFormat="1" ht="45" customHeight="1" thickTop="1" thickBot="1" x14ac:dyDescent="0.3">
      <c r="A1141" s="249" t="s">
        <v>949</v>
      </c>
      <c r="B1141" s="249"/>
      <c r="C1141" s="249"/>
      <c r="D1141" s="249"/>
      <c r="E1141" s="249"/>
      <c r="F1141" s="249"/>
      <c r="G1141" s="249"/>
      <c r="H1141" s="249"/>
      <c r="I1141" s="249"/>
      <c r="J1141" s="249"/>
      <c r="K1141" s="249"/>
      <c r="L1141" s="249"/>
      <c r="M1141" s="249"/>
      <c r="N1141" s="249"/>
      <c r="O1141" s="249"/>
      <c r="P1141" s="249"/>
      <c r="Q1141" s="54">
        <v>3</v>
      </c>
      <c r="R1141" s="251" t="s">
        <v>2563</v>
      </c>
      <c r="S1141" s="252"/>
      <c r="T1141" s="252"/>
      <c r="U1141" s="252"/>
      <c r="V1141" s="252"/>
      <c r="W1141" s="252"/>
      <c r="X1141" s="252"/>
      <c r="Y1141" s="252"/>
      <c r="Z1141" s="252"/>
      <c r="AA1141" s="252"/>
      <c r="AB1141" s="252"/>
      <c r="AC1141" s="252"/>
      <c r="AD1141" s="252"/>
      <c r="AE1141" s="253"/>
      <c r="AF1141" s="54">
        <v>3</v>
      </c>
      <c r="AG1141" s="251" t="s">
        <v>2563</v>
      </c>
      <c r="AH1141" s="252"/>
      <c r="AI1141" s="252"/>
      <c r="AJ1141" s="252"/>
      <c r="AK1141" s="252"/>
      <c r="AL1141" s="252"/>
      <c r="AM1141" s="252"/>
      <c r="AN1141" s="252"/>
      <c r="AO1141" s="252"/>
      <c r="AP1141" s="252"/>
      <c r="AQ1141" s="252"/>
      <c r="AR1141" s="252"/>
      <c r="AS1141" s="252"/>
      <c r="AT1141" s="253"/>
    </row>
    <row r="1142" spans="1:46" customFormat="1" ht="45" customHeight="1" thickTop="1" thickBot="1" x14ac:dyDescent="0.3">
      <c r="A1142" s="249" t="s">
        <v>950</v>
      </c>
      <c r="B1142" s="249"/>
      <c r="C1142" s="249"/>
      <c r="D1142" s="249"/>
      <c r="E1142" s="249"/>
      <c r="F1142" s="249"/>
      <c r="G1142" s="249"/>
      <c r="H1142" s="249"/>
      <c r="I1142" s="249"/>
      <c r="J1142" s="249"/>
      <c r="K1142" s="249"/>
      <c r="L1142" s="249"/>
      <c r="M1142" s="249"/>
      <c r="N1142" s="249"/>
      <c r="O1142" s="249"/>
      <c r="P1142" s="249"/>
      <c r="Q1142" s="54">
        <v>3</v>
      </c>
      <c r="R1142" s="251" t="s">
        <v>2563</v>
      </c>
      <c r="S1142" s="252"/>
      <c r="T1142" s="252"/>
      <c r="U1142" s="252"/>
      <c r="V1142" s="252"/>
      <c r="W1142" s="252"/>
      <c r="X1142" s="252"/>
      <c r="Y1142" s="252"/>
      <c r="Z1142" s="252"/>
      <c r="AA1142" s="252"/>
      <c r="AB1142" s="252"/>
      <c r="AC1142" s="252"/>
      <c r="AD1142" s="252"/>
      <c r="AE1142" s="253"/>
      <c r="AF1142" s="54">
        <v>3</v>
      </c>
      <c r="AG1142" s="251" t="s">
        <v>2563</v>
      </c>
      <c r="AH1142" s="252"/>
      <c r="AI1142" s="252"/>
      <c r="AJ1142" s="252"/>
      <c r="AK1142" s="252"/>
      <c r="AL1142" s="252"/>
      <c r="AM1142" s="252"/>
      <c r="AN1142" s="252"/>
      <c r="AO1142" s="252"/>
      <c r="AP1142" s="252"/>
      <c r="AQ1142" s="252"/>
      <c r="AR1142" s="252"/>
      <c r="AS1142" s="252"/>
      <c r="AT1142" s="253"/>
    </row>
    <row r="1143" spans="1:46" customFormat="1" ht="45" customHeight="1" thickTop="1" thickBot="1" x14ac:dyDescent="0.3">
      <c r="A1143" s="249" t="s">
        <v>951</v>
      </c>
      <c r="B1143" s="249"/>
      <c r="C1143" s="249"/>
      <c r="D1143" s="249"/>
      <c r="E1143" s="249"/>
      <c r="F1143" s="249"/>
      <c r="G1143" s="249"/>
      <c r="H1143" s="249"/>
      <c r="I1143" s="249"/>
      <c r="J1143" s="249"/>
      <c r="K1143" s="249"/>
      <c r="L1143" s="249"/>
      <c r="M1143" s="249"/>
      <c r="N1143" s="249"/>
      <c r="O1143" s="249"/>
      <c r="P1143" s="249"/>
      <c r="Q1143" s="54">
        <v>3</v>
      </c>
      <c r="R1143" s="251" t="s">
        <v>2563</v>
      </c>
      <c r="S1143" s="252"/>
      <c r="T1143" s="252"/>
      <c r="U1143" s="252"/>
      <c r="V1143" s="252"/>
      <c r="W1143" s="252"/>
      <c r="X1143" s="252"/>
      <c r="Y1143" s="252"/>
      <c r="Z1143" s="252"/>
      <c r="AA1143" s="252"/>
      <c r="AB1143" s="252"/>
      <c r="AC1143" s="252"/>
      <c r="AD1143" s="252"/>
      <c r="AE1143" s="253"/>
      <c r="AF1143" s="54">
        <v>3</v>
      </c>
      <c r="AG1143" s="251" t="s">
        <v>2563</v>
      </c>
      <c r="AH1143" s="252"/>
      <c r="AI1143" s="252"/>
      <c r="AJ1143" s="252"/>
      <c r="AK1143" s="252"/>
      <c r="AL1143" s="252"/>
      <c r="AM1143" s="252"/>
      <c r="AN1143" s="252"/>
      <c r="AO1143" s="252"/>
      <c r="AP1143" s="252"/>
      <c r="AQ1143" s="252"/>
      <c r="AR1143" s="252"/>
      <c r="AS1143" s="252"/>
      <c r="AT1143" s="253"/>
    </row>
    <row r="1144" spans="1:46" customFormat="1" ht="45" customHeight="1" thickTop="1" thickBot="1" x14ac:dyDescent="0.3">
      <c r="A1144" s="249" t="s">
        <v>952</v>
      </c>
      <c r="B1144" s="249"/>
      <c r="C1144" s="249"/>
      <c r="D1144" s="249"/>
      <c r="E1144" s="249"/>
      <c r="F1144" s="249"/>
      <c r="G1144" s="249"/>
      <c r="H1144" s="249"/>
      <c r="I1144" s="249"/>
      <c r="J1144" s="249"/>
      <c r="K1144" s="249"/>
      <c r="L1144" s="249"/>
      <c r="M1144" s="249"/>
      <c r="N1144" s="249"/>
      <c r="O1144" s="249"/>
      <c r="P1144" s="249"/>
      <c r="Q1144" s="54">
        <v>3</v>
      </c>
      <c r="R1144" s="251" t="s">
        <v>2563</v>
      </c>
      <c r="S1144" s="252"/>
      <c r="T1144" s="252"/>
      <c r="U1144" s="252"/>
      <c r="V1144" s="252"/>
      <c r="W1144" s="252"/>
      <c r="X1144" s="252"/>
      <c r="Y1144" s="252"/>
      <c r="Z1144" s="252"/>
      <c r="AA1144" s="252"/>
      <c r="AB1144" s="252"/>
      <c r="AC1144" s="252"/>
      <c r="AD1144" s="252"/>
      <c r="AE1144" s="253"/>
      <c r="AF1144" s="54">
        <v>3</v>
      </c>
      <c r="AG1144" s="251" t="s">
        <v>2563</v>
      </c>
      <c r="AH1144" s="252"/>
      <c r="AI1144" s="252"/>
      <c r="AJ1144" s="252"/>
      <c r="AK1144" s="252"/>
      <c r="AL1144" s="252"/>
      <c r="AM1144" s="252"/>
      <c r="AN1144" s="252"/>
      <c r="AO1144" s="252"/>
      <c r="AP1144" s="252"/>
      <c r="AQ1144" s="252"/>
      <c r="AR1144" s="252"/>
      <c r="AS1144" s="252"/>
      <c r="AT1144" s="253"/>
    </row>
    <row r="1145" spans="1:46" customFormat="1" ht="45" customHeight="1" thickTop="1" thickBot="1" x14ac:dyDescent="0.3">
      <c r="A1145" s="249" t="s">
        <v>953</v>
      </c>
      <c r="B1145" s="249"/>
      <c r="C1145" s="249"/>
      <c r="D1145" s="249"/>
      <c r="E1145" s="249"/>
      <c r="F1145" s="249"/>
      <c r="G1145" s="249"/>
      <c r="H1145" s="249"/>
      <c r="I1145" s="249"/>
      <c r="J1145" s="249"/>
      <c r="K1145" s="249"/>
      <c r="L1145" s="249"/>
      <c r="M1145" s="249"/>
      <c r="N1145" s="249"/>
      <c r="O1145" s="249"/>
      <c r="P1145" s="249"/>
      <c r="Q1145" s="54">
        <v>3</v>
      </c>
      <c r="R1145" s="251" t="s">
        <v>2563</v>
      </c>
      <c r="S1145" s="252"/>
      <c r="T1145" s="252"/>
      <c r="U1145" s="252"/>
      <c r="V1145" s="252"/>
      <c r="W1145" s="252"/>
      <c r="X1145" s="252"/>
      <c r="Y1145" s="252"/>
      <c r="Z1145" s="252"/>
      <c r="AA1145" s="252"/>
      <c r="AB1145" s="252"/>
      <c r="AC1145" s="252"/>
      <c r="AD1145" s="252"/>
      <c r="AE1145" s="253"/>
      <c r="AF1145" s="54">
        <v>3</v>
      </c>
      <c r="AG1145" s="251" t="s">
        <v>2563</v>
      </c>
      <c r="AH1145" s="252"/>
      <c r="AI1145" s="252"/>
      <c r="AJ1145" s="252"/>
      <c r="AK1145" s="252"/>
      <c r="AL1145" s="252"/>
      <c r="AM1145" s="252"/>
      <c r="AN1145" s="252"/>
      <c r="AO1145" s="252"/>
      <c r="AP1145" s="252"/>
      <c r="AQ1145" s="252"/>
      <c r="AR1145" s="252"/>
      <c r="AS1145" s="252"/>
      <c r="AT1145" s="253"/>
    </row>
    <row r="1146" spans="1:46" customFormat="1" ht="45" customHeight="1" thickTop="1" thickBot="1" x14ac:dyDescent="0.3">
      <c r="A1146" s="249" t="s">
        <v>954</v>
      </c>
      <c r="B1146" s="249"/>
      <c r="C1146" s="249"/>
      <c r="D1146" s="249"/>
      <c r="E1146" s="249"/>
      <c r="F1146" s="249"/>
      <c r="G1146" s="249"/>
      <c r="H1146" s="249"/>
      <c r="I1146" s="249"/>
      <c r="J1146" s="249"/>
      <c r="K1146" s="249"/>
      <c r="L1146" s="249"/>
      <c r="M1146" s="249"/>
      <c r="N1146" s="249"/>
      <c r="O1146" s="249"/>
      <c r="P1146" s="249"/>
      <c r="Q1146" s="54">
        <v>3</v>
      </c>
      <c r="R1146" s="251" t="s">
        <v>2563</v>
      </c>
      <c r="S1146" s="252"/>
      <c r="T1146" s="252"/>
      <c r="U1146" s="252"/>
      <c r="V1146" s="252"/>
      <c r="W1146" s="252"/>
      <c r="X1146" s="252"/>
      <c r="Y1146" s="252"/>
      <c r="Z1146" s="252"/>
      <c r="AA1146" s="252"/>
      <c r="AB1146" s="252"/>
      <c r="AC1146" s="252"/>
      <c r="AD1146" s="252"/>
      <c r="AE1146" s="253"/>
      <c r="AF1146" s="54">
        <v>3</v>
      </c>
      <c r="AG1146" s="251" t="s">
        <v>2563</v>
      </c>
      <c r="AH1146" s="252"/>
      <c r="AI1146" s="252"/>
      <c r="AJ1146" s="252"/>
      <c r="AK1146" s="252"/>
      <c r="AL1146" s="252"/>
      <c r="AM1146" s="252"/>
      <c r="AN1146" s="252"/>
      <c r="AO1146" s="252"/>
      <c r="AP1146" s="252"/>
      <c r="AQ1146" s="252"/>
      <c r="AR1146" s="252"/>
      <c r="AS1146" s="252"/>
      <c r="AT1146" s="253"/>
    </row>
    <row r="1147" spans="1:46" customFormat="1" ht="45" customHeight="1" thickTop="1" thickBot="1" x14ac:dyDescent="0.3">
      <c r="A1147" s="249" t="s">
        <v>955</v>
      </c>
      <c r="B1147" s="249"/>
      <c r="C1147" s="249"/>
      <c r="D1147" s="249"/>
      <c r="E1147" s="249"/>
      <c r="F1147" s="249"/>
      <c r="G1147" s="249"/>
      <c r="H1147" s="249"/>
      <c r="I1147" s="249"/>
      <c r="J1147" s="249"/>
      <c r="K1147" s="249"/>
      <c r="L1147" s="249"/>
      <c r="M1147" s="249"/>
      <c r="N1147" s="249"/>
      <c r="O1147" s="249"/>
      <c r="P1147" s="249"/>
      <c r="Q1147" s="54">
        <v>3</v>
      </c>
      <c r="R1147" s="251" t="s">
        <v>2563</v>
      </c>
      <c r="S1147" s="252"/>
      <c r="T1147" s="252"/>
      <c r="U1147" s="252"/>
      <c r="V1147" s="252"/>
      <c r="W1147" s="252"/>
      <c r="X1147" s="252"/>
      <c r="Y1147" s="252"/>
      <c r="Z1147" s="252"/>
      <c r="AA1147" s="252"/>
      <c r="AB1147" s="252"/>
      <c r="AC1147" s="252"/>
      <c r="AD1147" s="252"/>
      <c r="AE1147" s="253"/>
      <c r="AF1147" s="54">
        <v>3</v>
      </c>
      <c r="AG1147" s="251" t="s">
        <v>2563</v>
      </c>
      <c r="AH1147" s="252"/>
      <c r="AI1147" s="252"/>
      <c r="AJ1147" s="252"/>
      <c r="AK1147" s="252"/>
      <c r="AL1147" s="252"/>
      <c r="AM1147" s="252"/>
      <c r="AN1147" s="252"/>
      <c r="AO1147" s="252"/>
      <c r="AP1147" s="252"/>
      <c r="AQ1147" s="252"/>
      <c r="AR1147" s="252"/>
      <c r="AS1147" s="252"/>
      <c r="AT1147" s="253"/>
    </row>
    <row r="1148" spans="1:46" customFormat="1" ht="45" customHeight="1" thickTop="1" thickBot="1" x14ac:dyDescent="0.3">
      <c r="A1148" s="249" t="s">
        <v>956</v>
      </c>
      <c r="B1148" s="249"/>
      <c r="C1148" s="249"/>
      <c r="D1148" s="249"/>
      <c r="E1148" s="249"/>
      <c r="F1148" s="249"/>
      <c r="G1148" s="249"/>
      <c r="H1148" s="249"/>
      <c r="I1148" s="249"/>
      <c r="J1148" s="249"/>
      <c r="K1148" s="249"/>
      <c r="L1148" s="249"/>
      <c r="M1148" s="249"/>
      <c r="N1148" s="249"/>
      <c r="O1148" s="249"/>
      <c r="P1148" s="249"/>
      <c r="Q1148" s="54">
        <v>3</v>
      </c>
      <c r="R1148" s="251" t="s">
        <v>2563</v>
      </c>
      <c r="S1148" s="252"/>
      <c r="T1148" s="252"/>
      <c r="U1148" s="252"/>
      <c r="V1148" s="252"/>
      <c r="W1148" s="252"/>
      <c r="X1148" s="252"/>
      <c r="Y1148" s="252"/>
      <c r="Z1148" s="252"/>
      <c r="AA1148" s="252"/>
      <c r="AB1148" s="252"/>
      <c r="AC1148" s="252"/>
      <c r="AD1148" s="252"/>
      <c r="AE1148" s="253"/>
      <c r="AF1148" s="54">
        <v>3</v>
      </c>
      <c r="AG1148" s="251" t="s">
        <v>2563</v>
      </c>
      <c r="AH1148" s="252"/>
      <c r="AI1148" s="252"/>
      <c r="AJ1148" s="252"/>
      <c r="AK1148" s="252"/>
      <c r="AL1148" s="252"/>
      <c r="AM1148" s="252"/>
      <c r="AN1148" s="252"/>
      <c r="AO1148" s="252"/>
      <c r="AP1148" s="252"/>
      <c r="AQ1148" s="252"/>
      <c r="AR1148" s="252"/>
      <c r="AS1148" s="252"/>
      <c r="AT1148" s="253"/>
    </row>
    <row r="1149" spans="1:46" customFormat="1" ht="45" customHeight="1" thickTop="1" thickBot="1" x14ac:dyDescent="0.3">
      <c r="A1149" s="249" t="s">
        <v>957</v>
      </c>
      <c r="B1149" s="249"/>
      <c r="C1149" s="249"/>
      <c r="D1149" s="249"/>
      <c r="E1149" s="249"/>
      <c r="F1149" s="249"/>
      <c r="G1149" s="249"/>
      <c r="H1149" s="249"/>
      <c r="I1149" s="249"/>
      <c r="J1149" s="249"/>
      <c r="K1149" s="249"/>
      <c r="L1149" s="249"/>
      <c r="M1149" s="249"/>
      <c r="N1149" s="249"/>
      <c r="O1149" s="249"/>
      <c r="P1149" s="249"/>
      <c r="Q1149" s="54">
        <v>3</v>
      </c>
      <c r="R1149" s="251" t="s">
        <v>2563</v>
      </c>
      <c r="S1149" s="252"/>
      <c r="T1149" s="252"/>
      <c r="U1149" s="252"/>
      <c r="V1149" s="252"/>
      <c r="W1149" s="252"/>
      <c r="X1149" s="252"/>
      <c r="Y1149" s="252"/>
      <c r="Z1149" s="252"/>
      <c r="AA1149" s="252"/>
      <c r="AB1149" s="252"/>
      <c r="AC1149" s="252"/>
      <c r="AD1149" s="252"/>
      <c r="AE1149" s="253"/>
      <c r="AF1149" s="54">
        <v>3</v>
      </c>
      <c r="AG1149" s="251" t="s">
        <v>2563</v>
      </c>
      <c r="AH1149" s="252"/>
      <c r="AI1149" s="252"/>
      <c r="AJ1149" s="252"/>
      <c r="AK1149" s="252"/>
      <c r="AL1149" s="252"/>
      <c r="AM1149" s="252"/>
      <c r="AN1149" s="252"/>
      <c r="AO1149" s="252"/>
      <c r="AP1149" s="252"/>
      <c r="AQ1149" s="252"/>
      <c r="AR1149" s="252"/>
      <c r="AS1149" s="252"/>
      <c r="AT1149" s="253"/>
    </row>
    <row r="1150" spans="1:46" customFormat="1" ht="45" customHeight="1" thickTop="1" thickBot="1" x14ac:dyDescent="0.3">
      <c r="A1150" s="249" t="s">
        <v>958</v>
      </c>
      <c r="B1150" s="249"/>
      <c r="C1150" s="249"/>
      <c r="D1150" s="249"/>
      <c r="E1150" s="249"/>
      <c r="F1150" s="249"/>
      <c r="G1150" s="249"/>
      <c r="H1150" s="249"/>
      <c r="I1150" s="249"/>
      <c r="J1150" s="249"/>
      <c r="K1150" s="249"/>
      <c r="L1150" s="249"/>
      <c r="M1150" s="249"/>
      <c r="N1150" s="249"/>
      <c r="O1150" s="249"/>
      <c r="P1150" s="249"/>
      <c r="Q1150" s="54">
        <v>3</v>
      </c>
      <c r="R1150" s="251" t="s">
        <v>2563</v>
      </c>
      <c r="S1150" s="252"/>
      <c r="T1150" s="252"/>
      <c r="U1150" s="252"/>
      <c r="V1150" s="252"/>
      <c r="W1150" s="252"/>
      <c r="X1150" s="252"/>
      <c r="Y1150" s="252"/>
      <c r="Z1150" s="252"/>
      <c r="AA1150" s="252"/>
      <c r="AB1150" s="252"/>
      <c r="AC1150" s="252"/>
      <c r="AD1150" s="252"/>
      <c r="AE1150" s="253"/>
      <c r="AF1150" s="54">
        <v>3</v>
      </c>
      <c r="AG1150" s="251" t="s">
        <v>2563</v>
      </c>
      <c r="AH1150" s="252"/>
      <c r="AI1150" s="252"/>
      <c r="AJ1150" s="252"/>
      <c r="AK1150" s="252"/>
      <c r="AL1150" s="252"/>
      <c r="AM1150" s="252"/>
      <c r="AN1150" s="252"/>
      <c r="AO1150" s="252"/>
      <c r="AP1150" s="252"/>
      <c r="AQ1150" s="252"/>
      <c r="AR1150" s="252"/>
      <c r="AS1150" s="252"/>
      <c r="AT1150" s="253"/>
    </row>
    <row r="1151" spans="1:46" customFormat="1" ht="45" customHeight="1" thickTop="1" thickBot="1" x14ac:dyDescent="0.3">
      <c r="A1151" s="249" t="s">
        <v>959</v>
      </c>
      <c r="B1151" s="249"/>
      <c r="C1151" s="249"/>
      <c r="D1151" s="249"/>
      <c r="E1151" s="249"/>
      <c r="F1151" s="249"/>
      <c r="G1151" s="249"/>
      <c r="H1151" s="249"/>
      <c r="I1151" s="249"/>
      <c r="J1151" s="249"/>
      <c r="K1151" s="249"/>
      <c r="L1151" s="249"/>
      <c r="M1151" s="249"/>
      <c r="N1151" s="249"/>
      <c r="O1151" s="249"/>
      <c r="P1151" s="249"/>
      <c r="Q1151" s="54">
        <v>3</v>
      </c>
      <c r="R1151" s="251" t="s">
        <v>2563</v>
      </c>
      <c r="S1151" s="252"/>
      <c r="T1151" s="252"/>
      <c r="U1151" s="252"/>
      <c r="V1151" s="252"/>
      <c r="W1151" s="252"/>
      <c r="X1151" s="252"/>
      <c r="Y1151" s="252"/>
      <c r="Z1151" s="252"/>
      <c r="AA1151" s="252"/>
      <c r="AB1151" s="252"/>
      <c r="AC1151" s="252"/>
      <c r="AD1151" s="252"/>
      <c r="AE1151" s="253"/>
      <c r="AF1151" s="54">
        <v>3</v>
      </c>
      <c r="AG1151" s="251" t="s">
        <v>2563</v>
      </c>
      <c r="AH1151" s="252"/>
      <c r="AI1151" s="252"/>
      <c r="AJ1151" s="252"/>
      <c r="AK1151" s="252"/>
      <c r="AL1151" s="252"/>
      <c r="AM1151" s="252"/>
      <c r="AN1151" s="252"/>
      <c r="AO1151" s="252"/>
      <c r="AP1151" s="252"/>
      <c r="AQ1151" s="252"/>
      <c r="AR1151" s="252"/>
      <c r="AS1151" s="252"/>
      <c r="AT1151" s="253"/>
    </row>
    <row r="1152" spans="1:46" customFormat="1" ht="45" customHeight="1" thickTop="1" thickBot="1" x14ac:dyDescent="0.3">
      <c r="A1152" s="249" t="s">
        <v>960</v>
      </c>
      <c r="B1152" s="249"/>
      <c r="C1152" s="249"/>
      <c r="D1152" s="249"/>
      <c r="E1152" s="249"/>
      <c r="F1152" s="249"/>
      <c r="G1152" s="249"/>
      <c r="H1152" s="249"/>
      <c r="I1152" s="249"/>
      <c r="J1152" s="249"/>
      <c r="K1152" s="249"/>
      <c r="L1152" s="249"/>
      <c r="M1152" s="249"/>
      <c r="N1152" s="249"/>
      <c r="O1152" s="249"/>
      <c r="P1152" s="249"/>
      <c r="Q1152" s="54">
        <v>3</v>
      </c>
      <c r="R1152" s="251" t="s">
        <v>2563</v>
      </c>
      <c r="S1152" s="252"/>
      <c r="T1152" s="252"/>
      <c r="U1152" s="252"/>
      <c r="V1152" s="252"/>
      <c r="W1152" s="252"/>
      <c r="X1152" s="252"/>
      <c r="Y1152" s="252"/>
      <c r="Z1152" s="252"/>
      <c r="AA1152" s="252"/>
      <c r="AB1152" s="252"/>
      <c r="AC1152" s="252"/>
      <c r="AD1152" s="252"/>
      <c r="AE1152" s="253"/>
      <c r="AF1152" s="54">
        <v>3</v>
      </c>
      <c r="AG1152" s="251" t="s">
        <v>2563</v>
      </c>
      <c r="AH1152" s="252"/>
      <c r="AI1152" s="252"/>
      <c r="AJ1152" s="252"/>
      <c r="AK1152" s="252"/>
      <c r="AL1152" s="252"/>
      <c r="AM1152" s="252"/>
      <c r="AN1152" s="252"/>
      <c r="AO1152" s="252"/>
      <c r="AP1152" s="252"/>
      <c r="AQ1152" s="252"/>
      <c r="AR1152" s="252"/>
      <c r="AS1152" s="252"/>
      <c r="AT1152" s="253"/>
    </row>
    <row r="1153" spans="1:46" customFormat="1" ht="45" customHeight="1" thickTop="1" thickBot="1" x14ac:dyDescent="0.3">
      <c r="A1153" s="249" t="s">
        <v>961</v>
      </c>
      <c r="B1153" s="249"/>
      <c r="C1153" s="249"/>
      <c r="D1153" s="249"/>
      <c r="E1153" s="249"/>
      <c r="F1153" s="249"/>
      <c r="G1153" s="249"/>
      <c r="H1153" s="249"/>
      <c r="I1153" s="249"/>
      <c r="J1153" s="249"/>
      <c r="K1153" s="249"/>
      <c r="L1153" s="249"/>
      <c r="M1153" s="249"/>
      <c r="N1153" s="249"/>
      <c r="O1153" s="249"/>
      <c r="P1153" s="249"/>
      <c r="Q1153" s="54">
        <v>3</v>
      </c>
      <c r="R1153" s="251" t="s">
        <v>2563</v>
      </c>
      <c r="S1153" s="252"/>
      <c r="T1153" s="252"/>
      <c r="U1153" s="252"/>
      <c r="V1153" s="252"/>
      <c r="W1153" s="252"/>
      <c r="X1153" s="252"/>
      <c r="Y1153" s="252"/>
      <c r="Z1153" s="252"/>
      <c r="AA1153" s="252"/>
      <c r="AB1153" s="252"/>
      <c r="AC1153" s="252"/>
      <c r="AD1153" s="252"/>
      <c r="AE1153" s="253"/>
      <c r="AF1153" s="54">
        <v>3</v>
      </c>
      <c r="AG1153" s="251" t="s">
        <v>2563</v>
      </c>
      <c r="AH1153" s="252"/>
      <c r="AI1153" s="252"/>
      <c r="AJ1153" s="252"/>
      <c r="AK1153" s="252"/>
      <c r="AL1153" s="252"/>
      <c r="AM1153" s="252"/>
      <c r="AN1153" s="252"/>
      <c r="AO1153" s="252"/>
      <c r="AP1153" s="252"/>
      <c r="AQ1153" s="252"/>
      <c r="AR1153" s="252"/>
      <c r="AS1153" s="252"/>
      <c r="AT1153" s="253"/>
    </row>
    <row r="1154" spans="1:46" customFormat="1" ht="45" customHeight="1" thickTop="1" thickBot="1" x14ac:dyDescent="0.3">
      <c r="A1154" s="249" t="s">
        <v>962</v>
      </c>
      <c r="B1154" s="249"/>
      <c r="C1154" s="249"/>
      <c r="D1154" s="249"/>
      <c r="E1154" s="249"/>
      <c r="F1154" s="249"/>
      <c r="G1154" s="249"/>
      <c r="H1154" s="249"/>
      <c r="I1154" s="249"/>
      <c r="J1154" s="249"/>
      <c r="K1154" s="249"/>
      <c r="L1154" s="249"/>
      <c r="M1154" s="249"/>
      <c r="N1154" s="249"/>
      <c r="O1154" s="249"/>
      <c r="P1154" s="249"/>
      <c r="Q1154" s="54">
        <v>3</v>
      </c>
      <c r="R1154" s="251" t="s">
        <v>2563</v>
      </c>
      <c r="S1154" s="252"/>
      <c r="T1154" s="252"/>
      <c r="U1154" s="252"/>
      <c r="V1154" s="252"/>
      <c r="W1154" s="252"/>
      <c r="X1154" s="252"/>
      <c r="Y1154" s="252"/>
      <c r="Z1154" s="252"/>
      <c r="AA1154" s="252"/>
      <c r="AB1154" s="252"/>
      <c r="AC1154" s="252"/>
      <c r="AD1154" s="252"/>
      <c r="AE1154" s="253"/>
      <c r="AF1154" s="54">
        <v>3</v>
      </c>
      <c r="AG1154" s="251" t="s">
        <v>2563</v>
      </c>
      <c r="AH1154" s="252"/>
      <c r="AI1154" s="252"/>
      <c r="AJ1154" s="252"/>
      <c r="AK1154" s="252"/>
      <c r="AL1154" s="252"/>
      <c r="AM1154" s="252"/>
      <c r="AN1154" s="252"/>
      <c r="AO1154" s="252"/>
      <c r="AP1154" s="252"/>
      <c r="AQ1154" s="252"/>
      <c r="AR1154" s="252"/>
      <c r="AS1154" s="252"/>
      <c r="AT1154" s="253"/>
    </row>
    <row r="1155" spans="1:46" customFormat="1" ht="45" customHeight="1" thickTop="1" thickBot="1" x14ac:dyDescent="0.3">
      <c r="A1155" s="249" t="s">
        <v>963</v>
      </c>
      <c r="B1155" s="249"/>
      <c r="C1155" s="249"/>
      <c r="D1155" s="249"/>
      <c r="E1155" s="249"/>
      <c r="F1155" s="249"/>
      <c r="G1155" s="249"/>
      <c r="H1155" s="249"/>
      <c r="I1155" s="249"/>
      <c r="J1155" s="249"/>
      <c r="K1155" s="249"/>
      <c r="L1155" s="249"/>
      <c r="M1155" s="249"/>
      <c r="N1155" s="249"/>
      <c r="O1155" s="249"/>
      <c r="P1155" s="249"/>
      <c r="Q1155" s="54">
        <v>3</v>
      </c>
      <c r="R1155" s="251" t="s">
        <v>2563</v>
      </c>
      <c r="S1155" s="252"/>
      <c r="T1155" s="252"/>
      <c r="U1155" s="252"/>
      <c r="V1155" s="252"/>
      <c r="W1155" s="252"/>
      <c r="X1155" s="252"/>
      <c r="Y1155" s="252"/>
      <c r="Z1155" s="252"/>
      <c r="AA1155" s="252"/>
      <c r="AB1155" s="252"/>
      <c r="AC1155" s="252"/>
      <c r="AD1155" s="252"/>
      <c r="AE1155" s="253"/>
      <c r="AF1155" s="54">
        <v>3</v>
      </c>
      <c r="AG1155" s="251" t="s">
        <v>2563</v>
      </c>
      <c r="AH1155" s="252"/>
      <c r="AI1155" s="252"/>
      <c r="AJ1155" s="252"/>
      <c r="AK1155" s="252"/>
      <c r="AL1155" s="252"/>
      <c r="AM1155" s="252"/>
      <c r="AN1155" s="252"/>
      <c r="AO1155" s="252"/>
      <c r="AP1155" s="252"/>
      <c r="AQ1155" s="252"/>
      <c r="AR1155" s="252"/>
      <c r="AS1155" s="252"/>
      <c r="AT1155" s="253"/>
    </row>
    <row r="1156" spans="1:46" customFormat="1" ht="45" customHeight="1" thickTop="1" thickBot="1" x14ac:dyDescent="0.3">
      <c r="A1156" s="249" t="s">
        <v>964</v>
      </c>
      <c r="B1156" s="249"/>
      <c r="C1156" s="249"/>
      <c r="D1156" s="249"/>
      <c r="E1156" s="249"/>
      <c r="F1156" s="249"/>
      <c r="G1156" s="249"/>
      <c r="H1156" s="249"/>
      <c r="I1156" s="249"/>
      <c r="J1156" s="249"/>
      <c r="K1156" s="249"/>
      <c r="L1156" s="249"/>
      <c r="M1156" s="249"/>
      <c r="N1156" s="249"/>
      <c r="O1156" s="249"/>
      <c r="P1156" s="249"/>
      <c r="Q1156" s="54">
        <v>3</v>
      </c>
      <c r="R1156" s="251" t="s">
        <v>2563</v>
      </c>
      <c r="S1156" s="252"/>
      <c r="T1156" s="252"/>
      <c r="U1156" s="252"/>
      <c r="V1156" s="252"/>
      <c r="W1156" s="252"/>
      <c r="X1156" s="252"/>
      <c r="Y1156" s="252"/>
      <c r="Z1156" s="252"/>
      <c r="AA1156" s="252"/>
      <c r="AB1156" s="252"/>
      <c r="AC1156" s="252"/>
      <c r="AD1156" s="252"/>
      <c r="AE1156" s="253"/>
      <c r="AF1156" s="54">
        <v>3</v>
      </c>
      <c r="AG1156" s="251" t="s">
        <v>2563</v>
      </c>
      <c r="AH1156" s="252"/>
      <c r="AI1156" s="252"/>
      <c r="AJ1156" s="252"/>
      <c r="AK1156" s="252"/>
      <c r="AL1156" s="252"/>
      <c r="AM1156" s="252"/>
      <c r="AN1156" s="252"/>
      <c r="AO1156" s="252"/>
      <c r="AP1156" s="252"/>
      <c r="AQ1156" s="252"/>
      <c r="AR1156" s="252"/>
      <c r="AS1156" s="252"/>
      <c r="AT1156" s="253"/>
    </row>
    <row r="1157" spans="1:46" customFormat="1" ht="45" customHeight="1" thickTop="1" thickBot="1" x14ac:dyDescent="0.3">
      <c r="A1157" s="249" t="s">
        <v>965</v>
      </c>
      <c r="B1157" s="249"/>
      <c r="C1157" s="249"/>
      <c r="D1157" s="249"/>
      <c r="E1157" s="249"/>
      <c r="F1157" s="249"/>
      <c r="G1157" s="249"/>
      <c r="H1157" s="249"/>
      <c r="I1157" s="249"/>
      <c r="J1157" s="249"/>
      <c r="K1157" s="249"/>
      <c r="L1157" s="249"/>
      <c r="M1157" s="249"/>
      <c r="N1157" s="249"/>
      <c r="O1157" s="249"/>
      <c r="P1157" s="249"/>
      <c r="Q1157" s="54">
        <v>3</v>
      </c>
      <c r="R1157" s="251" t="s">
        <v>2563</v>
      </c>
      <c r="S1157" s="252"/>
      <c r="T1157" s="252"/>
      <c r="U1157" s="252"/>
      <c r="V1157" s="252"/>
      <c r="W1157" s="252"/>
      <c r="X1157" s="252"/>
      <c r="Y1157" s="252"/>
      <c r="Z1157" s="252"/>
      <c r="AA1157" s="252"/>
      <c r="AB1157" s="252"/>
      <c r="AC1157" s="252"/>
      <c r="AD1157" s="252"/>
      <c r="AE1157" s="253"/>
      <c r="AF1157" s="54">
        <v>3</v>
      </c>
      <c r="AG1157" s="251" t="s">
        <v>2563</v>
      </c>
      <c r="AH1157" s="252"/>
      <c r="AI1157" s="252"/>
      <c r="AJ1157" s="252"/>
      <c r="AK1157" s="252"/>
      <c r="AL1157" s="252"/>
      <c r="AM1157" s="252"/>
      <c r="AN1157" s="252"/>
      <c r="AO1157" s="252"/>
      <c r="AP1157" s="252"/>
      <c r="AQ1157" s="252"/>
      <c r="AR1157" s="252"/>
      <c r="AS1157" s="252"/>
      <c r="AT1157" s="253"/>
    </row>
    <row r="1158" spans="1:46" customFormat="1" ht="45" customHeight="1" thickTop="1" thickBot="1" x14ac:dyDescent="0.3">
      <c r="A1158" s="249" t="s">
        <v>966</v>
      </c>
      <c r="B1158" s="249"/>
      <c r="C1158" s="249"/>
      <c r="D1158" s="249"/>
      <c r="E1158" s="249"/>
      <c r="F1158" s="249"/>
      <c r="G1158" s="249"/>
      <c r="H1158" s="249"/>
      <c r="I1158" s="249"/>
      <c r="J1158" s="249"/>
      <c r="K1158" s="249"/>
      <c r="L1158" s="249"/>
      <c r="M1158" s="249"/>
      <c r="N1158" s="249"/>
      <c r="O1158" s="249"/>
      <c r="P1158" s="249"/>
      <c r="Q1158" s="54">
        <v>3</v>
      </c>
      <c r="R1158" s="251" t="s">
        <v>2563</v>
      </c>
      <c r="S1158" s="252"/>
      <c r="T1158" s="252"/>
      <c r="U1158" s="252"/>
      <c r="V1158" s="252"/>
      <c r="W1158" s="252"/>
      <c r="X1158" s="252"/>
      <c r="Y1158" s="252"/>
      <c r="Z1158" s="252"/>
      <c r="AA1158" s="252"/>
      <c r="AB1158" s="252"/>
      <c r="AC1158" s="252"/>
      <c r="AD1158" s="252"/>
      <c r="AE1158" s="253"/>
      <c r="AF1158" s="54">
        <v>3</v>
      </c>
      <c r="AG1158" s="251" t="s">
        <v>2563</v>
      </c>
      <c r="AH1158" s="252"/>
      <c r="AI1158" s="252"/>
      <c r="AJ1158" s="252"/>
      <c r="AK1158" s="252"/>
      <c r="AL1158" s="252"/>
      <c r="AM1158" s="252"/>
      <c r="AN1158" s="252"/>
      <c r="AO1158" s="252"/>
      <c r="AP1158" s="252"/>
      <c r="AQ1158" s="252"/>
      <c r="AR1158" s="252"/>
      <c r="AS1158" s="252"/>
      <c r="AT1158" s="253"/>
    </row>
    <row r="1159" spans="1:46" customFormat="1" ht="45" customHeight="1" thickTop="1" thickBot="1" x14ac:dyDescent="0.3">
      <c r="A1159" s="249" t="s">
        <v>967</v>
      </c>
      <c r="B1159" s="249"/>
      <c r="C1159" s="249"/>
      <c r="D1159" s="249"/>
      <c r="E1159" s="249"/>
      <c r="F1159" s="249"/>
      <c r="G1159" s="249"/>
      <c r="H1159" s="249"/>
      <c r="I1159" s="249"/>
      <c r="J1159" s="249"/>
      <c r="K1159" s="249"/>
      <c r="L1159" s="249"/>
      <c r="M1159" s="249"/>
      <c r="N1159" s="249"/>
      <c r="O1159" s="249"/>
      <c r="P1159" s="249"/>
      <c r="Q1159" s="54">
        <v>3</v>
      </c>
      <c r="R1159" s="251" t="s">
        <v>2563</v>
      </c>
      <c r="S1159" s="252"/>
      <c r="T1159" s="252"/>
      <c r="U1159" s="252"/>
      <c r="V1159" s="252"/>
      <c r="W1159" s="252"/>
      <c r="X1159" s="252"/>
      <c r="Y1159" s="252"/>
      <c r="Z1159" s="252"/>
      <c r="AA1159" s="252"/>
      <c r="AB1159" s="252"/>
      <c r="AC1159" s="252"/>
      <c r="AD1159" s="252"/>
      <c r="AE1159" s="253"/>
      <c r="AF1159" s="54">
        <v>3</v>
      </c>
      <c r="AG1159" s="251" t="s">
        <v>2563</v>
      </c>
      <c r="AH1159" s="252"/>
      <c r="AI1159" s="252"/>
      <c r="AJ1159" s="252"/>
      <c r="AK1159" s="252"/>
      <c r="AL1159" s="252"/>
      <c r="AM1159" s="252"/>
      <c r="AN1159" s="252"/>
      <c r="AO1159" s="252"/>
      <c r="AP1159" s="252"/>
      <c r="AQ1159" s="252"/>
      <c r="AR1159" s="252"/>
      <c r="AS1159" s="252"/>
      <c r="AT1159" s="253"/>
    </row>
    <row r="1160" spans="1:46" customFormat="1" ht="45" customHeight="1" thickTop="1" thickBot="1" x14ac:dyDescent="0.3">
      <c r="A1160" s="249" t="s">
        <v>968</v>
      </c>
      <c r="B1160" s="249"/>
      <c r="C1160" s="249"/>
      <c r="D1160" s="249"/>
      <c r="E1160" s="249"/>
      <c r="F1160" s="249"/>
      <c r="G1160" s="249"/>
      <c r="H1160" s="249"/>
      <c r="I1160" s="249"/>
      <c r="J1160" s="249"/>
      <c r="K1160" s="249"/>
      <c r="L1160" s="249"/>
      <c r="M1160" s="249"/>
      <c r="N1160" s="249"/>
      <c r="O1160" s="249"/>
      <c r="P1160" s="249"/>
      <c r="Q1160" s="54">
        <v>3</v>
      </c>
      <c r="R1160" s="251" t="s">
        <v>2563</v>
      </c>
      <c r="S1160" s="252"/>
      <c r="T1160" s="252"/>
      <c r="U1160" s="252"/>
      <c r="V1160" s="252"/>
      <c r="W1160" s="252"/>
      <c r="X1160" s="252"/>
      <c r="Y1160" s="252"/>
      <c r="Z1160" s="252"/>
      <c r="AA1160" s="252"/>
      <c r="AB1160" s="252"/>
      <c r="AC1160" s="252"/>
      <c r="AD1160" s="252"/>
      <c r="AE1160" s="253"/>
      <c r="AF1160" s="54">
        <v>3</v>
      </c>
      <c r="AG1160" s="251" t="s">
        <v>2563</v>
      </c>
      <c r="AH1160" s="252"/>
      <c r="AI1160" s="252"/>
      <c r="AJ1160" s="252"/>
      <c r="AK1160" s="252"/>
      <c r="AL1160" s="252"/>
      <c r="AM1160" s="252"/>
      <c r="AN1160" s="252"/>
      <c r="AO1160" s="252"/>
      <c r="AP1160" s="252"/>
      <c r="AQ1160" s="252"/>
      <c r="AR1160" s="252"/>
      <c r="AS1160" s="252"/>
      <c r="AT1160" s="253"/>
    </row>
    <row r="1161" spans="1:46" customFormat="1" ht="45" customHeight="1" thickTop="1" thickBot="1" x14ac:dyDescent="0.3">
      <c r="A1161" s="249" t="s">
        <v>969</v>
      </c>
      <c r="B1161" s="249"/>
      <c r="C1161" s="249"/>
      <c r="D1161" s="249"/>
      <c r="E1161" s="249"/>
      <c r="F1161" s="249"/>
      <c r="G1161" s="249"/>
      <c r="H1161" s="249"/>
      <c r="I1161" s="249"/>
      <c r="J1161" s="249"/>
      <c r="K1161" s="249"/>
      <c r="L1161" s="249"/>
      <c r="M1161" s="249"/>
      <c r="N1161" s="249"/>
      <c r="O1161" s="249"/>
      <c r="P1161" s="249"/>
      <c r="Q1161" s="54">
        <v>3</v>
      </c>
      <c r="R1161" s="251" t="s">
        <v>2563</v>
      </c>
      <c r="S1161" s="252"/>
      <c r="T1161" s="252"/>
      <c r="U1161" s="252"/>
      <c r="V1161" s="252"/>
      <c r="W1161" s="252"/>
      <c r="X1161" s="252"/>
      <c r="Y1161" s="252"/>
      <c r="Z1161" s="252"/>
      <c r="AA1161" s="252"/>
      <c r="AB1161" s="252"/>
      <c r="AC1161" s="252"/>
      <c r="AD1161" s="252"/>
      <c r="AE1161" s="253"/>
      <c r="AF1161" s="54">
        <v>3</v>
      </c>
      <c r="AG1161" s="251" t="s">
        <v>2563</v>
      </c>
      <c r="AH1161" s="252"/>
      <c r="AI1161" s="252"/>
      <c r="AJ1161" s="252"/>
      <c r="AK1161" s="252"/>
      <c r="AL1161" s="252"/>
      <c r="AM1161" s="252"/>
      <c r="AN1161" s="252"/>
      <c r="AO1161" s="252"/>
      <c r="AP1161" s="252"/>
      <c r="AQ1161" s="252"/>
      <c r="AR1161" s="252"/>
      <c r="AS1161" s="252"/>
      <c r="AT1161" s="253"/>
    </row>
    <row r="1162" spans="1:46" customFormat="1" ht="45" customHeight="1" thickTop="1" thickBot="1" x14ac:dyDescent="0.3">
      <c r="A1162" s="249" t="s">
        <v>970</v>
      </c>
      <c r="B1162" s="249"/>
      <c r="C1162" s="249"/>
      <c r="D1162" s="249"/>
      <c r="E1162" s="249"/>
      <c r="F1162" s="249"/>
      <c r="G1162" s="249"/>
      <c r="H1162" s="249"/>
      <c r="I1162" s="249"/>
      <c r="J1162" s="249"/>
      <c r="K1162" s="249"/>
      <c r="L1162" s="249"/>
      <c r="M1162" s="249"/>
      <c r="N1162" s="249"/>
      <c r="O1162" s="249"/>
      <c r="P1162" s="249"/>
      <c r="Q1162" s="54">
        <v>3</v>
      </c>
      <c r="R1162" s="251" t="s">
        <v>2563</v>
      </c>
      <c r="S1162" s="252"/>
      <c r="T1162" s="252"/>
      <c r="U1162" s="252"/>
      <c r="V1162" s="252"/>
      <c r="W1162" s="252"/>
      <c r="X1162" s="252"/>
      <c r="Y1162" s="252"/>
      <c r="Z1162" s="252"/>
      <c r="AA1162" s="252"/>
      <c r="AB1162" s="252"/>
      <c r="AC1162" s="252"/>
      <c r="AD1162" s="252"/>
      <c r="AE1162" s="253"/>
      <c r="AF1162" s="54">
        <v>3</v>
      </c>
      <c r="AG1162" s="251" t="s">
        <v>2563</v>
      </c>
      <c r="AH1162" s="252"/>
      <c r="AI1162" s="252"/>
      <c r="AJ1162" s="252"/>
      <c r="AK1162" s="252"/>
      <c r="AL1162" s="252"/>
      <c r="AM1162" s="252"/>
      <c r="AN1162" s="252"/>
      <c r="AO1162" s="252"/>
      <c r="AP1162" s="252"/>
      <c r="AQ1162" s="252"/>
      <c r="AR1162" s="252"/>
      <c r="AS1162" s="252"/>
      <c r="AT1162" s="253"/>
    </row>
    <row r="1163" spans="1:46" customFormat="1" ht="45" customHeight="1" thickTop="1" thickBot="1" x14ac:dyDescent="0.3">
      <c r="A1163" s="249" t="s">
        <v>971</v>
      </c>
      <c r="B1163" s="249"/>
      <c r="C1163" s="249"/>
      <c r="D1163" s="249"/>
      <c r="E1163" s="249"/>
      <c r="F1163" s="249"/>
      <c r="G1163" s="249"/>
      <c r="H1163" s="249"/>
      <c r="I1163" s="249"/>
      <c r="J1163" s="249"/>
      <c r="K1163" s="249"/>
      <c r="L1163" s="249"/>
      <c r="M1163" s="249"/>
      <c r="N1163" s="249"/>
      <c r="O1163" s="249"/>
      <c r="P1163" s="249"/>
      <c r="Q1163" s="54">
        <v>3</v>
      </c>
      <c r="R1163" s="251" t="s">
        <v>2563</v>
      </c>
      <c r="S1163" s="252"/>
      <c r="T1163" s="252"/>
      <c r="U1163" s="252"/>
      <c r="V1163" s="252"/>
      <c r="W1163" s="252"/>
      <c r="X1163" s="252"/>
      <c r="Y1163" s="252"/>
      <c r="Z1163" s="252"/>
      <c r="AA1163" s="252"/>
      <c r="AB1163" s="252"/>
      <c r="AC1163" s="252"/>
      <c r="AD1163" s="252"/>
      <c r="AE1163" s="253"/>
      <c r="AF1163" s="54">
        <v>3</v>
      </c>
      <c r="AG1163" s="251" t="s">
        <v>2563</v>
      </c>
      <c r="AH1163" s="252"/>
      <c r="AI1163" s="252"/>
      <c r="AJ1163" s="252"/>
      <c r="AK1163" s="252"/>
      <c r="AL1163" s="252"/>
      <c r="AM1163" s="252"/>
      <c r="AN1163" s="252"/>
      <c r="AO1163" s="252"/>
      <c r="AP1163" s="252"/>
      <c r="AQ1163" s="252"/>
      <c r="AR1163" s="252"/>
      <c r="AS1163" s="252"/>
      <c r="AT1163" s="253"/>
    </row>
    <row r="1164" spans="1:46" customFormat="1" ht="45" customHeight="1" thickTop="1" thickBot="1" x14ac:dyDescent="0.3">
      <c r="A1164" s="249" t="s">
        <v>972</v>
      </c>
      <c r="B1164" s="249"/>
      <c r="C1164" s="249"/>
      <c r="D1164" s="249"/>
      <c r="E1164" s="249"/>
      <c r="F1164" s="249"/>
      <c r="G1164" s="249"/>
      <c r="H1164" s="249"/>
      <c r="I1164" s="249"/>
      <c r="J1164" s="249"/>
      <c r="K1164" s="249"/>
      <c r="L1164" s="249"/>
      <c r="M1164" s="249"/>
      <c r="N1164" s="249"/>
      <c r="O1164" s="249"/>
      <c r="P1164" s="249"/>
      <c r="Q1164" s="54">
        <v>3</v>
      </c>
      <c r="R1164" s="251" t="s">
        <v>2563</v>
      </c>
      <c r="S1164" s="252"/>
      <c r="T1164" s="252"/>
      <c r="U1164" s="252"/>
      <c r="V1164" s="252"/>
      <c r="W1164" s="252"/>
      <c r="X1164" s="252"/>
      <c r="Y1164" s="252"/>
      <c r="Z1164" s="252"/>
      <c r="AA1164" s="252"/>
      <c r="AB1164" s="252"/>
      <c r="AC1164" s="252"/>
      <c r="AD1164" s="252"/>
      <c r="AE1164" s="253"/>
      <c r="AF1164" s="54">
        <v>3</v>
      </c>
      <c r="AG1164" s="251" t="s">
        <v>2563</v>
      </c>
      <c r="AH1164" s="252"/>
      <c r="AI1164" s="252"/>
      <c r="AJ1164" s="252"/>
      <c r="AK1164" s="252"/>
      <c r="AL1164" s="252"/>
      <c r="AM1164" s="252"/>
      <c r="AN1164" s="252"/>
      <c r="AO1164" s="252"/>
      <c r="AP1164" s="252"/>
      <c r="AQ1164" s="252"/>
      <c r="AR1164" s="252"/>
      <c r="AS1164" s="252"/>
      <c r="AT1164" s="253"/>
    </row>
    <row r="1165" spans="1:46" customFormat="1" ht="45" customHeight="1" thickTop="1" thickBot="1" x14ac:dyDescent="0.3">
      <c r="A1165" s="249" t="s">
        <v>973</v>
      </c>
      <c r="B1165" s="249"/>
      <c r="C1165" s="249"/>
      <c r="D1165" s="249"/>
      <c r="E1165" s="249"/>
      <c r="F1165" s="249"/>
      <c r="G1165" s="249"/>
      <c r="H1165" s="249"/>
      <c r="I1165" s="249"/>
      <c r="J1165" s="249"/>
      <c r="K1165" s="249"/>
      <c r="L1165" s="249"/>
      <c r="M1165" s="249"/>
      <c r="N1165" s="249"/>
      <c r="O1165" s="249"/>
      <c r="P1165" s="249"/>
      <c r="Q1165" s="54">
        <v>3</v>
      </c>
      <c r="R1165" s="251" t="s">
        <v>2563</v>
      </c>
      <c r="S1165" s="252"/>
      <c r="T1165" s="252"/>
      <c r="U1165" s="252"/>
      <c r="V1165" s="252"/>
      <c r="W1165" s="252"/>
      <c r="X1165" s="252"/>
      <c r="Y1165" s="252"/>
      <c r="Z1165" s="252"/>
      <c r="AA1165" s="252"/>
      <c r="AB1165" s="252"/>
      <c r="AC1165" s="252"/>
      <c r="AD1165" s="252"/>
      <c r="AE1165" s="253"/>
      <c r="AF1165" s="54">
        <v>3</v>
      </c>
      <c r="AG1165" s="251" t="s">
        <v>2563</v>
      </c>
      <c r="AH1165" s="252"/>
      <c r="AI1165" s="252"/>
      <c r="AJ1165" s="252"/>
      <c r="AK1165" s="252"/>
      <c r="AL1165" s="252"/>
      <c r="AM1165" s="252"/>
      <c r="AN1165" s="252"/>
      <c r="AO1165" s="252"/>
      <c r="AP1165" s="252"/>
      <c r="AQ1165" s="252"/>
      <c r="AR1165" s="252"/>
      <c r="AS1165" s="252"/>
      <c r="AT1165" s="253"/>
    </row>
    <row r="1166" spans="1:46" customFormat="1" ht="45" customHeight="1" thickTop="1" thickBot="1" x14ac:dyDescent="0.3">
      <c r="A1166" s="249" t="s">
        <v>974</v>
      </c>
      <c r="B1166" s="249"/>
      <c r="C1166" s="249"/>
      <c r="D1166" s="249"/>
      <c r="E1166" s="249"/>
      <c r="F1166" s="249"/>
      <c r="G1166" s="249"/>
      <c r="H1166" s="249"/>
      <c r="I1166" s="249"/>
      <c r="J1166" s="249"/>
      <c r="K1166" s="249"/>
      <c r="L1166" s="249"/>
      <c r="M1166" s="249"/>
      <c r="N1166" s="249"/>
      <c r="O1166" s="249"/>
      <c r="P1166" s="249"/>
      <c r="Q1166" s="54">
        <v>3</v>
      </c>
      <c r="R1166" s="251" t="s">
        <v>2563</v>
      </c>
      <c r="S1166" s="252"/>
      <c r="T1166" s="252"/>
      <c r="U1166" s="252"/>
      <c r="V1166" s="252"/>
      <c r="W1166" s="252"/>
      <c r="X1166" s="252"/>
      <c r="Y1166" s="252"/>
      <c r="Z1166" s="252"/>
      <c r="AA1166" s="252"/>
      <c r="AB1166" s="252"/>
      <c r="AC1166" s="252"/>
      <c r="AD1166" s="252"/>
      <c r="AE1166" s="253"/>
      <c r="AF1166" s="54">
        <v>3</v>
      </c>
      <c r="AG1166" s="251" t="s">
        <v>2563</v>
      </c>
      <c r="AH1166" s="252"/>
      <c r="AI1166" s="252"/>
      <c r="AJ1166" s="252"/>
      <c r="AK1166" s="252"/>
      <c r="AL1166" s="252"/>
      <c r="AM1166" s="252"/>
      <c r="AN1166" s="252"/>
      <c r="AO1166" s="252"/>
      <c r="AP1166" s="252"/>
      <c r="AQ1166" s="252"/>
      <c r="AR1166" s="252"/>
      <c r="AS1166" s="252"/>
      <c r="AT1166" s="253"/>
    </row>
    <row r="1167" spans="1:46" customFormat="1" ht="45" customHeight="1" thickTop="1" thickBot="1" x14ac:dyDescent="0.3">
      <c r="A1167" s="249" t="s">
        <v>975</v>
      </c>
      <c r="B1167" s="249"/>
      <c r="C1167" s="249"/>
      <c r="D1167" s="249"/>
      <c r="E1167" s="249"/>
      <c r="F1167" s="249"/>
      <c r="G1167" s="249"/>
      <c r="H1167" s="249"/>
      <c r="I1167" s="249"/>
      <c r="J1167" s="249"/>
      <c r="K1167" s="249"/>
      <c r="L1167" s="249"/>
      <c r="M1167" s="249"/>
      <c r="N1167" s="249"/>
      <c r="O1167" s="249"/>
      <c r="P1167" s="249"/>
      <c r="Q1167" s="54">
        <v>3</v>
      </c>
      <c r="R1167" s="251" t="s">
        <v>2563</v>
      </c>
      <c r="S1167" s="252"/>
      <c r="T1167" s="252"/>
      <c r="U1167" s="252"/>
      <c r="V1167" s="252"/>
      <c r="W1167" s="252"/>
      <c r="X1167" s="252"/>
      <c r="Y1167" s="252"/>
      <c r="Z1167" s="252"/>
      <c r="AA1167" s="252"/>
      <c r="AB1167" s="252"/>
      <c r="AC1167" s="252"/>
      <c r="AD1167" s="252"/>
      <c r="AE1167" s="253"/>
      <c r="AF1167" s="54">
        <v>3</v>
      </c>
      <c r="AG1167" s="251" t="s">
        <v>2563</v>
      </c>
      <c r="AH1167" s="252"/>
      <c r="AI1167" s="252"/>
      <c r="AJ1167" s="252"/>
      <c r="AK1167" s="252"/>
      <c r="AL1167" s="252"/>
      <c r="AM1167" s="252"/>
      <c r="AN1167" s="252"/>
      <c r="AO1167" s="252"/>
      <c r="AP1167" s="252"/>
      <c r="AQ1167" s="252"/>
      <c r="AR1167" s="252"/>
      <c r="AS1167" s="252"/>
      <c r="AT1167" s="253"/>
    </row>
    <row r="1168" spans="1:46" customFormat="1" ht="45" customHeight="1" thickTop="1" thickBot="1" x14ac:dyDescent="0.3">
      <c r="A1168" s="249" t="s">
        <v>976</v>
      </c>
      <c r="B1168" s="249"/>
      <c r="C1168" s="249"/>
      <c r="D1168" s="249"/>
      <c r="E1168" s="249"/>
      <c r="F1168" s="249"/>
      <c r="G1168" s="249"/>
      <c r="H1168" s="249"/>
      <c r="I1168" s="249"/>
      <c r="J1168" s="249"/>
      <c r="K1168" s="249"/>
      <c r="L1168" s="249"/>
      <c r="M1168" s="249"/>
      <c r="N1168" s="249"/>
      <c r="O1168" s="249"/>
      <c r="P1168" s="249"/>
      <c r="Q1168" s="54">
        <v>3</v>
      </c>
      <c r="R1168" s="251" t="s">
        <v>2563</v>
      </c>
      <c r="S1168" s="252"/>
      <c r="T1168" s="252"/>
      <c r="U1168" s="252"/>
      <c r="V1168" s="252"/>
      <c r="W1168" s="252"/>
      <c r="X1168" s="252"/>
      <c r="Y1168" s="252"/>
      <c r="Z1168" s="252"/>
      <c r="AA1168" s="252"/>
      <c r="AB1168" s="252"/>
      <c r="AC1168" s="252"/>
      <c r="AD1168" s="252"/>
      <c r="AE1168" s="253"/>
      <c r="AF1168" s="54">
        <v>3</v>
      </c>
      <c r="AG1168" s="251" t="s">
        <v>2563</v>
      </c>
      <c r="AH1168" s="252"/>
      <c r="AI1168" s="252"/>
      <c r="AJ1168" s="252"/>
      <c r="AK1168" s="252"/>
      <c r="AL1168" s="252"/>
      <c r="AM1168" s="252"/>
      <c r="AN1168" s="252"/>
      <c r="AO1168" s="252"/>
      <c r="AP1168" s="252"/>
      <c r="AQ1168" s="252"/>
      <c r="AR1168" s="252"/>
      <c r="AS1168" s="252"/>
      <c r="AT1168" s="253"/>
    </row>
    <row r="1169" spans="1:46" customFormat="1" ht="45" customHeight="1" thickTop="1" thickBot="1" x14ac:dyDescent="0.3">
      <c r="A1169" s="249" t="s">
        <v>977</v>
      </c>
      <c r="B1169" s="249"/>
      <c r="C1169" s="249"/>
      <c r="D1169" s="249"/>
      <c r="E1169" s="249"/>
      <c r="F1169" s="249"/>
      <c r="G1169" s="249"/>
      <c r="H1169" s="249"/>
      <c r="I1169" s="249"/>
      <c r="J1169" s="249"/>
      <c r="K1169" s="249"/>
      <c r="L1169" s="249"/>
      <c r="M1169" s="249"/>
      <c r="N1169" s="249"/>
      <c r="O1169" s="249"/>
      <c r="P1169" s="249"/>
      <c r="Q1169" s="54">
        <v>3</v>
      </c>
      <c r="R1169" s="251" t="s">
        <v>2563</v>
      </c>
      <c r="S1169" s="252"/>
      <c r="T1169" s="252"/>
      <c r="U1169" s="252"/>
      <c r="V1169" s="252"/>
      <c r="W1169" s="252"/>
      <c r="X1169" s="252"/>
      <c r="Y1169" s="252"/>
      <c r="Z1169" s="252"/>
      <c r="AA1169" s="252"/>
      <c r="AB1169" s="252"/>
      <c r="AC1169" s="252"/>
      <c r="AD1169" s="252"/>
      <c r="AE1169" s="253"/>
      <c r="AF1169" s="54">
        <v>3</v>
      </c>
      <c r="AG1169" s="251" t="s">
        <v>2563</v>
      </c>
      <c r="AH1169" s="252"/>
      <c r="AI1169" s="252"/>
      <c r="AJ1169" s="252"/>
      <c r="AK1169" s="252"/>
      <c r="AL1169" s="252"/>
      <c r="AM1169" s="252"/>
      <c r="AN1169" s="252"/>
      <c r="AO1169" s="252"/>
      <c r="AP1169" s="252"/>
      <c r="AQ1169" s="252"/>
      <c r="AR1169" s="252"/>
      <c r="AS1169" s="252"/>
      <c r="AT1169" s="253"/>
    </row>
    <row r="1170" spans="1:46" customFormat="1" ht="45" customHeight="1" thickTop="1" thickBot="1" x14ac:dyDescent="0.3">
      <c r="A1170" s="249" t="s">
        <v>978</v>
      </c>
      <c r="B1170" s="249"/>
      <c r="C1170" s="249"/>
      <c r="D1170" s="249"/>
      <c r="E1170" s="249"/>
      <c r="F1170" s="249"/>
      <c r="G1170" s="249"/>
      <c r="H1170" s="249"/>
      <c r="I1170" s="249"/>
      <c r="J1170" s="249"/>
      <c r="K1170" s="249"/>
      <c r="L1170" s="249"/>
      <c r="M1170" s="249"/>
      <c r="N1170" s="249"/>
      <c r="O1170" s="249"/>
      <c r="P1170" s="249"/>
      <c r="Q1170" s="54">
        <v>3</v>
      </c>
      <c r="R1170" s="251" t="s">
        <v>2563</v>
      </c>
      <c r="S1170" s="252"/>
      <c r="T1170" s="252"/>
      <c r="U1170" s="252"/>
      <c r="V1170" s="252"/>
      <c r="W1170" s="252"/>
      <c r="X1170" s="252"/>
      <c r="Y1170" s="252"/>
      <c r="Z1170" s="252"/>
      <c r="AA1170" s="252"/>
      <c r="AB1170" s="252"/>
      <c r="AC1170" s="252"/>
      <c r="AD1170" s="252"/>
      <c r="AE1170" s="253"/>
      <c r="AF1170" s="54">
        <v>3</v>
      </c>
      <c r="AG1170" s="251" t="s">
        <v>2563</v>
      </c>
      <c r="AH1170" s="252"/>
      <c r="AI1170" s="252"/>
      <c r="AJ1170" s="252"/>
      <c r="AK1170" s="252"/>
      <c r="AL1170" s="252"/>
      <c r="AM1170" s="252"/>
      <c r="AN1170" s="252"/>
      <c r="AO1170" s="252"/>
      <c r="AP1170" s="252"/>
      <c r="AQ1170" s="252"/>
      <c r="AR1170" s="252"/>
      <c r="AS1170" s="252"/>
      <c r="AT1170" s="253"/>
    </row>
    <row r="1171" spans="1:46" customFormat="1" ht="45" customHeight="1" thickTop="1" thickBot="1" x14ac:dyDescent="0.3">
      <c r="A1171" s="249" t="s">
        <v>979</v>
      </c>
      <c r="B1171" s="249"/>
      <c r="C1171" s="249"/>
      <c r="D1171" s="249"/>
      <c r="E1171" s="249"/>
      <c r="F1171" s="249"/>
      <c r="G1171" s="249"/>
      <c r="H1171" s="249"/>
      <c r="I1171" s="249"/>
      <c r="J1171" s="249"/>
      <c r="K1171" s="249"/>
      <c r="L1171" s="249"/>
      <c r="M1171" s="249"/>
      <c r="N1171" s="249"/>
      <c r="O1171" s="249"/>
      <c r="P1171" s="249"/>
      <c r="Q1171" s="54">
        <v>3</v>
      </c>
      <c r="R1171" s="251" t="s">
        <v>2563</v>
      </c>
      <c r="S1171" s="252"/>
      <c r="T1171" s="252"/>
      <c r="U1171" s="252"/>
      <c r="V1171" s="252"/>
      <c r="W1171" s="252"/>
      <c r="X1171" s="252"/>
      <c r="Y1171" s="252"/>
      <c r="Z1171" s="252"/>
      <c r="AA1171" s="252"/>
      <c r="AB1171" s="252"/>
      <c r="AC1171" s="252"/>
      <c r="AD1171" s="252"/>
      <c r="AE1171" s="253"/>
      <c r="AF1171" s="54">
        <v>3</v>
      </c>
      <c r="AG1171" s="251" t="s">
        <v>2563</v>
      </c>
      <c r="AH1171" s="252"/>
      <c r="AI1171" s="252"/>
      <c r="AJ1171" s="252"/>
      <c r="AK1171" s="252"/>
      <c r="AL1171" s="252"/>
      <c r="AM1171" s="252"/>
      <c r="AN1171" s="252"/>
      <c r="AO1171" s="252"/>
      <c r="AP1171" s="252"/>
      <c r="AQ1171" s="252"/>
      <c r="AR1171" s="252"/>
      <c r="AS1171" s="252"/>
      <c r="AT1171" s="253"/>
    </row>
    <row r="1172" spans="1:46" customFormat="1" ht="45" customHeight="1" thickTop="1" thickBot="1" x14ac:dyDescent="0.3">
      <c r="A1172" s="249" t="s">
        <v>980</v>
      </c>
      <c r="B1172" s="249"/>
      <c r="C1172" s="249"/>
      <c r="D1172" s="249"/>
      <c r="E1172" s="249"/>
      <c r="F1172" s="249"/>
      <c r="G1172" s="249"/>
      <c r="H1172" s="249"/>
      <c r="I1172" s="249"/>
      <c r="J1172" s="249"/>
      <c r="K1172" s="249"/>
      <c r="L1172" s="249"/>
      <c r="M1172" s="249"/>
      <c r="N1172" s="249"/>
      <c r="O1172" s="249"/>
      <c r="P1172" s="249"/>
      <c r="Q1172" s="54">
        <v>3</v>
      </c>
      <c r="R1172" s="251" t="s">
        <v>2563</v>
      </c>
      <c r="S1172" s="252"/>
      <c r="T1172" s="252"/>
      <c r="U1172" s="252"/>
      <c r="V1172" s="252"/>
      <c r="W1172" s="252"/>
      <c r="X1172" s="252"/>
      <c r="Y1172" s="252"/>
      <c r="Z1172" s="252"/>
      <c r="AA1172" s="252"/>
      <c r="AB1172" s="252"/>
      <c r="AC1172" s="252"/>
      <c r="AD1172" s="252"/>
      <c r="AE1172" s="253"/>
      <c r="AF1172" s="54">
        <v>3</v>
      </c>
      <c r="AG1172" s="251" t="s">
        <v>2563</v>
      </c>
      <c r="AH1172" s="252"/>
      <c r="AI1172" s="252"/>
      <c r="AJ1172" s="252"/>
      <c r="AK1172" s="252"/>
      <c r="AL1172" s="252"/>
      <c r="AM1172" s="252"/>
      <c r="AN1172" s="252"/>
      <c r="AO1172" s="252"/>
      <c r="AP1172" s="252"/>
      <c r="AQ1172" s="252"/>
      <c r="AR1172" s="252"/>
      <c r="AS1172" s="252"/>
      <c r="AT1172" s="253"/>
    </row>
    <row r="1173" spans="1:46" customFormat="1" ht="45" customHeight="1" thickTop="1" thickBot="1" x14ac:dyDescent="0.3">
      <c r="A1173" s="249" t="s">
        <v>981</v>
      </c>
      <c r="B1173" s="249"/>
      <c r="C1173" s="249"/>
      <c r="D1173" s="249"/>
      <c r="E1173" s="249"/>
      <c r="F1173" s="249"/>
      <c r="G1173" s="249"/>
      <c r="H1173" s="249"/>
      <c r="I1173" s="249"/>
      <c r="J1173" s="249"/>
      <c r="K1173" s="249"/>
      <c r="L1173" s="249"/>
      <c r="M1173" s="249"/>
      <c r="N1173" s="249"/>
      <c r="O1173" s="249"/>
      <c r="P1173" s="249"/>
      <c r="Q1173" s="54">
        <v>3</v>
      </c>
      <c r="R1173" s="251" t="s">
        <v>2563</v>
      </c>
      <c r="S1173" s="252"/>
      <c r="T1173" s="252"/>
      <c r="U1173" s="252"/>
      <c r="V1173" s="252"/>
      <c r="W1173" s="252"/>
      <c r="X1173" s="252"/>
      <c r="Y1173" s="252"/>
      <c r="Z1173" s="252"/>
      <c r="AA1173" s="252"/>
      <c r="AB1173" s="252"/>
      <c r="AC1173" s="252"/>
      <c r="AD1173" s="252"/>
      <c r="AE1173" s="253"/>
      <c r="AF1173" s="54">
        <v>3</v>
      </c>
      <c r="AG1173" s="251" t="s">
        <v>2563</v>
      </c>
      <c r="AH1173" s="252"/>
      <c r="AI1173" s="252"/>
      <c r="AJ1173" s="252"/>
      <c r="AK1173" s="252"/>
      <c r="AL1173" s="252"/>
      <c r="AM1173" s="252"/>
      <c r="AN1173" s="252"/>
      <c r="AO1173" s="252"/>
      <c r="AP1173" s="252"/>
      <c r="AQ1173" s="252"/>
      <c r="AR1173" s="252"/>
      <c r="AS1173" s="252"/>
      <c r="AT1173" s="253"/>
    </row>
    <row r="1174" spans="1:46" customFormat="1" ht="45" customHeight="1" thickTop="1" thickBot="1" x14ac:dyDescent="0.3">
      <c r="A1174" s="249" t="s">
        <v>982</v>
      </c>
      <c r="B1174" s="249"/>
      <c r="C1174" s="249"/>
      <c r="D1174" s="249"/>
      <c r="E1174" s="249"/>
      <c r="F1174" s="249"/>
      <c r="G1174" s="249"/>
      <c r="H1174" s="249"/>
      <c r="I1174" s="249"/>
      <c r="J1174" s="249"/>
      <c r="K1174" s="249"/>
      <c r="L1174" s="249"/>
      <c r="M1174" s="249"/>
      <c r="N1174" s="249"/>
      <c r="O1174" s="249"/>
      <c r="P1174" s="249"/>
      <c r="Q1174" s="54">
        <v>3</v>
      </c>
      <c r="R1174" s="251" t="s">
        <v>2563</v>
      </c>
      <c r="S1174" s="252"/>
      <c r="T1174" s="252"/>
      <c r="U1174" s="252"/>
      <c r="V1174" s="252"/>
      <c r="W1174" s="252"/>
      <c r="X1174" s="252"/>
      <c r="Y1174" s="252"/>
      <c r="Z1174" s="252"/>
      <c r="AA1174" s="252"/>
      <c r="AB1174" s="252"/>
      <c r="AC1174" s="252"/>
      <c r="AD1174" s="252"/>
      <c r="AE1174" s="253"/>
      <c r="AF1174" s="54">
        <v>3</v>
      </c>
      <c r="AG1174" s="251" t="s">
        <v>2563</v>
      </c>
      <c r="AH1174" s="252"/>
      <c r="AI1174" s="252"/>
      <c r="AJ1174" s="252"/>
      <c r="AK1174" s="252"/>
      <c r="AL1174" s="252"/>
      <c r="AM1174" s="252"/>
      <c r="AN1174" s="252"/>
      <c r="AO1174" s="252"/>
      <c r="AP1174" s="252"/>
      <c r="AQ1174" s="252"/>
      <c r="AR1174" s="252"/>
      <c r="AS1174" s="252"/>
      <c r="AT1174" s="253"/>
    </row>
    <row r="1175" spans="1:46" customFormat="1" ht="45" customHeight="1" thickTop="1" thickBot="1" x14ac:dyDescent="0.3">
      <c r="A1175" s="249" t="s">
        <v>983</v>
      </c>
      <c r="B1175" s="249"/>
      <c r="C1175" s="249"/>
      <c r="D1175" s="249"/>
      <c r="E1175" s="249"/>
      <c r="F1175" s="249"/>
      <c r="G1175" s="249"/>
      <c r="H1175" s="249"/>
      <c r="I1175" s="249"/>
      <c r="J1175" s="249"/>
      <c r="K1175" s="249"/>
      <c r="L1175" s="249"/>
      <c r="M1175" s="249"/>
      <c r="N1175" s="249"/>
      <c r="O1175" s="249"/>
      <c r="P1175" s="249"/>
      <c r="Q1175" s="54">
        <v>3</v>
      </c>
      <c r="R1175" s="251" t="s">
        <v>2563</v>
      </c>
      <c r="S1175" s="252"/>
      <c r="T1175" s="252"/>
      <c r="U1175" s="252"/>
      <c r="V1175" s="252"/>
      <c r="W1175" s="252"/>
      <c r="X1175" s="252"/>
      <c r="Y1175" s="252"/>
      <c r="Z1175" s="252"/>
      <c r="AA1175" s="252"/>
      <c r="AB1175" s="252"/>
      <c r="AC1175" s="252"/>
      <c r="AD1175" s="252"/>
      <c r="AE1175" s="253"/>
      <c r="AF1175" s="54">
        <v>3</v>
      </c>
      <c r="AG1175" s="251" t="s">
        <v>2563</v>
      </c>
      <c r="AH1175" s="252"/>
      <c r="AI1175" s="252"/>
      <c r="AJ1175" s="252"/>
      <c r="AK1175" s="252"/>
      <c r="AL1175" s="252"/>
      <c r="AM1175" s="252"/>
      <c r="AN1175" s="252"/>
      <c r="AO1175" s="252"/>
      <c r="AP1175" s="252"/>
      <c r="AQ1175" s="252"/>
      <c r="AR1175" s="252"/>
      <c r="AS1175" s="252"/>
      <c r="AT1175" s="253"/>
    </row>
    <row r="1176" spans="1:46" customFormat="1" ht="45" customHeight="1" thickTop="1" thickBot="1" x14ac:dyDescent="0.3">
      <c r="A1176" s="249" t="s">
        <v>984</v>
      </c>
      <c r="B1176" s="249"/>
      <c r="C1176" s="249"/>
      <c r="D1176" s="249"/>
      <c r="E1176" s="249"/>
      <c r="F1176" s="249"/>
      <c r="G1176" s="249"/>
      <c r="H1176" s="249"/>
      <c r="I1176" s="249"/>
      <c r="J1176" s="249"/>
      <c r="K1176" s="249"/>
      <c r="L1176" s="249"/>
      <c r="M1176" s="249"/>
      <c r="N1176" s="249"/>
      <c r="O1176" s="249"/>
      <c r="P1176" s="249"/>
      <c r="Q1176" s="54">
        <v>3</v>
      </c>
      <c r="R1176" s="251" t="s">
        <v>2563</v>
      </c>
      <c r="S1176" s="252"/>
      <c r="T1176" s="252"/>
      <c r="U1176" s="252"/>
      <c r="V1176" s="252"/>
      <c r="W1176" s="252"/>
      <c r="X1176" s="252"/>
      <c r="Y1176" s="252"/>
      <c r="Z1176" s="252"/>
      <c r="AA1176" s="252"/>
      <c r="AB1176" s="252"/>
      <c r="AC1176" s="252"/>
      <c r="AD1176" s="252"/>
      <c r="AE1176" s="253"/>
      <c r="AF1176" s="54">
        <v>3</v>
      </c>
      <c r="AG1176" s="251" t="s">
        <v>2563</v>
      </c>
      <c r="AH1176" s="252"/>
      <c r="AI1176" s="252"/>
      <c r="AJ1176" s="252"/>
      <c r="AK1176" s="252"/>
      <c r="AL1176" s="252"/>
      <c r="AM1176" s="252"/>
      <c r="AN1176" s="252"/>
      <c r="AO1176" s="252"/>
      <c r="AP1176" s="252"/>
      <c r="AQ1176" s="252"/>
      <c r="AR1176" s="252"/>
      <c r="AS1176" s="252"/>
      <c r="AT1176" s="253"/>
    </row>
    <row r="1177" spans="1:46" customFormat="1" ht="45" customHeight="1" thickTop="1" thickBot="1" x14ac:dyDescent="0.3">
      <c r="A1177" s="249" t="s">
        <v>985</v>
      </c>
      <c r="B1177" s="249"/>
      <c r="C1177" s="249"/>
      <c r="D1177" s="249"/>
      <c r="E1177" s="249"/>
      <c r="F1177" s="249"/>
      <c r="G1177" s="249"/>
      <c r="H1177" s="249"/>
      <c r="I1177" s="249"/>
      <c r="J1177" s="249"/>
      <c r="K1177" s="249"/>
      <c r="L1177" s="249"/>
      <c r="M1177" s="249"/>
      <c r="N1177" s="249"/>
      <c r="O1177" s="249"/>
      <c r="P1177" s="249"/>
      <c r="Q1177" s="54">
        <v>3</v>
      </c>
      <c r="R1177" s="251" t="s">
        <v>2563</v>
      </c>
      <c r="S1177" s="252"/>
      <c r="T1177" s="252"/>
      <c r="U1177" s="252"/>
      <c r="V1177" s="252"/>
      <c r="W1177" s="252"/>
      <c r="X1177" s="252"/>
      <c r="Y1177" s="252"/>
      <c r="Z1177" s="252"/>
      <c r="AA1177" s="252"/>
      <c r="AB1177" s="252"/>
      <c r="AC1177" s="252"/>
      <c r="AD1177" s="252"/>
      <c r="AE1177" s="253"/>
      <c r="AF1177" s="54">
        <v>3</v>
      </c>
      <c r="AG1177" s="251" t="s">
        <v>2563</v>
      </c>
      <c r="AH1177" s="252"/>
      <c r="AI1177" s="252"/>
      <c r="AJ1177" s="252"/>
      <c r="AK1177" s="252"/>
      <c r="AL1177" s="252"/>
      <c r="AM1177" s="252"/>
      <c r="AN1177" s="252"/>
      <c r="AO1177" s="252"/>
      <c r="AP1177" s="252"/>
      <c r="AQ1177" s="252"/>
      <c r="AR1177" s="252"/>
      <c r="AS1177" s="252"/>
      <c r="AT1177" s="253"/>
    </row>
    <row r="1178" spans="1:46" customFormat="1" ht="45" customHeight="1" thickTop="1" thickBot="1" x14ac:dyDescent="0.3">
      <c r="A1178" s="249" t="s">
        <v>986</v>
      </c>
      <c r="B1178" s="249"/>
      <c r="C1178" s="249"/>
      <c r="D1178" s="249"/>
      <c r="E1178" s="249"/>
      <c r="F1178" s="249"/>
      <c r="G1178" s="249"/>
      <c r="H1178" s="249"/>
      <c r="I1178" s="249"/>
      <c r="J1178" s="249"/>
      <c r="K1178" s="249"/>
      <c r="L1178" s="249"/>
      <c r="M1178" s="249"/>
      <c r="N1178" s="249"/>
      <c r="O1178" s="249"/>
      <c r="P1178" s="249"/>
      <c r="Q1178" s="54">
        <v>3</v>
      </c>
      <c r="R1178" s="251" t="s">
        <v>2563</v>
      </c>
      <c r="S1178" s="252"/>
      <c r="T1178" s="252"/>
      <c r="U1178" s="252"/>
      <c r="V1178" s="252"/>
      <c r="W1178" s="252"/>
      <c r="X1178" s="252"/>
      <c r="Y1178" s="252"/>
      <c r="Z1178" s="252"/>
      <c r="AA1178" s="252"/>
      <c r="AB1178" s="252"/>
      <c r="AC1178" s="252"/>
      <c r="AD1178" s="252"/>
      <c r="AE1178" s="253"/>
      <c r="AF1178" s="54">
        <v>3</v>
      </c>
      <c r="AG1178" s="251" t="s">
        <v>2563</v>
      </c>
      <c r="AH1178" s="252"/>
      <c r="AI1178" s="252"/>
      <c r="AJ1178" s="252"/>
      <c r="AK1178" s="252"/>
      <c r="AL1178" s="252"/>
      <c r="AM1178" s="252"/>
      <c r="AN1178" s="252"/>
      <c r="AO1178" s="252"/>
      <c r="AP1178" s="252"/>
      <c r="AQ1178" s="252"/>
      <c r="AR1178" s="252"/>
      <c r="AS1178" s="252"/>
      <c r="AT1178" s="253"/>
    </row>
    <row r="1179" spans="1:46" customFormat="1" ht="45" customHeight="1" thickTop="1" thickBot="1" x14ac:dyDescent="0.3">
      <c r="A1179" s="249" t="s">
        <v>987</v>
      </c>
      <c r="B1179" s="249"/>
      <c r="C1179" s="249"/>
      <c r="D1179" s="249"/>
      <c r="E1179" s="249"/>
      <c r="F1179" s="249"/>
      <c r="G1179" s="249"/>
      <c r="H1179" s="249"/>
      <c r="I1179" s="249"/>
      <c r="J1179" s="249"/>
      <c r="K1179" s="249"/>
      <c r="L1179" s="249"/>
      <c r="M1179" s="249"/>
      <c r="N1179" s="249"/>
      <c r="O1179" s="249"/>
      <c r="P1179" s="249"/>
      <c r="Q1179" s="54">
        <v>3</v>
      </c>
      <c r="R1179" s="251" t="s">
        <v>2563</v>
      </c>
      <c r="S1179" s="252"/>
      <c r="T1179" s="252"/>
      <c r="U1179" s="252"/>
      <c r="V1179" s="252"/>
      <c r="W1179" s="252"/>
      <c r="X1179" s="252"/>
      <c r="Y1179" s="252"/>
      <c r="Z1179" s="252"/>
      <c r="AA1179" s="252"/>
      <c r="AB1179" s="252"/>
      <c r="AC1179" s="252"/>
      <c r="AD1179" s="252"/>
      <c r="AE1179" s="253"/>
      <c r="AF1179" s="54">
        <v>3</v>
      </c>
      <c r="AG1179" s="251" t="s">
        <v>2563</v>
      </c>
      <c r="AH1179" s="252"/>
      <c r="AI1179" s="252"/>
      <c r="AJ1179" s="252"/>
      <c r="AK1179" s="252"/>
      <c r="AL1179" s="252"/>
      <c r="AM1179" s="252"/>
      <c r="AN1179" s="252"/>
      <c r="AO1179" s="252"/>
      <c r="AP1179" s="252"/>
      <c r="AQ1179" s="252"/>
      <c r="AR1179" s="252"/>
      <c r="AS1179" s="252"/>
      <c r="AT1179" s="253"/>
    </row>
    <row r="1180" spans="1:46" customFormat="1" ht="45" customHeight="1" thickTop="1" thickBot="1" x14ac:dyDescent="0.3">
      <c r="A1180" s="249" t="s">
        <v>988</v>
      </c>
      <c r="B1180" s="249"/>
      <c r="C1180" s="249"/>
      <c r="D1180" s="249"/>
      <c r="E1180" s="249"/>
      <c r="F1180" s="249"/>
      <c r="G1180" s="249"/>
      <c r="H1180" s="249"/>
      <c r="I1180" s="249"/>
      <c r="J1180" s="249"/>
      <c r="K1180" s="249"/>
      <c r="L1180" s="249"/>
      <c r="M1180" s="249"/>
      <c r="N1180" s="249"/>
      <c r="O1180" s="249"/>
      <c r="P1180" s="249"/>
      <c r="Q1180" s="54">
        <v>3</v>
      </c>
      <c r="R1180" s="251" t="s">
        <v>2563</v>
      </c>
      <c r="S1180" s="252"/>
      <c r="T1180" s="252"/>
      <c r="U1180" s="252"/>
      <c r="V1180" s="252"/>
      <c r="W1180" s="252"/>
      <c r="X1180" s="252"/>
      <c r="Y1180" s="252"/>
      <c r="Z1180" s="252"/>
      <c r="AA1180" s="252"/>
      <c r="AB1180" s="252"/>
      <c r="AC1180" s="252"/>
      <c r="AD1180" s="252"/>
      <c r="AE1180" s="253"/>
      <c r="AF1180" s="54">
        <v>3</v>
      </c>
      <c r="AG1180" s="251" t="s">
        <v>2563</v>
      </c>
      <c r="AH1180" s="252"/>
      <c r="AI1180" s="252"/>
      <c r="AJ1180" s="252"/>
      <c r="AK1180" s="252"/>
      <c r="AL1180" s="252"/>
      <c r="AM1180" s="252"/>
      <c r="AN1180" s="252"/>
      <c r="AO1180" s="252"/>
      <c r="AP1180" s="252"/>
      <c r="AQ1180" s="252"/>
      <c r="AR1180" s="252"/>
      <c r="AS1180" s="252"/>
      <c r="AT1180" s="253"/>
    </row>
    <row r="1181" spans="1:46" customFormat="1" ht="45" customHeight="1" thickTop="1" thickBot="1" x14ac:dyDescent="0.3">
      <c r="A1181" s="249" t="s">
        <v>989</v>
      </c>
      <c r="B1181" s="249"/>
      <c r="C1181" s="249"/>
      <c r="D1181" s="249"/>
      <c r="E1181" s="249"/>
      <c r="F1181" s="249"/>
      <c r="G1181" s="249"/>
      <c r="H1181" s="249"/>
      <c r="I1181" s="249"/>
      <c r="J1181" s="249"/>
      <c r="K1181" s="249"/>
      <c r="L1181" s="249"/>
      <c r="M1181" s="249"/>
      <c r="N1181" s="249"/>
      <c r="O1181" s="249"/>
      <c r="P1181" s="249"/>
      <c r="Q1181" s="54">
        <v>3</v>
      </c>
      <c r="R1181" s="251" t="s">
        <v>2563</v>
      </c>
      <c r="S1181" s="252"/>
      <c r="T1181" s="252"/>
      <c r="U1181" s="252"/>
      <c r="V1181" s="252"/>
      <c r="W1181" s="252"/>
      <c r="X1181" s="252"/>
      <c r="Y1181" s="252"/>
      <c r="Z1181" s="252"/>
      <c r="AA1181" s="252"/>
      <c r="AB1181" s="252"/>
      <c r="AC1181" s="252"/>
      <c r="AD1181" s="252"/>
      <c r="AE1181" s="253"/>
      <c r="AF1181" s="54">
        <v>3</v>
      </c>
      <c r="AG1181" s="251" t="s">
        <v>2563</v>
      </c>
      <c r="AH1181" s="252"/>
      <c r="AI1181" s="252"/>
      <c r="AJ1181" s="252"/>
      <c r="AK1181" s="252"/>
      <c r="AL1181" s="252"/>
      <c r="AM1181" s="252"/>
      <c r="AN1181" s="252"/>
      <c r="AO1181" s="252"/>
      <c r="AP1181" s="252"/>
      <c r="AQ1181" s="252"/>
      <c r="AR1181" s="252"/>
      <c r="AS1181" s="252"/>
      <c r="AT1181" s="253"/>
    </row>
    <row r="1182" spans="1:46" customFormat="1" ht="45" customHeight="1" thickTop="1" thickBot="1" x14ac:dyDescent="0.3">
      <c r="A1182" s="249" t="s">
        <v>990</v>
      </c>
      <c r="B1182" s="249"/>
      <c r="C1182" s="249"/>
      <c r="D1182" s="249"/>
      <c r="E1182" s="249"/>
      <c r="F1182" s="249"/>
      <c r="G1182" s="249"/>
      <c r="H1182" s="249"/>
      <c r="I1182" s="249"/>
      <c r="J1182" s="249"/>
      <c r="K1182" s="249"/>
      <c r="L1182" s="249"/>
      <c r="M1182" s="249"/>
      <c r="N1182" s="249"/>
      <c r="O1182" s="249"/>
      <c r="P1182" s="249"/>
      <c r="Q1182" s="54">
        <v>3</v>
      </c>
      <c r="R1182" s="251" t="s">
        <v>2563</v>
      </c>
      <c r="S1182" s="252"/>
      <c r="T1182" s="252"/>
      <c r="U1182" s="252"/>
      <c r="V1182" s="252"/>
      <c r="W1182" s="252"/>
      <c r="X1182" s="252"/>
      <c r="Y1182" s="252"/>
      <c r="Z1182" s="252"/>
      <c r="AA1182" s="252"/>
      <c r="AB1182" s="252"/>
      <c r="AC1182" s="252"/>
      <c r="AD1182" s="252"/>
      <c r="AE1182" s="253"/>
      <c r="AF1182" s="54">
        <v>3</v>
      </c>
      <c r="AG1182" s="251" t="s">
        <v>2563</v>
      </c>
      <c r="AH1182" s="252"/>
      <c r="AI1182" s="252"/>
      <c r="AJ1182" s="252"/>
      <c r="AK1182" s="252"/>
      <c r="AL1182" s="252"/>
      <c r="AM1182" s="252"/>
      <c r="AN1182" s="252"/>
      <c r="AO1182" s="252"/>
      <c r="AP1182" s="252"/>
      <c r="AQ1182" s="252"/>
      <c r="AR1182" s="252"/>
      <c r="AS1182" s="252"/>
      <c r="AT1182" s="253"/>
    </row>
    <row r="1183" spans="1:46" customFormat="1" ht="45" customHeight="1" thickTop="1" thickBot="1" x14ac:dyDescent="0.3">
      <c r="A1183" s="249" t="s">
        <v>991</v>
      </c>
      <c r="B1183" s="249"/>
      <c r="C1183" s="249"/>
      <c r="D1183" s="249"/>
      <c r="E1183" s="249"/>
      <c r="F1183" s="249"/>
      <c r="G1183" s="249"/>
      <c r="H1183" s="249"/>
      <c r="I1183" s="249"/>
      <c r="J1183" s="249"/>
      <c r="K1183" s="249"/>
      <c r="L1183" s="249"/>
      <c r="M1183" s="249"/>
      <c r="N1183" s="249"/>
      <c r="O1183" s="249"/>
      <c r="P1183" s="249"/>
      <c r="Q1183" s="54">
        <v>3</v>
      </c>
      <c r="R1183" s="251" t="s">
        <v>2563</v>
      </c>
      <c r="S1183" s="252"/>
      <c r="T1183" s="252"/>
      <c r="U1183" s="252"/>
      <c r="V1183" s="252"/>
      <c r="W1183" s="252"/>
      <c r="X1183" s="252"/>
      <c r="Y1183" s="252"/>
      <c r="Z1183" s="252"/>
      <c r="AA1183" s="252"/>
      <c r="AB1183" s="252"/>
      <c r="AC1183" s="252"/>
      <c r="AD1183" s="252"/>
      <c r="AE1183" s="253"/>
      <c r="AF1183" s="54">
        <v>3</v>
      </c>
      <c r="AG1183" s="251" t="s">
        <v>2563</v>
      </c>
      <c r="AH1183" s="252"/>
      <c r="AI1183" s="252"/>
      <c r="AJ1183" s="252"/>
      <c r="AK1183" s="252"/>
      <c r="AL1183" s="252"/>
      <c r="AM1183" s="252"/>
      <c r="AN1183" s="252"/>
      <c r="AO1183" s="252"/>
      <c r="AP1183" s="252"/>
      <c r="AQ1183" s="252"/>
      <c r="AR1183" s="252"/>
      <c r="AS1183" s="252"/>
      <c r="AT1183" s="253"/>
    </row>
    <row r="1184" spans="1:46" customFormat="1" ht="45" customHeight="1" thickTop="1" thickBot="1" x14ac:dyDescent="0.3">
      <c r="A1184" s="249" t="s">
        <v>992</v>
      </c>
      <c r="B1184" s="249"/>
      <c r="C1184" s="249"/>
      <c r="D1184" s="249"/>
      <c r="E1184" s="249"/>
      <c r="F1184" s="249"/>
      <c r="G1184" s="249"/>
      <c r="H1184" s="249"/>
      <c r="I1184" s="249"/>
      <c r="J1184" s="249"/>
      <c r="K1184" s="249"/>
      <c r="L1184" s="249"/>
      <c r="M1184" s="249"/>
      <c r="N1184" s="249"/>
      <c r="O1184" s="249"/>
      <c r="P1184" s="249"/>
      <c r="Q1184" s="54">
        <v>3</v>
      </c>
      <c r="R1184" s="251" t="s">
        <v>2563</v>
      </c>
      <c r="S1184" s="252"/>
      <c r="T1184" s="252"/>
      <c r="U1184" s="252"/>
      <c r="V1184" s="252"/>
      <c r="W1184" s="252"/>
      <c r="X1184" s="252"/>
      <c r="Y1184" s="252"/>
      <c r="Z1184" s="252"/>
      <c r="AA1184" s="252"/>
      <c r="AB1184" s="252"/>
      <c r="AC1184" s="252"/>
      <c r="AD1184" s="252"/>
      <c r="AE1184" s="253"/>
      <c r="AF1184" s="54">
        <v>3</v>
      </c>
      <c r="AG1184" s="251" t="s">
        <v>2563</v>
      </c>
      <c r="AH1184" s="252"/>
      <c r="AI1184" s="252"/>
      <c r="AJ1184" s="252"/>
      <c r="AK1184" s="252"/>
      <c r="AL1184" s="252"/>
      <c r="AM1184" s="252"/>
      <c r="AN1184" s="252"/>
      <c r="AO1184" s="252"/>
      <c r="AP1184" s="252"/>
      <c r="AQ1184" s="252"/>
      <c r="AR1184" s="252"/>
      <c r="AS1184" s="252"/>
      <c r="AT1184" s="253"/>
    </row>
    <row r="1185" spans="1:46" customFormat="1" ht="45" customHeight="1" thickTop="1" thickBot="1" x14ac:dyDescent="0.3">
      <c r="A1185" s="249" t="s">
        <v>993</v>
      </c>
      <c r="B1185" s="249"/>
      <c r="C1185" s="249"/>
      <c r="D1185" s="249"/>
      <c r="E1185" s="249"/>
      <c r="F1185" s="249"/>
      <c r="G1185" s="249"/>
      <c r="H1185" s="249"/>
      <c r="I1185" s="249"/>
      <c r="J1185" s="249"/>
      <c r="K1185" s="249"/>
      <c r="L1185" s="249"/>
      <c r="M1185" s="249"/>
      <c r="N1185" s="249"/>
      <c r="O1185" s="249"/>
      <c r="P1185" s="249"/>
      <c r="Q1185" s="54">
        <v>3</v>
      </c>
      <c r="R1185" s="251" t="s">
        <v>2563</v>
      </c>
      <c r="S1185" s="252"/>
      <c r="T1185" s="252"/>
      <c r="U1185" s="252"/>
      <c r="V1185" s="252"/>
      <c r="W1185" s="252"/>
      <c r="X1185" s="252"/>
      <c r="Y1185" s="252"/>
      <c r="Z1185" s="252"/>
      <c r="AA1185" s="252"/>
      <c r="AB1185" s="252"/>
      <c r="AC1185" s="252"/>
      <c r="AD1185" s="252"/>
      <c r="AE1185" s="253"/>
      <c r="AF1185" s="54">
        <v>3</v>
      </c>
      <c r="AG1185" s="251" t="s">
        <v>2563</v>
      </c>
      <c r="AH1185" s="252"/>
      <c r="AI1185" s="252"/>
      <c r="AJ1185" s="252"/>
      <c r="AK1185" s="252"/>
      <c r="AL1185" s="252"/>
      <c r="AM1185" s="252"/>
      <c r="AN1185" s="252"/>
      <c r="AO1185" s="252"/>
      <c r="AP1185" s="252"/>
      <c r="AQ1185" s="252"/>
      <c r="AR1185" s="252"/>
      <c r="AS1185" s="252"/>
      <c r="AT1185" s="253"/>
    </row>
    <row r="1186" spans="1:46" customFormat="1" ht="45" customHeight="1" thickTop="1" thickBot="1" x14ac:dyDescent="0.3">
      <c r="A1186" s="249" t="s">
        <v>994</v>
      </c>
      <c r="B1186" s="249"/>
      <c r="C1186" s="249"/>
      <c r="D1186" s="249"/>
      <c r="E1186" s="249"/>
      <c r="F1186" s="249"/>
      <c r="G1186" s="249"/>
      <c r="H1186" s="249"/>
      <c r="I1186" s="249"/>
      <c r="J1186" s="249"/>
      <c r="K1186" s="249"/>
      <c r="L1186" s="249"/>
      <c r="M1186" s="249"/>
      <c r="N1186" s="249"/>
      <c r="O1186" s="249"/>
      <c r="P1186" s="249"/>
      <c r="Q1186" s="54">
        <v>3</v>
      </c>
      <c r="R1186" s="251" t="s">
        <v>2563</v>
      </c>
      <c r="S1186" s="252"/>
      <c r="T1186" s="252"/>
      <c r="U1186" s="252"/>
      <c r="V1186" s="252"/>
      <c r="W1186" s="252"/>
      <c r="X1186" s="252"/>
      <c r="Y1186" s="252"/>
      <c r="Z1186" s="252"/>
      <c r="AA1186" s="252"/>
      <c r="AB1186" s="252"/>
      <c r="AC1186" s="252"/>
      <c r="AD1186" s="252"/>
      <c r="AE1186" s="253"/>
      <c r="AF1186" s="54">
        <v>3</v>
      </c>
      <c r="AG1186" s="251" t="s">
        <v>2563</v>
      </c>
      <c r="AH1186" s="252"/>
      <c r="AI1186" s="252"/>
      <c r="AJ1186" s="252"/>
      <c r="AK1186" s="252"/>
      <c r="AL1186" s="252"/>
      <c r="AM1186" s="252"/>
      <c r="AN1186" s="252"/>
      <c r="AO1186" s="252"/>
      <c r="AP1186" s="252"/>
      <c r="AQ1186" s="252"/>
      <c r="AR1186" s="252"/>
      <c r="AS1186" s="252"/>
      <c r="AT1186" s="253"/>
    </row>
    <row r="1187" spans="1:46" customFormat="1" ht="45" customHeight="1" thickTop="1" thickBot="1" x14ac:dyDescent="0.3">
      <c r="A1187" s="249" t="s">
        <v>995</v>
      </c>
      <c r="B1187" s="249"/>
      <c r="C1187" s="249"/>
      <c r="D1187" s="249"/>
      <c r="E1187" s="249"/>
      <c r="F1187" s="249"/>
      <c r="G1187" s="249"/>
      <c r="H1187" s="249"/>
      <c r="I1187" s="249"/>
      <c r="J1187" s="249"/>
      <c r="K1187" s="249"/>
      <c r="L1187" s="249"/>
      <c r="M1187" s="249"/>
      <c r="N1187" s="249"/>
      <c r="O1187" s="249"/>
      <c r="P1187" s="249"/>
      <c r="Q1187" s="54">
        <v>3</v>
      </c>
      <c r="R1187" s="251" t="s">
        <v>2563</v>
      </c>
      <c r="S1187" s="252"/>
      <c r="T1187" s="252"/>
      <c r="U1187" s="252"/>
      <c r="V1187" s="252"/>
      <c r="W1187" s="252"/>
      <c r="X1187" s="252"/>
      <c r="Y1187" s="252"/>
      <c r="Z1187" s="252"/>
      <c r="AA1187" s="252"/>
      <c r="AB1187" s="252"/>
      <c r="AC1187" s="252"/>
      <c r="AD1187" s="252"/>
      <c r="AE1187" s="253"/>
      <c r="AF1187" s="54">
        <v>3</v>
      </c>
      <c r="AG1187" s="251" t="s">
        <v>2563</v>
      </c>
      <c r="AH1187" s="252"/>
      <c r="AI1187" s="252"/>
      <c r="AJ1187" s="252"/>
      <c r="AK1187" s="252"/>
      <c r="AL1187" s="252"/>
      <c r="AM1187" s="252"/>
      <c r="AN1187" s="252"/>
      <c r="AO1187" s="252"/>
      <c r="AP1187" s="252"/>
      <c r="AQ1187" s="252"/>
      <c r="AR1187" s="252"/>
      <c r="AS1187" s="252"/>
      <c r="AT1187" s="253"/>
    </row>
    <row r="1188" spans="1:46" customFormat="1" ht="45" customHeight="1" thickTop="1" thickBot="1" x14ac:dyDescent="0.3">
      <c r="A1188" s="249" t="s">
        <v>996</v>
      </c>
      <c r="B1188" s="249"/>
      <c r="C1188" s="249"/>
      <c r="D1188" s="249"/>
      <c r="E1188" s="249"/>
      <c r="F1188" s="249"/>
      <c r="G1188" s="249"/>
      <c r="H1188" s="249"/>
      <c r="I1188" s="249"/>
      <c r="J1188" s="249"/>
      <c r="K1188" s="249"/>
      <c r="L1188" s="249"/>
      <c r="M1188" s="249"/>
      <c r="N1188" s="249"/>
      <c r="O1188" s="249"/>
      <c r="P1188" s="249"/>
      <c r="Q1188" s="54">
        <v>3</v>
      </c>
      <c r="R1188" s="251" t="s">
        <v>2563</v>
      </c>
      <c r="S1188" s="252"/>
      <c r="T1188" s="252"/>
      <c r="U1188" s="252"/>
      <c r="V1188" s="252"/>
      <c r="W1188" s="252"/>
      <c r="X1188" s="252"/>
      <c r="Y1188" s="252"/>
      <c r="Z1188" s="252"/>
      <c r="AA1188" s="252"/>
      <c r="AB1188" s="252"/>
      <c r="AC1188" s="252"/>
      <c r="AD1188" s="252"/>
      <c r="AE1188" s="253"/>
      <c r="AF1188" s="54">
        <v>3</v>
      </c>
      <c r="AG1188" s="251" t="s">
        <v>2563</v>
      </c>
      <c r="AH1188" s="252"/>
      <c r="AI1188" s="252"/>
      <c r="AJ1188" s="252"/>
      <c r="AK1188" s="252"/>
      <c r="AL1188" s="252"/>
      <c r="AM1188" s="252"/>
      <c r="AN1188" s="252"/>
      <c r="AO1188" s="252"/>
      <c r="AP1188" s="252"/>
      <c r="AQ1188" s="252"/>
      <c r="AR1188" s="252"/>
      <c r="AS1188" s="252"/>
      <c r="AT1188" s="253"/>
    </row>
    <row r="1189" spans="1:46" customFormat="1" ht="45" customHeight="1" thickTop="1" thickBot="1" x14ac:dyDescent="0.3">
      <c r="A1189" s="249" t="s">
        <v>997</v>
      </c>
      <c r="B1189" s="249"/>
      <c r="C1189" s="249"/>
      <c r="D1189" s="249"/>
      <c r="E1189" s="249"/>
      <c r="F1189" s="249"/>
      <c r="G1189" s="249"/>
      <c r="H1189" s="249"/>
      <c r="I1189" s="249"/>
      <c r="J1189" s="249"/>
      <c r="K1189" s="249"/>
      <c r="L1189" s="249"/>
      <c r="M1189" s="249"/>
      <c r="N1189" s="249"/>
      <c r="O1189" s="249"/>
      <c r="P1189" s="249"/>
      <c r="Q1189" s="54">
        <v>3</v>
      </c>
      <c r="R1189" s="251" t="s">
        <v>2563</v>
      </c>
      <c r="S1189" s="252"/>
      <c r="T1189" s="252"/>
      <c r="U1189" s="252"/>
      <c r="V1189" s="252"/>
      <c r="W1189" s="252"/>
      <c r="X1189" s="252"/>
      <c r="Y1189" s="252"/>
      <c r="Z1189" s="252"/>
      <c r="AA1189" s="252"/>
      <c r="AB1189" s="252"/>
      <c r="AC1189" s="252"/>
      <c r="AD1189" s="252"/>
      <c r="AE1189" s="253"/>
      <c r="AF1189" s="54">
        <v>3</v>
      </c>
      <c r="AG1189" s="251" t="s">
        <v>2563</v>
      </c>
      <c r="AH1189" s="252"/>
      <c r="AI1189" s="252"/>
      <c r="AJ1189" s="252"/>
      <c r="AK1189" s="252"/>
      <c r="AL1189" s="252"/>
      <c r="AM1189" s="252"/>
      <c r="AN1189" s="252"/>
      <c r="AO1189" s="252"/>
      <c r="AP1189" s="252"/>
      <c r="AQ1189" s="252"/>
      <c r="AR1189" s="252"/>
      <c r="AS1189" s="252"/>
      <c r="AT1189" s="253"/>
    </row>
    <row r="1190" spans="1:46" customFormat="1" ht="45" customHeight="1" thickTop="1" thickBot="1" x14ac:dyDescent="0.3">
      <c r="A1190" s="249" t="s">
        <v>998</v>
      </c>
      <c r="B1190" s="249"/>
      <c r="C1190" s="249"/>
      <c r="D1190" s="249"/>
      <c r="E1190" s="249"/>
      <c r="F1190" s="249"/>
      <c r="G1190" s="249"/>
      <c r="H1190" s="249"/>
      <c r="I1190" s="249"/>
      <c r="J1190" s="249"/>
      <c r="K1190" s="249"/>
      <c r="L1190" s="249"/>
      <c r="M1190" s="249"/>
      <c r="N1190" s="249"/>
      <c r="O1190" s="249"/>
      <c r="P1190" s="249"/>
      <c r="Q1190" s="54">
        <v>3</v>
      </c>
      <c r="R1190" s="251" t="s">
        <v>2563</v>
      </c>
      <c r="S1190" s="252"/>
      <c r="T1190" s="252"/>
      <c r="U1190" s="252"/>
      <c r="V1190" s="252"/>
      <c r="W1190" s="252"/>
      <c r="X1190" s="252"/>
      <c r="Y1190" s="252"/>
      <c r="Z1190" s="252"/>
      <c r="AA1190" s="252"/>
      <c r="AB1190" s="252"/>
      <c r="AC1190" s="252"/>
      <c r="AD1190" s="252"/>
      <c r="AE1190" s="253"/>
      <c r="AF1190" s="54">
        <v>3</v>
      </c>
      <c r="AG1190" s="251" t="s">
        <v>2563</v>
      </c>
      <c r="AH1190" s="252"/>
      <c r="AI1190" s="252"/>
      <c r="AJ1190" s="252"/>
      <c r="AK1190" s="252"/>
      <c r="AL1190" s="252"/>
      <c r="AM1190" s="252"/>
      <c r="AN1190" s="252"/>
      <c r="AO1190" s="252"/>
      <c r="AP1190" s="252"/>
      <c r="AQ1190" s="252"/>
      <c r="AR1190" s="252"/>
      <c r="AS1190" s="252"/>
      <c r="AT1190" s="253"/>
    </row>
    <row r="1191" spans="1:46" customFormat="1" ht="45" customHeight="1" thickTop="1" thickBot="1" x14ac:dyDescent="0.3">
      <c r="A1191" s="249" t="s">
        <v>999</v>
      </c>
      <c r="B1191" s="249"/>
      <c r="C1191" s="249"/>
      <c r="D1191" s="249"/>
      <c r="E1191" s="249"/>
      <c r="F1191" s="249"/>
      <c r="G1191" s="249"/>
      <c r="H1191" s="249"/>
      <c r="I1191" s="249"/>
      <c r="J1191" s="249"/>
      <c r="K1191" s="249"/>
      <c r="L1191" s="249"/>
      <c r="M1191" s="249"/>
      <c r="N1191" s="249"/>
      <c r="O1191" s="249"/>
      <c r="P1191" s="249"/>
      <c r="Q1191" s="54">
        <v>3</v>
      </c>
      <c r="R1191" s="251" t="s">
        <v>2563</v>
      </c>
      <c r="S1191" s="252"/>
      <c r="T1191" s="252"/>
      <c r="U1191" s="252"/>
      <c r="V1191" s="252"/>
      <c r="W1191" s="252"/>
      <c r="X1191" s="252"/>
      <c r="Y1191" s="252"/>
      <c r="Z1191" s="252"/>
      <c r="AA1191" s="252"/>
      <c r="AB1191" s="252"/>
      <c r="AC1191" s="252"/>
      <c r="AD1191" s="252"/>
      <c r="AE1191" s="253"/>
      <c r="AF1191" s="54">
        <v>3</v>
      </c>
      <c r="AG1191" s="251" t="s">
        <v>2563</v>
      </c>
      <c r="AH1191" s="252"/>
      <c r="AI1191" s="252"/>
      <c r="AJ1191" s="252"/>
      <c r="AK1191" s="252"/>
      <c r="AL1191" s="252"/>
      <c r="AM1191" s="252"/>
      <c r="AN1191" s="252"/>
      <c r="AO1191" s="252"/>
      <c r="AP1191" s="252"/>
      <c r="AQ1191" s="252"/>
      <c r="AR1191" s="252"/>
      <c r="AS1191" s="252"/>
      <c r="AT1191" s="253"/>
    </row>
    <row r="1192" spans="1:46" customFormat="1" ht="45" customHeight="1" thickTop="1" thickBot="1" x14ac:dyDescent="0.3">
      <c r="A1192" s="249" t="s">
        <v>1000</v>
      </c>
      <c r="B1192" s="249"/>
      <c r="C1192" s="249"/>
      <c r="D1192" s="249"/>
      <c r="E1192" s="249"/>
      <c r="F1192" s="249"/>
      <c r="G1192" s="249"/>
      <c r="H1192" s="249"/>
      <c r="I1192" s="249"/>
      <c r="J1192" s="249"/>
      <c r="K1192" s="249"/>
      <c r="L1192" s="249"/>
      <c r="M1192" s="249"/>
      <c r="N1192" s="249"/>
      <c r="O1192" s="249"/>
      <c r="P1192" s="249"/>
      <c r="Q1192" s="54">
        <v>3</v>
      </c>
      <c r="R1192" s="251" t="s">
        <v>2563</v>
      </c>
      <c r="S1192" s="252"/>
      <c r="T1192" s="252"/>
      <c r="U1192" s="252"/>
      <c r="V1192" s="252"/>
      <c r="W1192" s="252"/>
      <c r="X1192" s="252"/>
      <c r="Y1192" s="252"/>
      <c r="Z1192" s="252"/>
      <c r="AA1192" s="252"/>
      <c r="AB1192" s="252"/>
      <c r="AC1192" s="252"/>
      <c r="AD1192" s="252"/>
      <c r="AE1192" s="253"/>
      <c r="AF1192" s="54">
        <v>3</v>
      </c>
      <c r="AG1192" s="251" t="s">
        <v>2563</v>
      </c>
      <c r="AH1192" s="252"/>
      <c r="AI1192" s="252"/>
      <c r="AJ1192" s="252"/>
      <c r="AK1192" s="252"/>
      <c r="AL1192" s="252"/>
      <c r="AM1192" s="252"/>
      <c r="AN1192" s="252"/>
      <c r="AO1192" s="252"/>
      <c r="AP1192" s="252"/>
      <c r="AQ1192" s="252"/>
      <c r="AR1192" s="252"/>
      <c r="AS1192" s="252"/>
      <c r="AT1192" s="253"/>
    </row>
    <row r="1193" spans="1:46" customFormat="1" ht="45" customHeight="1" thickTop="1" thickBot="1" x14ac:dyDescent="0.3">
      <c r="A1193" s="249" t="s">
        <v>1001</v>
      </c>
      <c r="B1193" s="249"/>
      <c r="C1193" s="249"/>
      <c r="D1193" s="249"/>
      <c r="E1193" s="249"/>
      <c r="F1193" s="249"/>
      <c r="G1193" s="249"/>
      <c r="H1193" s="249"/>
      <c r="I1193" s="249"/>
      <c r="J1193" s="249"/>
      <c r="K1193" s="249"/>
      <c r="L1193" s="249"/>
      <c r="M1193" s="249"/>
      <c r="N1193" s="249"/>
      <c r="O1193" s="249"/>
      <c r="P1193" s="249"/>
      <c r="Q1193" s="54">
        <v>3</v>
      </c>
      <c r="R1193" s="251" t="s">
        <v>2563</v>
      </c>
      <c r="S1193" s="252"/>
      <c r="T1193" s="252"/>
      <c r="U1193" s="252"/>
      <c r="V1193" s="252"/>
      <c r="W1193" s="252"/>
      <c r="X1193" s="252"/>
      <c r="Y1193" s="252"/>
      <c r="Z1193" s="252"/>
      <c r="AA1193" s="252"/>
      <c r="AB1193" s="252"/>
      <c r="AC1193" s="252"/>
      <c r="AD1193" s="252"/>
      <c r="AE1193" s="253"/>
      <c r="AF1193" s="54">
        <v>3</v>
      </c>
      <c r="AG1193" s="251" t="s">
        <v>2563</v>
      </c>
      <c r="AH1193" s="252"/>
      <c r="AI1193" s="252"/>
      <c r="AJ1193" s="252"/>
      <c r="AK1193" s="252"/>
      <c r="AL1193" s="252"/>
      <c r="AM1193" s="252"/>
      <c r="AN1193" s="252"/>
      <c r="AO1193" s="252"/>
      <c r="AP1193" s="252"/>
      <c r="AQ1193" s="252"/>
      <c r="AR1193" s="252"/>
      <c r="AS1193" s="252"/>
      <c r="AT1193" s="253"/>
    </row>
    <row r="1194" spans="1:46" customFormat="1" ht="45" customHeight="1" thickTop="1" thickBot="1" x14ac:dyDescent="0.3">
      <c r="A1194" s="249" t="s">
        <v>1002</v>
      </c>
      <c r="B1194" s="249"/>
      <c r="C1194" s="249"/>
      <c r="D1194" s="249"/>
      <c r="E1194" s="249"/>
      <c r="F1194" s="249"/>
      <c r="G1194" s="249"/>
      <c r="H1194" s="249"/>
      <c r="I1194" s="249"/>
      <c r="J1194" s="249"/>
      <c r="K1194" s="249"/>
      <c r="L1194" s="249"/>
      <c r="M1194" s="249"/>
      <c r="N1194" s="249"/>
      <c r="O1194" s="249"/>
      <c r="P1194" s="249"/>
      <c r="Q1194" s="54">
        <v>3</v>
      </c>
      <c r="R1194" s="251" t="s">
        <v>2563</v>
      </c>
      <c r="S1194" s="252"/>
      <c r="T1194" s="252"/>
      <c r="U1194" s="252"/>
      <c r="V1194" s="252"/>
      <c r="W1194" s="252"/>
      <c r="X1194" s="252"/>
      <c r="Y1194" s="252"/>
      <c r="Z1194" s="252"/>
      <c r="AA1194" s="252"/>
      <c r="AB1194" s="252"/>
      <c r="AC1194" s="252"/>
      <c r="AD1194" s="252"/>
      <c r="AE1194" s="253"/>
      <c r="AF1194" s="54">
        <v>3</v>
      </c>
      <c r="AG1194" s="251" t="s">
        <v>2563</v>
      </c>
      <c r="AH1194" s="252"/>
      <c r="AI1194" s="252"/>
      <c r="AJ1194" s="252"/>
      <c r="AK1194" s="252"/>
      <c r="AL1194" s="252"/>
      <c r="AM1194" s="252"/>
      <c r="AN1194" s="252"/>
      <c r="AO1194" s="252"/>
      <c r="AP1194" s="252"/>
      <c r="AQ1194" s="252"/>
      <c r="AR1194" s="252"/>
      <c r="AS1194" s="252"/>
      <c r="AT1194" s="253"/>
    </row>
    <row r="1195" spans="1:46" customFormat="1" ht="45" customHeight="1" thickTop="1" thickBot="1" x14ac:dyDescent="0.3">
      <c r="A1195" s="249" t="s">
        <v>1003</v>
      </c>
      <c r="B1195" s="249"/>
      <c r="C1195" s="249"/>
      <c r="D1195" s="249"/>
      <c r="E1195" s="249"/>
      <c r="F1195" s="249"/>
      <c r="G1195" s="249"/>
      <c r="H1195" s="249"/>
      <c r="I1195" s="249"/>
      <c r="J1195" s="249"/>
      <c r="K1195" s="249"/>
      <c r="L1195" s="249"/>
      <c r="M1195" s="249"/>
      <c r="N1195" s="249"/>
      <c r="O1195" s="249"/>
      <c r="P1195" s="249"/>
      <c r="Q1195" s="54">
        <v>3</v>
      </c>
      <c r="R1195" s="251" t="s">
        <v>2563</v>
      </c>
      <c r="S1195" s="252"/>
      <c r="T1195" s="252"/>
      <c r="U1195" s="252"/>
      <c r="V1195" s="252"/>
      <c r="W1195" s="252"/>
      <c r="X1195" s="252"/>
      <c r="Y1195" s="252"/>
      <c r="Z1195" s="252"/>
      <c r="AA1195" s="252"/>
      <c r="AB1195" s="252"/>
      <c r="AC1195" s="252"/>
      <c r="AD1195" s="252"/>
      <c r="AE1195" s="253"/>
      <c r="AF1195" s="54">
        <v>3</v>
      </c>
      <c r="AG1195" s="251" t="s">
        <v>2563</v>
      </c>
      <c r="AH1195" s="252"/>
      <c r="AI1195" s="252"/>
      <c r="AJ1195" s="252"/>
      <c r="AK1195" s="252"/>
      <c r="AL1195" s="252"/>
      <c r="AM1195" s="252"/>
      <c r="AN1195" s="252"/>
      <c r="AO1195" s="252"/>
      <c r="AP1195" s="252"/>
      <c r="AQ1195" s="252"/>
      <c r="AR1195" s="252"/>
      <c r="AS1195" s="252"/>
      <c r="AT1195" s="253"/>
    </row>
    <row r="1196" spans="1:46" customFormat="1" ht="45" customHeight="1" thickTop="1" thickBot="1" x14ac:dyDescent="0.3">
      <c r="A1196" s="249" t="s">
        <v>1004</v>
      </c>
      <c r="B1196" s="249"/>
      <c r="C1196" s="249"/>
      <c r="D1196" s="249"/>
      <c r="E1196" s="249"/>
      <c r="F1196" s="249"/>
      <c r="G1196" s="249"/>
      <c r="H1196" s="249"/>
      <c r="I1196" s="249"/>
      <c r="J1196" s="249"/>
      <c r="K1196" s="249"/>
      <c r="L1196" s="249"/>
      <c r="M1196" s="249"/>
      <c r="N1196" s="249"/>
      <c r="O1196" s="249"/>
      <c r="P1196" s="249"/>
      <c r="Q1196" s="54">
        <v>3</v>
      </c>
      <c r="R1196" s="251" t="s">
        <v>2563</v>
      </c>
      <c r="S1196" s="252"/>
      <c r="T1196" s="252"/>
      <c r="U1196" s="252"/>
      <c r="V1196" s="252"/>
      <c r="W1196" s="252"/>
      <c r="X1196" s="252"/>
      <c r="Y1196" s="252"/>
      <c r="Z1196" s="252"/>
      <c r="AA1196" s="252"/>
      <c r="AB1196" s="252"/>
      <c r="AC1196" s="252"/>
      <c r="AD1196" s="252"/>
      <c r="AE1196" s="253"/>
      <c r="AF1196" s="54">
        <v>3</v>
      </c>
      <c r="AG1196" s="251" t="s">
        <v>2563</v>
      </c>
      <c r="AH1196" s="252"/>
      <c r="AI1196" s="252"/>
      <c r="AJ1196" s="252"/>
      <c r="AK1196" s="252"/>
      <c r="AL1196" s="252"/>
      <c r="AM1196" s="252"/>
      <c r="AN1196" s="252"/>
      <c r="AO1196" s="252"/>
      <c r="AP1196" s="252"/>
      <c r="AQ1196" s="252"/>
      <c r="AR1196" s="252"/>
      <c r="AS1196" s="252"/>
      <c r="AT1196" s="253"/>
    </row>
    <row r="1197" spans="1:46" customFormat="1" ht="45" customHeight="1" thickTop="1" thickBot="1" x14ac:dyDescent="0.3">
      <c r="A1197" s="249" t="s">
        <v>1005</v>
      </c>
      <c r="B1197" s="249"/>
      <c r="C1197" s="249"/>
      <c r="D1197" s="249"/>
      <c r="E1197" s="249"/>
      <c r="F1197" s="249"/>
      <c r="G1197" s="249"/>
      <c r="H1197" s="249"/>
      <c r="I1197" s="249"/>
      <c r="J1197" s="249"/>
      <c r="K1197" s="249"/>
      <c r="L1197" s="249"/>
      <c r="M1197" s="249"/>
      <c r="N1197" s="249"/>
      <c r="O1197" s="249"/>
      <c r="P1197" s="249"/>
      <c r="Q1197" s="54">
        <v>3</v>
      </c>
      <c r="R1197" s="251" t="s">
        <v>2563</v>
      </c>
      <c r="S1197" s="252"/>
      <c r="T1197" s="252"/>
      <c r="U1197" s="252"/>
      <c r="V1197" s="252"/>
      <c r="W1197" s="252"/>
      <c r="X1197" s="252"/>
      <c r="Y1197" s="252"/>
      <c r="Z1197" s="252"/>
      <c r="AA1197" s="252"/>
      <c r="AB1197" s="252"/>
      <c r="AC1197" s="252"/>
      <c r="AD1197" s="252"/>
      <c r="AE1197" s="253"/>
      <c r="AF1197" s="54">
        <v>3</v>
      </c>
      <c r="AG1197" s="251" t="s">
        <v>2563</v>
      </c>
      <c r="AH1197" s="252"/>
      <c r="AI1197" s="252"/>
      <c r="AJ1197" s="252"/>
      <c r="AK1197" s="252"/>
      <c r="AL1197" s="252"/>
      <c r="AM1197" s="252"/>
      <c r="AN1197" s="252"/>
      <c r="AO1197" s="252"/>
      <c r="AP1197" s="252"/>
      <c r="AQ1197" s="252"/>
      <c r="AR1197" s="252"/>
      <c r="AS1197" s="252"/>
      <c r="AT1197" s="253"/>
    </row>
    <row r="1198" spans="1:46" customFormat="1" ht="45" customHeight="1" thickTop="1" thickBot="1" x14ac:dyDescent="0.3">
      <c r="A1198" s="249" t="s">
        <v>1006</v>
      </c>
      <c r="B1198" s="249"/>
      <c r="C1198" s="249"/>
      <c r="D1198" s="249"/>
      <c r="E1198" s="249"/>
      <c r="F1198" s="249"/>
      <c r="G1198" s="249"/>
      <c r="H1198" s="249"/>
      <c r="I1198" s="249"/>
      <c r="J1198" s="249"/>
      <c r="K1198" s="249"/>
      <c r="L1198" s="249"/>
      <c r="M1198" s="249"/>
      <c r="N1198" s="249"/>
      <c r="O1198" s="249"/>
      <c r="P1198" s="249"/>
      <c r="Q1198" s="54">
        <v>3</v>
      </c>
      <c r="R1198" s="251" t="s">
        <v>2563</v>
      </c>
      <c r="S1198" s="252"/>
      <c r="T1198" s="252"/>
      <c r="U1198" s="252"/>
      <c r="V1198" s="252"/>
      <c r="W1198" s="252"/>
      <c r="X1198" s="252"/>
      <c r="Y1198" s="252"/>
      <c r="Z1198" s="252"/>
      <c r="AA1198" s="252"/>
      <c r="AB1198" s="252"/>
      <c r="AC1198" s="252"/>
      <c r="AD1198" s="252"/>
      <c r="AE1198" s="253"/>
      <c r="AF1198" s="54">
        <v>3</v>
      </c>
      <c r="AG1198" s="251" t="s">
        <v>2563</v>
      </c>
      <c r="AH1198" s="252"/>
      <c r="AI1198" s="252"/>
      <c r="AJ1198" s="252"/>
      <c r="AK1198" s="252"/>
      <c r="AL1198" s="252"/>
      <c r="AM1198" s="252"/>
      <c r="AN1198" s="252"/>
      <c r="AO1198" s="252"/>
      <c r="AP1198" s="252"/>
      <c r="AQ1198" s="252"/>
      <c r="AR1198" s="252"/>
      <c r="AS1198" s="252"/>
      <c r="AT1198" s="253"/>
    </row>
    <row r="1199" spans="1:46" customFormat="1" ht="45" customHeight="1" thickTop="1" thickBot="1" x14ac:dyDescent="0.3">
      <c r="A1199" s="249" t="s">
        <v>1007</v>
      </c>
      <c r="B1199" s="249"/>
      <c r="C1199" s="249"/>
      <c r="D1199" s="249"/>
      <c r="E1199" s="249"/>
      <c r="F1199" s="249"/>
      <c r="G1199" s="249"/>
      <c r="H1199" s="249"/>
      <c r="I1199" s="249"/>
      <c r="J1199" s="249"/>
      <c r="K1199" s="249"/>
      <c r="L1199" s="249"/>
      <c r="M1199" s="249"/>
      <c r="N1199" s="249"/>
      <c r="O1199" s="249"/>
      <c r="P1199" s="249"/>
      <c r="Q1199" s="54">
        <v>3</v>
      </c>
      <c r="R1199" s="251" t="s">
        <v>2563</v>
      </c>
      <c r="S1199" s="252"/>
      <c r="T1199" s="252"/>
      <c r="U1199" s="252"/>
      <c r="V1199" s="252"/>
      <c r="W1199" s="252"/>
      <c r="X1199" s="252"/>
      <c r="Y1199" s="252"/>
      <c r="Z1199" s="252"/>
      <c r="AA1199" s="252"/>
      <c r="AB1199" s="252"/>
      <c r="AC1199" s="252"/>
      <c r="AD1199" s="252"/>
      <c r="AE1199" s="253"/>
      <c r="AF1199" s="54">
        <v>3</v>
      </c>
      <c r="AG1199" s="251" t="s">
        <v>2563</v>
      </c>
      <c r="AH1199" s="252"/>
      <c r="AI1199" s="252"/>
      <c r="AJ1199" s="252"/>
      <c r="AK1199" s="252"/>
      <c r="AL1199" s="252"/>
      <c r="AM1199" s="252"/>
      <c r="AN1199" s="252"/>
      <c r="AO1199" s="252"/>
      <c r="AP1199" s="252"/>
      <c r="AQ1199" s="252"/>
      <c r="AR1199" s="252"/>
      <c r="AS1199" s="252"/>
      <c r="AT1199" s="253"/>
    </row>
    <row r="1200" spans="1:46" customFormat="1" ht="45" customHeight="1" thickTop="1" thickBot="1" x14ac:dyDescent="0.3">
      <c r="A1200" s="249" t="s">
        <v>1008</v>
      </c>
      <c r="B1200" s="249"/>
      <c r="C1200" s="249"/>
      <c r="D1200" s="249"/>
      <c r="E1200" s="249"/>
      <c r="F1200" s="249"/>
      <c r="G1200" s="249"/>
      <c r="H1200" s="249"/>
      <c r="I1200" s="249"/>
      <c r="J1200" s="249"/>
      <c r="K1200" s="249"/>
      <c r="L1200" s="249"/>
      <c r="M1200" s="249"/>
      <c r="N1200" s="249"/>
      <c r="O1200" s="249"/>
      <c r="P1200" s="249"/>
      <c r="Q1200" s="54">
        <v>3</v>
      </c>
      <c r="R1200" s="251" t="s">
        <v>2563</v>
      </c>
      <c r="S1200" s="252"/>
      <c r="T1200" s="252"/>
      <c r="U1200" s="252"/>
      <c r="V1200" s="252"/>
      <c r="W1200" s="252"/>
      <c r="X1200" s="252"/>
      <c r="Y1200" s="252"/>
      <c r="Z1200" s="252"/>
      <c r="AA1200" s="252"/>
      <c r="AB1200" s="252"/>
      <c r="AC1200" s="252"/>
      <c r="AD1200" s="252"/>
      <c r="AE1200" s="253"/>
      <c r="AF1200" s="54">
        <v>3</v>
      </c>
      <c r="AG1200" s="251" t="s">
        <v>2563</v>
      </c>
      <c r="AH1200" s="252"/>
      <c r="AI1200" s="252"/>
      <c r="AJ1200" s="252"/>
      <c r="AK1200" s="252"/>
      <c r="AL1200" s="252"/>
      <c r="AM1200" s="252"/>
      <c r="AN1200" s="252"/>
      <c r="AO1200" s="252"/>
      <c r="AP1200" s="252"/>
      <c r="AQ1200" s="252"/>
      <c r="AR1200" s="252"/>
      <c r="AS1200" s="252"/>
      <c r="AT1200" s="253"/>
    </row>
    <row r="1201" spans="1:46" customFormat="1" ht="45" customHeight="1" thickTop="1" thickBot="1" x14ac:dyDescent="0.3">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customFormat="1" ht="45" customHeight="1" thickTop="1" thickBot="1" x14ac:dyDescent="0.3">
      <c r="A1202" s="257" t="s">
        <v>197</v>
      </c>
      <c r="B1202" s="257"/>
      <c r="C1202" s="257"/>
      <c r="D1202" s="257"/>
      <c r="E1202" s="257"/>
      <c r="F1202" s="257"/>
      <c r="G1202" s="257"/>
      <c r="H1202" s="257"/>
      <c r="I1202" s="257"/>
      <c r="J1202" s="257"/>
      <c r="K1202" s="257"/>
      <c r="L1202" s="257"/>
      <c r="M1202" s="257"/>
      <c r="N1202" s="257"/>
      <c r="O1202" s="257"/>
      <c r="P1202" s="257"/>
      <c r="Q1202" s="56" t="s">
        <v>188</v>
      </c>
      <c r="R1202" s="258" t="s">
        <v>189</v>
      </c>
      <c r="S1202" s="258"/>
      <c r="T1202" s="258"/>
      <c r="U1202" s="258"/>
      <c r="V1202" s="258"/>
      <c r="W1202" s="258"/>
      <c r="X1202" s="258"/>
      <c r="Y1202" s="258"/>
      <c r="Z1202" s="258"/>
      <c r="AA1202" s="258"/>
      <c r="AB1202" s="258"/>
      <c r="AC1202" s="258"/>
      <c r="AD1202" s="258"/>
      <c r="AE1202" s="258"/>
      <c r="AF1202" s="57" t="s">
        <v>188</v>
      </c>
      <c r="AG1202" s="259" t="s">
        <v>7</v>
      </c>
      <c r="AH1202" s="259"/>
      <c r="AI1202" s="259"/>
      <c r="AJ1202" s="259"/>
      <c r="AK1202" s="259"/>
      <c r="AL1202" s="259"/>
      <c r="AM1202" s="259"/>
      <c r="AN1202" s="259"/>
      <c r="AO1202" s="259"/>
      <c r="AP1202" s="259"/>
      <c r="AQ1202" s="259"/>
      <c r="AR1202" s="259"/>
      <c r="AS1202" s="259"/>
      <c r="AT1202" s="259"/>
    </row>
    <row r="1203" spans="1:46" customFormat="1" ht="45" customHeight="1" thickTop="1" thickBot="1" x14ac:dyDescent="0.3">
      <c r="A1203" s="249" t="s">
        <v>1009</v>
      </c>
      <c r="B1203" s="249"/>
      <c r="C1203" s="249"/>
      <c r="D1203" s="249"/>
      <c r="E1203" s="249"/>
      <c r="F1203" s="249"/>
      <c r="G1203" s="249"/>
      <c r="H1203" s="249"/>
      <c r="I1203" s="249"/>
      <c r="J1203" s="249"/>
      <c r="K1203" s="249"/>
      <c r="L1203" s="249"/>
      <c r="M1203" s="249"/>
      <c r="N1203" s="249"/>
      <c r="O1203" s="249"/>
      <c r="P1203" s="249"/>
      <c r="Q1203" s="54">
        <v>3</v>
      </c>
      <c r="R1203" s="251" t="s">
        <v>2563</v>
      </c>
      <c r="S1203" s="252"/>
      <c r="T1203" s="252"/>
      <c r="U1203" s="252"/>
      <c r="V1203" s="252"/>
      <c r="W1203" s="252"/>
      <c r="X1203" s="252"/>
      <c r="Y1203" s="252"/>
      <c r="Z1203" s="252"/>
      <c r="AA1203" s="252"/>
      <c r="AB1203" s="252"/>
      <c r="AC1203" s="252"/>
      <c r="AD1203" s="252"/>
      <c r="AE1203" s="253"/>
      <c r="AF1203" s="54">
        <v>3</v>
      </c>
      <c r="AG1203" s="251" t="s">
        <v>2563</v>
      </c>
      <c r="AH1203" s="252"/>
      <c r="AI1203" s="252"/>
      <c r="AJ1203" s="252"/>
      <c r="AK1203" s="252"/>
      <c r="AL1203" s="252"/>
      <c r="AM1203" s="252"/>
      <c r="AN1203" s="252"/>
      <c r="AO1203" s="252"/>
      <c r="AP1203" s="252"/>
      <c r="AQ1203" s="252"/>
      <c r="AR1203" s="252"/>
      <c r="AS1203" s="252"/>
      <c r="AT1203" s="253"/>
    </row>
    <row r="1204" spans="1:46" customFormat="1" ht="45" customHeight="1" thickTop="1" thickBot="1" x14ac:dyDescent="0.3">
      <c r="A1204" s="249" t="s">
        <v>1010</v>
      </c>
      <c r="B1204" s="249"/>
      <c r="C1204" s="249"/>
      <c r="D1204" s="249"/>
      <c r="E1204" s="249"/>
      <c r="F1204" s="249"/>
      <c r="G1204" s="249"/>
      <c r="H1204" s="249"/>
      <c r="I1204" s="249"/>
      <c r="J1204" s="249"/>
      <c r="K1204" s="249"/>
      <c r="L1204" s="249"/>
      <c r="M1204" s="249"/>
      <c r="N1204" s="249"/>
      <c r="O1204" s="249"/>
      <c r="P1204" s="249"/>
      <c r="Q1204" s="54">
        <v>3</v>
      </c>
      <c r="R1204" s="251" t="s">
        <v>2563</v>
      </c>
      <c r="S1204" s="252"/>
      <c r="T1204" s="252"/>
      <c r="U1204" s="252"/>
      <c r="V1204" s="252"/>
      <c r="W1204" s="252"/>
      <c r="X1204" s="252"/>
      <c r="Y1204" s="252"/>
      <c r="Z1204" s="252"/>
      <c r="AA1204" s="252"/>
      <c r="AB1204" s="252"/>
      <c r="AC1204" s="252"/>
      <c r="AD1204" s="252"/>
      <c r="AE1204" s="253"/>
      <c r="AF1204" s="54">
        <v>3</v>
      </c>
      <c r="AG1204" s="251" t="s">
        <v>2563</v>
      </c>
      <c r="AH1204" s="252"/>
      <c r="AI1204" s="252"/>
      <c r="AJ1204" s="252"/>
      <c r="AK1204" s="252"/>
      <c r="AL1204" s="252"/>
      <c r="AM1204" s="252"/>
      <c r="AN1204" s="252"/>
      <c r="AO1204" s="252"/>
      <c r="AP1204" s="252"/>
      <c r="AQ1204" s="252"/>
      <c r="AR1204" s="252"/>
      <c r="AS1204" s="252"/>
      <c r="AT1204" s="253"/>
    </row>
    <row r="1205" spans="1:46" customFormat="1" ht="45" customHeight="1" thickTop="1" thickBot="1" x14ac:dyDescent="0.3">
      <c r="A1205" s="249" t="s">
        <v>1011</v>
      </c>
      <c r="B1205" s="249"/>
      <c r="C1205" s="249"/>
      <c r="D1205" s="249"/>
      <c r="E1205" s="249"/>
      <c r="F1205" s="249"/>
      <c r="G1205" s="249"/>
      <c r="H1205" s="249"/>
      <c r="I1205" s="249"/>
      <c r="J1205" s="249"/>
      <c r="K1205" s="249"/>
      <c r="L1205" s="249"/>
      <c r="M1205" s="249"/>
      <c r="N1205" s="249"/>
      <c r="O1205" s="249"/>
      <c r="P1205" s="249"/>
      <c r="Q1205" s="54">
        <v>3</v>
      </c>
      <c r="R1205" s="251" t="s">
        <v>2563</v>
      </c>
      <c r="S1205" s="252"/>
      <c r="T1205" s="252"/>
      <c r="U1205" s="252"/>
      <c r="V1205" s="252"/>
      <c r="W1205" s="252"/>
      <c r="X1205" s="252"/>
      <c r="Y1205" s="252"/>
      <c r="Z1205" s="252"/>
      <c r="AA1205" s="252"/>
      <c r="AB1205" s="252"/>
      <c r="AC1205" s="252"/>
      <c r="AD1205" s="252"/>
      <c r="AE1205" s="253"/>
      <c r="AF1205" s="54">
        <v>3</v>
      </c>
      <c r="AG1205" s="251" t="s">
        <v>2563</v>
      </c>
      <c r="AH1205" s="252"/>
      <c r="AI1205" s="252"/>
      <c r="AJ1205" s="252"/>
      <c r="AK1205" s="252"/>
      <c r="AL1205" s="252"/>
      <c r="AM1205" s="252"/>
      <c r="AN1205" s="252"/>
      <c r="AO1205" s="252"/>
      <c r="AP1205" s="252"/>
      <c r="AQ1205" s="252"/>
      <c r="AR1205" s="252"/>
      <c r="AS1205" s="252"/>
      <c r="AT1205" s="253"/>
    </row>
    <row r="1206" spans="1:46" customFormat="1" ht="45" customHeight="1" thickTop="1" thickBot="1" x14ac:dyDescent="0.3">
      <c r="A1206" s="249" t="s">
        <v>1012</v>
      </c>
      <c r="B1206" s="249"/>
      <c r="C1206" s="249"/>
      <c r="D1206" s="249"/>
      <c r="E1206" s="249"/>
      <c r="F1206" s="249"/>
      <c r="G1206" s="249"/>
      <c r="H1206" s="249"/>
      <c r="I1206" s="249"/>
      <c r="J1206" s="249"/>
      <c r="K1206" s="249"/>
      <c r="L1206" s="249"/>
      <c r="M1206" s="249"/>
      <c r="N1206" s="249"/>
      <c r="O1206" s="249"/>
      <c r="P1206" s="249"/>
      <c r="Q1206" s="54">
        <v>3</v>
      </c>
      <c r="R1206" s="251" t="s">
        <v>2563</v>
      </c>
      <c r="S1206" s="252"/>
      <c r="T1206" s="252"/>
      <c r="U1206" s="252"/>
      <c r="V1206" s="252"/>
      <c r="W1206" s="252"/>
      <c r="X1206" s="252"/>
      <c r="Y1206" s="252"/>
      <c r="Z1206" s="252"/>
      <c r="AA1206" s="252"/>
      <c r="AB1206" s="252"/>
      <c r="AC1206" s="252"/>
      <c r="AD1206" s="252"/>
      <c r="AE1206" s="253"/>
      <c r="AF1206" s="54">
        <v>3</v>
      </c>
      <c r="AG1206" s="251" t="s">
        <v>2563</v>
      </c>
      <c r="AH1206" s="252"/>
      <c r="AI1206" s="252"/>
      <c r="AJ1206" s="252"/>
      <c r="AK1206" s="252"/>
      <c r="AL1206" s="252"/>
      <c r="AM1206" s="252"/>
      <c r="AN1206" s="252"/>
      <c r="AO1206" s="252"/>
      <c r="AP1206" s="252"/>
      <c r="AQ1206" s="252"/>
      <c r="AR1206" s="252"/>
      <c r="AS1206" s="252"/>
      <c r="AT1206" s="253"/>
    </row>
    <row r="1207" spans="1:46" customFormat="1" ht="45" customHeight="1" thickTop="1" thickBot="1" x14ac:dyDescent="0.3">
      <c r="A1207" s="249" t="s">
        <v>1013</v>
      </c>
      <c r="B1207" s="249"/>
      <c r="C1207" s="249"/>
      <c r="D1207" s="249"/>
      <c r="E1207" s="249"/>
      <c r="F1207" s="249"/>
      <c r="G1207" s="249"/>
      <c r="H1207" s="249"/>
      <c r="I1207" s="249"/>
      <c r="J1207" s="249"/>
      <c r="K1207" s="249"/>
      <c r="L1207" s="249"/>
      <c r="M1207" s="249"/>
      <c r="N1207" s="249"/>
      <c r="O1207" s="249"/>
      <c r="P1207" s="249"/>
      <c r="Q1207" s="54">
        <v>3</v>
      </c>
      <c r="R1207" s="250" t="s">
        <v>2603</v>
      </c>
      <c r="S1207" s="250"/>
      <c r="T1207" s="250"/>
      <c r="U1207" s="250"/>
      <c r="V1207" s="250"/>
      <c r="W1207" s="250"/>
      <c r="X1207" s="250"/>
      <c r="Y1207" s="250"/>
      <c r="Z1207" s="250"/>
      <c r="AA1207" s="250"/>
      <c r="AB1207" s="250"/>
      <c r="AC1207" s="250"/>
      <c r="AD1207" s="250"/>
      <c r="AE1207" s="250"/>
      <c r="AF1207" s="54">
        <v>3</v>
      </c>
      <c r="AG1207" s="251" t="s">
        <v>2563</v>
      </c>
      <c r="AH1207" s="252"/>
      <c r="AI1207" s="252"/>
      <c r="AJ1207" s="252"/>
      <c r="AK1207" s="252"/>
      <c r="AL1207" s="252"/>
      <c r="AM1207" s="252"/>
      <c r="AN1207" s="252"/>
      <c r="AO1207" s="252"/>
      <c r="AP1207" s="252"/>
      <c r="AQ1207" s="252"/>
      <c r="AR1207" s="252"/>
      <c r="AS1207" s="252"/>
      <c r="AT1207" s="253"/>
    </row>
    <row r="1208" spans="1:46" customFormat="1" ht="15.6" thickTop="1" x14ac:dyDescent="0.25">
      <c r="A1208" s="27"/>
      <c r="B1208" s="27"/>
      <c r="C1208" s="27"/>
      <c r="D1208" s="27"/>
      <c r="E1208" s="27"/>
      <c r="F1208" s="27"/>
      <c r="G1208" s="27"/>
      <c r="H1208" s="27"/>
      <c r="I1208" s="27"/>
      <c r="J1208" s="27"/>
      <c r="K1208" s="27"/>
      <c r="L1208" s="27"/>
      <c r="M1208" s="27"/>
      <c r="N1208" s="27"/>
      <c r="O1208" s="27"/>
      <c r="P1208" s="27"/>
      <c r="Q1208" s="28"/>
      <c r="R1208" s="27"/>
      <c r="S1208" s="27"/>
      <c r="T1208" s="27"/>
      <c r="U1208" s="27"/>
      <c r="V1208" s="27"/>
      <c r="W1208" s="27"/>
      <c r="X1208" s="27"/>
      <c r="Y1208" s="27"/>
      <c r="Z1208" s="27"/>
      <c r="AA1208" s="27"/>
      <c r="AB1208" s="27"/>
      <c r="AC1208" s="27"/>
      <c r="AD1208" s="27"/>
      <c r="AE1208" s="27"/>
      <c r="AF1208" s="28"/>
      <c r="AG1208" s="27"/>
      <c r="AH1208" s="27"/>
      <c r="AI1208" s="27"/>
      <c r="AJ1208" s="27"/>
      <c r="AK1208" s="27"/>
      <c r="AL1208" s="27"/>
      <c r="AM1208" s="27"/>
      <c r="AN1208" s="27"/>
      <c r="AO1208" s="27"/>
      <c r="AP1208" s="27"/>
      <c r="AQ1208" s="27"/>
      <c r="AR1208" s="27"/>
      <c r="AS1208" s="27"/>
      <c r="AT1208" s="27"/>
    </row>
    <row r="1210" spans="1:46" customFormat="1" ht="45" customHeight="1" x14ac:dyDescent="0.25">
      <c r="A1210" s="260" t="s">
        <v>1014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s="28"/>
      <c r="AG1210" s="261" t="s">
        <v>185</v>
      </c>
      <c r="AH1210" s="261"/>
      <c r="AI1210" s="261"/>
      <c r="AJ1210" s="261"/>
      <c r="AK1210" s="58">
        <f>(('Artículo 121 (resumen PI)'!C42*0.8+'Artículo 121 (resumen PI)'!F42*0.2)+('Artículo 121 (resumen SIPOT)'!C42*0.8+'Artículo 121 (resumen SIPOT)'!F42*0.2))/2</f>
        <v>0</v>
      </c>
      <c r="AL1210" s="27"/>
      <c r="AM1210" s="27"/>
      <c r="AN1210" s="27"/>
      <c r="AO1210" s="27"/>
      <c r="AP1210" s="27"/>
      <c r="AQ1210" s="27"/>
      <c r="AR1210" s="27"/>
      <c r="AS1210" s="27"/>
      <c r="AT1210" s="27"/>
    </row>
    <row r="1211" spans="1:46" customFormat="1"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c r="AF1211" s="28"/>
      <c r="AG1211" s="27"/>
      <c r="AH1211" s="27"/>
      <c r="AI1211" s="27"/>
      <c r="AJ1211" s="27"/>
      <c r="AK1211" s="27"/>
      <c r="AL1211" s="27"/>
      <c r="AM1211" s="27"/>
      <c r="AN1211" s="27"/>
      <c r="AO1211" s="27"/>
      <c r="AP1211" s="27"/>
      <c r="AQ1211" s="27"/>
      <c r="AR1211" s="27"/>
      <c r="AS1211" s="27"/>
      <c r="AT1211" s="27"/>
    </row>
    <row r="1212" spans="1:46" customFormat="1" ht="45" customHeight="1" x14ac:dyDescent="0.25">
      <c r="A1212" s="20" t="s">
        <v>186</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c r="AF1212" s="28"/>
      <c r="AG1212" s="27"/>
      <c r="AH1212" s="27"/>
      <c r="AI1212" s="27"/>
      <c r="AJ1212" s="27"/>
      <c r="AK1212" s="27"/>
      <c r="AL1212" s="27"/>
      <c r="AM1212" s="27"/>
      <c r="AN1212" s="27"/>
      <c r="AO1212" s="27"/>
      <c r="AP1212" s="27"/>
      <c r="AQ1212" s="27"/>
      <c r="AR1212" s="27"/>
      <c r="AS1212" s="27"/>
      <c r="AT1212" s="27"/>
    </row>
    <row r="1213" spans="1:46" customFormat="1" ht="15" customHeight="1" x14ac:dyDescent="0.25">
      <c r="A1213" s="50"/>
      <c r="B1213" s="50"/>
      <c r="C1213" s="50"/>
      <c r="D1213" s="50"/>
      <c r="E1213" s="50"/>
      <c r="F1213" s="50"/>
      <c r="G1213" s="50"/>
      <c r="H1213" s="50"/>
      <c r="I1213" s="50"/>
      <c r="J1213" s="50"/>
      <c r="K1213" s="50"/>
      <c r="L1213" s="50"/>
      <c r="M1213" s="50"/>
      <c r="N1213" s="50"/>
      <c r="O1213" s="50"/>
      <c r="P1213" s="50"/>
      <c r="Q1213" s="28"/>
      <c r="R1213" s="50"/>
      <c r="S1213" s="50"/>
      <c r="T1213" s="50"/>
      <c r="U1213" s="50"/>
      <c r="V1213" s="50"/>
      <c r="W1213" s="50"/>
      <c r="X1213" s="50"/>
      <c r="Y1213" s="50"/>
      <c r="Z1213" s="50"/>
      <c r="AA1213" s="50"/>
      <c r="AB1213" s="50"/>
      <c r="AC1213" s="50"/>
      <c r="AD1213" s="50"/>
      <c r="AE1213" s="50"/>
      <c r="AF1213" s="28"/>
      <c r="AG1213" s="27"/>
      <c r="AH1213" s="27"/>
      <c r="AI1213" s="27"/>
      <c r="AJ1213" s="27"/>
      <c r="AK1213" s="27"/>
      <c r="AL1213" s="27"/>
      <c r="AM1213" s="27"/>
      <c r="AN1213" s="27"/>
      <c r="AO1213" s="27"/>
      <c r="AP1213" s="27"/>
      <c r="AQ1213" s="27"/>
      <c r="AR1213" s="27"/>
      <c r="AS1213" s="27"/>
      <c r="AT1213" s="27"/>
    </row>
    <row r="1214" spans="1:46" customFormat="1" ht="45" customHeight="1" thickBot="1" x14ac:dyDescent="0.3">
      <c r="A1214" s="262" t="s">
        <v>187</v>
      </c>
      <c r="B1214" s="262"/>
      <c r="C1214" s="262"/>
      <c r="D1214" s="262"/>
      <c r="E1214" s="262"/>
      <c r="F1214" s="262"/>
      <c r="G1214" s="262"/>
      <c r="H1214" s="262"/>
      <c r="I1214" s="262"/>
      <c r="J1214" s="262"/>
      <c r="K1214" s="262"/>
      <c r="L1214" s="262"/>
      <c r="M1214" s="262"/>
      <c r="N1214" s="262"/>
      <c r="O1214" s="262"/>
      <c r="P1214" s="262"/>
      <c r="Q1214" s="11"/>
      <c r="R1214" s="50"/>
      <c r="S1214" s="50"/>
      <c r="T1214" s="50"/>
      <c r="U1214" s="50"/>
      <c r="V1214" s="263"/>
      <c r="W1214" s="263"/>
      <c r="X1214" s="263"/>
      <c r="Y1214" s="263"/>
      <c r="Z1214" s="263"/>
      <c r="AA1214" s="263"/>
      <c r="AB1214" s="263"/>
      <c r="AC1214" s="263"/>
      <c r="AD1214" s="263"/>
      <c r="AE1214" s="263"/>
      <c r="AF1214" s="11"/>
      <c r="AG1214" s="50"/>
      <c r="AH1214" s="50"/>
      <c r="AI1214" s="50"/>
      <c r="AJ1214" s="50"/>
      <c r="AK1214" s="263"/>
      <c r="AL1214" s="263"/>
      <c r="AM1214" s="263"/>
      <c r="AN1214" s="263"/>
      <c r="AO1214" s="263"/>
      <c r="AP1214" s="263"/>
      <c r="AQ1214" s="263"/>
      <c r="AR1214" s="263"/>
      <c r="AS1214" s="263"/>
      <c r="AT1214" s="263"/>
    </row>
    <row r="1215" spans="1:46" customFormat="1" ht="45" customHeight="1" thickTop="1" thickBot="1" x14ac:dyDescent="0.3">
      <c r="A1215" s="264" t="s">
        <v>167</v>
      </c>
      <c r="B1215" s="264"/>
      <c r="C1215" s="264"/>
      <c r="D1215" s="264"/>
      <c r="E1215" s="264"/>
      <c r="F1215" s="264"/>
      <c r="G1215" s="264"/>
      <c r="H1215" s="264"/>
      <c r="I1215" s="264"/>
      <c r="J1215" s="264"/>
      <c r="K1215" s="264"/>
      <c r="L1215" s="264"/>
      <c r="M1215" s="264"/>
      <c r="N1215" s="264"/>
      <c r="O1215" s="264"/>
      <c r="P1215" s="264"/>
      <c r="Q1215" s="51" t="s">
        <v>188</v>
      </c>
      <c r="R1215" s="265" t="s">
        <v>189</v>
      </c>
      <c r="S1215" s="265"/>
      <c r="T1215" s="265"/>
      <c r="U1215" s="265"/>
      <c r="V1215" s="265"/>
      <c r="W1215" s="265"/>
      <c r="X1215" s="265"/>
      <c r="Y1215" s="265"/>
      <c r="Z1215" s="265"/>
      <c r="AA1215" s="265"/>
      <c r="AB1215" s="265"/>
      <c r="AC1215" s="265"/>
      <c r="AD1215" s="265"/>
      <c r="AE1215" s="265"/>
      <c r="AF1215" s="53" t="s">
        <v>188</v>
      </c>
      <c r="AG1215" s="266" t="s">
        <v>7</v>
      </c>
      <c r="AH1215" s="266"/>
      <c r="AI1215" s="266"/>
      <c r="AJ1215" s="266"/>
      <c r="AK1215" s="266"/>
      <c r="AL1215" s="266"/>
      <c r="AM1215" s="266"/>
      <c r="AN1215" s="266"/>
      <c r="AO1215" s="266"/>
      <c r="AP1215" s="266"/>
      <c r="AQ1215" s="266"/>
      <c r="AR1215" s="266"/>
      <c r="AS1215" s="266"/>
      <c r="AT1215" s="266"/>
    </row>
    <row r="1216" spans="1:46" customFormat="1" ht="45" customHeight="1" thickTop="1" thickBot="1" x14ac:dyDescent="0.3">
      <c r="A1216" s="270" t="s">
        <v>1015</v>
      </c>
      <c r="B1216" s="270"/>
      <c r="C1216" s="270"/>
      <c r="D1216" s="270"/>
      <c r="E1216" s="270"/>
      <c r="F1216" s="270"/>
      <c r="G1216" s="270"/>
      <c r="H1216" s="270"/>
      <c r="I1216" s="270"/>
      <c r="J1216" s="270"/>
      <c r="K1216" s="270"/>
      <c r="L1216" s="270"/>
      <c r="M1216" s="270"/>
      <c r="N1216" s="270"/>
      <c r="O1216" s="270"/>
      <c r="P1216" s="270"/>
      <c r="Q1216" s="227">
        <v>0</v>
      </c>
      <c r="R1216" s="254" t="s">
        <v>2554</v>
      </c>
      <c r="S1216" s="255"/>
      <c r="T1216" s="255"/>
      <c r="U1216" s="255"/>
      <c r="V1216" s="255"/>
      <c r="W1216" s="255"/>
      <c r="X1216" s="255"/>
      <c r="Y1216" s="255"/>
      <c r="Z1216" s="255"/>
      <c r="AA1216" s="255"/>
      <c r="AB1216" s="255"/>
      <c r="AC1216" s="255"/>
      <c r="AD1216" s="255"/>
      <c r="AE1216" s="256"/>
      <c r="AF1216" s="228">
        <v>0</v>
      </c>
      <c r="AG1216" s="254" t="s">
        <v>2555</v>
      </c>
      <c r="AH1216" s="255"/>
      <c r="AI1216" s="255"/>
      <c r="AJ1216" s="255"/>
      <c r="AK1216" s="255"/>
      <c r="AL1216" s="255"/>
      <c r="AM1216" s="255"/>
      <c r="AN1216" s="255"/>
      <c r="AO1216" s="255"/>
      <c r="AP1216" s="255"/>
      <c r="AQ1216" s="255"/>
      <c r="AR1216" s="255"/>
      <c r="AS1216" s="255"/>
      <c r="AT1216" s="256"/>
    </row>
    <row r="1217" spans="1:46" customFormat="1" ht="45" customHeight="1" thickTop="1" thickBot="1" x14ac:dyDescent="0.3">
      <c r="A1217" s="270" t="s">
        <v>1016</v>
      </c>
      <c r="B1217" s="270"/>
      <c r="C1217" s="270"/>
      <c r="D1217" s="270"/>
      <c r="E1217" s="270"/>
      <c r="F1217" s="270"/>
      <c r="G1217" s="270"/>
      <c r="H1217" s="270"/>
      <c r="I1217" s="270"/>
      <c r="J1217" s="270"/>
      <c r="K1217" s="270"/>
      <c r="L1217" s="270"/>
      <c r="M1217" s="270"/>
      <c r="N1217" s="270"/>
      <c r="O1217" s="270"/>
      <c r="P1217" s="270"/>
      <c r="Q1217" s="229">
        <v>0</v>
      </c>
      <c r="R1217" s="254" t="s">
        <v>2551</v>
      </c>
      <c r="S1217" s="255"/>
      <c r="T1217" s="255"/>
      <c r="U1217" s="255"/>
      <c r="V1217" s="255"/>
      <c r="W1217" s="255"/>
      <c r="X1217" s="255"/>
      <c r="Y1217" s="255"/>
      <c r="Z1217" s="255"/>
      <c r="AA1217" s="255"/>
      <c r="AB1217" s="255"/>
      <c r="AC1217" s="255"/>
      <c r="AD1217" s="255"/>
      <c r="AE1217" s="256"/>
      <c r="AF1217" s="229">
        <v>0</v>
      </c>
      <c r="AG1217" s="254" t="s">
        <v>2551</v>
      </c>
      <c r="AH1217" s="255"/>
      <c r="AI1217" s="255"/>
      <c r="AJ1217" s="255"/>
      <c r="AK1217" s="255"/>
      <c r="AL1217" s="255"/>
      <c r="AM1217" s="255"/>
      <c r="AN1217" s="255"/>
      <c r="AO1217" s="255"/>
      <c r="AP1217" s="255"/>
      <c r="AQ1217" s="255"/>
      <c r="AR1217" s="255"/>
      <c r="AS1217" s="255"/>
      <c r="AT1217" s="256"/>
    </row>
    <row r="1218" spans="1:46" customFormat="1" ht="45" customHeight="1" thickTop="1" thickBot="1" x14ac:dyDescent="0.3">
      <c r="A1218" s="270" t="s">
        <v>1017</v>
      </c>
      <c r="B1218" s="270"/>
      <c r="C1218" s="270"/>
      <c r="D1218" s="270"/>
      <c r="E1218" s="270"/>
      <c r="F1218" s="270"/>
      <c r="G1218" s="270"/>
      <c r="H1218" s="270"/>
      <c r="I1218" s="270"/>
      <c r="J1218" s="270"/>
      <c r="K1218" s="270"/>
      <c r="L1218" s="270"/>
      <c r="M1218" s="270"/>
      <c r="N1218" s="270"/>
      <c r="O1218" s="270"/>
      <c r="P1218" s="270"/>
      <c r="Q1218" s="229">
        <v>0</v>
      </c>
      <c r="R1218" s="254" t="s">
        <v>2551</v>
      </c>
      <c r="S1218" s="255"/>
      <c r="T1218" s="255"/>
      <c r="U1218" s="255"/>
      <c r="V1218" s="255"/>
      <c r="W1218" s="255"/>
      <c r="X1218" s="255"/>
      <c r="Y1218" s="255"/>
      <c r="Z1218" s="255"/>
      <c r="AA1218" s="255"/>
      <c r="AB1218" s="255"/>
      <c r="AC1218" s="255"/>
      <c r="AD1218" s="255"/>
      <c r="AE1218" s="256"/>
      <c r="AF1218" s="229">
        <v>0</v>
      </c>
      <c r="AG1218" s="254" t="s">
        <v>2551</v>
      </c>
      <c r="AH1218" s="255"/>
      <c r="AI1218" s="255"/>
      <c r="AJ1218" s="255"/>
      <c r="AK1218" s="255"/>
      <c r="AL1218" s="255"/>
      <c r="AM1218" s="255"/>
      <c r="AN1218" s="255"/>
      <c r="AO1218" s="255"/>
      <c r="AP1218" s="255"/>
      <c r="AQ1218" s="255"/>
      <c r="AR1218" s="255"/>
      <c r="AS1218" s="255"/>
      <c r="AT1218" s="256"/>
    </row>
    <row r="1219" spans="1:46" customFormat="1" ht="45" customHeight="1" thickTop="1" thickBot="1" x14ac:dyDescent="0.3">
      <c r="A1219" s="270" t="s">
        <v>1018</v>
      </c>
      <c r="B1219" s="270"/>
      <c r="C1219" s="270"/>
      <c r="D1219" s="270"/>
      <c r="E1219" s="270"/>
      <c r="F1219" s="270"/>
      <c r="G1219" s="270"/>
      <c r="H1219" s="270"/>
      <c r="I1219" s="270"/>
      <c r="J1219" s="270"/>
      <c r="K1219" s="270"/>
      <c r="L1219" s="270"/>
      <c r="M1219" s="270"/>
      <c r="N1219" s="270"/>
      <c r="O1219" s="270"/>
      <c r="P1219" s="270"/>
      <c r="Q1219" s="229">
        <v>0</v>
      </c>
      <c r="R1219" s="254" t="s">
        <v>2551</v>
      </c>
      <c r="S1219" s="255"/>
      <c r="T1219" s="255"/>
      <c r="U1219" s="255"/>
      <c r="V1219" s="255"/>
      <c r="W1219" s="255"/>
      <c r="X1219" s="255"/>
      <c r="Y1219" s="255"/>
      <c r="Z1219" s="255"/>
      <c r="AA1219" s="255"/>
      <c r="AB1219" s="255"/>
      <c r="AC1219" s="255"/>
      <c r="AD1219" s="255"/>
      <c r="AE1219" s="256"/>
      <c r="AF1219" s="229">
        <v>0</v>
      </c>
      <c r="AG1219" s="254" t="s">
        <v>2551</v>
      </c>
      <c r="AH1219" s="255"/>
      <c r="AI1219" s="255"/>
      <c r="AJ1219" s="255"/>
      <c r="AK1219" s="255"/>
      <c r="AL1219" s="255"/>
      <c r="AM1219" s="255"/>
      <c r="AN1219" s="255"/>
      <c r="AO1219" s="255"/>
      <c r="AP1219" s="255"/>
      <c r="AQ1219" s="255"/>
      <c r="AR1219" s="255"/>
      <c r="AS1219" s="255"/>
      <c r="AT1219" s="256"/>
    </row>
    <row r="1220" spans="1:46" customFormat="1" ht="45" customHeight="1" thickTop="1" thickBot="1" x14ac:dyDescent="0.3">
      <c r="A1220" s="270" t="s">
        <v>1019</v>
      </c>
      <c r="B1220" s="270"/>
      <c r="C1220" s="270"/>
      <c r="D1220" s="270"/>
      <c r="E1220" s="270"/>
      <c r="F1220" s="270"/>
      <c r="G1220" s="270"/>
      <c r="H1220" s="270"/>
      <c r="I1220" s="270"/>
      <c r="J1220" s="270"/>
      <c r="K1220" s="270"/>
      <c r="L1220" s="270"/>
      <c r="M1220" s="270"/>
      <c r="N1220" s="270"/>
      <c r="O1220" s="270"/>
      <c r="P1220" s="270"/>
      <c r="Q1220" s="229">
        <v>0</v>
      </c>
      <c r="R1220" s="254" t="s">
        <v>2551</v>
      </c>
      <c r="S1220" s="255"/>
      <c r="T1220" s="255"/>
      <c r="U1220" s="255"/>
      <c r="V1220" s="255"/>
      <c r="W1220" s="255"/>
      <c r="X1220" s="255"/>
      <c r="Y1220" s="255"/>
      <c r="Z1220" s="255"/>
      <c r="AA1220" s="255"/>
      <c r="AB1220" s="255"/>
      <c r="AC1220" s="255"/>
      <c r="AD1220" s="255"/>
      <c r="AE1220" s="256"/>
      <c r="AF1220" s="229">
        <v>0</v>
      </c>
      <c r="AG1220" s="254" t="s">
        <v>2551</v>
      </c>
      <c r="AH1220" s="255"/>
      <c r="AI1220" s="255"/>
      <c r="AJ1220" s="255"/>
      <c r="AK1220" s="255"/>
      <c r="AL1220" s="255"/>
      <c r="AM1220" s="255"/>
      <c r="AN1220" s="255"/>
      <c r="AO1220" s="255"/>
      <c r="AP1220" s="255"/>
      <c r="AQ1220" s="255"/>
      <c r="AR1220" s="255"/>
      <c r="AS1220" s="255"/>
      <c r="AT1220" s="256"/>
    </row>
    <row r="1221" spans="1:46" customFormat="1" ht="45" customHeight="1" thickTop="1" thickBot="1" x14ac:dyDescent="0.3">
      <c r="A1221" s="270" t="s">
        <v>1020</v>
      </c>
      <c r="B1221" s="270"/>
      <c r="C1221" s="270"/>
      <c r="D1221" s="270"/>
      <c r="E1221" s="270"/>
      <c r="F1221" s="270"/>
      <c r="G1221" s="270"/>
      <c r="H1221" s="270"/>
      <c r="I1221" s="270"/>
      <c r="J1221" s="270"/>
      <c r="K1221" s="270"/>
      <c r="L1221" s="270"/>
      <c r="M1221" s="270"/>
      <c r="N1221" s="270"/>
      <c r="O1221" s="270"/>
      <c r="P1221" s="270"/>
      <c r="Q1221" s="229">
        <v>0</v>
      </c>
      <c r="R1221" s="254" t="s">
        <v>2551</v>
      </c>
      <c r="S1221" s="255"/>
      <c r="T1221" s="255"/>
      <c r="U1221" s="255"/>
      <c r="V1221" s="255"/>
      <c r="W1221" s="255"/>
      <c r="X1221" s="255"/>
      <c r="Y1221" s="255"/>
      <c r="Z1221" s="255"/>
      <c r="AA1221" s="255"/>
      <c r="AB1221" s="255"/>
      <c r="AC1221" s="255"/>
      <c r="AD1221" s="255"/>
      <c r="AE1221" s="256"/>
      <c r="AF1221" s="229">
        <v>0</v>
      </c>
      <c r="AG1221" s="254" t="s">
        <v>2551</v>
      </c>
      <c r="AH1221" s="255"/>
      <c r="AI1221" s="255"/>
      <c r="AJ1221" s="255"/>
      <c r="AK1221" s="255"/>
      <c r="AL1221" s="255"/>
      <c r="AM1221" s="255"/>
      <c r="AN1221" s="255"/>
      <c r="AO1221" s="255"/>
      <c r="AP1221" s="255"/>
      <c r="AQ1221" s="255"/>
      <c r="AR1221" s="255"/>
      <c r="AS1221" s="255"/>
      <c r="AT1221" s="256"/>
    </row>
    <row r="1222" spans="1:46" customFormat="1" ht="45" customHeight="1" thickTop="1" thickBot="1" x14ac:dyDescent="0.3">
      <c r="A1222" s="270" t="s">
        <v>1021</v>
      </c>
      <c r="B1222" s="270"/>
      <c r="C1222" s="270"/>
      <c r="D1222" s="270"/>
      <c r="E1222" s="270"/>
      <c r="F1222" s="270"/>
      <c r="G1222" s="270"/>
      <c r="H1222" s="270"/>
      <c r="I1222" s="270"/>
      <c r="J1222" s="270"/>
      <c r="K1222" s="270"/>
      <c r="L1222" s="270"/>
      <c r="M1222" s="270"/>
      <c r="N1222" s="270"/>
      <c r="O1222" s="270"/>
      <c r="P1222" s="270"/>
      <c r="Q1222" s="229">
        <v>0</v>
      </c>
      <c r="R1222" s="254" t="s">
        <v>2551</v>
      </c>
      <c r="S1222" s="255"/>
      <c r="T1222" s="255"/>
      <c r="U1222" s="255"/>
      <c r="V1222" s="255"/>
      <c r="W1222" s="255"/>
      <c r="X1222" s="255"/>
      <c r="Y1222" s="255"/>
      <c r="Z1222" s="255"/>
      <c r="AA1222" s="255"/>
      <c r="AB1222" s="255"/>
      <c r="AC1222" s="255"/>
      <c r="AD1222" s="255"/>
      <c r="AE1222" s="256"/>
      <c r="AF1222" s="229">
        <v>0</v>
      </c>
      <c r="AG1222" s="254" t="s">
        <v>2551</v>
      </c>
      <c r="AH1222" s="255"/>
      <c r="AI1222" s="255"/>
      <c r="AJ1222" s="255"/>
      <c r="AK1222" s="255"/>
      <c r="AL1222" s="255"/>
      <c r="AM1222" s="255"/>
      <c r="AN1222" s="255"/>
      <c r="AO1222" s="255"/>
      <c r="AP1222" s="255"/>
      <c r="AQ1222" s="255"/>
      <c r="AR1222" s="255"/>
      <c r="AS1222" s="255"/>
      <c r="AT1222" s="256"/>
    </row>
    <row r="1223" spans="1:46" customFormat="1" ht="45" customHeight="1" thickTop="1" thickBot="1" x14ac:dyDescent="0.3">
      <c r="A1223" s="270" t="s">
        <v>1022</v>
      </c>
      <c r="B1223" s="270"/>
      <c r="C1223" s="270"/>
      <c r="D1223" s="270"/>
      <c r="E1223" s="270"/>
      <c r="F1223" s="270"/>
      <c r="G1223" s="270"/>
      <c r="H1223" s="270"/>
      <c r="I1223" s="270"/>
      <c r="J1223" s="270"/>
      <c r="K1223" s="270"/>
      <c r="L1223" s="270"/>
      <c r="M1223" s="270"/>
      <c r="N1223" s="270"/>
      <c r="O1223" s="270"/>
      <c r="P1223" s="270"/>
      <c r="Q1223" s="229">
        <v>0</v>
      </c>
      <c r="R1223" s="254" t="s">
        <v>2551</v>
      </c>
      <c r="S1223" s="255"/>
      <c r="T1223" s="255"/>
      <c r="U1223" s="255"/>
      <c r="V1223" s="255"/>
      <c r="W1223" s="255"/>
      <c r="X1223" s="255"/>
      <c r="Y1223" s="255"/>
      <c r="Z1223" s="255"/>
      <c r="AA1223" s="255"/>
      <c r="AB1223" s="255"/>
      <c r="AC1223" s="255"/>
      <c r="AD1223" s="255"/>
      <c r="AE1223" s="256"/>
      <c r="AF1223" s="229">
        <v>0</v>
      </c>
      <c r="AG1223" s="254" t="s">
        <v>2551</v>
      </c>
      <c r="AH1223" s="255"/>
      <c r="AI1223" s="255"/>
      <c r="AJ1223" s="255"/>
      <c r="AK1223" s="255"/>
      <c r="AL1223" s="255"/>
      <c r="AM1223" s="255"/>
      <c r="AN1223" s="255"/>
      <c r="AO1223" s="255"/>
      <c r="AP1223" s="255"/>
      <c r="AQ1223" s="255"/>
      <c r="AR1223" s="255"/>
      <c r="AS1223" s="255"/>
      <c r="AT1223" s="256"/>
    </row>
    <row r="1224" spans="1:46" customFormat="1" ht="45" customHeight="1" thickTop="1" thickBot="1" x14ac:dyDescent="0.3">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customFormat="1" ht="45" customHeight="1" thickTop="1" thickBot="1" x14ac:dyDescent="0.3">
      <c r="A1225" s="257" t="s">
        <v>197</v>
      </c>
      <c r="B1225" s="257"/>
      <c r="C1225" s="257"/>
      <c r="D1225" s="257"/>
      <c r="E1225" s="257"/>
      <c r="F1225" s="257"/>
      <c r="G1225" s="257"/>
      <c r="H1225" s="257"/>
      <c r="I1225" s="257"/>
      <c r="J1225" s="257"/>
      <c r="K1225" s="257"/>
      <c r="L1225" s="257"/>
      <c r="M1225" s="257"/>
      <c r="N1225" s="257"/>
      <c r="O1225" s="257"/>
      <c r="P1225" s="257"/>
      <c r="Q1225" s="56" t="s">
        <v>188</v>
      </c>
      <c r="R1225" s="258" t="s">
        <v>189</v>
      </c>
      <c r="S1225" s="258"/>
      <c r="T1225" s="258"/>
      <c r="U1225" s="258"/>
      <c r="V1225" s="258"/>
      <c r="W1225" s="258"/>
      <c r="X1225" s="258"/>
      <c r="Y1225" s="258"/>
      <c r="Z1225" s="258"/>
      <c r="AA1225" s="258"/>
      <c r="AB1225" s="258"/>
      <c r="AC1225" s="258"/>
      <c r="AD1225" s="258"/>
      <c r="AE1225" s="258"/>
      <c r="AF1225" s="57" t="s">
        <v>188</v>
      </c>
      <c r="AG1225" s="259" t="s">
        <v>7</v>
      </c>
      <c r="AH1225" s="259"/>
      <c r="AI1225" s="259"/>
      <c r="AJ1225" s="259"/>
      <c r="AK1225" s="259"/>
      <c r="AL1225" s="259"/>
      <c r="AM1225" s="259"/>
      <c r="AN1225" s="259"/>
      <c r="AO1225" s="259"/>
      <c r="AP1225" s="259"/>
      <c r="AQ1225" s="259"/>
      <c r="AR1225" s="259"/>
      <c r="AS1225" s="259"/>
      <c r="AT1225" s="259"/>
    </row>
    <row r="1226" spans="1:46" customFormat="1" ht="45" customHeight="1" thickTop="1" thickBot="1" x14ac:dyDescent="0.3">
      <c r="A1226" s="249" t="s">
        <v>1023</v>
      </c>
      <c r="B1226" s="249" t="s">
        <v>1023</v>
      </c>
      <c r="C1226" s="249" t="s">
        <v>1023</v>
      </c>
      <c r="D1226" s="249" t="s">
        <v>1023</v>
      </c>
      <c r="E1226" s="249" t="s">
        <v>1023</v>
      </c>
      <c r="F1226" s="249" t="s">
        <v>1023</v>
      </c>
      <c r="G1226" s="249" t="s">
        <v>1023</v>
      </c>
      <c r="H1226" s="249" t="s">
        <v>1023</v>
      </c>
      <c r="I1226" s="249" t="s">
        <v>1023</v>
      </c>
      <c r="J1226" s="249" t="s">
        <v>1023</v>
      </c>
      <c r="K1226" s="249" t="s">
        <v>1023</v>
      </c>
      <c r="L1226" s="249" t="s">
        <v>1023</v>
      </c>
      <c r="M1226" s="249" t="s">
        <v>1023</v>
      </c>
      <c r="N1226" s="249" t="s">
        <v>1023</v>
      </c>
      <c r="O1226" s="249" t="s">
        <v>1023</v>
      </c>
      <c r="P1226" s="249" t="s">
        <v>1023</v>
      </c>
      <c r="Q1226" s="227">
        <v>0</v>
      </c>
      <c r="R1226" s="254" t="s">
        <v>2554</v>
      </c>
      <c r="S1226" s="255"/>
      <c r="T1226" s="255"/>
      <c r="U1226" s="255"/>
      <c r="V1226" s="255"/>
      <c r="W1226" s="255"/>
      <c r="X1226" s="255"/>
      <c r="Y1226" s="255"/>
      <c r="Z1226" s="255"/>
      <c r="AA1226" s="255"/>
      <c r="AB1226" s="255"/>
      <c r="AC1226" s="255"/>
      <c r="AD1226" s="255"/>
      <c r="AE1226" s="256"/>
      <c r="AF1226" s="228">
        <v>0</v>
      </c>
      <c r="AG1226" s="254" t="s">
        <v>2555</v>
      </c>
      <c r="AH1226" s="255"/>
      <c r="AI1226" s="255"/>
      <c r="AJ1226" s="255"/>
      <c r="AK1226" s="255"/>
      <c r="AL1226" s="255"/>
      <c r="AM1226" s="255"/>
      <c r="AN1226" s="255"/>
      <c r="AO1226" s="255"/>
      <c r="AP1226" s="255"/>
      <c r="AQ1226" s="255"/>
      <c r="AR1226" s="255"/>
      <c r="AS1226" s="255"/>
      <c r="AT1226" s="256"/>
    </row>
    <row r="1227" spans="1:46" customFormat="1" ht="45" customHeight="1" thickTop="1" thickBot="1" x14ac:dyDescent="0.3">
      <c r="A1227" s="249" t="s">
        <v>1024</v>
      </c>
      <c r="B1227" s="249" t="s">
        <v>1024</v>
      </c>
      <c r="C1227" s="249" t="s">
        <v>1024</v>
      </c>
      <c r="D1227" s="249" t="s">
        <v>1024</v>
      </c>
      <c r="E1227" s="249" t="s">
        <v>1024</v>
      </c>
      <c r="F1227" s="249" t="s">
        <v>1024</v>
      </c>
      <c r="G1227" s="249" t="s">
        <v>1024</v>
      </c>
      <c r="H1227" s="249" t="s">
        <v>1024</v>
      </c>
      <c r="I1227" s="249" t="s">
        <v>1024</v>
      </c>
      <c r="J1227" s="249" t="s">
        <v>1024</v>
      </c>
      <c r="K1227" s="249" t="s">
        <v>1024</v>
      </c>
      <c r="L1227" s="249" t="s">
        <v>1024</v>
      </c>
      <c r="M1227" s="249" t="s">
        <v>1024</v>
      </c>
      <c r="N1227" s="249" t="s">
        <v>1024</v>
      </c>
      <c r="O1227" s="249" t="s">
        <v>1024</v>
      </c>
      <c r="P1227" s="249" t="s">
        <v>1024</v>
      </c>
      <c r="Q1227" s="229">
        <v>0</v>
      </c>
      <c r="R1227" s="254" t="s">
        <v>2551</v>
      </c>
      <c r="S1227" s="255"/>
      <c r="T1227" s="255"/>
      <c r="U1227" s="255"/>
      <c r="V1227" s="255"/>
      <c r="W1227" s="255"/>
      <c r="X1227" s="255"/>
      <c r="Y1227" s="255"/>
      <c r="Z1227" s="255"/>
      <c r="AA1227" s="255"/>
      <c r="AB1227" s="255"/>
      <c r="AC1227" s="255"/>
      <c r="AD1227" s="255"/>
      <c r="AE1227" s="256"/>
      <c r="AF1227" s="229">
        <v>0</v>
      </c>
      <c r="AG1227" s="254" t="s">
        <v>2551</v>
      </c>
      <c r="AH1227" s="255"/>
      <c r="AI1227" s="255"/>
      <c r="AJ1227" s="255"/>
      <c r="AK1227" s="255"/>
      <c r="AL1227" s="255"/>
      <c r="AM1227" s="255"/>
      <c r="AN1227" s="255"/>
      <c r="AO1227" s="255"/>
      <c r="AP1227" s="255"/>
      <c r="AQ1227" s="255"/>
      <c r="AR1227" s="255"/>
      <c r="AS1227" s="255"/>
      <c r="AT1227" s="256"/>
    </row>
    <row r="1228" spans="1:46" customFormat="1" ht="45" customHeight="1" thickTop="1" thickBot="1" x14ac:dyDescent="0.3">
      <c r="A1228" s="249" t="s">
        <v>1025</v>
      </c>
      <c r="B1228" s="249" t="s">
        <v>1025</v>
      </c>
      <c r="C1228" s="249" t="s">
        <v>1025</v>
      </c>
      <c r="D1228" s="249" t="s">
        <v>1025</v>
      </c>
      <c r="E1228" s="249" t="s">
        <v>1025</v>
      </c>
      <c r="F1228" s="249" t="s">
        <v>1025</v>
      </c>
      <c r="G1228" s="249" t="s">
        <v>1025</v>
      </c>
      <c r="H1228" s="249" t="s">
        <v>1025</v>
      </c>
      <c r="I1228" s="249" t="s">
        <v>1025</v>
      </c>
      <c r="J1228" s="249" t="s">
        <v>1025</v>
      </c>
      <c r="K1228" s="249" t="s">
        <v>1025</v>
      </c>
      <c r="L1228" s="249" t="s">
        <v>1025</v>
      </c>
      <c r="M1228" s="249" t="s">
        <v>1025</v>
      </c>
      <c r="N1228" s="249" t="s">
        <v>1025</v>
      </c>
      <c r="O1228" s="249" t="s">
        <v>1025</v>
      </c>
      <c r="P1228" s="249" t="s">
        <v>1025</v>
      </c>
      <c r="Q1228" s="229">
        <v>0</v>
      </c>
      <c r="R1228" s="254" t="s">
        <v>2551</v>
      </c>
      <c r="S1228" s="255"/>
      <c r="T1228" s="255"/>
      <c r="U1228" s="255"/>
      <c r="V1228" s="255"/>
      <c r="W1228" s="255"/>
      <c r="X1228" s="255"/>
      <c r="Y1228" s="255"/>
      <c r="Z1228" s="255"/>
      <c r="AA1228" s="255"/>
      <c r="AB1228" s="255"/>
      <c r="AC1228" s="255"/>
      <c r="AD1228" s="255"/>
      <c r="AE1228" s="256"/>
      <c r="AF1228" s="229">
        <v>0</v>
      </c>
      <c r="AG1228" s="254" t="s">
        <v>2551</v>
      </c>
      <c r="AH1228" s="255"/>
      <c r="AI1228" s="255"/>
      <c r="AJ1228" s="255"/>
      <c r="AK1228" s="255"/>
      <c r="AL1228" s="255"/>
      <c r="AM1228" s="255"/>
      <c r="AN1228" s="255"/>
      <c r="AO1228" s="255"/>
      <c r="AP1228" s="255"/>
      <c r="AQ1228" s="255"/>
      <c r="AR1228" s="255"/>
      <c r="AS1228" s="255"/>
      <c r="AT1228" s="256"/>
    </row>
    <row r="1229" spans="1:46" customFormat="1" ht="45" customHeight="1" thickTop="1" thickBot="1" x14ac:dyDescent="0.3">
      <c r="A1229" s="249" t="s">
        <v>1026</v>
      </c>
      <c r="B1229" s="249" t="s">
        <v>1026</v>
      </c>
      <c r="C1229" s="249" t="s">
        <v>1026</v>
      </c>
      <c r="D1229" s="249" t="s">
        <v>1026</v>
      </c>
      <c r="E1229" s="249" t="s">
        <v>1026</v>
      </c>
      <c r="F1229" s="249" t="s">
        <v>1026</v>
      </c>
      <c r="G1229" s="249" t="s">
        <v>1026</v>
      </c>
      <c r="H1229" s="249" t="s">
        <v>1026</v>
      </c>
      <c r="I1229" s="249" t="s">
        <v>1026</v>
      </c>
      <c r="J1229" s="249" t="s">
        <v>1026</v>
      </c>
      <c r="K1229" s="249" t="s">
        <v>1026</v>
      </c>
      <c r="L1229" s="249" t="s">
        <v>1026</v>
      </c>
      <c r="M1229" s="249" t="s">
        <v>1026</v>
      </c>
      <c r="N1229" s="249" t="s">
        <v>1026</v>
      </c>
      <c r="O1229" s="249" t="s">
        <v>1026</v>
      </c>
      <c r="P1229" s="249" t="s">
        <v>1026</v>
      </c>
      <c r="Q1229" s="229">
        <v>0</v>
      </c>
      <c r="R1229" s="254" t="s">
        <v>2551</v>
      </c>
      <c r="S1229" s="255"/>
      <c r="T1229" s="255"/>
      <c r="U1229" s="255"/>
      <c r="V1229" s="255"/>
      <c r="W1229" s="255"/>
      <c r="X1229" s="255"/>
      <c r="Y1229" s="255"/>
      <c r="Z1229" s="255"/>
      <c r="AA1229" s="255"/>
      <c r="AB1229" s="255"/>
      <c r="AC1229" s="255"/>
      <c r="AD1229" s="255"/>
      <c r="AE1229" s="256"/>
      <c r="AF1229" s="229">
        <v>0</v>
      </c>
      <c r="AG1229" s="254" t="s">
        <v>2551</v>
      </c>
      <c r="AH1229" s="255"/>
      <c r="AI1229" s="255"/>
      <c r="AJ1229" s="255"/>
      <c r="AK1229" s="255"/>
      <c r="AL1229" s="255"/>
      <c r="AM1229" s="255"/>
      <c r="AN1229" s="255"/>
      <c r="AO1229" s="255"/>
      <c r="AP1229" s="255"/>
      <c r="AQ1229" s="255"/>
      <c r="AR1229" s="255"/>
      <c r="AS1229" s="255"/>
      <c r="AT1229" s="256"/>
    </row>
    <row r="1230" spans="1:46" customFormat="1" ht="45" customHeight="1" thickTop="1" thickBot="1" x14ac:dyDescent="0.3">
      <c r="A1230" s="249" t="s">
        <v>1027</v>
      </c>
      <c r="B1230" s="249" t="s">
        <v>1027</v>
      </c>
      <c r="C1230" s="249" t="s">
        <v>1027</v>
      </c>
      <c r="D1230" s="249" t="s">
        <v>1027</v>
      </c>
      <c r="E1230" s="249" t="s">
        <v>1027</v>
      </c>
      <c r="F1230" s="249" t="s">
        <v>1027</v>
      </c>
      <c r="G1230" s="249" t="s">
        <v>1027</v>
      </c>
      <c r="H1230" s="249" t="s">
        <v>1027</v>
      </c>
      <c r="I1230" s="249" t="s">
        <v>1027</v>
      </c>
      <c r="J1230" s="249" t="s">
        <v>1027</v>
      </c>
      <c r="K1230" s="249" t="s">
        <v>1027</v>
      </c>
      <c r="L1230" s="249" t="s">
        <v>1027</v>
      </c>
      <c r="M1230" s="249" t="s">
        <v>1027</v>
      </c>
      <c r="N1230" s="249" t="s">
        <v>1027</v>
      </c>
      <c r="O1230" s="249" t="s">
        <v>1027</v>
      </c>
      <c r="P1230" s="249" t="s">
        <v>1027</v>
      </c>
      <c r="Q1230" s="229">
        <v>0</v>
      </c>
      <c r="R1230" s="250" t="s">
        <v>2603</v>
      </c>
      <c r="S1230" s="250"/>
      <c r="T1230" s="250"/>
      <c r="U1230" s="250"/>
      <c r="V1230" s="250"/>
      <c r="W1230" s="250"/>
      <c r="X1230" s="250"/>
      <c r="Y1230" s="250"/>
      <c r="Z1230" s="250"/>
      <c r="AA1230" s="250"/>
      <c r="AB1230" s="250"/>
      <c r="AC1230" s="250"/>
      <c r="AD1230" s="250"/>
      <c r="AE1230" s="250"/>
      <c r="AF1230" s="229">
        <v>0</v>
      </c>
      <c r="AG1230" s="254" t="s">
        <v>2551</v>
      </c>
      <c r="AH1230" s="255"/>
      <c r="AI1230" s="255"/>
      <c r="AJ1230" s="255"/>
      <c r="AK1230" s="255"/>
      <c r="AL1230" s="255"/>
      <c r="AM1230" s="255"/>
      <c r="AN1230" s="255"/>
      <c r="AO1230" s="255"/>
      <c r="AP1230" s="255"/>
      <c r="AQ1230" s="255"/>
      <c r="AR1230" s="255"/>
      <c r="AS1230" s="255"/>
      <c r="AT1230" s="256"/>
    </row>
    <row r="1231" spans="1:46" customFormat="1" ht="15.6" thickTop="1" x14ac:dyDescent="0.25">
      <c r="A1231" s="27"/>
      <c r="B1231" s="27"/>
      <c r="C1231" s="27"/>
      <c r="D1231" s="27"/>
      <c r="E1231" s="27"/>
      <c r="F1231" s="27"/>
      <c r="G1231" s="27"/>
      <c r="H1231" s="27"/>
      <c r="I1231" s="27"/>
      <c r="J1231" s="27"/>
      <c r="K1231" s="27"/>
      <c r="L1231" s="27"/>
      <c r="M1231" s="27"/>
      <c r="N1231" s="27"/>
      <c r="O1231" s="27"/>
      <c r="P1231" s="27"/>
      <c r="Q1231" s="28"/>
      <c r="R1231" s="27"/>
      <c r="S1231" s="27"/>
      <c r="T1231" s="27"/>
      <c r="U1231" s="27"/>
      <c r="V1231" s="27"/>
      <c r="W1231" s="27"/>
      <c r="X1231" s="27"/>
      <c r="Y1231" s="27"/>
      <c r="Z1231" s="27"/>
      <c r="AA1231" s="27"/>
      <c r="AB1231" s="27"/>
      <c r="AC1231" s="27"/>
      <c r="AD1231" s="27"/>
      <c r="AE1231" s="27"/>
      <c r="AF1231" s="28"/>
      <c r="AG1231" s="27"/>
      <c r="AH1231" s="27"/>
      <c r="AI1231" s="27"/>
      <c r="AJ1231" s="27"/>
      <c r="AK1231" s="27"/>
      <c r="AL1231" s="27"/>
      <c r="AM1231" s="27"/>
      <c r="AN1231" s="27"/>
      <c r="AO1231" s="27"/>
      <c r="AP1231" s="27"/>
      <c r="AQ1231" s="27"/>
      <c r="AR1231" s="27"/>
      <c r="AS1231" s="27"/>
      <c r="AT1231" s="27"/>
    </row>
    <row r="1233" spans="1:46" customFormat="1" ht="45" customHeight="1" x14ac:dyDescent="0.25">
      <c r="A1233" s="260" t="s">
        <v>1028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s="28"/>
      <c r="AG1233" s="261" t="s">
        <v>185</v>
      </c>
      <c r="AH1233" s="261"/>
      <c r="AI1233" s="261"/>
      <c r="AJ1233" s="261"/>
      <c r="AK1233" s="58">
        <f>(('Artículo 121 (resumen PI)'!C43*0.8+'Artículo 121 (resumen PI)'!F43*0.2)+('Artículo 121 (resumen SIPOT)'!C43*0.8+'Artículo 121 (resumen SIPOT)'!F43*0.2))/2</f>
        <v>0</v>
      </c>
      <c r="AL1233" s="27"/>
      <c r="AM1233" s="27"/>
      <c r="AN1233" s="27"/>
      <c r="AO1233" s="27"/>
      <c r="AP1233" s="27"/>
      <c r="AQ1233" s="27"/>
      <c r="AR1233" s="27"/>
      <c r="AS1233" s="27"/>
      <c r="AT1233" s="27"/>
    </row>
    <row r="1234" spans="1:46" customFormat="1"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c r="AF1234" s="28"/>
      <c r="AG1234" s="27"/>
      <c r="AH1234" s="27"/>
      <c r="AI1234" s="27"/>
      <c r="AJ1234" s="27"/>
      <c r="AK1234" s="27"/>
      <c r="AL1234" s="27"/>
      <c r="AM1234" s="27"/>
      <c r="AN1234" s="27"/>
      <c r="AO1234" s="27"/>
      <c r="AP1234" s="27"/>
      <c r="AQ1234" s="27"/>
      <c r="AR1234" s="27"/>
      <c r="AS1234" s="27"/>
      <c r="AT1234" s="27"/>
    </row>
    <row r="1235" spans="1:46" customFormat="1" ht="45" customHeight="1" x14ac:dyDescent="0.25">
      <c r="A1235" s="20" t="s">
        <v>186</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c r="AF1235" s="28"/>
      <c r="AG1235" s="27"/>
      <c r="AH1235" s="27"/>
      <c r="AI1235" s="27"/>
      <c r="AJ1235" s="27"/>
      <c r="AK1235" s="27"/>
      <c r="AL1235" s="27"/>
      <c r="AM1235" s="27"/>
      <c r="AN1235" s="27"/>
      <c r="AO1235" s="27"/>
      <c r="AP1235" s="27"/>
      <c r="AQ1235" s="27"/>
      <c r="AR1235" s="27"/>
      <c r="AS1235" s="27"/>
      <c r="AT1235" s="27"/>
    </row>
    <row r="1236" spans="1:46" customFormat="1" ht="15" customHeight="1" x14ac:dyDescent="0.25">
      <c r="A1236" s="50"/>
      <c r="B1236" s="50"/>
      <c r="C1236" s="50"/>
      <c r="D1236" s="50"/>
      <c r="E1236" s="50"/>
      <c r="F1236" s="50"/>
      <c r="G1236" s="50"/>
      <c r="H1236" s="50"/>
      <c r="I1236" s="50"/>
      <c r="J1236" s="50"/>
      <c r="K1236" s="50"/>
      <c r="L1236" s="50"/>
      <c r="M1236" s="50"/>
      <c r="N1236" s="50"/>
      <c r="O1236" s="50"/>
      <c r="P1236" s="50"/>
      <c r="Q1236" s="28"/>
      <c r="R1236" s="50"/>
      <c r="S1236" s="50"/>
      <c r="T1236" s="50"/>
      <c r="U1236" s="50"/>
      <c r="V1236" s="50"/>
      <c r="W1236" s="50"/>
      <c r="X1236" s="50"/>
      <c r="Y1236" s="50"/>
      <c r="Z1236" s="50"/>
      <c r="AA1236" s="50"/>
      <c r="AB1236" s="50"/>
      <c r="AC1236" s="50"/>
      <c r="AD1236" s="50"/>
      <c r="AE1236" s="50"/>
      <c r="AF1236" s="28"/>
      <c r="AG1236" s="27"/>
      <c r="AH1236" s="27"/>
      <c r="AI1236" s="27"/>
      <c r="AJ1236" s="27"/>
      <c r="AK1236" s="27"/>
      <c r="AL1236" s="27"/>
      <c r="AM1236" s="27"/>
      <c r="AN1236" s="27"/>
      <c r="AO1236" s="27"/>
      <c r="AP1236" s="27"/>
      <c r="AQ1236" s="27"/>
      <c r="AR1236" s="27"/>
      <c r="AS1236" s="27"/>
      <c r="AT1236" s="27"/>
    </row>
    <row r="1237" spans="1:46" customFormat="1" ht="45" customHeight="1" thickBot="1" x14ac:dyDescent="0.3">
      <c r="A1237" s="262" t="s">
        <v>187</v>
      </c>
      <c r="B1237" s="262"/>
      <c r="C1237" s="262"/>
      <c r="D1237" s="262"/>
      <c r="E1237" s="262"/>
      <c r="F1237" s="262"/>
      <c r="G1237" s="262"/>
      <c r="H1237" s="262"/>
      <c r="I1237" s="262"/>
      <c r="J1237" s="262"/>
      <c r="K1237" s="262"/>
      <c r="L1237" s="262"/>
      <c r="M1237" s="262"/>
      <c r="N1237" s="262"/>
      <c r="O1237" s="262"/>
      <c r="P1237" s="262"/>
      <c r="Q1237" s="11"/>
      <c r="R1237" s="50"/>
      <c r="S1237" s="50"/>
      <c r="T1237" s="50"/>
      <c r="U1237" s="50"/>
      <c r="V1237" s="263"/>
      <c r="W1237" s="263"/>
      <c r="X1237" s="263"/>
      <c r="Y1237" s="263"/>
      <c r="Z1237" s="263"/>
      <c r="AA1237" s="263"/>
      <c r="AB1237" s="263"/>
      <c r="AC1237" s="263"/>
      <c r="AD1237" s="263"/>
      <c r="AE1237" s="263"/>
      <c r="AF1237" s="11"/>
      <c r="AG1237" s="50"/>
      <c r="AH1237" s="50"/>
      <c r="AI1237" s="50"/>
      <c r="AJ1237" s="50"/>
      <c r="AK1237" s="263"/>
      <c r="AL1237" s="263"/>
      <c r="AM1237" s="263"/>
      <c r="AN1237" s="263"/>
      <c r="AO1237" s="263"/>
      <c r="AP1237" s="263"/>
      <c r="AQ1237" s="263"/>
      <c r="AR1237" s="263"/>
      <c r="AS1237" s="263"/>
      <c r="AT1237" s="263"/>
    </row>
    <row r="1238" spans="1:46" customFormat="1" ht="45" customHeight="1" thickTop="1" thickBot="1" x14ac:dyDescent="0.3">
      <c r="A1238" s="264" t="s">
        <v>167</v>
      </c>
      <c r="B1238" s="264"/>
      <c r="C1238" s="264"/>
      <c r="D1238" s="264"/>
      <c r="E1238" s="264"/>
      <c r="F1238" s="264"/>
      <c r="G1238" s="264"/>
      <c r="H1238" s="264"/>
      <c r="I1238" s="264"/>
      <c r="J1238" s="264"/>
      <c r="K1238" s="264"/>
      <c r="L1238" s="264"/>
      <c r="M1238" s="264"/>
      <c r="N1238" s="264"/>
      <c r="O1238" s="264"/>
      <c r="P1238" s="264"/>
      <c r="Q1238" s="51" t="s">
        <v>188</v>
      </c>
      <c r="R1238" s="265" t="s">
        <v>189</v>
      </c>
      <c r="S1238" s="265"/>
      <c r="T1238" s="265"/>
      <c r="U1238" s="265"/>
      <c r="V1238" s="265"/>
      <c r="W1238" s="265"/>
      <c r="X1238" s="265"/>
      <c r="Y1238" s="265"/>
      <c r="Z1238" s="265"/>
      <c r="AA1238" s="265"/>
      <c r="AB1238" s="265"/>
      <c r="AC1238" s="265"/>
      <c r="AD1238" s="265"/>
      <c r="AE1238" s="265"/>
      <c r="AF1238" s="53" t="s">
        <v>188</v>
      </c>
      <c r="AG1238" s="266" t="s">
        <v>7</v>
      </c>
      <c r="AH1238" s="266"/>
      <c r="AI1238" s="266"/>
      <c r="AJ1238" s="266"/>
      <c r="AK1238" s="266"/>
      <c r="AL1238" s="266"/>
      <c r="AM1238" s="266"/>
      <c r="AN1238" s="266"/>
      <c r="AO1238" s="266"/>
      <c r="AP1238" s="266"/>
      <c r="AQ1238" s="266"/>
      <c r="AR1238" s="266"/>
      <c r="AS1238" s="266"/>
      <c r="AT1238" s="266"/>
    </row>
    <row r="1239" spans="1:46" customFormat="1" ht="45" customHeight="1" thickTop="1" thickBot="1" x14ac:dyDescent="0.3">
      <c r="A1239" s="249" t="s">
        <v>1015</v>
      </c>
      <c r="B1239" s="249" t="s">
        <v>1015</v>
      </c>
      <c r="C1239" s="249" t="s">
        <v>1015</v>
      </c>
      <c r="D1239" s="249" t="s">
        <v>1015</v>
      </c>
      <c r="E1239" s="249" t="s">
        <v>1015</v>
      </c>
      <c r="F1239" s="249" t="s">
        <v>1015</v>
      </c>
      <c r="G1239" s="249" t="s">
        <v>1015</v>
      </c>
      <c r="H1239" s="249" t="s">
        <v>1015</v>
      </c>
      <c r="I1239" s="249" t="s">
        <v>1015</v>
      </c>
      <c r="J1239" s="249" t="s">
        <v>1015</v>
      </c>
      <c r="K1239" s="249" t="s">
        <v>1015</v>
      </c>
      <c r="L1239" s="249" t="s">
        <v>1015</v>
      </c>
      <c r="M1239" s="249" t="s">
        <v>1015</v>
      </c>
      <c r="N1239" s="249" t="s">
        <v>1015</v>
      </c>
      <c r="O1239" s="249" t="s">
        <v>1015</v>
      </c>
      <c r="P1239" s="249" t="s">
        <v>1015</v>
      </c>
      <c r="Q1239" s="227">
        <v>0</v>
      </c>
      <c r="R1239" s="254" t="s">
        <v>2554</v>
      </c>
      <c r="S1239" s="255"/>
      <c r="T1239" s="255"/>
      <c r="U1239" s="255"/>
      <c r="V1239" s="255"/>
      <c r="W1239" s="255"/>
      <c r="X1239" s="255"/>
      <c r="Y1239" s="255"/>
      <c r="Z1239" s="255"/>
      <c r="AA1239" s="255"/>
      <c r="AB1239" s="255"/>
      <c r="AC1239" s="255"/>
      <c r="AD1239" s="255"/>
      <c r="AE1239" s="256"/>
      <c r="AF1239" s="228">
        <v>0</v>
      </c>
      <c r="AG1239" s="254" t="s">
        <v>2555</v>
      </c>
      <c r="AH1239" s="255"/>
      <c r="AI1239" s="255"/>
      <c r="AJ1239" s="255"/>
      <c r="AK1239" s="255"/>
      <c r="AL1239" s="255"/>
      <c r="AM1239" s="255"/>
      <c r="AN1239" s="255"/>
      <c r="AO1239" s="255"/>
      <c r="AP1239" s="255"/>
      <c r="AQ1239" s="255"/>
      <c r="AR1239" s="255"/>
      <c r="AS1239" s="255"/>
      <c r="AT1239" s="256"/>
    </row>
    <row r="1240" spans="1:46" customFormat="1" ht="45" customHeight="1" thickTop="1" thickBot="1" x14ac:dyDescent="0.3">
      <c r="A1240" s="249" t="s">
        <v>1016</v>
      </c>
      <c r="B1240" s="249" t="s">
        <v>1016</v>
      </c>
      <c r="C1240" s="249" t="s">
        <v>1016</v>
      </c>
      <c r="D1240" s="249" t="s">
        <v>1016</v>
      </c>
      <c r="E1240" s="249" t="s">
        <v>1016</v>
      </c>
      <c r="F1240" s="249" t="s">
        <v>1016</v>
      </c>
      <c r="G1240" s="249" t="s">
        <v>1016</v>
      </c>
      <c r="H1240" s="249" t="s">
        <v>1016</v>
      </c>
      <c r="I1240" s="249" t="s">
        <v>1016</v>
      </c>
      <c r="J1240" s="249" t="s">
        <v>1016</v>
      </c>
      <c r="K1240" s="249" t="s">
        <v>1016</v>
      </c>
      <c r="L1240" s="249" t="s">
        <v>1016</v>
      </c>
      <c r="M1240" s="249" t="s">
        <v>1016</v>
      </c>
      <c r="N1240" s="249" t="s">
        <v>1016</v>
      </c>
      <c r="O1240" s="249" t="s">
        <v>1016</v>
      </c>
      <c r="P1240" s="249" t="s">
        <v>1016</v>
      </c>
      <c r="Q1240" s="229">
        <v>0</v>
      </c>
      <c r="R1240" s="254" t="s">
        <v>2551</v>
      </c>
      <c r="S1240" s="255"/>
      <c r="T1240" s="255"/>
      <c r="U1240" s="255"/>
      <c r="V1240" s="255"/>
      <c r="W1240" s="255"/>
      <c r="X1240" s="255"/>
      <c r="Y1240" s="255"/>
      <c r="Z1240" s="255"/>
      <c r="AA1240" s="255"/>
      <c r="AB1240" s="255"/>
      <c r="AC1240" s="255"/>
      <c r="AD1240" s="255"/>
      <c r="AE1240" s="256"/>
      <c r="AF1240" s="229">
        <v>0</v>
      </c>
      <c r="AG1240" s="254" t="s">
        <v>2551</v>
      </c>
      <c r="AH1240" s="255"/>
      <c r="AI1240" s="255"/>
      <c r="AJ1240" s="255"/>
      <c r="AK1240" s="255"/>
      <c r="AL1240" s="255"/>
      <c r="AM1240" s="255"/>
      <c r="AN1240" s="255"/>
      <c r="AO1240" s="255"/>
      <c r="AP1240" s="255"/>
      <c r="AQ1240" s="255"/>
      <c r="AR1240" s="255"/>
      <c r="AS1240" s="255"/>
      <c r="AT1240" s="256"/>
    </row>
    <row r="1241" spans="1:46" customFormat="1" ht="45" customHeight="1" thickTop="1" thickBot="1" x14ac:dyDescent="0.3">
      <c r="A1241" s="249" t="s">
        <v>1029</v>
      </c>
      <c r="B1241" s="249" t="s">
        <v>1029</v>
      </c>
      <c r="C1241" s="249" t="s">
        <v>1029</v>
      </c>
      <c r="D1241" s="249" t="s">
        <v>1029</v>
      </c>
      <c r="E1241" s="249" t="s">
        <v>1029</v>
      </c>
      <c r="F1241" s="249" t="s">
        <v>1029</v>
      </c>
      <c r="G1241" s="249" t="s">
        <v>1029</v>
      </c>
      <c r="H1241" s="249" t="s">
        <v>1029</v>
      </c>
      <c r="I1241" s="249" t="s">
        <v>1029</v>
      </c>
      <c r="J1241" s="249" t="s">
        <v>1029</v>
      </c>
      <c r="K1241" s="249" t="s">
        <v>1029</v>
      </c>
      <c r="L1241" s="249" t="s">
        <v>1029</v>
      </c>
      <c r="M1241" s="249" t="s">
        <v>1029</v>
      </c>
      <c r="N1241" s="249" t="s">
        <v>1029</v>
      </c>
      <c r="O1241" s="249" t="s">
        <v>1029</v>
      </c>
      <c r="P1241" s="249" t="s">
        <v>1029</v>
      </c>
      <c r="Q1241" s="229">
        <v>0</v>
      </c>
      <c r="R1241" s="254" t="s">
        <v>2551</v>
      </c>
      <c r="S1241" s="255"/>
      <c r="T1241" s="255"/>
      <c r="U1241" s="255"/>
      <c r="V1241" s="255"/>
      <c r="W1241" s="255"/>
      <c r="X1241" s="255"/>
      <c r="Y1241" s="255"/>
      <c r="Z1241" s="255"/>
      <c r="AA1241" s="255"/>
      <c r="AB1241" s="255"/>
      <c r="AC1241" s="255"/>
      <c r="AD1241" s="255"/>
      <c r="AE1241" s="256"/>
      <c r="AF1241" s="229">
        <v>0</v>
      </c>
      <c r="AG1241" s="254" t="s">
        <v>2551</v>
      </c>
      <c r="AH1241" s="255"/>
      <c r="AI1241" s="255"/>
      <c r="AJ1241" s="255"/>
      <c r="AK1241" s="255"/>
      <c r="AL1241" s="255"/>
      <c r="AM1241" s="255"/>
      <c r="AN1241" s="255"/>
      <c r="AO1241" s="255"/>
      <c r="AP1241" s="255"/>
      <c r="AQ1241" s="255"/>
      <c r="AR1241" s="255"/>
      <c r="AS1241" s="255"/>
      <c r="AT1241" s="256"/>
    </row>
    <row r="1242" spans="1:46" customFormat="1" ht="45" customHeight="1" thickTop="1" thickBot="1" x14ac:dyDescent="0.3">
      <c r="A1242" s="249" t="s">
        <v>1030</v>
      </c>
      <c r="B1242" s="249" t="s">
        <v>1030</v>
      </c>
      <c r="C1242" s="249" t="s">
        <v>1030</v>
      </c>
      <c r="D1242" s="249" t="s">
        <v>1030</v>
      </c>
      <c r="E1242" s="249" t="s">
        <v>1030</v>
      </c>
      <c r="F1242" s="249" t="s">
        <v>1030</v>
      </c>
      <c r="G1242" s="249" t="s">
        <v>1030</v>
      </c>
      <c r="H1242" s="249" t="s">
        <v>1030</v>
      </c>
      <c r="I1242" s="249" t="s">
        <v>1030</v>
      </c>
      <c r="J1242" s="249" t="s">
        <v>1030</v>
      </c>
      <c r="K1242" s="249" t="s">
        <v>1030</v>
      </c>
      <c r="L1242" s="249" t="s">
        <v>1030</v>
      </c>
      <c r="M1242" s="249" t="s">
        <v>1030</v>
      </c>
      <c r="N1242" s="249" t="s">
        <v>1030</v>
      </c>
      <c r="O1242" s="249" t="s">
        <v>1030</v>
      </c>
      <c r="P1242" s="249" t="s">
        <v>1030</v>
      </c>
      <c r="Q1242" s="229">
        <v>0</v>
      </c>
      <c r="R1242" s="254" t="s">
        <v>2551</v>
      </c>
      <c r="S1242" s="255"/>
      <c r="T1242" s="255"/>
      <c r="U1242" s="255"/>
      <c r="V1242" s="255"/>
      <c r="W1242" s="255"/>
      <c r="X1242" s="255"/>
      <c r="Y1242" s="255"/>
      <c r="Z1242" s="255"/>
      <c r="AA1242" s="255"/>
      <c r="AB1242" s="255"/>
      <c r="AC1242" s="255"/>
      <c r="AD1242" s="255"/>
      <c r="AE1242" s="256"/>
      <c r="AF1242" s="229">
        <v>0</v>
      </c>
      <c r="AG1242" s="254" t="s">
        <v>2551</v>
      </c>
      <c r="AH1242" s="255"/>
      <c r="AI1242" s="255"/>
      <c r="AJ1242" s="255"/>
      <c r="AK1242" s="255"/>
      <c r="AL1242" s="255"/>
      <c r="AM1242" s="255"/>
      <c r="AN1242" s="255"/>
      <c r="AO1242" s="255"/>
      <c r="AP1242" s="255"/>
      <c r="AQ1242" s="255"/>
      <c r="AR1242" s="255"/>
      <c r="AS1242" s="255"/>
      <c r="AT1242" s="256"/>
    </row>
    <row r="1243" spans="1:46" customFormat="1" ht="45" customHeight="1" thickTop="1" thickBot="1" x14ac:dyDescent="0.3">
      <c r="A1243" s="249" t="s">
        <v>1031</v>
      </c>
      <c r="B1243" s="249" t="s">
        <v>1031</v>
      </c>
      <c r="C1243" s="249" t="s">
        <v>1031</v>
      </c>
      <c r="D1243" s="249" t="s">
        <v>1031</v>
      </c>
      <c r="E1243" s="249" t="s">
        <v>1031</v>
      </c>
      <c r="F1243" s="249" t="s">
        <v>1031</v>
      </c>
      <c r="G1243" s="249" t="s">
        <v>1031</v>
      </c>
      <c r="H1243" s="249" t="s">
        <v>1031</v>
      </c>
      <c r="I1243" s="249" t="s">
        <v>1031</v>
      </c>
      <c r="J1243" s="249" t="s">
        <v>1031</v>
      </c>
      <c r="K1243" s="249" t="s">
        <v>1031</v>
      </c>
      <c r="L1243" s="249" t="s">
        <v>1031</v>
      </c>
      <c r="M1243" s="249" t="s">
        <v>1031</v>
      </c>
      <c r="N1243" s="249" t="s">
        <v>1031</v>
      </c>
      <c r="O1243" s="249" t="s">
        <v>1031</v>
      </c>
      <c r="P1243" s="249" t="s">
        <v>1031</v>
      </c>
      <c r="Q1243" s="229">
        <v>0</v>
      </c>
      <c r="R1243" s="254" t="s">
        <v>2551</v>
      </c>
      <c r="S1243" s="255"/>
      <c r="T1243" s="255"/>
      <c r="U1243" s="255"/>
      <c r="V1243" s="255"/>
      <c r="W1243" s="255"/>
      <c r="X1243" s="255"/>
      <c r="Y1243" s="255"/>
      <c r="Z1243" s="255"/>
      <c r="AA1243" s="255"/>
      <c r="AB1243" s="255"/>
      <c r="AC1243" s="255"/>
      <c r="AD1243" s="255"/>
      <c r="AE1243" s="256"/>
      <c r="AF1243" s="229">
        <v>0</v>
      </c>
      <c r="AG1243" s="254" t="s">
        <v>2551</v>
      </c>
      <c r="AH1243" s="255"/>
      <c r="AI1243" s="255"/>
      <c r="AJ1243" s="255"/>
      <c r="AK1243" s="255"/>
      <c r="AL1243" s="255"/>
      <c r="AM1243" s="255"/>
      <c r="AN1243" s="255"/>
      <c r="AO1243" s="255"/>
      <c r="AP1243" s="255"/>
      <c r="AQ1243" s="255"/>
      <c r="AR1243" s="255"/>
      <c r="AS1243" s="255"/>
      <c r="AT1243" s="256"/>
    </row>
    <row r="1244" spans="1:46" customFormat="1" ht="45" customHeight="1" thickTop="1" thickBot="1" x14ac:dyDescent="0.3">
      <c r="A1244" s="249" t="s">
        <v>1032</v>
      </c>
      <c r="B1244" s="249" t="s">
        <v>1032</v>
      </c>
      <c r="C1244" s="249" t="s">
        <v>1032</v>
      </c>
      <c r="D1244" s="249" t="s">
        <v>1032</v>
      </c>
      <c r="E1244" s="249" t="s">
        <v>1032</v>
      </c>
      <c r="F1244" s="249" t="s">
        <v>1032</v>
      </c>
      <c r="G1244" s="249" t="s">
        <v>1032</v>
      </c>
      <c r="H1244" s="249" t="s">
        <v>1032</v>
      </c>
      <c r="I1244" s="249" t="s">
        <v>1032</v>
      </c>
      <c r="J1244" s="249" t="s">
        <v>1032</v>
      </c>
      <c r="K1244" s="249" t="s">
        <v>1032</v>
      </c>
      <c r="L1244" s="249" t="s">
        <v>1032</v>
      </c>
      <c r="M1244" s="249" t="s">
        <v>1032</v>
      </c>
      <c r="N1244" s="249" t="s">
        <v>1032</v>
      </c>
      <c r="O1244" s="249" t="s">
        <v>1032</v>
      </c>
      <c r="P1244" s="249" t="s">
        <v>1032</v>
      </c>
      <c r="Q1244" s="229">
        <v>0</v>
      </c>
      <c r="R1244" s="254" t="s">
        <v>2551</v>
      </c>
      <c r="S1244" s="255"/>
      <c r="T1244" s="255"/>
      <c r="U1244" s="255"/>
      <c r="V1244" s="255"/>
      <c r="W1244" s="255"/>
      <c r="X1244" s="255"/>
      <c r="Y1244" s="255"/>
      <c r="Z1244" s="255"/>
      <c r="AA1244" s="255"/>
      <c r="AB1244" s="255"/>
      <c r="AC1244" s="255"/>
      <c r="AD1244" s="255"/>
      <c r="AE1244" s="256"/>
      <c r="AF1244" s="229">
        <v>0</v>
      </c>
      <c r="AG1244" s="254" t="s">
        <v>2551</v>
      </c>
      <c r="AH1244" s="255"/>
      <c r="AI1244" s="255"/>
      <c r="AJ1244" s="255"/>
      <c r="AK1244" s="255"/>
      <c r="AL1244" s="255"/>
      <c r="AM1244" s="255"/>
      <c r="AN1244" s="255"/>
      <c r="AO1244" s="255"/>
      <c r="AP1244" s="255"/>
      <c r="AQ1244" s="255"/>
      <c r="AR1244" s="255"/>
      <c r="AS1244" s="255"/>
      <c r="AT1244" s="256"/>
    </row>
    <row r="1245" spans="1:46" customFormat="1" ht="45" customHeight="1" thickTop="1" thickBot="1" x14ac:dyDescent="0.3">
      <c r="A1245" s="249" t="s">
        <v>1033</v>
      </c>
      <c r="B1245" s="249" t="s">
        <v>1033</v>
      </c>
      <c r="C1245" s="249" t="s">
        <v>1033</v>
      </c>
      <c r="D1245" s="249" t="s">
        <v>1033</v>
      </c>
      <c r="E1245" s="249" t="s">
        <v>1033</v>
      </c>
      <c r="F1245" s="249" t="s">
        <v>1033</v>
      </c>
      <c r="G1245" s="249" t="s">
        <v>1033</v>
      </c>
      <c r="H1245" s="249" t="s">
        <v>1033</v>
      </c>
      <c r="I1245" s="249" t="s">
        <v>1033</v>
      </c>
      <c r="J1245" s="249" t="s">
        <v>1033</v>
      </c>
      <c r="K1245" s="249" t="s">
        <v>1033</v>
      </c>
      <c r="L1245" s="249" t="s">
        <v>1033</v>
      </c>
      <c r="M1245" s="249" t="s">
        <v>1033</v>
      </c>
      <c r="N1245" s="249" t="s">
        <v>1033</v>
      </c>
      <c r="O1245" s="249" t="s">
        <v>1033</v>
      </c>
      <c r="P1245" s="249" t="s">
        <v>1033</v>
      </c>
      <c r="Q1245" s="229">
        <v>0</v>
      </c>
      <c r="R1245" s="254" t="s">
        <v>2551</v>
      </c>
      <c r="S1245" s="255"/>
      <c r="T1245" s="255"/>
      <c r="U1245" s="255"/>
      <c r="V1245" s="255"/>
      <c r="W1245" s="255"/>
      <c r="X1245" s="255"/>
      <c r="Y1245" s="255"/>
      <c r="Z1245" s="255"/>
      <c r="AA1245" s="255"/>
      <c r="AB1245" s="255"/>
      <c r="AC1245" s="255"/>
      <c r="AD1245" s="255"/>
      <c r="AE1245" s="256"/>
      <c r="AF1245" s="229">
        <v>0</v>
      </c>
      <c r="AG1245" s="254" t="s">
        <v>2551</v>
      </c>
      <c r="AH1245" s="255"/>
      <c r="AI1245" s="255"/>
      <c r="AJ1245" s="255"/>
      <c r="AK1245" s="255"/>
      <c r="AL1245" s="255"/>
      <c r="AM1245" s="255"/>
      <c r="AN1245" s="255"/>
      <c r="AO1245" s="255"/>
      <c r="AP1245" s="255"/>
      <c r="AQ1245" s="255"/>
      <c r="AR1245" s="255"/>
      <c r="AS1245" s="255"/>
      <c r="AT1245" s="256"/>
    </row>
    <row r="1246" spans="1:46" customFormat="1" ht="45" customHeight="1" thickTop="1" thickBot="1" x14ac:dyDescent="0.3">
      <c r="A1246" s="249" t="s">
        <v>1034</v>
      </c>
      <c r="B1246" s="249" t="s">
        <v>1034</v>
      </c>
      <c r="C1246" s="249" t="s">
        <v>1034</v>
      </c>
      <c r="D1246" s="249" t="s">
        <v>1034</v>
      </c>
      <c r="E1246" s="249" t="s">
        <v>1034</v>
      </c>
      <c r="F1246" s="249" t="s">
        <v>1034</v>
      </c>
      <c r="G1246" s="249" t="s">
        <v>1034</v>
      </c>
      <c r="H1246" s="249" t="s">
        <v>1034</v>
      </c>
      <c r="I1246" s="249" t="s">
        <v>1034</v>
      </c>
      <c r="J1246" s="249" t="s">
        <v>1034</v>
      </c>
      <c r="K1246" s="249" t="s">
        <v>1034</v>
      </c>
      <c r="L1246" s="249" t="s">
        <v>1034</v>
      </c>
      <c r="M1246" s="249" t="s">
        <v>1034</v>
      </c>
      <c r="N1246" s="249" t="s">
        <v>1034</v>
      </c>
      <c r="O1246" s="249" t="s">
        <v>1034</v>
      </c>
      <c r="P1246" s="249" t="s">
        <v>1034</v>
      </c>
      <c r="Q1246" s="229">
        <v>0</v>
      </c>
      <c r="R1246" s="254" t="s">
        <v>2551</v>
      </c>
      <c r="S1246" s="255"/>
      <c r="T1246" s="255"/>
      <c r="U1246" s="255"/>
      <c r="V1246" s="255"/>
      <c r="W1246" s="255"/>
      <c r="X1246" s="255"/>
      <c r="Y1246" s="255"/>
      <c r="Z1246" s="255"/>
      <c r="AA1246" s="255"/>
      <c r="AB1246" s="255"/>
      <c r="AC1246" s="255"/>
      <c r="AD1246" s="255"/>
      <c r="AE1246" s="256"/>
      <c r="AF1246" s="229">
        <v>0</v>
      </c>
      <c r="AG1246" s="254" t="s">
        <v>2551</v>
      </c>
      <c r="AH1246" s="255"/>
      <c r="AI1246" s="255"/>
      <c r="AJ1246" s="255"/>
      <c r="AK1246" s="255"/>
      <c r="AL1246" s="255"/>
      <c r="AM1246" s="255"/>
      <c r="AN1246" s="255"/>
      <c r="AO1246" s="255"/>
      <c r="AP1246" s="255"/>
      <c r="AQ1246" s="255"/>
      <c r="AR1246" s="255"/>
      <c r="AS1246" s="255"/>
      <c r="AT1246" s="256"/>
    </row>
    <row r="1247" spans="1:46" customFormat="1" ht="45" customHeight="1" thickTop="1" thickBot="1" x14ac:dyDescent="0.3">
      <c r="A1247" s="249" t="s">
        <v>1035</v>
      </c>
      <c r="B1247" s="249" t="s">
        <v>1035</v>
      </c>
      <c r="C1247" s="249" t="s">
        <v>1035</v>
      </c>
      <c r="D1247" s="249" t="s">
        <v>1035</v>
      </c>
      <c r="E1247" s="249" t="s">
        <v>1035</v>
      </c>
      <c r="F1247" s="249" t="s">
        <v>1035</v>
      </c>
      <c r="G1247" s="249" t="s">
        <v>1035</v>
      </c>
      <c r="H1247" s="249" t="s">
        <v>1035</v>
      </c>
      <c r="I1247" s="249" t="s">
        <v>1035</v>
      </c>
      <c r="J1247" s="249" t="s">
        <v>1035</v>
      </c>
      <c r="K1247" s="249" t="s">
        <v>1035</v>
      </c>
      <c r="L1247" s="249" t="s">
        <v>1035</v>
      </c>
      <c r="M1247" s="249" t="s">
        <v>1035</v>
      </c>
      <c r="N1247" s="249" t="s">
        <v>1035</v>
      </c>
      <c r="O1247" s="249" t="s">
        <v>1035</v>
      </c>
      <c r="P1247" s="249" t="s">
        <v>1035</v>
      </c>
      <c r="Q1247" s="229">
        <v>0</v>
      </c>
      <c r="R1247" s="254" t="s">
        <v>2551</v>
      </c>
      <c r="S1247" s="255"/>
      <c r="T1247" s="255"/>
      <c r="U1247" s="255"/>
      <c r="V1247" s="255"/>
      <c r="W1247" s="255"/>
      <c r="X1247" s="255"/>
      <c r="Y1247" s="255"/>
      <c r="Z1247" s="255"/>
      <c r="AA1247" s="255"/>
      <c r="AB1247" s="255"/>
      <c r="AC1247" s="255"/>
      <c r="AD1247" s="255"/>
      <c r="AE1247" s="256"/>
      <c r="AF1247" s="229">
        <v>0</v>
      </c>
      <c r="AG1247" s="254" t="s">
        <v>2551</v>
      </c>
      <c r="AH1247" s="255"/>
      <c r="AI1247" s="255"/>
      <c r="AJ1247" s="255"/>
      <c r="AK1247" s="255"/>
      <c r="AL1247" s="255"/>
      <c r="AM1247" s="255"/>
      <c r="AN1247" s="255"/>
      <c r="AO1247" s="255"/>
      <c r="AP1247" s="255"/>
      <c r="AQ1247" s="255"/>
      <c r="AR1247" s="255"/>
      <c r="AS1247" s="255"/>
      <c r="AT1247" s="256"/>
    </row>
    <row r="1248" spans="1:46" customFormat="1" ht="45" customHeight="1" thickTop="1" thickBot="1" x14ac:dyDescent="0.3">
      <c r="A1248" s="249" t="s">
        <v>1036</v>
      </c>
      <c r="B1248" s="249" t="s">
        <v>1036</v>
      </c>
      <c r="C1248" s="249" t="s">
        <v>1036</v>
      </c>
      <c r="D1248" s="249" t="s">
        <v>1036</v>
      </c>
      <c r="E1248" s="249" t="s">
        <v>1036</v>
      </c>
      <c r="F1248" s="249" t="s">
        <v>1036</v>
      </c>
      <c r="G1248" s="249" t="s">
        <v>1036</v>
      </c>
      <c r="H1248" s="249" t="s">
        <v>1036</v>
      </c>
      <c r="I1248" s="249" t="s">
        <v>1036</v>
      </c>
      <c r="J1248" s="249" t="s">
        <v>1036</v>
      </c>
      <c r="K1248" s="249" t="s">
        <v>1036</v>
      </c>
      <c r="L1248" s="249" t="s">
        <v>1036</v>
      </c>
      <c r="M1248" s="249" t="s">
        <v>1036</v>
      </c>
      <c r="N1248" s="249" t="s">
        <v>1036</v>
      </c>
      <c r="O1248" s="249" t="s">
        <v>1036</v>
      </c>
      <c r="P1248" s="249" t="s">
        <v>1036</v>
      </c>
      <c r="Q1248" s="229">
        <v>0</v>
      </c>
      <c r="R1248" s="254" t="s">
        <v>2551</v>
      </c>
      <c r="S1248" s="255"/>
      <c r="T1248" s="255"/>
      <c r="U1248" s="255"/>
      <c r="V1248" s="255"/>
      <c r="W1248" s="255"/>
      <c r="X1248" s="255"/>
      <c r="Y1248" s="255"/>
      <c r="Z1248" s="255"/>
      <c r="AA1248" s="255"/>
      <c r="AB1248" s="255"/>
      <c r="AC1248" s="255"/>
      <c r="AD1248" s="255"/>
      <c r="AE1248" s="256"/>
      <c r="AF1248" s="229">
        <v>0</v>
      </c>
      <c r="AG1248" s="254" t="s">
        <v>2551</v>
      </c>
      <c r="AH1248" s="255"/>
      <c r="AI1248" s="255"/>
      <c r="AJ1248" s="255"/>
      <c r="AK1248" s="255"/>
      <c r="AL1248" s="255"/>
      <c r="AM1248" s="255"/>
      <c r="AN1248" s="255"/>
      <c r="AO1248" s="255"/>
      <c r="AP1248" s="255"/>
      <c r="AQ1248" s="255"/>
      <c r="AR1248" s="255"/>
      <c r="AS1248" s="255"/>
      <c r="AT1248" s="256"/>
    </row>
    <row r="1249" spans="1:46" customFormat="1" ht="45" customHeight="1" thickTop="1" thickBot="1" x14ac:dyDescent="0.3">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customFormat="1" ht="45" customHeight="1" thickTop="1" thickBot="1" x14ac:dyDescent="0.3">
      <c r="A1250" s="257" t="s">
        <v>197</v>
      </c>
      <c r="B1250" s="257"/>
      <c r="C1250" s="257"/>
      <c r="D1250" s="257"/>
      <c r="E1250" s="257"/>
      <c r="F1250" s="257"/>
      <c r="G1250" s="257"/>
      <c r="H1250" s="257"/>
      <c r="I1250" s="257"/>
      <c r="J1250" s="257"/>
      <c r="K1250" s="257"/>
      <c r="L1250" s="257"/>
      <c r="M1250" s="257"/>
      <c r="N1250" s="257"/>
      <c r="O1250" s="257"/>
      <c r="P1250" s="257"/>
      <c r="Q1250" s="56" t="s">
        <v>188</v>
      </c>
      <c r="R1250" s="258" t="s">
        <v>189</v>
      </c>
      <c r="S1250" s="258"/>
      <c r="T1250" s="258"/>
      <c r="U1250" s="258"/>
      <c r="V1250" s="258"/>
      <c r="W1250" s="258"/>
      <c r="X1250" s="258"/>
      <c r="Y1250" s="258"/>
      <c r="Z1250" s="258"/>
      <c r="AA1250" s="258"/>
      <c r="AB1250" s="258"/>
      <c r="AC1250" s="258"/>
      <c r="AD1250" s="258"/>
      <c r="AE1250" s="258"/>
      <c r="AF1250" s="57" t="s">
        <v>188</v>
      </c>
      <c r="AG1250" s="259" t="s">
        <v>7</v>
      </c>
      <c r="AH1250" s="259"/>
      <c r="AI1250" s="259"/>
      <c r="AJ1250" s="259"/>
      <c r="AK1250" s="259"/>
      <c r="AL1250" s="259"/>
      <c r="AM1250" s="259"/>
      <c r="AN1250" s="259"/>
      <c r="AO1250" s="259"/>
      <c r="AP1250" s="259"/>
      <c r="AQ1250" s="259"/>
      <c r="AR1250" s="259"/>
      <c r="AS1250" s="259"/>
      <c r="AT1250" s="259"/>
    </row>
    <row r="1251" spans="1:46" customFormat="1" ht="45" customHeight="1" thickTop="1" thickBot="1" x14ac:dyDescent="0.3">
      <c r="A1251" s="249" t="s">
        <v>1037</v>
      </c>
      <c r="B1251" s="249" t="s">
        <v>1037</v>
      </c>
      <c r="C1251" s="249" t="s">
        <v>1037</v>
      </c>
      <c r="D1251" s="249" t="s">
        <v>1037</v>
      </c>
      <c r="E1251" s="249" t="s">
        <v>1037</v>
      </c>
      <c r="F1251" s="249" t="s">
        <v>1037</v>
      </c>
      <c r="G1251" s="249" t="s">
        <v>1037</v>
      </c>
      <c r="H1251" s="249" t="s">
        <v>1037</v>
      </c>
      <c r="I1251" s="249" t="s">
        <v>1037</v>
      </c>
      <c r="J1251" s="249" t="s">
        <v>1037</v>
      </c>
      <c r="K1251" s="249" t="s">
        <v>1037</v>
      </c>
      <c r="L1251" s="249" t="s">
        <v>1037</v>
      </c>
      <c r="M1251" s="249" t="s">
        <v>1037</v>
      </c>
      <c r="N1251" s="249" t="s">
        <v>1037</v>
      </c>
      <c r="O1251" s="249" t="s">
        <v>1037</v>
      </c>
      <c r="P1251" s="249" t="s">
        <v>1037</v>
      </c>
      <c r="Q1251" s="227">
        <v>0</v>
      </c>
      <c r="R1251" s="254" t="s">
        <v>2554</v>
      </c>
      <c r="S1251" s="255"/>
      <c r="T1251" s="255"/>
      <c r="U1251" s="255"/>
      <c r="V1251" s="255"/>
      <c r="W1251" s="255"/>
      <c r="X1251" s="255"/>
      <c r="Y1251" s="255"/>
      <c r="Z1251" s="255"/>
      <c r="AA1251" s="255"/>
      <c r="AB1251" s="255"/>
      <c r="AC1251" s="255"/>
      <c r="AD1251" s="255"/>
      <c r="AE1251" s="256"/>
      <c r="AF1251" s="228">
        <v>0</v>
      </c>
      <c r="AG1251" s="254" t="s">
        <v>2555</v>
      </c>
      <c r="AH1251" s="255"/>
      <c r="AI1251" s="255"/>
      <c r="AJ1251" s="255"/>
      <c r="AK1251" s="255"/>
      <c r="AL1251" s="255"/>
      <c r="AM1251" s="255"/>
      <c r="AN1251" s="255"/>
      <c r="AO1251" s="255"/>
      <c r="AP1251" s="255"/>
      <c r="AQ1251" s="255"/>
      <c r="AR1251" s="255"/>
      <c r="AS1251" s="255"/>
      <c r="AT1251" s="256"/>
    </row>
    <row r="1252" spans="1:46" customFormat="1" ht="45" customHeight="1" thickTop="1" thickBot="1" x14ac:dyDescent="0.3">
      <c r="A1252" s="249" t="s">
        <v>1038</v>
      </c>
      <c r="B1252" s="249" t="s">
        <v>1038</v>
      </c>
      <c r="C1252" s="249" t="s">
        <v>1038</v>
      </c>
      <c r="D1252" s="249" t="s">
        <v>1038</v>
      </c>
      <c r="E1252" s="249" t="s">
        <v>1038</v>
      </c>
      <c r="F1252" s="249" t="s">
        <v>1038</v>
      </c>
      <c r="G1252" s="249" t="s">
        <v>1038</v>
      </c>
      <c r="H1252" s="249" t="s">
        <v>1038</v>
      </c>
      <c r="I1252" s="249" t="s">
        <v>1038</v>
      </c>
      <c r="J1252" s="249" t="s">
        <v>1038</v>
      </c>
      <c r="K1252" s="249" t="s">
        <v>1038</v>
      </c>
      <c r="L1252" s="249" t="s">
        <v>1038</v>
      </c>
      <c r="M1252" s="249" t="s">
        <v>1038</v>
      </c>
      <c r="N1252" s="249" t="s">
        <v>1038</v>
      </c>
      <c r="O1252" s="249" t="s">
        <v>1038</v>
      </c>
      <c r="P1252" s="249" t="s">
        <v>1038</v>
      </c>
      <c r="Q1252" s="229">
        <v>0</v>
      </c>
      <c r="R1252" s="254" t="s">
        <v>2551</v>
      </c>
      <c r="S1252" s="255"/>
      <c r="T1252" s="255"/>
      <c r="U1252" s="255"/>
      <c r="V1252" s="255"/>
      <c r="W1252" s="255"/>
      <c r="X1252" s="255"/>
      <c r="Y1252" s="255"/>
      <c r="Z1252" s="255"/>
      <c r="AA1252" s="255"/>
      <c r="AB1252" s="255"/>
      <c r="AC1252" s="255"/>
      <c r="AD1252" s="255"/>
      <c r="AE1252" s="256"/>
      <c r="AF1252" s="229">
        <v>0</v>
      </c>
      <c r="AG1252" s="254" t="s">
        <v>2551</v>
      </c>
      <c r="AH1252" s="255"/>
      <c r="AI1252" s="255"/>
      <c r="AJ1252" s="255"/>
      <c r="AK1252" s="255"/>
      <c r="AL1252" s="255"/>
      <c r="AM1252" s="255"/>
      <c r="AN1252" s="255"/>
      <c r="AO1252" s="255"/>
      <c r="AP1252" s="255"/>
      <c r="AQ1252" s="255"/>
      <c r="AR1252" s="255"/>
      <c r="AS1252" s="255"/>
      <c r="AT1252" s="256"/>
    </row>
    <row r="1253" spans="1:46" customFormat="1" ht="45" customHeight="1" thickTop="1" thickBot="1" x14ac:dyDescent="0.3">
      <c r="A1253" s="249" t="s">
        <v>1039</v>
      </c>
      <c r="B1253" s="249" t="s">
        <v>1039</v>
      </c>
      <c r="C1253" s="249" t="s">
        <v>1039</v>
      </c>
      <c r="D1253" s="249" t="s">
        <v>1039</v>
      </c>
      <c r="E1253" s="249" t="s">
        <v>1039</v>
      </c>
      <c r="F1253" s="249" t="s">
        <v>1039</v>
      </c>
      <c r="G1253" s="249" t="s">
        <v>1039</v>
      </c>
      <c r="H1253" s="249" t="s">
        <v>1039</v>
      </c>
      <c r="I1253" s="249" t="s">
        <v>1039</v>
      </c>
      <c r="J1253" s="249" t="s">
        <v>1039</v>
      </c>
      <c r="K1253" s="249" t="s">
        <v>1039</v>
      </c>
      <c r="L1253" s="249" t="s">
        <v>1039</v>
      </c>
      <c r="M1253" s="249" t="s">
        <v>1039</v>
      </c>
      <c r="N1253" s="249" t="s">
        <v>1039</v>
      </c>
      <c r="O1253" s="249" t="s">
        <v>1039</v>
      </c>
      <c r="P1253" s="249" t="s">
        <v>1039</v>
      </c>
      <c r="Q1253" s="229">
        <v>0</v>
      </c>
      <c r="R1253" s="254" t="s">
        <v>2551</v>
      </c>
      <c r="S1253" s="255"/>
      <c r="T1253" s="255"/>
      <c r="U1253" s="255"/>
      <c r="V1253" s="255"/>
      <c r="W1253" s="255"/>
      <c r="X1253" s="255"/>
      <c r="Y1253" s="255"/>
      <c r="Z1253" s="255"/>
      <c r="AA1253" s="255"/>
      <c r="AB1253" s="255"/>
      <c r="AC1253" s="255"/>
      <c r="AD1253" s="255"/>
      <c r="AE1253" s="256"/>
      <c r="AF1253" s="229">
        <v>0</v>
      </c>
      <c r="AG1253" s="254" t="s">
        <v>2551</v>
      </c>
      <c r="AH1253" s="255"/>
      <c r="AI1253" s="255"/>
      <c r="AJ1253" s="255"/>
      <c r="AK1253" s="255"/>
      <c r="AL1253" s="255"/>
      <c r="AM1253" s="255"/>
      <c r="AN1253" s="255"/>
      <c r="AO1253" s="255"/>
      <c r="AP1253" s="255"/>
      <c r="AQ1253" s="255"/>
      <c r="AR1253" s="255"/>
      <c r="AS1253" s="255"/>
      <c r="AT1253" s="256"/>
    </row>
    <row r="1254" spans="1:46" customFormat="1" ht="45" customHeight="1" thickTop="1" thickBot="1" x14ac:dyDescent="0.3">
      <c r="A1254" s="249" t="s">
        <v>1040</v>
      </c>
      <c r="B1254" s="249" t="s">
        <v>1040</v>
      </c>
      <c r="C1254" s="249" t="s">
        <v>1040</v>
      </c>
      <c r="D1254" s="249" t="s">
        <v>1040</v>
      </c>
      <c r="E1254" s="249" t="s">
        <v>1040</v>
      </c>
      <c r="F1254" s="249" t="s">
        <v>1040</v>
      </c>
      <c r="G1254" s="249" t="s">
        <v>1040</v>
      </c>
      <c r="H1254" s="249" t="s">
        <v>1040</v>
      </c>
      <c r="I1254" s="249" t="s">
        <v>1040</v>
      </c>
      <c r="J1254" s="249" t="s">
        <v>1040</v>
      </c>
      <c r="K1254" s="249" t="s">
        <v>1040</v>
      </c>
      <c r="L1254" s="249" t="s">
        <v>1040</v>
      </c>
      <c r="M1254" s="249" t="s">
        <v>1040</v>
      </c>
      <c r="N1254" s="249" t="s">
        <v>1040</v>
      </c>
      <c r="O1254" s="249" t="s">
        <v>1040</v>
      </c>
      <c r="P1254" s="249" t="s">
        <v>1040</v>
      </c>
      <c r="Q1254" s="229">
        <v>0</v>
      </c>
      <c r="R1254" s="254" t="s">
        <v>2551</v>
      </c>
      <c r="S1254" s="255"/>
      <c r="T1254" s="255"/>
      <c r="U1254" s="255"/>
      <c r="V1254" s="255"/>
      <c r="W1254" s="255"/>
      <c r="X1254" s="255"/>
      <c r="Y1254" s="255"/>
      <c r="Z1254" s="255"/>
      <c r="AA1254" s="255"/>
      <c r="AB1254" s="255"/>
      <c r="AC1254" s="255"/>
      <c r="AD1254" s="255"/>
      <c r="AE1254" s="256"/>
      <c r="AF1254" s="229">
        <v>0</v>
      </c>
      <c r="AG1254" s="254" t="s">
        <v>2551</v>
      </c>
      <c r="AH1254" s="255"/>
      <c r="AI1254" s="255"/>
      <c r="AJ1254" s="255"/>
      <c r="AK1254" s="255"/>
      <c r="AL1254" s="255"/>
      <c r="AM1254" s="255"/>
      <c r="AN1254" s="255"/>
      <c r="AO1254" s="255"/>
      <c r="AP1254" s="255"/>
      <c r="AQ1254" s="255"/>
      <c r="AR1254" s="255"/>
      <c r="AS1254" s="255"/>
      <c r="AT1254" s="256"/>
    </row>
    <row r="1255" spans="1:46" customFormat="1" ht="45" customHeight="1" thickTop="1" thickBot="1" x14ac:dyDescent="0.3">
      <c r="A1255" s="249" t="s">
        <v>1041</v>
      </c>
      <c r="B1255" s="249" t="s">
        <v>1041</v>
      </c>
      <c r="C1255" s="249" t="s">
        <v>1041</v>
      </c>
      <c r="D1255" s="249" t="s">
        <v>1041</v>
      </c>
      <c r="E1255" s="249" t="s">
        <v>1041</v>
      </c>
      <c r="F1255" s="249" t="s">
        <v>1041</v>
      </c>
      <c r="G1255" s="249" t="s">
        <v>1041</v>
      </c>
      <c r="H1255" s="249" t="s">
        <v>1041</v>
      </c>
      <c r="I1255" s="249" t="s">
        <v>1041</v>
      </c>
      <c r="J1255" s="249" t="s">
        <v>1041</v>
      </c>
      <c r="K1255" s="249" t="s">
        <v>1041</v>
      </c>
      <c r="L1255" s="249" t="s">
        <v>1041</v>
      </c>
      <c r="M1255" s="249" t="s">
        <v>1041</v>
      </c>
      <c r="N1255" s="249" t="s">
        <v>1041</v>
      </c>
      <c r="O1255" s="249" t="s">
        <v>1041</v>
      </c>
      <c r="P1255" s="249" t="s">
        <v>1041</v>
      </c>
      <c r="Q1255" s="229">
        <v>0</v>
      </c>
      <c r="R1255" s="250" t="s">
        <v>2603</v>
      </c>
      <c r="S1255" s="250"/>
      <c r="T1255" s="250"/>
      <c r="U1255" s="250"/>
      <c r="V1255" s="250"/>
      <c r="W1255" s="250"/>
      <c r="X1255" s="250"/>
      <c r="Y1255" s="250"/>
      <c r="Z1255" s="250"/>
      <c r="AA1255" s="250"/>
      <c r="AB1255" s="250"/>
      <c r="AC1255" s="250"/>
      <c r="AD1255" s="250"/>
      <c r="AE1255" s="250"/>
      <c r="AF1255" s="229">
        <v>0</v>
      </c>
      <c r="AG1255" s="254" t="s">
        <v>2551</v>
      </c>
      <c r="AH1255" s="255"/>
      <c r="AI1255" s="255"/>
      <c r="AJ1255" s="255"/>
      <c r="AK1255" s="255"/>
      <c r="AL1255" s="255"/>
      <c r="AM1255" s="255"/>
      <c r="AN1255" s="255"/>
      <c r="AO1255" s="255"/>
      <c r="AP1255" s="255"/>
      <c r="AQ1255" s="255"/>
      <c r="AR1255" s="255"/>
      <c r="AS1255" s="255"/>
      <c r="AT1255" s="256"/>
    </row>
    <row r="1256" spans="1:46" customFormat="1" ht="15.6" thickTop="1" x14ac:dyDescent="0.25">
      <c r="A1256" s="27"/>
      <c r="B1256" s="27"/>
      <c r="C1256" s="27"/>
      <c r="D1256" s="27"/>
      <c r="E1256" s="27"/>
      <c r="F1256" s="27"/>
      <c r="G1256" s="27"/>
      <c r="H1256" s="27"/>
      <c r="I1256" s="27"/>
      <c r="J1256" s="27"/>
      <c r="K1256" s="27"/>
      <c r="L1256" s="27"/>
      <c r="M1256" s="27"/>
      <c r="N1256" s="27"/>
      <c r="O1256" s="27"/>
      <c r="P1256" s="27"/>
      <c r="Q1256" s="28"/>
      <c r="R1256" s="27"/>
      <c r="S1256" s="27"/>
      <c r="T1256" s="27"/>
      <c r="U1256" s="27"/>
      <c r="V1256" s="27"/>
      <c r="W1256" s="27"/>
      <c r="X1256" s="27"/>
      <c r="Y1256" s="27"/>
      <c r="Z1256" s="27"/>
      <c r="AA1256" s="27"/>
      <c r="AB1256" s="27"/>
      <c r="AC1256" s="27"/>
      <c r="AD1256" s="27"/>
      <c r="AE1256" s="27"/>
      <c r="AF1256" s="28"/>
      <c r="AG1256" s="27"/>
      <c r="AH1256" s="27"/>
      <c r="AI1256" s="27"/>
      <c r="AJ1256" s="27"/>
      <c r="AK1256" s="27"/>
      <c r="AL1256" s="27"/>
      <c r="AM1256" s="27"/>
      <c r="AN1256" s="27"/>
      <c r="AO1256" s="27"/>
      <c r="AP1256" s="27"/>
      <c r="AQ1256" s="27"/>
      <c r="AR1256" s="27"/>
      <c r="AS1256" s="27"/>
      <c r="AT1256" s="27"/>
    </row>
    <row r="1258" spans="1:46" customFormat="1" ht="45" customHeight="1" x14ac:dyDescent="0.25">
      <c r="A1258" s="260" t="s">
        <v>1042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s="28"/>
      <c r="AG1258" s="261" t="s">
        <v>185</v>
      </c>
      <c r="AH1258" s="261"/>
      <c r="AI1258" s="261"/>
      <c r="AJ1258" s="261"/>
      <c r="AK1258" s="58">
        <f>(('Artículo 121 (resumen PI)'!C44*0.8+'Artículo 121 (resumen PI)'!F44*0.2)+('Artículo 121 (resumen SIPOT)'!C44*0.8+'Artículo 121 (resumen SIPOT)'!F44*0.2))/2</f>
        <v>0</v>
      </c>
      <c r="AL1258" s="27"/>
      <c r="AM1258" s="27"/>
      <c r="AN1258" s="27"/>
      <c r="AO1258" s="27"/>
      <c r="AP1258" s="27"/>
      <c r="AQ1258" s="27"/>
      <c r="AR1258" s="27"/>
      <c r="AS1258" s="27"/>
      <c r="AT1258" s="27"/>
    </row>
    <row r="1259" spans="1:46" customFormat="1"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c r="AF1259" s="28"/>
      <c r="AG1259" s="27"/>
      <c r="AH1259" s="27"/>
      <c r="AI1259" s="27"/>
      <c r="AJ1259" s="27"/>
      <c r="AK1259" s="27"/>
      <c r="AL1259" s="27"/>
      <c r="AM1259" s="27"/>
      <c r="AN1259" s="27"/>
      <c r="AO1259" s="27"/>
      <c r="AP1259" s="27"/>
      <c r="AQ1259" s="27"/>
      <c r="AR1259" s="27"/>
      <c r="AS1259" s="27"/>
      <c r="AT1259" s="27"/>
    </row>
    <row r="1260" spans="1:46" customFormat="1" ht="45" customHeight="1" x14ac:dyDescent="0.25">
      <c r="A1260" s="20" t="s">
        <v>186</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c r="AF1260" s="28"/>
      <c r="AG1260" s="27"/>
      <c r="AH1260" s="27"/>
      <c r="AI1260" s="27"/>
      <c r="AJ1260" s="27"/>
      <c r="AK1260" s="27"/>
      <c r="AL1260" s="27"/>
      <c r="AM1260" s="27"/>
      <c r="AN1260" s="27"/>
      <c r="AO1260" s="27"/>
      <c r="AP1260" s="27"/>
      <c r="AQ1260" s="27"/>
      <c r="AR1260" s="27"/>
      <c r="AS1260" s="27"/>
      <c r="AT1260" s="27"/>
    </row>
    <row r="1261" spans="1:46" customFormat="1" ht="15" customHeight="1" x14ac:dyDescent="0.25">
      <c r="A1261" s="50"/>
      <c r="B1261" s="50"/>
      <c r="C1261" s="50"/>
      <c r="D1261" s="50"/>
      <c r="E1261" s="50"/>
      <c r="F1261" s="50"/>
      <c r="G1261" s="50"/>
      <c r="H1261" s="50"/>
      <c r="I1261" s="50"/>
      <c r="J1261" s="50"/>
      <c r="K1261" s="50"/>
      <c r="L1261" s="50"/>
      <c r="M1261" s="50"/>
      <c r="N1261" s="50"/>
      <c r="O1261" s="50"/>
      <c r="P1261" s="50"/>
      <c r="Q1261" s="28"/>
      <c r="R1261" s="50"/>
      <c r="S1261" s="50"/>
      <c r="T1261" s="50"/>
      <c r="U1261" s="50"/>
      <c r="V1261" s="50"/>
      <c r="W1261" s="50"/>
      <c r="X1261" s="50"/>
      <c r="Y1261" s="50"/>
      <c r="Z1261" s="50"/>
      <c r="AA1261" s="50"/>
      <c r="AB1261" s="50"/>
      <c r="AC1261" s="50"/>
      <c r="AD1261" s="50"/>
      <c r="AE1261" s="50"/>
      <c r="AF1261" s="28"/>
      <c r="AG1261" s="27"/>
      <c r="AH1261" s="27"/>
      <c r="AI1261" s="27"/>
      <c r="AJ1261" s="27"/>
      <c r="AK1261" s="27"/>
      <c r="AL1261" s="27"/>
      <c r="AM1261" s="27"/>
      <c r="AN1261" s="27"/>
      <c r="AO1261" s="27"/>
      <c r="AP1261" s="27"/>
      <c r="AQ1261" s="27"/>
      <c r="AR1261" s="27"/>
      <c r="AS1261" s="27"/>
      <c r="AT1261" s="27"/>
    </row>
    <row r="1262" spans="1:46" customFormat="1" ht="45" customHeight="1" thickBot="1" x14ac:dyDescent="0.3">
      <c r="A1262" s="262" t="s">
        <v>187</v>
      </c>
      <c r="B1262" s="262"/>
      <c r="C1262" s="262"/>
      <c r="D1262" s="262"/>
      <c r="E1262" s="262"/>
      <c r="F1262" s="262"/>
      <c r="G1262" s="262"/>
      <c r="H1262" s="262"/>
      <c r="I1262" s="262"/>
      <c r="J1262" s="262"/>
      <c r="K1262" s="262"/>
      <c r="L1262" s="262"/>
      <c r="M1262" s="262"/>
      <c r="N1262" s="262"/>
      <c r="O1262" s="262"/>
      <c r="P1262" s="262"/>
      <c r="Q1262" s="11"/>
      <c r="R1262" s="50"/>
      <c r="S1262" s="50"/>
      <c r="T1262" s="50"/>
      <c r="U1262" s="50"/>
      <c r="V1262" s="263"/>
      <c r="W1262" s="263"/>
      <c r="X1262" s="263"/>
      <c r="Y1262" s="263"/>
      <c r="Z1262" s="263"/>
      <c r="AA1262" s="263"/>
      <c r="AB1262" s="263"/>
      <c r="AC1262" s="263"/>
      <c r="AD1262" s="263"/>
      <c r="AE1262" s="263"/>
      <c r="AF1262" s="11"/>
      <c r="AG1262" s="50"/>
      <c r="AH1262" s="50"/>
      <c r="AI1262" s="50"/>
      <c r="AJ1262" s="50"/>
      <c r="AK1262" s="263"/>
      <c r="AL1262" s="263"/>
      <c r="AM1262" s="263"/>
      <c r="AN1262" s="263"/>
      <c r="AO1262" s="263"/>
      <c r="AP1262" s="263"/>
      <c r="AQ1262" s="263"/>
      <c r="AR1262" s="263"/>
      <c r="AS1262" s="263"/>
      <c r="AT1262" s="263"/>
    </row>
    <row r="1263" spans="1:46" customFormat="1" ht="45" customHeight="1" thickTop="1" thickBot="1" x14ac:dyDescent="0.3">
      <c r="A1263" s="264" t="s">
        <v>167</v>
      </c>
      <c r="B1263" s="264"/>
      <c r="C1263" s="264"/>
      <c r="D1263" s="264"/>
      <c r="E1263" s="264"/>
      <c r="F1263" s="264"/>
      <c r="G1263" s="264"/>
      <c r="H1263" s="264"/>
      <c r="I1263" s="264"/>
      <c r="J1263" s="264"/>
      <c r="K1263" s="264"/>
      <c r="L1263" s="264"/>
      <c r="M1263" s="264"/>
      <c r="N1263" s="264"/>
      <c r="O1263" s="264"/>
      <c r="P1263" s="264"/>
      <c r="Q1263" s="51" t="s">
        <v>188</v>
      </c>
      <c r="R1263" s="265" t="s">
        <v>189</v>
      </c>
      <c r="S1263" s="265"/>
      <c r="T1263" s="265"/>
      <c r="U1263" s="265"/>
      <c r="V1263" s="265"/>
      <c r="W1263" s="265"/>
      <c r="X1263" s="265"/>
      <c r="Y1263" s="265"/>
      <c r="Z1263" s="265"/>
      <c r="AA1263" s="265"/>
      <c r="AB1263" s="265"/>
      <c r="AC1263" s="265"/>
      <c r="AD1263" s="265"/>
      <c r="AE1263" s="265"/>
      <c r="AF1263" s="53" t="s">
        <v>188</v>
      </c>
      <c r="AG1263" s="266" t="s">
        <v>7</v>
      </c>
      <c r="AH1263" s="266"/>
      <c r="AI1263" s="266"/>
      <c r="AJ1263" s="266"/>
      <c r="AK1263" s="266"/>
      <c r="AL1263" s="266"/>
      <c r="AM1263" s="266"/>
      <c r="AN1263" s="266"/>
      <c r="AO1263" s="266"/>
      <c r="AP1263" s="266"/>
      <c r="AQ1263" s="266"/>
      <c r="AR1263" s="266"/>
      <c r="AS1263" s="266"/>
      <c r="AT1263" s="266"/>
    </row>
    <row r="1264" spans="1:46" customFormat="1" ht="45" customHeight="1" thickTop="1" thickBot="1" x14ac:dyDescent="0.3">
      <c r="A1264" s="249" t="s">
        <v>1015</v>
      </c>
      <c r="B1264" s="249" t="s">
        <v>1015</v>
      </c>
      <c r="C1264" s="249" t="s">
        <v>1015</v>
      </c>
      <c r="D1264" s="249" t="s">
        <v>1015</v>
      </c>
      <c r="E1264" s="249" t="s">
        <v>1015</v>
      </c>
      <c r="F1264" s="249" t="s">
        <v>1015</v>
      </c>
      <c r="G1264" s="249" t="s">
        <v>1015</v>
      </c>
      <c r="H1264" s="249" t="s">
        <v>1015</v>
      </c>
      <c r="I1264" s="249" t="s">
        <v>1015</v>
      </c>
      <c r="J1264" s="249" t="s">
        <v>1015</v>
      </c>
      <c r="K1264" s="249" t="s">
        <v>1015</v>
      </c>
      <c r="L1264" s="249" t="s">
        <v>1015</v>
      </c>
      <c r="M1264" s="249" t="s">
        <v>1015</v>
      </c>
      <c r="N1264" s="249" t="s">
        <v>1015</v>
      </c>
      <c r="O1264" s="249" t="s">
        <v>1015</v>
      </c>
      <c r="P1264" s="249" t="s">
        <v>1015</v>
      </c>
      <c r="Q1264" s="227">
        <v>0</v>
      </c>
      <c r="R1264" s="254" t="s">
        <v>2554</v>
      </c>
      <c r="S1264" s="255"/>
      <c r="T1264" s="255"/>
      <c r="U1264" s="255"/>
      <c r="V1264" s="255"/>
      <c r="W1264" s="255"/>
      <c r="X1264" s="255"/>
      <c r="Y1264" s="255"/>
      <c r="Z1264" s="255"/>
      <c r="AA1264" s="255"/>
      <c r="AB1264" s="255"/>
      <c r="AC1264" s="255"/>
      <c r="AD1264" s="255"/>
      <c r="AE1264" s="256"/>
      <c r="AF1264" s="228">
        <v>0</v>
      </c>
      <c r="AG1264" s="254" t="s">
        <v>2555</v>
      </c>
      <c r="AH1264" s="255"/>
      <c r="AI1264" s="255"/>
      <c r="AJ1264" s="255"/>
      <c r="AK1264" s="255"/>
      <c r="AL1264" s="255"/>
      <c r="AM1264" s="255"/>
      <c r="AN1264" s="255"/>
      <c r="AO1264" s="255"/>
      <c r="AP1264" s="255"/>
      <c r="AQ1264" s="255"/>
      <c r="AR1264" s="255"/>
      <c r="AS1264" s="255"/>
      <c r="AT1264" s="256"/>
    </row>
    <row r="1265" spans="1:46" customFormat="1" ht="45" customHeight="1" thickTop="1" thickBot="1" x14ac:dyDescent="0.3">
      <c r="A1265" s="249" t="s">
        <v>1043</v>
      </c>
      <c r="B1265" s="249" t="s">
        <v>1043</v>
      </c>
      <c r="C1265" s="249" t="s">
        <v>1043</v>
      </c>
      <c r="D1265" s="249" t="s">
        <v>1043</v>
      </c>
      <c r="E1265" s="249" t="s">
        <v>1043</v>
      </c>
      <c r="F1265" s="249" t="s">
        <v>1043</v>
      </c>
      <c r="G1265" s="249" t="s">
        <v>1043</v>
      </c>
      <c r="H1265" s="249" t="s">
        <v>1043</v>
      </c>
      <c r="I1265" s="249" t="s">
        <v>1043</v>
      </c>
      <c r="J1265" s="249" t="s">
        <v>1043</v>
      </c>
      <c r="K1265" s="249" t="s">
        <v>1043</v>
      </c>
      <c r="L1265" s="249" t="s">
        <v>1043</v>
      </c>
      <c r="M1265" s="249" t="s">
        <v>1043</v>
      </c>
      <c r="N1265" s="249" t="s">
        <v>1043</v>
      </c>
      <c r="O1265" s="249" t="s">
        <v>1043</v>
      </c>
      <c r="P1265" s="249" t="s">
        <v>1043</v>
      </c>
      <c r="Q1265" s="229">
        <v>0</v>
      </c>
      <c r="R1265" s="254" t="s">
        <v>2551</v>
      </c>
      <c r="S1265" s="255"/>
      <c r="T1265" s="255"/>
      <c r="U1265" s="255"/>
      <c r="V1265" s="255"/>
      <c r="W1265" s="255"/>
      <c r="X1265" s="255"/>
      <c r="Y1265" s="255"/>
      <c r="Z1265" s="255"/>
      <c r="AA1265" s="255"/>
      <c r="AB1265" s="255"/>
      <c r="AC1265" s="255"/>
      <c r="AD1265" s="255"/>
      <c r="AE1265" s="256"/>
      <c r="AF1265" s="229">
        <v>0</v>
      </c>
      <c r="AG1265" s="254" t="s">
        <v>2551</v>
      </c>
      <c r="AH1265" s="255"/>
      <c r="AI1265" s="255"/>
      <c r="AJ1265" s="255"/>
      <c r="AK1265" s="255"/>
      <c r="AL1265" s="255"/>
      <c r="AM1265" s="255"/>
      <c r="AN1265" s="255"/>
      <c r="AO1265" s="255"/>
      <c r="AP1265" s="255"/>
      <c r="AQ1265" s="255"/>
      <c r="AR1265" s="255"/>
      <c r="AS1265" s="255"/>
      <c r="AT1265" s="256"/>
    </row>
    <row r="1266" spans="1:46" customFormat="1" ht="45" customHeight="1" thickTop="1" thickBot="1" x14ac:dyDescent="0.3">
      <c r="A1266" s="249" t="s">
        <v>1044</v>
      </c>
      <c r="B1266" s="249" t="s">
        <v>1044</v>
      </c>
      <c r="C1266" s="249" t="s">
        <v>1044</v>
      </c>
      <c r="D1266" s="249" t="s">
        <v>1044</v>
      </c>
      <c r="E1266" s="249" t="s">
        <v>1044</v>
      </c>
      <c r="F1266" s="249" t="s">
        <v>1044</v>
      </c>
      <c r="G1266" s="249" t="s">
        <v>1044</v>
      </c>
      <c r="H1266" s="249" t="s">
        <v>1044</v>
      </c>
      <c r="I1266" s="249" t="s">
        <v>1044</v>
      </c>
      <c r="J1266" s="249" t="s">
        <v>1044</v>
      </c>
      <c r="K1266" s="249" t="s">
        <v>1044</v>
      </c>
      <c r="L1266" s="249" t="s">
        <v>1044</v>
      </c>
      <c r="M1266" s="249" t="s">
        <v>1044</v>
      </c>
      <c r="N1266" s="249" t="s">
        <v>1044</v>
      </c>
      <c r="O1266" s="249" t="s">
        <v>1044</v>
      </c>
      <c r="P1266" s="249" t="s">
        <v>1044</v>
      </c>
      <c r="Q1266" s="229">
        <v>0</v>
      </c>
      <c r="R1266" s="254" t="s">
        <v>2551</v>
      </c>
      <c r="S1266" s="255"/>
      <c r="T1266" s="255"/>
      <c r="U1266" s="255"/>
      <c r="V1266" s="255"/>
      <c r="W1266" s="255"/>
      <c r="X1266" s="255"/>
      <c r="Y1266" s="255"/>
      <c r="Z1266" s="255"/>
      <c r="AA1266" s="255"/>
      <c r="AB1266" s="255"/>
      <c r="AC1266" s="255"/>
      <c r="AD1266" s="255"/>
      <c r="AE1266" s="256"/>
      <c r="AF1266" s="229">
        <v>0</v>
      </c>
      <c r="AG1266" s="254" t="s">
        <v>2551</v>
      </c>
      <c r="AH1266" s="255"/>
      <c r="AI1266" s="255"/>
      <c r="AJ1266" s="255"/>
      <c r="AK1266" s="255"/>
      <c r="AL1266" s="255"/>
      <c r="AM1266" s="255"/>
      <c r="AN1266" s="255"/>
      <c r="AO1266" s="255"/>
      <c r="AP1266" s="255"/>
      <c r="AQ1266" s="255"/>
      <c r="AR1266" s="255"/>
      <c r="AS1266" s="255"/>
      <c r="AT1266" s="256"/>
    </row>
    <row r="1267" spans="1:46" customFormat="1" ht="45" customHeight="1" thickTop="1" thickBot="1" x14ac:dyDescent="0.3">
      <c r="A1267" s="249" t="s">
        <v>1045</v>
      </c>
      <c r="B1267" s="249" t="s">
        <v>1045</v>
      </c>
      <c r="C1267" s="249" t="s">
        <v>1045</v>
      </c>
      <c r="D1267" s="249" t="s">
        <v>1045</v>
      </c>
      <c r="E1267" s="249" t="s">
        <v>1045</v>
      </c>
      <c r="F1267" s="249" t="s">
        <v>1045</v>
      </c>
      <c r="G1267" s="249" t="s">
        <v>1045</v>
      </c>
      <c r="H1267" s="249" t="s">
        <v>1045</v>
      </c>
      <c r="I1267" s="249" t="s">
        <v>1045</v>
      </c>
      <c r="J1267" s="249" t="s">
        <v>1045</v>
      </c>
      <c r="K1267" s="249" t="s">
        <v>1045</v>
      </c>
      <c r="L1267" s="249" t="s">
        <v>1045</v>
      </c>
      <c r="M1267" s="249" t="s">
        <v>1045</v>
      </c>
      <c r="N1267" s="249" t="s">
        <v>1045</v>
      </c>
      <c r="O1267" s="249" t="s">
        <v>1045</v>
      </c>
      <c r="P1267" s="249" t="s">
        <v>1045</v>
      </c>
      <c r="Q1267" s="229">
        <v>0</v>
      </c>
      <c r="R1267" s="254" t="s">
        <v>2551</v>
      </c>
      <c r="S1267" s="255"/>
      <c r="T1267" s="255"/>
      <c r="U1267" s="255"/>
      <c r="V1267" s="255"/>
      <c r="W1267" s="255"/>
      <c r="X1267" s="255"/>
      <c r="Y1267" s="255"/>
      <c r="Z1267" s="255"/>
      <c r="AA1267" s="255"/>
      <c r="AB1267" s="255"/>
      <c r="AC1267" s="255"/>
      <c r="AD1267" s="255"/>
      <c r="AE1267" s="256"/>
      <c r="AF1267" s="229">
        <v>0</v>
      </c>
      <c r="AG1267" s="254" t="s">
        <v>2551</v>
      </c>
      <c r="AH1267" s="255"/>
      <c r="AI1267" s="255"/>
      <c r="AJ1267" s="255"/>
      <c r="AK1267" s="255"/>
      <c r="AL1267" s="255"/>
      <c r="AM1267" s="255"/>
      <c r="AN1267" s="255"/>
      <c r="AO1267" s="255"/>
      <c r="AP1267" s="255"/>
      <c r="AQ1267" s="255"/>
      <c r="AR1267" s="255"/>
      <c r="AS1267" s="255"/>
      <c r="AT1267" s="256"/>
    </row>
    <row r="1268" spans="1:46" customFormat="1" ht="45" customHeight="1" thickTop="1" thickBot="1" x14ac:dyDescent="0.3">
      <c r="A1268" s="249" t="s">
        <v>1046</v>
      </c>
      <c r="B1268" s="249" t="s">
        <v>1046</v>
      </c>
      <c r="C1268" s="249" t="s">
        <v>1046</v>
      </c>
      <c r="D1268" s="249" t="s">
        <v>1046</v>
      </c>
      <c r="E1268" s="249" t="s">
        <v>1046</v>
      </c>
      <c r="F1268" s="249" t="s">
        <v>1046</v>
      </c>
      <c r="G1268" s="249" t="s">
        <v>1046</v>
      </c>
      <c r="H1268" s="249" t="s">
        <v>1046</v>
      </c>
      <c r="I1268" s="249" t="s">
        <v>1046</v>
      </c>
      <c r="J1268" s="249" t="s">
        <v>1046</v>
      </c>
      <c r="K1268" s="249" t="s">
        <v>1046</v>
      </c>
      <c r="L1268" s="249" t="s">
        <v>1046</v>
      </c>
      <c r="M1268" s="249" t="s">
        <v>1046</v>
      </c>
      <c r="N1268" s="249" t="s">
        <v>1046</v>
      </c>
      <c r="O1268" s="249" t="s">
        <v>1046</v>
      </c>
      <c r="P1268" s="249" t="s">
        <v>1046</v>
      </c>
      <c r="Q1268" s="229">
        <v>0</v>
      </c>
      <c r="R1268" s="254" t="s">
        <v>2551</v>
      </c>
      <c r="S1268" s="255"/>
      <c r="T1268" s="255"/>
      <c r="U1268" s="255"/>
      <c r="V1268" s="255"/>
      <c r="W1268" s="255"/>
      <c r="X1268" s="255"/>
      <c r="Y1268" s="255"/>
      <c r="Z1268" s="255"/>
      <c r="AA1268" s="255"/>
      <c r="AB1268" s="255"/>
      <c r="AC1268" s="255"/>
      <c r="AD1268" s="255"/>
      <c r="AE1268" s="256"/>
      <c r="AF1268" s="229">
        <v>0</v>
      </c>
      <c r="AG1268" s="254" t="s">
        <v>2551</v>
      </c>
      <c r="AH1268" s="255"/>
      <c r="AI1268" s="255"/>
      <c r="AJ1268" s="255"/>
      <c r="AK1268" s="255"/>
      <c r="AL1268" s="255"/>
      <c r="AM1268" s="255"/>
      <c r="AN1268" s="255"/>
      <c r="AO1268" s="255"/>
      <c r="AP1268" s="255"/>
      <c r="AQ1268" s="255"/>
      <c r="AR1268" s="255"/>
      <c r="AS1268" s="255"/>
      <c r="AT1268" s="256"/>
    </row>
    <row r="1269" spans="1:46" customFormat="1" ht="45" customHeight="1" thickTop="1" thickBot="1" x14ac:dyDescent="0.3">
      <c r="A1269" s="249" t="s">
        <v>1047</v>
      </c>
      <c r="B1269" s="249" t="s">
        <v>1047</v>
      </c>
      <c r="C1269" s="249" t="s">
        <v>1047</v>
      </c>
      <c r="D1269" s="249" t="s">
        <v>1047</v>
      </c>
      <c r="E1269" s="249" t="s">
        <v>1047</v>
      </c>
      <c r="F1269" s="249" t="s">
        <v>1047</v>
      </c>
      <c r="G1269" s="249" t="s">
        <v>1047</v>
      </c>
      <c r="H1269" s="249" t="s">
        <v>1047</v>
      </c>
      <c r="I1269" s="249" t="s">
        <v>1047</v>
      </c>
      <c r="J1269" s="249" t="s">
        <v>1047</v>
      </c>
      <c r="K1269" s="249" t="s">
        <v>1047</v>
      </c>
      <c r="L1269" s="249" t="s">
        <v>1047</v>
      </c>
      <c r="M1269" s="249" t="s">
        <v>1047</v>
      </c>
      <c r="N1269" s="249" t="s">
        <v>1047</v>
      </c>
      <c r="O1269" s="249" t="s">
        <v>1047</v>
      </c>
      <c r="P1269" s="249" t="s">
        <v>1047</v>
      </c>
      <c r="Q1269" s="229">
        <v>0</v>
      </c>
      <c r="R1269" s="254" t="s">
        <v>2551</v>
      </c>
      <c r="S1269" s="255"/>
      <c r="T1269" s="255"/>
      <c r="U1269" s="255"/>
      <c r="V1269" s="255"/>
      <c r="W1269" s="255"/>
      <c r="X1269" s="255"/>
      <c r="Y1269" s="255"/>
      <c r="Z1269" s="255"/>
      <c r="AA1269" s="255"/>
      <c r="AB1269" s="255"/>
      <c r="AC1269" s="255"/>
      <c r="AD1269" s="255"/>
      <c r="AE1269" s="256"/>
      <c r="AF1269" s="229">
        <v>0</v>
      </c>
      <c r="AG1269" s="254" t="s">
        <v>2551</v>
      </c>
      <c r="AH1269" s="255"/>
      <c r="AI1269" s="255"/>
      <c r="AJ1269" s="255"/>
      <c r="AK1269" s="255"/>
      <c r="AL1269" s="255"/>
      <c r="AM1269" s="255"/>
      <c r="AN1269" s="255"/>
      <c r="AO1269" s="255"/>
      <c r="AP1269" s="255"/>
      <c r="AQ1269" s="255"/>
      <c r="AR1269" s="255"/>
      <c r="AS1269" s="255"/>
      <c r="AT1269" s="256"/>
    </row>
    <row r="1270" spans="1:46" customFormat="1" ht="45" customHeight="1" thickTop="1" thickBot="1" x14ac:dyDescent="0.3">
      <c r="A1270" s="249" t="s">
        <v>1048</v>
      </c>
      <c r="B1270" s="249" t="s">
        <v>1048</v>
      </c>
      <c r="C1270" s="249" t="s">
        <v>1048</v>
      </c>
      <c r="D1270" s="249" t="s">
        <v>1048</v>
      </c>
      <c r="E1270" s="249" t="s">
        <v>1048</v>
      </c>
      <c r="F1270" s="249" t="s">
        <v>1048</v>
      </c>
      <c r="G1270" s="249" t="s">
        <v>1048</v>
      </c>
      <c r="H1270" s="249" t="s">
        <v>1048</v>
      </c>
      <c r="I1270" s="249" t="s">
        <v>1048</v>
      </c>
      <c r="J1270" s="249" t="s">
        <v>1048</v>
      </c>
      <c r="K1270" s="249" t="s">
        <v>1048</v>
      </c>
      <c r="L1270" s="249" t="s">
        <v>1048</v>
      </c>
      <c r="M1270" s="249" t="s">
        <v>1048</v>
      </c>
      <c r="N1270" s="249" t="s">
        <v>1048</v>
      </c>
      <c r="O1270" s="249" t="s">
        <v>1048</v>
      </c>
      <c r="P1270" s="249" t="s">
        <v>1048</v>
      </c>
      <c r="Q1270" s="229">
        <v>0</v>
      </c>
      <c r="R1270" s="254" t="s">
        <v>2551</v>
      </c>
      <c r="S1270" s="255"/>
      <c r="T1270" s="255"/>
      <c r="U1270" s="255"/>
      <c r="V1270" s="255"/>
      <c r="W1270" s="255"/>
      <c r="X1270" s="255"/>
      <c r="Y1270" s="255"/>
      <c r="Z1270" s="255"/>
      <c r="AA1270" s="255"/>
      <c r="AB1270" s="255"/>
      <c r="AC1270" s="255"/>
      <c r="AD1270" s="255"/>
      <c r="AE1270" s="256"/>
      <c r="AF1270" s="229">
        <v>0</v>
      </c>
      <c r="AG1270" s="254" t="s">
        <v>2551</v>
      </c>
      <c r="AH1270" s="255"/>
      <c r="AI1270" s="255"/>
      <c r="AJ1270" s="255"/>
      <c r="AK1270" s="255"/>
      <c r="AL1270" s="255"/>
      <c r="AM1270" s="255"/>
      <c r="AN1270" s="255"/>
      <c r="AO1270" s="255"/>
      <c r="AP1270" s="255"/>
      <c r="AQ1270" s="255"/>
      <c r="AR1270" s="255"/>
      <c r="AS1270" s="255"/>
      <c r="AT1270" s="256"/>
    </row>
    <row r="1271" spans="1:46" customFormat="1" ht="45" customHeight="1" thickTop="1" thickBot="1" x14ac:dyDescent="0.3">
      <c r="A1271" s="249" t="s">
        <v>1049</v>
      </c>
      <c r="B1271" s="249" t="s">
        <v>1049</v>
      </c>
      <c r="C1271" s="249" t="s">
        <v>1049</v>
      </c>
      <c r="D1271" s="249" t="s">
        <v>1049</v>
      </c>
      <c r="E1271" s="249" t="s">
        <v>1049</v>
      </c>
      <c r="F1271" s="249" t="s">
        <v>1049</v>
      </c>
      <c r="G1271" s="249" t="s">
        <v>1049</v>
      </c>
      <c r="H1271" s="249" t="s">
        <v>1049</v>
      </c>
      <c r="I1271" s="249" t="s">
        <v>1049</v>
      </c>
      <c r="J1271" s="249" t="s">
        <v>1049</v>
      </c>
      <c r="K1271" s="249" t="s">
        <v>1049</v>
      </c>
      <c r="L1271" s="249" t="s">
        <v>1049</v>
      </c>
      <c r="M1271" s="249" t="s">
        <v>1049</v>
      </c>
      <c r="N1271" s="249" t="s">
        <v>1049</v>
      </c>
      <c r="O1271" s="249" t="s">
        <v>1049</v>
      </c>
      <c r="P1271" s="249" t="s">
        <v>1049</v>
      </c>
      <c r="Q1271" s="229">
        <v>0</v>
      </c>
      <c r="R1271" s="254" t="s">
        <v>2551</v>
      </c>
      <c r="S1271" s="255"/>
      <c r="T1271" s="255"/>
      <c r="U1271" s="255"/>
      <c r="V1271" s="255"/>
      <c r="W1271" s="255"/>
      <c r="X1271" s="255"/>
      <c r="Y1271" s="255"/>
      <c r="Z1271" s="255"/>
      <c r="AA1271" s="255"/>
      <c r="AB1271" s="255"/>
      <c r="AC1271" s="255"/>
      <c r="AD1271" s="255"/>
      <c r="AE1271" s="256"/>
      <c r="AF1271" s="229">
        <v>0</v>
      </c>
      <c r="AG1271" s="254" t="s">
        <v>2551</v>
      </c>
      <c r="AH1271" s="255"/>
      <c r="AI1271" s="255"/>
      <c r="AJ1271" s="255"/>
      <c r="AK1271" s="255"/>
      <c r="AL1271" s="255"/>
      <c r="AM1271" s="255"/>
      <c r="AN1271" s="255"/>
      <c r="AO1271" s="255"/>
      <c r="AP1271" s="255"/>
      <c r="AQ1271" s="255"/>
      <c r="AR1271" s="255"/>
      <c r="AS1271" s="255"/>
      <c r="AT1271" s="256"/>
    </row>
    <row r="1272" spans="1:46" customFormat="1" ht="45" customHeight="1" thickTop="1" thickBot="1" x14ac:dyDescent="0.3">
      <c r="A1272" s="249" t="s">
        <v>1050</v>
      </c>
      <c r="B1272" s="249" t="s">
        <v>1050</v>
      </c>
      <c r="C1272" s="249" t="s">
        <v>1050</v>
      </c>
      <c r="D1272" s="249" t="s">
        <v>1050</v>
      </c>
      <c r="E1272" s="249" t="s">
        <v>1050</v>
      </c>
      <c r="F1272" s="249" t="s">
        <v>1050</v>
      </c>
      <c r="G1272" s="249" t="s">
        <v>1050</v>
      </c>
      <c r="H1272" s="249" t="s">
        <v>1050</v>
      </c>
      <c r="I1272" s="249" t="s">
        <v>1050</v>
      </c>
      <c r="J1272" s="249" t="s">
        <v>1050</v>
      </c>
      <c r="K1272" s="249" t="s">
        <v>1050</v>
      </c>
      <c r="L1272" s="249" t="s">
        <v>1050</v>
      </c>
      <c r="M1272" s="249" t="s">
        <v>1050</v>
      </c>
      <c r="N1272" s="249" t="s">
        <v>1050</v>
      </c>
      <c r="O1272" s="249" t="s">
        <v>1050</v>
      </c>
      <c r="P1272" s="249" t="s">
        <v>1050</v>
      </c>
      <c r="Q1272" s="229">
        <v>0</v>
      </c>
      <c r="R1272" s="254" t="s">
        <v>2551</v>
      </c>
      <c r="S1272" s="255"/>
      <c r="T1272" s="255"/>
      <c r="U1272" s="255"/>
      <c r="V1272" s="255"/>
      <c r="W1272" s="255"/>
      <c r="X1272" s="255"/>
      <c r="Y1272" s="255"/>
      <c r="Z1272" s="255"/>
      <c r="AA1272" s="255"/>
      <c r="AB1272" s="255"/>
      <c r="AC1272" s="255"/>
      <c r="AD1272" s="255"/>
      <c r="AE1272" s="256"/>
      <c r="AF1272" s="229">
        <v>0</v>
      </c>
      <c r="AG1272" s="254" t="s">
        <v>2551</v>
      </c>
      <c r="AH1272" s="255"/>
      <c r="AI1272" s="255"/>
      <c r="AJ1272" s="255"/>
      <c r="AK1272" s="255"/>
      <c r="AL1272" s="255"/>
      <c r="AM1272" s="255"/>
      <c r="AN1272" s="255"/>
      <c r="AO1272" s="255"/>
      <c r="AP1272" s="255"/>
      <c r="AQ1272" s="255"/>
      <c r="AR1272" s="255"/>
      <c r="AS1272" s="255"/>
      <c r="AT1272" s="256"/>
    </row>
    <row r="1273" spans="1:46" customFormat="1" ht="45" customHeight="1" thickTop="1" thickBot="1" x14ac:dyDescent="0.3">
      <c r="A1273" s="249" t="s">
        <v>1051</v>
      </c>
      <c r="B1273" s="249" t="s">
        <v>1051</v>
      </c>
      <c r="C1273" s="249" t="s">
        <v>1051</v>
      </c>
      <c r="D1273" s="249" t="s">
        <v>1051</v>
      </c>
      <c r="E1273" s="249" t="s">
        <v>1051</v>
      </c>
      <c r="F1273" s="249" t="s">
        <v>1051</v>
      </c>
      <c r="G1273" s="249" t="s">
        <v>1051</v>
      </c>
      <c r="H1273" s="249" t="s">
        <v>1051</v>
      </c>
      <c r="I1273" s="249" t="s">
        <v>1051</v>
      </c>
      <c r="J1273" s="249" t="s">
        <v>1051</v>
      </c>
      <c r="K1273" s="249" t="s">
        <v>1051</v>
      </c>
      <c r="L1273" s="249" t="s">
        <v>1051</v>
      </c>
      <c r="M1273" s="249" t="s">
        <v>1051</v>
      </c>
      <c r="N1273" s="249" t="s">
        <v>1051</v>
      </c>
      <c r="O1273" s="249" t="s">
        <v>1051</v>
      </c>
      <c r="P1273" s="249" t="s">
        <v>1051</v>
      </c>
      <c r="Q1273" s="229">
        <v>0</v>
      </c>
      <c r="R1273" s="254" t="s">
        <v>2551</v>
      </c>
      <c r="S1273" s="255"/>
      <c r="T1273" s="255"/>
      <c r="U1273" s="255"/>
      <c r="V1273" s="255"/>
      <c r="W1273" s="255"/>
      <c r="X1273" s="255"/>
      <c r="Y1273" s="255"/>
      <c r="Z1273" s="255"/>
      <c r="AA1273" s="255"/>
      <c r="AB1273" s="255"/>
      <c r="AC1273" s="255"/>
      <c r="AD1273" s="255"/>
      <c r="AE1273" s="256"/>
      <c r="AF1273" s="229">
        <v>0</v>
      </c>
      <c r="AG1273" s="254" t="s">
        <v>2551</v>
      </c>
      <c r="AH1273" s="255"/>
      <c r="AI1273" s="255"/>
      <c r="AJ1273" s="255"/>
      <c r="AK1273" s="255"/>
      <c r="AL1273" s="255"/>
      <c r="AM1273" s="255"/>
      <c r="AN1273" s="255"/>
      <c r="AO1273" s="255"/>
      <c r="AP1273" s="255"/>
      <c r="AQ1273" s="255"/>
      <c r="AR1273" s="255"/>
      <c r="AS1273" s="255"/>
      <c r="AT1273" s="256"/>
    </row>
    <row r="1274" spans="1:46" customFormat="1" ht="45" customHeight="1" thickTop="1" thickBot="1" x14ac:dyDescent="0.3">
      <c r="A1274" s="249" t="s">
        <v>1052</v>
      </c>
      <c r="B1274" s="249" t="s">
        <v>1052</v>
      </c>
      <c r="C1274" s="249" t="s">
        <v>1052</v>
      </c>
      <c r="D1274" s="249" t="s">
        <v>1052</v>
      </c>
      <c r="E1274" s="249" t="s">
        <v>1052</v>
      </c>
      <c r="F1274" s="249" t="s">
        <v>1052</v>
      </c>
      <c r="G1274" s="249" t="s">
        <v>1052</v>
      </c>
      <c r="H1274" s="249" t="s">
        <v>1052</v>
      </c>
      <c r="I1274" s="249" t="s">
        <v>1052</v>
      </c>
      <c r="J1274" s="249" t="s">
        <v>1052</v>
      </c>
      <c r="K1274" s="249" t="s">
        <v>1052</v>
      </c>
      <c r="L1274" s="249" t="s">
        <v>1052</v>
      </c>
      <c r="M1274" s="249" t="s">
        <v>1052</v>
      </c>
      <c r="N1274" s="249" t="s">
        <v>1052</v>
      </c>
      <c r="O1274" s="249" t="s">
        <v>1052</v>
      </c>
      <c r="P1274" s="249" t="s">
        <v>1052</v>
      </c>
      <c r="Q1274" s="229">
        <v>0</v>
      </c>
      <c r="R1274" s="254" t="s">
        <v>2551</v>
      </c>
      <c r="S1274" s="255"/>
      <c r="T1274" s="255"/>
      <c r="U1274" s="255"/>
      <c r="V1274" s="255"/>
      <c r="W1274" s="255"/>
      <c r="X1274" s="255"/>
      <c r="Y1274" s="255"/>
      <c r="Z1274" s="255"/>
      <c r="AA1274" s="255"/>
      <c r="AB1274" s="255"/>
      <c r="AC1274" s="255"/>
      <c r="AD1274" s="255"/>
      <c r="AE1274" s="256"/>
      <c r="AF1274" s="229">
        <v>0</v>
      </c>
      <c r="AG1274" s="254" t="s">
        <v>2551</v>
      </c>
      <c r="AH1274" s="255"/>
      <c r="AI1274" s="255"/>
      <c r="AJ1274" s="255"/>
      <c r="AK1274" s="255"/>
      <c r="AL1274" s="255"/>
      <c r="AM1274" s="255"/>
      <c r="AN1274" s="255"/>
      <c r="AO1274" s="255"/>
      <c r="AP1274" s="255"/>
      <c r="AQ1274" s="255"/>
      <c r="AR1274" s="255"/>
      <c r="AS1274" s="255"/>
      <c r="AT1274" s="256"/>
    </row>
    <row r="1275" spans="1:46" customFormat="1" ht="45" customHeight="1" thickTop="1" thickBot="1" x14ac:dyDescent="0.3">
      <c r="A1275" s="249" t="s">
        <v>1053</v>
      </c>
      <c r="B1275" s="249" t="s">
        <v>1053</v>
      </c>
      <c r="C1275" s="249" t="s">
        <v>1053</v>
      </c>
      <c r="D1275" s="249" t="s">
        <v>1053</v>
      </c>
      <c r="E1275" s="249" t="s">
        <v>1053</v>
      </c>
      <c r="F1275" s="249" t="s">
        <v>1053</v>
      </c>
      <c r="G1275" s="249" t="s">
        <v>1053</v>
      </c>
      <c r="H1275" s="249" t="s">
        <v>1053</v>
      </c>
      <c r="I1275" s="249" t="s">
        <v>1053</v>
      </c>
      <c r="J1275" s="249" t="s">
        <v>1053</v>
      </c>
      <c r="K1275" s="249" t="s">
        <v>1053</v>
      </c>
      <c r="L1275" s="249" t="s">
        <v>1053</v>
      </c>
      <c r="M1275" s="249" t="s">
        <v>1053</v>
      </c>
      <c r="N1275" s="249" t="s">
        <v>1053</v>
      </c>
      <c r="O1275" s="249" t="s">
        <v>1053</v>
      </c>
      <c r="P1275" s="249" t="s">
        <v>1053</v>
      </c>
      <c r="Q1275" s="229">
        <v>0</v>
      </c>
      <c r="R1275" s="254" t="s">
        <v>2551</v>
      </c>
      <c r="S1275" s="255"/>
      <c r="T1275" s="255"/>
      <c r="U1275" s="255"/>
      <c r="V1275" s="255"/>
      <c r="W1275" s="255"/>
      <c r="X1275" s="255"/>
      <c r="Y1275" s="255"/>
      <c r="Z1275" s="255"/>
      <c r="AA1275" s="255"/>
      <c r="AB1275" s="255"/>
      <c r="AC1275" s="255"/>
      <c r="AD1275" s="255"/>
      <c r="AE1275" s="256"/>
      <c r="AF1275" s="229">
        <v>0</v>
      </c>
      <c r="AG1275" s="254" t="s">
        <v>2551</v>
      </c>
      <c r="AH1275" s="255"/>
      <c r="AI1275" s="255"/>
      <c r="AJ1275" s="255"/>
      <c r="AK1275" s="255"/>
      <c r="AL1275" s="255"/>
      <c r="AM1275" s="255"/>
      <c r="AN1275" s="255"/>
      <c r="AO1275" s="255"/>
      <c r="AP1275" s="255"/>
      <c r="AQ1275" s="255"/>
      <c r="AR1275" s="255"/>
      <c r="AS1275" s="255"/>
      <c r="AT1275" s="256"/>
    </row>
    <row r="1276" spans="1:46" customFormat="1" ht="45" customHeight="1" thickTop="1" thickBot="1" x14ac:dyDescent="0.3">
      <c r="A1276" s="249" t="s">
        <v>1054</v>
      </c>
      <c r="B1276" s="249" t="s">
        <v>1054</v>
      </c>
      <c r="C1276" s="249" t="s">
        <v>1054</v>
      </c>
      <c r="D1276" s="249" t="s">
        <v>1054</v>
      </c>
      <c r="E1276" s="249" t="s">
        <v>1054</v>
      </c>
      <c r="F1276" s="249" t="s">
        <v>1054</v>
      </c>
      <c r="G1276" s="249" t="s">
        <v>1054</v>
      </c>
      <c r="H1276" s="249" t="s">
        <v>1054</v>
      </c>
      <c r="I1276" s="249" t="s">
        <v>1054</v>
      </c>
      <c r="J1276" s="249" t="s">
        <v>1054</v>
      </c>
      <c r="K1276" s="249" t="s">
        <v>1054</v>
      </c>
      <c r="L1276" s="249" t="s">
        <v>1054</v>
      </c>
      <c r="M1276" s="249" t="s">
        <v>1054</v>
      </c>
      <c r="N1276" s="249" t="s">
        <v>1054</v>
      </c>
      <c r="O1276" s="249" t="s">
        <v>1054</v>
      </c>
      <c r="P1276" s="249" t="s">
        <v>1054</v>
      </c>
      <c r="Q1276" s="229">
        <v>0</v>
      </c>
      <c r="R1276" s="254" t="s">
        <v>2551</v>
      </c>
      <c r="S1276" s="255"/>
      <c r="T1276" s="255"/>
      <c r="U1276" s="255"/>
      <c r="V1276" s="255"/>
      <c r="W1276" s="255"/>
      <c r="X1276" s="255"/>
      <c r="Y1276" s="255"/>
      <c r="Z1276" s="255"/>
      <c r="AA1276" s="255"/>
      <c r="AB1276" s="255"/>
      <c r="AC1276" s="255"/>
      <c r="AD1276" s="255"/>
      <c r="AE1276" s="256"/>
      <c r="AF1276" s="229">
        <v>0</v>
      </c>
      <c r="AG1276" s="254" t="s">
        <v>2551</v>
      </c>
      <c r="AH1276" s="255"/>
      <c r="AI1276" s="255"/>
      <c r="AJ1276" s="255"/>
      <c r="AK1276" s="255"/>
      <c r="AL1276" s="255"/>
      <c r="AM1276" s="255"/>
      <c r="AN1276" s="255"/>
      <c r="AO1276" s="255"/>
      <c r="AP1276" s="255"/>
      <c r="AQ1276" s="255"/>
      <c r="AR1276" s="255"/>
      <c r="AS1276" s="255"/>
      <c r="AT1276" s="256"/>
    </row>
    <row r="1277" spans="1:46" customFormat="1" ht="45" customHeight="1" thickTop="1" thickBot="1" x14ac:dyDescent="0.3">
      <c r="A1277" s="249" t="s">
        <v>1055</v>
      </c>
      <c r="B1277" s="249" t="s">
        <v>1055</v>
      </c>
      <c r="C1277" s="249" t="s">
        <v>1055</v>
      </c>
      <c r="D1277" s="249" t="s">
        <v>1055</v>
      </c>
      <c r="E1277" s="249" t="s">
        <v>1055</v>
      </c>
      <c r="F1277" s="249" t="s">
        <v>1055</v>
      </c>
      <c r="G1277" s="249" t="s">
        <v>1055</v>
      </c>
      <c r="H1277" s="249" t="s">
        <v>1055</v>
      </c>
      <c r="I1277" s="249" t="s">
        <v>1055</v>
      </c>
      <c r="J1277" s="249" t="s">
        <v>1055</v>
      </c>
      <c r="K1277" s="249" t="s">
        <v>1055</v>
      </c>
      <c r="L1277" s="249" t="s">
        <v>1055</v>
      </c>
      <c r="M1277" s="249" t="s">
        <v>1055</v>
      </c>
      <c r="N1277" s="249" t="s">
        <v>1055</v>
      </c>
      <c r="O1277" s="249" t="s">
        <v>1055</v>
      </c>
      <c r="P1277" s="249" t="s">
        <v>1055</v>
      </c>
      <c r="Q1277" s="229">
        <v>0</v>
      </c>
      <c r="R1277" s="254" t="s">
        <v>2551</v>
      </c>
      <c r="S1277" s="255"/>
      <c r="T1277" s="255"/>
      <c r="U1277" s="255"/>
      <c r="V1277" s="255"/>
      <c r="W1277" s="255"/>
      <c r="X1277" s="255"/>
      <c r="Y1277" s="255"/>
      <c r="Z1277" s="255"/>
      <c r="AA1277" s="255"/>
      <c r="AB1277" s="255"/>
      <c r="AC1277" s="255"/>
      <c r="AD1277" s="255"/>
      <c r="AE1277" s="256"/>
      <c r="AF1277" s="229">
        <v>0</v>
      </c>
      <c r="AG1277" s="254" t="s">
        <v>2551</v>
      </c>
      <c r="AH1277" s="255"/>
      <c r="AI1277" s="255"/>
      <c r="AJ1277" s="255"/>
      <c r="AK1277" s="255"/>
      <c r="AL1277" s="255"/>
      <c r="AM1277" s="255"/>
      <c r="AN1277" s="255"/>
      <c r="AO1277" s="255"/>
      <c r="AP1277" s="255"/>
      <c r="AQ1277" s="255"/>
      <c r="AR1277" s="255"/>
      <c r="AS1277" s="255"/>
      <c r="AT1277" s="256"/>
    </row>
    <row r="1278" spans="1:46" customFormat="1" ht="45" customHeight="1" thickTop="1" thickBot="1" x14ac:dyDescent="0.3">
      <c r="A1278" s="249" t="s">
        <v>1056</v>
      </c>
      <c r="B1278" s="249" t="s">
        <v>1056</v>
      </c>
      <c r="C1278" s="249" t="s">
        <v>1056</v>
      </c>
      <c r="D1278" s="249" t="s">
        <v>1056</v>
      </c>
      <c r="E1278" s="249" t="s">
        <v>1056</v>
      </c>
      <c r="F1278" s="249" t="s">
        <v>1056</v>
      </c>
      <c r="G1278" s="249" t="s">
        <v>1056</v>
      </c>
      <c r="H1278" s="249" t="s">
        <v>1056</v>
      </c>
      <c r="I1278" s="249" t="s">
        <v>1056</v>
      </c>
      <c r="J1278" s="249" t="s">
        <v>1056</v>
      </c>
      <c r="K1278" s="249" t="s">
        <v>1056</v>
      </c>
      <c r="L1278" s="249" t="s">
        <v>1056</v>
      </c>
      <c r="M1278" s="249" t="s">
        <v>1056</v>
      </c>
      <c r="N1278" s="249" t="s">
        <v>1056</v>
      </c>
      <c r="O1278" s="249" t="s">
        <v>1056</v>
      </c>
      <c r="P1278" s="249" t="s">
        <v>1056</v>
      </c>
      <c r="Q1278" s="229">
        <v>0</v>
      </c>
      <c r="R1278" s="254" t="s">
        <v>2551</v>
      </c>
      <c r="S1278" s="255"/>
      <c r="T1278" s="255"/>
      <c r="U1278" s="255"/>
      <c r="V1278" s="255"/>
      <c r="W1278" s="255"/>
      <c r="X1278" s="255"/>
      <c r="Y1278" s="255"/>
      <c r="Z1278" s="255"/>
      <c r="AA1278" s="255"/>
      <c r="AB1278" s="255"/>
      <c r="AC1278" s="255"/>
      <c r="AD1278" s="255"/>
      <c r="AE1278" s="256"/>
      <c r="AF1278" s="229">
        <v>0</v>
      </c>
      <c r="AG1278" s="254" t="s">
        <v>2551</v>
      </c>
      <c r="AH1278" s="255"/>
      <c r="AI1278" s="255"/>
      <c r="AJ1278" s="255"/>
      <c r="AK1278" s="255"/>
      <c r="AL1278" s="255"/>
      <c r="AM1278" s="255"/>
      <c r="AN1278" s="255"/>
      <c r="AO1278" s="255"/>
      <c r="AP1278" s="255"/>
      <c r="AQ1278" s="255"/>
      <c r="AR1278" s="255"/>
      <c r="AS1278" s="255"/>
      <c r="AT1278" s="256"/>
    </row>
    <row r="1279" spans="1:46" customFormat="1" ht="45" customHeight="1" thickTop="1" thickBot="1" x14ac:dyDescent="0.3">
      <c r="A1279" s="249" t="s">
        <v>1057</v>
      </c>
      <c r="B1279" s="249" t="s">
        <v>1057</v>
      </c>
      <c r="C1279" s="249" t="s">
        <v>1057</v>
      </c>
      <c r="D1279" s="249" t="s">
        <v>1057</v>
      </c>
      <c r="E1279" s="249" t="s">
        <v>1057</v>
      </c>
      <c r="F1279" s="249" t="s">
        <v>1057</v>
      </c>
      <c r="G1279" s="249" t="s">
        <v>1057</v>
      </c>
      <c r="H1279" s="249" t="s">
        <v>1057</v>
      </c>
      <c r="I1279" s="249" t="s">
        <v>1057</v>
      </c>
      <c r="J1279" s="249" t="s">
        <v>1057</v>
      </c>
      <c r="K1279" s="249" t="s">
        <v>1057</v>
      </c>
      <c r="L1279" s="249" t="s">
        <v>1057</v>
      </c>
      <c r="M1279" s="249" t="s">
        <v>1057</v>
      </c>
      <c r="N1279" s="249" t="s">
        <v>1057</v>
      </c>
      <c r="O1279" s="249" t="s">
        <v>1057</v>
      </c>
      <c r="P1279" s="249" t="s">
        <v>1057</v>
      </c>
      <c r="Q1279" s="229">
        <v>0</v>
      </c>
      <c r="R1279" s="254" t="s">
        <v>2551</v>
      </c>
      <c r="S1279" s="255"/>
      <c r="T1279" s="255"/>
      <c r="U1279" s="255"/>
      <c r="V1279" s="255"/>
      <c r="W1279" s="255"/>
      <c r="X1279" s="255"/>
      <c r="Y1279" s="255"/>
      <c r="Z1279" s="255"/>
      <c r="AA1279" s="255"/>
      <c r="AB1279" s="255"/>
      <c r="AC1279" s="255"/>
      <c r="AD1279" s="255"/>
      <c r="AE1279" s="256"/>
      <c r="AF1279" s="229">
        <v>0</v>
      </c>
      <c r="AG1279" s="254" t="s">
        <v>2551</v>
      </c>
      <c r="AH1279" s="255"/>
      <c r="AI1279" s="255"/>
      <c r="AJ1279" s="255"/>
      <c r="AK1279" s="255"/>
      <c r="AL1279" s="255"/>
      <c r="AM1279" s="255"/>
      <c r="AN1279" s="255"/>
      <c r="AO1279" s="255"/>
      <c r="AP1279" s="255"/>
      <c r="AQ1279" s="255"/>
      <c r="AR1279" s="255"/>
      <c r="AS1279" s="255"/>
      <c r="AT1279" s="256"/>
    </row>
    <row r="1280" spans="1:46" customFormat="1" ht="45" customHeight="1" thickTop="1" thickBot="1" x14ac:dyDescent="0.3">
      <c r="A1280" s="249" t="s">
        <v>1058</v>
      </c>
      <c r="B1280" s="249" t="s">
        <v>1058</v>
      </c>
      <c r="C1280" s="249" t="s">
        <v>1058</v>
      </c>
      <c r="D1280" s="249" t="s">
        <v>1058</v>
      </c>
      <c r="E1280" s="249" t="s">
        <v>1058</v>
      </c>
      <c r="F1280" s="249" t="s">
        <v>1058</v>
      </c>
      <c r="G1280" s="249" t="s">
        <v>1058</v>
      </c>
      <c r="H1280" s="249" t="s">
        <v>1058</v>
      </c>
      <c r="I1280" s="249" t="s">
        <v>1058</v>
      </c>
      <c r="J1280" s="249" t="s">
        <v>1058</v>
      </c>
      <c r="K1280" s="249" t="s">
        <v>1058</v>
      </c>
      <c r="L1280" s="249" t="s">
        <v>1058</v>
      </c>
      <c r="M1280" s="249" t="s">
        <v>1058</v>
      </c>
      <c r="N1280" s="249" t="s">
        <v>1058</v>
      </c>
      <c r="O1280" s="249" t="s">
        <v>1058</v>
      </c>
      <c r="P1280" s="249" t="s">
        <v>1058</v>
      </c>
      <c r="Q1280" s="229">
        <v>0</v>
      </c>
      <c r="R1280" s="254" t="s">
        <v>2551</v>
      </c>
      <c r="S1280" s="255"/>
      <c r="T1280" s="255"/>
      <c r="U1280" s="255"/>
      <c r="V1280" s="255"/>
      <c r="W1280" s="255"/>
      <c r="X1280" s="255"/>
      <c r="Y1280" s="255"/>
      <c r="Z1280" s="255"/>
      <c r="AA1280" s="255"/>
      <c r="AB1280" s="255"/>
      <c r="AC1280" s="255"/>
      <c r="AD1280" s="255"/>
      <c r="AE1280" s="256"/>
      <c r="AF1280" s="229">
        <v>0</v>
      </c>
      <c r="AG1280" s="254" t="s">
        <v>2551</v>
      </c>
      <c r="AH1280" s="255"/>
      <c r="AI1280" s="255"/>
      <c r="AJ1280" s="255"/>
      <c r="AK1280" s="255"/>
      <c r="AL1280" s="255"/>
      <c r="AM1280" s="255"/>
      <c r="AN1280" s="255"/>
      <c r="AO1280" s="255"/>
      <c r="AP1280" s="255"/>
      <c r="AQ1280" s="255"/>
      <c r="AR1280" s="255"/>
      <c r="AS1280" s="255"/>
      <c r="AT1280" s="256"/>
    </row>
    <row r="1281" spans="1:46" customFormat="1" ht="45" customHeight="1" thickTop="1" thickBot="1" x14ac:dyDescent="0.3">
      <c r="A1281" s="249" t="s">
        <v>1059</v>
      </c>
      <c r="B1281" s="249" t="s">
        <v>1059</v>
      </c>
      <c r="C1281" s="249" t="s">
        <v>1059</v>
      </c>
      <c r="D1281" s="249" t="s">
        <v>1059</v>
      </c>
      <c r="E1281" s="249" t="s">
        <v>1059</v>
      </c>
      <c r="F1281" s="249" t="s">
        <v>1059</v>
      </c>
      <c r="G1281" s="249" t="s">
        <v>1059</v>
      </c>
      <c r="H1281" s="249" t="s">
        <v>1059</v>
      </c>
      <c r="I1281" s="249" t="s">
        <v>1059</v>
      </c>
      <c r="J1281" s="249" t="s">
        <v>1059</v>
      </c>
      <c r="K1281" s="249" t="s">
        <v>1059</v>
      </c>
      <c r="L1281" s="249" t="s">
        <v>1059</v>
      </c>
      <c r="M1281" s="249" t="s">
        <v>1059</v>
      </c>
      <c r="N1281" s="249" t="s">
        <v>1059</v>
      </c>
      <c r="O1281" s="249" t="s">
        <v>1059</v>
      </c>
      <c r="P1281" s="249" t="s">
        <v>1059</v>
      </c>
      <c r="Q1281" s="229">
        <v>0</v>
      </c>
      <c r="R1281" s="254" t="s">
        <v>2551</v>
      </c>
      <c r="S1281" s="255"/>
      <c r="T1281" s="255"/>
      <c r="U1281" s="255"/>
      <c r="V1281" s="255"/>
      <c r="W1281" s="255"/>
      <c r="X1281" s="255"/>
      <c r="Y1281" s="255"/>
      <c r="Z1281" s="255"/>
      <c r="AA1281" s="255"/>
      <c r="AB1281" s="255"/>
      <c r="AC1281" s="255"/>
      <c r="AD1281" s="255"/>
      <c r="AE1281" s="256"/>
      <c r="AF1281" s="229">
        <v>0</v>
      </c>
      <c r="AG1281" s="254" t="s">
        <v>2551</v>
      </c>
      <c r="AH1281" s="255"/>
      <c r="AI1281" s="255"/>
      <c r="AJ1281" s="255"/>
      <c r="AK1281" s="255"/>
      <c r="AL1281" s="255"/>
      <c r="AM1281" s="255"/>
      <c r="AN1281" s="255"/>
      <c r="AO1281" s="255"/>
      <c r="AP1281" s="255"/>
      <c r="AQ1281" s="255"/>
      <c r="AR1281" s="255"/>
      <c r="AS1281" s="255"/>
      <c r="AT1281" s="256"/>
    </row>
    <row r="1282" spans="1:46" customFormat="1" ht="45" customHeight="1" thickTop="1" thickBot="1" x14ac:dyDescent="0.3">
      <c r="A1282" s="249" t="s">
        <v>1060</v>
      </c>
      <c r="B1282" s="249" t="s">
        <v>1060</v>
      </c>
      <c r="C1282" s="249" t="s">
        <v>1060</v>
      </c>
      <c r="D1282" s="249" t="s">
        <v>1060</v>
      </c>
      <c r="E1282" s="249" t="s">
        <v>1060</v>
      </c>
      <c r="F1282" s="249" t="s">
        <v>1060</v>
      </c>
      <c r="G1282" s="249" t="s">
        <v>1060</v>
      </c>
      <c r="H1282" s="249" t="s">
        <v>1060</v>
      </c>
      <c r="I1282" s="249" t="s">
        <v>1060</v>
      </c>
      <c r="J1282" s="249" t="s">
        <v>1060</v>
      </c>
      <c r="K1282" s="249" t="s">
        <v>1060</v>
      </c>
      <c r="L1282" s="249" t="s">
        <v>1060</v>
      </c>
      <c r="M1282" s="249" t="s">
        <v>1060</v>
      </c>
      <c r="N1282" s="249" t="s">
        <v>1060</v>
      </c>
      <c r="O1282" s="249" t="s">
        <v>1060</v>
      </c>
      <c r="P1282" s="249" t="s">
        <v>1060</v>
      </c>
      <c r="Q1282" s="229">
        <v>0</v>
      </c>
      <c r="R1282" s="254" t="s">
        <v>2551</v>
      </c>
      <c r="S1282" s="255"/>
      <c r="T1282" s="255"/>
      <c r="U1282" s="255"/>
      <c r="V1282" s="255"/>
      <c r="W1282" s="255"/>
      <c r="X1282" s="255"/>
      <c r="Y1282" s="255"/>
      <c r="Z1282" s="255"/>
      <c r="AA1282" s="255"/>
      <c r="AB1282" s="255"/>
      <c r="AC1282" s="255"/>
      <c r="AD1282" s="255"/>
      <c r="AE1282" s="256"/>
      <c r="AF1282" s="229">
        <v>0</v>
      </c>
      <c r="AG1282" s="254" t="s">
        <v>2551</v>
      </c>
      <c r="AH1282" s="255"/>
      <c r="AI1282" s="255"/>
      <c r="AJ1282" s="255"/>
      <c r="AK1282" s="255"/>
      <c r="AL1282" s="255"/>
      <c r="AM1282" s="255"/>
      <c r="AN1282" s="255"/>
      <c r="AO1282" s="255"/>
      <c r="AP1282" s="255"/>
      <c r="AQ1282" s="255"/>
      <c r="AR1282" s="255"/>
      <c r="AS1282" s="255"/>
      <c r="AT1282" s="256"/>
    </row>
    <row r="1283" spans="1:46" customFormat="1" ht="45" customHeight="1" thickTop="1" thickBot="1" x14ac:dyDescent="0.3">
      <c r="A1283" s="249" t="s">
        <v>1061</v>
      </c>
      <c r="B1283" s="249" t="s">
        <v>1061</v>
      </c>
      <c r="C1283" s="249" t="s">
        <v>1061</v>
      </c>
      <c r="D1283" s="249" t="s">
        <v>1061</v>
      </c>
      <c r="E1283" s="249" t="s">
        <v>1061</v>
      </c>
      <c r="F1283" s="249" t="s">
        <v>1061</v>
      </c>
      <c r="G1283" s="249" t="s">
        <v>1061</v>
      </c>
      <c r="H1283" s="249" t="s">
        <v>1061</v>
      </c>
      <c r="I1283" s="249" t="s">
        <v>1061</v>
      </c>
      <c r="J1283" s="249" t="s">
        <v>1061</v>
      </c>
      <c r="K1283" s="249" t="s">
        <v>1061</v>
      </c>
      <c r="L1283" s="249" t="s">
        <v>1061</v>
      </c>
      <c r="M1283" s="249" t="s">
        <v>1061</v>
      </c>
      <c r="N1283" s="249" t="s">
        <v>1061</v>
      </c>
      <c r="O1283" s="249" t="s">
        <v>1061</v>
      </c>
      <c r="P1283" s="249" t="s">
        <v>1061</v>
      </c>
      <c r="Q1283" s="229">
        <v>0</v>
      </c>
      <c r="R1283" s="254" t="s">
        <v>2551</v>
      </c>
      <c r="S1283" s="255"/>
      <c r="T1283" s="255"/>
      <c r="U1283" s="255"/>
      <c r="V1283" s="255"/>
      <c r="W1283" s="255"/>
      <c r="X1283" s="255"/>
      <c r="Y1283" s="255"/>
      <c r="Z1283" s="255"/>
      <c r="AA1283" s="255"/>
      <c r="AB1283" s="255"/>
      <c r="AC1283" s="255"/>
      <c r="AD1283" s="255"/>
      <c r="AE1283" s="256"/>
      <c r="AF1283" s="229">
        <v>0</v>
      </c>
      <c r="AG1283" s="254" t="s">
        <v>2551</v>
      </c>
      <c r="AH1283" s="255"/>
      <c r="AI1283" s="255"/>
      <c r="AJ1283" s="255"/>
      <c r="AK1283" s="255"/>
      <c r="AL1283" s="255"/>
      <c r="AM1283" s="255"/>
      <c r="AN1283" s="255"/>
      <c r="AO1283" s="255"/>
      <c r="AP1283" s="255"/>
      <c r="AQ1283" s="255"/>
      <c r="AR1283" s="255"/>
      <c r="AS1283" s="255"/>
      <c r="AT1283" s="256"/>
    </row>
    <row r="1284" spans="1:46" customFormat="1" ht="45" customHeight="1" thickTop="1" thickBot="1" x14ac:dyDescent="0.3">
      <c r="A1284" s="249" t="s">
        <v>1062</v>
      </c>
      <c r="B1284" s="249" t="s">
        <v>1062</v>
      </c>
      <c r="C1284" s="249" t="s">
        <v>1062</v>
      </c>
      <c r="D1284" s="249" t="s">
        <v>1062</v>
      </c>
      <c r="E1284" s="249" t="s">
        <v>1062</v>
      </c>
      <c r="F1284" s="249" t="s">
        <v>1062</v>
      </c>
      <c r="G1284" s="249" t="s">
        <v>1062</v>
      </c>
      <c r="H1284" s="249" t="s">
        <v>1062</v>
      </c>
      <c r="I1284" s="249" t="s">
        <v>1062</v>
      </c>
      <c r="J1284" s="249" t="s">
        <v>1062</v>
      </c>
      <c r="K1284" s="249" t="s">
        <v>1062</v>
      </c>
      <c r="L1284" s="249" t="s">
        <v>1062</v>
      </c>
      <c r="M1284" s="249" t="s">
        <v>1062</v>
      </c>
      <c r="N1284" s="249" t="s">
        <v>1062</v>
      </c>
      <c r="O1284" s="249" t="s">
        <v>1062</v>
      </c>
      <c r="P1284" s="249" t="s">
        <v>1062</v>
      </c>
      <c r="Q1284" s="229">
        <v>0</v>
      </c>
      <c r="R1284" s="254" t="s">
        <v>2551</v>
      </c>
      <c r="S1284" s="255"/>
      <c r="T1284" s="255"/>
      <c r="U1284" s="255"/>
      <c r="V1284" s="255"/>
      <c r="W1284" s="255"/>
      <c r="X1284" s="255"/>
      <c r="Y1284" s="255"/>
      <c r="Z1284" s="255"/>
      <c r="AA1284" s="255"/>
      <c r="AB1284" s="255"/>
      <c r="AC1284" s="255"/>
      <c r="AD1284" s="255"/>
      <c r="AE1284" s="256"/>
      <c r="AF1284" s="229">
        <v>0</v>
      </c>
      <c r="AG1284" s="254" t="s">
        <v>2551</v>
      </c>
      <c r="AH1284" s="255"/>
      <c r="AI1284" s="255"/>
      <c r="AJ1284" s="255"/>
      <c r="AK1284" s="255"/>
      <c r="AL1284" s="255"/>
      <c r="AM1284" s="255"/>
      <c r="AN1284" s="255"/>
      <c r="AO1284" s="255"/>
      <c r="AP1284" s="255"/>
      <c r="AQ1284" s="255"/>
      <c r="AR1284" s="255"/>
      <c r="AS1284" s="255"/>
      <c r="AT1284" s="256"/>
    </row>
    <row r="1285" spans="1:46" customFormat="1" ht="45" customHeight="1" thickTop="1" thickBot="1" x14ac:dyDescent="0.3">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customFormat="1" ht="45" customHeight="1" thickTop="1" thickBot="1" x14ac:dyDescent="0.3">
      <c r="A1286" s="257" t="s">
        <v>197</v>
      </c>
      <c r="B1286" s="257"/>
      <c r="C1286" s="257"/>
      <c r="D1286" s="257"/>
      <c r="E1286" s="257"/>
      <c r="F1286" s="257"/>
      <c r="G1286" s="257"/>
      <c r="H1286" s="257"/>
      <c r="I1286" s="257"/>
      <c r="J1286" s="257"/>
      <c r="K1286" s="257"/>
      <c r="L1286" s="257"/>
      <c r="M1286" s="257"/>
      <c r="N1286" s="257"/>
      <c r="O1286" s="257"/>
      <c r="P1286" s="257"/>
      <c r="Q1286" s="56" t="s">
        <v>188</v>
      </c>
      <c r="R1286" s="258" t="s">
        <v>189</v>
      </c>
      <c r="S1286" s="258"/>
      <c r="T1286" s="258"/>
      <c r="U1286" s="258"/>
      <c r="V1286" s="258"/>
      <c r="W1286" s="258"/>
      <c r="X1286" s="258"/>
      <c r="Y1286" s="258"/>
      <c r="Z1286" s="258"/>
      <c r="AA1286" s="258"/>
      <c r="AB1286" s="258"/>
      <c r="AC1286" s="258"/>
      <c r="AD1286" s="258"/>
      <c r="AE1286" s="258"/>
      <c r="AF1286" s="57" t="s">
        <v>188</v>
      </c>
      <c r="AG1286" s="259" t="s">
        <v>7</v>
      </c>
      <c r="AH1286" s="259"/>
      <c r="AI1286" s="259"/>
      <c r="AJ1286" s="259"/>
      <c r="AK1286" s="259"/>
      <c r="AL1286" s="259"/>
      <c r="AM1286" s="259"/>
      <c r="AN1286" s="259"/>
      <c r="AO1286" s="259"/>
      <c r="AP1286" s="259"/>
      <c r="AQ1286" s="259"/>
      <c r="AR1286" s="259"/>
      <c r="AS1286" s="259"/>
      <c r="AT1286" s="259"/>
    </row>
    <row r="1287" spans="1:46" customFormat="1" ht="45" customHeight="1" thickTop="1" thickBot="1" x14ac:dyDescent="0.3">
      <c r="A1287" s="249" t="s">
        <v>1063</v>
      </c>
      <c r="B1287" s="249" t="s">
        <v>1063</v>
      </c>
      <c r="C1287" s="249" t="s">
        <v>1063</v>
      </c>
      <c r="D1287" s="249" t="s">
        <v>1063</v>
      </c>
      <c r="E1287" s="249" t="s">
        <v>1063</v>
      </c>
      <c r="F1287" s="249" t="s">
        <v>1063</v>
      </c>
      <c r="G1287" s="249" t="s">
        <v>1063</v>
      </c>
      <c r="H1287" s="249" t="s">
        <v>1063</v>
      </c>
      <c r="I1287" s="249" t="s">
        <v>1063</v>
      </c>
      <c r="J1287" s="249" t="s">
        <v>1063</v>
      </c>
      <c r="K1287" s="249" t="s">
        <v>1063</v>
      </c>
      <c r="L1287" s="249" t="s">
        <v>1063</v>
      </c>
      <c r="M1287" s="249" t="s">
        <v>1063</v>
      </c>
      <c r="N1287" s="249" t="s">
        <v>1063</v>
      </c>
      <c r="O1287" s="249" t="s">
        <v>1063</v>
      </c>
      <c r="P1287" s="249" t="s">
        <v>1063</v>
      </c>
      <c r="Q1287" s="227">
        <v>0</v>
      </c>
      <c r="R1287" s="254" t="s">
        <v>2554</v>
      </c>
      <c r="S1287" s="255"/>
      <c r="T1287" s="255"/>
      <c r="U1287" s="255"/>
      <c r="V1287" s="255"/>
      <c r="W1287" s="255"/>
      <c r="X1287" s="255"/>
      <c r="Y1287" s="255"/>
      <c r="Z1287" s="255"/>
      <c r="AA1287" s="255"/>
      <c r="AB1287" s="255"/>
      <c r="AC1287" s="255"/>
      <c r="AD1287" s="255"/>
      <c r="AE1287" s="256"/>
      <c r="AF1287" s="228">
        <v>0</v>
      </c>
      <c r="AG1287" s="254" t="s">
        <v>2555</v>
      </c>
      <c r="AH1287" s="255"/>
      <c r="AI1287" s="255"/>
      <c r="AJ1287" s="255"/>
      <c r="AK1287" s="255"/>
      <c r="AL1287" s="255"/>
      <c r="AM1287" s="255"/>
      <c r="AN1287" s="255"/>
      <c r="AO1287" s="255"/>
      <c r="AP1287" s="255"/>
      <c r="AQ1287" s="255"/>
      <c r="AR1287" s="255"/>
      <c r="AS1287" s="255"/>
      <c r="AT1287" s="256"/>
    </row>
    <row r="1288" spans="1:46" customFormat="1" ht="45" customHeight="1" thickTop="1" thickBot="1" x14ac:dyDescent="0.3">
      <c r="A1288" s="249" t="s">
        <v>1064</v>
      </c>
      <c r="B1288" s="249" t="s">
        <v>1064</v>
      </c>
      <c r="C1288" s="249" t="s">
        <v>1064</v>
      </c>
      <c r="D1288" s="249" t="s">
        <v>1064</v>
      </c>
      <c r="E1288" s="249" t="s">
        <v>1064</v>
      </c>
      <c r="F1288" s="249" t="s">
        <v>1064</v>
      </c>
      <c r="G1288" s="249" t="s">
        <v>1064</v>
      </c>
      <c r="H1288" s="249" t="s">
        <v>1064</v>
      </c>
      <c r="I1288" s="249" t="s">
        <v>1064</v>
      </c>
      <c r="J1288" s="249" t="s">
        <v>1064</v>
      </c>
      <c r="K1288" s="249" t="s">
        <v>1064</v>
      </c>
      <c r="L1288" s="249" t="s">
        <v>1064</v>
      </c>
      <c r="M1288" s="249" t="s">
        <v>1064</v>
      </c>
      <c r="N1288" s="249" t="s">
        <v>1064</v>
      </c>
      <c r="O1288" s="249" t="s">
        <v>1064</v>
      </c>
      <c r="P1288" s="249" t="s">
        <v>1064</v>
      </c>
      <c r="Q1288" s="229">
        <v>0</v>
      </c>
      <c r="R1288" s="254" t="s">
        <v>2551</v>
      </c>
      <c r="S1288" s="255"/>
      <c r="T1288" s="255"/>
      <c r="U1288" s="255"/>
      <c r="V1288" s="255"/>
      <c r="W1288" s="255"/>
      <c r="X1288" s="255"/>
      <c r="Y1288" s="255"/>
      <c r="Z1288" s="255"/>
      <c r="AA1288" s="255"/>
      <c r="AB1288" s="255"/>
      <c r="AC1288" s="255"/>
      <c r="AD1288" s="255"/>
      <c r="AE1288" s="256"/>
      <c r="AF1288" s="229">
        <v>0</v>
      </c>
      <c r="AG1288" s="254" t="s">
        <v>2551</v>
      </c>
      <c r="AH1288" s="255"/>
      <c r="AI1288" s="255"/>
      <c r="AJ1288" s="255"/>
      <c r="AK1288" s="255"/>
      <c r="AL1288" s="255"/>
      <c r="AM1288" s="255"/>
      <c r="AN1288" s="255"/>
      <c r="AO1288" s="255"/>
      <c r="AP1288" s="255"/>
      <c r="AQ1288" s="255"/>
      <c r="AR1288" s="255"/>
      <c r="AS1288" s="255"/>
      <c r="AT1288" s="256"/>
    </row>
    <row r="1289" spans="1:46" customFormat="1" ht="45" customHeight="1" thickTop="1" thickBot="1" x14ac:dyDescent="0.3">
      <c r="A1289" s="249" t="s">
        <v>1065</v>
      </c>
      <c r="B1289" s="249" t="s">
        <v>1065</v>
      </c>
      <c r="C1289" s="249" t="s">
        <v>1065</v>
      </c>
      <c r="D1289" s="249" t="s">
        <v>1065</v>
      </c>
      <c r="E1289" s="249" t="s">
        <v>1065</v>
      </c>
      <c r="F1289" s="249" t="s">
        <v>1065</v>
      </c>
      <c r="G1289" s="249" t="s">
        <v>1065</v>
      </c>
      <c r="H1289" s="249" t="s">
        <v>1065</v>
      </c>
      <c r="I1289" s="249" t="s">
        <v>1065</v>
      </c>
      <c r="J1289" s="249" t="s">
        <v>1065</v>
      </c>
      <c r="K1289" s="249" t="s">
        <v>1065</v>
      </c>
      <c r="L1289" s="249" t="s">
        <v>1065</v>
      </c>
      <c r="M1289" s="249" t="s">
        <v>1065</v>
      </c>
      <c r="N1289" s="249" t="s">
        <v>1065</v>
      </c>
      <c r="O1289" s="249" t="s">
        <v>1065</v>
      </c>
      <c r="P1289" s="249" t="s">
        <v>1065</v>
      </c>
      <c r="Q1289" s="229">
        <v>0</v>
      </c>
      <c r="R1289" s="254" t="s">
        <v>2551</v>
      </c>
      <c r="S1289" s="255"/>
      <c r="T1289" s="255"/>
      <c r="U1289" s="255"/>
      <c r="V1289" s="255"/>
      <c r="W1289" s="255"/>
      <c r="X1289" s="255"/>
      <c r="Y1289" s="255"/>
      <c r="Z1289" s="255"/>
      <c r="AA1289" s="255"/>
      <c r="AB1289" s="255"/>
      <c r="AC1289" s="255"/>
      <c r="AD1289" s="255"/>
      <c r="AE1289" s="256"/>
      <c r="AF1289" s="229">
        <v>0</v>
      </c>
      <c r="AG1289" s="254" t="s">
        <v>2551</v>
      </c>
      <c r="AH1289" s="255"/>
      <c r="AI1289" s="255"/>
      <c r="AJ1289" s="255"/>
      <c r="AK1289" s="255"/>
      <c r="AL1289" s="255"/>
      <c r="AM1289" s="255"/>
      <c r="AN1289" s="255"/>
      <c r="AO1289" s="255"/>
      <c r="AP1289" s="255"/>
      <c r="AQ1289" s="255"/>
      <c r="AR1289" s="255"/>
      <c r="AS1289" s="255"/>
      <c r="AT1289" s="256"/>
    </row>
    <row r="1290" spans="1:46" customFormat="1" ht="45" customHeight="1" thickTop="1" thickBot="1" x14ac:dyDescent="0.3">
      <c r="A1290" s="249" t="s">
        <v>1066</v>
      </c>
      <c r="B1290" s="249" t="s">
        <v>1066</v>
      </c>
      <c r="C1290" s="249" t="s">
        <v>1066</v>
      </c>
      <c r="D1290" s="249" t="s">
        <v>1066</v>
      </c>
      <c r="E1290" s="249" t="s">
        <v>1066</v>
      </c>
      <c r="F1290" s="249" t="s">
        <v>1066</v>
      </c>
      <c r="G1290" s="249" t="s">
        <v>1066</v>
      </c>
      <c r="H1290" s="249" t="s">
        <v>1066</v>
      </c>
      <c r="I1290" s="249" t="s">
        <v>1066</v>
      </c>
      <c r="J1290" s="249" t="s">
        <v>1066</v>
      </c>
      <c r="K1290" s="249" t="s">
        <v>1066</v>
      </c>
      <c r="L1290" s="249" t="s">
        <v>1066</v>
      </c>
      <c r="M1290" s="249" t="s">
        <v>1066</v>
      </c>
      <c r="N1290" s="249" t="s">
        <v>1066</v>
      </c>
      <c r="O1290" s="249" t="s">
        <v>1066</v>
      </c>
      <c r="P1290" s="249" t="s">
        <v>1066</v>
      </c>
      <c r="Q1290" s="229">
        <v>0</v>
      </c>
      <c r="R1290" s="254" t="s">
        <v>2551</v>
      </c>
      <c r="S1290" s="255"/>
      <c r="T1290" s="255"/>
      <c r="U1290" s="255"/>
      <c r="V1290" s="255"/>
      <c r="W1290" s="255"/>
      <c r="X1290" s="255"/>
      <c r="Y1290" s="255"/>
      <c r="Z1290" s="255"/>
      <c r="AA1290" s="255"/>
      <c r="AB1290" s="255"/>
      <c r="AC1290" s="255"/>
      <c r="AD1290" s="255"/>
      <c r="AE1290" s="256"/>
      <c r="AF1290" s="229">
        <v>0</v>
      </c>
      <c r="AG1290" s="254" t="s">
        <v>2551</v>
      </c>
      <c r="AH1290" s="255"/>
      <c r="AI1290" s="255"/>
      <c r="AJ1290" s="255"/>
      <c r="AK1290" s="255"/>
      <c r="AL1290" s="255"/>
      <c r="AM1290" s="255"/>
      <c r="AN1290" s="255"/>
      <c r="AO1290" s="255"/>
      <c r="AP1290" s="255"/>
      <c r="AQ1290" s="255"/>
      <c r="AR1290" s="255"/>
      <c r="AS1290" s="255"/>
      <c r="AT1290" s="256"/>
    </row>
    <row r="1291" spans="1:46" customFormat="1" ht="45" customHeight="1" thickTop="1" thickBot="1" x14ac:dyDescent="0.3">
      <c r="A1291" s="249" t="s">
        <v>1067</v>
      </c>
      <c r="B1291" s="249" t="s">
        <v>1067</v>
      </c>
      <c r="C1291" s="249" t="s">
        <v>1067</v>
      </c>
      <c r="D1291" s="249" t="s">
        <v>1067</v>
      </c>
      <c r="E1291" s="249" t="s">
        <v>1067</v>
      </c>
      <c r="F1291" s="249" t="s">
        <v>1067</v>
      </c>
      <c r="G1291" s="249" t="s">
        <v>1067</v>
      </c>
      <c r="H1291" s="249" t="s">
        <v>1067</v>
      </c>
      <c r="I1291" s="249" t="s">
        <v>1067</v>
      </c>
      <c r="J1291" s="249" t="s">
        <v>1067</v>
      </c>
      <c r="K1291" s="249" t="s">
        <v>1067</v>
      </c>
      <c r="L1291" s="249" t="s">
        <v>1067</v>
      </c>
      <c r="M1291" s="249" t="s">
        <v>1067</v>
      </c>
      <c r="N1291" s="249" t="s">
        <v>1067</v>
      </c>
      <c r="O1291" s="249" t="s">
        <v>1067</v>
      </c>
      <c r="P1291" s="249" t="s">
        <v>1067</v>
      </c>
      <c r="Q1291" s="229">
        <v>0</v>
      </c>
      <c r="R1291" s="250" t="s">
        <v>2603</v>
      </c>
      <c r="S1291" s="250"/>
      <c r="T1291" s="250"/>
      <c r="U1291" s="250"/>
      <c r="V1291" s="250"/>
      <c r="W1291" s="250"/>
      <c r="X1291" s="250"/>
      <c r="Y1291" s="250"/>
      <c r="Z1291" s="250"/>
      <c r="AA1291" s="250"/>
      <c r="AB1291" s="250"/>
      <c r="AC1291" s="250"/>
      <c r="AD1291" s="250"/>
      <c r="AE1291" s="250"/>
      <c r="AF1291" s="229">
        <v>0</v>
      </c>
      <c r="AG1291" s="254" t="s">
        <v>2551</v>
      </c>
      <c r="AH1291" s="255"/>
      <c r="AI1291" s="255"/>
      <c r="AJ1291" s="255"/>
      <c r="AK1291" s="255"/>
      <c r="AL1291" s="255"/>
      <c r="AM1291" s="255"/>
      <c r="AN1291" s="255"/>
      <c r="AO1291" s="255"/>
      <c r="AP1291" s="255"/>
      <c r="AQ1291" s="255"/>
      <c r="AR1291" s="255"/>
      <c r="AS1291" s="255"/>
      <c r="AT1291" s="256"/>
    </row>
    <row r="1292" spans="1:46" customFormat="1" ht="15.6" thickTop="1" x14ac:dyDescent="0.25">
      <c r="A1292" s="27"/>
      <c r="B1292" s="27"/>
      <c r="C1292" s="27"/>
      <c r="D1292" s="27"/>
      <c r="E1292" s="27"/>
      <c r="F1292" s="27"/>
      <c r="G1292" s="27"/>
      <c r="H1292" s="27"/>
      <c r="I1292" s="27"/>
      <c r="J1292" s="27"/>
      <c r="K1292" s="27"/>
      <c r="L1292" s="27"/>
      <c r="M1292" s="27"/>
      <c r="N1292" s="27"/>
      <c r="O1292" s="27"/>
      <c r="P1292" s="27"/>
      <c r="Q1292" s="28"/>
      <c r="R1292" s="27"/>
      <c r="S1292" s="27"/>
      <c r="T1292" s="27"/>
      <c r="U1292" s="27"/>
      <c r="V1292" s="27"/>
      <c r="W1292" s="27"/>
      <c r="X1292" s="27"/>
      <c r="Y1292" s="27"/>
      <c r="Z1292" s="27"/>
      <c r="AA1292" s="27"/>
      <c r="AB1292" s="27"/>
      <c r="AC1292" s="27"/>
      <c r="AD1292" s="27"/>
      <c r="AE1292" s="27"/>
      <c r="AF1292" s="28"/>
      <c r="AG1292" s="27"/>
      <c r="AH1292" s="27"/>
      <c r="AI1292" s="27"/>
      <c r="AJ1292" s="27"/>
      <c r="AK1292" s="27"/>
      <c r="AL1292" s="27"/>
      <c r="AM1292" s="27"/>
      <c r="AN1292" s="27"/>
      <c r="AO1292" s="27"/>
      <c r="AP1292" s="27"/>
      <c r="AQ1292" s="27"/>
      <c r="AR1292" s="27"/>
      <c r="AS1292" s="27"/>
      <c r="AT1292" s="27"/>
    </row>
    <row r="1294" spans="1:46" customFormat="1" ht="45" customHeight="1" x14ac:dyDescent="0.25">
      <c r="A1294" s="260" t="s">
        <v>1068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s="28"/>
      <c r="AG1294" s="261" t="s">
        <v>185</v>
      </c>
      <c r="AH1294" s="261"/>
      <c r="AI1294" s="261"/>
      <c r="AJ1294" s="261"/>
      <c r="AK1294" s="58">
        <f>(('Artículo 121 (resumen PI)'!C45*0.8+'Artículo 121 (resumen PI)'!F45*0.2)+('Artículo 121 (resumen SIPOT)'!C45*0.8+'Artículo 121 (resumen SIPOT)'!F45*0.2))/2</f>
        <v>0</v>
      </c>
      <c r="AL1294" s="27"/>
      <c r="AM1294" s="27"/>
      <c r="AN1294" s="27"/>
      <c r="AO1294" s="27"/>
      <c r="AP1294" s="27"/>
      <c r="AQ1294" s="27"/>
      <c r="AR1294" s="27"/>
      <c r="AS1294" s="27"/>
      <c r="AT1294" s="27"/>
    </row>
    <row r="1295" spans="1:46" customFormat="1"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c r="AF1295" s="28"/>
      <c r="AG1295" s="27"/>
      <c r="AH1295" s="27"/>
      <c r="AI1295" s="27"/>
      <c r="AJ1295" s="27"/>
      <c r="AK1295" s="27"/>
      <c r="AL1295" s="27"/>
      <c r="AM1295" s="27"/>
      <c r="AN1295" s="27"/>
      <c r="AO1295" s="27"/>
      <c r="AP1295" s="27"/>
      <c r="AQ1295" s="27"/>
      <c r="AR1295" s="27"/>
      <c r="AS1295" s="27"/>
      <c r="AT1295" s="27"/>
    </row>
    <row r="1296" spans="1:46" customFormat="1" ht="45" customHeight="1" x14ac:dyDescent="0.25">
      <c r="A1296" s="20" t="s">
        <v>186</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c r="AF1296" s="28"/>
      <c r="AG1296" s="27"/>
      <c r="AH1296" s="27"/>
      <c r="AI1296" s="27"/>
      <c r="AJ1296" s="27"/>
      <c r="AK1296" s="27"/>
      <c r="AL1296" s="27"/>
      <c r="AM1296" s="27"/>
      <c r="AN1296" s="27"/>
      <c r="AO1296" s="27"/>
      <c r="AP1296" s="27"/>
      <c r="AQ1296" s="27"/>
      <c r="AR1296" s="27"/>
      <c r="AS1296" s="27"/>
      <c r="AT1296" s="27"/>
    </row>
    <row r="1297" spans="1:46" customFormat="1" ht="15" customHeight="1" x14ac:dyDescent="0.25">
      <c r="A1297" s="50"/>
      <c r="B1297" s="50"/>
      <c r="C1297" s="50"/>
      <c r="D1297" s="50"/>
      <c r="E1297" s="50"/>
      <c r="F1297" s="50"/>
      <c r="G1297" s="50"/>
      <c r="H1297" s="50"/>
      <c r="I1297" s="50"/>
      <c r="J1297" s="50"/>
      <c r="K1297" s="50"/>
      <c r="L1297" s="50"/>
      <c r="M1297" s="50"/>
      <c r="N1297" s="50"/>
      <c r="O1297" s="50"/>
      <c r="P1297" s="50"/>
      <c r="Q1297" s="28"/>
      <c r="R1297" s="50"/>
      <c r="S1297" s="50"/>
      <c r="T1297" s="50"/>
      <c r="U1297" s="50"/>
      <c r="V1297" s="50"/>
      <c r="W1297" s="50"/>
      <c r="X1297" s="50"/>
      <c r="Y1297" s="50"/>
      <c r="Z1297" s="50"/>
      <c r="AA1297" s="50"/>
      <c r="AB1297" s="50"/>
      <c r="AC1297" s="50"/>
      <c r="AD1297" s="50"/>
      <c r="AE1297" s="50"/>
      <c r="AF1297" s="28"/>
      <c r="AG1297" s="27"/>
      <c r="AH1297" s="27"/>
      <c r="AI1297" s="27"/>
      <c r="AJ1297" s="27"/>
      <c r="AK1297" s="27"/>
      <c r="AL1297" s="27"/>
      <c r="AM1297" s="27"/>
      <c r="AN1297" s="27"/>
      <c r="AO1297" s="27"/>
      <c r="AP1297" s="27"/>
      <c r="AQ1297" s="27"/>
      <c r="AR1297" s="27"/>
      <c r="AS1297" s="27"/>
      <c r="AT1297" s="27"/>
    </row>
    <row r="1298" spans="1:46" customFormat="1" ht="45" customHeight="1" thickBot="1" x14ac:dyDescent="0.3">
      <c r="A1298" s="262" t="s">
        <v>187</v>
      </c>
      <c r="B1298" s="262"/>
      <c r="C1298" s="262"/>
      <c r="D1298" s="262"/>
      <c r="E1298" s="262"/>
      <c r="F1298" s="262"/>
      <c r="G1298" s="262"/>
      <c r="H1298" s="262"/>
      <c r="I1298" s="262"/>
      <c r="J1298" s="262"/>
      <c r="K1298" s="262"/>
      <c r="L1298" s="262"/>
      <c r="M1298" s="262"/>
      <c r="N1298" s="262"/>
      <c r="O1298" s="262"/>
      <c r="P1298" s="262"/>
      <c r="Q1298" s="11"/>
      <c r="R1298" s="50"/>
      <c r="S1298" s="50"/>
      <c r="T1298" s="50"/>
      <c r="U1298" s="50"/>
      <c r="V1298" s="263"/>
      <c r="W1298" s="263"/>
      <c r="X1298" s="263"/>
      <c r="Y1298" s="263"/>
      <c r="Z1298" s="263"/>
      <c r="AA1298" s="263"/>
      <c r="AB1298" s="263"/>
      <c r="AC1298" s="263"/>
      <c r="AD1298" s="263"/>
      <c r="AE1298" s="263"/>
      <c r="AF1298" s="11"/>
      <c r="AG1298" s="50"/>
      <c r="AH1298" s="50"/>
      <c r="AI1298" s="50"/>
      <c r="AJ1298" s="50"/>
      <c r="AK1298" s="263"/>
      <c r="AL1298" s="263"/>
      <c r="AM1298" s="263"/>
      <c r="AN1298" s="263"/>
      <c r="AO1298" s="263"/>
      <c r="AP1298" s="263"/>
      <c r="AQ1298" s="263"/>
      <c r="AR1298" s="263"/>
      <c r="AS1298" s="263"/>
      <c r="AT1298" s="263"/>
    </row>
    <row r="1299" spans="1:46" customFormat="1" ht="45" customHeight="1" thickTop="1" thickBot="1" x14ac:dyDescent="0.3">
      <c r="A1299" s="264" t="s">
        <v>167</v>
      </c>
      <c r="B1299" s="264"/>
      <c r="C1299" s="264"/>
      <c r="D1299" s="264"/>
      <c r="E1299" s="264"/>
      <c r="F1299" s="264"/>
      <c r="G1299" s="264"/>
      <c r="H1299" s="264"/>
      <c r="I1299" s="264"/>
      <c r="J1299" s="264"/>
      <c r="K1299" s="264"/>
      <c r="L1299" s="264"/>
      <c r="M1299" s="264"/>
      <c r="N1299" s="264"/>
      <c r="O1299" s="264"/>
      <c r="P1299" s="264"/>
      <c r="Q1299" s="51" t="s">
        <v>188</v>
      </c>
      <c r="R1299" s="265" t="s">
        <v>189</v>
      </c>
      <c r="S1299" s="265"/>
      <c r="T1299" s="265"/>
      <c r="U1299" s="265"/>
      <c r="V1299" s="265"/>
      <c r="W1299" s="265"/>
      <c r="X1299" s="265"/>
      <c r="Y1299" s="265"/>
      <c r="Z1299" s="265"/>
      <c r="AA1299" s="265"/>
      <c r="AB1299" s="265"/>
      <c r="AC1299" s="265"/>
      <c r="AD1299" s="265"/>
      <c r="AE1299" s="265"/>
      <c r="AF1299" s="53" t="s">
        <v>188</v>
      </c>
      <c r="AG1299" s="266" t="s">
        <v>7</v>
      </c>
      <c r="AH1299" s="266"/>
      <c r="AI1299" s="266"/>
      <c r="AJ1299" s="266"/>
      <c r="AK1299" s="266"/>
      <c r="AL1299" s="266"/>
      <c r="AM1299" s="266"/>
      <c r="AN1299" s="266"/>
      <c r="AO1299" s="266"/>
      <c r="AP1299" s="266"/>
      <c r="AQ1299" s="266"/>
      <c r="AR1299" s="266"/>
      <c r="AS1299" s="266"/>
      <c r="AT1299" s="266"/>
    </row>
    <row r="1300" spans="1:46" customFormat="1" ht="45" customHeight="1" thickTop="1" thickBot="1" x14ac:dyDescent="0.3">
      <c r="A1300" s="249" t="s">
        <v>1015</v>
      </c>
      <c r="B1300" s="249" t="s">
        <v>1015</v>
      </c>
      <c r="C1300" s="249" t="s">
        <v>1015</v>
      </c>
      <c r="D1300" s="249" t="s">
        <v>1015</v>
      </c>
      <c r="E1300" s="249" t="s">
        <v>1015</v>
      </c>
      <c r="F1300" s="249" t="s">
        <v>1015</v>
      </c>
      <c r="G1300" s="249" t="s">
        <v>1015</v>
      </c>
      <c r="H1300" s="249" t="s">
        <v>1015</v>
      </c>
      <c r="I1300" s="249" t="s">
        <v>1015</v>
      </c>
      <c r="J1300" s="249" t="s">
        <v>1015</v>
      </c>
      <c r="K1300" s="249" t="s">
        <v>1015</v>
      </c>
      <c r="L1300" s="249" t="s">
        <v>1015</v>
      </c>
      <c r="M1300" s="249" t="s">
        <v>1015</v>
      </c>
      <c r="N1300" s="249" t="s">
        <v>1015</v>
      </c>
      <c r="O1300" s="249" t="s">
        <v>1015</v>
      </c>
      <c r="P1300" s="249" t="s">
        <v>1015</v>
      </c>
      <c r="Q1300" s="227">
        <v>0</v>
      </c>
      <c r="R1300" s="254" t="s">
        <v>2554</v>
      </c>
      <c r="S1300" s="255"/>
      <c r="T1300" s="255"/>
      <c r="U1300" s="255"/>
      <c r="V1300" s="255"/>
      <c r="W1300" s="255"/>
      <c r="X1300" s="255"/>
      <c r="Y1300" s="255"/>
      <c r="Z1300" s="255"/>
      <c r="AA1300" s="255"/>
      <c r="AB1300" s="255"/>
      <c r="AC1300" s="255"/>
      <c r="AD1300" s="255"/>
      <c r="AE1300" s="256"/>
      <c r="AF1300" s="228">
        <v>0</v>
      </c>
      <c r="AG1300" s="254" t="s">
        <v>2555</v>
      </c>
      <c r="AH1300" s="255"/>
      <c r="AI1300" s="255"/>
      <c r="AJ1300" s="255"/>
      <c r="AK1300" s="255"/>
      <c r="AL1300" s="255"/>
      <c r="AM1300" s="255"/>
      <c r="AN1300" s="255"/>
      <c r="AO1300" s="255"/>
      <c r="AP1300" s="255"/>
      <c r="AQ1300" s="255"/>
      <c r="AR1300" s="255"/>
      <c r="AS1300" s="255"/>
      <c r="AT1300" s="256"/>
    </row>
    <row r="1301" spans="1:46" customFormat="1" ht="45" customHeight="1" thickTop="1" thickBot="1" x14ac:dyDescent="0.3">
      <c r="A1301" s="249" t="s">
        <v>1016</v>
      </c>
      <c r="B1301" s="249" t="s">
        <v>1016</v>
      </c>
      <c r="C1301" s="249" t="s">
        <v>1016</v>
      </c>
      <c r="D1301" s="249" t="s">
        <v>1016</v>
      </c>
      <c r="E1301" s="249" t="s">
        <v>1016</v>
      </c>
      <c r="F1301" s="249" t="s">
        <v>1016</v>
      </c>
      <c r="G1301" s="249" t="s">
        <v>1016</v>
      </c>
      <c r="H1301" s="249" t="s">
        <v>1016</v>
      </c>
      <c r="I1301" s="249" t="s">
        <v>1016</v>
      </c>
      <c r="J1301" s="249" t="s">
        <v>1016</v>
      </c>
      <c r="K1301" s="249" t="s">
        <v>1016</v>
      </c>
      <c r="L1301" s="249" t="s">
        <v>1016</v>
      </c>
      <c r="M1301" s="249" t="s">
        <v>1016</v>
      </c>
      <c r="N1301" s="249" t="s">
        <v>1016</v>
      </c>
      <c r="O1301" s="249" t="s">
        <v>1016</v>
      </c>
      <c r="P1301" s="249" t="s">
        <v>1016</v>
      </c>
      <c r="Q1301" s="229">
        <v>0</v>
      </c>
      <c r="R1301" s="254" t="s">
        <v>2551</v>
      </c>
      <c r="S1301" s="255"/>
      <c r="T1301" s="255"/>
      <c r="U1301" s="255"/>
      <c r="V1301" s="255"/>
      <c r="W1301" s="255"/>
      <c r="X1301" s="255"/>
      <c r="Y1301" s="255"/>
      <c r="Z1301" s="255"/>
      <c r="AA1301" s="255"/>
      <c r="AB1301" s="255"/>
      <c r="AC1301" s="255"/>
      <c r="AD1301" s="255"/>
      <c r="AE1301" s="256"/>
      <c r="AF1301" s="229">
        <v>0</v>
      </c>
      <c r="AG1301" s="254" t="s">
        <v>2551</v>
      </c>
      <c r="AH1301" s="255"/>
      <c r="AI1301" s="255"/>
      <c r="AJ1301" s="255"/>
      <c r="AK1301" s="255"/>
      <c r="AL1301" s="255"/>
      <c r="AM1301" s="255"/>
      <c r="AN1301" s="255"/>
      <c r="AO1301" s="255"/>
      <c r="AP1301" s="255"/>
      <c r="AQ1301" s="255"/>
      <c r="AR1301" s="255"/>
      <c r="AS1301" s="255"/>
      <c r="AT1301" s="256"/>
    </row>
    <row r="1302" spans="1:46" customFormat="1" ht="45" customHeight="1" thickTop="1" thickBot="1" x14ac:dyDescent="0.3">
      <c r="A1302" s="249" t="s">
        <v>1069</v>
      </c>
      <c r="B1302" s="249" t="s">
        <v>1069</v>
      </c>
      <c r="C1302" s="249" t="s">
        <v>1069</v>
      </c>
      <c r="D1302" s="249" t="s">
        <v>1069</v>
      </c>
      <c r="E1302" s="249" t="s">
        <v>1069</v>
      </c>
      <c r="F1302" s="249" t="s">
        <v>1069</v>
      </c>
      <c r="G1302" s="249" t="s">
        <v>1069</v>
      </c>
      <c r="H1302" s="249" t="s">
        <v>1069</v>
      </c>
      <c r="I1302" s="249" t="s">
        <v>1069</v>
      </c>
      <c r="J1302" s="249" t="s">
        <v>1069</v>
      </c>
      <c r="K1302" s="249" t="s">
        <v>1069</v>
      </c>
      <c r="L1302" s="249" t="s">
        <v>1069</v>
      </c>
      <c r="M1302" s="249" t="s">
        <v>1069</v>
      </c>
      <c r="N1302" s="249" t="s">
        <v>1069</v>
      </c>
      <c r="O1302" s="249" t="s">
        <v>1069</v>
      </c>
      <c r="P1302" s="249" t="s">
        <v>1069</v>
      </c>
      <c r="Q1302" s="229">
        <v>0</v>
      </c>
      <c r="R1302" s="254" t="s">
        <v>2551</v>
      </c>
      <c r="S1302" s="255"/>
      <c r="T1302" s="255"/>
      <c r="U1302" s="255"/>
      <c r="V1302" s="255"/>
      <c r="W1302" s="255"/>
      <c r="X1302" s="255"/>
      <c r="Y1302" s="255"/>
      <c r="Z1302" s="255"/>
      <c r="AA1302" s="255"/>
      <c r="AB1302" s="255"/>
      <c r="AC1302" s="255"/>
      <c r="AD1302" s="255"/>
      <c r="AE1302" s="256"/>
      <c r="AF1302" s="229">
        <v>0</v>
      </c>
      <c r="AG1302" s="254" t="s">
        <v>2551</v>
      </c>
      <c r="AH1302" s="255"/>
      <c r="AI1302" s="255"/>
      <c r="AJ1302" s="255"/>
      <c r="AK1302" s="255"/>
      <c r="AL1302" s="255"/>
      <c r="AM1302" s="255"/>
      <c r="AN1302" s="255"/>
      <c r="AO1302" s="255"/>
      <c r="AP1302" s="255"/>
      <c r="AQ1302" s="255"/>
      <c r="AR1302" s="255"/>
      <c r="AS1302" s="255"/>
      <c r="AT1302" s="256"/>
    </row>
    <row r="1303" spans="1:46" customFormat="1" ht="45" customHeight="1" thickTop="1" thickBot="1" x14ac:dyDescent="0.3">
      <c r="A1303" s="249" t="s">
        <v>1070</v>
      </c>
      <c r="B1303" s="249" t="s">
        <v>1070</v>
      </c>
      <c r="C1303" s="249" t="s">
        <v>1070</v>
      </c>
      <c r="D1303" s="249" t="s">
        <v>1070</v>
      </c>
      <c r="E1303" s="249" t="s">
        <v>1070</v>
      </c>
      <c r="F1303" s="249" t="s">
        <v>1070</v>
      </c>
      <c r="G1303" s="249" t="s">
        <v>1070</v>
      </c>
      <c r="H1303" s="249" t="s">
        <v>1070</v>
      </c>
      <c r="I1303" s="249" t="s">
        <v>1070</v>
      </c>
      <c r="J1303" s="249" t="s">
        <v>1070</v>
      </c>
      <c r="K1303" s="249" t="s">
        <v>1070</v>
      </c>
      <c r="L1303" s="249" t="s">
        <v>1070</v>
      </c>
      <c r="M1303" s="249" t="s">
        <v>1070</v>
      </c>
      <c r="N1303" s="249" t="s">
        <v>1070</v>
      </c>
      <c r="O1303" s="249" t="s">
        <v>1070</v>
      </c>
      <c r="P1303" s="249" t="s">
        <v>1070</v>
      </c>
      <c r="Q1303" s="229">
        <v>0</v>
      </c>
      <c r="R1303" s="254" t="s">
        <v>2551</v>
      </c>
      <c r="S1303" s="255"/>
      <c r="T1303" s="255"/>
      <c r="U1303" s="255"/>
      <c r="V1303" s="255"/>
      <c r="W1303" s="255"/>
      <c r="X1303" s="255"/>
      <c r="Y1303" s="255"/>
      <c r="Z1303" s="255"/>
      <c r="AA1303" s="255"/>
      <c r="AB1303" s="255"/>
      <c r="AC1303" s="255"/>
      <c r="AD1303" s="255"/>
      <c r="AE1303" s="256"/>
      <c r="AF1303" s="229">
        <v>0</v>
      </c>
      <c r="AG1303" s="254" t="s">
        <v>2551</v>
      </c>
      <c r="AH1303" s="255"/>
      <c r="AI1303" s="255"/>
      <c r="AJ1303" s="255"/>
      <c r="AK1303" s="255"/>
      <c r="AL1303" s="255"/>
      <c r="AM1303" s="255"/>
      <c r="AN1303" s="255"/>
      <c r="AO1303" s="255"/>
      <c r="AP1303" s="255"/>
      <c r="AQ1303" s="255"/>
      <c r="AR1303" s="255"/>
      <c r="AS1303" s="255"/>
      <c r="AT1303" s="256"/>
    </row>
    <row r="1304" spans="1:46" customFormat="1" ht="45" customHeight="1" thickTop="1" thickBot="1" x14ac:dyDescent="0.3">
      <c r="A1304" s="249" t="s">
        <v>1071</v>
      </c>
      <c r="B1304" s="249" t="s">
        <v>1071</v>
      </c>
      <c r="C1304" s="249" t="s">
        <v>1071</v>
      </c>
      <c r="D1304" s="249" t="s">
        <v>1071</v>
      </c>
      <c r="E1304" s="249" t="s">
        <v>1071</v>
      </c>
      <c r="F1304" s="249" t="s">
        <v>1071</v>
      </c>
      <c r="G1304" s="249" t="s">
        <v>1071</v>
      </c>
      <c r="H1304" s="249" t="s">
        <v>1071</v>
      </c>
      <c r="I1304" s="249" t="s">
        <v>1071</v>
      </c>
      <c r="J1304" s="249" t="s">
        <v>1071</v>
      </c>
      <c r="K1304" s="249" t="s">
        <v>1071</v>
      </c>
      <c r="L1304" s="249" t="s">
        <v>1071</v>
      </c>
      <c r="M1304" s="249" t="s">
        <v>1071</v>
      </c>
      <c r="N1304" s="249" t="s">
        <v>1071</v>
      </c>
      <c r="O1304" s="249" t="s">
        <v>1071</v>
      </c>
      <c r="P1304" s="249" t="s">
        <v>1071</v>
      </c>
      <c r="Q1304" s="229">
        <v>0</v>
      </c>
      <c r="R1304" s="254" t="s">
        <v>2551</v>
      </c>
      <c r="S1304" s="255"/>
      <c r="T1304" s="255"/>
      <c r="U1304" s="255"/>
      <c r="V1304" s="255"/>
      <c r="W1304" s="255"/>
      <c r="X1304" s="255"/>
      <c r="Y1304" s="255"/>
      <c r="Z1304" s="255"/>
      <c r="AA1304" s="255"/>
      <c r="AB1304" s="255"/>
      <c r="AC1304" s="255"/>
      <c r="AD1304" s="255"/>
      <c r="AE1304" s="256"/>
      <c r="AF1304" s="229">
        <v>0</v>
      </c>
      <c r="AG1304" s="254" t="s">
        <v>2551</v>
      </c>
      <c r="AH1304" s="255"/>
      <c r="AI1304" s="255"/>
      <c r="AJ1304" s="255"/>
      <c r="AK1304" s="255"/>
      <c r="AL1304" s="255"/>
      <c r="AM1304" s="255"/>
      <c r="AN1304" s="255"/>
      <c r="AO1304" s="255"/>
      <c r="AP1304" s="255"/>
      <c r="AQ1304" s="255"/>
      <c r="AR1304" s="255"/>
      <c r="AS1304" s="255"/>
      <c r="AT1304" s="256"/>
    </row>
    <row r="1305" spans="1:46" customFormat="1" ht="45" customHeight="1" thickTop="1" thickBot="1" x14ac:dyDescent="0.3">
      <c r="A1305" s="249" t="s">
        <v>1072</v>
      </c>
      <c r="B1305" s="249" t="s">
        <v>1072</v>
      </c>
      <c r="C1305" s="249" t="s">
        <v>1072</v>
      </c>
      <c r="D1305" s="249" t="s">
        <v>1072</v>
      </c>
      <c r="E1305" s="249" t="s">
        <v>1072</v>
      </c>
      <c r="F1305" s="249" t="s">
        <v>1072</v>
      </c>
      <c r="G1305" s="249" t="s">
        <v>1072</v>
      </c>
      <c r="H1305" s="249" t="s">
        <v>1072</v>
      </c>
      <c r="I1305" s="249" t="s">
        <v>1072</v>
      </c>
      <c r="J1305" s="249" t="s">
        <v>1072</v>
      </c>
      <c r="K1305" s="249" t="s">
        <v>1072</v>
      </c>
      <c r="L1305" s="249" t="s">
        <v>1072</v>
      </c>
      <c r="M1305" s="249" t="s">
        <v>1072</v>
      </c>
      <c r="N1305" s="249" t="s">
        <v>1072</v>
      </c>
      <c r="O1305" s="249" t="s">
        <v>1072</v>
      </c>
      <c r="P1305" s="249" t="s">
        <v>1072</v>
      </c>
      <c r="Q1305" s="229">
        <v>0</v>
      </c>
      <c r="R1305" s="254" t="s">
        <v>2551</v>
      </c>
      <c r="S1305" s="255"/>
      <c r="T1305" s="255"/>
      <c r="U1305" s="255"/>
      <c r="V1305" s="255"/>
      <c r="W1305" s="255"/>
      <c r="X1305" s="255"/>
      <c r="Y1305" s="255"/>
      <c r="Z1305" s="255"/>
      <c r="AA1305" s="255"/>
      <c r="AB1305" s="255"/>
      <c r="AC1305" s="255"/>
      <c r="AD1305" s="255"/>
      <c r="AE1305" s="256"/>
      <c r="AF1305" s="229">
        <v>0</v>
      </c>
      <c r="AG1305" s="254" t="s">
        <v>2551</v>
      </c>
      <c r="AH1305" s="255"/>
      <c r="AI1305" s="255"/>
      <c r="AJ1305" s="255"/>
      <c r="AK1305" s="255"/>
      <c r="AL1305" s="255"/>
      <c r="AM1305" s="255"/>
      <c r="AN1305" s="255"/>
      <c r="AO1305" s="255"/>
      <c r="AP1305" s="255"/>
      <c r="AQ1305" s="255"/>
      <c r="AR1305" s="255"/>
      <c r="AS1305" s="255"/>
      <c r="AT1305" s="256"/>
    </row>
    <row r="1306" spans="1:46" customFormat="1" ht="45" customHeight="1" thickTop="1" thickBot="1" x14ac:dyDescent="0.3">
      <c r="A1306" s="249" t="s">
        <v>1073</v>
      </c>
      <c r="B1306" s="249" t="s">
        <v>1073</v>
      </c>
      <c r="C1306" s="249" t="s">
        <v>1073</v>
      </c>
      <c r="D1306" s="249" t="s">
        <v>1073</v>
      </c>
      <c r="E1306" s="249" t="s">
        <v>1073</v>
      </c>
      <c r="F1306" s="249" t="s">
        <v>1073</v>
      </c>
      <c r="G1306" s="249" t="s">
        <v>1073</v>
      </c>
      <c r="H1306" s="249" t="s">
        <v>1073</v>
      </c>
      <c r="I1306" s="249" t="s">
        <v>1073</v>
      </c>
      <c r="J1306" s="249" t="s">
        <v>1073</v>
      </c>
      <c r="K1306" s="249" t="s">
        <v>1073</v>
      </c>
      <c r="L1306" s="249" t="s">
        <v>1073</v>
      </c>
      <c r="M1306" s="249" t="s">
        <v>1073</v>
      </c>
      <c r="N1306" s="249" t="s">
        <v>1073</v>
      </c>
      <c r="O1306" s="249" t="s">
        <v>1073</v>
      </c>
      <c r="P1306" s="249" t="s">
        <v>1073</v>
      </c>
      <c r="Q1306" s="229">
        <v>0</v>
      </c>
      <c r="R1306" s="254" t="s">
        <v>2551</v>
      </c>
      <c r="S1306" s="255"/>
      <c r="T1306" s="255"/>
      <c r="U1306" s="255"/>
      <c r="V1306" s="255"/>
      <c r="W1306" s="255"/>
      <c r="X1306" s="255"/>
      <c r="Y1306" s="255"/>
      <c r="Z1306" s="255"/>
      <c r="AA1306" s="255"/>
      <c r="AB1306" s="255"/>
      <c r="AC1306" s="255"/>
      <c r="AD1306" s="255"/>
      <c r="AE1306" s="256"/>
      <c r="AF1306" s="229">
        <v>0</v>
      </c>
      <c r="AG1306" s="254" t="s">
        <v>2551</v>
      </c>
      <c r="AH1306" s="255"/>
      <c r="AI1306" s="255"/>
      <c r="AJ1306" s="255"/>
      <c r="AK1306" s="255"/>
      <c r="AL1306" s="255"/>
      <c r="AM1306" s="255"/>
      <c r="AN1306" s="255"/>
      <c r="AO1306" s="255"/>
      <c r="AP1306" s="255"/>
      <c r="AQ1306" s="255"/>
      <c r="AR1306" s="255"/>
      <c r="AS1306" s="255"/>
      <c r="AT1306" s="256"/>
    </row>
    <row r="1307" spans="1:46" customFormat="1" ht="45" customHeight="1" thickTop="1" thickBot="1" x14ac:dyDescent="0.3">
      <c r="A1307" s="249" t="s">
        <v>1074</v>
      </c>
      <c r="B1307" s="249" t="s">
        <v>1074</v>
      </c>
      <c r="C1307" s="249" t="s">
        <v>1074</v>
      </c>
      <c r="D1307" s="249" t="s">
        <v>1074</v>
      </c>
      <c r="E1307" s="249" t="s">
        <v>1074</v>
      </c>
      <c r="F1307" s="249" t="s">
        <v>1074</v>
      </c>
      <c r="G1307" s="249" t="s">
        <v>1074</v>
      </c>
      <c r="H1307" s="249" t="s">
        <v>1074</v>
      </c>
      <c r="I1307" s="249" t="s">
        <v>1074</v>
      </c>
      <c r="J1307" s="249" t="s">
        <v>1074</v>
      </c>
      <c r="K1307" s="249" t="s">
        <v>1074</v>
      </c>
      <c r="L1307" s="249" t="s">
        <v>1074</v>
      </c>
      <c r="M1307" s="249" t="s">
        <v>1074</v>
      </c>
      <c r="N1307" s="249" t="s">
        <v>1074</v>
      </c>
      <c r="O1307" s="249" t="s">
        <v>1074</v>
      </c>
      <c r="P1307" s="249" t="s">
        <v>1074</v>
      </c>
      <c r="Q1307" s="229">
        <v>0</v>
      </c>
      <c r="R1307" s="254" t="s">
        <v>2551</v>
      </c>
      <c r="S1307" s="255"/>
      <c r="T1307" s="255"/>
      <c r="U1307" s="255"/>
      <c r="V1307" s="255"/>
      <c r="W1307" s="255"/>
      <c r="X1307" s="255"/>
      <c r="Y1307" s="255"/>
      <c r="Z1307" s="255"/>
      <c r="AA1307" s="255"/>
      <c r="AB1307" s="255"/>
      <c r="AC1307" s="255"/>
      <c r="AD1307" s="255"/>
      <c r="AE1307" s="256"/>
      <c r="AF1307" s="229">
        <v>0</v>
      </c>
      <c r="AG1307" s="254" t="s">
        <v>2551</v>
      </c>
      <c r="AH1307" s="255"/>
      <c r="AI1307" s="255"/>
      <c r="AJ1307" s="255"/>
      <c r="AK1307" s="255"/>
      <c r="AL1307" s="255"/>
      <c r="AM1307" s="255"/>
      <c r="AN1307" s="255"/>
      <c r="AO1307" s="255"/>
      <c r="AP1307" s="255"/>
      <c r="AQ1307" s="255"/>
      <c r="AR1307" s="255"/>
      <c r="AS1307" s="255"/>
      <c r="AT1307" s="256"/>
    </row>
    <row r="1308" spans="1:46" customFormat="1" ht="45" customHeight="1" thickTop="1" thickBot="1" x14ac:dyDescent="0.3">
      <c r="A1308" s="249" t="s">
        <v>1075</v>
      </c>
      <c r="B1308" s="249" t="s">
        <v>1075</v>
      </c>
      <c r="C1308" s="249" t="s">
        <v>1075</v>
      </c>
      <c r="D1308" s="249" t="s">
        <v>1075</v>
      </c>
      <c r="E1308" s="249" t="s">
        <v>1075</v>
      </c>
      <c r="F1308" s="249" t="s">
        <v>1075</v>
      </c>
      <c r="G1308" s="249" t="s">
        <v>1075</v>
      </c>
      <c r="H1308" s="249" t="s">
        <v>1075</v>
      </c>
      <c r="I1308" s="249" t="s">
        <v>1075</v>
      </c>
      <c r="J1308" s="249" t="s">
        <v>1075</v>
      </c>
      <c r="K1308" s="249" t="s">
        <v>1075</v>
      </c>
      <c r="L1308" s="249" t="s">
        <v>1075</v>
      </c>
      <c r="M1308" s="249" t="s">
        <v>1075</v>
      </c>
      <c r="N1308" s="249" t="s">
        <v>1075</v>
      </c>
      <c r="O1308" s="249" t="s">
        <v>1075</v>
      </c>
      <c r="P1308" s="249" t="s">
        <v>1075</v>
      </c>
      <c r="Q1308" s="229">
        <v>0</v>
      </c>
      <c r="R1308" s="254" t="s">
        <v>2551</v>
      </c>
      <c r="S1308" s="255"/>
      <c r="T1308" s="255"/>
      <c r="U1308" s="255"/>
      <c r="V1308" s="255"/>
      <c r="W1308" s="255"/>
      <c r="X1308" s="255"/>
      <c r="Y1308" s="255"/>
      <c r="Z1308" s="255"/>
      <c r="AA1308" s="255"/>
      <c r="AB1308" s="255"/>
      <c r="AC1308" s="255"/>
      <c r="AD1308" s="255"/>
      <c r="AE1308" s="256"/>
      <c r="AF1308" s="229">
        <v>0</v>
      </c>
      <c r="AG1308" s="254" t="s">
        <v>2551</v>
      </c>
      <c r="AH1308" s="255"/>
      <c r="AI1308" s="255"/>
      <c r="AJ1308" s="255"/>
      <c r="AK1308" s="255"/>
      <c r="AL1308" s="255"/>
      <c r="AM1308" s="255"/>
      <c r="AN1308" s="255"/>
      <c r="AO1308" s="255"/>
      <c r="AP1308" s="255"/>
      <c r="AQ1308" s="255"/>
      <c r="AR1308" s="255"/>
      <c r="AS1308" s="255"/>
      <c r="AT1308" s="256"/>
    </row>
    <row r="1309" spans="1:46" customFormat="1" ht="45" customHeight="1" thickTop="1" thickBot="1" x14ac:dyDescent="0.3">
      <c r="A1309" s="249" t="s">
        <v>1076</v>
      </c>
      <c r="B1309" s="249" t="s">
        <v>1076</v>
      </c>
      <c r="C1309" s="249" t="s">
        <v>1076</v>
      </c>
      <c r="D1309" s="249" t="s">
        <v>1076</v>
      </c>
      <c r="E1309" s="249" t="s">
        <v>1076</v>
      </c>
      <c r="F1309" s="249" t="s">
        <v>1076</v>
      </c>
      <c r="G1309" s="249" t="s">
        <v>1076</v>
      </c>
      <c r="H1309" s="249" t="s">
        <v>1076</v>
      </c>
      <c r="I1309" s="249" t="s">
        <v>1076</v>
      </c>
      <c r="J1309" s="249" t="s">
        <v>1076</v>
      </c>
      <c r="K1309" s="249" t="s">
        <v>1076</v>
      </c>
      <c r="L1309" s="249" t="s">
        <v>1076</v>
      </c>
      <c r="M1309" s="249" t="s">
        <v>1076</v>
      </c>
      <c r="N1309" s="249" t="s">
        <v>1076</v>
      </c>
      <c r="O1309" s="249" t="s">
        <v>1076</v>
      </c>
      <c r="P1309" s="249" t="s">
        <v>1076</v>
      </c>
      <c r="Q1309" s="229">
        <v>0</v>
      </c>
      <c r="R1309" s="254" t="s">
        <v>2551</v>
      </c>
      <c r="S1309" s="255"/>
      <c r="T1309" s="255"/>
      <c r="U1309" s="255"/>
      <c r="V1309" s="255"/>
      <c r="W1309" s="255"/>
      <c r="X1309" s="255"/>
      <c r="Y1309" s="255"/>
      <c r="Z1309" s="255"/>
      <c r="AA1309" s="255"/>
      <c r="AB1309" s="255"/>
      <c r="AC1309" s="255"/>
      <c r="AD1309" s="255"/>
      <c r="AE1309" s="256"/>
      <c r="AF1309" s="229">
        <v>0</v>
      </c>
      <c r="AG1309" s="254" t="s">
        <v>2551</v>
      </c>
      <c r="AH1309" s="255"/>
      <c r="AI1309" s="255"/>
      <c r="AJ1309" s="255"/>
      <c r="AK1309" s="255"/>
      <c r="AL1309" s="255"/>
      <c r="AM1309" s="255"/>
      <c r="AN1309" s="255"/>
      <c r="AO1309" s="255"/>
      <c r="AP1309" s="255"/>
      <c r="AQ1309" s="255"/>
      <c r="AR1309" s="255"/>
      <c r="AS1309" s="255"/>
      <c r="AT1309" s="256"/>
    </row>
    <row r="1310" spans="1:46" customFormat="1" ht="45" customHeight="1" thickTop="1" thickBot="1" x14ac:dyDescent="0.3">
      <c r="A1310" s="249" t="s">
        <v>1077</v>
      </c>
      <c r="B1310" s="249" t="s">
        <v>1077</v>
      </c>
      <c r="C1310" s="249" t="s">
        <v>1077</v>
      </c>
      <c r="D1310" s="249" t="s">
        <v>1077</v>
      </c>
      <c r="E1310" s="249" t="s">
        <v>1077</v>
      </c>
      <c r="F1310" s="249" t="s">
        <v>1077</v>
      </c>
      <c r="G1310" s="249" t="s">
        <v>1077</v>
      </c>
      <c r="H1310" s="249" t="s">
        <v>1077</v>
      </c>
      <c r="I1310" s="249" t="s">
        <v>1077</v>
      </c>
      <c r="J1310" s="249" t="s">
        <v>1077</v>
      </c>
      <c r="K1310" s="249" t="s">
        <v>1077</v>
      </c>
      <c r="L1310" s="249" t="s">
        <v>1077</v>
      </c>
      <c r="M1310" s="249" t="s">
        <v>1077</v>
      </c>
      <c r="N1310" s="249" t="s">
        <v>1077</v>
      </c>
      <c r="O1310" s="249" t="s">
        <v>1077</v>
      </c>
      <c r="P1310" s="249" t="s">
        <v>1077</v>
      </c>
      <c r="Q1310" s="229">
        <v>0</v>
      </c>
      <c r="R1310" s="254" t="s">
        <v>2551</v>
      </c>
      <c r="S1310" s="255"/>
      <c r="T1310" s="255"/>
      <c r="U1310" s="255"/>
      <c r="V1310" s="255"/>
      <c r="W1310" s="255"/>
      <c r="X1310" s="255"/>
      <c r="Y1310" s="255"/>
      <c r="Z1310" s="255"/>
      <c r="AA1310" s="255"/>
      <c r="AB1310" s="255"/>
      <c r="AC1310" s="255"/>
      <c r="AD1310" s="255"/>
      <c r="AE1310" s="256"/>
      <c r="AF1310" s="229">
        <v>0</v>
      </c>
      <c r="AG1310" s="254" t="s">
        <v>2551</v>
      </c>
      <c r="AH1310" s="255"/>
      <c r="AI1310" s="255"/>
      <c r="AJ1310" s="255"/>
      <c r="AK1310" s="255"/>
      <c r="AL1310" s="255"/>
      <c r="AM1310" s="255"/>
      <c r="AN1310" s="255"/>
      <c r="AO1310" s="255"/>
      <c r="AP1310" s="255"/>
      <c r="AQ1310" s="255"/>
      <c r="AR1310" s="255"/>
      <c r="AS1310" s="255"/>
      <c r="AT1310" s="256"/>
    </row>
    <row r="1311" spans="1:46" customFormat="1" ht="45" customHeight="1" thickTop="1" thickBot="1" x14ac:dyDescent="0.3">
      <c r="A1311" s="249" t="s">
        <v>1078</v>
      </c>
      <c r="B1311" s="249" t="s">
        <v>1078</v>
      </c>
      <c r="C1311" s="249" t="s">
        <v>1078</v>
      </c>
      <c r="D1311" s="249" t="s">
        <v>1078</v>
      </c>
      <c r="E1311" s="249" t="s">
        <v>1078</v>
      </c>
      <c r="F1311" s="249" t="s">
        <v>1078</v>
      </c>
      <c r="G1311" s="249" t="s">
        <v>1078</v>
      </c>
      <c r="H1311" s="249" t="s">
        <v>1078</v>
      </c>
      <c r="I1311" s="249" t="s">
        <v>1078</v>
      </c>
      <c r="J1311" s="249" t="s">
        <v>1078</v>
      </c>
      <c r="K1311" s="249" t="s">
        <v>1078</v>
      </c>
      <c r="L1311" s="249" t="s">
        <v>1078</v>
      </c>
      <c r="M1311" s="249" t="s">
        <v>1078</v>
      </c>
      <c r="N1311" s="249" t="s">
        <v>1078</v>
      </c>
      <c r="O1311" s="249" t="s">
        <v>1078</v>
      </c>
      <c r="P1311" s="249" t="s">
        <v>1078</v>
      </c>
      <c r="Q1311" s="229">
        <v>0</v>
      </c>
      <c r="R1311" s="254" t="s">
        <v>2551</v>
      </c>
      <c r="S1311" s="255"/>
      <c r="T1311" s="255"/>
      <c r="U1311" s="255"/>
      <c r="V1311" s="255"/>
      <c r="W1311" s="255"/>
      <c r="X1311" s="255"/>
      <c r="Y1311" s="255"/>
      <c r="Z1311" s="255"/>
      <c r="AA1311" s="255"/>
      <c r="AB1311" s="255"/>
      <c r="AC1311" s="255"/>
      <c r="AD1311" s="255"/>
      <c r="AE1311" s="256"/>
      <c r="AF1311" s="229">
        <v>0</v>
      </c>
      <c r="AG1311" s="254" t="s">
        <v>2551</v>
      </c>
      <c r="AH1311" s="255"/>
      <c r="AI1311" s="255"/>
      <c r="AJ1311" s="255"/>
      <c r="AK1311" s="255"/>
      <c r="AL1311" s="255"/>
      <c r="AM1311" s="255"/>
      <c r="AN1311" s="255"/>
      <c r="AO1311" s="255"/>
      <c r="AP1311" s="255"/>
      <c r="AQ1311" s="255"/>
      <c r="AR1311" s="255"/>
      <c r="AS1311" s="255"/>
      <c r="AT1311" s="256"/>
    </row>
    <row r="1312" spans="1:46" customFormat="1" ht="45" customHeight="1" thickTop="1" thickBot="1" x14ac:dyDescent="0.3">
      <c r="A1312" s="249" t="s">
        <v>1079</v>
      </c>
      <c r="B1312" s="249" t="s">
        <v>1079</v>
      </c>
      <c r="C1312" s="249" t="s">
        <v>1079</v>
      </c>
      <c r="D1312" s="249" t="s">
        <v>1079</v>
      </c>
      <c r="E1312" s="249" t="s">
        <v>1079</v>
      </c>
      <c r="F1312" s="249" t="s">
        <v>1079</v>
      </c>
      <c r="G1312" s="249" t="s">
        <v>1079</v>
      </c>
      <c r="H1312" s="249" t="s">
        <v>1079</v>
      </c>
      <c r="I1312" s="249" t="s">
        <v>1079</v>
      </c>
      <c r="J1312" s="249" t="s">
        <v>1079</v>
      </c>
      <c r="K1312" s="249" t="s">
        <v>1079</v>
      </c>
      <c r="L1312" s="249" t="s">
        <v>1079</v>
      </c>
      <c r="M1312" s="249" t="s">
        <v>1079</v>
      </c>
      <c r="N1312" s="249" t="s">
        <v>1079</v>
      </c>
      <c r="O1312" s="249" t="s">
        <v>1079</v>
      </c>
      <c r="P1312" s="249" t="s">
        <v>1079</v>
      </c>
      <c r="Q1312" s="229">
        <v>0</v>
      </c>
      <c r="R1312" s="254" t="s">
        <v>2551</v>
      </c>
      <c r="S1312" s="255"/>
      <c r="T1312" s="255"/>
      <c r="U1312" s="255"/>
      <c r="V1312" s="255"/>
      <c r="W1312" s="255"/>
      <c r="X1312" s="255"/>
      <c r="Y1312" s="255"/>
      <c r="Z1312" s="255"/>
      <c r="AA1312" s="255"/>
      <c r="AB1312" s="255"/>
      <c r="AC1312" s="255"/>
      <c r="AD1312" s="255"/>
      <c r="AE1312" s="256"/>
      <c r="AF1312" s="229">
        <v>0</v>
      </c>
      <c r="AG1312" s="254" t="s">
        <v>2551</v>
      </c>
      <c r="AH1312" s="255"/>
      <c r="AI1312" s="255"/>
      <c r="AJ1312" s="255"/>
      <c r="AK1312" s="255"/>
      <c r="AL1312" s="255"/>
      <c r="AM1312" s="255"/>
      <c r="AN1312" s="255"/>
      <c r="AO1312" s="255"/>
      <c r="AP1312" s="255"/>
      <c r="AQ1312" s="255"/>
      <c r="AR1312" s="255"/>
      <c r="AS1312" s="255"/>
      <c r="AT1312" s="256"/>
    </row>
    <row r="1313" spans="1:46" customFormat="1" ht="45" customHeight="1" thickTop="1" thickBot="1" x14ac:dyDescent="0.3">
      <c r="A1313" s="249" t="s">
        <v>1080</v>
      </c>
      <c r="B1313" s="249" t="s">
        <v>1080</v>
      </c>
      <c r="C1313" s="249" t="s">
        <v>1080</v>
      </c>
      <c r="D1313" s="249" t="s">
        <v>1080</v>
      </c>
      <c r="E1313" s="249" t="s">
        <v>1080</v>
      </c>
      <c r="F1313" s="249" t="s">
        <v>1080</v>
      </c>
      <c r="G1313" s="249" t="s">
        <v>1080</v>
      </c>
      <c r="H1313" s="249" t="s">
        <v>1080</v>
      </c>
      <c r="I1313" s="249" t="s">
        <v>1080</v>
      </c>
      <c r="J1313" s="249" t="s">
        <v>1080</v>
      </c>
      <c r="K1313" s="249" t="s">
        <v>1080</v>
      </c>
      <c r="L1313" s="249" t="s">
        <v>1080</v>
      </c>
      <c r="M1313" s="249" t="s">
        <v>1080</v>
      </c>
      <c r="N1313" s="249" t="s">
        <v>1080</v>
      </c>
      <c r="O1313" s="249" t="s">
        <v>1080</v>
      </c>
      <c r="P1313" s="249" t="s">
        <v>1080</v>
      </c>
      <c r="Q1313" s="229">
        <v>0</v>
      </c>
      <c r="R1313" s="254" t="s">
        <v>2551</v>
      </c>
      <c r="S1313" s="255"/>
      <c r="T1313" s="255"/>
      <c r="U1313" s="255"/>
      <c r="V1313" s="255"/>
      <c r="W1313" s="255"/>
      <c r="X1313" s="255"/>
      <c r="Y1313" s="255"/>
      <c r="Z1313" s="255"/>
      <c r="AA1313" s="255"/>
      <c r="AB1313" s="255"/>
      <c r="AC1313" s="255"/>
      <c r="AD1313" s="255"/>
      <c r="AE1313" s="256"/>
      <c r="AF1313" s="229">
        <v>0</v>
      </c>
      <c r="AG1313" s="254" t="s">
        <v>2551</v>
      </c>
      <c r="AH1313" s="255"/>
      <c r="AI1313" s="255"/>
      <c r="AJ1313" s="255"/>
      <c r="AK1313" s="255"/>
      <c r="AL1313" s="255"/>
      <c r="AM1313" s="255"/>
      <c r="AN1313" s="255"/>
      <c r="AO1313" s="255"/>
      <c r="AP1313" s="255"/>
      <c r="AQ1313" s="255"/>
      <c r="AR1313" s="255"/>
      <c r="AS1313" s="255"/>
      <c r="AT1313" s="256"/>
    </row>
    <row r="1314" spans="1:46" customFormat="1" ht="45" customHeight="1" thickTop="1" thickBot="1" x14ac:dyDescent="0.3">
      <c r="A1314" s="249" t="s">
        <v>1081</v>
      </c>
      <c r="B1314" s="249" t="s">
        <v>1081</v>
      </c>
      <c r="C1314" s="249" t="s">
        <v>1081</v>
      </c>
      <c r="D1314" s="249" t="s">
        <v>1081</v>
      </c>
      <c r="E1314" s="249" t="s">
        <v>1081</v>
      </c>
      <c r="F1314" s="249" t="s">
        <v>1081</v>
      </c>
      <c r="G1314" s="249" t="s">
        <v>1081</v>
      </c>
      <c r="H1314" s="249" t="s">
        <v>1081</v>
      </c>
      <c r="I1314" s="249" t="s">
        <v>1081</v>
      </c>
      <c r="J1314" s="249" t="s">
        <v>1081</v>
      </c>
      <c r="K1314" s="249" t="s">
        <v>1081</v>
      </c>
      <c r="L1314" s="249" t="s">
        <v>1081</v>
      </c>
      <c r="M1314" s="249" t="s">
        <v>1081</v>
      </c>
      <c r="N1314" s="249" t="s">
        <v>1081</v>
      </c>
      <c r="O1314" s="249" t="s">
        <v>1081</v>
      </c>
      <c r="P1314" s="249" t="s">
        <v>1081</v>
      </c>
      <c r="Q1314" s="229">
        <v>0</v>
      </c>
      <c r="R1314" s="254" t="s">
        <v>2551</v>
      </c>
      <c r="S1314" s="255"/>
      <c r="T1314" s="255"/>
      <c r="U1314" s="255"/>
      <c r="V1314" s="255"/>
      <c r="W1314" s="255"/>
      <c r="X1314" s="255"/>
      <c r="Y1314" s="255"/>
      <c r="Z1314" s="255"/>
      <c r="AA1314" s="255"/>
      <c r="AB1314" s="255"/>
      <c r="AC1314" s="255"/>
      <c r="AD1314" s="255"/>
      <c r="AE1314" s="256"/>
      <c r="AF1314" s="229">
        <v>0</v>
      </c>
      <c r="AG1314" s="254" t="s">
        <v>2551</v>
      </c>
      <c r="AH1314" s="255"/>
      <c r="AI1314" s="255"/>
      <c r="AJ1314" s="255"/>
      <c r="AK1314" s="255"/>
      <c r="AL1314" s="255"/>
      <c r="AM1314" s="255"/>
      <c r="AN1314" s="255"/>
      <c r="AO1314" s="255"/>
      <c r="AP1314" s="255"/>
      <c r="AQ1314" s="255"/>
      <c r="AR1314" s="255"/>
      <c r="AS1314" s="255"/>
      <c r="AT1314" s="256"/>
    </row>
    <row r="1315" spans="1:46" customFormat="1" ht="45" customHeight="1" thickTop="1" thickBot="1" x14ac:dyDescent="0.3">
      <c r="A1315" s="249" t="s">
        <v>1082</v>
      </c>
      <c r="B1315" s="249" t="s">
        <v>1082</v>
      </c>
      <c r="C1315" s="249" t="s">
        <v>1082</v>
      </c>
      <c r="D1315" s="249" t="s">
        <v>1082</v>
      </c>
      <c r="E1315" s="249" t="s">
        <v>1082</v>
      </c>
      <c r="F1315" s="249" t="s">
        <v>1082</v>
      </c>
      <c r="G1315" s="249" t="s">
        <v>1082</v>
      </c>
      <c r="H1315" s="249" t="s">
        <v>1082</v>
      </c>
      <c r="I1315" s="249" t="s">
        <v>1082</v>
      </c>
      <c r="J1315" s="249" t="s">
        <v>1082</v>
      </c>
      <c r="K1315" s="249" t="s">
        <v>1082</v>
      </c>
      <c r="L1315" s="249" t="s">
        <v>1082</v>
      </c>
      <c r="M1315" s="249" t="s">
        <v>1082</v>
      </c>
      <c r="N1315" s="249" t="s">
        <v>1082</v>
      </c>
      <c r="O1315" s="249" t="s">
        <v>1082</v>
      </c>
      <c r="P1315" s="249" t="s">
        <v>1082</v>
      </c>
      <c r="Q1315" s="229">
        <v>0</v>
      </c>
      <c r="R1315" s="254" t="s">
        <v>2551</v>
      </c>
      <c r="S1315" s="255"/>
      <c r="T1315" s="255"/>
      <c r="U1315" s="255"/>
      <c r="V1315" s="255"/>
      <c r="W1315" s="255"/>
      <c r="X1315" s="255"/>
      <c r="Y1315" s="255"/>
      <c r="Z1315" s="255"/>
      <c r="AA1315" s="255"/>
      <c r="AB1315" s="255"/>
      <c r="AC1315" s="255"/>
      <c r="AD1315" s="255"/>
      <c r="AE1315" s="256"/>
      <c r="AF1315" s="229">
        <v>0</v>
      </c>
      <c r="AG1315" s="254" t="s">
        <v>2551</v>
      </c>
      <c r="AH1315" s="255"/>
      <c r="AI1315" s="255"/>
      <c r="AJ1315" s="255"/>
      <c r="AK1315" s="255"/>
      <c r="AL1315" s="255"/>
      <c r="AM1315" s="255"/>
      <c r="AN1315" s="255"/>
      <c r="AO1315" s="255"/>
      <c r="AP1315" s="255"/>
      <c r="AQ1315" s="255"/>
      <c r="AR1315" s="255"/>
      <c r="AS1315" s="255"/>
      <c r="AT1315" s="256"/>
    </row>
    <row r="1316" spans="1:46" customFormat="1" ht="45" customHeight="1" thickTop="1" thickBot="1" x14ac:dyDescent="0.3">
      <c r="A1316" s="249" t="s">
        <v>1083</v>
      </c>
      <c r="B1316" s="249" t="s">
        <v>1083</v>
      </c>
      <c r="C1316" s="249" t="s">
        <v>1083</v>
      </c>
      <c r="D1316" s="249" t="s">
        <v>1083</v>
      </c>
      <c r="E1316" s="249" t="s">
        <v>1083</v>
      </c>
      <c r="F1316" s="249" t="s">
        <v>1083</v>
      </c>
      <c r="G1316" s="249" t="s">
        <v>1083</v>
      </c>
      <c r="H1316" s="249" t="s">
        <v>1083</v>
      </c>
      <c r="I1316" s="249" t="s">
        <v>1083</v>
      </c>
      <c r="J1316" s="249" t="s">
        <v>1083</v>
      </c>
      <c r="K1316" s="249" t="s">
        <v>1083</v>
      </c>
      <c r="L1316" s="249" t="s">
        <v>1083</v>
      </c>
      <c r="M1316" s="249" t="s">
        <v>1083</v>
      </c>
      <c r="N1316" s="249" t="s">
        <v>1083</v>
      </c>
      <c r="O1316" s="249" t="s">
        <v>1083</v>
      </c>
      <c r="P1316" s="249" t="s">
        <v>1083</v>
      </c>
      <c r="Q1316" s="229">
        <v>0</v>
      </c>
      <c r="R1316" s="254" t="s">
        <v>2551</v>
      </c>
      <c r="S1316" s="255"/>
      <c r="T1316" s="255"/>
      <c r="U1316" s="255"/>
      <c r="V1316" s="255"/>
      <c r="W1316" s="255"/>
      <c r="X1316" s="255"/>
      <c r="Y1316" s="255"/>
      <c r="Z1316" s="255"/>
      <c r="AA1316" s="255"/>
      <c r="AB1316" s="255"/>
      <c r="AC1316" s="255"/>
      <c r="AD1316" s="255"/>
      <c r="AE1316" s="256"/>
      <c r="AF1316" s="229">
        <v>0</v>
      </c>
      <c r="AG1316" s="254" t="s">
        <v>2551</v>
      </c>
      <c r="AH1316" s="255"/>
      <c r="AI1316" s="255"/>
      <c r="AJ1316" s="255"/>
      <c r="AK1316" s="255"/>
      <c r="AL1316" s="255"/>
      <c r="AM1316" s="255"/>
      <c r="AN1316" s="255"/>
      <c r="AO1316" s="255"/>
      <c r="AP1316" s="255"/>
      <c r="AQ1316" s="255"/>
      <c r="AR1316" s="255"/>
      <c r="AS1316" s="255"/>
      <c r="AT1316" s="256"/>
    </row>
    <row r="1317" spans="1:46" customFormat="1" ht="45" customHeight="1" thickTop="1" thickBot="1" x14ac:dyDescent="0.3">
      <c r="A1317" s="249" t="s">
        <v>1084</v>
      </c>
      <c r="B1317" s="249" t="s">
        <v>1084</v>
      </c>
      <c r="C1317" s="249" t="s">
        <v>1084</v>
      </c>
      <c r="D1317" s="249" t="s">
        <v>1084</v>
      </c>
      <c r="E1317" s="249" t="s">
        <v>1084</v>
      </c>
      <c r="F1317" s="249" t="s">
        <v>1084</v>
      </c>
      <c r="G1317" s="249" t="s">
        <v>1084</v>
      </c>
      <c r="H1317" s="249" t="s">
        <v>1084</v>
      </c>
      <c r="I1317" s="249" t="s">
        <v>1084</v>
      </c>
      <c r="J1317" s="249" t="s">
        <v>1084</v>
      </c>
      <c r="K1317" s="249" t="s">
        <v>1084</v>
      </c>
      <c r="L1317" s="249" t="s">
        <v>1084</v>
      </c>
      <c r="M1317" s="249" t="s">
        <v>1084</v>
      </c>
      <c r="N1317" s="249" t="s">
        <v>1084</v>
      </c>
      <c r="O1317" s="249" t="s">
        <v>1084</v>
      </c>
      <c r="P1317" s="249" t="s">
        <v>1084</v>
      </c>
      <c r="Q1317" s="229">
        <v>0</v>
      </c>
      <c r="R1317" s="254" t="s">
        <v>2551</v>
      </c>
      <c r="S1317" s="255"/>
      <c r="T1317" s="255"/>
      <c r="U1317" s="255"/>
      <c r="V1317" s="255"/>
      <c r="W1317" s="255"/>
      <c r="X1317" s="255"/>
      <c r="Y1317" s="255"/>
      <c r="Z1317" s="255"/>
      <c r="AA1317" s="255"/>
      <c r="AB1317" s="255"/>
      <c r="AC1317" s="255"/>
      <c r="AD1317" s="255"/>
      <c r="AE1317" s="256"/>
      <c r="AF1317" s="229">
        <v>0</v>
      </c>
      <c r="AG1317" s="254" t="s">
        <v>2551</v>
      </c>
      <c r="AH1317" s="255"/>
      <c r="AI1317" s="255"/>
      <c r="AJ1317" s="255"/>
      <c r="AK1317" s="255"/>
      <c r="AL1317" s="255"/>
      <c r="AM1317" s="255"/>
      <c r="AN1317" s="255"/>
      <c r="AO1317" s="255"/>
      <c r="AP1317" s="255"/>
      <c r="AQ1317" s="255"/>
      <c r="AR1317" s="255"/>
      <c r="AS1317" s="255"/>
      <c r="AT1317" s="256"/>
    </row>
    <row r="1318" spans="1:46" customFormat="1" ht="45" customHeight="1" thickTop="1" thickBot="1" x14ac:dyDescent="0.3">
      <c r="A1318" s="249" t="s">
        <v>1085</v>
      </c>
      <c r="B1318" s="249" t="s">
        <v>1085</v>
      </c>
      <c r="C1318" s="249" t="s">
        <v>1085</v>
      </c>
      <c r="D1318" s="249" t="s">
        <v>1085</v>
      </c>
      <c r="E1318" s="249" t="s">
        <v>1085</v>
      </c>
      <c r="F1318" s="249" t="s">
        <v>1085</v>
      </c>
      <c r="G1318" s="249" t="s">
        <v>1085</v>
      </c>
      <c r="H1318" s="249" t="s">
        <v>1085</v>
      </c>
      <c r="I1318" s="249" t="s">
        <v>1085</v>
      </c>
      <c r="J1318" s="249" t="s">
        <v>1085</v>
      </c>
      <c r="K1318" s="249" t="s">
        <v>1085</v>
      </c>
      <c r="L1318" s="249" t="s">
        <v>1085</v>
      </c>
      <c r="M1318" s="249" t="s">
        <v>1085</v>
      </c>
      <c r="N1318" s="249" t="s">
        <v>1085</v>
      </c>
      <c r="O1318" s="249" t="s">
        <v>1085</v>
      </c>
      <c r="P1318" s="249" t="s">
        <v>1085</v>
      </c>
      <c r="Q1318" s="229">
        <v>0</v>
      </c>
      <c r="R1318" s="254" t="s">
        <v>2551</v>
      </c>
      <c r="S1318" s="255"/>
      <c r="T1318" s="255"/>
      <c r="U1318" s="255"/>
      <c r="V1318" s="255"/>
      <c r="W1318" s="255"/>
      <c r="X1318" s="255"/>
      <c r="Y1318" s="255"/>
      <c r="Z1318" s="255"/>
      <c r="AA1318" s="255"/>
      <c r="AB1318" s="255"/>
      <c r="AC1318" s="255"/>
      <c r="AD1318" s="255"/>
      <c r="AE1318" s="256"/>
      <c r="AF1318" s="229">
        <v>0</v>
      </c>
      <c r="AG1318" s="254" t="s">
        <v>2551</v>
      </c>
      <c r="AH1318" s="255"/>
      <c r="AI1318" s="255"/>
      <c r="AJ1318" s="255"/>
      <c r="AK1318" s="255"/>
      <c r="AL1318" s="255"/>
      <c r="AM1318" s="255"/>
      <c r="AN1318" s="255"/>
      <c r="AO1318" s="255"/>
      <c r="AP1318" s="255"/>
      <c r="AQ1318" s="255"/>
      <c r="AR1318" s="255"/>
      <c r="AS1318" s="255"/>
      <c r="AT1318" s="256"/>
    </row>
    <row r="1319" spans="1:46" customFormat="1" ht="45" customHeight="1" thickTop="1" thickBot="1" x14ac:dyDescent="0.3">
      <c r="A1319" s="249" t="s">
        <v>1086</v>
      </c>
      <c r="B1319" s="249" t="s">
        <v>1086</v>
      </c>
      <c r="C1319" s="249" t="s">
        <v>1086</v>
      </c>
      <c r="D1319" s="249" t="s">
        <v>1086</v>
      </c>
      <c r="E1319" s="249" t="s">
        <v>1086</v>
      </c>
      <c r="F1319" s="249" t="s">
        <v>1086</v>
      </c>
      <c r="G1319" s="249" t="s">
        <v>1086</v>
      </c>
      <c r="H1319" s="249" t="s">
        <v>1086</v>
      </c>
      <c r="I1319" s="249" t="s">
        <v>1086</v>
      </c>
      <c r="J1319" s="249" t="s">
        <v>1086</v>
      </c>
      <c r="K1319" s="249" t="s">
        <v>1086</v>
      </c>
      <c r="L1319" s="249" t="s">
        <v>1086</v>
      </c>
      <c r="M1319" s="249" t="s">
        <v>1086</v>
      </c>
      <c r="N1319" s="249" t="s">
        <v>1086</v>
      </c>
      <c r="O1319" s="249" t="s">
        <v>1086</v>
      </c>
      <c r="P1319" s="249" t="s">
        <v>1086</v>
      </c>
      <c r="Q1319" s="229">
        <v>0</v>
      </c>
      <c r="R1319" s="254" t="s">
        <v>2551</v>
      </c>
      <c r="S1319" s="255"/>
      <c r="T1319" s="255"/>
      <c r="U1319" s="255"/>
      <c r="V1319" s="255"/>
      <c r="W1319" s="255"/>
      <c r="X1319" s="255"/>
      <c r="Y1319" s="255"/>
      <c r="Z1319" s="255"/>
      <c r="AA1319" s="255"/>
      <c r="AB1319" s="255"/>
      <c r="AC1319" s="255"/>
      <c r="AD1319" s="255"/>
      <c r="AE1319" s="256"/>
      <c r="AF1319" s="229">
        <v>0</v>
      </c>
      <c r="AG1319" s="254" t="s">
        <v>2551</v>
      </c>
      <c r="AH1319" s="255"/>
      <c r="AI1319" s="255"/>
      <c r="AJ1319" s="255"/>
      <c r="AK1319" s="255"/>
      <c r="AL1319" s="255"/>
      <c r="AM1319" s="255"/>
      <c r="AN1319" s="255"/>
      <c r="AO1319" s="255"/>
      <c r="AP1319" s="255"/>
      <c r="AQ1319" s="255"/>
      <c r="AR1319" s="255"/>
      <c r="AS1319" s="255"/>
      <c r="AT1319" s="256"/>
    </row>
    <row r="1320" spans="1:46" customFormat="1" ht="45" customHeight="1" thickTop="1" thickBot="1" x14ac:dyDescent="0.3">
      <c r="A1320" s="249" t="s">
        <v>1087</v>
      </c>
      <c r="B1320" s="249" t="s">
        <v>1087</v>
      </c>
      <c r="C1320" s="249" t="s">
        <v>1087</v>
      </c>
      <c r="D1320" s="249" t="s">
        <v>1087</v>
      </c>
      <c r="E1320" s="249" t="s">
        <v>1087</v>
      </c>
      <c r="F1320" s="249" t="s">
        <v>1087</v>
      </c>
      <c r="G1320" s="249" t="s">
        <v>1087</v>
      </c>
      <c r="H1320" s="249" t="s">
        <v>1087</v>
      </c>
      <c r="I1320" s="249" t="s">
        <v>1087</v>
      </c>
      <c r="J1320" s="249" t="s">
        <v>1087</v>
      </c>
      <c r="K1320" s="249" t="s">
        <v>1087</v>
      </c>
      <c r="L1320" s="249" t="s">
        <v>1087</v>
      </c>
      <c r="M1320" s="249" t="s">
        <v>1087</v>
      </c>
      <c r="N1320" s="249" t="s">
        <v>1087</v>
      </c>
      <c r="O1320" s="249" t="s">
        <v>1087</v>
      </c>
      <c r="P1320" s="249" t="s">
        <v>1087</v>
      </c>
      <c r="Q1320" s="229">
        <v>0</v>
      </c>
      <c r="R1320" s="254" t="s">
        <v>2551</v>
      </c>
      <c r="S1320" s="255"/>
      <c r="T1320" s="255"/>
      <c r="U1320" s="255"/>
      <c r="V1320" s="255"/>
      <c r="W1320" s="255"/>
      <c r="X1320" s="255"/>
      <c r="Y1320" s="255"/>
      <c r="Z1320" s="255"/>
      <c r="AA1320" s="255"/>
      <c r="AB1320" s="255"/>
      <c r="AC1320" s="255"/>
      <c r="AD1320" s="255"/>
      <c r="AE1320" s="256"/>
      <c r="AF1320" s="229">
        <v>0</v>
      </c>
      <c r="AG1320" s="254" t="s">
        <v>2551</v>
      </c>
      <c r="AH1320" s="255"/>
      <c r="AI1320" s="255"/>
      <c r="AJ1320" s="255"/>
      <c r="AK1320" s="255"/>
      <c r="AL1320" s="255"/>
      <c r="AM1320" s="255"/>
      <c r="AN1320" s="255"/>
      <c r="AO1320" s="255"/>
      <c r="AP1320" s="255"/>
      <c r="AQ1320" s="255"/>
      <c r="AR1320" s="255"/>
      <c r="AS1320" s="255"/>
      <c r="AT1320" s="256"/>
    </row>
    <row r="1321" spans="1:46" customFormat="1" ht="45" customHeight="1" thickTop="1" thickBot="1" x14ac:dyDescent="0.3">
      <c r="A1321" s="249" t="s">
        <v>1088</v>
      </c>
      <c r="B1321" s="249" t="s">
        <v>1088</v>
      </c>
      <c r="C1321" s="249" t="s">
        <v>1088</v>
      </c>
      <c r="D1321" s="249" t="s">
        <v>1088</v>
      </c>
      <c r="E1321" s="249" t="s">
        <v>1088</v>
      </c>
      <c r="F1321" s="249" t="s">
        <v>1088</v>
      </c>
      <c r="G1321" s="249" t="s">
        <v>1088</v>
      </c>
      <c r="H1321" s="249" t="s">
        <v>1088</v>
      </c>
      <c r="I1321" s="249" t="s">
        <v>1088</v>
      </c>
      <c r="J1321" s="249" t="s">
        <v>1088</v>
      </c>
      <c r="K1321" s="249" t="s">
        <v>1088</v>
      </c>
      <c r="L1321" s="249" t="s">
        <v>1088</v>
      </c>
      <c r="M1321" s="249" t="s">
        <v>1088</v>
      </c>
      <c r="N1321" s="249" t="s">
        <v>1088</v>
      </c>
      <c r="O1321" s="249" t="s">
        <v>1088</v>
      </c>
      <c r="P1321" s="249" t="s">
        <v>1088</v>
      </c>
      <c r="Q1321" s="229">
        <v>0</v>
      </c>
      <c r="R1321" s="254" t="s">
        <v>2551</v>
      </c>
      <c r="S1321" s="255"/>
      <c r="T1321" s="255"/>
      <c r="U1321" s="255"/>
      <c r="V1321" s="255"/>
      <c r="W1321" s="255"/>
      <c r="X1321" s="255"/>
      <c r="Y1321" s="255"/>
      <c r="Z1321" s="255"/>
      <c r="AA1321" s="255"/>
      <c r="AB1321" s="255"/>
      <c r="AC1321" s="255"/>
      <c r="AD1321" s="255"/>
      <c r="AE1321" s="256"/>
      <c r="AF1321" s="229">
        <v>0</v>
      </c>
      <c r="AG1321" s="254" t="s">
        <v>2551</v>
      </c>
      <c r="AH1321" s="255"/>
      <c r="AI1321" s="255"/>
      <c r="AJ1321" s="255"/>
      <c r="AK1321" s="255"/>
      <c r="AL1321" s="255"/>
      <c r="AM1321" s="255"/>
      <c r="AN1321" s="255"/>
      <c r="AO1321" s="255"/>
      <c r="AP1321" s="255"/>
      <c r="AQ1321" s="255"/>
      <c r="AR1321" s="255"/>
      <c r="AS1321" s="255"/>
      <c r="AT1321" s="256"/>
    </row>
    <row r="1322" spans="1:46" customFormat="1" ht="45" customHeight="1" thickTop="1" thickBot="1" x14ac:dyDescent="0.3">
      <c r="A1322" s="249" t="s">
        <v>1089</v>
      </c>
      <c r="B1322" s="249" t="s">
        <v>1089</v>
      </c>
      <c r="C1322" s="249" t="s">
        <v>1089</v>
      </c>
      <c r="D1322" s="249" t="s">
        <v>1089</v>
      </c>
      <c r="E1322" s="249" t="s">
        <v>1089</v>
      </c>
      <c r="F1322" s="249" t="s">
        <v>1089</v>
      </c>
      <c r="G1322" s="249" t="s">
        <v>1089</v>
      </c>
      <c r="H1322" s="249" t="s">
        <v>1089</v>
      </c>
      <c r="I1322" s="249" t="s">
        <v>1089</v>
      </c>
      <c r="J1322" s="249" t="s">
        <v>1089</v>
      </c>
      <c r="K1322" s="249" t="s">
        <v>1089</v>
      </c>
      <c r="L1322" s="249" t="s">
        <v>1089</v>
      </c>
      <c r="M1322" s="249" t="s">
        <v>1089</v>
      </c>
      <c r="N1322" s="249" t="s">
        <v>1089</v>
      </c>
      <c r="O1322" s="249" t="s">
        <v>1089</v>
      </c>
      <c r="P1322" s="249" t="s">
        <v>1089</v>
      </c>
      <c r="Q1322" s="229">
        <v>0</v>
      </c>
      <c r="R1322" s="254" t="s">
        <v>2551</v>
      </c>
      <c r="S1322" s="255"/>
      <c r="T1322" s="255"/>
      <c r="U1322" s="255"/>
      <c r="V1322" s="255"/>
      <c r="W1322" s="255"/>
      <c r="X1322" s="255"/>
      <c r="Y1322" s="255"/>
      <c r="Z1322" s="255"/>
      <c r="AA1322" s="255"/>
      <c r="AB1322" s="255"/>
      <c r="AC1322" s="255"/>
      <c r="AD1322" s="255"/>
      <c r="AE1322" s="256"/>
      <c r="AF1322" s="229">
        <v>0</v>
      </c>
      <c r="AG1322" s="254" t="s">
        <v>2551</v>
      </c>
      <c r="AH1322" s="255"/>
      <c r="AI1322" s="255"/>
      <c r="AJ1322" s="255"/>
      <c r="AK1322" s="255"/>
      <c r="AL1322" s="255"/>
      <c r="AM1322" s="255"/>
      <c r="AN1322" s="255"/>
      <c r="AO1322" s="255"/>
      <c r="AP1322" s="255"/>
      <c r="AQ1322" s="255"/>
      <c r="AR1322" s="255"/>
      <c r="AS1322" s="255"/>
      <c r="AT1322" s="256"/>
    </row>
    <row r="1323" spans="1:46" customFormat="1" ht="45" customHeight="1" thickTop="1" thickBot="1" x14ac:dyDescent="0.3">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customFormat="1" ht="45" customHeight="1" thickTop="1" thickBot="1" x14ac:dyDescent="0.3">
      <c r="A1324" s="257" t="s">
        <v>197</v>
      </c>
      <c r="B1324" s="257"/>
      <c r="C1324" s="257"/>
      <c r="D1324" s="257"/>
      <c r="E1324" s="257"/>
      <c r="F1324" s="257"/>
      <c r="G1324" s="257"/>
      <c r="H1324" s="257"/>
      <c r="I1324" s="257"/>
      <c r="J1324" s="257"/>
      <c r="K1324" s="257"/>
      <c r="L1324" s="257"/>
      <c r="M1324" s="257"/>
      <c r="N1324" s="257"/>
      <c r="O1324" s="257"/>
      <c r="P1324" s="257"/>
      <c r="Q1324" s="56" t="s">
        <v>188</v>
      </c>
      <c r="R1324" s="258" t="s">
        <v>189</v>
      </c>
      <c r="S1324" s="258"/>
      <c r="T1324" s="258"/>
      <c r="U1324" s="258"/>
      <c r="V1324" s="258"/>
      <c r="W1324" s="258"/>
      <c r="X1324" s="258"/>
      <c r="Y1324" s="258"/>
      <c r="Z1324" s="258"/>
      <c r="AA1324" s="258"/>
      <c r="AB1324" s="258"/>
      <c r="AC1324" s="258"/>
      <c r="AD1324" s="258"/>
      <c r="AE1324" s="258"/>
      <c r="AF1324" s="57" t="s">
        <v>188</v>
      </c>
      <c r="AG1324" s="259" t="s">
        <v>7</v>
      </c>
      <c r="AH1324" s="259"/>
      <c r="AI1324" s="259"/>
      <c r="AJ1324" s="259"/>
      <c r="AK1324" s="259"/>
      <c r="AL1324" s="259"/>
      <c r="AM1324" s="259"/>
      <c r="AN1324" s="259"/>
      <c r="AO1324" s="259"/>
      <c r="AP1324" s="259"/>
      <c r="AQ1324" s="259"/>
      <c r="AR1324" s="259"/>
      <c r="AS1324" s="259"/>
      <c r="AT1324" s="259"/>
    </row>
    <row r="1325" spans="1:46" customFormat="1" ht="45" customHeight="1" thickTop="1" thickBot="1" x14ac:dyDescent="0.3">
      <c r="A1325" s="249" t="s">
        <v>1090</v>
      </c>
      <c r="B1325" s="249" t="s">
        <v>1090</v>
      </c>
      <c r="C1325" s="249" t="s">
        <v>1090</v>
      </c>
      <c r="D1325" s="249" t="s">
        <v>1090</v>
      </c>
      <c r="E1325" s="249" t="s">
        <v>1090</v>
      </c>
      <c r="F1325" s="249" t="s">
        <v>1090</v>
      </c>
      <c r="G1325" s="249" t="s">
        <v>1090</v>
      </c>
      <c r="H1325" s="249" t="s">
        <v>1090</v>
      </c>
      <c r="I1325" s="249" t="s">
        <v>1090</v>
      </c>
      <c r="J1325" s="249" t="s">
        <v>1090</v>
      </c>
      <c r="K1325" s="249" t="s">
        <v>1090</v>
      </c>
      <c r="L1325" s="249" t="s">
        <v>1090</v>
      </c>
      <c r="M1325" s="249" t="s">
        <v>1090</v>
      </c>
      <c r="N1325" s="249" t="s">
        <v>1090</v>
      </c>
      <c r="O1325" s="249" t="s">
        <v>1090</v>
      </c>
      <c r="P1325" s="249" t="s">
        <v>1090</v>
      </c>
      <c r="Q1325" s="227">
        <v>0</v>
      </c>
      <c r="R1325" s="254" t="s">
        <v>2554</v>
      </c>
      <c r="S1325" s="255"/>
      <c r="T1325" s="255"/>
      <c r="U1325" s="255"/>
      <c r="V1325" s="255"/>
      <c r="W1325" s="255"/>
      <c r="X1325" s="255"/>
      <c r="Y1325" s="255"/>
      <c r="Z1325" s="255"/>
      <c r="AA1325" s="255"/>
      <c r="AB1325" s="255"/>
      <c r="AC1325" s="255"/>
      <c r="AD1325" s="255"/>
      <c r="AE1325" s="256"/>
      <c r="AF1325" s="228">
        <v>0</v>
      </c>
      <c r="AG1325" s="254" t="s">
        <v>2555</v>
      </c>
      <c r="AH1325" s="255"/>
      <c r="AI1325" s="255"/>
      <c r="AJ1325" s="255"/>
      <c r="AK1325" s="255"/>
      <c r="AL1325" s="255"/>
      <c r="AM1325" s="255"/>
      <c r="AN1325" s="255"/>
      <c r="AO1325" s="255"/>
      <c r="AP1325" s="255"/>
      <c r="AQ1325" s="255"/>
      <c r="AR1325" s="255"/>
      <c r="AS1325" s="255"/>
      <c r="AT1325" s="256"/>
    </row>
    <row r="1326" spans="1:46" customFormat="1" ht="45" customHeight="1" thickTop="1" thickBot="1" x14ac:dyDescent="0.3">
      <c r="A1326" s="249" t="s">
        <v>1091</v>
      </c>
      <c r="B1326" s="249" t="s">
        <v>1091</v>
      </c>
      <c r="C1326" s="249" t="s">
        <v>1091</v>
      </c>
      <c r="D1326" s="249" t="s">
        <v>1091</v>
      </c>
      <c r="E1326" s="249" t="s">
        <v>1091</v>
      </c>
      <c r="F1326" s="249" t="s">
        <v>1091</v>
      </c>
      <c r="G1326" s="249" t="s">
        <v>1091</v>
      </c>
      <c r="H1326" s="249" t="s">
        <v>1091</v>
      </c>
      <c r="I1326" s="249" t="s">
        <v>1091</v>
      </c>
      <c r="J1326" s="249" t="s">
        <v>1091</v>
      </c>
      <c r="K1326" s="249" t="s">
        <v>1091</v>
      </c>
      <c r="L1326" s="249" t="s">
        <v>1091</v>
      </c>
      <c r="M1326" s="249" t="s">
        <v>1091</v>
      </c>
      <c r="N1326" s="249" t="s">
        <v>1091</v>
      </c>
      <c r="O1326" s="249" t="s">
        <v>1091</v>
      </c>
      <c r="P1326" s="249" t="s">
        <v>1091</v>
      </c>
      <c r="Q1326" s="229">
        <v>0</v>
      </c>
      <c r="R1326" s="254" t="s">
        <v>2551</v>
      </c>
      <c r="S1326" s="255"/>
      <c r="T1326" s="255"/>
      <c r="U1326" s="255"/>
      <c r="V1326" s="255"/>
      <c r="W1326" s="255"/>
      <c r="X1326" s="255"/>
      <c r="Y1326" s="255"/>
      <c r="Z1326" s="255"/>
      <c r="AA1326" s="255"/>
      <c r="AB1326" s="255"/>
      <c r="AC1326" s="255"/>
      <c r="AD1326" s="255"/>
      <c r="AE1326" s="256"/>
      <c r="AF1326" s="229">
        <v>0</v>
      </c>
      <c r="AG1326" s="254" t="s">
        <v>2551</v>
      </c>
      <c r="AH1326" s="255"/>
      <c r="AI1326" s="255"/>
      <c r="AJ1326" s="255"/>
      <c r="AK1326" s="255"/>
      <c r="AL1326" s="255"/>
      <c r="AM1326" s="255"/>
      <c r="AN1326" s="255"/>
      <c r="AO1326" s="255"/>
      <c r="AP1326" s="255"/>
      <c r="AQ1326" s="255"/>
      <c r="AR1326" s="255"/>
      <c r="AS1326" s="255"/>
      <c r="AT1326" s="256"/>
    </row>
    <row r="1327" spans="1:46" customFormat="1" ht="45" customHeight="1" thickTop="1" thickBot="1" x14ac:dyDescent="0.3">
      <c r="A1327" s="249" t="s">
        <v>1092</v>
      </c>
      <c r="B1327" s="249" t="s">
        <v>1092</v>
      </c>
      <c r="C1327" s="249" t="s">
        <v>1092</v>
      </c>
      <c r="D1327" s="249" t="s">
        <v>1092</v>
      </c>
      <c r="E1327" s="249" t="s">
        <v>1092</v>
      </c>
      <c r="F1327" s="249" t="s">
        <v>1092</v>
      </c>
      <c r="G1327" s="249" t="s">
        <v>1092</v>
      </c>
      <c r="H1327" s="249" t="s">
        <v>1092</v>
      </c>
      <c r="I1327" s="249" t="s">
        <v>1092</v>
      </c>
      <c r="J1327" s="249" t="s">
        <v>1092</v>
      </c>
      <c r="K1327" s="249" t="s">
        <v>1092</v>
      </c>
      <c r="L1327" s="249" t="s">
        <v>1092</v>
      </c>
      <c r="M1327" s="249" t="s">
        <v>1092</v>
      </c>
      <c r="N1327" s="249" t="s">
        <v>1092</v>
      </c>
      <c r="O1327" s="249" t="s">
        <v>1092</v>
      </c>
      <c r="P1327" s="249" t="s">
        <v>1092</v>
      </c>
      <c r="Q1327" s="229">
        <v>0</v>
      </c>
      <c r="R1327" s="254" t="s">
        <v>2551</v>
      </c>
      <c r="S1327" s="255"/>
      <c r="T1327" s="255"/>
      <c r="U1327" s="255"/>
      <c r="V1327" s="255"/>
      <c r="W1327" s="255"/>
      <c r="X1327" s="255"/>
      <c r="Y1327" s="255"/>
      <c r="Z1327" s="255"/>
      <c r="AA1327" s="255"/>
      <c r="AB1327" s="255"/>
      <c r="AC1327" s="255"/>
      <c r="AD1327" s="255"/>
      <c r="AE1327" s="256"/>
      <c r="AF1327" s="229">
        <v>0</v>
      </c>
      <c r="AG1327" s="254" t="s">
        <v>2551</v>
      </c>
      <c r="AH1327" s="255"/>
      <c r="AI1327" s="255"/>
      <c r="AJ1327" s="255"/>
      <c r="AK1327" s="255"/>
      <c r="AL1327" s="255"/>
      <c r="AM1327" s="255"/>
      <c r="AN1327" s="255"/>
      <c r="AO1327" s="255"/>
      <c r="AP1327" s="255"/>
      <c r="AQ1327" s="255"/>
      <c r="AR1327" s="255"/>
      <c r="AS1327" s="255"/>
      <c r="AT1327" s="256"/>
    </row>
    <row r="1328" spans="1:46" customFormat="1" ht="45" customHeight="1" thickTop="1" thickBot="1" x14ac:dyDescent="0.3">
      <c r="A1328" s="249" t="s">
        <v>1093</v>
      </c>
      <c r="B1328" s="249" t="s">
        <v>1093</v>
      </c>
      <c r="C1328" s="249" t="s">
        <v>1093</v>
      </c>
      <c r="D1328" s="249" t="s">
        <v>1093</v>
      </c>
      <c r="E1328" s="249" t="s">
        <v>1093</v>
      </c>
      <c r="F1328" s="249" t="s">
        <v>1093</v>
      </c>
      <c r="G1328" s="249" t="s">
        <v>1093</v>
      </c>
      <c r="H1328" s="249" t="s">
        <v>1093</v>
      </c>
      <c r="I1328" s="249" t="s">
        <v>1093</v>
      </c>
      <c r="J1328" s="249" t="s">
        <v>1093</v>
      </c>
      <c r="K1328" s="249" t="s">
        <v>1093</v>
      </c>
      <c r="L1328" s="249" t="s">
        <v>1093</v>
      </c>
      <c r="M1328" s="249" t="s">
        <v>1093</v>
      </c>
      <c r="N1328" s="249" t="s">
        <v>1093</v>
      </c>
      <c r="O1328" s="249" t="s">
        <v>1093</v>
      </c>
      <c r="P1328" s="249" t="s">
        <v>1093</v>
      </c>
      <c r="Q1328" s="229">
        <v>0</v>
      </c>
      <c r="R1328" s="254" t="s">
        <v>2551</v>
      </c>
      <c r="S1328" s="255"/>
      <c r="T1328" s="255"/>
      <c r="U1328" s="255"/>
      <c r="V1328" s="255"/>
      <c r="W1328" s="255"/>
      <c r="X1328" s="255"/>
      <c r="Y1328" s="255"/>
      <c r="Z1328" s="255"/>
      <c r="AA1328" s="255"/>
      <c r="AB1328" s="255"/>
      <c r="AC1328" s="255"/>
      <c r="AD1328" s="255"/>
      <c r="AE1328" s="256"/>
      <c r="AF1328" s="229">
        <v>0</v>
      </c>
      <c r="AG1328" s="254" t="s">
        <v>2551</v>
      </c>
      <c r="AH1328" s="255"/>
      <c r="AI1328" s="255"/>
      <c r="AJ1328" s="255"/>
      <c r="AK1328" s="255"/>
      <c r="AL1328" s="255"/>
      <c r="AM1328" s="255"/>
      <c r="AN1328" s="255"/>
      <c r="AO1328" s="255"/>
      <c r="AP1328" s="255"/>
      <c r="AQ1328" s="255"/>
      <c r="AR1328" s="255"/>
      <c r="AS1328" s="255"/>
      <c r="AT1328" s="256"/>
    </row>
    <row r="1329" spans="1:1025" ht="45" customHeight="1" thickTop="1" thickBot="1" x14ac:dyDescent="0.3">
      <c r="A1329" s="249" t="s">
        <v>1094</v>
      </c>
      <c r="B1329" s="249" t="s">
        <v>1094</v>
      </c>
      <c r="C1329" s="249" t="s">
        <v>1094</v>
      </c>
      <c r="D1329" s="249" t="s">
        <v>1094</v>
      </c>
      <c r="E1329" s="249" t="s">
        <v>1094</v>
      </c>
      <c r="F1329" s="249" t="s">
        <v>1094</v>
      </c>
      <c r="G1329" s="249" t="s">
        <v>1094</v>
      </c>
      <c r="H1329" s="249" t="s">
        <v>1094</v>
      </c>
      <c r="I1329" s="249" t="s">
        <v>1094</v>
      </c>
      <c r="J1329" s="249" t="s">
        <v>1094</v>
      </c>
      <c r="K1329" s="249" t="s">
        <v>1094</v>
      </c>
      <c r="L1329" s="249" t="s">
        <v>1094</v>
      </c>
      <c r="M1329" s="249" t="s">
        <v>1094</v>
      </c>
      <c r="N1329" s="249" t="s">
        <v>1094</v>
      </c>
      <c r="O1329" s="249" t="s">
        <v>1094</v>
      </c>
      <c r="P1329" s="249" t="s">
        <v>1094</v>
      </c>
      <c r="Q1329" s="229">
        <v>0</v>
      </c>
      <c r="R1329" s="250" t="s">
        <v>2603</v>
      </c>
      <c r="S1329" s="250"/>
      <c r="T1329" s="250"/>
      <c r="U1329" s="250"/>
      <c r="V1329" s="250"/>
      <c r="W1329" s="250"/>
      <c r="X1329" s="250"/>
      <c r="Y1329" s="250"/>
      <c r="Z1329" s="250"/>
      <c r="AA1329" s="250"/>
      <c r="AB1329" s="250"/>
      <c r="AC1329" s="250"/>
      <c r="AD1329" s="250"/>
      <c r="AE1329" s="250"/>
      <c r="AF1329" s="229">
        <v>0</v>
      </c>
      <c r="AG1329" s="254" t="s">
        <v>2551</v>
      </c>
      <c r="AH1329" s="255"/>
      <c r="AI1329" s="255"/>
      <c r="AJ1329" s="255"/>
      <c r="AK1329" s="255"/>
      <c r="AL1329" s="255"/>
      <c r="AM1329" s="255"/>
      <c r="AN1329" s="255"/>
      <c r="AO1329" s="255"/>
      <c r="AP1329" s="255"/>
      <c r="AQ1329" s="255"/>
      <c r="AR1329" s="255"/>
      <c r="AS1329" s="255"/>
      <c r="AT1329" s="256"/>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c r="HK1329"/>
      <c r="HL1329"/>
      <c r="HM1329"/>
      <c r="HN1329"/>
      <c r="HO1329"/>
      <c r="HP1329"/>
      <c r="HQ1329"/>
      <c r="HR1329"/>
      <c r="HS1329"/>
      <c r="HT1329"/>
      <c r="HU1329"/>
      <c r="HV1329"/>
      <c r="HW1329"/>
      <c r="HX1329"/>
      <c r="HY1329"/>
      <c r="HZ1329"/>
      <c r="IA1329"/>
      <c r="IB1329"/>
      <c r="IC1329"/>
      <c r="ID1329"/>
      <c r="IE1329"/>
      <c r="IF1329"/>
      <c r="IG1329"/>
      <c r="IH1329"/>
      <c r="II1329"/>
      <c r="IJ1329"/>
      <c r="IK1329"/>
      <c r="IL1329"/>
      <c r="IM1329"/>
      <c r="IN1329"/>
      <c r="IO1329"/>
      <c r="IP1329"/>
      <c r="IQ1329"/>
      <c r="IR1329"/>
      <c r="IS1329"/>
      <c r="IT1329"/>
      <c r="IU1329"/>
      <c r="IV1329"/>
      <c r="IW1329"/>
      <c r="IX1329"/>
      <c r="IY1329"/>
      <c r="IZ1329"/>
      <c r="JA1329"/>
      <c r="JB1329"/>
      <c r="JC1329"/>
      <c r="JD1329"/>
      <c r="JE1329"/>
      <c r="JF1329"/>
      <c r="JG1329"/>
      <c r="JH1329"/>
      <c r="JI1329"/>
      <c r="JJ1329"/>
      <c r="JK1329"/>
      <c r="JL1329"/>
      <c r="JM1329"/>
      <c r="JN1329"/>
      <c r="JO1329"/>
      <c r="JP1329"/>
      <c r="JQ1329"/>
      <c r="JR1329"/>
      <c r="JS1329"/>
      <c r="JT1329"/>
      <c r="JU1329"/>
      <c r="JV1329"/>
      <c r="JW1329"/>
      <c r="JX1329"/>
      <c r="JY1329"/>
      <c r="JZ1329"/>
      <c r="KA1329"/>
      <c r="KB1329"/>
      <c r="KC1329"/>
      <c r="KD1329"/>
      <c r="KE1329"/>
      <c r="KF1329"/>
      <c r="KG1329"/>
      <c r="KH1329"/>
      <c r="KI1329"/>
      <c r="KJ1329"/>
      <c r="KK1329"/>
      <c r="KL1329"/>
      <c r="KM1329"/>
      <c r="KN1329"/>
      <c r="KO1329"/>
      <c r="KP1329"/>
      <c r="KQ1329"/>
      <c r="KR1329"/>
      <c r="KS1329"/>
      <c r="KT1329"/>
      <c r="KU1329"/>
      <c r="KV1329"/>
      <c r="KW1329"/>
      <c r="KX1329"/>
      <c r="KY1329"/>
      <c r="KZ1329"/>
      <c r="LA1329"/>
      <c r="LB1329"/>
      <c r="LC1329"/>
      <c r="LD1329"/>
      <c r="LE1329"/>
      <c r="LF1329"/>
      <c r="LG1329"/>
      <c r="LH1329"/>
      <c r="LI1329"/>
      <c r="LJ1329"/>
      <c r="LK1329"/>
      <c r="LL1329"/>
      <c r="LM1329"/>
      <c r="LN1329"/>
      <c r="LO1329"/>
      <c r="LP1329"/>
      <c r="LQ1329"/>
      <c r="LR1329"/>
      <c r="LS1329"/>
      <c r="LT1329"/>
      <c r="LU1329"/>
      <c r="LV1329"/>
      <c r="LW1329"/>
      <c r="LX1329"/>
      <c r="LY1329"/>
      <c r="LZ1329"/>
      <c r="MA1329"/>
      <c r="MB1329"/>
      <c r="MC1329"/>
      <c r="MD1329"/>
      <c r="ME1329"/>
      <c r="MF1329"/>
      <c r="MG1329"/>
      <c r="MH1329"/>
      <c r="MI1329"/>
      <c r="MJ1329"/>
      <c r="MK1329"/>
      <c r="ML1329"/>
      <c r="MM1329"/>
      <c r="MN1329"/>
      <c r="MO1329"/>
      <c r="MP1329"/>
      <c r="MQ1329"/>
      <c r="MR1329"/>
      <c r="MS1329"/>
      <c r="MT1329"/>
      <c r="MU1329"/>
      <c r="MV1329"/>
      <c r="MW1329"/>
      <c r="MX1329"/>
      <c r="MY1329"/>
      <c r="MZ1329"/>
      <c r="NA1329"/>
      <c r="NB1329"/>
      <c r="NC1329"/>
      <c r="ND1329"/>
      <c r="NE1329"/>
      <c r="NF1329"/>
      <c r="NG1329"/>
      <c r="NH1329"/>
      <c r="NI1329"/>
      <c r="NJ1329"/>
      <c r="NK1329"/>
      <c r="NL1329"/>
      <c r="NM1329"/>
      <c r="NN1329"/>
      <c r="NO1329"/>
      <c r="NP1329"/>
      <c r="NQ1329"/>
      <c r="NR1329"/>
      <c r="NS1329"/>
      <c r="NT1329"/>
      <c r="NU1329"/>
      <c r="NV1329"/>
      <c r="NW1329"/>
      <c r="NX1329"/>
      <c r="NY1329"/>
      <c r="NZ1329"/>
      <c r="OA1329"/>
      <c r="OB1329"/>
      <c r="OC1329"/>
      <c r="OD1329"/>
      <c r="OE1329"/>
      <c r="OF1329"/>
      <c r="OG1329"/>
      <c r="OH1329"/>
      <c r="OI1329"/>
      <c r="OJ1329"/>
      <c r="OK1329"/>
      <c r="OL1329"/>
      <c r="OM1329"/>
      <c r="ON1329"/>
      <c r="OO1329"/>
      <c r="OP1329"/>
      <c r="OQ1329"/>
      <c r="OR1329"/>
      <c r="OS1329"/>
      <c r="OT1329"/>
      <c r="OU1329"/>
      <c r="OV1329"/>
      <c r="OW1329"/>
      <c r="OX1329"/>
      <c r="OY1329"/>
      <c r="OZ1329"/>
      <c r="PA1329"/>
      <c r="PB1329"/>
      <c r="PC1329"/>
      <c r="PD1329"/>
      <c r="PE1329"/>
      <c r="PF1329"/>
      <c r="PG1329"/>
      <c r="PH1329"/>
      <c r="PI1329"/>
      <c r="PJ1329"/>
      <c r="PK1329"/>
      <c r="PL1329"/>
      <c r="PM1329"/>
      <c r="PN1329"/>
      <c r="PO1329"/>
      <c r="PP1329"/>
      <c r="PQ1329"/>
      <c r="PR1329"/>
      <c r="PS1329"/>
      <c r="PT1329"/>
      <c r="PU1329"/>
      <c r="PV1329"/>
      <c r="PW1329"/>
      <c r="PX1329"/>
      <c r="PY1329"/>
      <c r="PZ1329"/>
      <c r="QA1329"/>
      <c r="QB1329"/>
      <c r="QC1329"/>
      <c r="QD1329"/>
      <c r="QE1329"/>
      <c r="QF1329"/>
      <c r="QG1329"/>
      <c r="QH1329"/>
      <c r="QI1329"/>
      <c r="QJ1329"/>
      <c r="QK1329"/>
      <c r="QL1329"/>
      <c r="QM1329"/>
      <c r="QN1329"/>
      <c r="QO1329"/>
      <c r="QP1329"/>
      <c r="QQ1329"/>
      <c r="QR1329"/>
      <c r="QS1329"/>
      <c r="QT1329"/>
      <c r="QU1329"/>
      <c r="QV1329"/>
      <c r="QW1329"/>
      <c r="QX1329"/>
      <c r="QY1329"/>
      <c r="QZ1329"/>
      <c r="RA1329"/>
      <c r="RB1329"/>
      <c r="RC1329"/>
      <c r="RD1329"/>
      <c r="RE1329"/>
      <c r="RF1329"/>
      <c r="RG1329"/>
      <c r="RH1329"/>
      <c r="RI1329"/>
      <c r="RJ1329"/>
      <c r="RK1329"/>
      <c r="RL1329"/>
      <c r="RM1329"/>
      <c r="RN1329"/>
      <c r="RO1329"/>
      <c r="RP1329"/>
      <c r="RQ1329"/>
      <c r="RR1329"/>
      <c r="RS1329"/>
      <c r="RT1329"/>
      <c r="RU1329"/>
      <c r="RV1329"/>
      <c r="RW1329"/>
      <c r="RX1329"/>
      <c r="RY1329"/>
      <c r="RZ1329"/>
      <c r="SA1329"/>
      <c r="SB1329"/>
      <c r="SC1329"/>
      <c r="SD1329"/>
      <c r="SE1329"/>
      <c r="SF1329"/>
      <c r="SG1329"/>
      <c r="SH1329"/>
      <c r="SI1329"/>
      <c r="SJ1329"/>
      <c r="SK1329"/>
      <c r="SL1329"/>
      <c r="SM1329"/>
      <c r="SN1329"/>
      <c r="SO1329"/>
      <c r="SP1329"/>
      <c r="SQ1329"/>
      <c r="SR1329"/>
      <c r="SS1329"/>
      <c r="ST1329"/>
      <c r="SU1329"/>
      <c r="SV1329"/>
      <c r="SW1329"/>
      <c r="SX1329"/>
      <c r="SY1329"/>
      <c r="SZ1329"/>
      <c r="TA1329"/>
      <c r="TB1329"/>
      <c r="TC1329"/>
      <c r="TD1329"/>
      <c r="TE1329"/>
      <c r="TF1329"/>
      <c r="TG1329"/>
      <c r="TH1329"/>
      <c r="TI1329"/>
      <c r="TJ1329"/>
      <c r="TK1329"/>
      <c r="TL1329"/>
      <c r="TM1329"/>
      <c r="TN1329"/>
      <c r="TO1329"/>
      <c r="TP1329"/>
      <c r="TQ1329"/>
      <c r="TR1329"/>
      <c r="TS1329"/>
      <c r="TT1329"/>
      <c r="TU1329"/>
      <c r="TV1329"/>
      <c r="TW1329"/>
      <c r="TX1329"/>
      <c r="TY1329"/>
      <c r="TZ1329"/>
      <c r="UA1329"/>
      <c r="UB1329"/>
      <c r="UC1329"/>
      <c r="UD1329"/>
      <c r="UE1329"/>
      <c r="UF1329"/>
      <c r="UG1329"/>
      <c r="UH1329"/>
      <c r="UI1329"/>
      <c r="UJ1329"/>
      <c r="UK1329"/>
      <c r="UL1329"/>
      <c r="UM1329"/>
      <c r="UN1329"/>
      <c r="UO1329"/>
      <c r="UP1329"/>
      <c r="UQ1329"/>
      <c r="UR1329"/>
      <c r="US1329"/>
      <c r="UT1329"/>
      <c r="UU1329"/>
      <c r="UV1329"/>
      <c r="UW1329"/>
      <c r="UX1329"/>
      <c r="UY1329"/>
      <c r="UZ1329"/>
      <c r="VA1329"/>
      <c r="VB1329"/>
      <c r="VC1329"/>
      <c r="VD1329"/>
      <c r="VE1329"/>
      <c r="VF1329"/>
      <c r="VG1329"/>
      <c r="VH1329"/>
      <c r="VI1329"/>
      <c r="VJ1329"/>
      <c r="VK1329"/>
      <c r="VL1329"/>
      <c r="VM1329"/>
      <c r="VN1329"/>
      <c r="VO1329"/>
      <c r="VP1329"/>
      <c r="VQ1329"/>
      <c r="VR1329"/>
      <c r="VS1329"/>
      <c r="VT1329"/>
      <c r="VU1329"/>
      <c r="VV1329"/>
      <c r="VW1329"/>
      <c r="VX1329"/>
      <c r="VY1329"/>
      <c r="VZ1329"/>
      <c r="WA1329"/>
      <c r="WB1329"/>
      <c r="WC1329"/>
      <c r="WD1329"/>
      <c r="WE1329"/>
      <c r="WF1329"/>
      <c r="WG1329"/>
      <c r="WH1329"/>
      <c r="WI1329"/>
      <c r="WJ1329"/>
      <c r="WK1329"/>
      <c r="WL1329"/>
      <c r="WM1329"/>
      <c r="WN1329"/>
      <c r="WO1329"/>
      <c r="WP1329"/>
      <c r="WQ1329"/>
      <c r="WR1329"/>
      <c r="WS1329"/>
      <c r="WT1329"/>
      <c r="WU1329"/>
      <c r="WV1329"/>
      <c r="WW1329"/>
      <c r="WX1329"/>
      <c r="WY1329"/>
      <c r="WZ1329"/>
      <c r="XA1329"/>
      <c r="XB1329"/>
      <c r="XC1329"/>
      <c r="XD1329"/>
      <c r="XE1329"/>
      <c r="XF1329"/>
      <c r="XG1329"/>
      <c r="XH1329"/>
      <c r="XI1329"/>
      <c r="XJ1329"/>
      <c r="XK1329"/>
      <c r="XL1329"/>
      <c r="XM1329"/>
      <c r="XN1329"/>
      <c r="XO1329"/>
      <c r="XP1329"/>
      <c r="XQ1329"/>
      <c r="XR1329"/>
      <c r="XS1329"/>
      <c r="XT1329"/>
      <c r="XU1329"/>
      <c r="XV1329"/>
      <c r="XW1329"/>
      <c r="XX1329"/>
      <c r="XY1329"/>
      <c r="XZ1329"/>
      <c r="YA1329"/>
      <c r="YB1329"/>
      <c r="YC1329"/>
      <c r="YD1329"/>
      <c r="YE1329"/>
      <c r="YF1329"/>
      <c r="YG1329"/>
      <c r="YH1329"/>
      <c r="YI1329"/>
      <c r="YJ1329"/>
      <c r="YK1329"/>
      <c r="YL1329"/>
      <c r="YM1329"/>
      <c r="YN1329"/>
      <c r="YO1329"/>
      <c r="YP1329"/>
      <c r="YQ1329"/>
      <c r="YR1329"/>
      <c r="YS1329"/>
      <c r="YT1329"/>
      <c r="YU1329"/>
      <c r="YV1329"/>
      <c r="YW1329"/>
      <c r="YX1329"/>
      <c r="YY1329"/>
      <c r="YZ1329"/>
      <c r="ZA1329"/>
      <c r="ZB1329"/>
      <c r="ZC1329"/>
      <c r="ZD1329"/>
      <c r="ZE1329"/>
      <c r="ZF1329"/>
      <c r="ZG1329"/>
      <c r="ZH1329"/>
      <c r="ZI1329"/>
      <c r="ZJ1329"/>
      <c r="ZK1329"/>
      <c r="ZL1329"/>
      <c r="ZM1329"/>
      <c r="ZN1329"/>
      <c r="ZO1329"/>
      <c r="ZP1329"/>
      <c r="ZQ1329"/>
      <c r="ZR1329"/>
      <c r="ZS1329"/>
      <c r="ZT1329"/>
      <c r="ZU1329"/>
      <c r="ZV1329"/>
      <c r="ZW1329"/>
      <c r="ZX1329"/>
      <c r="ZY1329"/>
      <c r="ZZ1329"/>
      <c r="AAA1329"/>
      <c r="AAB1329"/>
      <c r="AAC1329"/>
      <c r="AAD1329"/>
      <c r="AAE1329"/>
      <c r="AAF1329"/>
      <c r="AAG1329"/>
      <c r="AAH1329"/>
      <c r="AAI1329"/>
      <c r="AAJ1329"/>
      <c r="AAK1329"/>
      <c r="AAL1329"/>
      <c r="AAM1329"/>
      <c r="AAN1329"/>
      <c r="AAO1329"/>
      <c r="AAP1329"/>
      <c r="AAQ1329"/>
      <c r="AAR1329"/>
      <c r="AAS1329"/>
      <c r="AAT1329"/>
      <c r="AAU1329"/>
      <c r="AAV1329"/>
      <c r="AAW1329"/>
      <c r="AAX1329"/>
      <c r="AAY1329"/>
      <c r="AAZ1329"/>
      <c r="ABA1329"/>
      <c r="ABB1329"/>
      <c r="ABC1329"/>
      <c r="ABD1329"/>
      <c r="ABE1329"/>
      <c r="ABF1329"/>
      <c r="ABG1329"/>
      <c r="ABH1329"/>
      <c r="ABI1329"/>
      <c r="ABJ1329"/>
      <c r="ABK1329"/>
      <c r="ABL1329"/>
      <c r="ABM1329"/>
      <c r="ABN1329"/>
      <c r="ABO1329"/>
      <c r="ABP1329"/>
      <c r="ABQ1329"/>
      <c r="ABR1329"/>
      <c r="ABS1329"/>
      <c r="ABT1329"/>
      <c r="ABU1329"/>
      <c r="ABV1329"/>
      <c r="ABW1329"/>
      <c r="ABX1329"/>
      <c r="ABY1329"/>
      <c r="ABZ1329"/>
      <c r="ACA1329"/>
      <c r="ACB1329"/>
      <c r="ACC1329"/>
      <c r="ACD1329"/>
      <c r="ACE1329"/>
      <c r="ACF1329"/>
      <c r="ACG1329"/>
      <c r="ACH1329"/>
      <c r="ACI1329"/>
      <c r="ACJ1329"/>
      <c r="ACK1329"/>
      <c r="ACL1329"/>
      <c r="ACM1329"/>
      <c r="ACN1329"/>
      <c r="ACO1329"/>
      <c r="ACP1329"/>
      <c r="ACQ1329"/>
      <c r="ACR1329"/>
      <c r="ACS1329"/>
      <c r="ACT1329"/>
      <c r="ACU1329"/>
      <c r="ACV1329"/>
      <c r="ACW1329"/>
      <c r="ACX1329"/>
      <c r="ACY1329"/>
      <c r="ACZ1329"/>
      <c r="ADA1329"/>
      <c r="ADB1329"/>
      <c r="ADC1329"/>
      <c r="ADD1329"/>
      <c r="ADE1329"/>
      <c r="ADF1329"/>
      <c r="ADG1329"/>
      <c r="ADH1329"/>
      <c r="ADI1329"/>
      <c r="ADJ1329"/>
      <c r="ADK1329"/>
      <c r="ADL1329"/>
      <c r="ADM1329"/>
      <c r="ADN1329"/>
      <c r="ADO1329"/>
      <c r="ADP1329"/>
      <c r="ADQ1329"/>
      <c r="ADR1329"/>
      <c r="ADS1329"/>
      <c r="ADT1329"/>
      <c r="ADU1329"/>
      <c r="ADV1329"/>
      <c r="ADW1329"/>
      <c r="ADX1329"/>
      <c r="ADY1329"/>
      <c r="ADZ1329"/>
      <c r="AEA1329"/>
      <c r="AEB1329"/>
      <c r="AEC1329"/>
      <c r="AED1329"/>
      <c r="AEE1329"/>
      <c r="AEF1329"/>
      <c r="AEG1329"/>
      <c r="AEH1329"/>
      <c r="AEI1329"/>
      <c r="AEJ1329"/>
      <c r="AEK1329"/>
      <c r="AEL1329"/>
      <c r="AEM1329"/>
      <c r="AEN1329"/>
      <c r="AEO1329"/>
      <c r="AEP1329"/>
      <c r="AEQ1329"/>
      <c r="AER1329"/>
      <c r="AES1329"/>
      <c r="AET1329"/>
      <c r="AEU1329"/>
      <c r="AEV1329"/>
      <c r="AEW1329"/>
      <c r="AEX1329"/>
      <c r="AEY1329"/>
      <c r="AEZ1329"/>
      <c r="AFA1329"/>
      <c r="AFB1329"/>
      <c r="AFC1329"/>
      <c r="AFD1329"/>
      <c r="AFE1329"/>
      <c r="AFF1329"/>
      <c r="AFG1329"/>
      <c r="AFH1329"/>
      <c r="AFI1329"/>
      <c r="AFJ1329"/>
      <c r="AFK1329"/>
      <c r="AFL1329"/>
      <c r="AFM1329"/>
      <c r="AFN1329"/>
      <c r="AFO1329"/>
      <c r="AFP1329"/>
      <c r="AFQ1329"/>
      <c r="AFR1329"/>
      <c r="AFS1329"/>
      <c r="AFT1329"/>
      <c r="AFU1329"/>
      <c r="AFV1329"/>
      <c r="AFW1329"/>
      <c r="AFX1329"/>
      <c r="AFY1329"/>
      <c r="AFZ1329"/>
      <c r="AGA1329"/>
      <c r="AGB1329"/>
      <c r="AGC1329"/>
      <c r="AGD1329"/>
      <c r="AGE1329"/>
      <c r="AGF1329"/>
      <c r="AGG1329"/>
      <c r="AGH1329"/>
      <c r="AGI1329"/>
      <c r="AGJ1329"/>
      <c r="AGK1329"/>
      <c r="AGL1329"/>
      <c r="AGM1329"/>
      <c r="AGN1329"/>
      <c r="AGO1329"/>
      <c r="AGP1329"/>
      <c r="AGQ1329"/>
      <c r="AGR1329"/>
      <c r="AGS1329"/>
      <c r="AGT1329"/>
      <c r="AGU1329"/>
      <c r="AGV1329"/>
      <c r="AGW1329"/>
      <c r="AGX1329"/>
      <c r="AGY1329"/>
      <c r="AGZ1329"/>
      <c r="AHA1329"/>
      <c r="AHB1329"/>
      <c r="AHC1329"/>
      <c r="AHD1329"/>
      <c r="AHE1329"/>
      <c r="AHF1329"/>
      <c r="AHG1329"/>
      <c r="AHH1329"/>
      <c r="AHI1329"/>
      <c r="AHJ1329"/>
      <c r="AHK1329"/>
      <c r="AHL1329"/>
      <c r="AHM1329"/>
      <c r="AHN1329"/>
      <c r="AHO1329"/>
      <c r="AHP1329"/>
      <c r="AHQ1329"/>
      <c r="AHR1329"/>
      <c r="AHS1329"/>
      <c r="AHT1329"/>
      <c r="AHU1329"/>
      <c r="AHV1329"/>
      <c r="AHW1329"/>
      <c r="AHX1329"/>
      <c r="AHY1329"/>
      <c r="AHZ1329"/>
      <c r="AIA1329"/>
      <c r="AIB1329"/>
      <c r="AIC1329"/>
      <c r="AID1329"/>
      <c r="AIE1329"/>
      <c r="AIF1329"/>
      <c r="AIG1329"/>
      <c r="AIH1329"/>
      <c r="AII1329"/>
      <c r="AIJ1329"/>
      <c r="AIK1329"/>
      <c r="AIL1329"/>
      <c r="AIM1329"/>
      <c r="AIN1329"/>
      <c r="AIO1329"/>
      <c r="AIP1329"/>
      <c r="AIQ1329"/>
      <c r="AIR1329"/>
      <c r="AIS1329"/>
      <c r="AIT1329"/>
      <c r="AIU1329"/>
      <c r="AIV1329"/>
      <c r="AIW1329"/>
      <c r="AIX1329"/>
      <c r="AIY1329"/>
      <c r="AIZ1329"/>
      <c r="AJA1329"/>
      <c r="AJB1329"/>
      <c r="AJC1329"/>
      <c r="AJD1329"/>
      <c r="AJE1329"/>
      <c r="AJF1329"/>
      <c r="AJG1329"/>
      <c r="AJH1329"/>
      <c r="AJI1329"/>
      <c r="AJJ1329"/>
      <c r="AJK1329"/>
      <c r="AJL1329"/>
      <c r="AJM1329"/>
      <c r="AJN1329"/>
      <c r="AJO1329"/>
      <c r="AJP1329"/>
      <c r="AJQ1329"/>
      <c r="AJR1329"/>
      <c r="AJS1329"/>
      <c r="AJT1329"/>
      <c r="AJU1329"/>
      <c r="AJV1329"/>
      <c r="AJW1329"/>
      <c r="AJX1329"/>
      <c r="AJY1329"/>
      <c r="AJZ1329"/>
      <c r="AKA1329"/>
      <c r="AKB1329"/>
      <c r="AKC1329"/>
      <c r="AKD1329"/>
      <c r="AKE1329"/>
      <c r="AKF1329"/>
      <c r="AKG1329"/>
      <c r="AKH1329"/>
      <c r="AKI1329"/>
      <c r="AKJ1329"/>
      <c r="AKK1329"/>
      <c r="AKL1329"/>
      <c r="AKM1329"/>
      <c r="AKN1329"/>
      <c r="AKO1329"/>
      <c r="AKP1329"/>
      <c r="AKQ1329"/>
      <c r="AKR1329"/>
      <c r="AKS1329"/>
      <c r="AKT1329"/>
      <c r="AKU1329"/>
      <c r="AKV1329"/>
      <c r="AKW1329"/>
      <c r="AKX1329"/>
      <c r="AKY1329"/>
      <c r="AKZ1329"/>
      <c r="ALA1329"/>
      <c r="ALB1329"/>
      <c r="ALC1329"/>
      <c r="ALD1329"/>
      <c r="ALE1329"/>
      <c r="ALF1329"/>
      <c r="ALG1329"/>
      <c r="ALH1329"/>
      <c r="ALI1329"/>
      <c r="ALJ1329"/>
      <c r="ALK1329"/>
      <c r="ALL1329"/>
      <c r="ALM1329"/>
      <c r="ALN1329"/>
      <c r="ALO1329"/>
      <c r="ALP1329"/>
      <c r="ALQ1329"/>
      <c r="ALR1329"/>
      <c r="ALS1329"/>
      <c r="ALT1329"/>
      <c r="ALU1329"/>
      <c r="ALV1329"/>
      <c r="ALW1329"/>
      <c r="ALX1329"/>
      <c r="ALY1329"/>
      <c r="ALZ1329"/>
      <c r="AMA1329"/>
      <c r="AMB1329"/>
      <c r="AMC1329"/>
      <c r="AMD1329"/>
      <c r="AME1329"/>
      <c r="AMF1329"/>
      <c r="AMG1329"/>
      <c r="AMH1329"/>
      <c r="AMI1329"/>
      <c r="AMJ1329"/>
      <c r="AMK1329"/>
    </row>
    <row r="1330" spans="1:1025" ht="15.6" thickTop="1" x14ac:dyDescent="0.25"/>
    <row r="1332" spans="1:1025" ht="45" customHeight="1" x14ac:dyDescent="0.25">
      <c r="A1332" s="260" t="s">
        <v>1095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185</v>
      </c>
      <c r="AH1332" s="261"/>
      <c r="AI1332" s="261"/>
      <c r="AJ1332" s="261"/>
      <c r="AK1332" s="58">
        <f>(('Artículo 121 (resumen PI)'!C46*0.8+'Artículo 121 (resumen PI)'!F46*0.2)+('Artículo 121 (resumen SIPOT)'!C46*0.8+'Artículo 121 (resumen SIPOT)'!F46*0.2))/2</f>
        <v>0</v>
      </c>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c r="HK1332"/>
      <c r="HL1332"/>
      <c r="HM1332"/>
      <c r="HN1332"/>
      <c r="HO1332"/>
      <c r="HP1332"/>
      <c r="HQ1332"/>
      <c r="HR1332"/>
      <c r="HS1332"/>
      <c r="HT1332"/>
      <c r="HU1332"/>
      <c r="HV1332"/>
      <c r="HW1332"/>
      <c r="HX1332"/>
      <c r="HY1332"/>
      <c r="HZ1332"/>
      <c r="IA1332"/>
      <c r="IB1332"/>
      <c r="IC1332"/>
      <c r="ID1332"/>
      <c r="IE1332"/>
      <c r="IF1332"/>
      <c r="IG1332"/>
      <c r="IH1332"/>
      <c r="II1332"/>
      <c r="IJ1332"/>
      <c r="IK1332"/>
      <c r="IL1332"/>
      <c r="IM1332"/>
      <c r="IN1332"/>
      <c r="IO1332"/>
      <c r="IP1332"/>
      <c r="IQ1332"/>
      <c r="IR1332"/>
      <c r="IS1332"/>
      <c r="IT1332"/>
      <c r="IU1332"/>
      <c r="IV1332"/>
      <c r="IW1332"/>
      <c r="IX1332"/>
      <c r="IY1332"/>
      <c r="IZ1332"/>
      <c r="JA1332"/>
      <c r="JB1332"/>
      <c r="JC1332"/>
      <c r="JD1332"/>
      <c r="JE1332"/>
      <c r="JF1332"/>
      <c r="JG1332"/>
      <c r="JH1332"/>
      <c r="JI1332"/>
      <c r="JJ1332"/>
      <c r="JK1332"/>
      <c r="JL1332"/>
      <c r="JM1332"/>
      <c r="JN1332"/>
      <c r="JO1332"/>
      <c r="JP1332"/>
      <c r="JQ1332"/>
      <c r="JR1332"/>
      <c r="JS1332"/>
      <c r="JT1332"/>
      <c r="JU1332"/>
      <c r="JV1332"/>
      <c r="JW1332"/>
      <c r="JX1332"/>
      <c r="JY1332"/>
      <c r="JZ1332"/>
      <c r="KA1332"/>
      <c r="KB1332"/>
      <c r="KC1332"/>
      <c r="KD1332"/>
      <c r="KE1332"/>
      <c r="KF1332"/>
      <c r="KG1332"/>
      <c r="KH1332"/>
      <c r="KI1332"/>
      <c r="KJ1332"/>
      <c r="KK1332"/>
      <c r="KL1332"/>
      <c r="KM1332"/>
      <c r="KN1332"/>
      <c r="KO1332"/>
      <c r="KP1332"/>
      <c r="KQ1332"/>
      <c r="KR1332"/>
      <c r="KS1332"/>
      <c r="KT1332"/>
      <c r="KU1332"/>
      <c r="KV1332"/>
      <c r="KW1332"/>
      <c r="KX1332"/>
      <c r="KY1332"/>
      <c r="KZ1332"/>
      <c r="LA1332"/>
      <c r="LB1332"/>
      <c r="LC1332"/>
      <c r="LD1332"/>
      <c r="LE1332"/>
      <c r="LF1332"/>
      <c r="LG1332"/>
      <c r="LH1332"/>
      <c r="LI1332"/>
      <c r="LJ1332"/>
      <c r="LK1332"/>
      <c r="LL1332"/>
      <c r="LM1332"/>
      <c r="LN1332"/>
      <c r="LO1332"/>
      <c r="LP1332"/>
      <c r="LQ1332"/>
      <c r="LR1332"/>
      <c r="LS1332"/>
      <c r="LT1332"/>
      <c r="LU1332"/>
      <c r="LV1332"/>
      <c r="LW1332"/>
      <c r="LX1332"/>
      <c r="LY1332"/>
      <c r="LZ1332"/>
      <c r="MA1332"/>
      <c r="MB1332"/>
      <c r="MC1332"/>
      <c r="MD1332"/>
      <c r="ME1332"/>
      <c r="MF1332"/>
      <c r="MG1332"/>
      <c r="MH1332"/>
      <c r="MI1332"/>
      <c r="MJ1332"/>
      <c r="MK1332"/>
      <c r="ML1332"/>
      <c r="MM1332"/>
      <c r="MN1332"/>
      <c r="MO1332"/>
      <c r="MP1332"/>
      <c r="MQ1332"/>
      <c r="MR1332"/>
      <c r="MS1332"/>
      <c r="MT1332"/>
      <c r="MU1332"/>
      <c r="MV1332"/>
      <c r="MW1332"/>
      <c r="MX1332"/>
      <c r="MY1332"/>
      <c r="MZ1332"/>
      <c r="NA1332"/>
      <c r="NB1332"/>
      <c r="NC1332"/>
      <c r="ND1332"/>
      <c r="NE1332"/>
      <c r="NF1332"/>
      <c r="NG1332"/>
      <c r="NH1332"/>
      <c r="NI1332"/>
      <c r="NJ1332"/>
      <c r="NK1332"/>
      <c r="NL1332"/>
      <c r="NM1332"/>
      <c r="NN1332"/>
      <c r="NO1332"/>
      <c r="NP1332"/>
      <c r="NQ1332"/>
      <c r="NR1332"/>
      <c r="NS1332"/>
      <c r="NT1332"/>
      <c r="NU1332"/>
      <c r="NV1332"/>
      <c r="NW1332"/>
      <c r="NX1332"/>
      <c r="NY1332"/>
      <c r="NZ1332"/>
      <c r="OA1332"/>
      <c r="OB1332"/>
      <c r="OC1332"/>
      <c r="OD1332"/>
      <c r="OE1332"/>
      <c r="OF1332"/>
      <c r="OG1332"/>
      <c r="OH1332"/>
      <c r="OI1332"/>
      <c r="OJ1332"/>
      <c r="OK1332"/>
      <c r="OL1332"/>
      <c r="OM1332"/>
      <c r="ON1332"/>
      <c r="OO1332"/>
      <c r="OP1332"/>
      <c r="OQ1332"/>
      <c r="OR1332"/>
      <c r="OS1332"/>
      <c r="OT1332"/>
      <c r="OU1332"/>
      <c r="OV1332"/>
      <c r="OW1332"/>
      <c r="OX1332"/>
      <c r="OY1332"/>
      <c r="OZ1332"/>
      <c r="PA1332"/>
      <c r="PB1332"/>
      <c r="PC1332"/>
      <c r="PD1332"/>
      <c r="PE1332"/>
      <c r="PF1332"/>
      <c r="PG1332"/>
      <c r="PH1332"/>
      <c r="PI1332"/>
      <c r="PJ1332"/>
      <c r="PK1332"/>
      <c r="PL1332"/>
      <c r="PM1332"/>
      <c r="PN1332"/>
      <c r="PO1332"/>
      <c r="PP1332"/>
      <c r="PQ1332"/>
      <c r="PR1332"/>
      <c r="PS1332"/>
      <c r="PT1332"/>
      <c r="PU1332"/>
      <c r="PV1332"/>
      <c r="PW1332"/>
      <c r="PX1332"/>
      <c r="PY1332"/>
      <c r="PZ1332"/>
      <c r="QA1332"/>
      <c r="QB1332"/>
      <c r="QC1332"/>
      <c r="QD1332"/>
      <c r="QE1332"/>
      <c r="QF1332"/>
      <c r="QG1332"/>
      <c r="QH1332"/>
      <c r="QI1332"/>
      <c r="QJ1332"/>
      <c r="QK1332"/>
      <c r="QL1332"/>
      <c r="QM1332"/>
      <c r="QN1332"/>
      <c r="QO1332"/>
      <c r="QP1332"/>
      <c r="QQ1332"/>
      <c r="QR1332"/>
      <c r="QS1332"/>
      <c r="QT1332"/>
      <c r="QU1332"/>
      <c r="QV1332"/>
      <c r="QW1332"/>
      <c r="QX1332"/>
      <c r="QY1332"/>
      <c r="QZ1332"/>
      <c r="RA1332"/>
      <c r="RB1332"/>
      <c r="RC1332"/>
      <c r="RD1332"/>
      <c r="RE1332"/>
      <c r="RF1332"/>
      <c r="RG1332"/>
      <c r="RH1332"/>
      <c r="RI1332"/>
      <c r="RJ1332"/>
      <c r="RK1332"/>
      <c r="RL1332"/>
      <c r="RM1332"/>
      <c r="RN1332"/>
      <c r="RO1332"/>
      <c r="RP1332"/>
      <c r="RQ1332"/>
      <c r="RR1332"/>
      <c r="RS1332"/>
      <c r="RT1332"/>
      <c r="RU1332"/>
      <c r="RV1332"/>
      <c r="RW1332"/>
      <c r="RX1332"/>
      <c r="RY1332"/>
      <c r="RZ1332"/>
      <c r="SA1332"/>
      <c r="SB1332"/>
      <c r="SC1332"/>
      <c r="SD1332"/>
      <c r="SE1332"/>
      <c r="SF1332"/>
      <c r="SG1332"/>
      <c r="SH1332"/>
      <c r="SI1332"/>
      <c r="SJ1332"/>
      <c r="SK1332"/>
      <c r="SL1332"/>
      <c r="SM1332"/>
      <c r="SN1332"/>
      <c r="SO1332"/>
      <c r="SP1332"/>
      <c r="SQ1332"/>
      <c r="SR1332"/>
      <c r="SS1332"/>
      <c r="ST1332"/>
      <c r="SU1332"/>
      <c r="SV1332"/>
      <c r="SW1332"/>
      <c r="SX1332"/>
      <c r="SY1332"/>
      <c r="SZ1332"/>
      <c r="TA1332"/>
      <c r="TB1332"/>
      <c r="TC1332"/>
      <c r="TD1332"/>
      <c r="TE1332"/>
      <c r="TF1332"/>
      <c r="TG1332"/>
      <c r="TH1332"/>
      <c r="TI1332"/>
      <c r="TJ1332"/>
      <c r="TK1332"/>
      <c r="TL1332"/>
      <c r="TM1332"/>
      <c r="TN1332"/>
      <c r="TO1332"/>
      <c r="TP1332"/>
      <c r="TQ1332"/>
      <c r="TR1332"/>
      <c r="TS1332"/>
      <c r="TT1332"/>
      <c r="TU1332"/>
      <c r="TV1332"/>
      <c r="TW1332"/>
      <c r="TX1332"/>
      <c r="TY1332"/>
      <c r="TZ1332"/>
      <c r="UA1332"/>
      <c r="UB1332"/>
      <c r="UC1332"/>
      <c r="UD1332"/>
      <c r="UE1332"/>
      <c r="UF1332"/>
      <c r="UG1332"/>
      <c r="UH1332"/>
      <c r="UI1332"/>
      <c r="UJ1332"/>
      <c r="UK1332"/>
      <c r="UL1332"/>
      <c r="UM1332"/>
      <c r="UN1332"/>
      <c r="UO1332"/>
      <c r="UP1332"/>
      <c r="UQ1332"/>
      <c r="UR1332"/>
      <c r="US1332"/>
      <c r="UT1332"/>
      <c r="UU1332"/>
      <c r="UV1332"/>
      <c r="UW1332"/>
      <c r="UX1332"/>
      <c r="UY1332"/>
      <c r="UZ1332"/>
      <c r="VA1332"/>
      <c r="VB1332"/>
      <c r="VC1332"/>
      <c r="VD1332"/>
      <c r="VE1332"/>
      <c r="VF1332"/>
      <c r="VG1332"/>
      <c r="VH1332"/>
      <c r="VI1332"/>
      <c r="VJ1332"/>
      <c r="VK1332"/>
      <c r="VL1332"/>
      <c r="VM1332"/>
      <c r="VN1332"/>
      <c r="VO1332"/>
      <c r="VP1332"/>
      <c r="VQ1332"/>
      <c r="VR1332"/>
      <c r="VS1332"/>
      <c r="VT1332"/>
      <c r="VU1332"/>
      <c r="VV1332"/>
      <c r="VW1332"/>
      <c r="VX1332"/>
      <c r="VY1332"/>
      <c r="VZ1332"/>
      <c r="WA1332"/>
      <c r="WB1332"/>
      <c r="WC1332"/>
      <c r="WD1332"/>
      <c r="WE1332"/>
      <c r="WF1332"/>
      <c r="WG1332"/>
      <c r="WH1332"/>
      <c r="WI1332"/>
      <c r="WJ1332"/>
      <c r="WK1332"/>
      <c r="WL1332"/>
      <c r="WM1332"/>
      <c r="WN1332"/>
      <c r="WO1332"/>
      <c r="WP1332"/>
      <c r="WQ1332"/>
      <c r="WR1332"/>
      <c r="WS1332"/>
      <c r="WT1332"/>
      <c r="WU1332"/>
      <c r="WV1332"/>
      <c r="WW1332"/>
      <c r="WX1332"/>
      <c r="WY1332"/>
      <c r="WZ1332"/>
      <c r="XA1332"/>
      <c r="XB1332"/>
      <c r="XC1332"/>
      <c r="XD1332"/>
      <c r="XE1332"/>
      <c r="XF1332"/>
      <c r="XG1332"/>
      <c r="XH1332"/>
      <c r="XI1332"/>
      <c r="XJ1332"/>
      <c r="XK1332"/>
      <c r="XL1332"/>
      <c r="XM1332"/>
      <c r="XN1332"/>
      <c r="XO1332"/>
      <c r="XP1332"/>
      <c r="XQ1332"/>
      <c r="XR1332"/>
      <c r="XS1332"/>
      <c r="XT1332"/>
      <c r="XU1332"/>
      <c r="XV1332"/>
      <c r="XW1332"/>
      <c r="XX1332"/>
      <c r="XY1332"/>
      <c r="XZ1332"/>
      <c r="YA1332"/>
      <c r="YB1332"/>
      <c r="YC1332"/>
      <c r="YD1332"/>
      <c r="YE1332"/>
      <c r="YF1332"/>
      <c r="YG1332"/>
      <c r="YH1332"/>
      <c r="YI1332"/>
      <c r="YJ1332"/>
      <c r="YK1332"/>
      <c r="YL1332"/>
      <c r="YM1332"/>
      <c r="YN1332"/>
      <c r="YO1332"/>
      <c r="YP1332"/>
      <c r="YQ1332"/>
      <c r="YR1332"/>
      <c r="YS1332"/>
      <c r="YT1332"/>
      <c r="YU1332"/>
      <c r="YV1332"/>
      <c r="YW1332"/>
      <c r="YX1332"/>
      <c r="YY1332"/>
      <c r="YZ1332"/>
      <c r="ZA1332"/>
      <c r="ZB1332"/>
      <c r="ZC1332"/>
      <c r="ZD1332"/>
      <c r="ZE1332"/>
      <c r="ZF1332"/>
      <c r="ZG1332"/>
      <c r="ZH1332"/>
      <c r="ZI1332"/>
      <c r="ZJ1332"/>
      <c r="ZK1332"/>
      <c r="ZL1332"/>
      <c r="ZM1332"/>
      <c r="ZN1332"/>
      <c r="ZO1332"/>
      <c r="ZP1332"/>
      <c r="ZQ1332"/>
      <c r="ZR1332"/>
      <c r="ZS1332"/>
      <c r="ZT1332"/>
      <c r="ZU1332"/>
      <c r="ZV1332"/>
      <c r="ZW1332"/>
      <c r="ZX1332"/>
      <c r="ZY1332"/>
      <c r="ZZ1332"/>
      <c r="AAA1332"/>
      <c r="AAB1332"/>
      <c r="AAC1332"/>
      <c r="AAD1332"/>
      <c r="AAE1332"/>
      <c r="AAF1332"/>
      <c r="AAG1332"/>
      <c r="AAH1332"/>
      <c r="AAI1332"/>
      <c r="AAJ1332"/>
      <c r="AAK1332"/>
      <c r="AAL1332"/>
      <c r="AAM1332"/>
      <c r="AAN1332"/>
      <c r="AAO1332"/>
      <c r="AAP1332"/>
      <c r="AAQ1332"/>
      <c r="AAR1332"/>
      <c r="AAS1332"/>
      <c r="AAT1332"/>
      <c r="AAU1332"/>
      <c r="AAV1332"/>
      <c r="AAW1332"/>
      <c r="AAX1332"/>
      <c r="AAY1332"/>
      <c r="AAZ1332"/>
      <c r="ABA1332"/>
      <c r="ABB1332"/>
      <c r="ABC1332"/>
      <c r="ABD1332"/>
      <c r="ABE1332"/>
      <c r="ABF1332"/>
      <c r="ABG1332"/>
      <c r="ABH1332"/>
      <c r="ABI1332"/>
      <c r="ABJ1332"/>
      <c r="ABK1332"/>
      <c r="ABL1332"/>
      <c r="ABM1332"/>
      <c r="ABN1332"/>
      <c r="ABO1332"/>
      <c r="ABP1332"/>
      <c r="ABQ1332"/>
      <c r="ABR1332"/>
      <c r="ABS1332"/>
      <c r="ABT1332"/>
      <c r="ABU1332"/>
      <c r="ABV1332"/>
      <c r="ABW1332"/>
      <c r="ABX1332"/>
      <c r="ABY1332"/>
      <c r="ABZ1332"/>
      <c r="ACA1332"/>
      <c r="ACB1332"/>
      <c r="ACC1332"/>
      <c r="ACD1332"/>
      <c r="ACE1332"/>
      <c r="ACF1332"/>
      <c r="ACG1332"/>
      <c r="ACH1332"/>
      <c r="ACI1332"/>
      <c r="ACJ1332"/>
      <c r="ACK1332"/>
      <c r="ACL1332"/>
      <c r="ACM1332"/>
      <c r="ACN1332"/>
      <c r="ACO1332"/>
      <c r="ACP1332"/>
      <c r="ACQ1332"/>
      <c r="ACR1332"/>
      <c r="ACS1332"/>
      <c r="ACT1332"/>
      <c r="ACU1332"/>
      <c r="ACV1332"/>
      <c r="ACW1332"/>
      <c r="ACX1332"/>
      <c r="ACY1332"/>
      <c r="ACZ1332"/>
      <c r="ADA1332"/>
      <c r="ADB1332"/>
      <c r="ADC1332"/>
      <c r="ADD1332"/>
      <c r="ADE1332"/>
      <c r="ADF1332"/>
      <c r="ADG1332"/>
      <c r="ADH1332"/>
      <c r="ADI1332"/>
      <c r="ADJ1332"/>
      <c r="ADK1332"/>
      <c r="ADL1332"/>
      <c r="ADM1332"/>
      <c r="ADN1332"/>
      <c r="ADO1332"/>
      <c r="ADP1332"/>
      <c r="ADQ1332"/>
      <c r="ADR1332"/>
      <c r="ADS1332"/>
      <c r="ADT1332"/>
      <c r="ADU1332"/>
      <c r="ADV1332"/>
      <c r="ADW1332"/>
      <c r="ADX1332"/>
      <c r="ADY1332"/>
      <c r="ADZ1332"/>
      <c r="AEA1332"/>
      <c r="AEB1332"/>
      <c r="AEC1332"/>
      <c r="AED1332"/>
      <c r="AEE1332"/>
      <c r="AEF1332"/>
      <c r="AEG1332"/>
      <c r="AEH1332"/>
      <c r="AEI1332"/>
      <c r="AEJ1332"/>
      <c r="AEK1332"/>
      <c r="AEL1332"/>
      <c r="AEM1332"/>
      <c r="AEN1332"/>
      <c r="AEO1332"/>
      <c r="AEP1332"/>
      <c r="AEQ1332"/>
      <c r="AER1332"/>
      <c r="AES1332"/>
      <c r="AET1332"/>
      <c r="AEU1332"/>
      <c r="AEV1332"/>
      <c r="AEW1332"/>
      <c r="AEX1332"/>
      <c r="AEY1332"/>
      <c r="AEZ1332"/>
      <c r="AFA1332"/>
      <c r="AFB1332"/>
      <c r="AFC1332"/>
      <c r="AFD1332"/>
      <c r="AFE1332"/>
      <c r="AFF1332"/>
      <c r="AFG1332"/>
      <c r="AFH1332"/>
      <c r="AFI1332"/>
      <c r="AFJ1332"/>
      <c r="AFK1332"/>
      <c r="AFL1332"/>
      <c r="AFM1332"/>
      <c r="AFN1332"/>
      <c r="AFO1332"/>
      <c r="AFP1332"/>
      <c r="AFQ1332"/>
      <c r="AFR1332"/>
      <c r="AFS1332"/>
      <c r="AFT1332"/>
      <c r="AFU1332"/>
      <c r="AFV1332"/>
      <c r="AFW1332"/>
      <c r="AFX1332"/>
      <c r="AFY1332"/>
      <c r="AFZ1332"/>
      <c r="AGA1332"/>
      <c r="AGB1332"/>
      <c r="AGC1332"/>
      <c r="AGD1332"/>
      <c r="AGE1332"/>
      <c r="AGF1332"/>
      <c r="AGG1332"/>
      <c r="AGH1332"/>
      <c r="AGI1332"/>
      <c r="AGJ1332"/>
      <c r="AGK1332"/>
      <c r="AGL1332"/>
      <c r="AGM1332"/>
      <c r="AGN1332"/>
      <c r="AGO1332"/>
      <c r="AGP1332"/>
      <c r="AGQ1332"/>
      <c r="AGR1332"/>
      <c r="AGS1332"/>
      <c r="AGT1332"/>
      <c r="AGU1332"/>
      <c r="AGV1332"/>
      <c r="AGW1332"/>
      <c r="AGX1332"/>
      <c r="AGY1332"/>
      <c r="AGZ1332"/>
      <c r="AHA1332"/>
      <c r="AHB1332"/>
      <c r="AHC1332"/>
      <c r="AHD1332"/>
      <c r="AHE1332"/>
      <c r="AHF1332"/>
      <c r="AHG1332"/>
      <c r="AHH1332"/>
      <c r="AHI1332"/>
      <c r="AHJ1332"/>
      <c r="AHK1332"/>
      <c r="AHL1332"/>
      <c r="AHM1332"/>
      <c r="AHN1332"/>
      <c r="AHO1332"/>
      <c r="AHP1332"/>
      <c r="AHQ1332"/>
      <c r="AHR1332"/>
      <c r="AHS1332"/>
      <c r="AHT1332"/>
      <c r="AHU1332"/>
      <c r="AHV1332"/>
      <c r="AHW1332"/>
      <c r="AHX1332"/>
      <c r="AHY1332"/>
      <c r="AHZ1332"/>
      <c r="AIA1332"/>
      <c r="AIB1332"/>
      <c r="AIC1332"/>
      <c r="AID1332"/>
      <c r="AIE1332"/>
      <c r="AIF1332"/>
      <c r="AIG1332"/>
      <c r="AIH1332"/>
      <c r="AII1332"/>
      <c r="AIJ1332"/>
      <c r="AIK1332"/>
      <c r="AIL1332"/>
      <c r="AIM1332"/>
      <c r="AIN1332"/>
      <c r="AIO1332"/>
      <c r="AIP1332"/>
      <c r="AIQ1332"/>
      <c r="AIR1332"/>
      <c r="AIS1332"/>
      <c r="AIT1332"/>
      <c r="AIU1332"/>
      <c r="AIV1332"/>
      <c r="AIW1332"/>
      <c r="AIX1332"/>
      <c r="AIY1332"/>
      <c r="AIZ1332"/>
      <c r="AJA1332"/>
      <c r="AJB1332"/>
      <c r="AJC1332"/>
      <c r="AJD1332"/>
      <c r="AJE1332"/>
      <c r="AJF1332"/>
      <c r="AJG1332"/>
      <c r="AJH1332"/>
      <c r="AJI1332"/>
      <c r="AJJ1332"/>
      <c r="AJK1332"/>
      <c r="AJL1332"/>
      <c r="AJM1332"/>
      <c r="AJN1332"/>
      <c r="AJO1332"/>
      <c r="AJP1332"/>
      <c r="AJQ1332"/>
      <c r="AJR1332"/>
      <c r="AJS1332"/>
      <c r="AJT1332"/>
      <c r="AJU1332"/>
      <c r="AJV1332"/>
      <c r="AJW1332"/>
      <c r="AJX1332"/>
      <c r="AJY1332"/>
      <c r="AJZ1332"/>
      <c r="AKA1332"/>
      <c r="AKB1332"/>
      <c r="AKC1332"/>
      <c r="AKD1332"/>
      <c r="AKE1332"/>
      <c r="AKF1332"/>
      <c r="AKG1332"/>
      <c r="AKH1332"/>
      <c r="AKI1332"/>
      <c r="AKJ1332"/>
      <c r="AKK1332"/>
      <c r="AKL1332"/>
      <c r="AKM1332"/>
      <c r="AKN1332"/>
      <c r="AKO1332"/>
      <c r="AKP1332"/>
      <c r="AKQ1332"/>
      <c r="AKR1332"/>
      <c r="AKS1332"/>
      <c r="AKT1332"/>
      <c r="AKU1332"/>
      <c r="AKV1332"/>
      <c r="AKW1332"/>
      <c r="AKX1332"/>
      <c r="AKY1332"/>
      <c r="AKZ1332"/>
      <c r="ALA1332"/>
      <c r="ALB1332"/>
      <c r="ALC1332"/>
      <c r="ALD1332"/>
      <c r="ALE1332"/>
      <c r="ALF1332"/>
      <c r="ALG1332"/>
      <c r="ALH1332"/>
      <c r="ALI1332"/>
      <c r="ALJ1332"/>
      <c r="ALK1332"/>
      <c r="ALL1332"/>
      <c r="ALM1332"/>
      <c r="ALN1332"/>
      <c r="ALO1332"/>
      <c r="ALP1332"/>
      <c r="ALQ1332"/>
      <c r="ALR1332"/>
      <c r="ALS1332"/>
      <c r="ALT1332"/>
      <c r="ALU1332"/>
      <c r="ALV1332"/>
      <c r="ALW1332"/>
      <c r="ALX1332"/>
      <c r="ALY1332"/>
      <c r="ALZ1332"/>
      <c r="AMA1332"/>
      <c r="AMB1332"/>
      <c r="AMC1332"/>
      <c r="AMD1332"/>
      <c r="AME1332"/>
      <c r="AMF1332"/>
      <c r="AMG1332"/>
      <c r="AMH1332"/>
      <c r="AMI1332"/>
      <c r="AMJ1332"/>
      <c r="AMK1332"/>
    </row>
    <row r="1333" spans="1:1025"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c r="HU1333"/>
      <c r="HV1333"/>
      <c r="HW1333"/>
      <c r="HX1333"/>
      <c r="HY1333"/>
      <c r="HZ1333"/>
      <c r="IA1333"/>
      <c r="IB1333"/>
      <c r="IC1333"/>
      <c r="ID1333"/>
      <c r="IE1333"/>
      <c r="IF1333"/>
      <c r="IG1333"/>
      <c r="IH1333"/>
      <c r="II1333"/>
      <c r="IJ1333"/>
      <c r="IK1333"/>
      <c r="IL1333"/>
      <c r="IM1333"/>
      <c r="IN1333"/>
      <c r="IO1333"/>
      <c r="IP1333"/>
      <c r="IQ1333"/>
      <c r="IR1333"/>
      <c r="IS1333"/>
      <c r="IT1333"/>
      <c r="IU1333"/>
      <c r="IV1333"/>
      <c r="IW1333"/>
      <c r="IX1333"/>
      <c r="IY1333"/>
      <c r="IZ1333"/>
      <c r="JA1333"/>
      <c r="JB1333"/>
      <c r="JC1333"/>
      <c r="JD1333"/>
      <c r="JE1333"/>
      <c r="JF1333"/>
      <c r="JG1333"/>
      <c r="JH1333"/>
      <c r="JI1333"/>
      <c r="JJ1333"/>
      <c r="JK1333"/>
      <c r="JL1333"/>
      <c r="JM1333"/>
      <c r="JN1333"/>
      <c r="JO1333"/>
      <c r="JP1333"/>
      <c r="JQ1333"/>
      <c r="JR1333"/>
      <c r="JS1333"/>
      <c r="JT1333"/>
      <c r="JU1333"/>
      <c r="JV1333"/>
      <c r="JW1333"/>
      <c r="JX1333"/>
      <c r="JY1333"/>
      <c r="JZ1333"/>
      <c r="KA1333"/>
      <c r="KB1333"/>
      <c r="KC1333"/>
      <c r="KD1333"/>
      <c r="KE1333"/>
      <c r="KF1333"/>
      <c r="KG1333"/>
      <c r="KH1333"/>
      <c r="KI1333"/>
      <c r="KJ1333"/>
      <c r="KK1333"/>
      <c r="KL1333"/>
      <c r="KM1333"/>
      <c r="KN1333"/>
      <c r="KO1333"/>
      <c r="KP1333"/>
      <c r="KQ1333"/>
      <c r="KR1333"/>
      <c r="KS1333"/>
      <c r="KT1333"/>
      <c r="KU1333"/>
      <c r="KV1333"/>
      <c r="KW1333"/>
      <c r="KX1333"/>
      <c r="KY1333"/>
      <c r="KZ1333"/>
      <c r="LA1333"/>
      <c r="LB1333"/>
      <c r="LC1333"/>
      <c r="LD1333"/>
      <c r="LE1333"/>
      <c r="LF1333"/>
      <c r="LG1333"/>
      <c r="LH1333"/>
      <c r="LI1333"/>
      <c r="LJ1333"/>
      <c r="LK1333"/>
      <c r="LL1333"/>
      <c r="LM1333"/>
      <c r="LN1333"/>
      <c r="LO1333"/>
      <c r="LP1333"/>
      <c r="LQ1333"/>
      <c r="LR1333"/>
      <c r="LS1333"/>
      <c r="LT1333"/>
      <c r="LU1333"/>
      <c r="LV1333"/>
      <c r="LW1333"/>
      <c r="LX1333"/>
      <c r="LY1333"/>
      <c r="LZ1333"/>
      <c r="MA1333"/>
      <c r="MB1333"/>
      <c r="MC1333"/>
      <c r="MD1333"/>
      <c r="ME1333"/>
      <c r="MF1333"/>
      <c r="MG1333"/>
      <c r="MH1333"/>
      <c r="MI1333"/>
      <c r="MJ1333"/>
      <c r="MK1333"/>
      <c r="ML1333"/>
      <c r="MM1333"/>
      <c r="MN1333"/>
      <c r="MO1333"/>
      <c r="MP1333"/>
      <c r="MQ1333"/>
      <c r="MR1333"/>
      <c r="MS1333"/>
      <c r="MT1333"/>
      <c r="MU1333"/>
      <c r="MV1333"/>
      <c r="MW1333"/>
      <c r="MX1333"/>
      <c r="MY1333"/>
      <c r="MZ1333"/>
      <c r="NA1333"/>
      <c r="NB1333"/>
      <c r="NC1333"/>
      <c r="ND1333"/>
      <c r="NE1333"/>
      <c r="NF1333"/>
      <c r="NG1333"/>
      <c r="NH1333"/>
      <c r="NI1333"/>
      <c r="NJ1333"/>
      <c r="NK1333"/>
      <c r="NL1333"/>
      <c r="NM1333"/>
      <c r="NN1333"/>
      <c r="NO1333"/>
      <c r="NP1333"/>
      <c r="NQ1333"/>
      <c r="NR1333"/>
      <c r="NS1333"/>
      <c r="NT1333"/>
      <c r="NU1333"/>
      <c r="NV1333"/>
      <c r="NW1333"/>
      <c r="NX1333"/>
      <c r="NY1333"/>
      <c r="NZ1333"/>
      <c r="OA1333"/>
      <c r="OB1333"/>
      <c r="OC1333"/>
      <c r="OD1333"/>
      <c r="OE1333"/>
      <c r="OF1333"/>
      <c r="OG1333"/>
      <c r="OH1333"/>
      <c r="OI1333"/>
      <c r="OJ1333"/>
      <c r="OK1333"/>
      <c r="OL1333"/>
      <c r="OM1333"/>
      <c r="ON1333"/>
      <c r="OO1333"/>
      <c r="OP1333"/>
      <c r="OQ1333"/>
      <c r="OR1333"/>
      <c r="OS1333"/>
      <c r="OT1333"/>
      <c r="OU1333"/>
      <c r="OV1333"/>
      <c r="OW1333"/>
      <c r="OX1333"/>
      <c r="OY1333"/>
      <c r="OZ1333"/>
      <c r="PA1333"/>
      <c r="PB1333"/>
      <c r="PC1333"/>
      <c r="PD1333"/>
      <c r="PE1333"/>
      <c r="PF1333"/>
      <c r="PG1333"/>
      <c r="PH1333"/>
      <c r="PI1333"/>
      <c r="PJ1333"/>
      <c r="PK1333"/>
      <c r="PL1333"/>
      <c r="PM1333"/>
      <c r="PN1333"/>
      <c r="PO1333"/>
      <c r="PP1333"/>
      <c r="PQ1333"/>
      <c r="PR1333"/>
      <c r="PS1333"/>
      <c r="PT1333"/>
      <c r="PU1333"/>
      <c r="PV1333"/>
      <c r="PW1333"/>
      <c r="PX1333"/>
      <c r="PY1333"/>
      <c r="PZ1333"/>
      <c r="QA1333"/>
      <c r="QB1333"/>
      <c r="QC1333"/>
      <c r="QD1333"/>
      <c r="QE1333"/>
      <c r="QF1333"/>
      <c r="QG1333"/>
      <c r="QH1333"/>
      <c r="QI1333"/>
      <c r="QJ1333"/>
      <c r="QK1333"/>
      <c r="QL1333"/>
      <c r="QM1333"/>
      <c r="QN1333"/>
      <c r="QO1333"/>
      <c r="QP1333"/>
      <c r="QQ1333"/>
      <c r="QR1333"/>
      <c r="QS1333"/>
      <c r="QT1333"/>
      <c r="QU1333"/>
      <c r="QV1333"/>
      <c r="QW1333"/>
      <c r="QX1333"/>
      <c r="QY1333"/>
      <c r="QZ1333"/>
      <c r="RA1333"/>
      <c r="RB1333"/>
      <c r="RC1333"/>
      <c r="RD1333"/>
      <c r="RE1333"/>
      <c r="RF1333"/>
      <c r="RG1333"/>
      <c r="RH1333"/>
      <c r="RI1333"/>
      <c r="RJ1333"/>
      <c r="RK1333"/>
      <c r="RL1333"/>
      <c r="RM1333"/>
      <c r="RN1333"/>
      <c r="RO1333"/>
      <c r="RP1333"/>
      <c r="RQ1333"/>
      <c r="RR1333"/>
      <c r="RS1333"/>
      <c r="RT1333"/>
      <c r="RU1333"/>
      <c r="RV1333"/>
      <c r="RW1333"/>
      <c r="RX1333"/>
      <c r="RY1333"/>
      <c r="RZ1333"/>
      <c r="SA1333"/>
      <c r="SB1333"/>
      <c r="SC1333"/>
      <c r="SD1333"/>
      <c r="SE1333"/>
      <c r="SF1333"/>
      <c r="SG1333"/>
      <c r="SH1333"/>
      <c r="SI1333"/>
      <c r="SJ1333"/>
      <c r="SK1333"/>
      <c r="SL1333"/>
      <c r="SM1333"/>
      <c r="SN1333"/>
      <c r="SO1333"/>
      <c r="SP1333"/>
      <c r="SQ1333"/>
      <c r="SR1333"/>
      <c r="SS1333"/>
      <c r="ST1333"/>
      <c r="SU1333"/>
      <c r="SV1333"/>
      <c r="SW1333"/>
      <c r="SX1333"/>
      <c r="SY1333"/>
      <c r="SZ1333"/>
      <c r="TA1333"/>
      <c r="TB1333"/>
      <c r="TC1333"/>
      <c r="TD1333"/>
      <c r="TE1333"/>
      <c r="TF1333"/>
      <c r="TG1333"/>
      <c r="TH1333"/>
      <c r="TI1333"/>
      <c r="TJ1333"/>
      <c r="TK1333"/>
      <c r="TL1333"/>
      <c r="TM1333"/>
      <c r="TN1333"/>
      <c r="TO1333"/>
      <c r="TP1333"/>
      <c r="TQ1333"/>
      <c r="TR1333"/>
      <c r="TS1333"/>
      <c r="TT1333"/>
      <c r="TU1333"/>
      <c r="TV1333"/>
      <c r="TW1333"/>
      <c r="TX1333"/>
      <c r="TY1333"/>
      <c r="TZ1333"/>
      <c r="UA1333"/>
      <c r="UB1333"/>
      <c r="UC1333"/>
      <c r="UD1333"/>
      <c r="UE1333"/>
      <c r="UF1333"/>
      <c r="UG1333"/>
      <c r="UH1333"/>
      <c r="UI1333"/>
      <c r="UJ1333"/>
      <c r="UK1333"/>
      <c r="UL1333"/>
      <c r="UM1333"/>
      <c r="UN1333"/>
      <c r="UO1333"/>
      <c r="UP1333"/>
      <c r="UQ1333"/>
      <c r="UR1333"/>
      <c r="US1333"/>
      <c r="UT1333"/>
      <c r="UU1333"/>
      <c r="UV1333"/>
      <c r="UW1333"/>
      <c r="UX1333"/>
      <c r="UY1333"/>
      <c r="UZ1333"/>
      <c r="VA1333"/>
      <c r="VB1333"/>
      <c r="VC1333"/>
      <c r="VD1333"/>
      <c r="VE1333"/>
      <c r="VF1333"/>
      <c r="VG1333"/>
      <c r="VH1333"/>
      <c r="VI1333"/>
      <c r="VJ1333"/>
      <c r="VK1333"/>
      <c r="VL1333"/>
      <c r="VM1333"/>
      <c r="VN1333"/>
      <c r="VO1333"/>
      <c r="VP1333"/>
      <c r="VQ1333"/>
      <c r="VR1333"/>
      <c r="VS1333"/>
      <c r="VT1333"/>
      <c r="VU1333"/>
      <c r="VV1333"/>
      <c r="VW1333"/>
      <c r="VX1333"/>
      <c r="VY1333"/>
      <c r="VZ1333"/>
      <c r="WA1333"/>
      <c r="WB1333"/>
      <c r="WC1333"/>
      <c r="WD1333"/>
      <c r="WE1333"/>
      <c r="WF1333"/>
      <c r="WG1333"/>
      <c r="WH1333"/>
      <c r="WI1333"/>
      <c r="WJ1333"/>
      <c r="WK1333"/>
      <c r="WL1333"/>
      <c r="WM1333"/>
      <c r="WN1333"/>
      <c r="WO1333"/>
      <c r="WP1333"/>
      <c r="WQ1333"/>
      <c r="WR1333"/>
      <c r="WS1333"/>
      <c r="WT1333"/>
      <c r="WU1333"/>
      <c r="WV1333"/>
      <c r="WW1333"/>
      <c r="WX1333"/>
      <c r="WY1333"/>
      <c r="WZ1333"/>
      <c r="XA1333"/>
      <c r="XB1333"/>
      <c r="XC1333"/>
      <c r="XD1333"/>
      <c r="XE1333"/>
      <c r="XF1333"/>
      <c r="XG1333"/>
      <c r="XH1333"/>
      <c r="XI1333"/>
      <c r="XJ1333"/>
      <c r="XK1333"/>
      <c r="XL1333"/>
      <c r="XM1333"/>
      <c r="XN1333"/>
      <c r="XO1333"/>
      <c r="XP1333"/>
      <c r="XQ1333"/>
      <c r="XR1333"/>
      <c r="XS1333"/>
      <c r="XT1333"/>
      <c r="XU1333"/>
      <c r="XV1333"/>
      <c r="XW1333"/>
      <c r="XX1333"/>
      <c r="XY1333"/>
      <c r="XZ1333"/>
      <c r="YA1333"/>
      <c r="YB1333"/>
      <c r="YC1333"/>
      <c r="YD1333"/>
      <c r="YE1333"/>
      <c r="YF1333"/>
      <c r="YG1333"/>
      <c r="YH1333"/>
      <c r="YI1333"/>
      <c r="YJ1333"/>
      <c r="YK1333"/>
      <c r="YL1333"/>
      <c r="YM1333"/>
      <c r="YN1333"/>
      <c r="YO1333"/>
      <c r="YP1333"/>
      <c r="YQ1333"/>
      <c r="YR1333"/>
      <c r="YS1333"/>
      <c r="YT1333"/>
      <c r="YU1333"/>
      <c r="YV1333"/>
      <c r="YW1333"/>
      <c r="YX1333"/>
      <c r="YY1333"/>
      <c r="YZ1333"/>
      <c r="ZA1333"/>
      <c r="ZB1333"/>
      <c r="ZC1333"/>
      <c r="ZD1333"/>
      <c r="ZE1333"/>
      <c r="ZF1333"/>
      <c r="ZG1333"/>
      <c r="ZH1333"/>
      <c r="ZI1333"/>
      <c r="ZJ1333"/>
      <c r="ZK1333"/>
      <c r="ZL1333"/>
      <c r="ZM1333"/>
      <c r="ZN1333"/>
      <c r="ZO1333"/>
      <c r="ZP1333"/>
      <c r="ZQ1333"/>
      <c r="ZR1333"/>
      <c r="ZS1333"/>
      <c r="ZT1333"/>
      <c r="ZU1333"/>
      <c r="ZV1333"/>
      <c r="ZW1333"/>
      <c r="ZX1333"/>
      <c r="ZY1333"/>
      <c r="ZZ1333"/>
      <c r="AAA1333"/>
      <c r="AAB1333"/>
      <c r="AAC1333"/>
      <c r="AAD1333"/>
      <c r="AAE1333"/>
      <c r="AAF1333"/>
      <c r="AAG1333"/>
      <c r="AAH1333"/>
      <c r="AAI1333"/>
      <c r="AAJ1333"/>
      <c r="AAK1333"/>
      <c r="AAL1333"/>
      <c r="AAM1333"/>
      <c r="AAN1333"/>
      <c r="AAO1333"/>
      <c r="AAP1333"/>
      <c r="AAQ1333"/>
      <c r="AAR1333"/>
      <c r="AAS1333"/>
      <c r="AAT1333"/>
      <c r="AAU1333"/>
      <c r="AAV1333"/>
      <c r="AAW1333"/>
      <c r="AAX1333"/>
      <c r="AAY1333"/>
      <c r="AAZ1333"/>
      <c r="ABA1333"/>
      <c r="ABB1333"/>
      <c r="ABC1333"/>
      <c r="ABD1333"/>
      <c r="ABE1333"/>
      <c r="ABF1333"/>
      <c r="ABG1333"/>
      <c r="ABH1333"/>
      <c r="ABI1333"/>
      <c r="ABJ1333"/>
      <c r="ABK1333"/>
      <c r="ABL1333"/>
      <c r="ABM1333"/>
      <c r="ABN1333"/>
      <c r="ABO1333"/>
      <c r="ABP1333"/>
      <c r="ABQ1333"/>
      <c r="ABR1333"/>
      <c r="ABS1333"/>
      <c r="ABT1333"/>
      <c r="ABU1333"/>
      <c r="ABV1333"/>
      <c r="ABW1333"/>
      <c r="ABX1333"/>
      <c r="ABY1333"/>
      <c r="ABZ1333"/>
      <c r="ACA1333"/>
      <c r="ACB1333"/>
      <c r="ACC1333"/>
      <c r="ACD1333"/>
      <c r="ACE1333"/>
      <c r="ACF1333"/>
      <c r="ACG1333"/>
      <c r="ACH1333"/>
      <c r="ACI1333"/>
      <c r="ACJ1333"/>
      <c r="ACK1333"/>
      <c r="ACL1333"/>
      <c r="ACM1333"/>
      <c r="ACN1333"/>
      <c r="ACO1333"/>
      <c r="ACP1333"/>
      <c r="ACQ1333"/>
      <c r="ACR1333"/>
      <c r="ACS1333"/>
      <c r="ACT1333"/>
      <c r="ACU1333"/>
      <c r="ACV1333"/>
      <c r="ACW1333"/>
      <c r="ACX1333"/>
      <c r="ACY1333"/>
      <c r="ACZ1333"/>
      <c r="ADA1333"/>
      <c r="ADB1333"/>
      <c r="ADC1333"/>
      <c r="ADD1333"/>
      <c r="ADE1333"/>
      <c r="ADF1333"/>
      <c r="ADG1333"/>
      <c r="ADH1333"/>
      <c r="ADI1333"/>
      <c r="ADJ1333"/>
      <c r="ADK1333"/>
      <c r="ADL1333"/>
      <c r="ADM1333"/>
      <c r="ADN1333"/>
      <c r="ADO1333"/>
      <c r="ADP1333"/>
      <c r="ADQ1333"/>
      <c r="ADR1333"/>
      <c r="ADS1333"/>
      <c r="ADT1333"/>
      <c r="ADU1333"/>
      <c r="ADV1333"/>
      <c r="ADW1333"/>
      <c r="ADX1333"/>
      <c r="ADY1333"/>
      <c r="ADZ1333"/>
      <c r="AEA1333"/>
      <c r="AEB1333"/>
      <c r="AEC1333"/>
      <c r="AED1333"/>
      <c r="AEE1333"/>
      <c r="AEF1333"/>
      <c r="AEG1333"/>
      <c r="AEH1333"/>
      <c r="AEI1333"/>
      <c r="AEJ1333"/>
      <c r="AEK1333"/>
      <c r="AEL1333"/>
      <c r="AEM1333"/>
      <c r="AEN1333"/>
      <c r="AEO1333"/>
      <c r="AEP1333"/>
      <c r="AEQ1333"/>
      <c r="AER1333"/>
      <c r="AES1333"/>
      <c r="AET1333"/>
      <c r="AEU1333"/>
      <c r="AEV1333"/>
      <c r="AEW1333"/>
      <c r="AEX1333"/>
      <c r="AEY1333"/>
      <c r="AEZ1333"/>
      <c r="AFA1333"/>
      <c r="AFB1333"/>
      <c r="AFC1333"/>
      <c r="AFD1333"/>
      <c r="AFE1333"/>
      <c r="AFF1333"/>
      <c r="AFG1333"/>
      <c r="AFH1333"/>
      <c r="AFI1333"/>
      <c r="AFJ1333"/>
      <c r="AFK1333"/>
      <c r="AFL1333"/>
      <c r="AFM1333"/>
      <c r="AFN1333"/>
      <c r="AFO1333"/>
      <c r="AFP1333"/>
      <c r="AFQ1333"/>
      <c r="AFR1333"/>
      <c r="AFS1333"/>
      <c r="AFT1333"/>
      <c r="AFU1333"/>
      <c r="AFV1333"/>
      <c r="AFW1333"/>
      <c r="AFX1333"/>
      <c r="AFY1333"/>
      <c r="AFZ1333"/>
      <c r="AGA1333"/>
      <c r="AGB1333"/>
      <c r="AGC1333"/>
      <c r="AGD1333"/>
      <c r="AGE1333"/>
      <c r="AGF1333"/>
      <c r="AGG1333"/>
      <c r="AGH1333"/>
      <c r="AGI1333"/>
      <c r="AGJ1333"/>
      <c r="AGK1333"/>
      <c r="AGL1333"/>
      <c r="AGM1333"/>
      <c r="AGN1333"/>
      <c r="AGO1333"/>
      <c r="AGP1333"/>
      <c r="AGQ1333"/>
      <c r="AGR1333"/>
      <c r="AGS1333"/>
      <c r="AGT1333"/>
      <c r="AGU1333"/>
      <c r="AGV1333"/>
      <c r="AGW1333"/>
      <c r="AGX1333"/>
      <c r="AGY1333"/>
      <c r="AGZ1333"/>
      <c r="AHA1333"/>
      <c r="AHB1333"/>
      <c r="AHC1333"/>
      <c r="AHD1333"/>
      <c r="AHE1333"/>
      <c r="AHF1333"/>
      <c r="AHG1333"/>
      <c r="AHH1333"/>
      <c r="AHI1333"/>
      <c r="AHJ1333"/>
      <c r="AHK1333"/>
      <c r="AHL1333"/>
      <c r="AHM1333"/>
      <c r="AHN1333"/>
      <c r="AHO1333"/>
      <c r="AHP1333"/>
      <c r="AHQ1333"/>
      <c r="AHR1333"/>
      <c r="AHS1333"/>
      <c r="AHT1333"/>
      <c r="AHU1333"/>
      <c r="AHV1333"/>
      <c r="AHW1333"/>
      <c r="AHX1333"/>
      <c r="AHY1333"/>
      <c r="AHZ1333"/>
      <c r="AIA1333"/>
      <c r="AIB1333"/>
      <c r="AIC1333"/>
      <c r="AID1333"/>
      <c r="AIE1333"/>
      <c r="AIF1333"/>
      <c r="AIG1333"/>
      <c r="AIH1333"/>
      <c r="AII1333"/>
      <c r="AIJ1333"/>
      <c r="AIK1333"/>
      <c r="AIL1333"/>
      <c r="AIM1333"/>
      <c r="AIN1333"/>
      <c r="AIO1333"/>
      <c r="AIP1333"/>
      <c r="AIQ1333"/>
      <c r="AIR1333"/>
      <c r="AIS1333"/>
      <c r="AIT1333"/>
      <c r="AIU1333"/>
      <c r="AIV1333"/>
      <c r="AIW1333"/>
      <c r="AIX1333"/>
      <c r="AIY1333"/>
      <c r="AIZ1333"/>
      <c r="AJA1333"/>
      <c r="AJB1333"/>
      <c r="AJC1333"/>
      <c r="AJD1333"/>
      <c r="AJE1333"/>
      <c r="AJF1333"/>
      <c r="AJG1333"/>
      <c r="AJH1333"/>
      <c r="AJI1333"/>
      <c r="AJJ1333"/>
      <c r="AJK1333"/>
      <c r="AJL1333"/>
      <c r="AJM1333"/>
      <c r="AJN1333"/>
      <c r="AJO1333"/>
      <c r="AJP1333"/>
      <c r="AJQ1333"/>
      <c r="AJR1333"/>
      <c r="AJS1333"/>
      <c r="AJT1333"/>
      <c r="AJU1333"/>
      <c r="AJV1333"/>
      <c r="AJW1333"/>
      <c r="AJX1333"/>
      <c r="AJY1333"/>
      <c r="AJZ1333"/>
      <c r="AKA1333"/>
      <c r="AKB1333"/>
      <c r="AKC1333"/>
      <c r="AKD1333"/>
      <c r="AKE1333"/>
      <c r="AKF1333"/>
      <c r="AKG1333"/>
      <c r="AKH1333"/>
      <c r="AKI1333"/>
      <c r="AKJ1333"/>
      <c r="AKK1333"/>
      <c r="AKL1333"/>
      <c r="AKM1333"/>
      <c r="AKN1333"/>
      <c r="AKO1333"/>
      <c r="AKP1333"/>
      <c r="AKQ1333"/>
      <c r="AKR1333"/>
      <c r="AKS1333"/>
      <c r="AKT1333"/>
      <c r="AKU1333"/>
      <c r="AKV1333"/>
      <c r="AKW1333"/>
      <c r="AKX1333"/>
      <c r="AKY1333"/>
      <c r="AKZ1333"/>
      <c r="ALA1333"/>
      <c r="ALB1333"/>
      <c r="ALC1333"/>
      <c r="ALD1333"/>
      <c r="ALE1333"/>
      <c r="ALF1333"/>
      <c r="ALG1333"/>
      <c r="ALH1333"/>
      <c r="ALI1333"/>
      <c r="ALJ1333"/>
      <c r="ALK1333"/>
      <c r="ALL1333"/>
      <c r="ALM1333"/>
      <c r="ALN1333"/>
      <c r="ALO1333"/>
      <c r="ALP1333"/>
      <c r="ALQ1333"/>
      <c r="ALR1333"/>
      <c r="ALS1333"/>
      <c r="ALT1333"/>
      <c r="ALU1333"/>
      <c r="ALV1333"/>
      <c r="ALW1333"/>
      <c r="ALX1333"/>
      <c r="ALY1333"/>
      <c r="ALZ1333"/>
      <c r="AMA1333"/>
      <c r="AMB1333"/>
      <c r="AMC1333"/>
      <c r="AMD1333"/>
      <c r="AME1333"/>
      <c r="AMF1333"/>
      <c r="AMG1333"/>
      <c r="AMH1333"/>
      <c r="AMI1333"/>
      <c r="AMJ1333"/>
      <c r="AMK1333"/>
    </row>
    <row r="1334" spans="1:1025" ht="45" customHeight="1" x14ac:dyDescent="0.25">
      <c r="A1334" s="20" t="s">
        <v>186</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c r="HU1334"/>
      <c r="HV1334"/>
      <c r="HW1334"/>
      <c r="HX1334"/>
      <c r="HY1334"/>
      <c r="HZ1334"/>
      <c r="IA1334"/>
      <c r="IB1334"/>
      <c r="IC1334"/>
      <c r="ID1334"/>
      <c r="IE1334"/>
      <c r="IF1334"/>
      <c r="IG1334"/>
      <c r="IH1334"/>
      <c r="II1334"/>
      <c r="IJ1334"/>
      <c r="IK1334"/>
      <c r="IL1334"/>
      <c r="IM1334"/>
      <c r="IN1334"/>
      <c r="IO1334"/>
      <c r="IP1334"/>
      <c r="IQ1334"/>
      <c r="IR1334"/>
      <c r="IS1334"/>
      <c r="IT1334"/>
      <c r="IU1334"/>
      <c r="IV1334"/>
      <c r="IW1334"/>
      <c r="IX1334"/>
      <c r="IY1334"/>
      <c r="IZ1334"/>
      <c r="JA1334"/>
      <c r="JB1334"/>
      <c r="JC1334"/>
      <c r="JD1334"/>
      <c r="JE1334"/>
      <c r="JF1334"/>
      <c r="JG1334"/>
      <c r="JH1334"/>
      <c r="JI1334"/>
      <c r="JJ1334"/>
      <c r="JK1334"/>
      <c r="JL1334"/>
      <c r="JM1334"/>
      <c r="JN1334"/>
      <c r="JO1334"/>
      <c r="JP1334"/>
      <c r="JQ1334"/>
      <c r="JR1334"/>
      <c r="JS1334"/>
      <c r="JT1334"/>
      <c r="JU1334"/>
      <c r="JV1334"/>
      <c r="JW1334"/>
      <c r="JX1334"/>
      <c r="JY1334"/>
      <c r="JZ1334"/>
      <c r="KA1334"/>
      <c r="KB1334"/>
      <c r="KC1334"/>
      <c r="KD1334"/>
      <c r="KE1334"/>
      <c r="KF1334"/>
      <c r="KG1334"/>
      <c r="KH1334"/>
      <c r="KI1334"/>
      <c r="KJ1334"/>
      <c r="KK1334"/>
      <c r="KL1334"/>
      <c r="KM1334"/>
      <c r="KN1334"/>
      <c r="KO1334"/>
      <c r="KP1334"/>
      <c r="KQ1334"/>
      <c r="KR1334"/>
      <c r="KS1334"/>
      <c r="KT1334"/>
      <c r="KU1334"/>
      <c r="KV1334"/>
      <c r="KW1334"/>
      <c r="KX1334"/>
      <c r="KY1334"/>
      <c r="KZ1334"/>
      <c r="LA1334"/>
      <c r="LB1334"/>
      <c r="LC1334"/>
      <c r="LD1334"/>
      <c r="LE1334"/>
      <c r="LF1334"/>
      <c r="LG1334"/>
      <c r="LH1334"/>
      <c r="LI1334"/>
      <c r="LJ1334"/>
      <c r="LK1334"/>
      <c r="LL1334"/>
      <c r="LM1334"/>
      <c r="LN1334"/>
      <c r="LO1334"/>
      <c r="LP1334"/>
      <c r="LQ1334"/>
      <c r="LR1334"/>
      <c r="LS1334"/>
      <c r="LT1334"/>
      <c r="LU1334"/>
      <c r="LV1334"/>
      <c r="LW1334"/>
      <c r="LX1334"/>
      <c r="LY1334"/>
      <c r="LZ1334"/>
      <c r="MA1334"/>
      <c r="MB1334"/>
      <c r="MC1334"/>
      <c r="MD1334"/>
      <c r="ME1334"/>
      <c r="MF1334"/>
      <c r="MG1334"/>
      <c r="MH1334"/>
      <c r="MI1334"/>
      <c r="MJ1334"/>
      <c r="MK1334"/>
      <c r="ML1334"/>
      <c r="MM1334"/>
      <c r="MN1334"/>
      <c r="MO1334"/>
      <c r="MP1334"/>
      <c r="MQ1334"/>
      <c r="MR1334"/>
      <c r="MS1334"/>
      <c r="MT1334"/>
      <c r="MU1334"/>
      <c r="MV1334"/>
      <c r="MW1334"/>
      <c r="MX1334"/>
      <c r="MY1334"/>
      <c r="MZ1334"/>
      <c r="NA1334"/>
      <c r="NB1334"/>
      <c r="NC1334"/>
      <c r="ND1334"/>
      <c r="NE1334"/>
      <c r="NF1334"/>
      <c r="NG1334"/>
      <c r="NH1334"/>
      <c r="NI1334"/>
      <c r="NJ1334"/>
      <c r="NK1334"/>
      <c r="NL1334"/>
      <c r="NM1334"/>
      <c r="NN1334"/>
      <c r="NO1334"/>
      <c r="NP1334"/>
      <c r="NQ1334"/>
      <c r="NR1334"/>
      <c r="NS1334"/>
      <c r="NT1334"/>
      <c r="NU1334"/>
      <c r="NV1334"/>
      <c r="NW1334"/>
      <c r="NX1334"/>
      <c r="NY1334"/>
      <c r="NZ1334"/>
      <c r="OA1334"/>
      <c r="OB1334"/>
      <c r="OC1334"/>
      <c r="OD1334"/>
      <c r="OE1334"/>
      <c r="OF1334"/>
      <c r="OG1334"/>
      <c r="OH1334"/>
      <c r="OI1334"/>
      <c r="OJ1334"/>
      <c r="OK1334"/>
      <c r="OL1334"/>
      <c r="OM1334"/>
      <c r="ON1334"/>
      <c r="OO1334"/>
      <c r="OP1334"/>
      <c r="OQ1334"/>
      <c r="OR1334"/>
      <c r="OS1334"/>
      <c r="OT1334"/>
      <c r="OU1334"/>
      <c r="OV1334"/>
      <c r="OW1334"/>
      <c r="OX1334"/>
      <c r="OY1334"/>
      <c r="OZ1334"/>
      <c r="PA1334"/>
      <c r="PB1334"/>
      <c r="PC1334"/>
      <c r="PD1334"/>
      <c r="PE1334"/>
      <c r="PF1334"/>
      <c r="PG1334"/>
      <c r="PH1334"/>
      <c r="PI1334"/>
      <c r="PJ1334"/>
      <c r="PK1334"/>
      <c r="PL1334"/>
      <c r="PM1334"/>
      <c r="PN1334"/>
      <c r="PO1334"/>
      <c r="PP1334"/>
      <c r="PQ1334"/>
      <c r="PR1334"/>
      <c r="PS1334"/>
      <c r="PT1334"/>
      <c r="PU1334"/>
      <c r="PV1334"/>
      <c r="PW1334"/>
      <c r="PX1334"/>
      <c r="PY1334"/>
      <c r="PZ1334"/>
      <c r="QA1334"/>
      <c r="QB1334"/>
      <c r="QC1334"/>
      <c r="QD1334"/>
      <c r="QE1334"/>
      <c r="QF1334"/>
      <c r="QG1334"/>
      <c r="QH1334"/>
      <c r="QI1334"/>
      <c r="QJ1334"/>
      <c r="QK1334"/>
      <c r="QL1334"/>
      <c r="QM1334"/>
      <c r="QN1334"/>
      <c r="QO1334"/>
      <c r="QP1334"/>
      <c r="QQ1334"/>
      <c r="QR1334"/>
      <c r="QS1334"/>
      <c r="QT1334"/>
      <c r="QU1334"/>
      <c r="QV1334"/>
      <c r="QW1334"/>
      <c r="QX1334"/>
      <c r="QY1334"/>
      <c r="QZ1334"/>
      <c r="RA1334"/>
      <c r="RB1334"/>
      <c r="RC1334"/>
      <c r="RD1334"/>
      <c r="RE1334"/>
      <c r="RF1334"/>
      <c r="RG1334"/>
      <c r="RH1334"/>
      <c r="RI1334"/>
      <c r="RJ1334"/>
      <c r="RK1334"/>
      <c r="RL1334"/>
      <c r="RM1334"/>
      <c r="RN1334"/>
      <c r="RO1334"/>
      <c r="RP1334"/>
      <c r="RQ1334"/>
      <c r="RR1334"/>
      <c r="RS1334"/>
      <c r="RT1334"/>
      <c r="RU1334"/>
      <c r="RV1334"/>
      <c r="RW1334"/>
      <c r="RX1334"/>
      <c r="RY1334"/>
      <c r="RZ1334"/>
      <c r="SA1334"/>
      <c r="SB1334"/>
      <c r="SC1334"/>
      <c r="SD1334"/>
      <c r="SE1334"/>
      <c r="SF1334"/>
      <c r="SG1334"/>
      <c r="SH1334"/>
      <c r="SI1334"/>
      <c r="SJ1334"/>
      <c r="SK1334"/>
      <c r="SL1334"/>
      <c r="SM1334"/>
      <c r="SN1334"/>
      <c r="SO1334"/>
      <c r="SP1334"/>
      <c r="SQ1334"/>
      <c r="SR1334"/>
      <c r="SS1334"/>
      <c r="ST1334"/>
      <c r="SU1334"/>
      <c r="SV1334"/>
      <c r="SW1334"/>
      <c r="SX1334"/>
      <c r="SY1334"/>
      <c r="SZ1334"/>
      <c r="TA1334"/>
      <c r="TB1334"/>
      <c r="TC1334"/>
      <c r="TD1334"/>
      <c r="TE1334"/>
      <c r="TF1334"/>
      <c r="TG1334"/>
      <c r="TH1334"/>
      <c r="TI1334"/>
      <c r="TJ1334"/>
      <c r="TK1334"/>
      <c r="TL1334"/>
      <c r="TM1334"/>
      <c r="TN1334"/>
      <c r="TO1334"/>
      <c r="TP1334"/>
      <c r="TQ1334"/>
      <c r="TR1334"/>
      <c r="TS1334"/>
      <c r="TT1334"/>
      <c r="TU1334"/>
      <c r="TV1334"/>
      <c r="TW1334"/>
      <c r="TX1334"/>
      <c r="TY1334"/>
      <c r="TZ1334"/>
      <c r="UA1334"/>
      <c r="UB1334"/>
      <c r="UC1334"/>
      <c r="UD1334"/>
      <c r="UE1334"/>
      <c r="UF1334"/>
      <c r="UG1334"/>
      <c r="UH1334"/>
      <c r="UI1334"/>
      <c r="UJ1334"/>
      <c r="UK1334"/>
      <c r="UL1334"/>
      <c r="UM1334"/>
      <c r="UN1334"/>
      <c r="UO1334"/>
      <c r="UP1334"/>
      <c r="UQ1334"/>
      <c r="UR1334"/>
      <c r="US1334"/>
      <c r="UT1334"/>
      <c r="UU1334"/>
      <c r="UV1334"/>
      <c r="UW1334"/>
      <c r="UX1334"/>
      <c r="UY1334"/>
      <c r="UZ1334"/>
      <c r="VA1334"/>
      <c r="VB1334"/>
      <c r="VC1334"/>
      <c r="VD1334"/>
      <c r="VE1334"/>
      <c r="VF1334"/>
      <c r="VG1334"/>
      <c r="VH1334"/>
      <c r="VI1334"/>
      <c r="VJ1334"/>
      <c r="VK1334"/>
      <c r="VL1334"/>
      <c r="VM1334"/>
      <c r="VN1334"/>
      <c r="VO1334"/>
      <c r="VP1334"/>
      <c r="VQ1334"/>
      <c r="VR1334"/>
      <c r="VS1334"/>
      <c r="VT1334"/>
      <c r="VU1334"/>
      <c r="VV1334"/>
      <c r="VW1334"/>
      <c r="VX1334"/>
      <c r="VY1334"/>
      <c r="VZ1334"/>
      <c r="WA1334"/>
      <c r="WB1334"/>
      <c r="WC1334"/>
      <c r="WD1334"/>
      <c r="WE1334"/>
      <c r="WF1334"/>
      <c r="WG1334"/>
      <c r="WH1334"/>
      <c r="WI1334"/>
      <c r="WJ1334"/>
      <c r="WK1334"/>
      <c r="WL1334"/>
      <c r="WM1334"/>
      <c r="WN1334"/>
      <c r="WO1334"/>
      <c r="WP1334"/>
      <c r="WQ1334"/>
      <c r="WR1334"/>
      <c r="WS1334"/>
      <c r="WT1334"/>
      <c r="WU1334"/>
      <c r="WV1334"/>
      <c r="WW1334"/>
      <c r="WX1334"/>
      <c r="WY1334"/>
      <c r="WZ1334"/>
      <c r="XA1334"/>
      <c r="XB1334"/>
      <c r="XC1334"/>
      <c r="XD1334"/>
      <c r="XE1334"/>
      <c r="XF1334"/>
      <c r="XG1334"/>
      <c r="XH1334"/>
      <c r="XI1334"/>
      <c r="XJ1334"/>
      <c r="XK1334"/>
      <c r="XL1334"/>
      <c r="XM1334"/>
      <c r="XN1334"/>
      <c r="XO1334"/>
      <c r="XP1334"/>
      <c r="XQ1334"/>
      <c r="XR1334"/>
      <c r="XS1334"/>
      <c r="XT1334"/>
      <c r="XU1334"/>
      <c r="XV1334"/>
      <c r="XW1334"/>
      <c r="XX1334"/>
      <c r="XY1334"/>
      <c r="XZ1334"/>
      <c r="YA1334"/>
      <c r="YB1334"/>
      <c r="YC1334"/>
      <c r="YD1334"/>
      <c r="YE1334"/>
      <c r="YF1334"/>
      <c r="YG1334"/>
      <c r="YH1334"/>
      <c r="YI1334"/>
      <c r="YJ1334"/>
      <c r="YK1334"/>
      <c r="YL1334"/>
      <c r="YM1334"/>
      <c r="YN1334"/>
      <c r="YO1334"/>
      <c r="YP1334"/>
      <c r="YQ1334"/>
      <c r="YR1334"/>
      <c r="YS1334"/>
      <c r="YT1334"/>
      <c r="YU1334"/>
      <c r="YV1334"/>
      <c r="YW1334"/>
      <c r="YX1334"/>
      <c r="YY1334"/>
      <c r="YZ1334"/>
      <c r="ZA1334"/>
      <c r="ZB1334"/>
      <c r="ZC1334"/>
      <c r="ZD1334"/>
      <c r="ZE1334"/>
      <c r="ZF1334"/>
      <c r="ZG1334"/>
      <c r="ZH1334"/>
      <c r="ZI1334"/>
      <c r="ZJ1334"/>
      <c r="ZK1334"/>
      <c r="ZL1334"/>
      <c r="ZM1334"/>
      <c r="ZN1334"/>
      <c r="ZO1334"/>
      <c r="ZP1334"/>
      <c r="ZQ1334"/>
      <c r="ZR1334"/>
      <c r="ZS1334"/>
      <c r="ZT1334"/>
      <c r="ZU1334"/>
      <c r="ZV1334"/>
      <c r="ZW1334"/>
      <c r="ZX1334"/>
      <c r="ZY1334"/>
      <c r="ZZ1334"/>
      <c r="AAA1334"/>
      <c r="AAB1334"/>
      <c r="AAC1334"/>
      <c r="AAD1334"/>
      <c r="AAE1334"/>
      <c r="AAF1334"/>
      <c r="AAG1334"/>
      <c r="AAH1334"/>
      <c r="AAI1334"/>
      <c r="AAJ1334"/>
      <c r="AAK1334"/>
      <c r="AAL1334"/>
      <c r="AAM1334"/>
      <c r="AAN1334"/>
      <c r="AAO1334"/>
      <c r="AAP1334"/>
      <c r="AAQ1334"/>
      <c r="AAR1334"/>
      <c r="AAS1334"/>
      <c r="AAT1334"/>
      <c r="AAU1334"/>
      <c r="AAV1334"/>
      <c r="AAW1334"/>
      <c r="AAX1334"/>
      <c r="AAY1334"/>
      <c r="AAZ1334"/>
      <c r="ABA1334"/>
      <c r="ABB1334"/>
      <c r="ABC1334"/>
      <c r="ABD1334"/>
      <c r="ABE1334"/>
      <c r="ABF1334"/>
      <c r="ABG1334"/>
      <c r="ABH1334"/>
      <c r="ABI1334"/>
      <c r="ABJ1334"/>
      <c r="ABK1334"/>
      <c r="ABL1334"/>
      <c r="ABM1334"/>
      <c r="ABN1334"/>
      <c r="ABO1334"/>
      <c r="ABP1334"/>
      <c r="ABQ1334"/>
      <c r="ABR1334"/>
      <c r="ABS1334"/>
      <c r="ABT1334"/>
      <c r="ABU1334"/>
      <c r="ABV1334"/>
      <c r="ABW1334"/>
      <c r="ABX1334"/>
      <c r="ABY1334"/>
      <c r="ABZ1334"/>
      <c r="ACA1334"/>
      <c r="ACB1334"/>
      <c r="ACC1334"/>
      <c r="ACD1334"/>
      <c r="ACE1334"/>
      <c r="ACF1334"/>
      <c r="ACG1334"/>
      <c r="ACH1334"/>
      <c r="ACI1334"/>
      <c r="ACJ1334"/>
      <c r="ACK1334"/>
      <c r="ACL1334"/>
      <c r="ACM1334"/>
      <c r="ACN1334"/>
      <c r="ACO1334"/>
      <c r="ACP1334"/>
      <c r="ACQ1334"/>
      <c r="ACR1334"/>
      <c r="ACS1334"/>
      <c r="ACT1334"/>
      <c r="ACU1334"/>
      <c r="ACV1334"/>
      <c r="ACW1334"/>
      <c r="ACX1334"/>
      <c r="ACY1334"/>
      <c r="ACZ1334"/>
      <c r="ADA1334"/>
      <c r="ADB1334"/>
      <c r="ADC1334"/>
      <c r="ADD1334"/>
      <c r="ADE1334"/>
      <c r="ADF1334"/>
      <c r="ADG1334"/>
      <c r="ADH1334"/>
      <c r="ADI1334"/>
      <c r="ADJ1334"/>
      <c r="ADK1334"/>
      <c r="ADL1334"/>
      <c r="ADM1334"/>
      <c r="ADN1334"/>
      <c r="ADO1334"/>
      <c r="ADP1334"/>
      <c r="ADQ1334"/>
      <c r="ADR1334"/>
      <c r="ADS1334"/>
      <c r="ADT1334"/>
      <c r="ADU1334"/>
      <c r="ADV1334"/>
      <c r="ADW1334"/>
      <c r="ADX1334"/>
      <c r="ADY1334"/>
      <c r="ADZ1334"/>
      <c r="AEA1334"/>
      <c r="AEB1334"/>
      <c r="AEC1334"/>
      <c r="AED1334"/>
      <c r="AEE1334"/>
      <c r="AEF1334"/>
      <c r="AEG1334"/>
      <c r="AEH1334"/>
      <c r="AEI1334"/>
      <c r="AEJ1334"/>
      <c r="AEK1334"/>
      <c r="AEL1334"/>
      <c r="AEM1334"/>
      <c r="AEN1334"/>
      <c r="AEO1334"/>
      <c r="AEP1334"/>
      <c r="AEQ1334"/>
      <c r="AER1334"/>
      <c r="AES1334"/>
      <c r="AET1334"/>
      <c r="AEU1334"/>
      <c r="AEV1334"/>
      <c r="AEW1334"/>
      <c r="AEX1334"/>
      <c r="AEY1334"/>
      <c r="AEZ1334"/>
      <c r="AFA1334"/>
      <c r="AFB1334"/>
      <c r="AFC1334"/>
      <c r="AFD1334"/>
      <c r="AFE1334"/>
      <c r="AFF1334"/>
      <c r="AFG1334"/>
      <c r="AFH1334"/>
      <c r="AFI1334"/>
      <c r="AFJ1334"/>
      <c r="AFK1334"/>
      <c r="AFL1334"/>
      <c r="AFM1334"/>
      <c r="AFN1334"/>
      <c r="AFO1334"/>
      <c r="AFP1334"/>
      <c r="AFQ1334"/>
      <c r="AFR1334"/>
      <c r="AFS1334"/>
      <c r="AFT1334"/>
      <c r="AFU1334"/>
      <c r="AFV1334"/>
      <c r="AFW1334"/>
      <c r="AFX1334"/>
      <c r="AFY1334"/>
      <c r="AFZ1334"/>
      <c r="AGA1334"/>
      <c r="AGB1334"/>
      <c r="AGC1334"/>
      <c r="AGD1334"/>
      <c r="AGE1334"/>
      <c r="AGF1334"/>
      <c r="AGG1334"/>
      <c r="AGH1334"/>
      <c r="AGI1334"/>
      <c r="AGJ1334"/>
      <c r="AGK1334"/>
      <c r="AGL1334"/>
      <c r="AGM1334"/>
      <c r="AGN1334"/>
      <c r="AGO1334"/>
      <c r="AGP1334"/>
      <c r="AGQ1334"/>
      <c r="AGR1334"/>
      <c r="AGS1334"/>
      <c r="AGT1334"/>
      <c r="AGU1334"/>
      <c r="AGV1334"/>
      <c r="AGW1334"/>
      <c r="AGX1334"/>
      <c r="AGY1334"/>
      <c r="AGZ1334"/>
      <c r="AHA1334"/>
      <c r="AHB1334"/>
      <c r="AHC1334"/>
      <c r="AHD1334"/>
      <c r="AHE1334"/>
      <c r="AHF1334"/>
      <c r="AHG1334"/>
      <c r="AHH1334"/>
      <c r="AHI1334"/>
      <c r="AHJ1334"/>
      <c r="AHK1334"/>
      <c r="AHL1334"/>
      <c r="AHM1334"/>
      <c r="AHN1334"/>
      <c r="AHO1334"/>
      <c r="AHP1334"/>
      <c r="AHQ1334"/>
      <c r="AHR1334"/>
      <c r="AHS1334"/>
      <c r="AHT1334"/>
      <c r="AHU1334"/>
      <c r="AHV1334"/>
      <c r="AHW1334"/>
      <c r="AHX1334"/>
      <c r="AHY1334"/>
      <c r="AHZ1334"/>
      <c r="AIA1334"/>
      <c r="AIB1334"/>
      <c r="AIC1334"/>
      <c r="AID1334"/>
      <c r="AIE1334"/>
      <c r="AIF1334"/>
      <c r="AIG1334"/>
      <c r="AIH1334"/>
      <c r="AII1334"/>
      <c r="AIJ1334"/>
      <c r="AIK1334"/>
      <c r="AIL1334"/>
      <c r="AIM1334"/>
      <c r="AIN1334"/>
      <c r="AIO1334"/>
      <c r="AIP1334"/>
      <c r="AIQ1334"/>
      <c r="AIR1334"/>
      <c r="AIS1334"/>
      <c r="AIT1334"/>
      <c r="AIU1334"/>
      <c r="AIV1334"/>
      <c r="AIW1334"/>
      <c r="AIX1334"/>
      <c r="AIY1334"/>
      <c r="AIZ1334"/>
      <c r="AJA1334"/>
      <c r="AJB1334"/>
      <c r="AJC1334"/>
      <c r="AJD1334"/>
      <c r="AJE1334"/>
      <c r="AJF1334"/>
      <c r="AJG1334"/>
      <c r="AJH1334"/>
      <c r="AJI1334"/>
      <c r="AJJ1334"/>
      <c r="AJK1334"/>
      <c r="AJL1334"/>
      <c r="AJM1334"/>
      <c r="AJN1334"/>
      <c r="AJO1334"/>
      <c r="AJP1334"/>
      <c r="AJQ1334"/>
      <c r="AJR1334"/>
      <c r="AJS1334"/>
      <c r="AJT1334"/>
      <c r="AJU1334"/>
      <c r="AJV1334"/>
      <c r="AJW1334"/>
      <c r="AJX1334"/>
      <c r="AJY1334"/>
      <c r="AJZ1334"/>
      <c r="AKA1334"/>
      <c r="AKB1334"/>
      <c r="AKC1334"/>
      <c r="AKD1334"/>
      <c r="AKE1334"/>
      <c r="AKF1334"/>
      <c r="AKG1334"/>
      <c r="AKH1334"/>
      <c r="AKI1334"/>
      <c r="AKJ1334"/>
      <c r="AKK1334"/>
      <c r="AKL1334"/>
      <c r="AKM1334"/>
      <c r="AKN1334"/>
      <c r="AKO1334"/>
      <c r="AKP1334"/>
      <c r="AKQ1334"/>
      <c r="AKR1334"/>
      <c r="AKS1334"/>
      <c r="AKT1334"/>
      <c r="AKU1334"/>
      <c r="AKV1334"/>
      <c r="AKW1334"/>
      <c r="AKX1334"/>
      <c r="AKY1334"/>
      <c r="AKZ1334"/>
      <c r="ALA1334"/>
      <c r="ALB1334"/>
      <c r="ALC1334"/>
      <c r="ALD1334"/>
      <c r="ALE1334"/>
      <c r="ALF1334"/>
      <c r="ALG1334"/>
      <c r="ALH1334"/>
      <c r="ALI1334"/>
      <c r="ALJ1334"/>
      <c r="ALK1334"/>
      <c r="ALL1334"/>
      <c r="ALM1334"/>
      <c r="ALN1334"/>
      <c r="ALO1334"/>
      <c r="ALP1334"/>
      <c r="ALQ1334"/>
      <c r="ALR1334"/>
      <c r="ALS1334"/>
      <c r="ALT1334"/>
      <c r="ALU1334"/>
      <c r="ALV1334"/>
      <c r="ALW1334"/>
      <c r="ALX1334"/>
      <c r="ALY1334"/>
      <c r="ALZ1334"/>
      <c r="AMA1334"/>
      <c r="AMB1334"/>
      <c r="AMC1334"/>
      <c r="AMD1334"/>
      <c r="AME1334"/>
      <c r="AMF1334"/>
      <c r="AMG1334"/>
      <c r="AMH1334"/>
      <c r="AMI1334"/>
      <c r="AMJ1334"/>
      <c r="AMK1334"/>
    </row>
    <row r="1335" spans="1:1025"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c r="HK1335"/>
      <c r="HL1335"/>
      <c r="HM1335"/>
      <c r="HN1335"/>
      <c r="HO1335"/>
      <c r="HP1335"/>
      <c r="HQ1335"/>
      <c r="HR1335"/>
      <c r="HS1335"/>
      <c r="HT1335"/>
      <c r="HU1335"/>
      <c r="HV1335"/>
      <c r="HW1335"/>
      <c r="HX1335"/>
      <c r="HY1335"/>
      <c r="HZ1335"/>
      <c r="IA1335"/>
      <c r="IB1335"/>
      <c r="IC1335"/>
      <c r="ID1335"/>
      <c r="IE1335"/>
      <c r="IF1335"/>
      <c r="IG1335"/>
      <c r="IH1335"/>
      <c r="II1335"/>
      <c r="IJ1335"/>
      <c r="IK1335"/>
      <c r="IL1335"/>
      <c r="IM1335"/>
      <c r="IN1335"/>
      <c r="IO1335"/>
      <c r="IP1335"/>
      <c r="IQ1335"/>
      <c r="IR1335"/>
      <c r="IS1335"/>
      <c r="IT1335"/>
      <c r="IU1335"/>
      <c r="IV1335"/>
      <c r="IW1335"/>
      <c r="IX1335"/>
      <c r="IY1335"/>
      <c r="IZ1335"/>
      <c r="JA1335"/>
      <c r="JB1335"/>
      <c r="JC1335"/>
      <c r="JD1335"/>
      <c r="JE1335"/>
      <c r="JF1335"/>
      <c r="JG1335"/>
      <c r="JH1335"/>
      <c r="JI1335"/>
      <c r="JJ1335"/>
      <c r="JK1335"/>
      <c r="JL1335"/>
      <c r="JM1335"/>
      <c r="JN1335"/>
      <c r="JO1335"/>
      <c r="JP1335"/>
      <c r="JQ1335"/>
      <c r="JR1335"/>
      <c r="JS1335"/>
      <c r="JT1335"/>
      <c r="JU1335"/>
      <c r="JV1335"/>
      <c r="JW1335"/>
      <c r="JX1335"/>
      <c r="JY1335"/>
      <c r="JZ1335"/>
      <c r="KA1335"/>
      <c r="KB1335"/>
      <c r="KC1335"/>
      <c r="KD1335"/>
      <c r="KE1335"/>
      <c r="KF1335"/>
      <c r="KG1335"/>
      <c r="KH1335"/>
      <c r="KI1335"/>
      <c r="KJ1335"/>
      <c r="KK1335"/>
      <c r="KL1335"/>
      <c r="KM1335"/>
      <c r="KN1335"/>
      <c r="KO1335"/>
      <c r="KP1335"/>
      <c r="KQ1335"/>
      <c r="KR1335"/>
      <c r="KS1335"/>
      <c r="KT1335"/>
      <c r="KU1335"/>
      <c r="KV1335"/>
      <c r="KW1335"/>
      <c r="KX1335"/>
      <c r="KY1335"/>
      <c r="KZ1335"/>
      <c r="LA1335"/>
      <c r="LB1335"/>
      <c r="LC1335"/>
      <c r="LD1335"/>
      <c r="LE1335"/>
      <c r="LF1335"/>
      <c r="LG1335"/>
      <c r="LH1335"/>
      <c r="LI1335"/>
      <c r="LJ1335"/>
      <c r="LK1335"/>
      <c r="LL1335"/>
      <c r="LM1335"/>
      <c r="LN1335"/>
      <c r="LO1335"/>
      <c r="LP1335"/>
      <c r="LQ1335"/>
      <c r="LR1335"/>
      <c r="LS1335"/>
      <c r="LT1335"/>
      <c r="LU1335"/>
      <c r="LV1335"/>
      <c r="LW1335"/>
      <c r="LX1335"/>
      <c r="LY1335"/>
      <c r="LZ1335"/>
      <c r="MA1335"/>
      <c r="MB1335"/>
      <c r="MC1335"/>
      <c r="MD1335"/>
      <c r="ME1335"/>
      <c r="MF1335"/>
      <c r="MG1335"/>
      <c r="MH1335"/>
      <c r="MI1335"/>
      <c r="MJ1335"/>
      <c r="MK1335"/>
      <c r="ML1335"/>
      <c r="MM1335"/>
      <c r="MN1335"/>
      <c r="MO1335"/>
      <c r="MP1335"/>
      <c r="MQ1335"/>
      <c r="MR1335"/>
      <c r="MS1335"/>
      <c r="MT1335"/>
      <c r="MU1335"/>
      <c r="MV1335"/>
      <c r="MW1335"/>
      <c r="MX1335"/>
      <c r="MY1335"/>
      <c r="MZ1335"/>
      <c r="NA1335"/>
      <c r="NB1335"/>
      <c r="NC1335"/>
      <c r="ND1335"/>
      <c r="NE1335"/>
      <c r="NF1335"/>
      <c r="NG1335"/>
      <c r="NH1335"/>
      <c r="NI1335"/>
      <c r="NJ1335"/>
      <c r="NK1335"/>
      <c r="NL1335"/>
      <c r="NM1335"/>
      <c r="NN1335"/>
      <c r="NO1335"/>
      <c r="NP1335"/>
      <c r="NQ1335"/>
      <c r="NR1335"/>
      <c r="NS1335"/>
      <c r="NT1335"/>
      <c r="NU1335"/>
      <c r="NV1335"/>
      <c r="NW1335"/>
      <c r="NX1335"/>
      <c r="NY1335"/>
      <c r="NZ1335"/>
      <c r="OA1335"/>
      <c r="OB1335"/>
      <c r="OC1335"/>
      <c r="OD1335"/>
      <c r="OE1335"/>
      <c r="OF1335"/>
      <c r="OG1335"/>
      <c r="OH1335"/>
      <c r="OI1335"/>
      <c r="OJ1335"/>
      <c r="OK1335"/>
      <c r="OL1335"/>
      <c r="OM1335"/>
      <c r="ON1335"/>
      <c r="OO1335"/>
      <c r="OP1335"/>
      <c r="OQ1335"/>
      <c r="OR1335"/>
      <c r="OS1335"/>
      <c r="OT1335"/>
      <c r="OU1335"/>
      <c r="OV1335"/>
      <c r="OW1335"/>
      <c r="OX1335"/>
      <c r="OY1335"/>
      <c r="OZ1335"/>
      <c r="PA1335"/>
      <c r="PB1335"/>
      <c r="PC1335"/>
      <c r="PD1335"/>
      <c r="PE1335"/>
      <c r="PF1335"/>
      <c r="PG1335"/>
      <c r="PH1335"/>
      <c r="PI1335"/>
      <c r="PJ1335"/>
      <c r="PK1335"/>
      <c r="PL1335"/>
      <c r="PM1335"/>
      <c r="PN1335"/>
      <c r="PO1335"/>
      <c r="PP1335"/>
      <c r="PQ1335"/>
      <c r="PR1335"/>
      <c r="PS1335"/>
      <c r="PT1335"/>
      <c r="PU1335"/>
      <c r="PV1335"/>
      <c r="PW1335"/>
      <c r="PX1335"/>
      <c r="PY1335"/>
      <c r="PZ1335"/>
      <c r="QA1335"/>
      <c r="QB1335"/>
      <c r="QC1335"/>
      <c r="QD1335"/>
      <c r="QE1335"/>
      <c r="QF1335"/>
      <c r="QG1335"/>
      <c r="QH1335"/>
      <c r="QI1335"/>
      <c r="QJ1335"/>
      <c r="QK1335"/>
      <c r="QL1335"/>
      <c r="QM1335"/>
      <c r="QN1335"/>
      <c r="QO1335"/>
      <c r="QP1335"/>
      <c r="QQ1335"/>
      <c r="QR1335"/>
      <c r="QS1335"/>
      <c r="QT1335"/>
      <c r="QU1335"/>
      <c r="QV1335"/>
      <c r="QW1335"/>
      <c r="QX1335"/>
      <c r="QY1335"/>
      <c r="QZ1335"/>
      <c r="RA1335"/>
      <c r="RB1335"/>
      <c r="RC1335"/>
      <c r="RD1335"/>
      <c r="RE1335"/>
      <c r="RF1335"/>
      <c r="RG1335"/>
      <c r="RH1335"/>
      <c r="RI1335"/>
      <c r="RJ1335"/>
      <c r="RK1335"/>
      <c r="RL1335"/>
      <c r="RM1335"/>
      <c r="RN1335"/>
      <c r="RO1335"/>
      <c r="RP1335"/>
      <c r="RQ1335"/>
      <c r="RR1335"/>
      <c r="RS1335"/>
      <c r="RT1335"/>
      <c r="RU1335"/>
      <c r="RV1335"/>
      <c r="RW1335"/>
      <c r="RX1335"/>
      <c r="RY1335"/>
      <c r="RZ1335"/>
      <c r="SA1335"/>
      <c r="SB1335"/>
      <c r="SC1335"/>
      <c r="SD1335"/>
      <c r="SE1335"/>
      <c r="SF1335"/>
      <c r="SG1335"/>
      <c r="SH1335"/>
      <c r="SI1335"/>
      <c r="SJ1335"/>
      <c r="SK1335"/>
      <c r="SL1335"/>
      <c r="SM1335"/>
      <c r="SN1335"/>
      <c r="SO1335"/>
      <c r="SP1335"/>
      <c r="SQ1335"/>
      <c r="SR1335"/>
      <c r="SS1335"/>
      <c r="ST1335"/>
      <c r="SU1335"/>
      <c r="SV1335"/>
      <c r="SW1335"/>
      <c r="SX1335"/>
      <c r="SY1335"/>
      <c r="SZ1335"/>
      <c r="TA1335"/>
      <c r="TB1335"/>
      <c r="TC1335"/>
      <c r="TD1335"/>
      <c r="TE1335"/>
      <c r="TF1335"/>
      <c r="TG1335"/>
      <c r="TH1335"/>
      <c r="TI1335"/>
      <c r="TJ1335"/>
      <c r="TK1335"/>
      <c r="TL1335"/>
      <c r="TM1335"/>
      <c r="TN1335"/>
      <c r="TO1335"/>
      <c r="TP1335"/>
      <c r="TQ1335"/>
      <c r="TR1335"/>
      <c r="TS1335"/>
      <c r="TT1335"/>
      <c r="TU1335"/>
      <c r="TV1335"/>
      <c r="TW1335"/>
      <c r="TX1335"/>
      <c r="TY1335"/>
      <c r="TZ1335"/>
      <c r="UA1335"/>
      <c r="UB1335"/>
      <c r="UC1335"/>
      <c r="UD1335"/>
      <c r="UE1335"/>
      <c r="UF1335"/>
      <c r="UG1335"/>
      <c r="UH1335"/>
      <c r="UI1335"/>
      <c r="UJ1335"/>
      <c r="UK1335"/>
      <c r="UL1335"/>
      <c r="UM1335"/>
      <c r="UN1335"/>
      <c r="UO1335"/>
      <c r="UP1335"/>
      <c r="UQ1335"/>
      <c r="UR1335"/>
      <c r="US1335"/>
      <c r="UT1335"/>
      <c r="UU1335"/>
      <c r="UV1335"/>
      <c r="UW1335"/>
      <c r="UX1335"/>
      <c r="UY1335"/>
      <c r="UZ1335"/>
      <c r="VA1335"/>
      <c r="VB1335"/>
      <c r="VC1335"/>
      <c r="VD1335"/>
      <c r="VE1335"/>
      <c r="VF1335"/>
      <c r="VG1335"/>
      <c r="VH1335"/>
      <c r="VI1335"/>
      <c r="VJ1335"/>
      <c r="VK1335"/>
      <c r="VL1335"/>
      <c r="VM1335"/>
      <c r="VN1335"/>
      <c r="VO1335"/>
      <c r="VP1335"/>
      <c r="VQ1335"/>
      <c r="VR1335"/>
      <c r="VS1335"/>
      <c r="VT1335"/>
      <c r="VU1335"/>
      <c r="VV1335"/>
      <c r="VW1335"/>
      <c r="VX1335"/>
      <c r="VY1335"/>
      <c r="VZ1335"/>
      <c r="WA1335"/>
      <c r="WB1335"/>
      <c r="WC1335"/>
      <c r="WD1335"/>
      <c r="WE1335"/>
      <c r="WF1335"/>
      <c r="WG1335"/>
      <c r="WH1335"/>
      <c r="WI1335"/>
      <c r="WJ1335"/>
      <c r="WK1335"/>
      <c r="WL1335"/>
      <c r="WM1335"/>
      <c r="WN1335"/>
      <c r="WO1335"/>
      <c r="WP1335"/>
      <c r="WQ1335"/>
      <c r="WR1335"/>
      <c r="WS1335"/>
      <c r="WT1335"/>
      <c r="WU1335"/>
      <c r="WV1335"/>
      <c r="WW1335"/>
      <c r="WX1335"/>
      <c r="WY1335"/>
      <c r="WZ1335"/>
      <c r="XA1335"/>
      <c r="XB1335"/>
      <c r="XC1335"/>
      <c r="XD1335"/>
      <c r="XE1335"/>
      <c r="XF1335"/>
      <c r="XG1335"/>
      <c r="XH1335"/>
      <c r="XI1335"/>
      <c r="XJ1335"/>
      <c r="XK1335"/>
      <c r="XL1335"/>
      <c r="XM1335"/>
      <c r="XN1335"/>
      <c r="XO1335"/>
      <c r="XP1335"/>
      <c r="XQ1335"/>
      <c r="XR1335"/>
      <c r="XS1335"/>
      <c r="XT1335"/>
      <c r="XU1335"/>
      <c r="XV1335"/>
      <c r="XW1335"/>
      <c r="XX1335"/>
      <c r="XY1335"/>
      <c r="XZ1335"/>
      <c r="YA1335"/>
      <c r="YB1335"/>
      <c r="YC1335"/>
      <c r="YD1335"/>
      <c r="YE1335"/>
      <c r="YF1335"/>
      <c r="YG1335"/>
      <c r="YH1335"/>
      <c r="YI1335"/>
      <c r="YJ1335"/>
      <c r="YK1335"/>
      <c r="YL1335"/>
      <c r="YM1335"/>
      <c r="YN1335"/>
      <c r="YO1335"/>
      <c r="YP1335"/>
      <c r="YQ1335"/>
      <c r="YR1335"/>
      <c r="YS1335"/>
      <c r="YT1335"/>
      <c r="YU1335"/>
      <c r="YV1335"/>
      <c r="YW1335"/>
      <c r="YX1335"/>
      <c r="YY1335"/>
      <c r="YZ1335"/>
      <c r="ZA1335"/>
      <c r="ZB1335"/>
      <c r="ZC1335"/>
      <c r="ZD1335"/>
      <c r="ZE1335"/>
      <c r="ZF1335"/>
      <c r="ZG1335"/>
      <c r="ZH1335"/>
      <c r="ZI1335"/>
      <c r="ZJ1335"/>
      <c r="ZK1335"/>
      <c r="ZL1335"/>
      <c r="ZM1335"/>
      <c r="ZN1335"/>
      <c r="ZO1335"/>
      <c r="ZP1335"/>
      <c r="ZQ1335"/>
      <c r="ZR1335"/>
      <c r="ZS1335"/>
      <c r="ZT1335"/>
      <c r="ZU1335"/>
      <c r="ZV1335"/>
      <c r="ZW1335"/>
      <c r="ZX1335"/>
      <c r="ZY1335"/>
      <c r="ZZ1335"/>
      <c r="AAA1335"/>
      <c r="AAB1335"/>
      <c r="AAC1335"/>
      <c r="AAD1335"/>
      <c r="AAE1335"/>
      <c r="AAF1335"/>
      <c r="AAG1335"/>
      <c r="AAH1335"/>
      <c r="AAI1335"/>
      <c r="AAJ1335"/>
      <c r="AAK1335"/>
      <c r="AAL1335"/>
      <c r="AAM1335"/>
      <c r="AAN1335"/>
      <c r="AAO1335"/>
      <c r="AAP1335"/>
      <c r="AAQ1335"/>
      <c r="AAR1335"/>
      <c r="AAS1335"/>
      <c r="AAT1335"/>
      <c r="AAU1335"/>
      <c r="AAV1335"/>
      <c r="AAW1335"/>
      <c r="AAX1335"/>
      <c r="AAY1335"/>
      <c r="AAZ1335"/>
      <c r="ABA1335"/>
      <c r="ABB1335"/>
      <c r="ABC1335"/>
      <c r="ABD1335"/>
      <c r="ABE1335"/>
      <c r="ABF1335"/>
      <c r="ABG1335"/>
      <c r="ABH1335"/>
      <c r="ABI1335"/>
      <c r="ABJ1335"/>
      <c r="ABK1335"/>
      <c r="ABL1335"/>
      <c r="ABM1335"/>
      <c r="ABN1335"/>
      <c r="ABO1335"/>
      <c r="ABP1335"/>
      <c r="ABQ1335"/>
      <c r="ABR1335"/>
      <c r="ABS1335"/>
      <c r="ABT1335"/>
      <c r="ABU1335"/>
      <c r="ABV1335"/>
      <c r="ABW1335"/>
      <c r="ABX1335"/>
      <c r="ABY1335"/>
      <c r="ABZ1335"/>
      <c r="ACA1335"/>
      <c r="ACB1335"/>
      <c r="ACC1335"/>
      <c r="ACD1335"/>
      <c r="ACE1335"/>
      <c r="ACF1335"/>
      <c r="ACG1335"/>
      <c r="ACH1335"/>
      <c r="ACI1335"/>
      <c r="ACJ1335"/>
      <c r="ACK1335"/>
      <c r="ACL1335"/>
      <c r="ACM1335"/>
      <c r="ACN1335"/>
      <c r="ACO1335"/>
      <c r="ACP1335"/>
      <c r="ACQ1335"/>
      <c r="ACR1335"/>
      <c r="ACS1335"/>
      <c r="ACT1335"/>
      <c r="ACU1335"/>
      <c r="ACV1335"/>
      <c r="ACW1335"/>
      <c r="ACX1335"/>
      <c r="ACY1335"/>
      <c r="ACZ1335"/>
      <c r="ADA1335"/>
      <c r="ADB1335"/>
      <c r="ADC1335"/>
      <c r="ADD1335"/>
      <c r="ADE1335"/>
      <c r="ADF1335"/>
      <c r="ADG1335"/>
      <c r="ADH1335"/>
      <c r="ADI1335"/>
      <c r="ADJ1335"/>
      <c r="ADK1335"/>
      <c r="ADL1335"/>
      <c r="ADM1335"/>
      <c r="ADN1335"/>
      <c r="ADO1335"/>
      <c r="ADP1335"/>
      <c r="ADQ1335"/>
      <c r="ADR1335"/>
      <c r="ADS1335"/>
      <c r="ADT1335"/>
      <c r="ADU1335"/>
      <c r="ADV1335"/>
      <c r="ADW1335"/>
      <c r="ADX1335"/>
      <c r="ADY1335"/>
      <c r="ADZ1335"/>
      <c r="AEA1335"/>
      <c r="AEB1335"/>
      <c r="AEC1335"/>
      <c r="AED1335"/>
      <c r="AEE1335"/>
      <c r="AEF1335"/>
      <c r="AEG1335"/>
      <c r="AEH1335"/>
      <c r="AEI1335"/>
      <c r="AEJ1335"/>
      <c r="AEK1335"/>
      <c r="AEL1335"/>
      <c r="AEM1335"/>
      <c r="AEN1335"/>
      <c r="AEO1335"/>
      <c r="AEP1335"/>
      <c r="AEQ1335"/>
      <c r="AER1335"/>
      <c r="AES1335"/>
      <c r="AET1335"/>
      <c r="AEU1335"/>
      <c r="AEV1335"/>
      <c r="AEW1335"/>
      <c r="AEX1335"/>
      <c r="AEY1335"/>
      <c r="AEZ1335"/>
      <c r="AFA1335"/>
      <c r="AFB1335"/>
      <c r="AFC1335"/>
      <c r="AFD1335"/>
      <c r="AFE1335"/>
      <c r="AFF1335"/>
      <c r="AFG1335"/>
      <c r="AFH1335"/>
      <c r="AFI1335"/>
      <c r="AFJ1335"/>
      <c r="AFK1335"/>
      <c r="AFL1335"/>
      <c r="AFM1335"/>
      <c r="AFN1335"/>
      <c r="AFO1335"/>
      <c r="AFP1335"/>
      <c r="AFQ1335"/>
      <c r="AFR1335"/>
      <c r="AFS1335"/>
      <c r="AFT1335"/>
      <c r="AFU1335"/>
      <c r="AFV1335"/>
      <c r="AFW1335"/>
      <c r="AFX1335"/>
      <c r="AFY1335"/>
      <c r="AFZ1335"/>
      <c r="AGA1335"/>
      <c r="AGB1335"/>
      <c r="AGC1335"/>
      <c r="AGD1335"/>
      <c r="AGE1335"/>
      <c r="AGF1335"/>
      <c r="AGG1335"/>
      <c r="AGH1335"/>
      <c r="AGI1335"/>
      <c r="AGJ1335"/>
      <c r="AGK1335"/>
      <c r="AGL1335"/>
      <c r="AGM1335"/>
      <c r="AGN1335"/>
      <c r="AGO1335"/>
      <c r="AGP1335"/>
      <c r="AGQ1335"/>
      <c r="AGR1335"/>
      <c r="AGS1335"/>
      <c r="AGT1335"/>
      <c r="AGU1335"/>
      <c r="AGV1335"/>
      <c r="AGW1335"/>
      <c r="AGX1335"/>
      <c r="AGY1335"/>
      <c r="AGZ1335"/>
      <c r="AHA1335"/>
      <c r="AHB1335"/>
      <c r="AHC1335"/>
      <c r="AHD1335"/>
      <c r="AHE1335"/>
      <c r="AHF1335"/>
      <c r="AHG1335"/>
      <c r="AHH1335"/>
      <c r="AHI1335"/>
      <c r="AHJ1335"/>
      <c r="AHK1335"/>
      <c r="AHL1335"/>
      <c r="AHM1335"/>
      <c r="AHN1335"/>
      <c r="AHO1335"/>
      <c r="AHP1335"/>
      <c r="AHQ1335"/>
      <c r="AHR1335"/>
      <c r="AHS1335"/>
      <c r="AHT1335"/>
      <c r="AHU1335"/>
      <c r="AHV1335"/>
      <c r="AHW1335"/>
      <c r="AHX1335"/>
      <c r="AHY1335"/>
      <c r="AHZ1335"/>
      <c r="AIA1335"/>
      <c r="AIB1335"/>
      <c r="AIC1335"/>
      <c r="AID1335"/>
      <c r="AIE1335"/>
      <c r="AIF1335"/>
      <c r="AIG1335"/>
      <c r="AIH1335"/>
      <c r="AII1335"/>
      <c r="AIJ1335"/>
      <c r="AIK1335"/>
      <c r="AIL1335"/>
      <c r="AIM1335"/>
      <c r="AIN1335"/>
      <c r="AIO1335"/>
      <c r="AIP1335"/>
      <c r="AIQ1335"/>
      <c r="AIR1335"/>
      <c r="AIS1335"/>
      <c r="AIT1335"/>
      <c r="AIU1335"/>
      <c r="AIV1335"/>
      <c r="AIW1335"/>
      <c r="AIX1335"/>
      <c r="AIY1335"/>
      <c r="AIZ1335"/>
      <c r="AJA1335"/>
      <c r="AJB1335"/>
      <c r="AJC1335"/>
      <c r="AJD1335"/>
      <c r="AJE1335"/>
      <c r="AJF1335"/>
      <c r="AJG1335"/>
      <c r="AJH1335"/>
      <c r="AJI1335"/>
      <c r="AJJ1335"/>
      <c r="AJK1335"/>
      <c r="AJL1335"/>
      <c r="AJM1335"/>
      <c r="AJN1335"/>
      <c r="AJO1335"/>
      <c r="AJP1335"/>
      <c r="AJQ1335"/>
      <c r="AJR1335"/>
      <c r="AJS1335"/>
      <c r="AJT1335"/>
      <c r="AJU1335"/>
      <c r="AJV1335"/>
      <c r="AJW1335"/>
      <c r="AJX1335"/>
      <c r="AJY1335"/>
      <c r="AJZ1335"/>
      <c r="AKA1335"/>
      <c r="AKB1335"/>
      <c r="AKC1335"/>
      <c r="AKD1335"/>
      <c r="AKE1335"/>
      <c r="AKF1335"/>
      <c r="AKG1335"/>
      <c r="AKH1335"/>
      <c r="AKI1335"/>
      <c r="AKJ1335"/>
      <c r="AKK1335"/>
      <c r="AKL1335"/>
      <c r="AKM1335"/>
      <c r="AKN1335"/>
      <c r="AKO1335"/>
      <c r="AKP1335"/>
      <c r="AKQ1335"/>
      <c r="AKR1335"/>
      <c r="AKS1335"/>
      <c r="AKT1335"/>
      <c r="AKU1335"/>
      <c r="AKV1335"/>
      <c r="AKW1335"/>
      <c r="AKX1335"/>
      <c r="AKY1335"/>
      <c r="AKZ1335"/>
      <c r="ALA1335"/>
      <c r="ALB1335"/>
      <c r="ALC1335"/>
      <c r="ALD1335"/>
      <c r="ALE1335"/>
      <c r="ALF1335"/>
      <c r="ALG1335"/>
      <c r="ALH1335"/>
      <c r="ALI1335"/>
      <c r="ALJ1335"/>
      <c r="ALK1335"/>
      <c r="ALL1335"/>
      <c r="ALM1335"/>
      <c r="ALN1335"/>
      <c r="ALO1335"/>
      <c r="ALP1335"/>
      <c r="ALQ1335"/>
      <c r="ALR1335"/>
      <c r="ALS1335"/>
      <c r="ALT1335"/>
      <c r="ALU1335"/>
      <c r="ALV1335"/>
      <c r="ALW1335"/>
      <c r="ALX1335"/>
      <c r="ALY1335"/>
      <c r="ALZ1335"/>
      <c r="AMA1335"/>
      <c r="AMB1335"/>
      <c r="AMC1335"/>
      <c r="AMD1335"/>
      <c r="AME1335"/>
      <c r="AMF1335"/>
      <c r="AMG1335"/>
      <c r="AMH1335"/>
      <c r="AMI1335"/>
      <c r="AMJ1335"/>
      <c r="AMK1335"/>
    </row>
    <row r="1336" spans="1:1025" ht="45" customHeight="1" thickBot="1" x14ac:dyDescent="0.3">
      <c r="A1336" s="262" t="s">
        <v>187</v>
      </c>
      <c r="B1336" s="262"/>
      <c r="C1336" s="262"/>
      <c r="D1336" s="262"/>
      <c r="E1336" s="262"/>
      <c r="F1336" s="262"/>
      <c r="G1336" s="262"/>
      <c r="H1336" s="262"/>
      <c r="I1336" s="262"/>
      <c r="J1336" s="262"/>
      <c r="K1336" s="262"/>
      <c r="L1336" s="262"/>
      <c r="M1336" s="262"/>
      <c r="N1336" s="262"/>
      <c r="O1336" s="262"/>
      <c r="P1336" s="262"/>
      <c r="Q1336" s="11"/>
      <c r="R1336" s="50"/>
      <c r="S1336" s="50"/>
      <c r="T1336" s="50"/>
      <c r="U1336" s="50"/>
      <c r="V1336" s="263"/>
      <c r="W1336" s="263"/>
      <c r="X1336" s="263"/>
      <c r="Y1336" s="263"/>
      <c r="Z1336" s="263"/>
      <c r="AA1336" s="263"/>
      <c r="AB1336" s="263"/>
      <c r="AC1336" s="263"/>
      <c r="AD1336" s="263"/>
      <c r="AE1336" s="263"/>
      <c r="AF1336" s="11"/>
      <c r="AG1336" s="50"/>
      <c r="AH1336" s="50"/>
      <c r="AI1336" s="50"/>
      <c r="AJ1336" s="50"/>
      <c r="AK1336" s="263"/>
      <c r="AL1336" s="263"/>
      <c r="AM1336" s="263"/>
      <c r="AN1336" s="263"/>
      <c r="AO1336" s="263"/>
      <c r="AP1336" s="263"/>
      <c r="AQ1336" s="263"/>
      <c r="AR1336" s="263"/>
      <c r="AS1336" s="263"/>
      <c r="AT1336" s="263"/>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c r="HK1336"/>
      <c r="HL1336"/>
      <c r="HM1336"/>
      <c r="HN1336"/>
      <c r="HO1336"/>
      <c r="HP1336"/>
      <c r="HQ1336"/>
      <c r="HR1336"/>
      <c r="HS1336"/>
      <c r="HT1336"/>
      <c r="HU1336"/>
      <c r="HV1336"/>
      <c r="HW1336"/>
      <c r="HX1336"/>
      <c r="HY1336"/>
      <c r="HZ1336"/>
      <c r="IA1336"/>
      <c r="IB1336"/>
      <c r="IC1336"/>
      <c r="ID1336"/>
      <c r="IE1336"/>
      <c r="IF1336"/>
      <c r="IG1336"/>
      <c r="IH1336"/>
      <c r="II1336"/>
      <c r="IJ1336"/>
      <c r="IK1336"/>
      <c r="IL1336"/>
      <c r="IM1336"/>
      <c r="IN1336"/>
      <c r="IO1336"/>
      <c r="IP1336"/>
      <c r="IQ1336"/>
      <c r="IR1336"/>
      <c r="IS1336"/>
      <c r="IT1336"/>
      <c r="IU1336"/>
      <c r="IV1336"/>
      <c r="IW1336"/>
      <c r="IX1336"/>
      <c r="IY1336"/>
      <c r="IZ1336"/>
      <c r="JA1336"/>
      <c r="JB1336"/>
      <c r="JC1336"/>
      <c r="JD1336"/>
      <c r="JE1336"/>
      <c r="JF1336"/>
      <c r="JG1336"/>
      <c r="JH1336"/>
      <c r="JI1336"/>
      <c r="JJ1336"/>
      <c r="JK1336"/>
      <c r="JL1336"/>
      <c r="JM1336"/>
      <c r="JN1336"/>
      <c r="JO1336"/>
      <c r="JP1336"/>
      <c r="JQ1336"/>
      <c r="JR1336"/>
      <c r="JS1336"/>
      <c r="JT1336"/>
      <c r="JU1336"/>
      <c r="JV1336"/>
      <c r="JW1336"/>
      <c r="JX1336"/>
      <c r="JY1336"/>
      <c r="JZ1336"/>
      <c r="KA1336"/>
      <c r="KB1336"/>
      <c r="KC1336"/>
      <c r="KD1336"/>
      <c r="KE1336"/>
      <c r="KF1336"/>
      <c r="KG1336"/>
      <c r="KH1336"/>
      <c r="KI1336"/>
      <c r="KJ1336"/>
      <c r="KK1336"/>
      <c r="KL1336"/>
      <c r="KM1336"/>
      <c r="KN1336"/>
      <c r="KO1336"/>
      <c r="KP1336"/>
      <c r="KQ1336"/>
      <c r="KR1336"/>
      <c r="KS1336"/>
      <c r="KT1336"/>
      <c r="KU1336"/>
      <c r="KV1336"/>
      <c r="KW1336"/>
      <c r="KX1336"/>
      <c r="KY1336"/>
      <c r="KZ1336"/>
      <c r="LA1336"/>
      <c r="LB1336"/>
      <c r="LC1336"/>
      <c r="LD1336"/>
      <c r="LE1336"/>
      <c r="LF1336"/>
      <c r="LG1336"/>
      <c r="LH1336"/>
      <c r="LI1336"/>
      <c r="LJ1336"/>
      <c r="LK1336"/>
      <c r="LL1336"/>
      <c r="LM1336"/>
      <c r="LN1336"/>
      <c r="LO1336"/>
      <c r="LP1336"/>
      <c r="LQ1336"/>
      <c r="LR1336"/>
      <c r="LS1336"/>
      <c r="LT1336"/>
      <c r="LU1336"/>
      <c r="LV1336"/>
      <c r="LW1336"/>
      <c r="LX1336"/>
      <c r="LY1336"/>
      <c r="LZ1336"/>
      <c r="MA1336"/>
      <c r="MB1336"/>
      <c r="MC1336"/>
      <c r="MD1336"/>
      <c r="ME1336"/>
      <c r="MF1336"/>
      <c r="MG1336"/>
      <c r="MH1336"/>
      <c r="MI1336"/>
      <c r="MJ1336"/>
      <c r="MK1336"/>
      <c r="ML1336"/>
      <c r="MM1336"/>
      <c r="MN1336"/>
      <c r="MO1336"/>
      <c r="MP1336"/>
      <c r="MQ1336"/>
      <c r="MR1336"/>
      <c r="MS1336"/>
      <c r="MT1336"/>
      <c r="MU1336"/>
      <c r="MV1336"/>
      <c r="MW1336"/>
      <c r="MX1336"/>
      <c r="MY1336"/>
      <c r="MZ1336"/>
      <c r="NA1336"/>
      <c r="NB1336"/>
      <c r="NC1336"/>
      <c r="ND1336"/>
      <c r="NE1336"/>
      <c r="NF1336"/>
      <c r="NG1336"/>
      <c r="NH1336"/>
      <c r="NI1336"/>
      <c r="NJ1336"/>
      <c r="NK1336"/>
      <c r="NL1336"/>
      <c r="NM1336"/>
      <c r="NN1336"/>
      <c r="NO1336"/>
      <c r="NP1336"/>
      <c r="NQ1336"/>
      <c r="NR1336"/>
      <c r="NS1336"/>
      <c r="NT1336"/>
      <c r="NU1336"/>
      <c r="NV1336"/>
      <c r="NW1336"/>
      <c r="NX1336"/>
      <c r="NY1336"/>
      <c r="NZ1336"/>
      <c r="OA1336"/>
      <c r="OB1336"/>
      <c r="OC1336"/>
      <c r="OD1336"/>
      <c r="OE1336"/>
      <c r="OF1336"/>
      <c r="OG1336"/>
      <c r="OH1336"/>
      <c r="OI1336"/>
      <c r="OJ1336"/>
      <c r="OK1336"/>
      <c r="OL1336"/>
      <c r="OM1336"/>
      <c r="ON1336"/>
      <c r="OO1336"/>
      <c r="OP1336"/>
      <c r="OQ1336"/>
      <c r="OR1336"/>
      <c r="OS1336"/>
      <c r="OT1336"/>
      <c r="OU1336"/>
      <c r="OV1336"/>
      <c r="OW1336"/>
      <c r="OX1336"/>
      <c r="OY1336"/>
      <c r="OZ1336"/>
      <c r="PA1336"/>
      <c r="PB1336"/>
      <c r="PC1336"/>
      <c r="PD1336"/>
      <c r="PE1336"/>
      <c r="PF1336"/>
      <c r="PG1336"/>
      <c r="PH1336"/>
      <c r="PI1336"/>
      <c r="PJ1336"/>
      <c r="PK1336"/>
      <c r="PL1336"/>
      <c r="PM1336"/>
      <c r="PN1336"/>
      <c r="PO1336"/>
      <c r="PP1336"/>
      <c r="PQ1336"/>
      <c r="PR1336"/>
      <c r="PS1336"/>
      <c r="PT1336"/>
      <c r="PU1336"/>
      <c r="PV1336"/>
      <c r="PW1336"/>
      <c r="PX1336"/>
      <c r="PY1336"/>
      <c r="PZ1336"/>
      <c r="QA1336"/>
      <c r="QB1336"/>
      <c r="QC1336"/>
      <c r="QD1336"/>
      <c r="QE1336"/>
      <c r="QF1336"/>
      <c r="QG1336"/>
      <c r="QH1336"/>
      <c r="QI1336"/>
      <c r="QJ1336"/>
      <c r="QK1336"/>
      <c r="QL1336"/>
      <c r="QM1336"/>
      <c r="QN1336"/>
      <c r="QO1336"/>
      <c r="QP1336"/>
      <c r="QQ1336"/>
      <c r="QR1336"/>
      <c r="QS1336"/>
      <c r="QT1336"/>
      <c r="QU1336"/>
      <c r="QV1336"/>
      <c r="QW1336"/>
      <c r="QX1336"/>
      <c r="QY1336"/>
      <c r="QZ1336"/>
      <c r="RA1336"/>
      <c r="RB1336"/>
      <c r="RC1336"/>
      <c r="RD1336"/>
      <c r="RE1336"/>
      <c r="RF1336"/>
      <c r="RG1336"/>
      <c r="RH1336"/>
      <c r="RI1336"/>
      <c r="RJ1336"/>
      <c r="RK1336"/>
      <c r="RL1336"/>
      <c r="RM1336"/>
      <c r="RN1336"/>
      <c r="RO1336"/>
      <c r="RP1336"/>
      <c r="RQ1336"/>
      <c r="RR1336"/>
      <c r="RS1336"/>
      <c r="RT1336"/>
      <c r="RU1336"/>
      <c r="RV1336"/>
      <c r="RW1336"/>
      <c r="RX1336"/>
      <c r="RY1336"/>
      <c r="RZ1336"/>
      <c r="SA1336"/>
      <c r="SB1336"/>
      <c r="SC1336"/>
      <c r="SD1336"/>
      <c r="SE1336"/>
      <c r="SF1336"/>
      <c r="SG1336"/>
      <c r="SH1336"/>
      <c r="SI1336"/>
      <c r="SJ1336"/>
      <c r="SK1336"/>
      <c r="SL1336"/>
      <c r="SM1336"/>
      <c r="SN1336"/>
      <c r="SO1336"/>
      <c r="SP1336"/>
      <c r="SQ1336"/>
      <c r="SR1336"/>
      <c r="SS1336"/>
      <c r="ST1336"/>
      <c r="SU1336"/>
      <c r="SV1336"/>
      <c r="SW1336"/>
      <c r="SX1336"/>
      <c r="SY1336"/>
      <c r="SZ1336"/>
      <c r="TA1336"/>
      <c r="TB1336"/>
      <c r="TC1336"/>
      <c r="TD1336"/>
      <c r="TE1336"/>
      <c r="TF1336"/>
      <c r="TG1336"/>
      <c r="TH1336"/>
      <c r="TI1336"/>
      <c r="TJ1336"/>
      <c r="TK1336"/>
      <c r="TL1336"/>
      <c r="TM1336"/>
      <c r="TN1336"/>
      <c r="TO1336"/>
      <c r="TP1336"/>
      <c r="TQ1336"/>
      <c r="TR1336"/>
      <c r="TS1336"/>
      <c r="TT1336"/>
      <c r="TU1336"/>
      <c r="TV1336"/>
      <c r="TW1336"/>
      <c r="TX1336"/>
      <c r="TY1336"/>
      <c r="TZ1336"/>
      <c r="UA1336"/>
      <c r="UB1336"/>
      <c r="UC1336"/>
      <c r="UD1336"/>
      <c r="UE1336"/>
      <c r="UF1336"/>
      <c r="UG1336"/>
      <c r="UH1336"/>
      <c r="UI1336"/>
      <c r="UJ1336"/>
      <c r="UK1336"/>
      <c r="UL1336"/>
      <c r="UM1336"/>
      <c r="UN1336"/>
      <c r="UO1336"/>
      <c r="UP1336"/>
      <c r="UQ1336"/>
      <c r="UR1336"/>
      <c r="US1336"/>
      <c r="UT1336"/>
      <c r="UU1336"/>
      <c r="UV1336"/>
      <c r="UW1336"/>
      <c r="UX1336"/>
      <c r="UY1336"/>
      <c r="UZ1336"/>
      <c r="VA1336"/>
      <c r="VB1336"/>
      <c r="VC1336"/>
      <c r="VD1336"/>
      <c r="VE1336"/>
      <c r="VF1336"/>
      <c r="VG1336"/>
      <c r="VH1336"/>
      <c r="VI1336"/>
      <c r="VJ1336"/>
      <c r="VK1336"/>
      <c r="VL1336"/>
      <c r="VM1336"/>
      <c r="VN1336"/>
      <c r="VO1336"/>
      <c r="VP1336"/>
      <c r="VQ1336"/>
      <c r="VR1336"/>
      <c r="VS1336"/>
      <c r="VT1336"/>
      <c r="VU1336"/>
      <c r="VV1336"/>
      <c r="VW1336"/>
      <c r="VX1336"/>
      <c r="VY1336"/>
      <c r="VZ1336"/>
      <c r="WA1336"/>
      <c r="WB1336"/>
      <c r="WC1336"/>
      <c r="WD1336"/>
      <c r="WE1336"/>
      <c r="WF1336"/>
      <c r="WG1336"/>
      <c r="WH1336"/>
      <c r="WI1336"/>
      <c r="WJ1336"/>
      <c r="WK1336"/>
      <c r="WL1336"/>
      <c r="WM1336"/>
      <c r="WN1336"/>
      <c r="WO1336"/>
      <c r="WP1336"/>
      <c r="WQ1336"/>
      <c r="WR1336"/>
      <c r="WS1336"/>
      <c r="WT1336"/>
      <c r="WU1336"/>
      <c r="WV1336"/>
      <c r="WW1336"/>
      <c r="WX1336"/>
      <c r="WY1336"/>
      <c r="WZ1336"/>
      <c r="XA1336"/>
      <c r="XB1336"/>
      <c r="XC1336"/>
      <c r="XD1336"/>
      <c r="XE1336"/>
      <c r="XF1336"/>
      <c r="XG1336"/>
      <c r="XH1336"/>
      <c r="XI1336"/>
      <c r="XJ1336"/>
      <c r="XK1336"/>
      <c r="XL1336"/>
      <c r="XM1336"/>
      <c r="XN1336"/>
      <c r="XO1336"/>
      <c r="XP1336"/>
      <c r="XQ1336"/>
      <c r="XR1336"/>
      <c r="XS1336"/>
      <c r="XT1336"/>
      <c r="XU1336"/>
      <c r="XV1336"/>
      <c r="XW1336"/>
      <c r="XX1336"/>
      <c r="XY1336"/>
      <c r="XZ1336"/>
      <c r="YA1336"/>
      <c r="YB1336"/>
      <c r="YC1336"/>
      <c r="YD1336"/>
      <c r="YE1336"/>
      <c r="YF1336"/>
      <c r="YG1336"/>
      <c r="YH1336"/>
      <c r="YI1336"/>
      <c r="YJ1336"/>
      <c r="YK1336"/>
      <c r="YL1336"/>
      <c r="YM1336"/>
      <c r="YN1336"/>
      <c r="YO1336"/>
      <c r="YP1336"/>
      <c r="YQ1336"/>
      <c r="YR1336"/>
      <c r="YS1336"/>
      <c r="YT1336"/>
      <c r="YU1336"/>
      <c r="YV1336"/>
      <c r="YW1336"/>
      <c r="YX1336"/>
      <c r="YY1336"/>
      <c r="YZ1336"/>
      <c r="ZA1336"/>
      <c r="ZB1336"/>
      <c r="ZC1336"/>
      <c r="ZD1336"/>
      <c r="ZE1336"/>
      <c r="ZF1336"/>
      <c r="ZG1336"/>
      <c r="ZH1336"/>
      <c r="ZI1336"/>
      <c r="ZJ1336"/>
      <c r="ZK1336"/>
      <c r="ZL1336"/>
      <c r="ZM1336"/>
      <c r="ZN1336"/>
      <c r="ZO1336"/>
      <c r="ZP1336"/>
      <c r="ZQ1336"/>
      <c r="ZR1336"/>
      <c r="ZS1336"/>
      <c r="ZT1336"/>
      <c r="ZU1336"/>
      <c r="ZV1336"/>
      <c r="ZW1336"/>
      <c r="ZX1336"/>
      <c r="ZY1336"/>
      <c r="ZZ1336"/>
      <c r="AAA1336"/>
      <c r="AAB1336"/>
      <c r="AAC1336"/>
      <c r="AAD1336"/>
      <c r="AAE1336"/>
      <c r="AAF1336"/>
      <c r="AAG1336"/>
      <c r="AAH1336"/>
      <c r="AAI1336"/>
      <c r="AAJ1336"/>
      <c r="AAK1336"/>
      <c r="AAL1336"/>
      <c r="AAM1336"/>
      <c r="AAN1336"/>
      <c r="AAO1336"/>
      <c r="AAP1336"/>
      <c r="AAQ1336"/>
      <c r="AAR1336"/>
      <c r="AAS1336"/>
      <c r="AAT1336"/>
      <c r="AAU1336"/>
      <c r="AAV1336"/>
      <c r="AAW1336"/>
      <c r="AAX1336"/>
      <c r="AAY1336"/>
      <c r="AAZ1336"/>
      <c r="ABA1336"/>
      <c r="ABB1336"/>
      <c r="ABC1336"/>
      <c r="ABD1336"/>
      <c r="ABE1336"/>
      <c r="ABF1336"/>
      <c r="ABG1336"/>
      <c r="ABH1336"/>
      <c r="ABI1336"/>
      <c r="ABJ1336"/>
      <c r="ABK1336"/>
      <c r="ABL1336"/>
      <c r="ABM1336"/>
      <c r="ABN1336"/>
      <c r="ABO1336"/>
      <c r="ABP1336"/>
      <c r="ABQ1336"/>
      <c r="ABR1336"/>
      <c r="ABS1336"/>
      <c r="ABT1336"/>
      <c r="ABU1336"/>
      <c r="ABV1336"/>
      <c r="ABW1336"/>
      <c r="ABX1336"/>
      <c r="ABY1336"/>
      <c r="ABZ1336"/>
      <c r="ACA1336"/>
      <c r="ACB1336"/>
      <c r="ACC1336"/>
      <c r="ACD1336"/>
      <c r="ACE1336"/>
      <c r="ACF1336"/>
      <c r="ACG1336"/>
      <c r="ACH1336"/>
      <c r="ACI1336"/>
      <c r="ACJ1336"/>
      <c r="ACK1336"/>
      <c r="ACL1336"/>
      <c r="ACM1336"/>
      <c r="ACN1336"/>
      <c r="ACO1336"/>
      <c r="ACP1336"/>
      <c r="ACQ1336"/>
      <c r="ACR1336"/>
      <c r="ACS1336"/>
      <c r="ACT1336"/>
      <c r="ACU1336"/>
      <c r="ACV1336"/>
      <c r="ACW1336"/>
      <c r="ACX1336"/>
      <c r="ACY1336"/>
      <c r="ACZ1336"/>
      <c r="ADA1336"/>
      <c r="ADB1336"/>
      <c r="ADC1336"/>
      <c r="ADD1336"/>
      <c r="ADE1336"/>
      <c r="ADF1336"/>
      <c r="ADG1336"/>
      <c r="ADH1336"/>
      <c r="ADI1336"/>
      <c r="ADJ1336"/>
      <c r="ADK1336"/>
      <c r="ADL1336"/>
      <c r="ADM1336"/>
      <c r="ADN1336"/>
      <c r="ADO1336"/>
      <c r="ADP1336"/>
      <c r="ADQ1336"/>
      <c r="ADR1336"/>
      <c r="ADS1336"/>
      <c r="ADT1336"/>
      <c r="ADU1336"/>
      <c r="ADV1336"/>
      <c r="ADW1336"/>
      <c r="ADX1336"/>
      <c r="ADY1336"/>
      <c r="ADZ1336"/>
      <c r="AEA1336"/>
      <c r="AEB1336"/>
      <c r="AEC1336"/>
      <c r="AED1336"/>
      <c r="AEE1336"/>
      <c r="AEF1336"/>
      <c r="AEG1336"/>
      <c r="AEH1336"/>
      <c r="AEI1336"/>
      <c r="AEJ1336"/>
      <c r="AEK1336"/>
      <c r="AEL1336"/>
      <c r="AEM1336"/>
      <c r="AEN1336"/>
      <c r="AEO1336"/>
      <c r="AEP1336"/>
      <c r="AEQ1336"/>
      <c r="AER1336"/>
      <c r="AES1336"/>
      <c r="AET1336"/>
      <c r="AEU1336"/>
      <c r="AEV1336"/>
      <c r="AEW1336"/>
      <c r="AEX1336"/>
      <c r="AEY1336"/>
      <c r="AEZ1336"/>
      <c r="AFA1336"/>
      <c r="AFB1336"/>
      <c r="AFC1336"/>
      <c r="AFD1336"/>
      <c r="AFE1336"/>
      <c r="AFF1336"/>
      <c r="AFG1336"/>
      <c r="AFH1336"/>
      <c r="AFI1336"/>
      <c r="AFJ1336"/>
      <c r="AFK1336"/>
      <c r="AFL1336"/>
      <c r="AFM1336"/>
      <c r="AFN1336"/>
      <c r="AFO1336"/>
      <c r="AFP1336"/>
      <c r="AFQ1336"/>
      <c r="AFR1336"/>
      <c r="AFS1336"/>
      <c r="AFT1336"/>
      <c r="AFU1336"/>
      <c r="AFV1336"/>
      <c r="AFW1336"/>
      <c r="AFX1336"/>
      <c r="AFY1336"/>
      <c r="AFZ1336"/>
      <c r="AGA1336"/>
      <c r="AGB1336"/>
      <c r="AGC1336"/>
      <c r="AGD1336"/>
      <c r="AGE1336"/>
      <c r="AGF1336"/>
      <c r="AGG1336"/>
      <c r="AGH1336"/>
      <c r="AGI1336"/>
      <c r="AGJ1336"/>
      <c r="AGK1336"/>
      <c r="AGL1336"/>
      <c r="AGM1336"/>
      <c r="AGN1336"/>
      <c r="AGO1336"/>
      <c r="AGP1336"/>
      <c r="AGQ1336"/>
      <c r="AGR1336"/>
      <c r="AGS1336"/>
      <c r="AGT1336"/>
      <c r="AGU1336"/>
      <c r="AGV1336"/>
      <c r="AGW1336"/>
      <c r="AGX1336"/>
      <c r="AGY1336"/>
      <c r="AGZ1336"/>
      <c r="AHA1336"/>
      <c r="AHB1336"/>
      <c r="AHC1336"/>
      <c r="AHD1336"/>
      <c r="AHE1336"/>
      <c r="AHF1336"/>
      <c r="AHG1336"/>
      <c r="AHH1336"/>
      <c r="AHI1336"/>
      <c r="AHJ1336"/>
      <c r="AHK1336"/>
      <c r="AHL1336"/>
      <c r="AHM1336"/>
      <c r="AHN1336"/>
      <c r="AHO1336"/>
      <c r="AHP1336"/>
      <c r="AHQ1336"/>
      <c r="AHR1336"/>
      <c r="AHS1336"/>
      <c r="AHT1336"/>
      <c r="AHU1336"/>
      <c r="AHV1336"/>
      <c r="AHW1336"/>
      <c r="AHX1336"/>
      <c r="AHY1336"/>
      <c r="AHZ1336"/>
      <c r="AIA1336"/>
      <c r="AIB1336"/>
      <c r="AIC1336"/>
      <c r="AID1336"/>
      <c r="AIE1336"/>
      <c r="AIF1336"/>
      <c r="AIG1336"/>
      <c r="AIH1336"/>
      <c r="AII1336"/>
      <c r="AIJ1336"/>
      <c r="AIK1336"/>
      <c r="AIL1336"/>
      <c r="AIM1336"/>
      <c r="AIN1336"/>
      <c r="AIO1336"/>
      <c r="AIP1336"/>
      <c r="AIQ1336"/>
      <c r="AIR1336"/>
      <c r="AIS1336"/>
      <c r="AIT1336"/>
      <c r="AIU1336"/>
      <c r="AIV1336"/>
      <c r="AIW1336"/>
      <c r="AIX1336"/>
      <c r="AIY1336"/>
      <c r="AIZ1336"/>
      <c r="AJA1336"/>
      <c r="AJB1336"/>
      <c r="AJC1336"/>
      <c r="AJD1336"/>
      <c r="AJE1336"/>
      <c r="AJF1336"/>
      <c r="AJG1336"/>
      <c r="AJH1336"/>
      <c r="AJI1336"/>
      <c r="AJJ1336"/>
      <c r="AJK1336"/>
      <c r="AJL1336"/>
      <c r="AJM1336"/>
      <c r="AJN1336"/>
      <c r="AJO1336"/>
      <c r="AJP1336"/>
      <c r="AJQ1336"/>
      <c r="AJR1336"/>
      <c r="AJS1336"/>
      <c r="AJT1336"/>
      <c r="AJU1336"/>
      <c r="AJV1336"/>
      <c r="AJW1336"/>
      <c r="AJX1336"/>
      <c r="AJY1336"/>
      <c r="AJZ1336"/>
      <c r="AKA1336"/>
      <c r="AKB1336"/>
      <c r="AKC1336"/>
      <c r="AKD1336"/>
      <c r="AKE1336"/>
      <c r="AKF1336"/>
      <c r="AKG1336"/>
      <c r="AKH1336"/>
      <c r="AKI1336"/>
      <c r="AKJ1336"/>
      <c r="AKK1336"/>
      <c r="AKL1336"/>
      <c r="AKM1336"/>
      <c r="AKN1336"/>
      <c r="AKO1336"/>
      <c r="AKP1336"/>
      <c r="AKQ1336"/>
      <c r="AKR1336"/>
      <c r="AKS1336"/>
      <c r="AKT1336"/>
      <c r="AKU1336"/>
      <c r="AKV1336"/>
      <c r="AKW1336"/>
      <c r="AKX1336"/>
      <c r="AKY1336"/>
      <c r="AKZ1336"/>
      <c r="ALA1336"/>
      <c r="ALB1336"/>
      <c r="ALC1336"/>
      <c r="ALD1336"/>
      <c r="ALE1336"/>
      <c r="ALF1336"/>
      <c r="ALG1336"/>
      <c r="ALH1336"/>
      <c r="ALI1336"/>
      <c r="ALJ1336"/>
      <c r="ALK1336"/>
      <c r="ALL1336"/>
      <c r="ALM1336"/>
      <c r="ALN1336"/>
      <c r="ALO1336"/>
      <c r="ALP1336"/>
      <c r="ALQ1336"/>
      <c r="ALR1336"/>
      <c r="ALS1336"/>
      <c r="ALT1336"/>
      <c r="ALU1336"/>
      <c r="ALV1336"/>
      <c r="ALW1336"/>
      <c r="ALX1336"/>
      <c r="ALY1336"/>
      <c r="ALZ1336"/>
      <c r="AMA1336"/>
      <c r="AMB1336"/>
      <c r="AMC1336"/>
      <c r="AMD1336"/>
      <c r="AME1336"/>
      <c r="AMF1336"/>
      <c r="AMG1336"/>
      <c r="AMH1336"/>
      <c r="AMI1336"/>
      <c r="AMJ1336"/>
      <c r="AMK1336"/>
    </row>
    <row r="1337" spans="1:1025" ht="45" customHeight="1" thickTop="1" thickBot="1" x14ac:dyDescent="0.3">
      <c r="A1337" s="264" t="s">
        <v>167</v>
      </c>
      <c r="B1337" s="264"/>
      <c r="C1337" s="264"/>
      <c r="D1337" s="264"/>
      <c r="E1337" s="264"/>
      <c r="F1337" s="264"/>
      <c r="G1337" s="264"/>
      <c r="H1337" s="264"/>
      <c r="I1337" s="264"/>
      <c r="J1337" s="264"/>
      <c r="K1337" s="264"/>
      <c r="L1337" s="264"/>
      <c r="M1337" s="264"/>
      <c r="N1337" s="264"/>
      <c r="O1337" s="264"/>
      <c r="P1337" s="264"/>
      <c r="Q1337" s="51" t="s">
        <v>188</v>
      </c>
      <c r="R1337" s="265" t="s">
        <v>189</v>
      </c>
      <c r="S1337" s="265"/>
      <c r="T1337" s="265"/>
      <c r="U1337" s="265"/>
      <c r="V1337" s="265"/>
      <c r="W1337" s="265"/>
      <c r="X1337" s="265"/>
      <c r="Y1337" s="265"/>
      <c r="Z1337" s="265"/>
      <c r="AA1337" s="265"/>
      <c r="AB1337" s="265"/>
      <c r="AC1337" s="265"/>
      <c r="AD1337" s="265"/>
      <c r="AE1337" s="265"/>
      <c r="AF1337" s="53" t="s">
        <v>188</v>
      </c>
      <c r="AG1337" s="266" t="s">
        <v>7</v>
      </c>
      <c r="AH1337" s="266"/>
      <c r="AI1337" s="266"/>
      <c r="AJ1337" s="266"/>
      <c r="AK1337" s="266"/>
      <c r="AL1337" s="266"/>
      <c r="AM1337" s="266"/>
      <c r="AN1337" s="266"/>
      <c r="AO1337" s="266"/>
      <c r="AP1337" s="266"/>
      <c r="AQ1337" s="266"/>
      <c r="AR1337" s="266"/>
      <c r="AS1337" s="266"/>
      <c r="AT1337" s="266"/>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c r="HK1337"/>
      <c r="HL1337"/>
      <c r="HM1337"/>
      <c r="HN1337"/>
      <c r="HO1337"/>
      <c r="HP1337"/>
      <c r="HQ1337"/>
      <c r="HR1337"/>
      <c r="HS1337"/>
      <c r="HT1337"/>
      <c r="HU1337"/>
      <c r="HV1337"/>
      <c r="HW1337"/>
      <c r="HX1337"/>
      <c r="HY1337"/>
      <c r="HZ1337"/>
      <c r="IA1337"/>
      <c r="IB1337"/>
      <c r="IC1337"/>
      <c r="ID1337"/>
      <c r="IE1337"/>
      <c r="IF1337"/>
      <c r="IG1337"/>
      <c r="IH1337"/>
      <c r="II1337"/>
      <c r="IJ1337"/>
      <c r="IK1337"/>
      <c r="IL1337"/>
      <c r="IM1337"/>
      <c r="IN1337"/>
      <c r="IO1337"/>
      <c r="IP1337"/>
      <c r="IQ1337"/>
      <c r="IR1337"/>
      <c r="IS1337"/>
      <c r="IT1337"/>
      <c r="IU1337"/>
      <c r="IV1337"/>
      <c r="IW1337"/>
      <c r="IX1337"/>
      <c r="IY1337"/>
      <c r="IZ1337"/>
      <c r="JA1337"/>
      <c r="JB1337"/>
      <c r="JC1337"/>
      <c r="JD1337"/>
      <c r="JE1337"/>
      <c r="JF1337"/>
      <c r="JG1337"/>
      <c r="JH1337"/>
      <c r="JI1337"/>
      <c r="JJ1337"/>
      <c r="JK1337"/>
      <c r="JL1337"/>
      <c r="JM1337"/>
      <c r="JN1337"/>
      <c r="JO1337"/>
      <c r="JP1337"/>
      <c r="JQ1337"/>
      <c r="JR1337"/>
      <c r="JS1337"/>
      <c r="JT1337"/>
      <c r="JU1337"/>
      <c r="JV1337"/>
      <c r="JW1337"/>
      <c r="JX1337"/>
      <c r="JY1337"/>
      <c r="JZ1337"/>
      <c r="KA1337"/>
      <c r="KB1337"/>
      <c r="KC1337"/>
      <c r="KD1337"/>
      <c r="KE1337"/>
      <c r="KF1337"/>
      <c r="KG1337"/>
      <c r="KH1337"/>
      <c r="KI1337"/>
      <c r="KJ1337"/>
      <c r="KK1337"/>
      <c r="KL1337"/>
      <c r="KM1337"/>
      <c r="KN1337"/>
      <c r="KO1337"/>
      <c r="KP1337"/>
      <c r="KQ1337"/>
      <c r="KR1337"/>
      <c r="KS1337"/>
      <c r="KT1337"/>
      <c r="KU1337"/>
      <c r="KV1337"/>
      <c r="KW1337"/>
      <c r="KX1337"/>
      <c r="KY1337"/>
      <c r="KZ1337"/>
      <c r="LA1337"/>
      <c r="LB1337"/>
      <c r="LC1337"/>
      <c r="LD1337"/>
      <c r="LE1337"/>
      <c r="LF1337"/>
      <c r="LG1337"/>
      <c r="LH1337"/>
      <c r="LI1337"/>
      <c r="LJ1337"/>
      <c r="LK1337"/>
      <c r="LL1337"/>
      <c r="LM1337"/>
      <c r="LN1337"/>
      <c r="LO1337"/>
      <c r="LP1337"/>
      <c r="LQ1337"/>
      <c r="LR1337"/>
      <c r="LS1337"/>
      <c r="LT1337"/>
      <c r="LU1337"/>
      <c r="LV1337"/>
      <c r="LW1337"/>
      <c r="LX1337"/>
      <c r="LY1337"/>
      <c r="LZ1337"/>
      <c r="MA1337"/>
      <c r="MB1337"/>
      <c r="MC1337"/>
      <c r="MD1337"/>
      <c r="ME1337"/>
      <c r="MF1337"/>
      <c r="MG1337"/>
      <c r="MH1337"/>
      <c r="MI1337"/>
      <c r="MJ1337"/>
      <c r="MK1337"/>
      <c r="ML1337"/>
      <c r="MM1337"/>
      <c r="MN1337"/>
      <c r="MO1337"/>
      <c r="MP1337"/>
      <c r="MQ1337"/>
      <c r="MR1337"/>
      <c r="MS1337"/>
      <c r="MT1337"/>
      <c r="MU1337"/>
      <c r="MV1337"/>
      <c r="MW1337"/>
      <c r="MX1337"/>
      <c r="MY1337"/>
      <c r="MZ1337"/>
      <c r="NA1337"/>
      <c r="NB1337"/>
      <c r="NC1337"/>
      <c r="ND1337"/>
      <c r="NE1337"/>
      <c r="NF1337"/>
      <c r="NG1337"/>
      <c r="NH1337"/>
      <c r="NI1337"/>
      <c r="NJ1337"/>
      <c r="NK1337"/>
      <c r="NL1337"/>
      <c r="NM1337"/>
      <c r="NN1337"/>
      <c r="NO1337"/>
      <c r="NP1337"/>
      <c r="NQ1337"/>
      <c r="NR1337"/>
      <c r="NS1337"/>
      <c r="NT1337"/>
      <c r="NU1337"/>
      <c r="NV1337"/>
      <c r="NW1337"/>
      <c r="NX1337"/>
      <c r="NY1337"/>
      <c r="NZ1337"/>
      <c r="OA1337"/>
      <c r="OB1337"/>
      <c r="OC1337"/>
      <c r="OD1337"/>
      <c r="OE1337"/>
      <c r="OF1337"/>
      <c r="OG1337"/>
      <c r="OH1337"/>
      <c r="OI1337"/>
      <c r="OJ1337"/>
      <c r="OK1337"/>
      <c r="OL1337"/>
      <c r="OM1337"/>
      <c r="ON1337"/>
      <c r="OO1337"/>
      <c r="OP1337"/>
      <c r="OQ1337"/>
      <c r="OR1337"/>
      <c r="OS1337"/>
      <c r="OT1337"/>
      <c r="OU1337"/>
      <c r="OV1337"/>
      <c r="OW1337"/>
      <c r="OX1337"/>
      <c r="OY1337"/>
      <c r="OZ1337"/>
      <c r="PA1337"/>
      <c r="PB1337"/>
      <c r="PC1337"/>
      <c r="PD1337"/>
      <c r="PE1337"/>
      <c r="PF1337"/>
      <c r="PG1337"/>
      <c r="PH1337"/>
      <c r="PI1337"/>
      <c r="PJ1337"/>
      <c r="PK1337"/>
      <c r="PL1337"/>
      <c r="PM1337"/>
      <c r="PN1337"/>
      <c r="PO1337"/>
      <c r="PP1337"/>
      <c r="PQ1337"/>
      <c r="PR1337"/>
      <c r="PS1337"/>
      <c r="PT1337"/>
      <c r="PU1337"/>
      <c r="PV1337"/>
      <c r="PW1337"/>
      <c r="PX1337"/>
      <c r="PY1337"/>
      <c r="PZ1337"/>
      <c r="QA1337"/>
      <c r="QB1337"/>
      <c r="QC1337"/>
      <c r="QD1337"/>
      <c r="QE1337"/>
      <c r="QF1337"/>
      <c r="QG1337"/>
      <c r="QH1337"/>
      <c r="QI1337"/>
      <c r="QJ1337"/>
      <c r="QK1337"/>
      <c r="QL1337"/>
      <c r="QM1337"/>
      <c r="QN1337"/>
      <c r="QO1337"/>
      <c r="QP1337"/>
      <c r="QQ1337"/>
      <c r="QR1337"/>
      <c r="QS1337"/>
      <c r="QT1337"/>
      <c r="QU1337"/>
      <c r="QV1337"/>
      <c r="QW1337"/>
      <c r="QX1337"/>
      <c r="QY1337"/>
      <c r="QZ1337"/>
      <c r="RA1337"/>
      <c r="RB1337"/>
      <c r="RC1337"/>
      <c r="RD1337"/>
      <c r="RE1337"/>
      <c r="RF1337"/>
      <c r="RG1337"/>
      <c r="RH1337"/>
      <c r="RI1337"/>
      <c r="RJ1337"/>
      <c r="RK1337"/>
      <c r="RL1337"/>
      <c r="RM1337"/>
      <c r="RN1337"/>
      <c r="RO1337"/>
      <c r="RP1337"/>
      <c r="RQ1337"/>
      <c r="RR1337"/>
      <c r="RS1337"/>
      <c r="RT1337"/>
      <c r="RU1337"/>
      <c r="RV1337"/>
      <c r="RW1337"/>
      <c r="RX1337"/>
      <c r="RY1337"/>
      <c r="RZ1337"/>
      <c r="SA1337"/>
      <c r="SB1337"/>
      <c r="SC1337"/>
      <c r="SD1337"/>
      <c r="SE1337"/>
      <c r="SF1337"/>
      <c r="SG1337"/>
      <c r="SH1337"/>
      <c r="SI1337"/>
      <c r="SJ1337"/>
      <c r="SK1337"/>
      <c r="SL1337"/>
      <c r="SM1337"/>
      <c r="SN1337"/>
      <c r="SO1337"/>
      <c r="SP1337"/>
      <c r="SQ1337"/>
      <c r="SR1337"/>
      <c r="SS1337"/>
      <c r="ST1337"/>
      <c r="SU1337"/>
      <c r="SV1337"/>
      <c r="SW1337"/>
      <c r="SX1337"/>
      <c r="SY1337"/>
      <c r="SZ1337"/>
      <c r="TA1337"/>
      <c r="TB1337"/>
      <c r="TC1337"/>
      <c r="TD1337"/>
      <c r="TE1337"/>
      <c r="TF1337"/>
      <c r="TG1337"/>
      <c r="TH1337"/>
      <c r="TI1337"/>
      <c r="TJ1337"/>
      <c r="TK1337"/>
      <c r="TL1337"/>
      <c r="TM1337"/>
      <c r="TN1337"/>
      <c r="TO1337"/>
      <c r="TP1337"/>
      <c r="TQ1337"/>
      <c r="TR1337"/>
      <c r="TS1337"/>
      <c r="TT1337"/>
      <c r="TU1337"/>
      <c r="TV1337"/>
      <c r="TW1337"/>
      <c r="TX1337"/>
      <c r="TY1337"/>
      <c r="TZ1337"/>
      <c r="UA1337"/>
      <c r="UB1337"/>
      <c r="UC1337"/>
      <c r="UD1337"/>
      <c r="UE1337"/>
      <c r="UF1337"/>
      <c r="UG1337"/>
      <c r="UH1337"/>
      <c r="UI1337"/>
      <c r="UJ1337"/>
      <c r="UK1337"/>
      <c r="UL1337"/>
      <c r="UM1337"/>
      <c r="UN1337"/>
      <c r="UO1337"/>
      <c r="UP1337"/>
      <c r="UQ1337"/>
      <c r="UR1337"/>
      <c r="US1337"/>
      <c r="UT1337"/>
      <c r="UU1337"/>
      <c r="UV1337"/>
      <c r="UW1337"/>
      <c r="UX1337"/>
      <c r="UY1337"/>
      <c r="UZ1337"/>
      <c r="VA1337"/>
      <c r="VB1337"/>
      <c r="VC1337"/>
      <c r="VD1337"/>
      <c r="VE1337"/>
      <c r="VF1337"/>
      <c r="VG1337"/>
      <c r="VH1337"/>
      <c r="VI1337"/>
      <c r="VJ1337"/>
      <c r="VK1337"/>
      <c r="VL1337"/>
      <c r="VM1337"/>
      <c r="VN1337"/>
      <c r="VO1337"/>
      <c r="VP1337"/>
      <c r="VQ1337"/>
      <c r="VR1337"/>
      <c r="VS1337"/>
      <c r="VT1337"/>
      <c r="VU1337"/>
      <c r="VV1337"/>
      <c r="VW1337"/>
      <c r="VX1337"/>
      <c r="VY1337"/>
      <c r="VZ1337"/>
      <c r="WA1337"/>
      <c r="WB1337"/>
      <c r="WC1337"/>
      <c r="WD1337"/>
      <c r="WE1337"/>
      <c r="WF1337"/>
      <c r="WG1337"/>
      <c r="WH1337"/>
      <c r="WI1337"/>
      <c r="WJ1337"/>
      <c r="WK1337"/>
      <c r="WL1337"/>
      <c r="WM1337"/>
      <c r="WN1337"/>
      <c r="WO1337"/>
      <c r="WP1337"/>
      <c r="WQ1337"/>
      <c r="WR1337"/>
      <c r="WS1337"/>
      <c r="WT1337"/>
      <c r="WU1337"/>
      <c r="WV1337"/>
      <c r="WW1337"/>
      <c r="WX1337"/>
      <c r="WY1337"/>
      <c r="WZ1337"/>
      <c r="XA1337"/>
      <c r="XB1337"/>
      <c r="XC1337"/>
      <c r="XD1337"/>
      <c r="XE1337"/>
      <c r="XF1337"/>
      <c r="XG1337"/>
      <c r="XH1337"/>
      <c r="XI1337"/>
      <c r="XJ1337"/>
      <c r="XK1337"/>
      <c r="XL1337"/>
      <c r="XM1337"/>
      <c r="XN1337"/>
      <c r="XO1337"/>
      <c r="XP1337"/>
      <c r="XQ1337"/>
      <c r="XR1337"/>
      <c r="XS1337"/>
      <c r="XT1337"/>
      <c r="XU1337"/>
      <c r="XV1337"/>
      <c r="XW1337"/>
      <c r="XX1337"/>
      <c r="XY1337"/>
      <c r="XZ1337"/>
      <c r="YA1337"/>
      <c r="YB1337"/>
      <c r="YC1337"/>
      <c r="YD1337"/>
      <c r="YE1337"/>
      <c r="YF1337"/>
      <c r="YG1337"/>
      <c r="YH1337"/>
      <c r="YI1337"/>
      <c r="YJ1337"/>
      <c r="YK1337"/>
      <c r="YL1337"/>
      <c r="YM1337"/>
      <c r="YN1337"/>
      <c r="YO1337"/>
      <c r="YP1337"/>
      <c r="YQ1337"/>
      <c r="YR1337"/>
      <c r="YS1337"/>
      <c r="YT1337"/>
      <c r="YU1337"/>
      <c r="YV1337"/>
      <c r="YW1337"/>
      <c r="YX1337"/>
      <c r="YY1337"/>
      <c r="YZ1337"/>
      <c r="ZA1337"/>
      <c r="ZB1337"/>
      <c r="ZC1337"/>
      <c r="ZD1337"/>
      <c r="ZE1337"/>
      <c r="ZF1337"/>
      <c r="ZG1337"/>
      <c r="ZH1337"/>
      <c r="ZI1337"/>
      <c r="ZJ1337"/>
      <c r="ZK1337"/>
      <c r="ZL1337"/>
      <c r="ZM1337"/>
      <c r="ZN1337"/>
      <c r="ZO1337"/>
      <c r="ZP1337"/>
      <c r="ZQ1337"/>
      <c r="ZR1337"/>
      <c r="ZS1337"/>
      <c r="ZT1337"/>
      <c r="ZU1337"/>
      <c r="ZV1337"/>
      <c r="ZW1337"/>
      <c r="ZX1337"/>
      <c r="ZY1337"/>
      <c r="ZZ1337"/>
      <c r="AAA1337"/>
      <c r="AAB1337"/>
      <c r="AAC1337"/>
      <c r="AAD1337"/>
      <c r="AAE1337"/>
      <c r="AAF1337"/>
      <c r="AAG1337"/>
      <c r="AAH1337"/>
      <c r="AAI1337"/>
      <c r="AAJ1337"/>
      <c r="AAK1337"/>
      <c r="AAL1337"/>
      <c r="AAM1337"/>
      <c r="AAN1337"/>
      <c r="AAO1337"/>
      <c r="AAP1337"/>
      <c r="AAQ1337"/>
      <c r="AAR1337"/>
      <c r="AAS1337"/>
      <c r="AAT1337"/>
      <c r="AAU1337"/>
      <c r="AAV1337"/>
      <c r="AAW1337"/>
      <c r="AAX1337"/>
      <c r="AAY1337"/>
      <c r="AAZ1337"/>
      <c r="ABA1337"/>
      <c r="ABB1337"/>
      <c r="ABC1337"/>
      <c r="ABD1337"/>
      <c r="ABE1337"/>
      <c r="ABF1337"/>
      <c r="ABG1337"/>
      <c r="ABH1337"/>
      <c r="ABI1337"/>
      <c r="ABJ1337"/>
      <c r="ABK1337"/>
      <c r="ABL1337"/>
      <c r="ABM1337"/>
      <c r="ABN1337"/>
      <c r="ABO1337"/>
      <c r="ABP1337"/>
      <c r="ABQ1337"/>
      <c r="ABR1337"/>
      <c r="ABS1337"/>
      <c r="ABT1337"/>
      <c r="ABU1337"/>
      <c r="ABV1337"/>
      <c r="ABW1337"/>
      <c r="ABX1337"/>
      <c r="ABY1337"/>
      <c r="ABZ1337"/>
      <c r="ACA1337"/>
      <c r="ACB1337"/>
      <c r="ACC1337"/>
      <c r="ACD1337"/>
      <c r="ACE1337"/>
      <c r="ACF1337"/>
      <c r="ACG1337"/>
      <c r="ACH1337"/>
      <c r="ACI1337"/>
      <c r="ACJ1337"/>
      <c r="ACK1337"/>
      <c r="ACL1337"/>
      <c r="ACM1337"/>
      <c r="ACN1337"/>
      <c r="ACO1337"/>
      <c r="ACP1337"/>
      <c r="ACQ1337"/>
      <c r="ACR1337"/>
      <c r="ACS1337"/>
      <c r="ACT1337"/>
      <c r="ACU1337"/>
      <c r="ACV1337"/>
      <c r="ACW1337"/>
      <c r="ACX1337"/>
      <c r="ACY1337"/>
      <c r="ACZ1337"/>
      <c r="ADA1337"/>
      <c r="ADB1337"/>
      <c r="ADC1337"/>
      <c r="ADD1337"/>
      <c r="ADE1337"/>
      <c r="ADF1337"/>
      <c r="ADG1337"/>
      <c r="ADH1337"/>
      <c r="ADI1337"/>
      <c r="ADJ1337"/>
      <c r="ADK1337"/>
      <c r="ADL1337"/>
      <c r="ADM1337"/>
      <c r="ADN1337"/>
      <c r="ADO1337"/>
      <c r="ADP1337"/>
      <c r="ADQ1337"/>
      <c r="ADR1337"/>
      <c r="ADS1337"/>
      <c r="ADT1337"/>
      <c r="ADU1337"/>
      <c r="ADV1337"/>
      <c r="ADW1337"/>
      <c r="ADX1337"/>
      <c r="ADY1337"/>
      <c r="ADZ1337"/>
      <c r="AEA1337"/>
      <c r="AEB1337"/>
      <c r="AEC1337"/>
      <c r="AED1337"/>
      <c r="AEE1337"/>
      <c r="AEF1337"/>
      <c r="AEG1337"/>
      <c r="AEH1337"/>
      <c r="AEI1337"/>
      <c r="AEJ1337"/>
      <c r="AEK1337"/>
      <c r="AEL1337"/>
      <c r="AEM1337"/>
      <c r="AEN1337"/>
      <c r="AEO1337"/>
      <c r="AEP1337"/>
      <c r="AEQ1337"/>
      <c r="AER1337"/>
      <c r="AES1337"/>
      <c r="AET1337"/>
      <c r="AEU1337"/>
      <c r="AEV1337"/>
      <c r="AEW1337"/>
      <c r="AEX1337"/>
      <c r="AEY1337"/>
      <c r="AEZ1337"/>
      <c r="AFA1337"/>
      <c r="AFB1337"/>
      <c r="AFC1337"/>
      <c r="AFD1337"/>
      <c r="AFE1337"/>
      <c r="AFF1337"/>
      <c r="AFG1337"/>
      <c r="AFH1337"/>
      <c r="AFI1337"/>
      <c r="AFJ1337"/>
      <c r="AFK1337"/>
      <c r="AFL1337"/>
      <c r="AFM1337"/>
      <c r="AFN1337"/>
      <c r="AFO1337"/>
      <c r="AFP1337"/>
      <c r="AFQ1337"/>
      <c r="AFR1337"/>
      <c r="AFS1337"/>
      <c r="AFT1337"/>
      <c r="AFU1337"/>
      <c r="AFV1337"/>
      <c r="AFW1337"/>
      <c r="AFX1337"/>
      <c r="AFY1337"/>
      <c r="AFZ1337"/>
      <c r="AGA1337"/>
      <c r="AGB1337"/>
      <c r="AGC1337"/>
      <c r="AGD1337"/>
      <c r="AGE1337"/>
      <c r="AGF1337"/>
      <c r="AGG1337"/>
      <c r="AGH1337"/>
      <c r="AGI1337"/>
      <c r="AGJ1337"/>
      <c r="AGK1337"/>
      <c r="AGL1337"/>
      <c r="AGM1337"/>
      <c r="AGN1337"/>
      <c r="AGO1337"/>
      <c r="AGP1337"/>
      <c r="AGQ1337"/>
      <c r="AGR1337"/>
      <c r="AGS1337"/>
      <c r="AGT1337"/>
      <c r="AGU1337"/>
      <c r="AGV1337"/>
      <c r="AGW1337"/>
      <c r="AGX1337"/>
      <c r="AGY1337"/>
      <c r="AGZ1337"/>
      <c r="AHA1337"/>
      <c r="AHB1337"/>
      <c r="AHC1337"/>
      <c r="AHD1337"/>
      <c r="AHE1337"/>
      <c r="AHF1337"/>
      <c r="AHG1337"/>
      <c r="AHH1337"/>
      <c r="AHI1337"/>
      <c r="AHJ1337"/>
      <c r="AHK1337"/>
      <c r="AHL1337"/>
      <c r="AHM1337"/>
      <c r="AHN1337"/>
      <c r="AHO1337"/>
      <c r="AHP1337"/>
      <c r="AHQ1337"/>
      <c r="AHR1337"/>
      <c r="AHS1337"/>
      <c r="AHT1337"/>
      <c r="AHU1337"/>
      <c r="AHV1337"/>
      <c r="AHW1337"/>
      <c r="AHX1337"/>
      <c r="AHY1337"/>
      <c r="AHZ1337"/>
      <c r="AIA1337"/>
      <c r="AIB1337"/>
      <c r="AIC1337"/>
      <c r="AID1337"/>
      <c r="AIE1337"/>
      <c r="AIF1337"/>
      <c r="AIG1337"/>
      <c r="AIH1337"/>
      <c r="AII1337"/>
      <c r="AIJ1337"/>
      <c r="AIK1337"/>
      <c r="AIL1337"/>
      <c r="AIM1337"/>
      <c r="AIN1337"/>
      <c r="AIO1337"/>
      <c r="AIP1337"/>
      <c r="AIQ1337"/>
      <c r="AIR1337"/>
      <c r="AIS1337"/>
      <c r="AIT1337"/>
      <c r="AIU1337"/>
      <c r="AIV1337"/>
      <c r="AIW1337"/>
      <c r="AIX1337"/>
      <c r="AIY1337"/>
      <c r="AIZ1337"/>
      <c r="AJA1337"/>
      <c r="AJB1337"/>
      <c r="AJC1337"/>
      <c r="AJD1337"/>
      <c r="AJE1337"/>
      <c r="AJF1337"/>
      <c r="AJG1337"/>
      <c r="AJH1337"/>
      <c r="AJI1337"/>
      <c r="AJJ1337"/>
      <c r="AJK1337"/>
      <c r="AJL1337"/>
      <c r="AJM1337"/>
      <c r="AJN1337"/>
      <c r="AJO1337"/>
      <c r="AJP1337"/>
      <c r="AJQ1337"/>
      <c r="AJR1337"/>
      <c r="AJS1337"/>
      <c r="AJT1337"/>
      <c r="AJU1337"/>
      <c r="AJV1337"/>
      <c r="AJW1337"/>
      <c r="AJX1337"/>
      <c r="AJY1337"/>
      <c r="AJZ1337"/>
      <c r="AKA1337"/>
      <c r="AKB1337"/>
      <c r="AKC1337"/>
      <c r="AKD1337"/>
      <c r="AKE1337"/>
      <c r="AKF1337"/>
      <c r="AKG1337"/>
      <c r="AKH1337"/>
      <c r="AKI1337"/>
      <c r="AKJ1337"/>
      <c r="AKK1337"/>
      <c r="AKL1337"/>
      <c r="AKM1337"/>
      <c r="AKN1337"/>
      <c r="AKO1337"/>
      <c r="AKP1337"/>
      <c r="AKQ1337"/>
      <c r="AKR1337"/>
      <c r="AKS1337"/>
      <c r="AKT1337"/>
      <c r="AKU1337"/>
      <c r="AKV1337"/>
      <c r="AKW1337"/>
      <c r="AKX1337"/>
      <c r="AKY1337"/>
      <c r="AKZ1337"/>
      <c r="ALA1337"/>
      <c r="ALB1337"/>
      <c r="ALC1337"/>
      <c r="ALD1337"/>
      <c r="ALE1337"/>
      <c r="ALF1337"/>
      <c r="ALG1337"/>
      <c r="ALH1337"/>
      <c r="ALI1337"/>
      <c r="ALJ1337"/>
      <c r="ALK1337"/>
      <c r="ALL1337"/>
      <c r="ALM1337"/>
      <c r="ALN1337"/>
      <c r="ALO1337"/>
      <c r="ALP1337"/>
      <c r="ALQ1337"/>
      <c r="ALR1337"/>
      <c r="ALS1337"/>
      <c r="ALT1337"/>
      <c r="ALU1337"/>
      <c r="ALV1337"/>
      <c r="ALW1337"/>
      <c r="ALX1337"/>
      <c r="ALY1337"/>
      <c r="ALZ1337"/>
      <c r="AMA1337"/>
      <c r="AMB1337"/>
      <c r="AMC1337"/>
      <c r="AMD1337"/>
      <c r="AME1337"/>
      <c r="AMF1337"/>
      <c r="AMG1337"/>
      <c r="AMH1337"/>
      <c r="AMI1337"/>
      <c r="AMJ1337"/>
      <c r="AMK1337"/>
    </row>
    <row r="1338" spans="1:1025" ht="45" customHeight="1" thickTop="1" thickBot="1" x14ac:dyDescent="0.3">
      <c r="A1338" s="249" t="s">
        <v>1015</v>
      </c>
      <c r="B1338" s="249" t="s">
        <v>1015</v>
      </c>
      <c r="C1338" s="249" t="s">
        <v>1015</v>
      </c>
      <c r="D1338" s="249" t="s">
        <v>1015</v>
      </c>
      <c r="E1338" s="249" t="s">
        <v>1015</v>
      </c>
      <c r="F1338" s="249" t="s">
        <v>1015</v>
      </c>
      <c r="G1338" s="249" t="s">
        <v>1015</v>
      </c>
      <c r="H1338" s="249" t="s">
        <v>1015</v>
      </c>
      <c r="I1338" s="249" t="s">
        <v>1015</v>
      </c>
      <c r="J1338" s="249" t="s">
        <v>1015</v>
      </c>
      <c r="K1338" s="249" t="s">
        <v>1015</v>
      </c>
      <c r="L1338" s="249" t="s">
        <v>1015</v>
      </c>
      <c r="M1338" s="249" t="s">
        <v>1015</v>
      </c>
      <c r="N1338" s="249" t="s">
        <v>1015</v>
      </c>
      <c r="O1338" s="249" t="s">
        <v>1015</v>
      </c>
      <c r="P1338" s="249" t="s">
        <v>1015</v>
      </c>
      <c r="Q1338" s="227">
        <v>0</v>
      </c>
      <c r="R1338" s="254" t="s">
        <v>2554</v>
      </c>
      <c r="S1338" s="255"/>
      <c r="T1338" s="255"/>
      <c r="U1338" s="255"/>
      <c r="V1338" s="255"/>
      <c r="W1338" s="255"/>
      <c r="X1338" s="255"/>
      <c r="Y1338" s="255"/>
      <c r="Z1338" s="255"/>
      <c r="AA1338" s="255"/>
      <c r="AB1338" s="255"/>
      <c r="AC1338" s="255"/>
      <c r="AD1338" s="255"/>
      <c r="AE1338" s="256"/>
      <c r="AF1338" s="228">
        <v>0</v>
      </c>
      <c r="AG1338" s="254" t="s">
        <v>2555</v>
      </c>
      <c r="AH1338" s="255"/>
      <c r="AI1338" s="255"/>
      <c r="AJ1338" s="255"/>
      <c r="AK1338" s="255"/>
      <c r="AL1338" s="255"/>
      <c r="AM1338" s="255"/>
      <c r="AN1338" s="255"/>
      <c r="AO1338" s="255"/>
      <c r="AP1338" s="255"/>
      <c r="AQ1338" s="255"/>
      <c r="AR1338" s="255"/>
      <c r="AS1338" s="255"/>
      <c r="AT1338" s="256"/>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c r="HK1338"/>
      <c r="HL1338"/>
      <c r="HM1338"/>
      <c r="HN1338"/>
      <c r="HO1338"/>
      <c r="HP1338"/>
      <c r="HQ1338"/>
      <c r="HR1338"/>
      <c r="HS1338"/>
      <c r="HT1338"/>
      <c r="HU1338"/>
      <c r="HV1338"/>
      <c r="HW1338"/>
      <c r="HX1338"/>
      <c r="HY1338"/>
      <c r="HZ1338"/>
      <c r="IA1338"/>
      <c r="IB1338"/>
      <c r="IC1338"/>
      <c r="ID1338"/>
      <c r="IE1338"/>
      <c r="IF1338"/>
      <c r="IG1338"/>
      <c r="IH1338"/>
      <c r="II1338"/>
      <c r="IJ1338"/>
      <c r="IK1338"/>
      <c r="IL1338"/>
      <c r="IM1338"/>
      <c r="IN1338"/>
      <c r="IO1338"/>
      <c r="IP1338"/>
      <c r="IQ1338"/>
      <c r="IR1338"/>
      <c r="IS1338"/>
      <c r="IT1338"/>
      <c r="IU1338"/>
      <c r="IV1338"/>
      <c r="IW1338"/>
      <c r="IX1338"/>
      <c r="IY1338"/>
      <c r="IZ1338"/>
      <c r="JA1338"/>
      <c r="JB1338"/>
      <c r="JC1338"/>
      <c r="JD1338"/>
      <c r="JE1338"/>
      <c r="JF1338"/>
      <c r="JG1338"/>
      <c r="JH1338"/>
      <c r="JI1338"/>
      <c r="JJ1338"/>
      <c r="JK1338"/>
      <c r="JL1338"/>
      <c r="JM1338"/>
      <c r="JN1338"/>
      <c r="JO1338"/>
      <c r="JP1338"/>
      <c r="JQ1338"/>
      <c r="JR1338"/>
      <c r="JS1338"/>
      <c r="JT1338"/>
      <c r="JU1338"/>
      <c r="JV1338"/>
      <c r="JW1338"/>
      <c r="JX1338"/>
      <c r="JY1338"/>
      <c r="JZ1338"/>
      <c r="KA1338"/>
      <c r="KB1338"/>
      <c r="KC1338"/>
      <c r="KD1338"/>
      <c r="KE1338"/>
      <c r="KF1338"/>
      <c r="KG1338"/>
      <c r="KH1338"/>
      <c r="KI1338"/>
      <c r="KJ1338"/>
      <c r="KK1338"/>
      <c r="KL1338"/>
      <c r="KM1338"/>
      <c r="KN1338"/>
      <c r="KO1338"/>
      <c r="KP1338"/>
      <c r="KQ1338"/>
      <c r="KR1338"/>
      <c r="KS1338"/>
      <c r="KT1338"/>
      <c r="KU1338"/>
      <c r="KV1338"/>
      <c r="KW1338"/>
      <c r="KX1338"/>
      <c r="KY1338"/>
      <c r="KZ1338"/>
      <c r="LA1338"/>
      <c r="LB1338"/>
      <c r="LC1338"/>
      <c r="LD1338"/>
      <c r="LE1338"/>
      <c r="LF1338"/>
      <c r="LG1338"/>
      <c r="LH1338"/>
      <c r="LI1338"/>
      <c r="LJ1338"/>
      <c r="LK1338"/>
      <c r="LL1338"/>
      <c r="LM1338"/>
      <c r="LN1338"/>
      <c r="LO1338"/>
      <c r="LP1338"/>
      <c r="LQ1338"/>
      <c r="LR1338"/>
      <c r="LS1338"/>
      <c r="LT1338"/>
      <c r="LU1338"/>
      <c r="LV1338"/>
      <c r="LW1338"/>
      <c r="LX1338"/>
      <c r="LY1338"/>
      <c r="LZ1338"/>
      <c r="MA1338"/>
      <c r="MB1338"/>
      <c r="MC1338"/>
      <c r="MD1338"/>
      <c r="ME1338"/>
      <c r="MF1338"/>
      <c r="MG1338"/>
      <c r="MH1338"/>
      <c r="MI1338"/>
      <c r="MJ1338"/>
      <c r="MK1338"/>
      <c r="ML1338"/>
      <c r="MM1338"/>
      <c r="MN1338"/>
      <c r="MO1338"/>
      <c r="MP1338"/>
      <c r="MQ1338"/>
      <c r="MR1338"/>
      <c r="MS1338"/>
      <c r="MT1338"/>
      <c r="MU1338"/>
      <c r="MV1338"/>
      <c r="MW1338"/>
      <c r="MX1338"/>
      <c r="MY1338"/>
      <c r="MZ1338"/>
      <c r="NA1338"/>
      <c r="NB1338"/>
      <c r="NC1338"/>
      <c r="ND1338"/>
      <c r="NE1338"/>
      <c r="NF1338"/>
      <c r="NG1338"/>
      <c r="NH1338"/>
      <c r="NI1338"/>
      <c r="NJ1338"/>
      <c r="NK1338"/>
      <c r="NL1338"/>
      <c r="NM1338"/>
      <c r="NN1338"/>
      <c r="NO1338"/>
      <c r="NP1338"/>
      <c r="NQ1338"/>
      <c r="NR1338"/>
      <c r="NS1338"/>
      <c r="NT1338"/>
      <c r="NU1338"/>
      <c r="NV1338"/>
      <c r="NW1338"/>
      <c r="NX1338"/>
      <c r="NY1338"/>
      <c r="NZ1338"/>
      <c r="OA1338"/>
      <c r="OB1338"/>
      <c r="OC1338"/>
      <c r="OD1338"/>
      <c r="OE1338"/>
      <c r="OF1338"/>
      <c r="OG1338"/>
      <c r="OH1338"/>
      <c r="OI1338"/>
      <c r="OJ1338"/>
      <c r="OK1338"/>
      <c r="OL1338"/>
      <c r="OM1338"/>
      <c r="ON1338"/>
      <c r="OO1338"/>
      <c r="OP1338"/>
      <c r="OQ1338"/>
      <c r="OR1338"/>
      <c r="OS1338"/>
      <c r="OT1338"/>
      <c r="OU1338"/>
      <c r="OV1338"/>
      <c r="OW1338"/>
      <c r="OX1338"/>
      <c r="OY1338"/>
      <c r="OZ1338"/>
      <c r="PA1338"/>
      <c r="PB1338"/>
      <c r="PC1338"/>
      <c r="PD1338"/>
      <c r="PE1338"/>
      <c r="PF1338"/>
      <c r="PG1338"/>
      <c r="PH1338"/>
      <c r="PI1338"/>
      <c r="PJ1338"/>
      <c r="PK1338"/>
      <c r="PL1338"/>
      <c r="PM1338"/>
      <c r="PN1338"/>
      <c r="PO1338"/>
      <c r="PP1338"/>
      <c r="PQ1338"/>
      <c r="PR1338"/>
      <c r="PS1338"/>
      <c r="PT1338"/>
      <c r="PU1338"/>
      <c r="PV1338"/>
      <c r="PW1338"/>
      <c r="PX1338"/>
      <c r="PY1338"/>
      <c r="PZ1338"/>
      <c r="QA1338"/>
      <c r="QB1338"/>
      <c r="QC1338"/>
      <c r="QD1338"/>
      <c r="QE1338"/>
      <c r="QF1338"/>
      <c r="QG1338"/>
      <c r="QH1338"/>
      <c r="QI1338"/>
      <c r="QJ1338"/>
      <c r="QK1338"/>
      <c r="QL1338"/>
      <c r="QM1338"/>
      <c r="QN1338"/>
      <c r="QO1338"/>
      <c r="QP1338"/>
      <c r="QQ1338"/>
      <c r="QR1338"/>
      <c r="QS1338"/>
      <c r="QT1338"/>
      <c r="QU1338"/>
      <c r="QV1338"/>
      <c r="QW1338"/>
      <c r="QX1338"/>
      <c r="QY1338"/>
      <c r="QZ1338"/>
      <c r="RA1338"/>
      <c r="RB1338"/>
      <c r="RC1338"/>
      <c r="RD1338"/>
      <c r="RE1338"/>
      <c r="RF1338"/>
      <c r="RG1338"/>
      <c r="RH1338"/>
      <c r="RI1338"/>
      <c r="RJ1338"/>
      <c r="RK1338"/>
      <c r="RL1338"/>
      <c r="RM1338"/>
      <c r="RN1338"/>
      <c r="RO1338"/>
      <c r="RP1338"/>
      <c r="RQ1338"/>
      <c r="RR1338"/>
      <c r="RS1338"/>
      <c r="RT1338"/>
      <c r="RU1338"/>
      <c r="RV1338"/>
      <c r="RW1338"/>
      <c r="RX1338"/>
      <c r="RY1338"/>
      <c r="RZ1338"/>
      <c r="SA1338"/>
      <c r="SB1338"/>
      <c r="SC1338"/>
      <c r="SD1338"/>
      <c r="SE1338"/>
      <c r="SF1338"/>
      <c r="SG1338"/>
      <c r="SH1338"/>
      <c r="SI1338"/>
      <c r="SJ1338"/>
      <c r="SK1338"/>
      <c r="SL1338"/>
      <c r="SM1338"/>
      <c r="SN1338"/>
      <c r="SO1338"/>
      <c r="SP1338"/>
      <c r="SQ1338"/>
      <c r="SR1338"/>
      <c r="SS1338"/>
      <c r="ST1338"/>
      <c r="SU1338"/>
      <c r="SV1338"/>
      <c r="SW1338"/>
      <c r="SX1338"/>
      <c r="SY1338"/>
      <c r="SZ1338"/>
      <c r="TA1338"/>
      <c r="TB1338"/>
      <c r="TC1338"/>
      <c r="TD1338"/>
      <c r="TE1338"/>
      <c r="TF1338"/>
      <c r="TG1338"/>
      <c r="TH1338"/>
      <c r="TI1338"/>
      <c r="TJ1338"/>
      <c r="TK1338"/>
      <c r="TL1338"/>
      <c r="TM1338"/>
      <c r="TN1338"/>
      <c r="TO1338"/>
      <c r="TP1338"/>
      <c r="TQ1338"/>
      <c r="TR1338"/>
      <c r="TS1338"/>
      <c r="TT1338"/>
      <c r="TU1338"/>
      <c r="TV1338"/>
      <c r="TW1338"/>
      <c r="TX1338"/>
      <c r="TY1338"/>
      <c r="TZ1338"/>
      <c r="UA1338"/>
      <c r="UB1338"/>
      <c r="UC1338"/>
      <c r="UD1338"/>
      <c r="UE1338"/>
      <c r="UF1338"/>
      <c r="UG1338"/>
      <c r="UH1338"/>
      <c r="UI1338"/>
      <c r="UJ1338"/>
      <c r="UK1338"/>
      <c r="UL1338"/>
      <c r="UM1338"/>
      <c r="UN1338"/>
      <c r="UO1338"/>
      <c r="UP1338"/>
      <c r="UQ1338"/>
      <c r="UR1338"/>
      <c r="US1338"/>
      <c r="UT1338"/>
      <c r="UU1338"/>
      <c r="UV1338"/>
      <c r="UW1338"/>
      <c r="UX1338"/>
      <c r="UY1338"/>
      <c r="UZ1338"/>
      <c r="VA1338"/>
      <c r="VB1338"/>
      <c r="VC1338"/>
      <c r="VD1338"/>
      <c r="VE1338"/>
      <c r="VF1338"/>
      <c r="VG1338"/>
      <c r="VH1338"/>
      <c r="VI1338"/>
      <c r="VJ1338"/>
      <c r="VK1338"/>
      <c r="VL1338"/>
      <c r="VM1338"/>
      <c r="VN1338"/>
      <c r="VO1338"/>
      <c r="VP1338"/>
      <c r="VQ1338"/>
      <c r="VR1338"/>
      <c r="VS1338"/>
      <c r="VT1338"/>
      <c r="VU1338"/>
      <c r="VV1338"/>
      <c r="VW1338"/>
      <c r="VX1338"/>
      <c r="VY1338"/>
      <c r="VZ1338"/>
      <c r="WA1338"/>
      <c r="WB1338"/>
      <c r="WC1338"/>
      <c r="WD1338"/>
      <c r="WE1338"/>
      <c r="WF1338"/>
      <c r="WG1338"/>
      <c r="WH1338"/>
      <c r="WI1338"/>
      <c r="WJ1338"/>
      <c r="WK1338"/>
      <c r="WL1338"/>
      <c r="WM1338"/>
      <c r="WN1338"/>
      <c r="WO1338"/>
      <c r="WP1338"/>
      <c r="WQ1338"/>
      <c r="WR1338"/>
      <c r="WS1338"/>
      <c r="WT1338"/>
      <c r="WU1338"/>
      <c r="WV1338"/>
      <c r="WW1338"/>
      <c r="WX1338"/>
      <c r="WY1338"/>
      <c r="WZ1338"/>
      <c r="XA1338"/>
      <c r="XB1338"/>
      <c r="XC1338"/>
      <c r="XD1338"/>
      <c r="XE1338"/>
      <c r="XF1338"/>
      <c r="XG1338"/>
      <c r="XH1338"/>
      <c r="XI1338"/>
      <c r="XJ1338"/>
      <c r="XK1338"/>
      <c r="XL1338"/>
      <c r="XM1338"/>
      <c r="XN1338"/>
      <c r="XO1338"/>
      <c r="XP1338"/>
      <c r="XQ1338"/>
      <c r="XR1338"/>
      <c r="XS1338"/>
      <c r="XT1338"/>
      <c r="XU1338"/>
      <c r="XV1338"/>
      <c r="XW1338"/>
      <c r="XX1338"/>
      <c r="XY1338"/>
      <c r="XZ1338"/>
      <c r="YA1338"/>
      <c r="YB1338"/>
      <c r="YC1338"/>
      <c r="YD1338"/>
      <c r="YE1338"/>
      <c r="YF1338"/>
      <c r="YG1338"/>
      <c r="YH1338"/>
      <c r="YI1338"/>
      <c r="YJ1338"/>
      <c r="YK1338"/>
      <c r="YL1338"/>
      <c r="YM1338"/>
      <c r="YN1338"/>
      <c r="YO1338"/>
      <c r="YP1338"/>
      <c r="YQ1338"/>
      <c r="YR1338"/>
      <c r="YS1338"/>
      <c r="YT1338"/>
      <c r="YU1338"/>
      <c r="YV1338"/>
      <c r="YW1338"/>
      <c r="YX1338"/>
      <c r="YY1338"/>
      <c r="YZ1338"/>
      <c r="ZA1338"/>
      <c r="ZB1338"/>
      <c r="ZC1338"/>
      <c r="ZD1338"/>
      <c r="ZE1338"/>
      <c r="ZF1338"/>
      <c r="ZG1338"/>
      <c r="ZH1338"/>
      <c r="ZI1338"/>
      <c r="ZJ1338"/>
      <c r="ZK1338"/>
      <c r="ZL1338"/>
      <c r="ZM1338"/>
      <c r="ZN1338"/>
      <c r="ZO1338"/>
      <c r="ZP1338"/>
      <c r="ZQ1338"/>
      <c r="ZR1338"/>
      <c r="ZS1338"/>
      <c r="ZT1338"/>
      <c r="ZU1338"/>
      <c r="ZV1338"/>
      <c r="ZW1338"/>
      <c r="ZX1338"/>
      <c r="ZY1338"/>
      <c r="ZZ1338"/>
      <c r="AAA1338"/>
      <c r="AAB1338"/>
      <c r="AAC1338"/>
      <c r="AAD1338"/>
      <c r="AAE1338"/>
      <c r="AAF1338"/>
      <c r="AAG1338"/>
      <c r="AAH1338"/>
      <c r="AAI1338"/>
      <c r="AAJ1338"/>
      <c r="AAK1338"/>
      <c r="AAL1338"/>
      <c r="AAM1338"/>
      <c r="AAN1338"/>
      <c r="AAO1338"/>
      <c r="AAP1338"/>
      <c r="AAQ1338"/>
      <c r="AAR1338"/>
      <c r="AAS1338"/>
      <c r="AAT1338"/>
      <c r="AAU1338"/>
      <c r="AAV1338"/>
      <c r="AAW1338"/>
      <c r="AAX1338"/>
      <c r="AAY1338"/>
      <c r="AAZ1338"/>
      <c r="ABA1338"/>
      <c r="ABB1338"/>
      <c r="ABC1338"/>
      <c r="ABD1338"/>
      <c r="ABE1338"/>
      <c r="ABF1338"/>
      <c r="ABG1338"/>
      <c r="ABH1338"/>
      <c r="ABI1338"/>
      <c r="ABJ1338"/>
      <c r="ABK1338"/>
      <c r="ABL1338"/>
      <c r="ABM1338"/>
      <c r="ABN1338"/>
      <c r="ABO1338"/>
      <c r="ABP1338"/>
      <c r="ABQ1338"/>
      <c r="ABR1338"/>
      <c r="ABS1338"/>
      <c r="ABT1338"/>
      <c r="ABU1338"/>
      <c r="ABV1338"/>
      <c r="ABW1338"/>
      <c r="ABX1338"/>
      <c r="ABY1338"/>
      <c r="ABZ1338"/>
      <c r="ACA1338"/>
      <c r="ACB1338"/>
      <c r="ACC1338"/>
      <c r="ACD1338"/>
      <c r="ACE1338"/>
      <c r="ACF1338"/>
      <c r="ACG1338"/>
      <c r="ACH1338"/>
      <c r="ACI1338"/>
      <c r="ACJ1338"/>
      <c r="ACK1338"/>
      <c r="ACL1338"/>
      <c r="ACM1338"/>
      <c r="ACN1338"/>
      <c r="ACO1338"/>
      <c r="ACP1338"/>
      <c r="ACQ1338"/>
      <c r="ACR1338"/>
      <c r="ACS1338"/>
      <c r="ACT1338"/>
      <c r="ACU1338"/>
      <c r="ACV1338"/>
      <c r="ACW1338"/>
      <c r="ACX1338"/>
      <c r="ACY1338"/>
      <c r="ACZ1338"/>
      <c r="ADA1338"/>
      <c r="ADB1338"/>
      <c r="ADC1338"/>
      <c r="ADD1338"/>
      <c r="ADE1338"/>
      <c r="ADF1338"/>
      <c r="ADG1338"/>
      <c r="ADH1338"/>
      <c r="ADI1338"/>
      <c r="ADJ1338"/>
      <c r="ADK1338"/>
      <c r="ADL1338"/>
      <c r="ADM1338"/>
      <c r="ADN1338"/>
      <c r="ADO1338"/>
      <c r="ADP1338"/>
      <c r="ADQ1338"/>
      <c r="ADR1338"/>
      <c r="ADS1338"/>
      <c r="ADT1338"/>
      <c r="ADU1338"/>
      <c r="ADV1338"/>
      <c r="ADW1338"/>
      <c r="ADX1338"/>
      <c r="ADY1338"/>
      <c r="ADZ1338"/>
      <c r="AEA1338"/>
      <c r="AEB1338"/>
      <c r="AEC1338"/>
      <c r="AED1338"/>
      <c r="AEE1338"/>
      <c r="AEF1338"/>
      <c r="AEG1338"/>
      <c r="AEH1338"/>
      <c r="AEI1338"/>
      <c r="AEJ1338"/>
      <c r="AEK1338"/>
      <c r="AEL1338"/>
      <c r="AEM1338"/>
      <c r="AEN1338"/>
      <c r="AEO1338"/>
      <c r="AEP1338"/>
      <c r="AEQ1338"/>
      <c r="AER1338"/>
      <c r="AES1338"/>
      <c r="AET1338"/>
      <c r="AEU1338"/>
      <c r="AEV1338"/>
      <c r="AEW1338"/>
      <c r="AEX1338"/>
      <c r="AEY1338"/>
      <c r="AEZ1338"/>
      <c r="AFA1338"/>
      <c r="AFB1338"/>
      <c r="AFC1338"/>
      <c r="AFD1338"/>
      <c r="AFE1338"/>
      <c r="AFF1338"/>
      <c r="AFG1338"/>
      <c r="AFH1338"/>
      <c r="AFI1338"/>
      <c r="AFJ1338"/>
      <c r="AFK1338"/>
      <c r="AFL1338"/>
      <c r="AFM1338"/>
      <c r="AFN1338"/>
      <c r="AFO1338"/>
      <c r="AFP1338"/>
      <c r="AFQ1338"/>
      <c r="AFR1338"/>
      <c r="AFS1338"/>
      <c r="AFT1338"/>
      <c r="AFU1338"/>
      <c r="AFV1338"/>
      <c r="AFW1338"/>
      <c r="AFX1338"/>
      <c r="AFY1338"/>
      <c r="AFZ1338"/>
      <c r="AGA1338"/>
      <c r="AGB1338"/>
      <c r="AGC1338"/>
      <c r="AGD1338"/>
      <c r="AGE1338"/>
      <c r="AGF1338"/>
      <c r="AGG1338"/>
      <c r="AGH1338"/>
      <c r="AGI1338"/>
      <c r="AGJ1338"/>
      <c r="AGK1338"/>
      <c r="AGL1338"/>
      <c r="AGM1338"/>
      <c r="AGN1338"/>
      <c r="AGO1338"/>
      <c r="AGP1338"/>
      <c r="AGQ1338"/>
      <c r="AGR1338"/>
      <c r="AGS1338"/>
      <c r="AGT1338"/>
      <c r="AGU1338"/>
      <c r="AGV1338"/>
      <c r="AGW1338"/>
      <c r="AGX1338"/>
      <c r="AGY1338"/>
      <c r="AGZ1338"/>
      <c r="AHA1338"/>
      <c r="AHB1338"/>
      <c r="AHC1338"/>
      <c r="AHD1338"/>
      <c r="AHE1338"/>
      <c r="AHF1338"/>
      <c r="AHG1338"/>
      <c r="AHH1338"/>
      <c r="AHI1338"/>
      <c r="AHJ1338"/>
      <c r="AHK1338"/>
      <c r="AHL1338"/>
      <c r="AHM1338"/>
      <c r="AHN1338"/>
      <c r="AHO1338"/>
      <c r="AHP1338"/>
      <c r="AHQ1338"/>
      <c r="AHR1338"/>
      <c r="AHS1338"/>
      <c r="AHT1338"/>
      <c r="AHU1338"/>
      <c r="AHV1338"/>
      <c r="AHW1338"/>
      <c r="AHX1338"/>
      <c r="AHY1338"/>
      <c r="AHZ1338"/>
      <c r="AIA1338"/>
      <c r="AIB1338"/>
      <c r="AIC1338"/>
      <c r="AID1338"/>
      <c r="AIE1338"/>
      <c r="AIF1338"/>
      <c r="AIG1338"/>
      <c r="AIH1338"/>
      <c r="AII1338"/>
      <c r="AIJ1338"/>
      <c r="AIK1338"/>
      <c r="AIL1338"/>
      <c r="AIM1338"/>
      <c r="AIN1338"/>
      <c r="AIO1338"/>
      <c r="AIP1338"/>
      <c r="AIQ1338"/>
      <c r="AIR1338"/>
      <c r="AIS1338"/>
      <c r="AIT1338"/>
      <c r="AIU1338"/>
      <c r="AIV1338"/>
      <c r="AIW1338"/>
      <c r="AIX1338"/>
      <c r="AIY1338"/>
      <c r="AIZ1338"/>
      <c r="AJA1338"/>
      <c r="AJB1338"/>
      <c r="AJC1338"/>
      <c r="AJD1338"/>
      <c r="AJE1338"/>
      <c r="AJF1338"/>
      <c r="AJG1338"/>
      <c r="AJH1338"/>
      <c r="AJI1338"/>
      <c r="AJJ1338"/>
      <c r="AJK1338"/>
      <c r="AJL1338"/>
      <c r="AJM1338"/>
      <c r="AJN1338"/>
      <c r="AJO1338"/>
      <c r="AJP1338"/>
      <c r="AJQ1338"/>
      <c r="AJR1338"/>
      <c r="AJS1338"/>
      <c r="AJT1338"/>
      <c r="AJU1338"/>
      <c r="AJV1338"/>
      <c r="AJW1338"/>
      <c r="AJX1338"/>
      <c r="AJY1338"/>
      <c r="AJZ1338"/>
      <c r="AKA1338"/>
      <c r="AKB1338"/>
      <c r="AKC1338"/>
      <c r="AKD1338"/>
      <c r="AKE1338"/>
      <c r="AKF1338"/>
      <c r="AKG1338"/>
      <c r="AKH1338"/>
      <c r="AKI1338"/>
      <c r="AKJ1338"/>
      <c r="AKK1338"/>
      <c r="AKL1338"/>
      <c r="AKM1338"/>
      <c r="AKN1338"/>
      <c r="AKO1338"/>
      <c r="AKP1338"/>
      <c r="AKQ1338"/>
      <c r="AKR1338"/>
      <c r="AKS1338"/>
      <c r="AKT1338"/>
      <c r="AKU1338"/>
      <c r="AKV1338"/>
      <c r="AKW1338"/>
      <c r="AKX1338"/>
      <c r="AKY1338"/>
      <c r="AKZ1338"/>
      <c r="ALA1338"/>
      <c r="ALB1338"/>
      <c r="ALC1338"/>
      <c r="ALD1338"/>
      <c r="ALE1338"/>
      <c r="ALF1338"/>
      <c r="ALG1338"/>
      <c r="ALH1338"/>
      <c r="ALI1338"/>
      <c r="ALJ1338"/>
      <c r="ALK1338"/>
      <c r="ALL1338"/>
      <c r="ALM1338"/>
      <c r="ALN1338"/>
      <c r="ALO1338"/>
      <c r="ALP1338"/>
      <c r="ALQ1338"/>
      <c r="ALR1338"/>
      <c r="ALS1338"/>
      <c r="ALT1338"/>
      <c r="ALU1338"/>
      <c r="ALV1338"/>
      <c r="ALW1338"/>
      <c r="ALX1338"/>
      <c r="ALY1338"/>
      <c r="ALZ1338"/>
      <c r="AMA1338"/>
      <c r="AMB1338"/>
      <c r="AMC1338"/>
      <c r="AMD1338"/>
      <c r="AME1338"/>
      <c r="AMF1338"/>
      <c r="AMG1338"/>
      <c r="AMH1338"/>
      <c r="AMI1338"/>
      <c r="AMJ1338"/>
      <c r="AMK1338"/>
    </row>
    <row r="1339" spans="1:1025" ht="45" customHeight="1" thickTop="1" thickBot="1" x14ac:dyDescent="0.3">
      <c r="A1339" s="249" t="s">
        <v>1016</v>
      </c>
      <c r="B1339" s="249" t="s">
        <v>1016</v>
      </c>
      <c r="C1339" s="249" t="s">
        <v>1016</v>
      </c>
      <c r="D1339" s="249" t="s">
        <v>1016</v>
      </c>
      <c r="E1339" s="249" t="s">
        <v>1016</v>
      </c>
      <c r="F1339" s="249" t="s">
        <v>1016</v>
      </c>
      <c r="G1339" s="249" t="s">
        <v>1016</v>
      </c>
      <c r="H1339" s="249" t="s">
        <v>1016</v>
      </c>
      <c r="I1339" s="249" t="s">
        <v>1016</v>
      </c>
      <c r="J1339" s="249" t="s">
        <v>1016</v>
      </c>
      <c r="K1339" s="249" t="s">
        <v>1016</v>
      </c>
      <c r="L1339" s="249" t="s">
        <v>1016</v>
      </c>
      <c r="M1339" s="249" t="s">
        <v>1016</v>
      </c>
      <c r="N1339" s="249" t="s">
        <v>1016</v>
      </c>
      <c r="O1339" s="249" t="s">
        <v>1016</v>
      </c>
      <c r="P1339" s="249" t="s">
        <v>1016</v>
      </c>
      <c r="Q1339" s="229">
        <v>0</v>
      </c>
      <c r="R1339" s="254" t="s">
        <v>2551</v>
      </c>
      <c r="S1339" s="255"/>
      <c r="T1339" s="255"/>
      <c r="U1339" s="255"/>
      <c r="V1339" s="255"/>
      <c r="W1339" s="255"/>
      <c r="X1339" s="255"/>
      <c r="Y1339" s="255"/>
      <c r="Z1339" s="255"/>
      <c r="AA1339" s="255"/>
      <c r="AB1339" s="255"/>
      <c r="AC1339" s="255"/>
      <c r="AD1339" s="255"/>
      <c r="AE1339" s="256"/>
      <c r="AF1339" s="229">
        <v>0</v>
      </c>
      <c r="AG1339" s="254" t="s">
        <v>2551</v>
      </c>
      <c r="AH1339" s="255"/>
      <c r="AI1339" s="255"/>
      <c r="AJ1339" s="255"/>
      <c r="AK1339" s="255"/>
      <c r="AL1339" s="255"/>
      <c r="AM1339" s="255"/>
      <c r="AN1339" s="255"/>
      <c r="AO1339" s="255"/>
      <c r="AP1339" s="255"/>
      <c r="AQ1339" s="255"/>
      <c r="AR1339" s="255"/>
      <c r="AS1339" s="255"/>
      <c r="AT1339" s="256"/>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c r="HK1339"/>
      <c r="HL1339"/>
      <c r="HM1339"/>
      <c r="HN1339"/>
      <c r="HO1339"/>
      <c r="HP1339"/>
      <c r="HQ1339"/>
      <c r="HR1339"/>
      <c r="HS1339"/>
      <c r="HT1339"/>
      <c r="HU1339"/>
      <c r="HV1339"/>
      <c r="HW1339"/>
      <c r="HX1339"/>
      <c r="HY1339"/>
      <c r="HZ1339"/>
      <c r="IA1339"/>
      <c r="IB1339"/>
      <c r="IC1339"/>
      <c r="ID1339"/>
      <c r="IE1339"/>
      <c r="IF1339"/>
      <c r="IG1339"/>
      <c r="IH1339"/>
      <c r="II1339"/>
      <c r="IJ1339"/>
      <c r="IK1339"/>
      <c r="IL1339"/>
      <c r="IM1339"/>
      <c r="IN1339"/>
      <c r="IO1339"/>
      <c r="IP1339"/>
      <c r="IQ1339"/>
      <c r="IR1339"/>
      <c r="IS1339"/>
      <c r="IT1339"/>
      <c r="IU1339"/>
      <c r="IV1339"/>
      <c r="IW1339"/>
      <c r="IX1339"/>
      <c r="IY1339"/>
      <c r="IZ1339"/>
      <c r="JA1339"/>
      <c r="JB1339"/>
      <c r="JC1339"/>
      <c r="JD1339"/>
      <c r="JE1339"/>
      <c r="JF1339"/>
      <c r="JG1339"/>
      <c r="JH1339"/>
      <c r="JI1339"/>
      <c r="JJ1339"/>
      <c r="JK1339"/>
      <c r="JL1339"/>
      <c r="JM1339"/>
      <c r="JN1339"/>
      <c r="JO1339"/>
      <c r="JP1339"/>
      <c r="JQ1339"/>
      <c r="JR1339"/>
      <c r="JS1339"/>
      <c r="JT1339"/>
      <c r="JU1339"/>
      <c r="JV1339"/>
      <c r="JW1339"/>
      <c r="JX1339"/>
      <c r="JY1339"/>
      <c r="JZ1339"/>
      <c r="KA1339"/>
      <c r="KB1339"/>
      <c r="KC1339"/>
      <c r="KD1339"/>
      <c r="KE1339"/>
      <c r="KF1339"/>
      <c r="KG1339"/>
      <c r="KH1339"/>
      <c r="KI1339"/>
      <c r="KJ1339"/>
      <c r="KK1339"/>
      <c r="KL1339"/>
      <c r="KM1339"/>
      <c r="KN1339"/>
      <c r="KO1339"/>
      <c r="KP1339"/>
      <c r="KQ1339"/>
      <c r="KR1339"/>
      <c r="KS1339"/>
      <c r="KT1339"/>
      <c r="KU1339"/>
      <c r="KV1339"/>
      <c r="KW1339"/>
      <c r="KX1339"/>
      <c r="KY1339"/>
      <c r="KZ1339"/>
      <c r="LA1339"/>
      <c r="LB1339"/>
      <c r="LC1339"/>
      <c r="LD1339"/>
      <c r="LE1339"/>
      <c r="LF1339"/>
      <c r="LG1339"/>
      <c r="LH1339"/>
      <c r="LI1339"/>
      <c r="LJ1339"/>
      <c r="LK1339"/>
      <c r="LL1339"/>
      <c r="LM1339"/>
      <c r="LN1339"/>
      <c r="LO1339"/>
      <c r="LP1339"/>
      <c r="LQ1339"/>
      <c r="LR1339"/>
      <c r="LS1339"/>
      <c r="LT1339"/>
      <c r="LU1339"/>
      <c r="LV1339"/>
      <c r="LW1339"/>
      <c r="LX1339"/>
      <c r="LY1339"/>
      <c r="LZ1339"/>
      <c r="MA1339"/>
      <c r="MB1339"/>
      <c r="MC1339"/>
      <c r="MD1339"/>
      <c r="ME1339"/>
      <c r="MF1339"/>
      <c r="MG1339"/>
      <c r="MH1339"/>
      <c r="MI1339"/>
      <c r="MJ1339"/>
      <c r="MK1339"/>
      <c r="ML1339"/>
      <c r="MM1339"/>
      <c r="MN1339"/>
      <c r="MO1339"/>
      <c r="MP1339"/>
      <c r="MQ1339"/>
      <c r="MR1339"/>
      <c r="MS1339"/>
      <c r="MT1339"/>
      <c r="MU1339"/>
      <c r="MV1339"/>
      <c r="MW1339"/>
      <c r="MX1339"/>
      <c r="MY1339"/>
      <c r="MZ1339"/>
      <c r="NA1339"/>
      <c r="NB1339"/>
      <c r="NC1339"/>
      <c r="ND1339"/>
      <c r="NE1339"/>
      <c r="NF1339"/>
      <c r="NG1339"/>
      <c r="NH1339"/>
      <c r="NI1339"/>
      <c r="NJ1339"/>
      <c r="NK1339"/>
      <c r="NL1339"/>
      <c r="NM1339"/>
      <c r="NN1339"/>
      <c r="NO1339"/>
      <c r="NP1339"/>
      <c r="NQ1339"/>
      <c r="NR1339"/>
      <c r="NS1339"/>
      <c r="NT1339"/>
      <c r="NU1339"/>
      <c r="NV1339"/>
      <c r="NW1339"/>
      <c r="NX1339"/>
      <c r="NY1339"/>
      <c r="NZ1339"/>
      <c r="OA1339"/>
      <c r="OB1339"/>
      <c r="OC1339"/>
      <c r="OD1339"/>
      <c r="OE1339"/>
      <c r="OF1339"/>
      <c r="OG1339"/>
      <c r="OH1339"/>
      <c r="OI1339"/>
      <c r="OJ1339"/>
      <c r="OK1339"/>
      <c r="OL1339"/>
      <c r="OM1339"/>
      <c r="ON1339"/>
      <c r="OO1339"/>
      <c r="OP1339"/>
      <c r="OQ1339"/>
      <c r="OR1339"/>
      <c r="OS1339"/>
      <c r="OT1339"/>
      <c r="OU1339"/>
      <c r="OV1339"/>
      <c r="OW1339"/>
      <c r="OX1339"/>
      <c r="OY1339"/>
      <c r="OZ1339"/>
      <c r="PA1339"/>
      <c r="PB1339"/>
      <c r="PC1339"/>
      <c r="PD1339"/>
      <c r="PE1339"/>
      <c r="PF1339"/>
      <c r="PG1339"/>
      <c r="PH1339"/>
      <c r="PI1339"/>
      <c r="PJ1339"/>
      <c r="PK1339"/>
      <c r="PL1339"/>
      <c r="PM1339"/>
      <c r="PN1339"/>
      <c r="PO1339"/>
      <c r="PP1339"/>
      <c r="PQ1339"/>
      <c r="PR1339"/>
      <c r="PS1339"/>
      <c r="PT1339"/>
      <c r="PU1339"/>
      <c r="PV1339"/>
      <c r="PW1339"/>
      <c r="PX1339"/>
      <c r="PY1339"/>
      <c r="PZ1339"/>
      <c r="QA1339"/>
      <c r="QB1339"/>
      <c r="QC1339"/>
      <c r="QD1339"/>
      <c r="QE1339"/>
      <c r="QF1339"/>
      <c r="QG1339"/>
      <c r="QH1339"/>
      <c r="QI1339"/>
      <c r="QJ1339"/>
      <c r="QK1339"/>
      <c r="QL1339"/>
      <c r="QM1339"/>
      <c r="QN1339"/>
      <c r="QO1339"/>
      <c r="QP1339"/>
      <c r="QQ1339"/>
      <c r="QR1339"/>
      <c r="QS1339"/>
      <c r="QT1339"/>
      <c r="QU1339"/>
      <c r="QV1339"/>
      <c r="QW1339"/>
      <c r="QX1339"/>
      <c r="QY1339"/>
      <c r="QZ1339"/>
      <c r="RA1339"/>
      <c r="RB1339"/>
      <c r="RC1339"/>
      <c r="RD1339"/>
      <c r="RE1339"/>
      <c r="RF1339"/>
      <c r="RG1339"/>
      <c r="RH1339"/>
      <c r="RI1339"/>
      <c r="RJ1339"/>
      <c r="RK1339"/>
      <c r="RL1339"/>
      <c r="RM1339"/>
      <c r="RN1339"/>
      <c r="RO1339"/>
      <c r="RP1339"/>
      <c r="RQ1339"/>
      <c r="RR1339"/>
      <c r="RS1339"/>
      <c r="RT1339"/>
      <c r="RU1339"/>
      <c r="RV1339"/>
      <c r="RW1339"/>
      <c r="RX1339"/>
      <c r="RY1339"/>
      <c r="RZ1339"/>
      <c r="SA1339"/>
      <c r="SB1339"/>
      <c r="SC1339"/>
      <c r="SD1339"/>
      <c r="SE1339"/>
      <c r="SF1339"/>
      <c r="SG1339"/>
      <c r="SH1339"/>
      <c r="SI1339"/>
      <c r="SJ1339"/>
      <c r="SK1339"/>
      <c r="SL1339"/>
      <c r="SM1339"/>
      <c r="SN1339"/>
      <c r="SO1339"/>
      <c r="SP1339"/>
      <c r="SQ1339"/>
      <c r="SR1339"/>
      <c r="SS1339"/>
      <c r="ST1339"/>
      <c r="SU1339"/>
      <c r="SV1339"/>
      <c r="SW1339"/>
      <c r="SX1339"/>
      <c r="SY1339"/>
      <c r="SZ1339"/>
      <c r="TA1339"/>
      <c r="TB1339"/>
      <c r="TC1339"/>
      <c r="TD1339"/>
      <c r="TE1339"/>
      <c r="TF1339"/>
      <c r="TG1339"/>
      <c r="TH1339"/>
      <c r="TI1339"/>
      <c r="TJ1339"/>
      <c r="TK1339"/>
      <c r="TL1339"/>
      <c r="TM1339"/>
      <c r="TN1339"/>
      <c r="TO1339"/>
      <c r="TP1339"/>
      <c r="TQ1339"/>
      <c r="TR1339"/>
      <c r="TS1339"/>
      <c r="TT1339"/>
      <c r="TU1339"/>
      <c r="TV1339"/>
      <c r="TW1339"/>
      <c r="TX1339"/>
      <c r="TY1339"/>
      <c r="TZ1339"/>
      <c r="UA1339"/>
      <c r="UB1339"/>
      <c r="UC1339"/>
      <c r="UD1339"/>
      <c r="UE1339"/>
      <c r="UF1339"/>
      <c r="UG1339"/>
      <c r="UH1339"/>
      <c r="UI1339"/>
      <c r="UJ1339"/>
      <c r="UK1339"/>
      <c r="UL1339"/>
      <c r="UM1339"/>
      <c r="UN1339"/>
      <c r="UO1339"/>
      <c r="UP1339"/>
      <c r="UQ1339"/>
      <c r="UR1339"/>
      <c r="US1339"/>
      <c r="UT1339"/>
      <c r="UU1339"/>
      <c r="UV1339"/>
      <c r="UW1339"/>
      <c r="UX1339"/>
      <c r="UY1339"/>
      <c r="UZ1339"/>
      <c r="VA1339"/>
      <c r="VB1339"/>
      <c r="VC1339"/>
      <c r="VD1339"/>
      <c r="VE1339"/>
      <c r="VF1339"/>
      <c r="VG1339"/>
      <c r="VH1339"/>
      <c r="VI1339"/>
      <c r="VJ1339"/>
      <c r="VK1339"/>
      <c r="VL1339"/>
      <c r="VM1339"/>
      <c r="VN1339"/>
      <c r="VO1339"/>
      <c r="VP1339"/>
      <c r="VQ1339"/>
      <c r="VR1339"/>
      <c r="VS1339"/>
      <c r="VT1339"/>
      <c r="VU1339"/>
      <c r="VV1339"/>
      <c r="VW1339"/>
      <c r="VX1339"/>
      <c r="VY1339"/>
      <c r="VZ1339"/>
      <c r="WA1339"/>
      <c r="WB1339"/>
      <c r="WC1339"/>
      <c r="WD1339"/>
      <c r="WE1339"/>
      <c r="WF1339"/>
      <c r="WG1339"/>
      <c r="WH1339"/>
      <c r="WI1339"/>
      <c r="WJ1339"/>
      <c r="WK1339"/>
      <c r="WL1339"/>
      <c r="WM1339"/>
      <c r="WN1339"/>
      <c r="WO1339"/>
      <c r="WP1339"/>
      <c r="WQ1339"/>
      <c r="WR1339"/>
      <c r="WS1339"/>
      <c r="WT1339"/>
      <c r="WU1339"/>
      <c r="WV1339"/>
      <c r="WW1339"/>
      <c r="WX1339"/>
      <c r="WY1339"/>
      <c r="WZ1339"/>
      <c r="XA1339"/>
      <c r="XB1339"/>
      <c r="XC1339"/>
      <c r="XD1339"/>
      <c r="XE1339"/>
      <c r="XF1339"/>
      <c r="XG1339"/>
      <c r="XH1339"/>
      <c r="XI1339"/>
      <c r="XJ1339"/>
      <c r="XK1339"/>
      <c r="XL1339"/>
      <c r="XM1339"/>
      <c r="XN1339"/>
      <c r="XO1339"/>
      <c r="XP1339"/>
      <c r="XQ1339"/>
      <c r="XR1339"/>
      <c r="XS1339"/>
      <c r="XT1339"/>
      <c r="XU1339"/>
      <c r="XV1339"/>
      <c r="XW1339"/>
      <c r="XX1339"/>
      <c r="XY1339"/>
      <c r="XZ1339"/>
      <c r="YA1339"/>
      <c r="YB1339"/>
      <c r="YC1339"/>
      <c r="YD1339"/>
      <c r="YE1339"/>
      <c r="YF1339"/>
      <c r="YG1339"/>
      <c r="YH1339"/>
      <c r="YI1339"/>
      <c r="YJ1339"/>
      <c r="YK1339"/>
      <c r="YL1339"/>
      <c r="YM1339"/>
      <c r="YN1339"/>
      <c r="YO1339"/>
      <c r="YP1339"/>
      <c r="YQ1339"/>
      <c r="YR1339"/>
      <c r="YS1339"/>
      <c r="YT1339"/>
      <c r="YU1339"/>
      <c r="YV1339"/>
      <c r="YW1339"/>
      <c r="YX1339"/>
      <c r="YY1339"/>
      <c r="YZ1339"/>
      <c r="ZA1339"/>
      <c r="ZB1339"/>
      <c r="ZC1339"/>
      <c r="ZD1339"/>
      <c r="ZE1339"/>
      <c r="ZF1339"/>
      <c r="ZG1339"/>
      <c r="ZH1339"/>
      <c r="ZI1339"/>
      <c r="ZJ1339"/>
      <c r="ZK1339"/>
      <c r="ZL1339"/>
      <c r="ZM1339"/>
      <c r="ZN1339"/>
      <c r="ZO1339"/>
      <c r="ZP1339"/>
      <c r="ZQ1339"/>
      <c r="ZR1339"/>
      <c r="ZS1339"/>
      <c r="ZT1339"/>
      <c r="ZU1339"/>
      <c r="ZV1339"/>
      <c r="ZW1339"/>
      <c r="ZX1339"/>
      <c r="ZY1339"/>
      <c r="ZZ1339"/>
      <c r="AAA1339"/>
      <c r="AAB1339"/>
      <c r="AAC1339"/>
      <c r="AAD1339"/>
      <c r="AAE1339"/>
      <c r="AAF1339"/>
      <c r="AAG1339"/>
      <c r="AAH1339"/>
      <c r="AAI1339"/>
      <c r="AAJ1339"/>
      <c r="AAK1339"/>
      <c r="AAL1339"/>
      <c r="AAM1339"/>
      <c r="AAN1339"/>
      <c r="AAO1339"/>
      <c r="AAP1339"/>
      <c r="AAQ1339"/>
      <c r="AAR1339"/>
      <c r="AAS1339"/>
      <c r="AAT1339"/>
      <c r="AAU1339"/>
      <c r="AAV1339"/>
      <c r="AAW1339"/>
      <c r="AAX1339"/>
      <c r="AAY1339"/>
      <c r="AAZ1339"/>
      <c r="ABA1339"/>
      <c r="ABB1339"/>
      <c r="ABC1339"/>
      <c r="ABD1339"/>
      <c r="ABE1339"/>
      <c r="ABF1339"/>
      <c r="ABG1339"/>
      <c r="ABH1339"/>
      <c r="ABI1339"/>
      <c r="ABJ1339"/>
      <c r="ABK1339"/>
      <c r="ABL1339"/>
      <c r="ABM1339"/>
      <c r="ABN1339"/>
      <c r="ABO1339"/>
      <c r="ABP1339"/>
      <c r="ABQ1339"/>
      <c r="ABR1339"/>
      <c r="ABS1339"/>
      <c r="ABT1339"/>
      <c r="ABU1339"/>
      <c r="ABV1339"/>
      <c r="ABW1339"/>
      <c r="ABX1339"/>
      <c r="ABY1339"/>
      <c r="ABZ1339"/>
      <c r="ACA1339"/>
      <c r="ACB1339"/>
      <c r="ACC1339"/>
      <c r="ACD1339"/>
      <c r="ACE1339"/>
      <c r="ACF1339"/>
      <c r="ACG1339"/>
      <c r="ACH1339"/>
      <c r="ACI1339"/>
      <c r="ACJ1339"/>
      <c r="ACK1339"/>
      <c r="ACL1339"/>
      <c r="ACM1339"/>
      <c r="ACN1339"/>
      <c r="ACO1339"/>
      <c r="ACP1339"/>
      <c r="ACQ1339"/>
      <c r="ACR1339"/>
      <c r="ACS1339"/>
      <c r="ACT1339"/>
      <c r="ACU1339"/>
      <c r="ACV1339"/>
      <c r="ACW1339"/>
      <c r="ACX1339"/>
      <c r="ACY1339"/>
      <c r="ACZ1339"/>
      <c r="ADA1339"/>
      <c r="ADB1339"/>
      <c r="ADC1339"/>
      <c r="ADD1339"/>
      <c r="ADE1339"/>
      <c r="ADF1339"/>
      <c r="ADG1339"/>
      <c r="ADH1339"/>
      <c r="ADI1339"/>
      <c r="ADJ1339"/>
      <c r="ADK1339"/>
      <c r="ADL1339"/>
      <c r="ADM1339"/>
      <c r="ADN1339"/>
      <c r="ADO1339"/>
      <c r="ADP1339"/>
      <c r="ADQ1339"/>
      <c r="ADR1339"/>
      <c r="ADS1339"/>
      <c r="ADT1339"/>
      <c r="ADU1339"/>
      <c r="ADV1339"/>
      <c r="ADW1339"/>
      <c r="ADX1339"/>
      <c r="ADY1339"/>
      <c r="ADZ1339"/>
      <c r="AEA1339"/>
      <c r="AEB1339"/>
      <c r="AEC1339"/>
      <c r="AED1339"/>
      <c r="AEE1339"/>
      <c r="AEF1339"/>
      <c r="AEG1339"/>
      <c r="AEH1339"/>
      <c r="AEI1339"/>
      <c r="AEJ1339"/>
      <c r="AEK1339"/>
      <c r="AEL1339"/>
      <c r="AEM1339"/>
      <c r="AEN1339"/>
      <c r="AEO1339"/>
      <c r="AEP1339"/>
      <c r="AEQ1339"/>
      <c r="AER1339"/>
      <c r="AES1339"/>
      <c r="AET1339"/>
      <c r="AEU1339"/>
      <c r="AEV1339"/>
      <c r="AEW1339"/>
      <c r="AEX1339"/>
      <c r="AEY1339"/>
      <c r="AEZ1339"/>
      <c r="AFA1339"/>
      <c r="AFB1339"/>
      <c r="AFC1339"/>
      <c r="AFD1339"/>
      <c r="AFE1339"/>
      <c r="AFF1339"/>
      <c r="AFG1339"/>
      <c r="AFH1339"/>
      <c r="AFI1339"/>
      <c r="AFJ1339"/>
      <c r="AFK1339"/>
      <c r="AFL1339"/>
      <c r="AFM1339"/>
      <c r="AFN1339"/>
      <c r="AFO1339"/>
      <c r="AFP1339"/>
      <c r="AFQ1339"/>
      <c r="AFR1339"/>
      <c r="AFS1339"/>
      <c r="AFT1339"/>
      <c r="AFU1339"/>
      <c r="AFV1339"/>
      <c r="AFW1339"/>
      <c r="AFX1339"/>
      <c r="AFY1339"/>
      <c r="AFZ1339"/>
      <c r="AGA1339"/>
      <c r="AGB1339"/>
      <c r="AGC1339"/>
      <c r="AGD1339"/>
      <c r="AGE1339"/>
      <c r="AGF1339"/>
      <c r="AGG1339"/>
      <c r="AGH1339"/>
      <c r="AGI1339"/>
      <c r="AGJ1339"/>
      <c r="AGK1339"/>
      <c r="AGL1339"/>
      <c r="AGM1339"/>
      <c r="AGN1339"/>
      <c r="AGO1339"/>
      <c r="AGP1339"/>
      <c r="AGQ1339"/>
      <c r="AGR1339"/>
      <c r="AGS1339"/>
      <c r="AGT1339"/>
      <c r="AGU1339"/>
      <c r="AGV1339"/>
      <c r="AGW1339"/>
      <c r="AGX1339"/>
      <c r="AGY1339"/>
      <c r="AGZ1339"/>
      <c r="AHA1339"/>
      <c r="AHB1339"/>
      <c r="AHC1339"/>
      <c r="AHD1339"/>
      <c r="AHE1339"/>
      <c r="AHF1339"/>
      <c r="AHG1339"/>
      <c r="AHH1339"/>
      <c r="AHI1339"/>
      <c r="AHJ1339"/>
      <c r="AHK1339"/>
      <c r="AHL1339"/>
      <c r="AHM1339"/>
      <c r="AHN1339"/>
      <c r="AHO1339"/>
      <c r="AHP1339"/>
      <c r="AHQ1339"/>
      <c r="AHR1339"/>
      <c r="AHS1339"/>
      <c r="AHT1339"/>
      <c r="AHU1339"/>
      <c r="AHV1339"/>
      <c r="AHW1339"/>
      <c r="AHX1339"/>
      <c r="AHY1339"/>
      <c r="AHZ1339"/>
      <c r="AIA1339"/>
      <c r="AIB1339"/>
      <c r="AIC1339"/>
      <c r="AID1339"/>
      <c r="AIE1339"/>
      <c r="AIF1339"/>
      <c r="AIG1339"/>
      <c r="AIH1339"/>
      <c r="AII1339"/>
      <c r="AIJ1339"/>
      <c r="AIK1339"/>
      <c r="AIL1339"/>
      <c r="AIM1339"/>
      <c r="AIN1339"/>
      <c r="AIO1339"/>
      <c r="AIP1339"/>
      <c r="AIQ1339"/>
      <c r="AIR1339"/>
      <c r="AIS1339"/>
      <c r="AIT1339"/>
      <c r="AIU1339"/>
      <c r="AIV1339"/>
      <c r="AIW1339"/>
      <c r="AIX1339"/>
      <c r="AIY1339"/>
      <c r="AIZ1339"/>
      <c r="AJA1339"/>
      <c r="AJB1339"/>
      <c r="AJC1339"/>
      <c r="AJD1339"/>
      <c r="AJE1339"/>
      <c r="AJF1339"/>
      <c r="AJG1339"/>
      <c r="AJH1339"/>
      <c r="AJI1339"/>
      <c r="AJJ1339"/>
      <c r="AJK1339"/>
      <c r="AJL1339"/>
      <c r="AJM1339"/>
      <c r="AJN1339"/>
      <c r="AJO1339"/>
      <c r="AJP1339"/>
      <c r="AJQ1339"/>
      <c r="AJR1339"/>
      <c r="AJS1339"/>
      <c r="AJT1339"/>
      <c r="AJU1339"/>
      <c r="AJV1339"/>
      <c r="AJW1339"/>
      <c r="AJX1339"/>
      <c r="AJY1339"/>
      <c r="AJZ1339"/>
      <c r="AKA1339"/>
      <c r="AKB1339"/>
      <c r="AKC1339"/>
      <c r="AKD1339"/>
      <c r="AKE1339"/>
      <c r="AKF1339"/>
      <c r="AKG1339"/>
      <c r="AKH1339"/>
      <c r="AKI1339"/>
      <c r="AKJ1339"/>
      <c r="AKK1339"/>
      <c r="AKL1339"/>
      <c r="AKM1339"/>
      <c r="AKN1339"/>
      <c r="AKO1339"/>
      <c r="AKP1339"/>
      <c r="AKQ1339"/>
      <c r="AKR1339"/>
      <c r="AKS1339"/>
      <c r="AKT1339"/>
      <c r="AKU1339"/>
      <c r="AKV1339"/>
      <c r="AKW1339"/>
      <c r="AKX1339"/>
      <c r="AKY1339"/>
      <c r="AKZ1339"/>
      <c r="ALA1339"/>
      <c r="ALB1339"/>
      <c r="ALC1339"/>
      <c r="ALD1339"/>
      <c r="ALE1339"/>
      <c r="ALF1339"/>
      <c r="ALG1339"/>
      <c r="ALH1339"/>
      <c r="ALI1339"/>
      <c r="ALJ1339"/>
      <c r="ALK1339"/>
      <c r="ALL1339"/>
      <c r="ALM1339"/>
      <c r="ALN1339"/>
      <c r="ALO1339"/>
      <c r="ALP1339"/>
      <c r="ALQ1339"/>
      <c r="ALR1339"/>
      <c r="ALS1339"/>
      <c r="ALT1339"/>
      <c r="ALU1339"/>
      <c r="ALV1339"/>
      <c r="ALW1339"/>
      <c r="ALX1339"/>
      <c r="ALY1339"/>
      <c r="ALZ1339"/>
      <c r="AMA1339"/>
      <c r="AMB1339"/>
      <c r="AMC1339"/>
      <c r="AMD1339"/>
      <c r="AME1339"/>
      <c r="AMF1339"/>
      <c r="AMG1339"/>
      <c r="AMH1339"/>
      <c r="AMI1339"/>
      <c r="AMJ1339"/>
      <c r="AMK1339"/>
    </row>
    <row r="1340" spans="1:1025" ht="45" customHeight="1" thickTop="1" thickBot="1" x14ac:dyDescent="0.3">
      <c r="A1340" s="249" t="s">
        <v>1096</v>
      </c>
      <c r="B1340" s="249" t="s">
        <v>1096</v>
      </c>
      <c r="C1340" s="249" t="s">
        <v>1096</v>
      </c>
      <c r="D1340" s="249" t="s">
        <v>1096</v>
      </c>
      <c r="E1340" s="249" t="s">
        <v>1096</v>
      </c>
      <c r="F1340" s="249" t="s">
        <v>1096</v>
      </c>
      <c r="G1340" s="249" t="s">
        <v>1096</v>
      </c>
      <c r="H1340" s="249" t="s">
        <v>1096</v>
      </c>
      <c r="I1340" s="249" t="s">
        <v>1096</v>
      </c>
      <c r="J1340" s="249" t="s">
        <v>1096</v>
      </c>
      <c r="K1340" s="249" t="s">
        <v>1096</v>
      </c>
      <c r="L1340" s="249" t="s">
        <v>1096</v>
      </c>
      <c r="M1340" s="249" t="s">
        <v>1096</v>
      </c>
      <c r="N1340" s="249" t="s">
        <v>1096</v>
      </c>
      <c r="O1340" s="249" t="s">
        <v>1096</v>
      </c>
      <c r="P1340" s="249" t="s">
        <v>1096</v>
      </c>
      <c r="Q1340" s="229">
        <v>0</v>
      </c>
      <c r="R1340" s="254" t="s">
        <v>2551</v>
      </c>
      <c r="S1340" s="255"/>
      <c r="T1340" s="255"/>
      <c r="U1340" s="255"/>
      <c r="V1340" s="255"/>
      <c r="W1340" s="255"/>
      <c r="X1340" s="255"/>
      <c r="Y1340" s="255"/>
      <c r="Z1340" s="255"/>
      <c r="AA1340" s="255"/>
      <c r="AB1340" s="255"/>
      <c r="AC1340" s="255"/>
      <c r="AD1340" s="255"/>
      <c r="AE1340" s="256"/>
      <c r="AF1340" s="229">
        <v>0</v>
      </c>
      <c r="AG1340" s="254" t="s">
        <v>2551</v>
      </c>
      <c r="AH1340" s="255"/>
      <c r="AI1340" s="255"/>
      <c r="AJ1340" s="255"/>
      <c r="AK1340" s="255"/>
      <c r="AL1340" s="255"/>
      <c r="AM1340" s="255"/>
      <c r="AN1340" s="255"/>
      <c r="AO1340" s="255"/>
      <c r="AP1340" s="255"/>
      <c r="AQ1340" s="255"/>
      <c r="AR1340" s="255"/>
      <c r="AS1340" s="255"/>
      <c r="AT1340" s="256"/>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c r="HK1340"/>
      <c r="HL1340"/>
      <c r="HM1340"/>
      <c r="HN1340"/>
      <c r="HO1340"/>
      <c r="HP1340"/>
      <c r="HQ1340"/>
      <c r="HR1340"/>
      <c r="HS1340"/>
      <c r="HT1340"/>
      <c r="HU1340"/>
      <c r="HV1340"/>
      <c r="HW1340"/>
      <c r="HX1340"/>
      <c r="HY1340"/>
      <c r="HZ1340"/>
      <c r="IA1340"/>
      <c r="IB1340"/>
      <c r="IC1340"/>
      <c r="ID1340"/>
      <c r="IE1340"/>
      <c r="IF1340"/>
      <c r="IG1340"/>
      <c r="IH1340"/>
      <c r="II1340"/>
      <c r="IJ1340"/>
      <c r="IK1340"/>
      <c r="IL1340"/>
      <c r="IM1340"/>
      <c r="IN1340"/>
      <c r="IO1340"/>
      <c r="IP1340"/>
      <c r="IQ1340"/>
      <c r="IR1340"/>
      <c r="IS1340"/>
      <c r="IT1340"/>
      <c r="IU1340"/>
      <c r="IV1340"/>
      <c r="IW1340"/>
      <c r="IX1340"/>
      <c r="IY1340"/>
      <c r="IZ1340"/>
      <c r="JA1340"/>
      <c r="JB1340"/>
      <c r="JC1340"/>
      <c r="JD1340"/>
      <c r="JE1340"/>
      <c r="JF1340"/>
      <c r="JG1340"/>
      <c r="JH1340"/>
      <c r="JI1340"/>
      <c r="JJ1340"/>
      <c r="JK1340"/>
      <c r="JL1340"/>
      <c r="JM1340"/>
      <c r="JN1340"/>
      <c r="JO1340"/>
      <c r="JP1340"/>
      <c r="JQ1340"/>
      <c r="JR1340"/>
      <c r="JS1340"/>
      <c r="JT1340"/>
      <c r="JU1340"/>
      <c r="JV1340"/>
      <c r="JW1340"/>
      <c r="JX1340"/>
      <c r="JY1340"/>
      <c r="JZ1340"/>
      <c r="KA1340"/>
      <c r="KB1340"/>
      <c r="KC1340"/>
      <c r="KD1340"/>
      <c r="KE1340"/>
      <c r="KF1340"/>
      <c r="KG1340"/>
      <c r="KH1340"/>
      <c r="KI1340"/>
      <c r="KJ1340"/>
      <c r="KK1340"/>
      <c r="KL1340"/>
      <c r="KM1340"/>
      <c r="KN1340"/>
      <c r="KO1340"/>
      <c r="KP1340"/>
      <c r="KQ1340"/>
      <c r="KR1340"/>
      <c r="KS1340"/>
      <c r="KT1340"/>
      <c r="KU1340"/>
      <c r="KV1340"/>
      <c r="KW1340"/>
      <c r="KX1340"/>
      <c r="KY1340"/>
      <c r="KZ1340"/>
      <c r="LA1340"/>
      <c r="LB1340"/>
      <c r="LC1340"/>
      <c r="LD1340"/>
      <c r="LE1340"/>
      <c r="LF1340"/>
      <c r="LG1340"/>
      <c r="LH1340"/>
      <c r="LI1340"/>
      <c r="LJ1340"/>
      <c r="LK1340"/>
      <c r="LL1340"/>
      <c r="LM1340"/>
      <c r="LN1340"/>
      <c r="LO1340"/>
      <c r="LP1340"/>
      <c r="LQ1340"/>
      <c r="LR1340"/>
      <c r="LS1340"/>
      <c r="LT1340"/>
      <c r="LU1340"/>
      <c r="LV1340"/>
      <c r="LW1340"/>
      <c r="LX1340"/>
      <c r="LY1340"/>
      <c r="LZ1340"/>
      <c r="MA1340"/>
      <c r="MB1340"/>
      <c r="MC1340"/>
      <c r="MD1340"/>
      <c r="ME1340"/>
      <c r="MF1340"/>
      <c r="MG1340"/>
      <c r="MH1340"/>
      <c r="MI1340"/>
      <c r="MJ1340"/>
      <c r="MK1340"/>
      <c r="ML1340"/>
      <c r="MM1340"/>
      <c r="MN1340"/>
      <c r="MO1340"/>
      <c r="MP1340"/>
      <c r="MQ1340"/>
      <c r="MR1340"/>
      <c r="MS1340"/>
      <c r="MT1340"/>
      <c r="MU1340"/>
      <c r="MV1340"/>
      <c r="MW1340"/>
      <c r="MX1340"/>
      <c r="MY1340"/>
      <c r="MZ1340"/>
      <c r="NA1340"/>
      <c r="NB1340"/>
      <c r="NC1340"/>
      <c r="ND1340"/>
      <c r="NE1340"/>
      <c r="NF1340"/>
      <c r="NG1340"/>
      <c r="NH1340"/>
      <c r="NI1340"/>
      <c r="NJ1340"/>
      <c r="NK1340"/>
      <c r="NL1340"/>
      <c r="NM1340"/>
      <c r="NN1340"/>
      <c r="NO1340"/>
      <c r="NP1340"/>
      <c r="NQ1340"/>
      <c r="NR1340"/>
      <c r="NS1340"/>
      <c r="NT1340"/>
      <c r="NU1340"/>
      <c r="NV1340"/>
      <c r="NW1340"/>
      <c r="NX1340"/>
      <c r="NY1340"/>
      <c r="NZ1340"/>
      <c r="OA1340"/>
      <c r="OB1340"/>
      <c r="OC1340"/>
      <c r="OD1340"/>
      <c r="OE1340"/>
      <c r="OF1340"/>
      <c r="OG1340"/>
      <c r="OH1340"/>
      <c r="OI1340"/>
      <c r="OJ1340"/>
      <c r="OK1340"/>
      <c r="OL1340"/>
      <c r="OM1340"/>
      <c r="ON1340"/>
      <c r="OO1340"/>
      <c r="OP1340"/>
      <c r="OQ1340"/>
      <c r="OR1340"/>
      <c r="OS1340"/>
      <c r="OT1340"/>
      <c r="OU1340"/>
      <c r="OV1340"/>
      <c r="OW1340"/>
      <c r="OX1340"/>
      <c r="OY1340"/>
      <c r="OZ1340"/>
      <c r="PA1340"/>
      <c r="PB1340"/>
      <c r="PC1340"/>
      <c r="PD1340"/>
      <c r="PE1340"/>
      <c r="PF1340"/>
      <c r="PG1340"/>
      <c r="PH1340"/>
      <c r="PI1340"/>
      <c r="PJ1340"/>
      <c r="PK1340"/>
      <c r="PL1340"/>
      <c r="PM1340"/>
      <c r="PN1340"/>
      <c r="PO1340"/>
      <c r="PP1340"/>
      <c r="PQ1340"/>
      <c r="PR1340"/>
      <c r="PS1340"/>
      <c r="PT1340"/>
      <c r="PU1340"/>
      <c r="PV1340"/>
      <c r="PW1340"/>
      <c r="PX1340"/>
      <c r="PY1340"/>
      <c r="PZ1340"/>
      <c r="QA1340"/>
      <c r="QB1340"/>
      <c r="QC1340"/>
      <c r="QD1340"/>
      <c r="QE1340"/>
      <c r="QF1340"/>
      <c r="QG1340"/>
      <c r="QH1340"/>
      <c r="QI1340"/>
      <c r="QJ1340"/>
      <c r="QK1340"/>
      <c r="QL1340"/>
      <c r="QM1340"/>
      <c r="QN1340"/>
      <c r="QO1340"/>
      <c r="QP1340"/>
      <c r="QQ1340"/>
      <c r="QR1340"/>
      <c r="QS1340"/>
      <c r="QT1340"/>
      <c r="QU1340"/>
      <c r="QV1340"/>
      <c r="QW1340"/>
      <c r="QX1340"/>
      <c r="QY1340"/>
      <c r="QZ1340"/>
      <c r="RA1340"/>
      <c r="RB1340"/>
      <c r="RC1340"/>
      <c r="RD1340"/>
      <c r="RE1340"/>
      <c r="RF1340"/>
      <c r="RG1340"/>
      <c r="RH1340"/>
      <c r="RI1340"/>
      <c r="RJ1340"/>
      <c r="RK1340"/>
      <c r="RL1340"/>
      <c r="RM1340"/>
      <c r="RN1340"/>
      <c r="RO1340"/>
      <c r="RP1340"/>
      <c r="RQ1340"/>
      <c r="RR1340"/>
      <c r="RS1340"/>
      <c r="RT1340"/>
      <c r="RU1340"/>
      <c r="RV1340"/>
      <c r="RW1340"/>
      <c r="RX1340"/>
      <c r="RY1340"/>
      <c r="RZ1340"/>
      <c r="SA1340"/>
      <c r="SB1340"/>
      <c r="SC1340"/>
      <c r="SD1340"/>
      <c r="SE1340"/>
      <c r="SF1340"/>
      <c r="SG1340"/>
      <c r="SH1340"/>
      <c r="SI1340"/>
      <c r="SJ1340"/>
      <c r="SK1340"/>
      <c r="SL1340"/>
      <c r="SM1340"/>
      <c r="SN1340"/>
      <c r="SO1340"/>
      <c r="SP1340"/>
      <c r="SQ1340"/>
      <c r="SR1340"/>
      <c r="SS1340"/>
      <c r="ST1340"/>
      <c r="SU1340"/>
      <c r="SV1340"/>
      <c r="SW1340"/>
      <c r="SX1340"/>
      <c r="SY1340"/>
      <c r="SZ1340"/>
      <c r="TA1340"/>
      <c r="TB1340"/>
      <c r="TC1340"/>
      <c r="TD1340"/>
      <c r="TE1340"/>
      <c r="TF1340"/>
      <c r="TG1340"/>
      <c r="TH1340"/>
      <c r="TI1340"/>
      <c r="TJ1340"/>
      <c r="TK1340"/>
      <c r="TL1340"/>
      <c r="TM1340"/>
      <c r="TN1340"/>
      <c r="TO1340"/>
      <c r="TP1340"/>
      <c r="TQ1340"/>
      <c r="TR1340"/>
      <c r="TS1340"/>
      <c r="TT1340"/>
      <c r="TU1340"/>
      <c r="TV1340"/>
      <c r="TW1340"/>
      <c r="TX1340"/>
      <c r="TY1340"/>
      <c r="TZ1340"/>
      <c r="UA1340"/>
      <c r="UB1340"/>
      <c r="UC1340"/>
      <c r="UD1340"/>
      <c r="UE1340"/>
      <c r="UF1340"/>
      <c r="UG1340"/>
      <c r="UH1340"/>
      <c r="UI1340"/>
      <c r="UJ1340"/>
      <c r="UK1340"/>
      <c r="UL1340"/>
      <c r="UM1340"/>
      <c r="UN1340"/>
      <c r="UO1340"/>
      <c r="UP1340"/>
      <c r="UQ1340"/>
      <c r="UR1340"/>
      <c r="US1340"/>
      <c r="UT1340"/>
      <c r="UU1340"/>
      <c r="UV1340"/>
      <c r="UW1340"/>
      <c r="UX1340"/>
      <c r="UY1340"/>
      <c r="UZ1340"/>
      <c r="VA1340"/>
      <c r="VB1340"/>
      <c r="VC1340"/>
      <c r="VD1340"/>
      <c r="VE1340"/>
      <c r="VF1340"/>
      <c r="VG1340"/>
      <c r="VH1340"/>
      <c r="VI1340"/>
      <c r="VJ1340"/>
      <c r="VK1340"/>
      <c r="VL1340"/>
      <c r="VM1340"/>
      <c r="VN1340"/>
      <c r="VO1340"/>
      <c r="VP1340"/>
      <c r="VQ1340"/>
      <c r="VR1340"/>
      <c r="VS1340"/>
      <c r="VT1340"/>
      <c r="VU1340"/>
      <c r="VV1340"/>
      <c r="VW1340"/>
      <c r="VX1340"/>
      <c r="VY1340"/>
      <c r="VZ1340"/>
      <c r="WA1340"/>
      <c r="WB1340"/>
      <c r="WC1340"/>
      <c r="WD1340"/>
      <c r="WE1340"/>
      <c r="WF1340"/>
      <c r="WG1340"/>
      <c r="WH1340"/>
      <c r="WI1340"/>
      <c r="WJ1340"/>
      <c r="WK1340"/>
      <c r="WL1340"/>
      <c r="WM1340"/>
      <c r="WN1340"/>
      <c r="WO1340"/>
      <c r="WP1340"/>
      <c r="WQ1340"/>
      <c r="WR1340"/>
      <c r="WS1340"/>
      <c r="WT1340"/>
      <c r="WU1340"/>
      <c r="WV1340"/>
      <c r="WW1340"/>
      <c r="WX1340"/>
      <c r="WY1340"/>
      <c r="WZ1340"/>
      <c r="XA1340"/>
      <c r="XB1340"/>
      <c r="XC1340"/>
      <c r="XD1340"/>
      <c r="XE1340"/>
      <c r="XF1340"/>
      <c r="XG1340"/>
      <c r="XH1340"/>
      <c r="XI1340"/>
      <c r="XJ1340"/>
      <c r="XK1340"/>
      <c r="XL1340"/>
      <c r="XM1340"/>
      <c r="XN1340"/>
      <c r="XO1340"/>
      <c r="XP1340"/>
      <c r="XQ1340"/>
      <c r="XR1340"/>
      <c r="XS1340"/>
      <c r="XT1340"/>
      <c r="XU1340"/>
      <c r="XV1340"/>
      <c r="XW1340"/>
      <c r="XX1340"/>
      <c r="XY1340"/>
      <c r="XZ1340"/>
      <c r="YA1340"/>
      <c r="YB1340"/>
      <c r="YC1340"/>
      <c r="YD1340"/>
      <c r="YE1340"/>
      <c r="YF1340"/>
      <c r="YG1340"/>
      <c r="YH1340"/>
      <c r="YI1340"/>
      <c r="YJ1340"/>
      <c r="YK1340"/>
      <c r="YL1340"/>
      <c r="YM1340"/>
      <c r="YN1340"/>
      <c r="YO1340"/>
      <c r="YP1340"/>
      <c r="YQ1340"/>
      <c r="YR1340"/>
      <c r="YS1340"/>
      <c r="YT1340"/>
      <c r="YU1340"/>
      <c r="YV1340"/>
      <c r="YW1340"/>
      <c r="YX1340"/>
      <c r="YY1340"/>
      <c r="YZ1340"/>
      <c r="ZA1340"/>
      <c r="ZB1340"/>
      <c r="ZC1340"/>
      <c r="ZD1340"/>
      <c r="ZE1340"/>
      <c r="ZF1340"/>
      <c r="ZG1340"/>
      <c r="ZH1340"/>
      <c r="ZI1340"/>
      <c r="ZJ1340"/>
      <c r="ZK1340"/>
      <c r="ZL1340"/>
      <c r="ZM1340"/>
      <c r="ZN1340"/>
      <c r="ZO1340"/>
      <c r="ZP1340"/>
      <c r="ZQ1340"/>
      <c r="ZR1340"/>
      <c r="ZS1340"/>
      <c r="ZT1340"/>
      <c r="ZU1340"/>
      <c r="ZV1340"/>
      <c r="ZW1340"/>
      <c r="ZX1340"/>
      <c r="ZY1340"/>
      <c r="ZZ1340"/>
      <c r="AAA1340"/>
      <c r="AAB1340"/>
      <c r="AAC1340"/>
      <c r="AAD1340"/>
      <c r="AAE1340"/>
      <c r="AAF1340"/>
      <c r="AAG1340"/>
      <c r="AAH1340"/>
      <c r="AAI1340"/>
      <c r="AAJ1340"/>
      <c r="AAK1340"/>
      <c r="AAL1340"/>
      <c r="AAM1340"/>
      <c r="AAN1340"/>
      <c r="AAO1340"/>
      <c r="AAP1340"/>
      <c r="AAQ1340"/>
      <c r="AAR1340"/>
      <c r="AAS1340"/>
      <c r="AAT1340"/>
      <c r="AAU1340"/>
      <c r="AAV1340"/>
      <c r="AAW1340"/>
      <c r="AAX1340"/>
      <c r="AAY1340"/>
      <c r="AAZ1340"/>
      <c r="ABA1340"/>
      <c r="ABB1340"/>
      <c r="ABC1340"/>
      <c r="ABD1340"/>
      <c r="ABE1340"/>
      <c r="ABF1340"/>
      <c r="ABG1340"/>
      <c r="ABH1340"/>
      <c r="ABI1340"/>
      <c r="ABJ1340"/>
      <c r="ABK1340"/>
      <c r="ABL1340"/>
      <c r="ABM1340"/>
      <c r="ABN1340"/>
      <c r="ABO1340"/>
      <c r="ABP1340"/>
      <c r="ABQ1340"/>
      <c r="ABR1340"/>
      <c r="ABS1340"/>
      <c r="ABT1340"/>
      <c r="ABU1340"/>
      <c r="ABV1340"/>
      <c r="ABW1340"/>
      <c r="ABX1340"/>
      <c r="ABY1340"/>
      <c r="ABZ1340"/>
      <c r="ACA1340"/>
      <c r="ACB1340"/>
      <c r="ACC1340"/>
      <c r="ACD1340"/>
      <c r="ACE1340"/>
      <c r="ACF1340"/>
      <c r="ACG1340"/>
      <c r="ACH1340"/>
      <c r="ACI1340"/>
      <c r="ACJ1340"/>
      <c r="ACK1340"/>
      <c r="ACL1340"/>
      <c r="ACM1340"/>
      <c r="ACN1340"/>
      <c r="ACO1340"/>
      <c r="ACP1340"/>
      <c r="ACQ1340"/>
      <c r="ACR1340"/>
      <c r="ACS1340"/>
      <c r="ACT1340"/>
      <c r="ACU1340"/>
      <c r="ACV1340"/>
      <c r="ACW1340"/>
      <c r="ACX1340"/>
      <c r="ACY1340"/>
      <c r="ACZ1340"/>
      <c r="ADA1340"/>
      <c r="ADB1340"/>
      <c r="ADC1340"/>
      <c r="ADD1340"/>
      <c r="ADE1340"/>
      <c r="ADF1340"/>
      <c r="ADG1340"/>
      <c r="ADH1340"/>
      <c r="ADI1340"/>
      <c r="ADJ1340"/>
      <c r="ADK1340"/>
      <c r="ADL1340"/>
      <c r="ADM1340"/>
      <c r="ADN1340"/>
      <c r="ADO1340"/>
      <c r="ADP1340"/>
      <c r="ADQ1340"/>
      <c r="ADR1340"/>
      <c r="ADS1340"/>
      <c r="ADT1340"/>
      <c r="ADU1340"/>
      <c r="ADV1340"/>
      <c r="ADW1340"/>
      <c r="ADX1340"/>
      <c r="ADY1340"/>
      <c r="ADZ1340"/>
      <c r="AEA1340"/>
      <c r="AEB1340"/>
      <c r="AEC1340"/>
      <c r="AED1340"/>
      <c r="AEE1340"/>
      <c r="AEF1340"/>
      <c r="AEG1340"/>
      <c r="AEH1340"/>
      <c r="AEI1340"/>
      <c r="AEJ1340"/>
      <c r="AEK1340"/>
      <c r="AEL1340"/>
      <c r="AEM1340"/>
      <c r="AEN1340"/>
      <c r="AEO1340"/>
      <c r="AEP1340"/>
      <c r="AEQ1340"/>
      <c r="AER1340"/>
      <c r="AES1340"/>
      <c r="AET1340"/>
      <c r="AEU1340"/>
      <c r="AEV1340"/>
      <c r="AEW1340"/>
      <c r="AEX1340"/>
      <c r="AEY1340"/>
      <c r="AEZ1340"/>
      <c r="AFA1340"/>
      <c r="AFB1340"/>
      <c r="AFC1340"/>
      <c r="AFD1340"/>
      <c r="AFE1340"/>
      <c r="AFF1340"/>
      <c r="AFG1340"/>
      <c r="AFH1340"/>
      <c r="AFI1340"/>
      <c r="AFJ1340"/>
      <c r="AFK1340"/>
      <c r="AFL1340"/>
      <c r="AFM1340"/>
      <c r="AFN1340"/>
      <c r="AFO1340"/>
      <c r="AFP1340"/>
      <c r="AFQ1340"/>
      <c r="AFR1340"/>
      <c r="AFS1340"/>
      <c r="AFT1340"/>
      <c r="AFU1340"/>
      <c r="AFV1340"/>
      <c r="AFW1340"/>
      <c r="AFX1340"/>
      <c r="AFY1340"/>
      <c r="AFZ1340"/>
      <c r="AGA1340"/>
      <c r="AGB1340"/>
      <c r="AGC1340"/>
      <c r="AGD1340"/>
      <c r="AGE1340"/>
      <c r="AGF1340"/>
      <c r="AGG1340"/>
      <c r="AGH1340"/>
      <c r="AGI1340"/>
      <c r="AGJ1340"/>
      <c r="AGK1340"/>
      <c r="AGL1340"/>
      <c r="AGM1340"/>
      <c r="AGN1340"/>
      <c r="AGO1340"/>
      <c r="AGP1340"/>
      <c r="AGQ1340"/>
      <c r="AGR1340"/>
      <c r="AGS1340"/>
      <c r="AGT1340"/>
      <c r="AGU1340"/>
      <c r="AGV1340"/>
      <c r="AGW1340"/>
      <c r="AGX1340"/>
      <c r="AGY1340"/>
      <c r="AGZ1340"/>
      <c r="AHA1340"/>
      <c r="AHB1340"/>
      <c r="AHC1340"/>
      <c r="AHD1340"/>
      <c r="AHE1340"/>
      <c r="AHF1340"/>
      <c r="AHG1340"/>
      <c r="AHH1340"/>
      <c r="AHI1340"/>
      <c r="AHJ1340"/>
      <c r="AHK1340"/>
      <c r="AHL1340"/>
      <c r="AHM1340"/>
      <c r="AHN1340"/>
      <c r="AHO1340"/>
      <c r="AHP1340"/>
      <c r="AHQ1340"/>
      <c r="AHR1340"/>
      <c r="AHS1340"/>
      <c r="AHT1340"/>
      <c r="AHU1340"/>
      <c r="AHV1340"/>
      <c r="AHW1340"/>
      <c r="AHX1340"/>
      <c r="AHY1340"/>
      <c r="AHZ1340"/>
      <c r="AIA1340"/>
      <c r="AIB1340"/>
      <c r="AIC1340"/>
      <c r="AID1340"/>
      <c r="AIE1340"/>
      <c r="AIF1340"/>
      <c r="AIG1340"/>
      <c r="AIH1340"/>
      <c r="AII1340"/>
      <c r="AIJ1340"/>
      <c r="AIK1340"/>
      <c r="AIL1340"/>
      <c r="AIM1340"/>
      <c r="AIN1340"/>
      <c r="AIO1340"/>
      <c r="AIP1340"/>
      <c r="AIQ1340"/>
      <c r="AIR1340"/>
      <c r="AIS1340"/>
      <c r="AIT1340"/>
      <c r="AIU1340"/>
      <c r="AIV1340"/>
      <c r="AIW1340"/>
      <c r="AIX1340"/>
      <c r="AIY1340"/>
      <c r="AIZ1340"/>
      <c r="AJA1340"/>
      <c r="AJB1340"/>
      <c r="AJC1340"/>
      <c r="AJD1340"/>
      <c r="AJE1340"/>
      <c r="AJF1340"/>
      <c r="AJG1340"/>
      <c r="AJH1340"/>
      <c r="AJI1340"/>
      <c r="AJJ1340"/>
      <c r="AJK1340"/>
      <c r="AJL1340"/>
      <c r="AJM1340"/>
      <c r="AJN1340"/>
      <c r="AJO1340"/>
      <c r="AJP1340"/>
      <c r="AJQ1340"/>
      <c r="AJR1340"/>
      <c r="AJS1340"/>
      <c r="AJT1340"/>
      <c r="AJU1340"/>
      <c r="AJV1340"/>
      <c r="AJW1340"/>
      <c r="AJX1340"/>
      <c r="AJY1340"/>
      <c r="AJZ1340"/>
      <c r="AKA1340"/>
      <c r="AKB1340"/>
      <c r="AKC1340"/>
      <c r="AKD1340"/>
      <c r="AKE1340"/>
      <c r="AKF1340"/>
      <c r="AKG1340"/>
      <c r="AKH1340"/>
      <c r="AKI1340"/>
      <c r="AKJ1340"/>
      <c r="AKK1340"/>
      <c r="AKL1340"/>
      <c r="AKM1340"/>
      <c r="AKN1340"/>
      <c r="AKO1340"/>
      <c r="AKP1340"/>
      <c r="AKQ1340"/>
      <c r="AKR1340"/>
      <c r="AKS1340"/>
      <c r="AKT1340"/>
      <c r="AKU1340"/>
      <c r="AKV1340"/>
      <c r="AKW1340"/>
      <c r="AKX1340"/>
      <c r="AKY1340"/>
      <c r="AKZ1340"/>
      <c r="ALA1340"/>
      <c r="ALB1340"/>
      <c r="ALC1340"/>
      <c r="ALD1340"/>
      <c r="ALE1340"/>
      <c r="ALF1340"/>
      <c r="ALG1340"/>
      <c r="ALH1340"/>
      <c r="ALI1340"/>
      <c r="ALJ1340"/>
      <c r="ALK1340"/>
      <c r="ALL1340"/>
      <c r="ALM1340"/>
      <c r="ALN1340"/>
      <c r="ALO1340"/>
      <c r="ALP1340"/>
      <c r="ALQ1340"/>
      <c r="ALR1340"/>
      <c r="ALS1340"/>
      <c r="ALT1340"/>
      <c r="ALU1340"/>
      <c r="ALV1340"/>
      <c r="ALW1340"/>
      <c r="ALX1340"/>
      <c r="ALY1340"/>
      <c r="ALZ1340"/>
      <c r="AMA1340"/>
      <c r="AMB1340"/>
      <c r="AMC1340"/>
      <c r="AMD1340"/>
      <c r="AME1340"/>
      <c r="AMF1340"/>
      <c r="AMG1340"/>
      <c r="AMH1340"/>
      <c r="AMI1340"/>
      <c r="AMJ1340"/>
      <c r="AMK1340"/>
    </row>
    <row r="1341" spans="1:1025" ht="45" customHeight="1" thickTop="1" thickBot="1" x14ac:dyDescent="0.3">
      <c r="A1341" s="249" t="s">
        <v>1097</v>
      </c>
      <c r="B1341" s="249" t="s">
        <v>1097</v>
      </c>
      <c r="C1341" s="249" t="s">
        <v>1097</v>
      </c>
      <c r="D1341" s="249" t="s">
        <v>1097</v>
      </c>
      <c r="E1341" s="249" t="s">
        <v>1097</v>
      </c>
      <c r="F1341" s="249" t="s">
        <v>1097</v>
      </c>
      <c r="G1341" s="249" t="s">
        <v>1097</v>
      </c>
      <c r="H1341" s="249" t="s">
        <v>1097</v>
      </c>
      <c r="I1341" s="249" t="s">
        <v>1097</v>
      </c>
      <c r="J1341" s="249" t="s">
        <v>1097</v>
      </c>
      <c r="K1341" s="249" t="s">
        <v>1097</v>
      </c>
      <c r="L1341" s="249" t="s">
        <v>1097</v>
      </c>
      <c r="M1341" s="249" t="s">
        <v>1097</v>
      </c>
      <c r="N1341" s="249" t="s">
        <v>1097</v>
      </c>
      <c r="O1341" s="249" t="s">
        <v>1097</v>
      </c>
      <c r="P1341" s="249" t="s">
        <v>1097</v>
      </c>
      <c r="Q1341" s="229">
        <v>0</v>
      </c>
      <c r="R1341" s="254" t="s">
        <v>2551</v>
      </c>
      <c r="S1341" s="255"/>
      <c r="T1341" s="255"/>
      <c r="U1341" s="255"/>
      <c r="V1341" s="255"/>
      <c r="W1341" s="255"/>
      <c r="X1341" s="255"/>
      <c r="Y1341" s="255"/>
      <c r="Z1341" s="255"/>
      <c r="AA1341" s="255"/>
      <c r="AB1341" s="255"/>
      <c r="AC1341" s="255"/>
      <c r="AD1341" s="255"/>
      <c r="AE1341" s="256"/>
      <c r="AF1341" s="229">
        <v>0</v>
      </c>
      <c r="AG1341" s="254" t="s">
        <v>2551</v>
      </c>
      <c r="AH1341" s="255"/>
      <c r="AI1341" s="255"/>
      <c r="AJ1341" s="255"/>
      <c r="AK1341" s="255"/>
      <c r="AL1341" s="255"/>
      <c r="AM1341" s="255"/>
      <c r="AN1341" s="255"/>
      <c r="AO1341" s="255"/>
      <c r="AP1341" s="255"/>
      <c r="AQ1341" s="255"/>
      <c r="AR1341" s="255"/>
      <c r="AS1341" s="255"/>
      <c r="AT1341" s="256"/>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c r="HK1341"/>
      <c r="HL1341"/>
      <c r="HM1341"/>
      <c r="HN1341"/>
      <c r="HO1341"/>
      <c r="HP1341"/>
      <c r="HQ1341"/>
      <c r="HR1341"/>
      <c r="HS1341"/>
      <c r="HT1341"/>
      <c r="HU1341"/>
      <c r="HV1341"/>
      <c r="HW1341"/>
      <c r="HX1341"/>
      <c r="HY1341"/>
      <c r="HZ1341"/>
      <c r="IA1341"/>
      <c r="IB1341"/>
      <c r="IC1341"/>
      <c r="ID1341"/>
      <c r="IE1341"/>
      <c r="IF1341"/>
      <c r="IG1341"/>
      <c r="IH1341"/>
      <c r="II1341"/>
      <c r="IJ1341"/>
      <c r="IK1341"/>
      <c r="IL1341"/>
      <c r="IM1341"/>
      <c r="IN1341"/>
      <c r="IO1341"/>
      <c r="IP1341"/>
      <c r="IQ1341"/>
      <c r="IR1341"/>
      <c r="IS1341"/>
      <c r="IT1341"/>
      <c r="IU1341"/>
      <c r="IV1341"/>
      <c r="IW1341"/>
      <c r="IX1341"/>
      <c r="IY1341"/>
      <c r="IZ1341"/>
      <c r="JA1341"/>
      <c r="JB1341"/>
      <c r="JC1341"/>
      <c r="JD1341"/>
      <c r="JE1341"/>
      <c r="JF1341"/>
      <c r="JG1341"/>
      <c r="JH1341"/>
      <c r="JI1341"/>
      <c r="JJ1341"/>
      <c r="JK1341"/>
      <c r="JL1341"/>
      <c r="JM1341"/>
      <c r="JN1341"/>
      <c r="JO1341"/>
      <c r="JP1341"/>
      <c r="JQ1341"/>
      <c r="JR1341"/>
      <c r="JS1341"/>
      <c r="JT1341"/>
      <c r="JU1341"/>
      <c r="JV1341"/>
      <c r="JW1341"/>
      <c r="JX1341"/>
      <c r="JY1341"/>
      <c r="JZ1341"/>
      <c r="KA1341"/>
      <c r="KB1341"/>
      <c r="KC1341"/>
      <c r="KD1341"/>
      <c r="KE1341"/>
      <c r="KF1341"/>
      <c r="KG1341"/>
      <c r="KH1341"/>
      <c r="KI1341"/>
      <c r="KJ1341"/>
      <c r="KK1341"/>
      <c r="KL1341"/>
      <c r="KM1341"/>
      <c r="KN1341"/>
      <c r="KO1341"/>
      <c r="KP1341"/>
      <c r="KQ1341"/>
      <c r="KR1341"/>
      <c r="KS1341"/>
      <c r="KT1341"/>
      <c r="KU1341"/>
      <c r="KV1341"/>
      <c r="KW1341"/>
      <c r="KX1341"/>
      <c r="KY1341"/>
      <c r="KZ1341"/>
      <c r="LA1341"/>
      <c r="LB1341"/>
      <c r="LC1341"/>
      <c r="LD1341"/>
      <c r="LE1341"/>
      <c r="LF1341"/>
      <c r="LG1341"/>
      <c r="LH1341"/>
      <c r="LI1341"/>
      <c r="LJ1341"/>
      <c r="LK1341"/>
      <c r="LL1341"/>
      <c r="LM1341"/>
      <c r="LN1341"/>
      <c r="LO1341"/>
      <c r="LP1341"/>
      <c r="LQ1341"/>
      <c r="LR1341"/>
      <c r="LS1341"/>
      <c r="LT1341"/>
      <c r="LU1341"/>
      <c r="LV1341"/>
      <c r="LW1341"/>
      <c r="LX1341"/>
      <c r="LY1341"/>
      <c r="LZ1341"/>
      <c r="MA1341"/>
      <c r="MB1341"/>
      <c r="MC1341"/>
      <c r="MD1341"/>
      <c r="ME1341"/>
      <c r="MF1341"/>
      <c r="MG1341"/>
      <c r="MH1341"/>
      <c r="MI1341"/>
      <c r="MJ1341"/>
      <c r="MK1341"/>
      <c r="ML1341"/>
      <c r="MM1341"/>
      <c r="MN1341"/>
      <c r="MO1341"/>
      <c r="MP1341"/>
      <c r="MQ1341"/>
      <c r="MR1341"/>
      <c r="MS1341"/>
      <c r="MT1341"/>
      <c r="MU1341"/>
      <c r="MV1341"/>
      <c r="MW1341"/>
      <c r="MX1341"/>
      <c r="MY1341"/>
      <c r="MZ1341"/>
      <c r="NA1341"/>
      <c r="NB1341"/>
      <c r="NC1341"/>
      <c r="ND1341"/>
      <c r="NE1341"/>
      <c r="NF1341"/>
      <c r="NG1341"/>
      <c r="NH1341"/>
      <c r="NI1341"/>
      <c r="NJ1341"/>
      <c r="NK1341"/>
      <c r="NL1341"/>
      <c r="NM1341"/>
      <c r="NN1341"/>
      <c r="NO1341"/>
      <c r="NP1341"/>
      <c r="NQ1341"/>
      <c r="NR1341"/>
      <c r="NS1341"/>
      <c r="NT1341"/>
      <c r="NU1341"/>
      <c r="NV1341"/>
      <c r="NW1341"/>
      <c r="NX1341"/>
      <c r="NY1341"/>
      <c r="NZ1341"/>
      <c r="OA1341"/>
      <c r="OB1341"/>
      <c r="OC1341"/>
      <c r="OD1341"/>
      <c r="OE1341"/>
      <c r="OF1341"/>
      <c r="OG1341"/>
      <c r="OH1341"/>
      <c r="OI1341"/>
      <c r="OJ1341"/>
      <c r="OK1341"/>
      <c r="OL1341"/>
      <c r="OM1341"/>
      <c r="ON1341"/>
      <c r="OO1341"/>
      <c r="OP1341"/>
      <c r="OQ1341"/>
      <c r="OR1341"/>
      <c r="OS1341"/>
      <c r="OT1341"/>
      <c r="OU1341"/>
      <c r="OV1341"/>
      <c r="OW1341"/>
      <c r="OX1341"/>
      <c r="OY1341"/>
      <c r="OZ1341"/>
      <c r="PA1341"/>
      <c r="PB1341"/>
      <c r="PC1341"/>
      <c r="PD1341"/>
      <c r="PE1341"/>
      <c r="PF1341"/>
      <c r="PG1341"/>
      <c r="PH1341"/>
      <c r="PI1341"/>
      <c r="PJ1341"/>
      <c r="PK1341"/>
      <c r="PL1341"/>
      <c r="PM1341"/>
      <c r="PN1341"/>
      <c r="PO1341"/>
      <c r="PP1341"/>
      <c r="PQ1341"/>
      <c r="PR1341"/>
      <c r="PS1341"/>
      <c r="PT1341"/>
      <c r="PU1341"/>
      <c r="PV1341"/>
      <c r="PW1341"/>
      <c r="PX1341"/>
      <c r="PY1341"/>
      <c r="PZ1341"/>
      <c r="QA1341"/>
      <c r="QB1341"/>
      <c r="QC1341"/>
      <c r="QD1341"/>
      <c r="QE1341"/>
      <c r="QF1341"/>
      <c r="QG1341"/>
      <c r="QH1341"/>
      <c r="QI1341"/>
      <c r="QJ1341"/>
      <c r="QK1341"/>
      <c r="QL1341"/>
      <c r="QM1341"/>
      <c r="QN1341"/>
      <c r="QO1341"/>
      <c r="QP1341"/>
      <c r="QQ1341"/>
      <c r="QR1341"/>
      <c r="QS1341"/>
      <c r="QT1341"/>
      <c r="QU1341"/>
      <c r="QV1341"/>
      <c r="QW1341"/>
      <c r="QX1341"/>
      <c r="QY1341"/>
      <c r="QZ1341"/>
      <c r="RA1341"/>
      <c r="RB1341"/>
      <c r="RC1341"/>
      <c r="RD1341"/>
      <c r="RE1341"/>
      <c r="RF1341"/>
      <c r="RG1341"/>
      <c r="RH1341"/>
      <c r="RI1341"/>
      <c r="RJ1341"/>
      <c r="RK1341"/>
      <c r="RL1341"/>
      <c r="RM1341"/>
      <c r="RN1341"/>
      <c r="RO1341"/>
      <c r="RP1341"/>
      <c r="RQ1341"/>
      <c r="RR1341"/>
      <c r="RS1341"/>
      <c r="RT1341"/>
      <c r="RU1341"/>
      <c r="RV1341"/>
      <c r="RW1341"/>
      <c r="RX1341"/>
      <c r="RY1341"/>
      <c r="RZ1341"/>
      <c r="SA1341"/>
      <c r="SB1341"/>
      <c r="SC1341"/>
      <c r="SD1341"/>
      <c r="SE1341"/>
      <c r="SF1341"/>
      <c r="SG1341"/>
      <c r="SH1341"/>
      <c r="SI1341"/>
      <c r="SJ1341"/>
      <c r="SK1341"/>
      <c r="SL1341"/>
      <c r="SM1341"/>
      <c r="SN1341"/>
      <c r="SO1341"/>
      <c r="SP1341"/>
      <c r="SQ1341"/>
      <c r="SR1341"/>
      <c r="SS1341"/>
      <c r="ST1341"/>
      <c r="SU1341"/>
      <c r="SV1341"/>
      <c r="SW1341"/>
      <c r="SX1341"/>
      <c r="SY1341"/>
      <c r="SZ1341"/>
      <c r="TA1341"/>
      <c r="TB1341"/>
      <c r="TC1341"/>
      <c r="TD1341"/>
      <c r="TE1341"/>
      <c r="TF1341"/>
      <c r="TG1341"/>
      <c r="TH1341"/>
      <c r="TI1341"/>
      <c r="TJ1341"/>
      <c r="TK1341"/>
      <c r="TL1341"/>
      <c r="TM1341"/>
      <c r="TN1341"/>
      <c r="TO1341"/>
      <c r="TP1341"/>
      <c r="TQ1341"/>
      <c r="TR1341"/>
      <c r="TS1341"/>
      <c r="TT1341"/>
      <c r="TU1341"/>
      <c r="TV1341"/>
      <c r="TW1341"/>
      <c r="TX1341"/>
      <c r="TY1341"/>
      <c r="TZ1341"/>
      <c r="UA1341"/>
      <c r="UB1341"/>
      <c r="UC1341"/>
      <c r="UD1341"/>
      <c r="UE1341"/>
      <c r="UF1341"/>
      <c r="UG1341"/>
      <c r="UH1341"/>
      <c r="UI1341"/>
      <c r="UJ1341"/>
      <c r="UK1341"/>
      <c r="UL1341"/>
      <c r="UM1341"/>
      <c r="UN1341"/>
      <c r="UO1341"/>
      <c r="UP1341"/>
      <c r="UQ1341"/>
      <c r="UR1341"/>
      <c r="US1341"/>
      <c r="UT1341"/>
      <c r="UU1341"/>
      <c r="UV1341"/>
      <c r="UW1341"/>
      <c r="UX1341"/>
      <c r="UY1341"/>
      <c r="UZ1341"/>
      <c r="VA1341"/>
      <c r="VB1341"/>
      <c r="VC1341"/>
      <c r="VD1341"/>
      <c r="VE1341"/>
      <c r="VF1341"/>
      <c r="VG1341"/>
      <c r="VH1341"/>
      <c r="VI1341"/>
      <c r="VJ1341"/>
      <c r="VK1341"/>
      <c r="VL1341"/>
      <c r="VM1341"/>
      <c r="VN1341"/>
      <c r="VO1341"/>
      <c r="VP1341"/>
      <c r="VQ1341"/>
      <c r="VR1341"/>
      <c r="VS1341"/>
      <c r="VT1341"/>
      <c r="VU1341"/>
      <c r="VV1341"/>
      <c r="VW1341"/>
      <c r="VX1341"/>
      <c r="VY1341"/>
      <c r="VZ1341"/>
      <c r="WA1341"/>
      <c r="WB1341"/>
      <c r="WC1341"/>
      <c r="WD1341"/>
      <c r="WE1341"/>
      <c r="WF1341"/>
      <c r="WG1341"/>
      <c r="WH1341"/>
      <c r="WI1341"/>
      <c r="WJ1341"/>
      <c r="WK1341"/>
      <c r="WL1341"/>
      <c r="WM1341"/>
      <c r="WN1341"/>
      <c r="WO1341"/>
      <c r="WP1341"/>
      <c r="WQ1341"/>
      <c r="WR1341"/>
      <c r="WS1341"/>
      <c r="WT1341"/>
      <c r="WU1341"/>
      <c r="WV1341"/>
      <c r="WW1341"/>
      <c r="WX1341"/>
      <c r="WY1341"/>
      <c r="WZ1341"/>
      <c r="XA1341"/>
      <c r="XB1341"/>
      <c r="XC1341"/>
      <c r="XD1341"/>
      <c r="XE1341"/>
      <c r="XF1341"/>
      <c r="XG1341"/>
      <c r="XH1341"/>
      <c r="XI1341"/>
      <c r="XJ1341"/>
      <c r="XK1341"/>
      <c r="XL1341"/>
      <c r="XM1341"/>
      <c r="XN1341"/>
      <c r="XO1341"/>
      <c r="XP1341"/>
      <c r="XQ1341"/>
      <c r="XR1341"/>
      <c r="XS1341"/>
      <c r="XT1341"/>
      <c r="XU1341"/>
      <c r="XV1341"/>
      <c r="XW1341"/>
      <c r="XX1341"/>
      <c r="XY1341"/>
      <c r="XZ1341"/>
      <c r="YA1341"/>
      <c r="YB1341"/>
      <c r="YC1341"/>
      <c r="YD1341"/>
      <c r="YE1341"/>
      <c r="YF1341"/>
      <c r="YG1341"/>
      <c r="YH1341"/>
      <c r="YI1341"/>
      <c r="YJ1341"/>
      <c r="YK1341"/>
      <c r="YL1341"/>
      <c r="YM1341"/>
      <c r="YN1341"/>
      <c r="YO1341"/>
      <c r="YP1341"/>
      <c r="YQ1341"/>
      <c r="YR1341"/>
      <c r="YS1341"/>
      <c r="YT1341"/>
      <c r="YU1341"/>
      <c r="YV1341"/>
      <c r="YW1341"/>
      <c r="YX1341"/>
      <c r="YY1341"/>
      <c r="YZ1341"/>
      <c r="ZA1341"/>
      <c r="ZB1341"/>
      <c r="ZC1341"/>
      <c r="ZD1341"/>
      <c r="ZE1341"/>
      <c r="ZF1341"/>
      <c r="ZG1341"/>
      <c r="ZH1341"/>
      <c r="ZI1341"/>
      <c r="ZJ1341"/>
      <c r="ZK1341"/>
      <c r="ZL1341"/>
      <c r="ZM1341"/>
      <c r="ZN1341"/>
      <c r="ZO1341"/>
      <c r="ZP1341"/>
      <c r="ZQ1341"/>
      <c r="ZR1341"/>
      <c r="ZS1341"/>
      <c r="ZT1341"/>
      <c r="ZU1341"/>
      <c r="ZV1341"/>
      <c r="ZW1341"/>
      <c r="ZX1341"/>
      <c r="ZY1341"/>
      <c r="ZZ1341"/>
      <c r="AAA1341"/>
      <c r="AAB1341"/>
      <c r="AAC1341"/>
      <c r="AAD1341"/>
      <c r="AAE1341"/>
      <c r="AAF1341"/>
      <c r="AAG1341"/>
      <c r="AAH1341"/>
      <c r="AAI1341"/>
      <c r="AAJ1341"/>
      <c r="AAK1341"/>
      <c r="AAL1341"/>
      <c r="AAM1341"/>
      <c r="AAN1341"/>
      <c r="AAO1341"/>
      <c r="AAP1341"/>
      <c r="AAQ1341"/>
      <c r="AAR1341"/>
      <c r="AAS1341"/>
      <c r="AAT1341"/>
      <c r="AAU1341"/>
      <c r="AAV1341"/>
      <c r="AAW1341"/>
      <c r="AAX1341"/>
      <c r="AAY1341"/>
      <c r="AAZ1341"/>
      <c r="ABA1341"/>
      <c r="ABB1341"/>
      <c r="ABC1341"/>
      <c r="ABD1341"/>
      <c r="ABE1341"/>
      <c r="ABF1341"/>
      <c r="ABG1341"/>
      <c r="ABH1341"/>
      <c r="ABI1341"/>
      <c r="ABJ1341"/>
      <c r="ABK1341"/>
      <c r="ABL1341"/>
      <c r="ABM1341"/>
      <c r="ABN1341"/>
      <c r="ABO1341"/>
      <c r="ABP1341"/>
      <c r="ABQ1341"/>
      <c r="ABR1341"/>
      <c r="ABS1341"/>
      <c r="ABT1341"/>
      <c r="ABU1341"/>
      <c r="ABV1341"/>
      <c r="ABW1341"/>
      <c r="ABX1341"/>
      <c r="ABY1341"/>
      <c r="ABZ1341"/>
      <c r="ACA1341"/>
      <c r="ACB1341"/>
      <c r="ACC1341"/>
      <c r="ACD1341"/>
      <c r="ACE1341"/>
      <c r="ACF1341"/>
      <c r="ACG1341"/>
      <c r="ACH1341"/>
      <c r="ACI1341"/>
      <c r="ACJ1341"/>
      <c r="ACK1341"/>
      <c r="ACL1341"/>
      <c r="ACM1341"/>
      <c r="ACN1341"/>
      <c r="ACO1341"/>
      <c r="ACP1341"/>
      <c r="ACQ1341"/>
      <c r="ACR1341"/>
      <c r="ACS1341"/>
      <c r="ACT1341"/>
      <c r="ACU1341"/>
      <c r="ACV1341"/>
      <c r="ACW1341"/>
      <c r="ACX1341"/>
      <c r="ACY1341"/>
      <c r="ACZ1341"/>
      <c r="ADA1341"/>
      <c r="ADB1341"/>
      <c r="ADC1341"/>
      <c r="ADD1341"/>
      <c r="ADE1341"/>
      <c r="ADF1341"/>
      <c r="ADG1341"/>
      <c r="ADH1341"/>
      <c r="ADI1341"/>
      <c r="ADJ1341"/>
      <c r="ADK1341"/>
      <c r="ADL1341"/>
      <c r="ADM1341"/>
      <c r="ADN1341"/>
      <c r="ADO1341"/>
      <c r="ADP1341"/>
      <c r="ADQ1341"/>
      <c r="ADR1341"/>
      <c r="ADS1341"/>
      <c r="ADT1341"/>
      <c r="ADU1341"/>
      <c r="ADV1341"/>
      <c r="ADW1341"/>
      <c r="ADX1341"/>
      <c r="ADY1341"/>
      <c r="ADZ1341"/>
      <c r="AEA1341"/>
      <c r="AEB1341"/>
      <c r="AEC1341"/>
      <c r="AED1341"/>
      <c r="AEE1341"/>
      <c r="AEF1341"/>
      <c r="AEG1341"/>
      <c r="AEH1341"/>
      <c r="AEI1341"/>
      <c r="AEJ1341"/>
      <c r="AEK1341"/>
      <c r="AEL1341"/>
      <c r="AEM1341"/>
      <c r="AEN1341"/>
      <c r="AEO1341"/>
      <c r="AEP1341"/>
      <c r="AEQ1341"/>
      <c r="AER1341"/>
      <c r="AES1341"/>
      <c r="AET1341"/>
      <c r="AEU1341"/>
      <c r="AEV1341"/>
      <c r="AEW1341"/>
      <c r="AEX1341"/>
      <c r="AEY1341"/>
      <c r="AEZ1341"/>
      <c r="AFA1341"/>
      <c r="AFB1341"/>
      <c r="AFC1341"/>
      <c r="AFD1341"/>
      <c r="AFE1341"/>
      <c r="AFF1341"/>
      <c r="AFG1341"/>
      <c r="AFH1341"/>
      <c r="AFI1341"/>
      <c r="AFJ1341"/>
      <c r="AFK1341"/>
      <c r="AFL1341"/>
      <c r="AFM1341"/>
      <c r="AFN1341"/>
      <c r="AFO1341"/>
      <c r="AFP1341"/>
      <c r="AFQ1341"/>
      <c r="AFR1341"/>
      <c r="AFS1341"/>
      <c r="AFT1341"/>
      <c r="AFU1341"/>
      <c r="AFV1341"/>
      <c r="AFW1341"/>
      <c r="AFX1341"/>
      <c r="AFY1341"/>
      <c r="AFZ1341"/>
      <c r="AGA1341"/>
      <c r="AGB1341"/>
      <c r="AGC1341"/>
      <c r="AGD1341"/>
      <c r="AGE1341"/>
      <c r="AGF1341"/>
      <c r="AGG1341"/>
      <c r="AGH1341"/>
      <c r="AGI1341"/>
      <c r="AGJ1341"/>
      <c r="AGK1341"/>
      <c r="AGL1341"/>
      <c r="AGM1341"/>
      <c r="AGN1341"/>
      <c r="AGO1341"/>
      <c r="AGP1341"/>
      <c r="AGQ1341"/>
      <c r="AGR1341"/>
      <c r="AGS1341"/>
      <c r="AGT1341"/>
      <c r="AGU1341"/>
      <c r="AGV1341"/>
      <c r="AGW1341"/>
      <c r="AGX1341"/>
      <c r="AGY1341"/>
      <c r="AGZ1341"/>
      <c r="AHA1341"/>
      <c r="AHB1341"/>
      <c r="AHC1341"/>
      <c r="AHD1341"/>
      <c r="AHE1341"/>
      <c r="AHF1341"/>
      <c r="AHG1341"/>
      <c r="AHH1341"/>
      <c r="AHI1341"/>
      <c r="AHJ1341"/>
      <c r="AHK1341"/>
      <c r="AHL1341"/>
      <c r="AHM1341"/>
      <c r="AHN1341"/>
      <c r="AHO1341"/>
      <c r="AHP1341"/>
      <c r="AHQ1341"/>
      <c r="AHR1341"/>
      <c r="AHS1341"/>
      <c r="AHT1341"/>
      <c r="AHU1341"/>
      <c r="AHV1341"/>
      <c r="AHW1341"/>
      <c r="AHX1341"/>
      <c r="AHY1341"/>
      <c r="AHZ1341"/>
      <c r="AIA1341"/>
      <c r="AIB1341"/>
      <c r="AIC1341"/>
      <c r="AID1341"/>
      <c r="AIE1341"/>
      <c r="AIF1341"/>
      <c r="AIG1341"/>
      <c r="AIH1341"/>
      <c r="AII1341"/>
      <c r="AIJ1341"/>
      <c r="AIK1341"/>
      <c r="AIL1341"/>
      <c r="AIM1341"/>
      <c r="AIN1341"/>
      <c r="AIO1341"/>
      <c r="AIP1341"/>
      <c r="AIQ1341"/>
      <c r="AIR1341"/>
      <c r="AIS1341"/>
      <c r="AIT1341"/>
      <c r="AIU1341"/>
      <c r="AIV1341"/>
      <c r="AIW1341"/>
      <c r="AIX1341"/>
      <c r="AIY1341"/>
      <c r="AIZ1341"/>
      <c r="AJA1341"/>
      <c r="AJB1341"/>
      <c r="AJC1341"/>
      <c r="AJD1341"/>
      <c r="AJE1341"/>
      <c r="AJF1341"/>
      <c r="AJG1341"/>
      <c r="AJH1341"/>
      <c r="AJI1341"/>
      <c r="AJJ1341"/>
      <c r="AJK1341"/>
      <c r="AJL1341"/>
      <c r="AJM1341"/>
      <c r="AJN1341"/>
      <c r="AJO1341"/>
      <c r="AJP1341"/>
      <c r="AJQ1341"/>
      <c r="AJR1341"/>
      <c r="AJS1341"/>
      <c r="AJT1341"/>
      <c r="AJU1341"/>
      <c r="AJV1341"/>
      <c r="AJW1341"/>
      <c r="AJX1341"/>
      <c r="AJY1341"/>
      <c r="AJZ1341"/>
      <c r="AKA1341"/>
      <c r="AKB1341"/>
      <c r="AKC1341"/>
      <c r="AKD1341"/>
      <c r="AKE1341"/>
      <c r="AKF1341"/>
      <c r="AKG1341"/>
      <c r="AKH1341"/>
      <c r="AKI1341"/>
      <c r="AKJ1341"/>
      <c r="AKK1341"/>
      <c r="AKL1341"/>
      <c r="AKM1341"/>
      <c r="AKN1341"/>
      <c r="AKO1341"/>
      <c r="AKP1341"/>
      <c r="AKQ1341"/>
      <c r="AKR1341"/>
      <c r="AKS1341"/>
      <c r="AKT1341"/>
      <c r="AKU1341"/>
      <c r="AKV1341"/>
      <c r="AKW1341"/>
      <c r="AKX1341"/>
      <c r="AKY1341"/>
      <c r="AKZ1341"/>
      <c r="ALA1341"/>
      <c r="ALB1341"/>
      <c r="ALC1341"/>
      <c r="ALD1341"/>
      <c r="ALE1341"/>
      <c r="ALF1341"/>
      <c r="ALG1341"/>
      <c r="ALH1341"/>
      <c r="ALI1341"/>
      <c r="ALJ1341"/>
      <c r="ALK1341"/>
      <c r="ALL1341"/>
      <c r="ALM1341"/>
      <c r="ALN1341"/>
      <c r="ALO1341"/>
      <c r="ALP1341"/>
      <c r="ALQ1341"/>
      <c r="ALR1341"/>
      <c r="ALS1341"/>
      <c r="ALT1341"/>
      <c r="ALU1341"/>
      <c r="ALV1341"/>
      <c r="ALW1341"/>
      <c r="ALX1341"/>
      <c r="ALY1341"/>
      <c r="ALZ1341"/>
      <c r="AMA1341"/>
      <c r="AMB1341"/>
      <c r="AMC1341"/>
      <c r="AMD1341"/>
      <c r="AME1341"/>
      <c r="AMF1341"/>
      <c r="AMG1341"/>
      <c r="AMH1341"/>
      <c r="AMI1341"/>
      <c r="AMJ1341"/>
      <c r="AMK1341"/>
    </row>
    <row r="1342" spans="1:1025" ht="45" customHeight="1" thickTop="1" thickBot="1" x14ac:dyDescent="0.3">
      <c r="A1342" s="249" t="s">
        <v>1098</v>
      </c>
      <c r="B1342" s="249" t="s">
        <v>1098</v>
      </c>
      <c r="C1342" s="249" t="s">
        <v>1098</v>
      </c>
      <c r="D1342" s="249" t="s">
        <v>1098</v>
      </c>
      <c r="E1342" s="249" t="s">
        <v>1098</v>
      </c>
      <c r="F1342" s="249" t="s">
        <v>1098</v>
      </c>
      <c r="G1342" s="249" t="s">
        <v>1098</v>
      </c>
      <c r="H1342" s="249" t="s">
        <v>1098</v>
      </c>
      <c r="I1342" s="249" t="s">
        <v>1098</v>
      </c>
      <c r="J1342" s="249" t="s">
        <v>1098</v>
      </c>
      <c r="K1342" s="249" t="s">
        <v>1098</v>
      </c>
      <c r="L1342" s="249" t="s">
        <v>1098</v>
      </c>
      <c r="M1342" s="249" t="s">
        <v>1098</v>
      </c>
      <c r="N1342" s="249" t="s">
        <v>1098</v>
      </c>
      <c r="O1342" s="249" t="s">
        <v>1098</v>
      </c>
      <c r="P1342" s="249" t="s">
        <v>1098</v>
      </c>
      <c r="Q1342" s="229">
        <v>0</v>
      </c>
      <c r="R1342" s="254" t="s">
        <v>2551</v>
      </c>
      <c r="S1342" s="255"/>
      <c r="T1342" s="255"/>
      <c r="U1342" s="255"/>
      <c r="V1342" s="255"/>
      <c r="W1342" s="255"/>
      <c r="X1342" s="255"/>
      <c r="Y1342" s="255"/>
      <c r="Z1342" s="255"/>
      <c r="AA1342" s="255"/>
      <c r="AB1342" s="255"/>
      <c r="AC1342" s="255"/>
      <c r="AD1342" s="255"/>
      <c r="AE1342" s="256"/>
      <c r="AF1342" s="229">
        <v>0</v>
      </c>
      <c r="AG1342" s="254" t="s">
        <v>2551</v>
      </c>
      <c r="AH1342" s="255"/>
      <c r="AI1342" s="255"/>
      <c r="AJ1342" s="255"/>
      <c r="AK1342" s="255"/>
      <c r="AL1342" s="255"/>
      <c r="AM1342" s="255"/>
      <c r="AN1342" s="255"/>
      <c r="AO1342" s="255"/>
      <c r="AP1342" s="255"/>
      <c r="AQ1342" s="255"/>
      <c r="AR1342" s="255"/>
      <c r="AS1342" s="255"/>
      <c r="AT1342" s="256"/>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c r="HK1342"/>
      <c r="HL1342"/>
      <c r="HM1342"/>
      <c r="HN1342"/>
      <c r="HO1342"/>
      <c r="HP1342"/>
      <c r="HQ1342"/>
      <c r="HR1342"/>
      <c r="HS1342"/>
      <c r="HT1342"/>
      <c r="HU1342"/>
      <c r="HV1342"/>
      <c r="HW1342"/>
      <c r="HX1342"/>
      <c r="HY1342"/>
      <c r="HZ1342"/>
      <c r="IA1342"/>
      <c r="IB1342"/>
      <c r="IC1342"/>
      <c r="ID1342"/>
      <c r="IE1342"/>
      <c r="IF1342"/>
      <c r="IG1342"/>
      <c r="IH1342"/>
      <c r="II1342"/>
      <c r="IJ1342"/>
      <c r="IK1342"/>
      <c r="IL1342"/>
      <c r="IM1342"/>
      <c r="IN1342"/>
      <c r="IO1342"/>
      <c r="IP1342"/>
      <c r="IQ1342"/>
      <c r="IR1342"/>
      <c r="IS1342"/>
      <c r="IT1342"/>
      <c r="IU1342"/>
      <c r="IV1342"/>
      <c r="IW1342"/>
      <c r="IX1342"/>
      <c r="IY1342"/>
      <c r="IZ1342"/>
      <c r="JA1342"/>
      <c r="JB1342"/>
      <c r="JC1342"/>
      <c r="JD1342"/>
      <c r="JE1342"/>
      <c r="JF1342"/>
      <c r="JG1342"/>
      <c r="JH1342"/>
      <c r="JI1342"/>
      <c r="JJ1342"/>
      <c r="JK1342"/>
      <c r="JL1342"/>
      <c r="JM1342"/>
      <c r="JN1342"/>
      <c r="JO1342"/>
      <c r="JP1342"/>
      <c r="JQ1342"/>
      <c r="JR1342"/>
      <c r="JS1342"/>
      <c r="JT1342"/>
      <c r="JU1342"/>
      <c r="JV1342"/>
      <c r="JW1342"/>
      <c r="JX1342"/>
      <c r="JY1342"/>
      <c r="JZ1342"/>
      <c r="KA1342"/>
      <c r="KB1342"/>
      <c r="KC1342"/>
      <c r="KD1342"/>
      <c r="KE1342"/>
      <c r="KF1342"/>
      <c r="KG1342"/>
      <c r="KH1342"/>
      <c r="KI1342"/>
      <c r="KJ1342"/>
      <c r="KK1342"/>
      <c r="KL1342"/>
      <c r="KM1342"/>
      <c r="KN1342"/>
      <c r="KO1342"/>
      <c r="KP1342"/>
      <c r="KQ1342"/>
      <c r="KR1342"/>
      <c r="KS1342"/>
      <c r="KT1342"/>
      <c r="KU1342"/>
      <c r="KV1342"/>
      <c r="KW1342"/>
      <c r="KX1342"/>
      <c r="KY1342"/>
      <c r="KZ1342"/>
      <c r="LA1342"/>
      <c r="LB1342"/>
      <c r="LC1342"/>
      <c r="LD1342"/>
      <c r="LE1342"/>
      <c r="LF1342"/>
      <c r="LG1342"/>
      <c r="LH1342"/>
      <c r="LI1342"/>
      <c r="LJ1342"/>
      <c r="LK1342"/>
      <c r="LL1342"/>
      <c r="LM1342"/>
      <c r="LN1342"/>
      <c r="LO1342"/>
      <c r="LP1342"/>
      <c r="LQ1342"/>
      <c r="LR1342"/>
      <c r="LS1342"/>
      <c r="LT1342"/>
      <c r="LU1342"/>
      <c r="LV1342"/>
      <c r="LW1342"/>
      <c r="LX1342"/>
      <c r="LY1342"/>
      <c r="LZ1342"/>
      <c r="MA1342"/>
      <c r="MB1342"/>
      <c r="MC1342"/>
      <c r="MD1342"/>
      <c r="ME1342"/>
      <c r="MF1342"/>
      <c r="MG1342"/>
      <c r="MH1342"/>
      <c r="MI1342"/>
      <c r="MJ1342"/>
      <c r="MK1342"/>
      <c r="ML1342"/>
      <c r="MM1342"/>
      <c r="MN1342"/>
      <c r="MO1342"/>
      <c r="MP1342"/>
      <c r="MQ1342"/>
      <c r="MR1342"/>
      <c r="MS1342"/>
      <c r="MT1342"/>
      <c r="MU1342"/>
      <c r="MV1342"/>
      <c r="MW1342"/>
      <c r="MX1342"/>
      <c r="MY1342"/>
      <c r="MZ1342"/>
      <c r="NA1342"/>
      <c r="NB1342"/>
      <c r="NC1342"/>
      <c r="ND1342"/>
      <c r="NE1342"/>
      <c r="NF1342"/>
      <c r="NG1342"/>
      <c r="NH1342"/>
      <c r="NI1342"/>
      <c r="NJ1342"/>
      <c r="NK1342"/>
      <c r="NL1342"/>
      <c r="NM1342"/>
      <c r="NN1342"/>
      <c r="NO1342"/>
      <c r="NP1342"/>
      <c r="NQ1342"/>
      <c r="NR1342"/>
      <c r="NS1342"/>
      <c r="NT1342"/>
      <c r="NU1342"/>
      <c r="NV1342"/>
      <c r="NW1342"/>
      <c r="NX1342"/>
      <c r="NY1342"/>
      <c r="NZ1342"/>
      <c r="OA1342"/>
      <c r="OB1342"/>
      <c r="OC1342"/>
      <c r="OD1342"/>
      <c r="OE1342"/>
      <c r="OF1342"/>
      <c r="OG1342"/>
      <c r="OH1342"/>
      <c r="OI1342"/>
      <c r="OJ1342"/>
      <c r="OK1342"/>
      <c r="OL1342"/>
      <c r="OM1342"/>
      <c r="ON1342"/>
      <c r="OO1342"/>
      <c r="OP1342"/>
      <c r="OQ1342"/>
      <c r="OR1342"/>
      <c r="OS1342"/>
      <c r="OT1342"/>
      <c r="OU1342"/>
      <c r="OV1342"/>
      <c r="OW1342"/>
      <c r="OX1342"/>
      <c r="OY1342"/>
      <c r="OZ1342"/>
      <c r="PA1342"/>
      <c r="PB1342"/>
      <c r="PC1342"/>
      <c r="PD1342"/>
      <c r="PE1342"/>
      <c r="PF1342"/>
      <c r="PG1342"/>
      <c r="PH1342"/>
      <c r="PI1342"/>
      <c r="PJ1342"/>
      <c r="PK1342"/>
      <c r="PL1342"/>
      <c r="PM1342"/>
      <c r="PN1342"/>
      <c r="PO1342"/>
      <c r="PP1342"/>
      <c r="PQ1342"/>
      <c r="PR1342"/>
      <c r="PS1342"/>
      <c r="PT1342"/>
      <c r="PU1342"/>
      <c r="PV1342"/>
      <c r="PW1342"/>
      <c r="PX1342"/>
      <c r="PY1342"/>
      <c r="PZ1342"/>
      <c r="QA1342"/>
      <c r="QB1342"/>
      <c r="QC1342"/>
      <c r="QD1342"/>
      <c r="QE1342"/>
      <c r="QF1342"/>
      <c r="QG1342"/>
      <c r="QH1342"/>
      <c r="QI1342"/>
      <c r="QJ1342"/>
      <c r="QK1342"/>
      <c r="QL1342"/>
      <c r="QM1342"/>
      <c r="QN1342"/>
      <c r="QO1342"/>
      <c r="QP1342"/>
      <c r="QQ1342"/>
      <c r="QR1342"/>
      <c r="QS1342"/>
      <c r="QT1342"/>
      <c r="QU1342"/>
      <c r="QV1342"/>
      <c r="QW1342"/>
      <c r="QX1342"/>
      <c r="QY1342"/>
      <c r="QZ1342"/>
      <c r="RA1342"/>
      <c r="RB1342"/>
      <c r="RC1342"/>
      <c r="RD1342"/>
      <c r="RE1342"/>
      <c r="RF1342"/>
      <c r="RG1342"/>
      <c r="RH1342"/>
      <c r="RI1342"/>
      <c r="RJ1342"/>
      <c r="RK1342"/>
      <c r="RL1342"/>
      <c r="RM1342"/>
      <c r="RN1342"/>
      <c r="RO1342"/>
      <c r="RP1342"/>
      <c r="RQ1342"/>
      <c r="RR1342"/>
      <c r="RS1342"/>
      <c r="RT1342"/>
      <c r="RU1342"/>
      <c r="RV1342"/>
      <c r="RW1342"/>
      <c r="RX1342"/>
      <c r="RY1342"/>
      <c r="RZ1342"/>
      <c r="SA1342"/>
      <c r="SB1342"/>
      <c r="SC1342"/>
      <c r="SD1342"/>
      <c r="SE1342"/>
      <c r="SF1342"/>
      <c r="SG1342"/>
      <c r="SH1342"/>
      <c r="SI1342"/>
      <c r="SJ1342"/>
      <c r="SK1342"/>
      <c r="SL1342"/>
      <c r="SM1342"/>
      <c r="SN1342"/>
      <c r="SO1342"/>
      <c r="SP1342"/>
      <c r="SQ1342"/>
      <c r="SR1342"/>
      <c r="SS1342"/>
      <c r="ST1342"/>
      <c r="SU1342"/>
      <c r="SV1342"/>
      <c r="SW1342"/>
      <c r="SX1342"/>
      <c r="SY1342"/>
      <c r="SZ1342"/>
      <c r="TA1342"/>
      <c r="TB1342"/>
      <c r="TC1342"/>
      <c r="TD1342"/>
      <c r="TE1342"/>
      <c r="TF1342"/>
      <c r="TG1342"/>
      <c r="TH1342"/>
      <c r="TI1342"/>
      <c r="TJ1342"/>
      <c r="TK1342"/>
      <c r="TL1342"/>
      <c r="TM1342"/>
      <c r="TN1342"/>
      <c r="TO1342"/>
      <c r="TP1342"/>
      <c r="TQ1342"/>
      <c r="TR1342"/>
      <c r="TS1342"/>
      <c r="TT1342"/>
      <c r="TU1342"/>
      <c r="TV1342"/>
      <c r="TW1342"/>
      <c r="TX1342"/>
      <c r="TY1342"/>
      <c r="TZ1342"/>
      <c r="UA1342"/>
      <c r="UB1342"/>
      <c r="UC1342"/>
      <c r="UD1342"/>
      <c r="UE1342"/>
      <c r="UF1342"/>
      <c r="UG1342"/>
      <c r="UH1342"/>
      <c r="UI1342"/>
      <c r="UJ1342"/>
      <c r="UK1342"/>
      <c r="UL1342"/>
      <c r="UM1342"/>
      <c r="UN1342"/>
      <c r="UO1342"/>
      <c r="UP1342"/>
      <c r="UQ1342"/>
      <c r="UR1342"/>
      <c r="US1342"/>
      <c r="UT1342"/>
      <c r="UU1342"/>
      <c r="UV1342"/>
      <c r="UW1342"/>
      <c r="UX1342"/>
      <c r="UY1342"/>
      <c r="UZ1342"/>
      <c r="VA1342"/>
      <c r="VB1342"/>
      <c r="VC1342"/>
      <c r="VD1342"/>
      <c r="VE1342"/>
      <c r="VF1342"/>
      <c r="VG1342"/>
      <c r="VH1342"/>
      <c r="VI1342"/>
      <c r="VJ1342"/>
      <c r="VK1342"/>
      <c r="VL1342"/>
      <c r="VM1342"/>
      <c r="VN1342"/>
      <c r="VO1342"/>
      <c r="VP1342"/>
      <c r="VQ1342"/>
      <c r="VR1342"/>
      <c r="VS1342"/>
      <c r="VT1342"/>
      <c r="VU1342"/>
      <c r="VV1342"/>
      <c r="VW1342"/>
      <c r="VX1342"/>
      <c r="VY1342"/>
      <c r="VZ1342"/>
      <c r="WA1342"/>
      <c r="WB1342"/>
      <c r="WC1342"/>
      <c r="WD1342"/>
      <c r="WE1342"/>
      <c r="WF1342"/>
      <c r="WG1342"/>
      <c r="WH1342"/>
      <c r="WI1342"/>
      <c r="WJ1342"/>
      <c r="WK1342"/>
      <c r="WL1342"/>
      <c r="WM1342"/>
      <c r="WN1342"/>
      <c r="WO1342"/>
      <c r="WP1342"/>
      <c r="WQ1342"/>
      <c r="WR1342"/>
      <c r="WS1342"/>
      <c r="WT1342"/>
      <c r="WU1342"/>
      <c r="WV1342"/>
      <c r="WW1342"/>
      <c r="WX1342"/>
      <c r="WY1342"/>
      <c r="WZ1342"/>
      <c r="XA1342"/>
      <c r="XB1342"/>
      <c r="XC1342"/>
      <c r="XD1342"/>
      <c r="XE1342"/>
      <c r="XF1342"/>
      <c r="XG1342"/>
      <c r="XH1342"/>
      <c r="XI1342"/>
      <c r="XJ1342"/>
      <c r="XK1342"/>
      <c r="XL1342"/>
      <c r="XM1342"/>
      <c r="XN1342"/>
      <c r="XO1342"/>
      <c r="XP1342"/>
      <c r="XQ1342"/>
      <c r="XR1342"/>
      <c r="XS1342"/>
      <c r="XT1342"/>
      <c r="XU1342"/>
      <c r="XV1342"/>
      <c r="XW1342"/>
      <c r="XX1342"/>
      <c r="XY1342"/>
      <c r="XZ1342"/>
      <c r="YA1342"/>
      <c r="YB1342"/>
      <c r="YC1342"/>
      <c r="YD1342"/>
      <c r="YE1342"/>
      <c r="YF1342"/>
      <c r="YG1342"/>
      <c r="YH1342"/>
      <c r="YI1342"/>
      <c r="YJ1342"/>
      <c r="YK1342"/>
      <c r="YL1342"/>
      <c r="YM1342"/>
      <c r="YN1342"/>
      <c r="YO1342"/>
      <c r="YP1342"/>
      <c r="YQ1342"/>
      <c r="YR1342"/>
      <c r="YS1342"/>
      <c r="YT1342"/>
      <c r="YU1342"/>
      <c r="YV1342"/>
      <c r="YW1342"/>
      <c r="YX1342"/>
      <c r="YY1342"/>
      <c r="YZ1342"/>
      <c r="ZA1342"/>
      <c r="ZB1342"/>
      <c r="ZC1342"/>
      <c r="ZD1342"/>
      <c r="ZE1342"/>
      <c r="ZF1342"/>
      <c r="ZG1342"/>
      <c r="ZH1342"/>
      <c r="ZI1342"/>
      <c r="ZJ1342"/>
      <c r="ZK1342"/>
      <c r="ZL1342"/>
      <c r="ZM1342"/>
      <c r="ZN1342"/>
      <c r="ZO1342"/>
      <c r="ZP1342"/>
      <c r="ZQ1342"/>
      <c r="ZR1342"/>
      <c r="ZS1342"/>
      <c r="ZT1342"/>
      <c r="ZU1342"/>
      <c r="ZV1342"/>
      <c r="ZW1342"/>
      <c r="ZX1342"/>
      <c r="ZY1342"/>
      <c r="ZZ1342"/>
      <c r="AAA1342"/>
      <c r="AAB1342"/>
      <c r="AAC1342"/>
      <c r="AAD1342"/>
      <c r="AAE1342"/>
      <c r="AAF1342"/>
      <c r="AAG1342"/>
      <c r="AAH1342"/>
      <c r="AAI1342"/>
      <c r="AAJ1342"/>
      <c r="AAK1342"/>
      <c r="AAL1342"/>
      <c r="AAM1342"/>
      <c r="AAN1342"/>
      <c r="AAO1342"/>
      <c r="AAP1342"/>
      <c r="AAQ1342"/>
      <c r="AAR1342"/>
      <c r="AAS1342"/>
      <c r="AAT1342"/>
      <c r="AAU1342"/>
      <c r="AAV1342"/>
      <c r="AAW1342"/>
      <c r="AAX1342"/>
      <c r="AAY1342"/>
      <c r="AAZ1342"/>
      <c r="ABA1342"/>
      <c r="ABB1342"/>
      <c r="ABC1342"/>
      <c r="ABD1342"/>
      <c r="ABE1342"/>
      <c r="ABF1342"/>
      <c r="ABG1342"/>
      <c r="ABH1342"/>
      <c r="ABI1342"/>
      <c r="ABJ1342"/>
      <c r="ABK1342"/>
      <c r="ABL1342"/>
      <c r="ABM1342"/>
      <c r="ABN1342"/>
      <c r="ABO1342"/>
      <c r="ABP1342"/>
      <c r="ABQ1342"/>
      <c r="ABR1342"/>
      <c r="ABS1342"/>
      <c r="ABT1342"/>
      <c r="ABU1342"/>
      <c r="ABV1342"/>
      <c r="ABW1342"/>
      <c r="ABX1342"/>
      <c r="ABY1342"/>
      <c r="ABZ1342"/>
      <c r="ACA1342"/>
      <c r="ACB1342"/>
      <c r="ACC1342"/>
      <c r="ACD1342"/>
      <c r="ACE1342"/>
      <c r="ACF1342"/>
      <c r="ACG1342"/>
      <c r="ACH1342"/>
      <c r="ACI1342"/>
      <c r="ACJ1342"/>
      <c r="ACK1342"/>
      <c r="ACL1342"/>
      <c r="ACM1342"/>
      <c r="ACN1342"/>
      <c r="ACO1342"/>
      <c r="ACP1342"/>
      <c r="ACQ1342"/>
      <c r="ACR1342"/>
      <c r="ACS1342"/>
      <c r="ACT1342"/>
      <c r="ACU1342"/>
      <c r="ACV1342"/>
      <c r="ACW1342"/>
      <c r="ACX1342"/>
      <c r="ACY1342"/>
      <c r="ACZ1342"/>
      <c r="ADA1342"/>
      <c r="ADB1342"/>
      <c r="ADC1342"/>
      <c r="ADD1342"/>
      <c r="ADE1342"/>
      <c r="ADF1342"/>
      <c r="ADG1342"/>
      <c r="ADH1342"/>
      <c r="ADI1342"/>
      <c r="ADJ1342"/>
      <c r="ADK1342"/>
      <c r="ADL1342"/>
      <c r="ADM1342"/>
      <c r="ADN1342"/>
      <c r="ADO1342"/>
      <c r="ADP1342"/>
      <c r="ADQ1342"/>
      <c r="ADR1342"/>
      <c r="ADS1342"/>
      <c r="ADT1342"/>
      <c r="ADU1342"/>
      <c r="ADV1342"/>
      <c r="ADW1342"/>
      <c r="ADX1342"/>
      <c r="ADY1342"/>
      <c r="ADZ1342"/>
      <c r="AEA1342"/>
      <c r="AEB1342"/>
      <c r="AEC1342"/>
      <c r="AED1342"/>
      <c r="AEE1342"/>
      <c r="AEF1342"/>
      <c r="AEG1342"/>
      <c r="AEH1342"/>
      <c r="AEI1342"/>
      <c r="AEJ1342"/>
      <c r="AEK1342"/>
      <c r="AEL1342"/>
      <c r="AEM1342"/>
      <c r="AEN1342"/>
      <c r="AEO1342"/>
      <c r="AEP1342"/>
      <c r="AEQ1342"/>
      <c r="AER1342"/>
      <c r="AES1342"/>
      <c r="AET1342"/>
      <c r="AEU1342"/>
      <c r="AEV1342"/>
      <c r="AEW1342"/>
      <c r="AEX1342"/>
      <c r="AEY1342"/>
      <c r="AEZ1342"/>
      <c r="AFA1342"/>
      <c r="AFB1342"/>
      <c r="AFC1342"/>
      <c r="AFD1342"/>
      <c r="AFE1342"/>
      <c r="AFF1342"/>
      <c r="AFG1342"/>
      <c r="AFH1342"/>
      <c r="AFI1342"/>
      <c r="AFJ1342"/>
      <c r="AFK1342"/>
      <c r="AFL1342"/>
      <c r="AFM1342"/>
      <c r="AFN1342"/>
      <c r="AFO1342"/>
      <c r="AFP1342"/>
      <c r="AFQ1342"/>
      <c r="AFR1342"/>
      <c r="AFS1342"/>
      <c r="AFT1342"/>
      <c r="AFU1342"/>
      <c r="AFV1342"/>
      <c r="AFW1342"/>
      <c r="AFX1342"/>
      <c r="AFY1342"/>
      <c r="AFZ1342"/>
      <c r="AGA1342"/>
      <c r="AGB1342"/>
      <c r="AGC1342"/>
      <c r="AGD1342"/>
      <c r="AGE1342"/>
      <c r="AGF1342"/>
      <c r="AGG1342"/>
      <c r="AGH1342"/>
      <c r="AGI1342"/>
      <c r="AGJ1342"/>
      <c r="AGK1342"/>
      <c r="AGL1342"/>
      <c r="AGM1342"/>
      <c r="AGN1342"/>
      <c r="AGO1342"/>
      <c r="AGP1342"/>
      <c r="AGQ1342"/>
      <c r="AGR1342"/>
      <c r="AGS1342"/>
      <c r="AGT1342"/>
      <c r="AGU1342"/>
      <c r="AGV1342"/>
      <c r="AGW1342"/>
      <c r="AGX1342"/>
      <c r="AGY1342"/>
      <c r="AGZ1342"/>
      <c r="AHA1342"/>
      <c r="AHB1342"/>
      <c r="AHC1342"/>
      <c r="AHD1342"/>
      <c r="AHE1342"/>
      <c r="AHF1342"/>
      <c r="AHG1342"/>
      <c r="AHH1342"/>
      <c r="AHI1342"/>
      <c r="AHJ1342"/>
      <c r="AHK1342"/>
      <c r="AHL1342"/>
      <c r="AHM1342"/>
      <c r="AHN1342"/>
      <c r="AHO1342"/>
      <c r="AHP1342"/>
      <c r="AHQ1342"/>
      <c r="AHR1342"/>
      <c r="AHS1342"/>
      <c r="AHT1342"/>
      <c r="AHU1342"/>
      <c r="AHV1342"/>
      <c r="AHW1342"/>
      <c r="AHX1342"/>
      <c r="AHY1342"/>
      <c r="AHZ1342"/>
      <c r="AIA1342"/>
      <c r="AIB1342"/>
      <c r="AIC1342"/>
      <c r="AID1342"/>
      <c r="AIE1342"/>
      <c r="AIF1342"/>
      <c r="AIG1342"/>
      <c r="AIH1342"/>
      <c r="AII1342"/>
      <c r="AIJ1342"/>
      <c r="AIK1342"/>
      <c r="AIL1342"/>
      <c r="AIM1342"/>
      <c r="AIN1342"/>
      <c r="AIO1342"/>
      <c r="AIP1342"/>
      <c r="AIQ1342"/>
      <c r="AIR1342"/>
      <c r="AIS1342"/>
      <c r="AIT1342"/>
      <c r="AIU1342"/>
      <c r="AIV1342"/>
      <c r="AIW1342"/>
      <c r="AIX1342"/>
      <c r="AIY1342"/>
      <c r="AIZ1342"/>
      <c r="AJA1342"/>
      <c r="AJB1342"/>
      <c r="AJC1342"/>
      <c r="AJD1342"/>
      <c r="AJE1342"/>
      <c r="AJF1342"/>
      <c r="AJG1342"/>
      <c r="AJH1342"/>
      <c r="AJI1342"/>
      <c r="AJJ1342"/>
      <c r="AJK1342"/>
      <c r="AJL1342"/>
      <c r="AJM1342"/>
      <c r="AJN1342"/>
      <c r="AJO1342"/>
      <c r="AJP1342"/>
      <c r="AJQ1342"/>
      <c r="AJR1342"/>
      <c r="AJS1342"/>
      <c r="AJT1342"/>
      <c r="AJU1342"/>
      <c r="AJV1342"/>
      <c r="AJW1342"/>
      <c r="AJX1342"/>
      <c r="AJY1342"/>
      <c r="AJZ1342"/>
      <c r="AKA1342"/>
      <c r="AKB1342"/>
      <c r="AKC1342"/>
      <c r="AKD1342"/>
      <c r="AKE1342"/>
      <c r="AKF1342"/>
      <c r="AKG1342"/>
      <c r="AKH1342"/>
      <c r="AKI1342"/>
      <c r="AKJ1342"/>
      <c r="AKK1342"/>
      <c r="AKL1342"/>
      <c r="AKM1342"/>
      <c r="AKN1342"/>
      <c r="AKO1342"/>
      <c r="AKP1342"/>
      <c r="AKQ1342"/>
      <c r="AKR1342"/>
      <c r="AKS1342"/>
      <c r="AKT1342"/>
      <c r="AKU1342"/>
      <c r="AKV1342"/>
      <c r="AKW1342"/>
      <c r="AKX1342"/>
      <c r="AKY1342"/>
      <c r="AKZ1342"/>
      <c r="ALA1342"/>
      <c r="ALB1342"/>
      <c r="ALC1342"/>
      <c r="ALD1342"/>
      <c r="ALE1342"/>
      <c r="ALF1342"/>
      <c r="ALG1342"/>
      <c r="ALH1342"/>
      <c r="ALI1342"/>
      <c r="ALJ1342"/>
      <c r="ALK1342"/>
      <c r="ALL1342"/>
      <c r="ALM1342"/>
      <c r="ALN1342"/>
      <c r="ALO1342"/>
      <c r="ALP1342"/>
      <c r="ALQ1342"/>
      <c r="ALR1342"/>
      <c r="ALS1342"/>
      <c r="ALT1342"/>
      <c r="ALU1342"/>
      <c r="ALV1342"/>
      <c r="ALW1342"/>
      <c r="ALX1342"/>
      <c r="ALY1342"/>
      <c r="ALZ1342"/>
      <c r="AMA1342"/>
      <c r="AMB1342"/>
      <c r="AMC1342"/>
      <c r="AMD1342"/>
      <c r="AME1342"/>
      <c r="AMF1342"/>
      <c r="AMG1342"/>
      <c r="AMH1342"/>
      <c r="AMI1342"/>
      <c r="AMJ1342"/>
      <c r="AMK1342"/>
    </row>
    <row r="1343" spans="1:1025" ht="45" customHeight="1" thickTop="1" thickBot="1" x14ac:dyDescent="0.3">
      <c r="A1343" s="249" t="s">
        <v>1099</v>
      </c>
      <c r="B1343" s="249" t="s">
        <v>1099</v>
      </c>
      <c r="C1343" s="249" t="s">
        <v>1099</v>
      </c>
      <c r="D1343" s="249" t="s">
        <v>1099</v>
      </c>
      <c r="E1343" s="249" t="s">
        <v>1099</v>
      </c>
      <c r="F1343" s="249" t="s">
        <v>1099</v>
      </c>
      <c r="G1343" s="249" t="s">
        <v>1099</v>
      </c>
      <c r="H1343" s="249" t="s">
        <v>1099</v>
      </c>
      <c r="I1343" s="249" t="s">
        <v>1099</v>
      </c>
      <c r="J1343" s="249" t="s">
        <v>1099</v>
      </c>
      <c r="K1343" s="249" t="s">
        <v>1099</v>
      </c>
      <c r="L1343" s="249" t="s">
        <v>1099</v>
      </c>
      <c r="M1343" s="249" t="s">
        <v>1099</v>
      </c>
      <c r="N1343" s="249" t="s">
        <v>1099</v>
      </c>
      <c r="O1343" s="249" t="s">
        <v>1099</v>
      </c>
      <c r="P1343" s="249" t="s">
        <v>1099</v>
      </c>
      <c r="Q1343" s="229">
        <v>0</v>
      </c>
      <c r="R1343" s="254" t="s">
        <v>2551</v>
      </c>
      <c r="S1343" s="255"/>
      <c r="T1343" s="255"/>
      <c r="U1343" s="255"/>
      <c r="V1343" s="255"/>
      <c r="W1343" s="255"/>
      <c r="X1343" s="255"/>
      <c r="Y1343" s="255"/>
      <c r="Z1343" s="255"/>
      <c r="AA1343" s="255"/>
      <c r="AB1343" s="255"/>
      <c r="AC1343" s="255"/>
      <c r="AD1343" s="255"/>
      <c r="AE1343" s="256"/>
      <c r="AF1343" s="229">
        <v>0</v>
      </c>
      <c r="AG1343" s="254" t="s">
        <v>2551</v>
      </c>
      <c r="AH1343" s="255"/>
      <c r="AI1343" s="255"/>
      <c r="AJ1343" s="255"/>
      <c r="AK1343" s="255"/>
      <c r="AL1343" s="255"/>
      <c r="AM1343" s="255"/>
      <c r="AN1343" s="255"/>
      <c r="AO1343" s="255"/>
      <c r="AP1343" s="255"/>
      <c r="AQ1343" s="255"/>
      <c r="AR1343" s="255"/>
      <c r="AS1343" s="255"/>
      <c r="AT1343" s="256"/>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c r="HK1343"/>
      <c r="HL1343"/>
      <c r="HM1343"/>
      <c r="HN1343"/>
      <c r="HO1343"/>
      <c r="HP1343"/>
      <c r="HQ1343"/>
      <c r="HR1343"/>
      <c r="HS1343"/>
      <c r="HT1343"/>
      <c r="HU1343"/>
      <c r="HV1343"/>
      <c r="HW1343"/>
      <c r="HX1343"/>
      <c r="HY1343"/>
      <c r="HZ1343"/>
      <c r="IA1343"/>
      <c r="IB1343"/>
      <c r="IC1343"/>
      <c r="ID1343"/>
      <c r="IE1343"/>
      <c r="IF1343"/>
      <c r="IG1343"/>
      <c r="IH1343"/>
      <c r="II1343"/>
      <c r="IJ1343"/>
      <c r="IK1343"/>
      <c r="IL1343"/>
      <c r="IM1343"/>
      <c r="IN1343"/>
      <c r="IO1343"/>
      <c r="IP1343"/>
      <c r="IQ1343"/>
      <c r="IR1343"/>
      <c r="IS1343"/>
      <c r="IT1343"/>
      <c r="IU1343"/>
      <c r="IV1343"/>
      <c r="IW1343"/>
      <c r="IX1343"/>
      <c r="IY1343"/>
      <c r="IZ1343"/>
      <c r="JA1343"/>
      <c r="JB1343"/>
      <c r="JC1343"/>
      <c r="JD1343"/>
      <c r="JE1343"/>
      <c r="JF1343"/>
      <c r="JG1343"/>
      <c r="JH1343"/>
      <c r="JI1343"/>
      <c r="JJ1343"/>
      <c r="JK1343"/>
      <c r="JL1343"/>
      <c r="JM1343"/>
      <c r="JN1343"/>
      <c r="JO1343"/>
      <c r="JP1343"/>
      <c r="JQ1343"/>
      <c r="JR1343"/>
      <c r="JS1343"/>
      <c r="JT1343"/>
      <c r="JU1343"/>
      <c r="JV1343"/>
      <c r="JW1343"/>
      <c r="JX1343"/>
      <c r="JY1343"/>
      <c r="JZ1343"/>
      <c r="KA1343"/>
      <c r="KB1343"/>
      <c r="KC1343"/>
      <c r="KD1343"/>
      <c r="KE1343"/>
      <c r="KF1343"/>
      <c r="KG1343"/>
      <c r="KH1343"/>
      <c r="KI1343"/>
      <c r="KJ1343"/>
      <c r="KK1343"/>
      <c r="KL1343"/>
      <c r="KM1343"/>
      <c r="KN1343"/>
      <c r="KO1343"/>
      <c r="KP1343"/>
      <c r="KQ1343"/>
      <c r="KR1343"/>
      <c r="KS1343"/>
      <c r="KT1343"/>
      <c r="KU1343"/>
      <c r="KV1343"/>
      <c r="KW1343"/>
      <c r="KX1343"/>
      <c r="KY1343"/>
      <c r="KZ1343"/>
      <c r="LA1343"/>
      <c r="LB1343"/>
      <c r="LC1343"/>
      <c r="LD1343"/>
      <c r="LE1343"/>
      <c r="LF1343"/>
      <c r="LG1343"/>
      <c r="LH1343"/>
      <c r="LI1343"/>
      <c r="LJ1343"/>
      <c r="LK1343"/>
      <c r="LL1343"/>
      <c r="LM1343"/>
      <c r="LN1343"/>
      <c r="LO1343"/>
      <c r="LP1343"/>
      <c r="LQ1343"/>
      <c r="LR1343"/>
      <c r="LS1343"/>
      <c r="LT1343"/>
      <c r="LU1343"/>
      <c r="LV1343"/>
      <c r="LW1343"/>
      <c r="LX1343"/>
      <c r="LY1343"/>
      <c r="LZ1343"/>
      <c r="MA1343"/>
      <c r="MB1343"/>
      <c r="MC1343"/>
      <c r="MD1343"/>
      <c r="ME1343"/>
      <c r="MF1343"/>
      <c r="MG1343"/>
      <c r="MH1343"/>
      <c r="MI1343"/>
      <c r="MJ1343"/>
      <c r="MK1343"/>
      <c r="ML1343"/>
      <c r="MM1343"/>
      <c r="MN1343"/>
      <c r="MO1343"/>
      <c r="MP1343"/>
      <c r="MQ1343"/>
      <c r="MR1343"/>
      <c r="MS1343"/>
      <c r="MT1343"/>
      <c r="MU1343"/>
      <c r="MV1343"/>
      <c r="MW1343"/>
      <c r="MX1343"/>
      <c r="MY1343"/>
      <c r="MZ1343"/>
      <c r="NA1343"/>
      <c r="NB1343"/>
      <c r="NC1343"/>
      <c r="ND1343"/>
      <c r="NE1343"/>
      <c r="NF1343"/>
      <c r="NG1343"/>
      <c r="NH1343"/>
      <c r="NI1343"/>
      <c r="NJ1343"/>
      <c r="NK1343"/>
      <c r="NL1343"/>
      <c r="NM1343"/>
      <c r="NN1343"/>
      <c r="NO1343"/>
      <c r="NP1343"/>
      <c r="NQ1343"/>
      <c r="NR1343"/>
      <c r="NS1343"/>
      <c r="NT1343"/>
      <c r="NU1343"/>
      <c r="NV1343"/>
      <c r="NW1343"/>
      <c r="NX1343"/>
      <c r="NY1343"/>
      <c r="NZ1343"/>
      <c r="OA1343"/>
      <c r="OB1343"/>
      <c r="OC1343"/>
      <c r="OD1343"/>
      <c r="OE1343"/>
      <c r="OF1343"/>
      <c r="OG1343"/>
      <c r="OH1343"/>
      <c r="OI1343"/>
      <c r="OJ1343"/>
      <c r="OK1343"/>
      <c r="OL1343"/>
      <c r="OM1343"/>
      <c r="ON1343"/>
      <c r="OO1343"/>
      <c r="OP1343"/>
      <c r="OQ1343"/>
      <c r="OR1343"/>
      <c r="OS1343"/>
      <c r="OT1343"/>
      <c r="OU1343"/>
      <c r="OV1343"/>
      <c r="OW1343"/>
      <c r="OX1343"/>
      <c r="OY1343"/>
      <c r="OZ1343"/>
      <c r="PA1343"/>
      <c r="PB1343"/>
      <c r="PC1343"/>
      <c r="PD1343"/>
      <c r="PE1343"/>
      <c r="PF1343"/>
      <c r="PG1343"/>
      <c r="PH1343"/>
      <c r="PI1343"/>
      <c r="PJ1343"/>
      <c r="PK1343"/>
      <c r="PL1343"/>
      <c r="PM1343"/>
      <c r="PN1343"/>
      <c r="PO1343"/>
      <c r="PP1343"/>
      <c r="PQ1343"/>
      <c r="PR1343"/>
      <c r="PS1343"/>
      <c r="PT1343"/>
      <c r="PU1343"/>
      <c r="PV1343"/>
      <c r="PW1343"/>
      <c r="PX1343"/>
      <c r="PY1343"/>
      <c r="PZ1343"/>
      <c r="QA1343"/>
      <c r="QB1343"/>
      <c r="QC1343"/>
      <c r="QD1343"/>
      <c r="QE1343"/>
      <c r="QF1343"/>
      <c r="QG1343"/>
      <c r="QH1343"/>
      <c r="QI1343"/>
      <c r="QJ1343"/>
      <c r="QK1343"/>
      <c r="QL1343"/>
      <c r="QM1343"/>
      <c r="QN1343"/>
      <c r="QO1343"/>
      <c r="QP1343"/>
      <c r="QQ1343"/>
      <c r="QR1343"/>
      <c r="QS1343"/>
      <c r="QT1343"/>
      <c r="QU1343"/>
      <c r="QV1343"/>
      <c r="QW1343"/>
      <c r="QX1343"/>
      <c r="QY1343"/>
      <c r="QZ1343"/>
      <c r="RA1343"/>
      <c r="RB1343"/>
      <c r="RC1343"/>
      <c r="RD1343"/>
      <c r="RE1343"/>
      <c r="RF1343"/>
      <c r="RG1343"/>
      <c r="RH1343"/>
      <c r="RI1343"/>
      <c r="RJ1343"/>
      <c r="RK1343"/>
      <c r="RL1343"/>
      <c r="RM1343"/>
      <c r="RN1343"/>
      <c r="RO1343"/>
      <c r="RP1343"/>
      <c r="RQ1343"/>
      <c r="RR1343"/>
      <c r="RS1343"/>
      <c r="RT1343"/>
      <c r="RU1343"/>
      <c r="RV1343"/>
      <c r="RW1343"/>
      <c r="RX1343"/>
      <c r="RY1343"/>
      <c r="RZ1343"/>
      <c r="SA1343"/>
      <c r="SB1343"/>
      <c r="SC1343"/>
      <c r="SD1343"/>
      <c r="SE1343"/>
      <c r="SF1343"/>
      <c r="SG1343"/>
      <c r="SH1343"/>
      <c r="SI1343"/>
      <c r="SJ1343"/>
      <c r="SK1343"/>
      <c r="SL1343"/>
      <c r="SM1343"/>
      <c r="SN1343"/>
      <c r="SO1343"/>
      <c r="SP1343"/>
      <c r="SQ1343"/>
      <c r="SR1343"/>
      <c r="SS1343"/>
      <c r="ST1343"/>
      <c r="SU1343"/>
      <c r="SV1343"/>
      <c r="SW1343"/>
      <c r="SX1343"/>
      <c r="SY1343"/>
      <c r="SZ1343"/>
      <c r="TA1343"/>
      <c r="TB1343"/>
      <c r="TC1343"/>
      <c r="TD1343"/>
      <c r="TE1343"/>
      <c r="TF1343"/>
      <c r="TG1343"/>
      <c r="TH1343"/>
      <c r="TI1343"/>
      <c r="TJ1343"/>
      <c r="TK1343"/>
      <c r="TL1343"/>
      <c r="TM1343"/>
      <c r="TN1343"/>
      <c r="TO1343"/>
      <c r="TP1343"/>
      <c r="TQ1343"/>
      <c r="TR1343"/>
      <c r="TS1343"/>
      <c r="TT1343"/>
      <c r="TU1343"/>
      <c r="TV1343"/>
      <c r="TW1343"/>
      <c r="TX1343"/>
      <c r="TY1343"/>
      <c r="TZ1343"/>
      <c r="UA1343"/>
      <c r="UB1343"/>
      <c r="UC1343"/>
      <c r="UD1343"/>
      <c r="UE1343"/>
      <c r="UF1343"/>
      <c r="UG1343"/>
      <c r="UH1343"/>
      <c r="UI1343"/>
      <c r="UJ1343"/>
      <c r="UK1343"/>
      <c r="UL1343"/>
      <c r="UM1343"/>
      <c r="UN1343"/>
      <c r="UO1343"/>
      <c r="UP1343"/>
      <c r="UQ1343"/>
      <c r="UR1343"/>
      <c r="US1343"/>
      <c r="UT1343"/>
      <c r="UU1343"/>
      <c r="UV1343"/>
      <c r="UW1343"/>
      <c r="UX1343"/>
      <c r="UY1343"/>
      <c r="UZ1343"/>
      <c r="VA1343"/>
      <c r="VB1343"/>
      <c r="VC1343"/>
      <c r="VD1343"/>
      <c r="VE1343"/>
      <c r="VF1343"/>
      <c r="VG1343"/>
      <c r="VH1343"/>
      <c r="VI1343"/>
      <c r="VJ1343"/>
      <c r="VK1343"/>
      <c r="VL1343"/>
      <c r="VM1343"/>
      <c r="VN1343"/>
      <c r="VO1343"/>
      <c r="VP1343"/>
      <c r="VQ1343"/>
      <c r="VR1343"/>
      <c r="VS1343"/>
      <c r="VT1343"/>
      <c r="VU1343"/>
      <c r="VV1343"/>
      <c r="VW1343"/>
      <c r="VX1343"/>
      <c r="VY1343"/>
      <c r="VZ1343"/>
      <c r="WA1343"/>
      <c r="WB1343"/>
      <c r="WC1343"/>
      <c r="WD1343"/>
      <c r="WE1343"/>
      <c r="WF1343"/>
      <c r="WG1343"/>
      <c r="WH1343"/>
      <c r="WI1343"/>
      <c r="WJ1343"/>
      <c r="WK1343"/>
      <c r="WL1343"/>
      <c r="WM1343"/>
      <c r="WN1343"/>
      <c r="WO1343"/>
      <c r="WP1343"/>
      <c r="WQ1343"/>
      <c r="WR1343"/>
      <c r="WS1343"/>
      <c r="WT1343"/>
      <c r="WU1343"/>
      <c r="WV1343"/>
      <c r="WW1343"/>
      <c r="WX1343"/>
      <c r="WY1343"/>
      <c r="WZ1343"/>
      <c r="XA1343"/>
      <c r="XB1343"/>
      <c r="XC1343"/>
      <c r="XD1343"/>
      <c r="XE1343"/>
      <c r="XF1343"/>
      <c r="XG1343"/>
      <c r="XH1343"/>
      <c r="XI1343"/>
      <c r="XJ1343"/>
      <c r="XK1343"/>
      <c r="XL1343"/>
      <c r="XM1343"/>
      <c r="XN1343"/>
      <c r="XO1343"/>
      <c r="XP1343"/>
      <c r="XQ1343"/>
      <c r="XR1343"/>
      <c r="XS1343"/>
      <c r="XT1343"/>
      <c r="XU1343"/>
      <c r="XV1343"/>
      <c r="XW1343"/>
      <c r="XX1343"/>
      <c r="XY1343"/>
      <c r="XZ1343"/>
      <c r="YA1343"/>
      <c r="YB1343"/>
      <c r="YC1343"/>
      <c r="YD1343"/>
      <c r="YE1343"/>
      <c r="YF1343"/>
      <c r="YG1343"/>
      <c r="YH1343"/>
      <c r="YI1343"/>
      <c r="YJ1343"/>
      <c r="YK1343"/>
      <c r="YL1343"/>
      <c r="YM1343"/>
      <c r="YN1343"/>
      <c r="YO1343"/>
      <c r="YP1343"/>
      <c r="YQ1343"/>
      <c r="YR1343"/>
      <c r="YS1343"/>
      <c r="YT1343"/>
      <c r="YU1343"/>
      <c r="YV1343"/>
      <c r="YW1343"/>
      <c r="YX1343"/>
      <c r="YY1343"/>
      <c r="YZ1343"/>
      <c r="ZA1343"/>
      <c r="ZB1343"/>
      <c r="ZC1343"/>
      <c r="ZD1343"/>
      <c r="ZE1343"/>
      <c r="ZF1343"/>
      <c r="ZG1343"/>
      <c r="ZH1343"/>
      <c r="ZI1343"/>
      <c r="ZJ1343"/>
      <c r="ZK1343"/>
      <c r="ZL1343"/>
      <c r="ZM1343"/>
      <c r="ZN1343"/>
      <c r="ZO1343"/>
      <c r="ZP1343"/>
      <c r="ZQ1343"/>
      <c r="ZR1343"/>
      <c r="ZS1343"/>
      <c r="ZT1343"/>
      <c r="ZU1343"/>
      <c r="ZV1343"/>
      <c r="ZW1343"/>
      <c r="ZX1343"/>
      <c r="ZY1343"/>
      <c r="ZZ1343"/>
      <c r="AAA1343"/>
      <c r="AAB1343"/>
      <c r="AAC1343"/>
      <c r="AAD1343"/>
      <c r="AAE1343"/>
      <c r="AAF1343"/>
      <c r="AAG1343"/>
      <c r="AAH1343"/>
      <c r="AAI1343"/>
      <c r="AAJ1343"/>
      <c r="AAK1343"/>
      <c r="AAL1343"/>
      <c r="AAM1343"/>
      <c r="AAN1343"/>
      <c r="AAO1343"/>
      <c r="AAP1343"/>
      <c r="AAQ1343"/>
      <c r="AAR1343"/>
      <c r="AAS1343"/>
      <c r="AAT1343"/>
      <c r="AAU1343"/>
      <c r="AAV1343"/>
      <c r="AAW1343"/>
      <c r="AAX1343"/>
      <c r="AAY1343"/>
      <c r="AAZ1343"/>
      <c r="ABA1343"/>
      <c r="ABB1343"/>
      <c r="ABC1343"/>
      <c r="ABD1343"/>
      <c r="ABE1343"/>
      <c r="ABF1343"/>
      <c r="ABG1343"/>
      <c r="ABH1343"/>
      <c r="ABI1343"/>
      <c r="ABJ1343"/>
      <c r="ABK1343"/>
      <c r="ABL1343"/>
      <c r="ABM1343"/>
      <c r="ABN1343"/>
      <c r="ABO1343"/>
      <c r="ABP1343"/>
      <c r="ABQ1343"/>
      <c r="ABR1343"/>
      <c r="ABS1343"/>
      <c r="ABT1343"/>
      <c r="ABU1343"/>
      <c r="ABV1343"/>
      <c r="ABW1343"/>
      <c r="ABX1343"/>
      <c r="ABY1343"/>
      <c r="ABZ1343"/>
      <c r="ACA1343"/>
      <c r="ACB1343"/>
      <c r="ACC1343"/>
      <c r="ACD1343"/>
      <c r="ACE1343"/>
      <c r="ACF1343"/>
      <c r="ACG1343"/>
      <c r="ACH1343"/>
      <c r="ACI1343"/>
      <c r="ACJ1343"/>
      <c r="ACK1343"/>
      <c r="ACL1343"/>
      <c r="ACM1343"/>
      <c r="ACN1343"/>
      <c r="ACO1343"/>
      <c r="ACP1343"/>
      <c r="ACQ1343"/>
      <c r="ACR1343"/>
      <c r="ACS1343"/>
      <c r="ACT1343"/>
      <c r="ACU1343"/>
      <c r="ACV1343"/>
      <c r="ACW1343"/>
      <c r="ACX1343"/>
      <c r="ACY1343"/>
      <c r="ACZ1343"/>
      <c r="ADA1343"/>
      <c r="ADB1343"/>
      <c r="ADC1343"/>
      <c r="ADD1343"/>
      <c r="ADE1343"/>
      <c r="ADF1343"/>
      <c r="ADG1343"/>
      <c r="ADH1343"/>
      <c r="ADI1343"/>
      <c r="ADJ1343"/>
      <c r="ADK1343"/>
      <c r="ADL1343"/>
      <c r="ADM1343"/>
      <c r="ADN1343"/>
      <c r="ADO1343"/>
      <c r="ADP1343"/>
      <c r="ADQ1343"/>
      <c r="ADR1343"/>
      <c r="ADS1343"/>
      <c r="ADT1343"/>
      <c r="ADU1343"/>
      <c r="ADV1343"/>
      <c r="ADW1343"/>
      <c r="ADX1343"/>
      <c r="ADY1343"/>
      <c r="ADZ1343"/>
      <c r="AEA1343"/>
      <c r="AEB1343"/>
      <c r="AEC1343"/>
      <c r="AED1343"/>
      <c r="AEE1343"/>
      <c r="AEF1343"/>
      <c r="AEG1343"/>
      <c r="AEH1343"/>
      <c r="AEI1343"/>
      <c r="AEJ1343"/>
      <c r="AEK1343"/>
      <c r="AEL1343"/>
      <c r="AEM1343"/>
      <c r="AEN1343"/>
      <c r="AEO1343"/>
      <c r="AEP1343"/>
      <c r="AEQ1343"/>
      <c r="AER1343"/>
      <c r="AES1343"/>
      <c r="AET1343"/>
      <c r="AEU1343"/>
      <c r="AEV1343"/>
      <c r="AEW1343"/>
      <c r="AEX1343"/>
      <c r="AEY1343"/>
      <c r="AEZ1343"/>
      <c r="AFA1343"/>
      <c r="AFB1343"/>
      <c r="AFC1343"/>
      <c r="AFD1343"/>
      <c r="AFE1343"/>
      <c r="AFF1343"/>
      <c r="AFG1343"/>
      <c r="AFH1343"/>
      <c r="AFI1343"/>
      <c r="AFJ1343"/>
      <c r="AFK1343"/>
      <c r="AFL1343"/>
      <c r="AFM1343"/>
      <c r="AFN1343"/>
      <c r="AFO1343"/>
      <c r="AFP1343"/>
      <c r="AFQ1343"/>
      <c r="AFR1343"/>
      <c r="AFS1343"/>
      <c r="AFT1343"/>
      <c r="AFU1343"/>
      <c r="AFV1343"/>
      <c r="AFW1343"/>
      <c r="AFX1343"/>
      <c r="AFY1343"/>
      <c r="AFZ1343"/>
      <c r="AGA1343"/>
      <c r="AGB1343"/>
      <c r="AGC1343"/>
      <c r="AGD1343"/>
      <c r="AGE1343"/>
      <c r="AGF1343"/>
      <c r="AGG1343"/>
      <c r="AGH1343"/>
      <c r="AGI1343"/>
      <c r="AGJ1343"/>
      <c r="AGK1343"/>
      <c r="AGL1343"/>
      <c r="AGM1343"/>
      <c r="AGN1343"/>
      <c r="AGO1343"/>
      <c r="AGP1343"/>
      <c r="AGQ1343"/>
      <c r="AGR1343"/>
      <c r="AGS1343"/>
      <c r="AGT1343"/>
      <c r="AGU1343"/>
      <c r="AGV1343"/>
      <c r="AGW1343"/>
      <c r="AGX1343"/>
      <c r="AGY1343"/>
      <c r="AGZ1343"/>
      <c r="AHA1343"/>
      <c r="AHB1343"/>
      <c r="AHC1343"/>
      <c r="AHD1343"/>
      <c r="AHE1343"/>
      <c r="AHF1343"/>
      <c r="AHG1343"/>
      <c r="AHH1343"/>
      <c r="AHI1343"/>
      <c r="AHJ1343"/>
      <c r="AHK1343"/>
      <c r="AHL1343"/>
      <c r="AHM1343"/>
      <c r="AHN1343"/>
      <c r="AHO1343"/>
      <c r="AHP1343"/>
      <c r="AHQ1343"/>
      <c r="AHR1343"/>
      <c r="AHS1343"/>
      <c r="AHT1343"/>
      <c r="AHU1343"/>
      <c r="AHV1343"/>
      <c r="AHW1343"/>
      <c r="AHX1343"/>
      <c r="AHY1343"/>
      <c r="AHZ1343"/>
      <c r="AIA1343"/>
      <c r="AIB1343"/>
      <c r="AIC1343"/>
      <c r="AID1343"/>
      <c r="AIE1343"/>
      <c r="AIF1343"/>
      <c r="AIG1343"/>
      <c r="AIH1343"/>
      <c r="AII1343"/>
      <c r="AIJ1343"/>
      <c r="AIK1343"/>
      <c r="AIL1343"/>
      <c r="AIM1343"/>
      <c r="AIN1343"/>
      <c r="AIO1343"/>
      <c r="AIP1343"/>
      <c r="AIQ1343"/>
      <c r="AIR1343"/>
      <c r="AIS1343"/>
      <c r="AIT1343"/>
      <c r="AIU1343"/>
      <c r="AIV1343"/>
      <c r="AIW1343"/>
      <c r="AIX1343"/>
      <c r="AIY1343"/>
      <c r="AIZ1343"/>
      <c r="AJA1343"/>
      <c r="AJB1343"/>
      <c r="AJC1343"/>
      <c r="AJD1343"/>
      <c r="AJE1343"/>
      <c r="AJF1343"/>
      <c r="AJG1343"/>
      <c r="AJH1343"/>
      <c r="AJI1343"/>
      <c r="AJJ1343"/>
      <c r="AJK1343"/>
      <c r="AJL1343"/>
      <c r="AJM1343"/>
      <c r="AJN1343"/>
      <c r="AJO1343"/>
      <c r="AJP1343"/>
      <c r="AJQ1343"/>
      <c r="AJR1343"/>
      <c r="AJS1343"/>
      <c r="AJT1343"/>
      <c r="AJU1343"/>
      <c r="AJV1343"/>
      <c r="AJW1343"/>
      <c r="AJX1343"/>
      <c r="AJY1343"/>
      <c r="AJZ1343"/>
      <c r="AKA1343"/>
      <c r="AKB1343"/>
      <c r="AKC1343"/>
      <c r="AKD1343"/>
      <c r="AKE1343"/>
      <c r="AKF1343"/>
      <c r="AKG1343"/>
      <c r="AKH1343"/>
      <c r="AKI1343"/>
      <c r="AKJ1343"/>
      <c r="AKK1343"/>
      <c r="AKL1343"/>
      <c r="AKM1343"/>
      <c r="AKN1343"/>
      <c r="AKO1343"/>
      <c r="AKP1343"/>
      <c r="AKQ1343"/>
      <c r="AKR1343"/>
      <c r="AKS1343"/>
      <c r="AKT1343"/>
      <c r="AKU1343"/>
      <c r="AKV1343"/>
      <c r="AKW1343"/>
      <c r="AKX1343"/>
      <c r="AKY1343"/>
      <c r="AKZ1343"/>
      <c r="ALA1343"/>
      <c r="ALB1343"/>
      <c r="ALC1343"/>
      <c r="ALD1343"/>
      <c r="ALE1343"/>
      <c r="ALF1343"/>
      <c r="ALG1343"/>
      <c r="ALH1343"/>
      <c r="ALI1343"/>
      <c r="ALJ1343"/>
      <c r="ALK1343"/>
      <c r="ALL1343"/>
      <c r="ALM1343"/>
      <c r="ALN1343"/>
      <c r="ALO1343"/>
      <c r="ALP1343"/>
      <c r="ALQ1343"/>
      <c r="ALR1343"/>
      <c r="ALS1343"/>
      <c r="ALT1343"/>
      <c r="ALU1343"/>
      <c r="ALV1343"/>
      <c r="ALW1343"/>
      <c r="ALX1343"/>
      <c r="ALY1343"/>
      <c r="ALZ1343"/>
      <c r="AMA1343"/>
      <c r="AMB1343"/>
      <c r="AMC1343"/>
      <c r="AMD1343"/>
      <c r="AME1343"/>
      <c r="AMF1343"/>
      <c r="AMG1343"/>
      <c r="AMH1343"/>
      <c r="AMI1343"/>
      <c r="AMJ1343"/>
      <c r="AMK1343"/>
    </row>
    <row r="1344" spans="1:1025" ht="45" customHeight="1" thickTop="1" thickBot="1" x14ac:dyDescent="0.3">
      <c r="A1344" s="249" t="s">
        <v>1100</v>
      </c>
      <c r="B1344" s="249" t="s">
        <v>1100</v>
      </c>
      <c r="C1344" s="249" t="s">
        <v>1100</v>
      </c>
      <c r="D1344" s="249" t="s">
        <v>1100</v>
      </c>
      <c r="E1344" s="249" t="s">
        <v>1100</v>
      </c>
      <c r="F1344" s="249" t="s">
        <v>1100</v>
      </c>
      <c r="G1344" s="249" t="s">
        <v>1100</v>
      </c>
      <c r="H1344" s="249" t="s">
        <v>1100</v>
      </c>
      <c r="I1344" s="249" t="s">
        <v>1100</v>
      </c>
      <c r="J1344" s="249" t="s">
        <v>1100</v>
      </c>
      <c r="K1344" s="249" t="s">
        <v>1100</v>
      </c>
      <c r="L1344" s="249" t="s">
        <v>1100</v>
      </c>
      <c r="M1344" s="249" t="s">
        <v>1100</v>
      </c>
      <c r="N1344" s="249" t="s">
        <v>1100</v>
      </c>
      <c r="O1344" s="249" t="s">
        <v>1100</v>
      </c>
      <c r="P1344" s="249" t="s">
        <v>1100</v>
      </c>
      <c r="Q1344" s="229">
        <v>0</v>
      </c>
      <c r="R1344" s="254" t="s">
        <v>2551</v>
      </c>
      <c r="S1344" s="255"/>
      <c r="T1344" s="255"/>
      <c r="U1344" s="255"/>
      <c r="V1344" s="255"/>
      <c r="W1344" s="255"/>
      <c r="X1344" s="255"/>
      <c r="Y1344" s="255"/>
      <c r="Z1344" s="255"/>
      <c r="AA1344" s="255"/>
      <c r="AB1344" s="255"/>
      <c r="AC1344" s="255"/>
      <c r="AD1344" s="255"/>
      <c r="AE1344" s="256"/>
      <c r="AF1344" s="229">
        <v>0</v>
      </c>
      <c r="AG1344" s="254" t="s">
        <v>2551</v>
      </c>
      <c r="AH1344" s="255"/>
      <c r="AI1344" s="255"/>
      <c r="AJ1344" s="255"/>
      <c r="AK1344" s="255"/>
      <c r="AL1344" s="255"/>
      <c r="AM1344" s="255"/>
      <c r="AN1344" s="255"/>
      <c r="AO1344" s="255"/>
      <c r="AP1344" s="255"/>
      <c r="AQ1344" s="255"/>
      <c r="AR1344" s="255"/>
      <c r="AS1344" s="255"/>
      <c r="AT1344" s="256"/>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c r="HK1344"/>
      <c r="HL1344"/>
      <c r="HM1344"/>
      <c r="HN1344"/>
      <c r="HO1344"/>
      <c r="HP1344"/>
      <c r="HQ1344"/>
      <c r="HR1344"/>
      <c r="HS1344"/>
      <c r="HT1344"/>
      <c r="HU1344"/>
      <c r="HV1344"/>
      <c r="HW1344"/>
      <c r="HX1344"/>
      <c r="HY1344"/>
      <c r="HZ1344"/>
      <c r="IA1344"/>
      <c r="IB1344"/>
      <c r="IC1344"/>
      <c r="ID1344"/>
      <c r="IE1344"/>
      <c r="IF1344"/>
      <c r="IG1344"/>
      <c r="IH1344"/>
      <c r="II1344"/>
      <c r="IJ1344"/>
      <c r="IK1344"/>
      <c r="IL1344"/>
      <c r="IM1344"/>
      <c r="IN1344"/>
      <c r="IO1344"/>
      <c r="IP1344"/>
      <c r="IQ1344"/>
      <c r="IR1344"/>
      <c r="IS1344"/>
      <c r="IT1344"/>
      <c r="IU1344"/>
      <c r="IV1344"/>
      <c r="IW1344"/>
      <c r="IX1344"/>
      <c r="IY1344"/>
      <c r="IZ1344"/>
      <c r="JA1344"/>
      <c r="JB1344"/>
      <c r="JC1344"/>
      <c r="JD1344"/>
      <c r="JE1344"/>
      <c r="JF1344"/>
      <c r="JG1344"/>
      <c r="JH1344"/>
      <c r="JI1344"/>
      <c r="JJ1344"/>
      <c r="JK1344"/>
      <c r="JL1344"/>
      <c r="JM1344"/>
      <c r="JN1344"/>
      <c r="JO1344"/>
      <c r="JP1344"/>
      <c r="JQ1344"/>
      <c r="JR1344"/>
      <c r="JS1344"/>
      <c r="JT1344"/>
      <c r="JU1344"/>
      <c r="JV1344"/>
      <c r="JW1344"/>
      <c r="JX1344"/>
      <c r="JY1344"/>
      <c r="JZ1344"/>
      <c r="KA1344"/>
      <c r="KB1344"/>
      <c r="KC1344"/>
      <c r="KD1344"/>
      <c r="KE1344"/>
      <c r="KF1344"/>
      <c r="KG1344"/>
      <c r="KH1344"/>
      <c r="KI1344"/>
      <c r="KJ1344"/>
      <c r="KK1344"/>
      <c r="KL1344"/>
      <c r="KM1344"/>
      <c r="KN1344"/>
      <c r="KO1344"/>
      <c r="KP1344"/>
      <c r="KQ1344"/>
      <c r="KR1344"/>
      <c r="KS1344"/>
      <c r="KT1344"/>
      <c r="KU1344"/>
      <c r="KV1344"/>
      <c r="KW1344"/>
      <c r="KX1344"/>
      <c r="KY1344"/>
      <c r="KZ1344"/>
      <c r="LA1344"/>
      <c r="LB1344"/>
      <c r="LC1344"/>
      <c r="LD1344"/>
      <c r="LE1344"/>
      <c r="LF1344"/>
      <c r="LG1344"/>
      <c r="LH1344"/>
      <c r="LI1344"/>
      <c r="LJ1344"/>
      <c r="LK1344"/>
      <c r="LL1344"/>
      <c r="LM1344"/>
      <c r="LN1344"/>
      <c r="LO1344"/>
      <c r="LP1344"/>
      <c r="LQ1344"/>
      <c r="LR1344"/>
      <c r="LS1344"/>
      <c r="LT1344"/>
      <c r="LU1344"/>
      <c r="LV1344"/>
      <c r="LW1344"/>
      <c r="LX1344"/>
      <c r="LY1344"/>
      <c r="LZ1344"/>
      <c r="MA1344"/>
      <c r="MB1344"/>
      <c r="MC1344"/>
      <c r="MD1344"/>
      <c r="ME1344"/>
      <c r="MF1344"/>
      <c r="MG1344"/>
      <c r="MH1344"/>
      <c r="MI1344"/>
      <c r="MJ1344"/>
      <c r="MK1344"/>
      <c r="ML1344"/>
      <c r="MM1344"/>
      <c r="MN1344"/>
      <c r="MO1344"/>
      <c r="MP1344"/>
      <c r="MQ1344"/>
      <c r="MR1344"/>
      <c r="MS1344"/>
      <c r="MT1344"/>
      <c r="MU1344"/>
      <c r="MV1344"/>
      <c r="MW1344"/>
      <c r="MX1344"/>
      <c r="MY1344"/>
      <c r="MZ1344"/>
      <c r="NA1344"/>
      <c r="NB1344"/>
      <c r="NC1344"/>
      <c r="ND1344"/>
      <c r="NE1344"/>
      <c r="NF1344"/>
      <c r="NG1344"/>
      <c r="NH1344"/>
      <c r="NI1344"/>
      <c r="NJ1344"/>
      <c r="NK1344"/>
      <c r="NL1344"/>
      <c r="NM1344"/>
      <c r="NN1344"/>
      <c r="NO1344"/>
      <c r="NP1344"/>
      <c r="NQ1344"/>
      <c r="NR1344"/>
      <c r="NS1344"/>
      <c r="NT1344"/>
      <c r="NU1344"/>
      <c r="NV1344"/>
      <c r="NW1344"/>
      <c r="NX1344"/>
      <c r="NY1344"/>
      <c r="NZ1344"/>
      <c r="OA1344"/>
      <c r="OB1344"/>
      <c r="OC1344"/>
      <c r="OD1344"/>
      <c r="OE1344"/>
      <c r="OF1344"/>
      <c r="OG1344"/>
      <c r="OH1344"/>
      <c r="OI1344"/>
      <c r="OJ1344"/>
      <c r="OK1344"/>
      <c r="OL1344"/>
      <c r="OM1344"/>
      <c r="ON1344"/>
      <c r="OO1344"/>
      <c r="OP1344"/>
      <c r="OQ1344"/>
      <c r="OR1344"/>
      <c r="OS1344"/>
      <c r="OT1344"/>
      <c r="OU1344"/>
      <c r="OV1344"/>
      <c r="OW1344"/>
      <c r="OX1344"/>
      <c r="OY1344"/>
      <c r="OZ1344"/>
      <c r="PA1344"/>
      <c r="PB1344"/>
      <c r="PC1344"/>
      <c r="PD1344"/>
      <c r="PE1344"/>
      <c r="PF1344"/>
      <c r="PG1344"/>
      <c r="PH1344"/>
      <c r="PI1344"/>
      <c r="PJ1344"/>
      <c r="PK1344"/>
      <c r="PL1344"/>
      <c r="PM1344"/>
      <c r="PN1344"/>
      <c r="PO1344"/>
      <c r="PP1344"/>
      <c r="PQ1344"/>
      <c r="PR1344"/>
      <c r="PS1344"/>
      <c r="PT1344"/>
      <c r="PU1344"/>
      <c r="PV1344"/>
      <c r="PW1344"/>
      <c r="PX1344"/>
      <c r="PY1344"/>
      <c r="PZ1344"/>
      <c r="QA1344"/>
      <c r="QB1344"/>
      <c r="QC1344"/>
      <c r="QD1344"/>
      <c r="QE1344"/>
      <c r="QF1344"/>
      <c r="QG1344"/>
      <c r="QH1344"/>
      <c r="QI1344"/>
      <c r="QJ1344"/>
      <c r="QK1344"/>
      <c r="QL1344"/>
      <c r="QM1344"/>
      <c r="QN1344"/>
      <c r="QO1344"/>
      <c r="QP1344"/>
      <c r="QQ1344"/>
      <c r="QR1344"/>
      <c r="QS1344"/>
      <c r="QT1344"/>
      <c r="QU1344"/>
      <c r="QV1344"/>
      <c r="QW1344"/>
      <c r="QX1344"/>
      <c r="QY1344"/>
      <c r="QZ1344"/>
      <c r="RA1344"/>
      <c r="RB1344"/>
      <c r="RC1344"/>
      <c r="RD1344"/>
      <c r="RE1344"/>
      <c r="RF1344"/>
      <c r="RG1344"/>
      <c r="RH1344"/>
      <c r="RI1344"/>
      <c r="RJ1344"/>
      <c r="RK1344"/>
      <c r="RL1344"/>
      <c r="RM1344"/>
      <c r="RN1344"/>
      <c r="RO1344"/>
      <c r="RP1344"/>
      <c r="RQ1344"/>
      <c r="RR1344"/>
      <c r="RS1344"/>
      <c r="RT1344"/>
      <c r="RU1344"/>
      <c r="RV1344"/>
      <c r="RW1344"/>
      <c r="RX1344"/>
      <c r="RY1344"/>
      <c r="RZ1344"/>
      <c r="SA1344"/>
      <c r="SB1344"/>
      <c r="SC1344"/>
      <c r="SD1344"/>
      <c r="SE1344"/>
      <c r="SF1344"/>
      <c r="SG1344"/>
      <c r="SH1344"/>
      <c r="SI1344"/>
      <c r="SJ1344"/>
      <c r="SK1344"/>
      <c r="SL1344"/>
      <c r="SM1344"/>
      <c r="SN1344"/>
      <c r="SO1344"/>
      <c r="SP1344"/>
      <c r="SQ1344"/>
      <c r="SR1344"/>
      <c r="SS1344"/>
      <c r="ST1344"/>
      <c r="SU1344"/>
      <c r="SV1344"/>
      <c r="SW1344"/>
      <c r="SX1344"/>
      <c r="SY1344"/>
      <c r="SZ1344"/>
      <c r="TA1344"/>
      <c r="TB1344"/>
      <c r="TC1344"/>
      <c r="TD1344"/>
      <c r="TE1344"/>
      <c r="TF1344"/>
      <c r="TG1344"/>
      <c r="TH1344"/>
      <c r="TI1344"/>
      <c r="TJ1344"/>
      <c r="TK1344"/>
      <c r="TL1344"/>
      <c r="TM1344"/>
      <c r="TN1344"/>
      <c r="TO1344"/>
      <c r="TP1344"/>
      <c r="TQ1344"/>
      <c r="TR1344"/>
      <c r="TS1344"/>
      <c r="TT1344"/>
      <c r="TU1344"/>
      <c r="TV1344"/>
      <c r="TW1344"/>
      <c r="TX1344"/>
      <c r="TY1344"/>
      <c r="TZ1344"/>
      <c r="UA1344"/>
      <c r="UB1344"/>
      <c r="UC1344"/>
      <c r="UD1344"/>
      <c r="UE1344"/>
      <c r="UF1344"/>
      <c r="UG1344"/>
      <c r="UH1344"/>
      <c r="UI1344"/>
      <c r="UJ1344"/>
      <c r="UK1344"/>
      <c r="UL1344"/>
      <c r="UM1344"/>
      <c r="UN1344"/>
      <c r="UO1344"/>
      <c r="UP1344"/>
      <c r="UQ1344"/>
      <c r="UR1344"/>
      <c r="US1344"/>
      <c r="UT1344"/>
      <c r="UU1344"/>
      <c r="UV1344"/>
      <c r="UW1344"/>
      <c r="UX1344"/>
      <c r="UY1344"/>
      <c r="UZ1344"/>
      <c r="VA1344"/>
      <c r="VB1344"/>
      <c r="VC1344"/>
      <c r="VD1344"/>
      <c r="VE1344"/>
      <c r="VF1344"/>
      <c r="VG1344"/>
      <c r="VH1344"/>
      <c r="VI1344"/>
      <c r="VJ1344"/>
      <c r="VK1344"/>
      <c r="VL1344"/>
      <c r="VM1344"/>
      <c r="VN1344"/>
      <c r="VO1344"/>
      <c r="VP1344"/>
      <c r="VQ1344"/>
      <c r="VR1344"/>
      <c r="VS1344"/>
      <c r="VT1344"/>
      <c r="VU1344"/>
      <c r="VV1344"/>
      <c r="VW1344"/>
      <c r="VX1344"/>
      <c r="VY1344"/>
      <c r="VZ1344"/>
      <c r="WA1344"/>
      <c r="WB1344"/>
      <c r="WC1344"/>
      <c r="WD1344"/>
      <c r="WE1344"/>
      <c r="WF1344"/>
      <c r="WG1344"/>
      <c r="WH1344"/>
      <c r="WI1344"/>
      <c r="WJ1344"/>
      <c r="WK1344"/>
      <c r="WL1344"/>
      <c r="WM1344"/>
      <c r="WN1344"/>
      <c r="WO1344"/>
      <c r="WP1344"/>
      <c r="WQ1344"/>
      <c r="WR1344"/>
      <c r="WS1344"/>
      <c r="WT1344"/>
      <c r="WU1344"/>
      <c r="WV1344"/>
      <c r="WW1344"/>
      <c r="WX1344"/>
      <c r="WY1344"/>
      <c r="WZ1344"/>
      <c r="XA1344"/>
      <c r="XB1344"/>
      <c r="XC1344"/>
      <c r="XD1344"/>
      <c r="XE1344"/>
      <c r="XF1344"/>
      <c r="XG1344"/>
      <c r="XH1344"/>
      <c r="XI1344"/>
      <c r="XJ1344"/>
      <c r="XK1344"/>
      <c r="XL1344"/>
      <c r="XM1344"/>
      <c r="XN1344"/>
      <c r="XO1344"/>
      <c r="XP1344"/>
      <c r="XQ1344"/>
      <c r="XR1344"/>
      <c r="XS1344"/>
      <c r="XT1344"/>
      <c r="XU1344"/>
      <c r="XV1344"/>
      <c r="XW1344"/>
      <c r="XX1344"/>
      <c r="XY1344"/>
      <c r="XZ1344"/>
      <c r="YA1344"/>
      <c r="YB1344"/>
      <c r="YC1344"/>
      <c r="YD1344"/>
      <c r="YE1344"/>
      <c r="YF1344"/>
      <c r="YG1344"/>
      <c r="YH1344"/>
      <c r="YI1344"/>
      <c r="YJ1344"/>
      <c r="YK1344"/>
      <c r="YL1344"/>
      <c r="YM1344"/>
      <c r="YN1344"/>
      <c r="YO1344"/>
      <c r="YP1344"/>
      <c r="YQ1344"/>
      <c r="YR1344"/>
      <c r="YS1344"/>
      <c r="YT1344"/>
      <c r="YU1344"/>
      <c r="YV1344"/>
      <c r="YW1344"/>
      <c r="YX1344"/>
      <c r="YY1344"/>
      <c r="YZ1344"/>
      <c r="ZA1344"/>
      <c r="ZB1344"/>
      <c r="ZC1344"/>
      <c r="ZD1344"/>
      <c r="ZE1344"/>
      <c r="ZF1344"/>
      <c r="ZG1344"/>
      <c r="ZH1344"/>
      <c r="ZI1344"/>
      <c r="ZJ1344"/>
      <c r="ZK1344"/>
      <c r="ZL1344"/>
      <c r="ZM1344"/>
      <c r="ZN1344"/>
      <c r="ZO1344"/>
      <c r="ZP1344"/>
      <c r="ZQ1344"/>
      <c r="ZR1344"/>
      <c r="ZS1344"/>
      <c r="ZT1344"/>
      <c r="ZU1344"/>
      <c r="ZV1344"/>
      <c r="ZW1344"/>
      <c r="ZX1344"/>
      <c r="ZY1344"/>
      <c r="ZZ1344"/>
      <c r="AAA1344"/>
      <c r="AAB1344"/>
      <c r="AAC1344"/>
      <c r="AAD1344"/>
      <c r="AAE1344"/>
      <c r="AAF1344"/>
      <c r="AAG1344"/>
      <c r="AAH1344"/>
      <c r="AAI1344"/>
      <c r="AAJ1344"/>
      <c r="AAK1344"/>
      <c r="AAL1344"/>
      <c r="AAM1344"/>
      <c r="AAN1344"/>
      <c r="AAO1344"/>
      <c r="AAP1344"/>
      <c r="AAQ1344"/>
      <c r="AAR1344"/>
      <c r="AAS1344"/>
      <c r="AAT1344"/>
      <c r="AAU1344"/>
      <c r="AAV1344"/>
      <c r="AAW1344"/>
      <c r="AAX1344"/>
      <c r="AAY1344"/>
      <c r="AAZ1344"/>
      <c r="ABA1344"/>
      <c r="ABB1344"/>
      <c r="ABC1344"/>
      <c r="ABD1344"/>
      <c r="ABE1344"/>
      <c r="ABF1344"/>
      <c r="ABG1344"/>
      <c r="ABH1344"/>
      <c r="ABI1344"/>
      <c r="ABJ1344"/>
      <c r="ABK1344"/>
      <c r="ABL1344"/>
      <c r="ABM1344"/>
      <c r="ABN1344"/>
      <c r="ABO1344"/>
      <c r="ABP1344"/>
      <c r="ABQ1344"/>
      <c r="ABR1344"/>
      <c r="ABS1344"/>
      <c r="ABT1344"/>
      <c r="ABU1344"/>
      <c r="ABV1344"/>
      <c r="ABW1344"/>
      <c r="ABX1344"/>
      <c r="ABY1344"/>
      <c r="ABZ1344"/>
      <c r="ACA1344"/>
      <c r="ACB1344"/>
      <c r="ACC1344"/>
      <c r="ACD1344"/>
      <c r="ACE1344"/>
      <c r="ACF1344"/>
      <c r="ACG1344"/>
      <c r="ACH1344"/>
      <c r="ACI1344"/>
      <c r="ACJ1344"/>
      <c r="ACK1344"/>
      <c r="ACL1344"/>
      <c r="ACM1344"/>
      <c r="ACN1344"/>
      <c r="ACO1344"/>
      <c r="ACP1344"/>
      <c r="ACQ1344"/>
      <c r="ACR1344"/>
      <c r="ACS1344"/>
      <c r="ACT1344"/>
      <c r="ACU1344"/>
      <c r="ACV1344"/>
      <c r="ACW1344"/>
      <c r="ACX1344"/>
      <c r="ACY1344"/>
      <c r="ACZ1344"/>
      <c r="ADA1344"/>
      <c r="ADB1344"/>
      <c r="ADC1344"/>
      <c r="ADD1344"/>
      <c r="ADE1344"/>
      <c r="ADF1344"/>
      <c r="ADG1344"/>
      <c r="ADH1344"/>
      <c r="ADI1344"/>
      <c r="ADJ1344"/>
      <c r="ADK1344"/>
      <c r="ADL1344"/>
      <c r="ADM1344"/>
      <c r="ADN1344"/>
      <c r="ADO1344"/>
      <c r="ADP1344"/>
      <c r="ADQ1344"/>
      <c r="ADR1344"/>
      <c r="ADS1344"/>
      <c r="ADT1344"/>
      <c r="ADU1344"/>
      <c r="ADV1344"/>
      <c r="ADW1344"/>
      <c r="ADX1344"/>
      <c r="ADY1344"/>
      <c r="ADZ1344"/>
      <c r="AEA1344"/>
      <c r="AEB1344"/>
      <c r="AEC1344"/>
      <c r="AED1344"/>
      <c r="AEE1344"/>
      <c r="AEF1344"/>
      <c r="AEG1344"/>
      <c r="AEH1344"/>
      <c r="AEI1344"/>
      <c r="AEJ1344"/>
      <c r="AEK1344"/>
      <c r="AEL1344"/>
      <c r="AEM1344"/>
      <c r="AEN1344"/>
      <c r="AEO1344"/>
      <c r="AEP1344"/>
      <c r="AEQ1344"/>
      <c r="AER1344"/>
      <c r="AES1344"/>
      <c r="AET1344"/>
      <c r="AEU1344"/>
      <c r="AEV1344"/>
      <c r="AEW1344"/>
      <c r="AEX1344"/>
      <c r="AEY1344"/>
      <c r="AEZ1344"/>
      <c r="AFA1344"/>
      <c r="AFB1344"/>
      <c r="AFC1344"/>
      <c r="AFD1344"/>
      <c r="AFE1344"/>
      <c r="AFF1344"/>
      <c r="AFG1344"/>
      <c r="AFH1344"/>
      <c r="AFI1344"/>
      <c r="AFJ1344"/>
      <c r="AFK1344"/>
      <c r="AFL1344"/>
      <c r="AFM1344"/>
      <c r="AFN1344"/>
      <c r="AFO1344"/>
      <c r="AFP1344"/>
      <c r="AFQ1344"/>
      <c r="AFR1344"/>
      <c r="AFS1344"/>
      <c r="AFT1344"/>
      <c r="AFU1344"/>
      <c r="AFV1344"/>
      <c r="AFW1344"/>
      <c r="AFX1344"/>
      <c r="AFY1344"/>
      <c r="AFZ1344"/>
      <c r="AGA1344"/>
      <c r="AGB1344"/>
      <c r="AGC1344"/>
      <c r="AGD1344"/>
      <c r="AGE1344"/>
      <c r="AGF1344"/>
      <c r="AGG1344"/>
      <c r="AGH1344"/>
      <c r="AGI1344"/>
      <c r="AGJ1344"/>
      <c r="AGK1344"/>
      <c r="AGL1344"/>
      <c r="AGM1344"/>
      <c r="AGN1344"/>
      <c r="AGO1344"/>
      <c r="AGP1344"/>
      <c r="AGQ1344"/>
      <c r="AGR1344"/>
      <c r="AGS1344"/>
      <c r="AGT1344"/>
      <c r="AGU1344"/>
      <c r="AGV1344"/>
      <c r="AGW1344"/>
      <c r="AGX1344"/>
      <c r="AGY1344"/>
      <c r="AGZ1344"/>
      <c r="AHA1344"/>
      <c r="AHB1344"/>
      <c r="AHC1344"/>
      <c r="AHD1344"/>
      <c r="AHE1344"/>
      <c r="AHF1344"/>
      <c r="AHG1344"/>
      <c r="AHH1344"/>
      <c r="AHI1344"/>
      <c r="AHJ1344"/>
      <c r="AHK1344"/>
      <c r="AHL1344"/>
      <c r="AHM1344"/>
      <c r="AHN1344"/>
      <c r="AHO1344"/>
      <c r="AHP1344"/>
      <c r="AHQ1344"/>
      <c r="AHR1344"/>
      <c r="AHS1344"/>
      <c r="AHT1344"/>
      <c r="AHU1344"/>
      <c r="AHV1344"/>
      <c r="AHW1344"/>
      <c r="AHX1344"/>
      <c r="AHY1344"/>
      <c r="AHZ1344"/>
      <c r="AIA1344"/>
      <c r="AIB1344"/>
      <c r="AIC1344"/>
      <c r="AID1344"/>
      <c r="AIE1344"/>
      <c r="AIF1344"/>
      <c r="AIG1344"/>
      <c r="AIH1344"/>
      <c r="AII1344"/>
      <c r="AIJ1344"/>
      <c r="AIK1344"/>
      <c r="AIL1344"/>
      <c r="AIM1344"/>
      <c r="AIN1344"/>
      <c r="AIO1344"/>
      <c r="AIP1344"/>
      <c r="AIQ1344"/>
      <c r="AIR1344"/>
      <c r="AIS1344"/>
      <c r="AIT1344"/>
      <c r="AIU1344"/>
      <c r="AIV1344"/>
      <c r="AIW1344"/>
      <c r="AIX1344"/>
      <c r="AIY1344"/>
      <c r="AIZ1344"/>
      <c r="AJA1344"/>
      <c r="AJB1344"/>
      <c r="AJC1344"/>
      <c r="AJD1344"/>
      <c r="AJE1344"/>
      <c r="AJF1344"/>
      <c r="AJG1344"/>
      <c r="AJH1344"/>
      <c r="AJI1344"/>
      <c r="AJJ1344"/>
      <c r="AJK1344"/>
      <c r="AJL1344"/>
      <c r="AJM1344"/>
      <c r="AJN1344"/>
      <c r="AJO1344"/>
      <c r="AJP1344"/>
      <c r="AJQ1344"/>
      <c r="AJR1344"/>
      <c r="AJS1344"/>
      <c r="AJT1344"/>
      <c r="AJU1344"/>
      <c r="AJV1344"/>
      <c r="AJW1344"/>
      <c r="AJX1344"/>
      <c r="AJY1344"/>
      <c r="AJZ1344"/>
      <c r="AKA1344"/>
      <c r="AKB1344"/>
      <c r="AKC1344"/>
      <c r="AKD1344"/>
      <c r="AKE1344"/>
      <c r="AKF1344"/>
      <c r="AKG1344"/>
      <c r="AKH1344"/>
      <c r="AKI1344"/>
      <c r="AKJ1344"/>
      <c r="AKK1344"/>
      <c r="AKL1344"/>
      <c r="AKM1344"/>
      <c r="AKN1344"/>
      <c r="AKO1344"/>
      <c r="AKP1344"/>
      <c r="AKQ1344"/>
      <c r="AKR1344"/>
      <c r="AKS1344"/>
      <c r="AKT1344"/>
      <c r="AKU1344"/>
      <c r="AKV1344"/>
      <c r="AKW1344"/>
      <c r="AKX1344"/>
      <c r="AKY1344"/>
      <c r="AKZ1344"/>
      <c r="ALA1344"/>
      <c r="ALB1344"/>
      <c r="ALC1344"/>
      <c r="ALD1344"/>
      <c r="ALE1344"/>
      <c r="ALF1344"/>
      <c r="ALG1344"/>
      <c r="ALH1344"/>
      <c r="ALI1344"/>
      <c r="ALJ1344"/>
      <c r="ALK1344"/>
      <c r="ALL1344"/>
      <c r="ALM1344"/>
      <c r="ALN1344"/>
      <c r="ALO1344"/>
      <c r="ALP1344"/>
      <c r="ALQ1344"/>
      <c r="ALR1344"/>
      <c r="ALS1344"/>
      <c r="ALT1344"/>
      <c r="ALU1344"/>
      <c r="ALV1344"/>
      <c r="ALW1344"/>
      <c r="ALX1344"/>
      <c r="ALY1344"/>
      <c r="ALZ1344"/>
      <c r="AMA1344"/>
      <c r="AMB1344"/>
      <c r="AMC1344"/>
      <c r="AMD1344"/>
      <c r="AME1344"/>
      <c r="AMF1344"/>
      <c r="AMG1344"/>
      <c r="AMH1344"/>
      <c r="AMI1344"/>
      <c r="AMJ1344"/>
      <c r="AMK1344"/>
    </row>
    <row r="1345" spans="1:1025" ht="45" customHeight="1" thickTop="1" thickBot="1" x14ac:dyDescent="0.3">
      <c r="A1345" s="249" t="s">
        <v>1101</v>
      </c>
      <c r="B1345" s="249" t="s">
        <v>1101</v>
      </c>
      <c r="C1345" s="249" t="s">
        <v>1101</v>
      </c>
      <c r="D1345" s="249" t="s">
        <v>1101</v>
      </c>
      <c r="E1345" s="249" t="s">
        <v>1101</v>
      </c>
      <c r="F1345" s="249" t="s">
        <v>1101</v>
      </c>
      <c r="G1345" s="249" t="s">
        <v>1101</v>
      </c>
      <c r="H1345" s="249" t="s">
        <v>1101</v>
      </c>
      <c r="I1345" s="249" t="s">
        <v>1101</v>
      </c>
      <c r="J1345" s="249" t="s">
        <v>1101</v>
      </c>
      <c r="K1345" s="249" t="s">
        <v>1101</v>
      </c>
      <c r="L1345" s="249" t="s">
        <v>1101</v>
      </c>
      <c r="M1345" s="249" t="s">
        <v>1101</v>
      </c>
      <c r="N1345" s="249" t="s">
        <v>1101</v>
      </c>
      <c r="O1345" s="249" t="s">
        <v>1101</v>
      </c>
      <c r="P1345" s="249" t="s">
        <v>1101</v>
      </c>
      <c r="Q1345" s="229">
        <v>0</v>
      </c>
      <c r="R1345" s="254" t="s">
        <v>2551</v>
      </c>
      <c r="S1345" s="255"/>
      <c r="T1345" s="255"/>
      <c r="U1345" s="255"/>
      <c r="V1345" s="255"/>
      <c r="W1345" s="255"/>
      <c r="X1345" s="255"/>
      <c r="Y1345" s="255"/>
      <c r="Z1345" s="255"/>
      <c r="AA1345" s="255"/>
      <c r="AB1345" s="255"/>
      <c r="AC1345" s="255"/>
      <c r="AD1345" s="255"/>
      <c r="AE1345" s="256"/>
      <c r="AF1345" s="229">
        <v>0</v>
      </c>
      <c r="AG1345" s="254" t="s">
        <v>2551</v>
      </c>
      <c r="AH1345" s="255"/>
      <c r="AI1345" s="255"/>
      <c r="AJ1345" s="255"/>
      <c r="AK1345" s="255"/>
      <c r="AL1345" s="255"/>
      <c r="AM1345" s="255"/>
      <c r="AN1345" s="255"/>
      <c r="AO1345" s="255"/>
      <c r="AP1345" s="255"/>
      <c r="AQ1345" s="255"/>
      <c r="AR1345" s="255"/>
      <c r="AS1345" s="255"/>
      <c r="AT1345" s="256"/>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c r="HE1345"/>
      <c r="HF1345"/>
      <c r="HG1345"/>
      <c r="HH1345"/>
      <c r="HI1345"/>
      <c r="HJ1345"/>
      <c r="HK1345"/>
      <c r="HL1345"/>
      <c r="HM1345"/>
      <c r="HN1345"/>
      <c r="HO1345"/>
      <c r="HP1345"/>
      <c r="HQ1345"/>
      <c r="HR1345"/>
      <c r="HS1345"/>
      <c r="HT1345"/>
      <c r="HU1345"/>
      <c r="HV1345"/>
      <c r="HW1345"/>
      <c r="HX1345"/>
      <c r="HY1345"/>
      <c r="HZ1345"/>
      <c r="IA1345"/>
      <c r="IB1345"/>
      <c r="IC1345"/>
      <c r="ID1345"/>
      <c r="IE1345"/>
      <c r="IF1345"/>
      <c r="IG1345"/>
      <c r="IH1345"/>
      <c r="II1345"/>
      <c r="IJ1345"/>
      <c r="IK1345"/>
      <c r="IL1345"/>
      <c r="IM1345"/>
      <c r="IN1345"/>
      <c r="IO1345"/>
      <c r="IP1345"/>
      <c r="IQ1345"/>
      <c r="IR1345"/>
      <c r="IS1345"/>
      <c r="IT1345"/>
      <c r="IU1345"/>
      <c r="IV1345"/>
      <c r="IW1345"/>
      <c r="IX1345"/>
      <c r="IY1345"/>
      <c r="IZ1345"/>
      <c r="JA1345"/>
      <c r="JB1345"/>
      <c r="JC1345"/>
      <c r="JD1345"/>
      <c r="JE1345"/>
      <c r="JF1345"/>
      <c r="JG1345"/>
      <c r="JH1345"/>
      <c r="JI1345"/>
      <c r="JJ1345"/>
      <c r="JK1345"/>
      <c r="JL1345"/>
      <c r="JM1345"/>
      <c r="JN1345"/>
      <c r="JO1345"/>
      <c r="JP1345"/>
      <c r="JQ1345"/>
      <c r="JR1345"/>
      <c r="JS1345"/>
      <c r="JT1345"/>
      <c r="JU1345"/>
      <c r="JV1345"/>
      <c r="JW1345"/>
      <c r="JX1345"/>
      <c r="JY1345"/>
      <c r="JZ1345"/>
      <c r="KA1345"/>
      <c r="KB1345"/>
      <c r="KC1345"/>
      <c r="KD1345"/>
      <c r="KE1345"/>
      <c r="KF1345"/>
      <c r="KG1345"/>
      <c r="KH1345"/>
      <c r="KI1345"/>
      <c r="KJ1345"/>
      <c r="KK1345"/>
      <c r="KL1345"/>
      <c r="KM1345"/>
      <c r="KN1345"/>
      <c r="KO1345"/>
      <c r="KP1345"/>
      <c r="KQ1345"/>
      <c r="KR1345"/>
      <c r="KS1345"/>
      <c r="KT1345"/>
      <c r="KU1345"/>
      <c r="KV1345"/>
      <c r="KW1345"/>
      <c r="KX1345"/>
      <c r="KY1345"/>
      <c r="KZ1345"/>
      <c r="LA1345"/>
      <c r="LB1345"/>
      <c r="LC1345"/>
      <c r="LD1345"/>
      <c r="LE1345"/>
      <c r="LF1345"/>
      <c r="LG1345"/>
      <c r="LH1345"/>
      <c r="LI1345"/>
      <c r="LJ1345"/>
      <c r="LK1345"/>
      <c r="LL1345"/>
      <c r="LM1345"/>
      <c r="LN1345"/>
      <c r="LO1345"/>
      <c r="LP1345"/>
      <c r="LQ1345"/>
      <c r="LR1345"/>
      <c r="LS1345"/>
      <c r="LT1345"/>
      <c r="LU1345"/>
      <c r="LV1345"/>
      <c r="LW1345"/>
      <c r="LX1345"/>
      <c r="LY1345"/>
      <c r="LZ1345"/>
      <c r="MA1345"/>
      <c r="MB1345"/>
      <c r="MC1345"/>
      <c r="MD1345"/>
      <c r="ME1345"/>
      <c r="MF1345"/>
      <c r="MG1345"/>
      <c r="MH1345"/>
      <c r="MI1345"/>
      <c r="MJ1345"/>
      <c r="MK1345"/>
      <c r="ML1345"/>
      <c r="MM1345"/>
      <c r="MN1345"/>
      <c r="MO1345"/>
      <c r="MP1345"/>
      <c r="MQ1345"/>
      <c r="MR1345"/>
      <c r="MS1345"/>
      <c r="MT1345"/>
      <c r="MU1345"/>
      <c r="MV1345"/>
      <c r="MW1345"/>
      <c r="MX1345"/>
      <c r="MY1345"/>
      <c r="MZ1345"/>
      <c r="NA1345"/>
      <c r="NB1345"/>
      <c r="NC1345"/>
      <c r="ND1345"/>
      <c r="NE1345"/>
      <c r="NF1345"/>
      <c r="NG1345"/>
      <c r="NH1345"/>
      <c r="NI1345"/>
      <c r="NJ1345"/>
      <c r="NK1345"/>
      <c r="NL1345"/>
      <c r="NM1345"/>
      <c r="NN1345"/>
      <c r="NO1345"/>
      <c r="NP1345"/>
      <c r="NQ1345"/>
      <c r="NR1345"/>
      <c r="NS1345"/>
      <c r="NT1345"/>
      <c r="NU1345"/>
      <c r="NV1345"/>
      <c r="NW1345"/>
      <c r="NX1345"/>
      <c r="NY1345"/>
      <c r="NZ1345"/>
      <c r="OA1345"/>
      <c r="OB1345"/>
      <c r="OC1345"/>
      <c r="OD1345"/>
      <c r="OE1345"/>
      <c r="OF1345"/>
      <c r="OG1345"/>
      <c r="OH1345"/>
      <c r="OI1345"/>
      <c r="OJ1345"/>
      <c r="OK1345"/>
      <c r="OL1345"/>
      <c r="OM1345"/>
      <c r="ON1345"/>
      <c r="OO1345"/>
      <c r="OP1345"/>
      <c r="OQ1345"/>
      <c r="OR1345"/>
      <c r="OS1345"/>
      <c r="OT1345"/>
      <c r="OU1345"/>
      <c r="OV1345"/>
      <c r="OW1345"/>
      <c r="OX1345"/>
      <c r="OY1345"/>
      <c r="OZ1345"/>
      <c r="PA1345"/>
      <c r="PB1345"/>
      <c r="PC1345"/>
      <c r="PD1345"/>
      <c r="PE1345"/>
      <c r="PF1345"/>
      <c r="PG1345"/>
      <c r="PH1345"/>
      <c r="PI1345"/>
      <c r="PJ1345"/>
      <c r="PK1345"/>
      <c r="PL1345"/>
      <c r="PM1345"/>
      <c r="PN1345"/>
      <c r="PO1345"/>
      <c r="PP1345"/>
      <c r="PQ1345"/>
      <c r="PR1345"/>
      <c r="PS1345"/>
      <c r="PT1345"/>
      <c r="PU1345"/>
      <c r="PV1345"/>
      <c r="PW1345"/>
      <c r="PX1345"/>
      <c r="PY1345"/>
      <c r="PZ1345"/>
      <c r="QA1345"/>
      <c r="QB1345"/>
      <c r="QC1345"/>
      <c r="QD1345"/>
      <c r="QE1345"/>
      <c r="QF1345"/>
      <c r="QG1345"/>
      <c r="QH1345"/>
      <c r="QI1345"/>
      <c r="QJ1345"/>
      <c r="QK1345"/>
      <c r="QL1345"/>
      <c r="QM1345"/>
      <c r="QN1345"/>
      <c r="QO1345"/>
      <c r="QP1345"/>
      <c r="QQ1345"/>
      <c r="QR1345"/>
      <c r="QS1345"/>
      <c r="QT1345"/>
      <c r="QU1345"/>
      <c r="QV1345"/>
      <c r="QW1345"/>
      <c r="QX1345"/>
      <c r="QY1345"/>
      <c r="QZ1345"/>
      <c r="RA1345"/>
      <c r="RB1345"/>
      <c r="RC1345"/>
      <c r="RD1345"/>
      <c r="RE1345"/>
      <c r="RF1345"/>
      <c r="RG1345"/>
      <c r="RH1345"/>
      <c r="RI1345"/>
      <c r="RJ1345"/>
      <c r="RK1345"/>
      <c r="RL1345"/>
      <c r="RM1345"/>
      <c r="RN1345"/>
      <c r="RO1345"/>
      <c r="RP1345"/>
      <c r="RQ1345"/>
      <c r="RR1345"/>
      <c r="RS1345"/>
      <c r="RT1345"/>
      <c r="RU1345"/>
      <c r="RV1345"/>
      <c r="RW1345"/>
      <c r="RX1345"/>
      <c r="RY1345"/>
      <c r="RZ1345"/>
      <c r="SA1345"/>
      <c r="SB1345"/>
      <c r="SC1345"/>
      <c r="SD1345"/>
      <c r="SE1345"/>
      <c r="SF1345"/>
      <c r="SG1345"/>
      <c r="SH1345"/>
      <c r="SI1345"/>
      <c r="SJ1345"/>
      <c r="SK1345"/>
      <c r="SL1345"/>
      <c r="SM1345"/>
      <c r="SN1345"/>
      <c r="SO1345"/>
      <c r="SP1345"/>
      <c r="SQ1345"/>
      <c r="SR1345"/>
      <c r="SS1345"/>
      <c r="ST1345"/>
      <c r="SU1345"/>
      <c r="SV1345"/>
      <c r="SW1345"/>
      <c r="SX1345"/>
      <c r="SY1345"/>
      <c r="SZ1345"/>
      <c r="TA1345"/>
      <c r="TB1345"/>
      <c r="TC1345"/>
      <c r="TD1345"/>
      <c r="TE1345"/>
      <c r="TF1345"/>
      <c r="TG1345"/>
      <c r="TH1345"/>
      <c r="TI1345"/>
      <c r="TJ1345"/>
      <c r="TK1345"/>
      <c r="TL1345"/>
      <c r="TM1345"/>
      <c r="TN1345"/>
      <c r="TO1345"/>
      <c r="TP1345"/>
      <c r="TQ1345"/>
      <c r="TR1345"/>
      <c r="TS1345"/>
      <c r="TT1345"/>
      <c r="TU1345"/>
      <c r="TV1345"/>
      <c r="TW1345"/>
      <c r="TX1345"/>
      <c r="TY1345"/>
      <c r="TZ1345"/>
      <c r="UA1345"/>
      <c r="UB1345"/>
      <c r="UC1345"/>
      <c r="UD1345"/>
      <c r="UE1345"/>
      <c r="UF1345"/>
      <c r="UG1345"/>
      <c r="UH1345"/>
      <c r="UI1345"/>
      <c r="UJ1345"/>
      <c r="UK1345"/>
      <c r="UL1345"/>
      <c r="UM1345"/>
      <c r="UN1345"/>
      <c r="UO1345"/>
      <c r="UP1345"/>
      <c r="UQ1345"/>
      <c r="UR1345"/>
      <c r="US1345"/>
      <c r="UT1345"/>
      <c r="UU1345"/>
      <c r="UV1345"/>
      <c r="UW1345"/>
      <c r="UX1345"/>
      <c r="UY1345"/>
      <c r="UZ1345"/>
      <c r="VA1345"/>
      <c r="VB1345"/>
      <c r="VC1345"/>
      <c r="VD1345"/>
      <c r="VE1345"/>
      <c r="VF1345"/>
      <c r="VG1345"/>
      <c r="VH1345"/>
      <c r="VI1345"/>
      <c r="VJ1345"/>
      <c r="VK1345"/>
      <c r="VL1345"/>
      <c r="VM1345"/>
      <c r="VN1345"/>
      <c r="VO1345"/>
      <c r="VP1345"/>
      <c r="VQ1345"/>
      <c r="VR1345"/>
      <c r="VS1345"/>
      <c r="VT1345"/>
      <c r="VU1345"/>
      <c r="VV1345"/>
      <c r="VW1345"/>
      <c r="VX1345"/>
      <c r="VY1345"/>
      <c r="VZ1345"/>
      <c r="WA1345"/>
      <c r="WB1345"/>
      <c r="WC1345"/>
      <c r="WD1345"/>
      <c r="WE1345"/>
      <c r="WF1345"/>
      <c r="WG1345"/>
      <c r="WH1345"/>
      <c r="WI1345"/>
      <c r="WJ1345"/>
      <c r="WK1345"/>
      <c r="WL1345"/>
      <c r="WM1345"/>
      <c r="WN1345"/>
      <c r="WO1345"/>
      <c r="WP1345"/>
      <c r="WQ1345"/>
      <c r="WR1345"/>
      <c r="WS1345"/>
      <c r="WT1345"/>
      <c r="WU1345"/>
      <c r="WV1345"/>
      <c r="WW1345"/>
      <c r="WX1345"/>
      <c r="WY1345"/>
      <c r="WZ1345"/>
      <c r="XA1345"/>
      <c r="XB1345"/>
      <c r="XC1345"/>
      <c r="XD1345"/>
      <c r="XE1345"/>
      <c r="XF1345"/>
      <c r="XG1345"/>
      <c r="XH1345"/>
      <c r="XI1345"/>
      <c r="XJ1345"/>
      <c r="XK1345"/>
      <c r="XL1345"/>
      <c r="XM1345"/>
      <c r="XN1345"/>
      <c r="XO1345"/>
      <c r="XP1345"/>
      <c r="XQ1345"/>
      <c r="XR1345"/>
      <c r="XS1345"/>
      <c r="XT1345"/>
      <c r="XU1345"/>
      <c r="XV1345"/>
      <c r="XW1345"/>
      <c r="XX1345"/>
      <c r="XY1345"/>
      <c r="XZ1345"/>
      <c r="YA1345"/>
      <c r="YB1345"/>
      <c r="YC1345"/>
      <c r="YD1345"/>
      <c r="YE1345"/>
      <c r="YF1345"/>
      <c r="YG1345"/>
      <c r="YH1345"/>
      <c r="YI1345"/>
      <c r="YJ1345"/>
      <c r="YK1345"/>
      <c r="YL1345"/>
      <c r="YM1345"/>
      <c r="YN1345"/>
      <c r="YO1345"/>
      <c r="YP1345"/>
      <c r="YQ1345"/>
      <c r="YR1345"/>
      <c r="YS1345"/>
      <c r="YT1345"/>
      <c r="YU1345"/>
      <c r="YV1345"/>
      <c r="YW1345"/>
      <c r="YX1345"/>
      <c r="YY1345"/>
      <c r="YZ1345"/>
      <c r="ZA1345"/>
      <c r="ZB1345"/>
      <c r="ZC1345"/>
      <c r="ZD1345"/>
      <c r="ZE1345"/>
      <c r="ZF1345"/>
      <c r="ZG1345"/>
      <c r="ZH1345"/>
      <c r="ZI1345"/>
      <c r="ZJ1345"/>
      <c r="ZK1345"/>
      <c r="ZL1345"/>
      <c r="ZM1345"/>
      <c r="ZN1345"/>
      <c r="ZO1345"/>
      <c r="ZP1345"/>
      <c r="ZQ1345"/>
      <c r="ZR1345"/>
      <c r="ZS1345"/>
      <c r="ZT1345"/>
      <c r="ZU1345"/>
      <c r="ZV1345"/>
      <c r="ZW1345"/>
      <c r="ZX1345"/>
      <c r="ZY1345"/>
      <c r="ZZ1345"/>
      <c r="AAA1345"/>
      <c r="AAB1345"/>
      <c r="AAC1345"/>
      <c r="AAD1345"/>
      <c r="AAE1345"/>
      <c r="AAF1345"/>
      <c r="AAG1345"/>
      <c r="AAH1345"/>
      <c r="AAI1345"/>
      <c r="AAJ1345"/>
      <c r="AAK1345"/>
      <c r="AAL1345"/>
      <c r="AAM1345"/>
      <c r="AAN1345"/>
      <c r="AAO1345"/>
      <c r="AAP1345"/>
      <c r="AAQ1345"/>
      <c r="AAR1345"/>
      <c r="AAS1345"/>
      <c r="AAT1345"/>
      <c r="AAU1345"/>
      <c r="AAV1345"/>
      <c r="AAW1345"/>
      <c r="AAX1345"/>
      <c r="AAY1345"/>
      <c r="AAZ1345"/>
      <c r="ABA1345"/>
      <c r="ABB1345"/>
      <c r="ABC1345"/>
      <c r="ABD1345"/>
      <c r="ABE1345"/>
      <c r="ABF1345"/>
      <c r="ABG1345"/>
      <c r="ABH1345"/>
      <c r="ABI1345"/>
      <c r="ABJ1345"/>
      <c r="ABK1345"/>
      <c r="ABL1345"/>
      <c r="ABM1345"/>
      <c r="ABN1345"/>
      <c r="ABO1345"/>
      <c r="ABP1345"/>
      <c r="ABQ1345"/>
      <c r="ABR1345"/>
      <c r="ABS1345"/>
      <c r="ABT1345"/>
      <c r="ABU1345"/>
      <c r="ABV1345"/>
      <c r="ABW1345"/>
      <c r="ABX1345"/>
      <c r="ABY1345"/>
      <c r="ABZ1345"/>
      <c r="ACA1345"/>
      <c r="ACB1345"/>
      <c r="ACC1345"/>
      <c r="ACD1345"/>
      <c r="ACE1345"/>
      <c r="ACF1345"/>
      <c r="ACG1345"/>
      <c r="ACH1345"/>
      <c r="ACI1345"/>
      <c r="ACJ1345"/>
      <c r="ACK1345"/>
      <c r="ACL1345"/>
      <c r="ACM1345"/>
      <c r="ACN1345"/>
      <c r="ACO1345"/>
      <c r="ACP1345"/>
      <c r="ACQ1345"/>
      <c r="ACR1345"/>
      <c r="ACS1345"/>
      <c r="ACT1345"/>
      <c r="ACU1345"/>
      <c r="ACV1345"/>
      <c r="ACW1345"/>
      <c r="ACX1345"/>
      <c r="ACY1345"/>
      <c r="ACZ1345"/>
      <c r="ADA1345"/>
      <c r="ADB1345"/>
      <c r="ADC1345"/>
      <c r="ADD1345"/>
      <c r="ADE1345"/>
      <c r="ADF1345"/>
      <c r="ADG1345"/>
      <c r="ADH1345"/>
      <c r="ADI1345"/>
      <c r="ADJ1345"/>
      <c r="ADK1345"/>
      <c r="ADL1345"/>
      <c r="ADM1345"/>
      <c r="ADN1345"/>
      <c r="ADO1345"/>
      <c r="ADP1345"/>
      <c r="ADQ1345"/>
      <c r="ADR1345"/>
      <c r="ADS1345"/>
      <c r="ADT1345"/>
      <c r="ADU1345"/>
      <c r="ADV1345"/>
      <c r="ADW1345"/>
      <c r="ADX1345"/>
      <c r="ADY1345"/>
      <c r="ADZ1345"/>
      <c r="AEA1345"/>
      <c r="AEB1345"/>
      <c r="AEC1345"/>
      <c r="AED1345"/>
      <c r="AEE1345"/>
      <c r="AEF1345"/>
      <c r="AEG1345"/>
      <c r="AEH1345"/>
      <c r="AEI1345"/>
      <c r="AEJ1345"/>
      <c r="AEK1345"/>
      <c r="AEL1345"/>
      <c r="AEM1345"/>
      <c r="AEN1345"/>
      <c r="AEO1345"/>
      <c r="AEP1345"/>
      <c r="AEQ1345"/>
      <c r="AER1345"/>
      <c r="AES1345"/>
      <c r="AET1345"/>
      <c r="AEU1345"/>
      <c r="AEV1345"/>
      <c r="AEW1345"/>
      <c r="AEX1345"/>
      <c r="AEY1345"/>
      <c r="AEZ1345"/>
      <c r="AFA1345"/>
      <c r="AFB1345"/>
      <c r="AFC1345"/>
      <c r="AFD1345"/>
      <c r="AFE1345"/>
      <c r="AFF1345"/>
      <c r="AFG1345"/>
      <c r="AFH1345"/>
      <c r="AFI1345"/>
      <c r="AFJ1345"/>
      <c r="AFK1345"/>
      <c r="AFL1345"/>
      <c r="AFM1345"/>
      <c r="AFN1345"/>
      <c r="AFO1345"/>
      <c r="AFP1345"/>
      <c r="AFQ1345"/>
      <c r="AFR1345"/>
      <c r="AFS1345"/>
      <c r="AFT1345"/>
      <c r="AFU1345"/>
      <c r="AFV1345"/>
      <c r="AFW1345"/>
      <c r="AFX1345"/>
      <c r="AFY1345"/>
      <c r="AFZ1345"/>
      <c r="AGA1345"/>
      <c r="AGB1345"/>
      <c r="AGC1345"/>
      <c r="AGD1345"/>
      <c r="AGE1345"/>
      <c r="AGF1345"/>
      <c r="AGG1345"/>
      <c r="AGH1345"/>
      <c r="AGI1345"/>
      <c r="AGJ1345"/>
      <c r="AGK1345"/>
      <c r="AGL1345"/>
      <c r="AGM1345"/>
      <c r="AGN1345"/>
      <c r="AGO1345"/>
      <c r="AGP1345"/>
      <c r="AGQ1345"/>
      <c r="AGR1345"/>
      <c r="AGS1345"/>
      <c r="AGT1345"/>
      <c r="AGU1345"/>
      <c r="AGV1345"/>
      <c r="AGW1345"/>
      <c r="AGX1345"/>
      <c r="AGY1345"/>
      <c r="AGZ1345"/>
      <c r="AHA1345"/>
      <c r="AHB1345"/>
      <c r="AHC1345"/>
      <c r="AHD1345"/>
      <c r="AHE1345"/>
      <c r="AHF1345"/>
      <c r="AHG1345"/>
      <c r="AHH1345"/>
      <c r="AHI1345"/>
      <c r="AHJ1345"/>
      <c r="AHK1345"/>
      <c r="AHL1345"/>
      <c r="AHM1345"/>
      <c r="AHN1345"/>
      <c r="AHO1345"/>
      <c r="AHP1345"/>
      <c r="AHQ1345"/>
      <c r="AHR1345"/>
      <c r="AHS1345"/>
      <c r="AHT1345"/>
      <c r="AHU1345"/>
      <c r="AHV1345"/>
      <c r="AHW1345"/>
      <c r="AHX1345"/>
      <c r="AHY1345"/>
      <c r="AHZ1345"/>
      <c r="AIA1345"/>
      <c r="AIB1345"/>
      <c r="AIC1345"/>
      <c r="AID1345"/>
      <c r="AIE1345"/>
      <c r="AIF1345"/>
      <c r="AIG1345"/>
      <c r="AIH1345"/>
      <c r="AII1345"/>
      <c r="AIJ1345"/>
      <c r="AIK1345"/>
      <c r="AIL1345"/>
      <c r="AIM1345"/>
      <c r="AIN1345"/>
      <c r="AIO1345"/>
      <c r="AIP1345"/>
      <c r="AIQ1345"/>
      <c r="AIR1345"/>
      <c r="AIS1345"/>
      <c r="AIT1345"/>
      <c r="AIU1345"/>
      <c r="AIV1345"/>
      <c r="AIW1345"/>
      <c r="AIX1345"/>
      <c r="AIY1345"/>
      <c r="AIZ1345"/>
      <c r="AJA1345"/>
      <c r="AJB1345"/>
      <c r="AJC1345"/>
      <c r="AJD1345"/>
      <c r="AJE1345"/>
      <c r="AJF1345"/>
      <c r="AJG1345"/>
      <c r="AJH1345"/>
      <c r="AJI1345"/>
      <c r="AJJ1345"/>
      <c r="AJK1345"/>
      <c r="AJL1345"/>
      <c r="AJM1345"/>
      <c r="AJN1345"/>
      <c r="AJO1345"/>
      <c r="AJP1345"/>
      <c r="AJQ1345"/>
      <c r="AJR1345"/>
      <c r="AJS1345"/>
      <c r="AJT1345"/>
      <c r="AJU1345"/>
      <c r="AJV1345"/>
      <c r="AJW1345"/>
      <c r="AJX1345"/>
      <c r="AJY1345"/>
      <c r="AJZ1345"/>
      <c r="AKA1345"/>
      <c r="AKB1345"/>
      <c r="AKC1345"/>
      <c r="AKD1345"/>
      <c r="AKE1345"/>
      <c r="AKF1345"/>
      <c r="AKG1345"/>
      <c r="AKH1345"/>
      <c r="AKI1345"/>
      <c r="AKJ1345"/>
      <c r="AKK1345"/>
      <c r="AKL1345"/>
      <c r="AKM1345"/>
      <c r="AKN1345"/>
      <c r="AKO1345"/>
      <c r="AKP1345"/>
      <c r="AKQ1345"/>
      <c r="AKR1345"/>
      <c r="AKS1345"/>
      <c r="AKT1345"/>
      <c r="AKU1345"/>
      <c r="AKV1345"/>
      <c r="AKW1345"/>
      <c r="AKX1345"/>
      <c r="AKY1345"/>
      <c r="AKZ1345"/>
      <c r="ALA1345"/>
      <c r="ALB1345"/>
      <c r="ALC1345"/>
      <c r="ALD1345"/>
      <c r="ALE1345"/>
      <c r="ALF1345"/>
      <c r="ALG1345"/>
      <c r="ALH1345"/>
      <c r="ALI1345"/>
      <c r="ALJ1345"/>
      <c r="ALK1345"/>
      <c r="ALL1345"/>
      <c r="ALM1345"/>
      <c r="ALN1345"/>
      <c r="ALO1345"/>
      <c r="ALP1345"/>
      <c r="ALQ1345"/>
      <c r="ALR1345"/>
      <c r="ALS1345"/>
      <c r="ALT1345"/>
      <c r="ALU1345"/>
      <c r="ALV1345"/>
      <c r="ALW1345"/>
      <c r="ALX1345"/>
      <c r="ALY1345"/>
      <c r="ALZ1345"/>
      <c r="AMA1345"/>
      <c r="AMB1345"/>
      <c r="AMC1345"/>
      <c r="AMD1345"/>
      <c r="AME1345"/>
      <c r="AMF1345"/>
      <c r="AMG1345"/>
      <c r="AMH1345"/>
      <c r="AMI1345"/>
      <c r="AMJ1345"/>
      <c r="AMK1345"/>
    </row>
    <row r="1346" spans="1:1025" ht="45" customHeight="1" thickTop="1" thickBot="1" x14ac:dyDescent="0.3">
      <c r="A1346" s="249" t="s">
        <v>1102</v>
      </c>
      <c r="B1346" s="249" t="s">
        <v>1102</v>
      </c>
      <c r="C1346" s="249" t="s">
        <v>1102</v>
      </c>
      <c r="D1346" s="249" t="s">
        <v>1102</v>
      </c>
      <c r="E1346" s="249" t="s">
        <v>1102</v>
      </c>
      <c r="F1346" s="249" t="s">
        <v>1102</v>
      </c>
      <c r="G1346" s="249" t="s">
        <v>1102</v>
      </c>
      <c r="H1346" s="249" t="s">
        <v>1102</v>
      </c>
      <c r="I1346" s="249" t="s">
        <v>1102</v>
      </c>
      <c r="J1346" s="249" t="s">
        <v>1102</v>
      </c>
      <c r="K1346" s="249" t="s">
        <v>1102</v>
      </c>
      <c r="L1346" s="249" t="s">
        <v>1102</v>
      </c>
      <c r="M1346" s="249" t="s">
        <v>1102</v>
      </c>
      <c r="N1346" s="249" t="s">
        <v>1102</v>
      </c>
      <c r="O1346" s="249" t="s">
        <v>1102</v>
      </c>
      <c r="P1346" s="249" t="s">
        <v>1102</v>
      </c>
      <c r="Q1346" s="229">
        <v>0</v>
      </c>
      <c r="R1346" s="254" t="s">
        <v>2551</v>
      </c>
      <c r="S1346" s="255"/>
      <c r="T1346" s="255"/>
      <c r="U1346" s="255"/>
      <c r="V1346" s="255"/>
      <c r="W1346" s="255"/>
      <c r="X1346" s="255"/>
      <c r="Y1346" s="255"/>
      <c r="Z1346" s="255"/>
      <c r="AA1346" s="255"/>
      <c r="AB1346" s="255"/>
      <c r="AC1346" s="255"/>
      <c r="AD1346" s="255"/>
      <c r="AE1346" s="256"/>
      <c r="AF1346" s="229">
        <v>0</v>
      </c>
      <c r="AG1346" s="254" t="s">
        <v>2551</v>
      </c>
      <c r="AH1346" s="255"/>
      <c r="AI1346" s="255"/>
      <c r="AJ1346" s="255"/>
      <c r="AK1346" s="255"/>
      <c r="AL1346" s="255"/>
      <c r="AM1346" s="255"/>
      <c r="AN1346" s="255"/>
      <c r="AO1346" s="255"/>
      <c r="AP1346" s="255"/>
      <c r="AQ1346" s="255"/>
      <c r="AR1346" s="255"/>
      <c r="AS1346" s="255"/>
      <c r="AT1346" s="25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c r="HC1346"/>
      <c r="HD1346"/>
      <c r="HE1346"/>
      <c r="HF1346"/>
      <c r="HG1346"/>
      <c r="HH1346"/>
      <c r="HI1346"/>
      <c r="HJ1346"/>
      <c r="HK1346"/>
      <c r="HL1346"/>
      <c r="HM1346"/>
      <c r="HN1346"/>
      <c r="HO1346"/>
      <c r="HP1346"/>
      <c r="HQ1346"/>
      <c r="HR1346"/>
      <c r="HS1346"/>
      <c r="HT1346"/>
      <c r="HU1346"/>
      <c r="HV1346"/>
      <c r="HW1346"/>
      <c r="HX1346"/>
      <c r="HY1346"/>
      <c r="HZ1346"/>
      <c r="IA1346"/>
      <c r="IB1346"/>
      <c r="IC1346"/>
      <c r="ID1346"/>
      <c r="IE1346"/>
      <c r="IF1346"/>
      <c r="IG1346"/>
      <c r="IH1346"/>
      <c r="II1346"/>
      <c r="IJ1346"/>
      <c r="IK1346"/>
      <c r="IL1346"/>
      <c r="IM1346"/>
      <c r="IN1346"/>
      <c r="IO1346"/>
      <c r="IP1346"/>
      <c r="IQ1346"/>
      <c r="IR1346"/>
      <c r="IS1346"/>
      <c r="IT1346"/>
      <c r="IU1346"/>
      <c r="IV1346"/>
      <c r="IW1346"/>
      <c r="IX1346"/>
      <c r="IY1346"/>
      <c r="IZ1346"/>
      <c r="JA1346"/>
      <c r="JB1346"/>
      <c r="JC1346"/>
      <c r="JD1346"/>
      <c r="JE1346"/>
      <c r="JF1346"/>
      <c r="JG1346"/>
      <c r="JH1346"/>
      <c r="JI1346"/>
      <c r="JJ1346"/>
      <c r="JK1346"/>
      <c r="JL1346"/>
      <c r="JM1346"/>
      <c r="JN1346"/>
      <c r="JO1346"/>
      <c r="JP1346"/>
      <c r="JQ1346"/>
      <c r="JR1346"/>
      <c r="JS1346"/>
      <c r="JT1346"/>
      <c r="JU1346"/>
      <c r="JV1346"/>
      <c r="JW1346"/>
      <c r="JX1346"/>
      <c r="JY1346"/>
      <c r="JZ1346"/>
      <c r="KA1346"/>
      <c r="KB1346"/>
      <c r="KC1346"/>
      <c r="KD1346"/>
      <c r="KE1346"/>
      <c r="KF1346"/>
      <c r="KG1346"/>
      <c r="KH1346"/>
      <c r="KI1346"/>
      <c r="KJ1346"/>
      <c r="KK1346"/>
      <c r="KL1346"/>
      <c r="KM1346"/>
      <c r="KN1346"/>
      <c r="KO1346"/>
      <c r="KP1346"/>
      <c r="KQ1346"/>
      <c r="KR1346"/>
      <c r="KS1346"/>
      <c r="KT1346"/>
      <c r="KU1346"/>
      <c r="KV1346"/>
      <c r="KW1346"/>
      <c r="KX1346"/>
      <c r="KY1346"/>
      <c r="KZ1346"/>
      <c r="LA1346"/>
      <c r="LB1346"/>
      <c r="LC1346"/>
      <c r="LD1346"/>
      <c r="LE1346"/>
      <c r="LF1346"/>
      <c r="LG1346"/>
      <c r="LH1346"/>
      <c r="LI1346"/>
      <c r="LJ1346"/>
      <c r="LK1346"/>
      <c r="LL1346"/>
      <c r="LM1346"/>
      <c r="LN1346"/>
      <c r="LO1346"/>
      <c r="LP1346"/>
      <c r="LQ1346"/>
      <c r="LR1346"/>
      <c r="LS1346"/>
      <c r="LT1346"/>
      <c r="LU1346"/>
      <c r="LV1346"/>
      <c r="LW1346"/>
      <c r="LX1346"/>
      <c r="LY1346"/>
      <c r="LZ1346"/>
      <c r="MA1346"/>
      <c r="MB1346"/>
      <c r="MC1346"/>
      <c r="MD1346"/>
      <c r="ME1346"/>
      <c r="MF1346"/>
      <c r="MG1346"/>
      <c r="MH1346"/>
      <c r="MI1346"/>
      <c r="MJ1346"/>
      <c r="MK1346"/>
      <c r="ML1346"/>
      <c r="MM1346"/>
      <c r="MN1346"/>
      <c r="MO1346"/>
      <c r="MP1346"/>
      <c r="MQ1346"/>
      <c r="MR1346"/>
      <c r="MS1346"/>
      <c r="MT1346"/>
      <c r="MU1346"/>
      <c r="MV1346"/>
      <c r="MW1346"/>
      <c r="MX1346"/>
      <c r="MY1346"/>
      <c r="MZ1346"/>
      <c r="NA1346"/>
      <c r="NB1346"/>
      <c r="NC1346"/>
      <c r="ND1346"/>
      <c r="NE1346"/>
      <c r="NF1346"/>
      <c r="NG1346"/>
      <c r="NH1346"/>
      <c r="NI1346"/>
      <c r="NJ1346"/>
      <c r="NK1346"/>
      <c r="NL1346"/>
      <c r="NM1346"/>
      <c r="NN1346"/>
      <c r="NO1346"/>
      <c r="NP1346"/>
      <c r="NQ1346"/>
      <c r="NR1346"/>
      <c r="NS1346"/>
      <c r="NT1346"/>
      <c r="NU1346"/>
      <c r="NV1346"/>
      <c r="NW1346"/>
      <c r="NX1346"/>
      <c r="NY1346"/>
      <c r="NZ1346"/>
      <c r="OA1346"/>
      <c r="OB1346"/>
      <c r="OC1346"/>
      <c r="OD1346"/>
      <c r="OE1346"/>
      <c r="OF1346"/>
      <c r="OG1346"/>
      <c r="OH1346"/>
      <c r="OI1346"/>
      <c r="OJ1346"/>
      <c r="OK1346"/>
      <c r="OL1346"/>
      <c r="OM1346"/>
      <c r="ON1346"/>
      <c r="OO1346"/>
      <c r="OP1346"/>
      <c r="OQ1346"/>
      <c r="OR1346"/>
      <c r="OS1346"/>
      <c r="OT1346"/>
      <c r="OU1346"/>
      <c r="OV1346"/>
      <c r="OW1346"/>
      <c r="OX1346"/>
      <c r="OY1346"/>
      <c r="OZ1346"/>
      <c r="PA1346"/>
      <c r="PB1346"/>
      <c r="PC1346"/>
      <c r="PD1346"/>
      <c r="PE1346"/>
      <c r="PF1346"/>
      <c r="PG1346"/>
      <c r="PH1346"/>
      <c r="PI1346"/>
      <c r="PJ1346"/>
      <c r="PK1346"/>
      <c r="PL1346"/>
      <c r="PM1346"/>
      <c r="PN1346"/>
      <c r="PO1346"/>
      <c r="PP1346"/>
      <c r="PQ1346"/>
      <c r="PR1346"/>
      <c r="PS1346"/>
      <c r="PT1346"/>
      <c r="PU1346"/>
      <c r="PV1346"/>
      <c r="PW1346"/>
      <c r="PX1346"/>
      <c r="PY1346"/>
      <c r="PZ1346"/>
      <c r="QA1346"/>
      <c r="QB1346"/>
      <c r="QC1346"/>
      <c r="QD1346"/>
      <c r="QE1346"/>
      <c r="QF1346"/>
      <c r="QG1346"/>
      <c r="QH1346"/>
      <c r="QI1346"/>
      <c r="QJ1346"/>
      <c r="QK1346"/>
      <c r="QL1346"/>
      <c r="QM1346"/>
      <c r="QN1346"/>
      <c r="QO1346"/>
      <c r="QP1346"/>
      <c r="QQ1346"/>
      <c r="QR1346"/>
      <c r="QS1346"/>
      <c r="QT1346"/>
      <c r="QU1346"/>
      <c r="QV1346"/>
      <c r="QW1346"/>
      <c r="QX1346"/>
      <c r="QY1346"/>
      <c r="QZ1346"/>
      <c r="RA1346"/>
      <c r="RB1346"/>
      <c r="RC1346"/>
      <c r="RD1346"/>
      <c r="RE1346"/>
      <c r="RF1346"/>
      <c r="RG1346"/>
      <c r="RH1346"/>
      <c r="RI1346"/>
      <c r="RJ1346"/>
      <c r="RK1346"/>
      <c r="RL1346"/>
      <c r="RM1346"/>
      <c r="RN1346"/>
      <c r="RO1346"/>
      <c r="RP1346"/>
      <c r="RQ1346"/>
      <c r="RR1346"/>
      <c r="RS1346"/>
      <c r="RT1346"/>
      <c r="RU1346"/>
      <c r="RV1346"/>
      <c r="RW1346"/>
      <c r="RX1346"/>
      <c r="RY1346"/>
      <c r="RZ1346"/>
      <c r="SA1346"/>
      <c r="SB1346"/>
      <c r="SC1346"/>
      <c r="SD1346"/>
      <c r="SE1346"/>
      <c r="SF1346"/>
      <c r="SG1346"/>
      <c r="SH1346"/>
      <c r="SI1346"/>
      <c r="SJ1346"/>
      <c r="SK1346"/>
      <c r="SL1346"/>
      <c r="SM1346"/>
      <c r="SN1346"/>
      <c r="SO1346"/>
      <c r="SP1346"/>
      <c r="SQ1346"/>
      <c r="SR1346"/>
      <c r="SS1346"/>
      <c r="ST1346"/>
      <c r="SU1346"/>
      <c r="SV1346"/>
      <c r="SW1346"/>
      <c r="SX1346"/>
      <c r="SY1346"/>
      <c r="SZ1346"/>
      <c r="TA1346"/>
      <c r="TB1346"/>
      <c r="TC1346"/>
      <c r="TD1346"/>
      <c r="TE1346"/>
      <c r="TF1346"/>
      <c r="TG1346"/>
      <c r="TH1346"/>
      <c r="TI1346"/>
      <c r="TJ1346"/>
      <c r="TK1346"/>
      <c r="TL1346"/>
      <c r="TM1346"/>
      <c r="TN1346"/>
      <c r="TO1346"/>
      <c r="TP1346"/>
      <c r="TQ1346"/>
      <c r="TR1346"/>
      <c r="TS1346"/>
      <c r="TT1346"/>
      <c r="TU1346"/>
      <c r="TV1346"/>
      <c r="TW1346"/>
      <c r="TX1346"/>
      <c r="TY1346"/>
      <c r="TZ1346"/>
      <c r="UA1346"/>
      <c r="UB1346"/>
      <c r="UC1346"/>
      <c r="UD1346"/>
      <c r="UE1346"/>
      <c r="UF1346"/>
      <c r="UG1346"/>
      <c r="UH1346"/>
      <c r="UI1346"/>
      <c r="UJ1346"/>
      <c r="UK1346"/>
      <c r="UL1346"/>
      <c r="UM1346"/>
      <c r="UN1346"/>
      <c r="UO1346"/>
      <c r="UP1346"/>
      <c r="UQ1346"/>
      <c r="UR1346"/>
      <c r="US1346"/>
      <c r="UT1346"/>
      <c r="UU1346"/>
      <c r="UV1346"/>
      <c r="UW1346"/>
      <c r="UX1346"/>
      <c r="UY1346"/>
      <c r="UZ1346"/>
      <c r="VA1346"/>
      <c r="VB1346"/>
      <c r="VC1346"/>
      <c r="VD1346"/>
      <c r="VE1346"/>
      <c r="VF1346"/>
      <c r="VG1346"/>
      <c r="VH1346"/>
      <c r="VI1346"/>
      <c r="VJ1346"/>
      <c r="VK1346"/>
      <c r="VL1346"/>
      <c r="VM1346"/>
      <c r="VN1346"/>
      <c r="VO1346"/>
      <c r="VP1346"/>
      <c r="VQ1346"/>
      <c r="VR1346"/>
      <c r="VS1346"/>
      <c r="VT1346"/>
      <c r="VU1346"/>
      <c r="VV1346"/>
      <c r="VW1346"/>
      <c r="VX1346"/>
      <c r="VY1346"/>
      <c r="VZ1346"/>
      <c r="WA1346"/>
      <c r="WB1346"/>
      <c r="WC1346"/>
      <c r="WD1346"/>
      <c r="WE1346"/>
      <c r="WF1346"/>
      <c r="WG1346"/>
      <c r="WH1346"/>
      <c r="WI1346"/>
      <c r="WJ1346"/>
      <c r="WK1346"/>
      <c r="WL1346"/>
      <c r="WM1346"/>
      <c r="WN1346"/>
      <c r="WO1346"/>
      <c r="WP1346"/>
      <c r="WQ1346"/>
      <c r="WR1346"/>
      <c r="WS1346"/>
      <c r="WT1346"/>
      <c r="WU1346"/>
      <c r="WV1346"/>
      <c r="WW1346"/>
      <c r="WX1346"/>
      <c r="WY1346"/>
      <c r="WZ1346"/>
      <c r="XA1346"/>
      <c r="XB1346"/>
      <c r="XC1346"/>
      <c r="XD1346"/>
      <c r="XE1346"/>
      <c r="XF1346"/>
      <c r="XG1346"/>
      <c r="XH1346"/>
      <c r="XI1346"/>
      <c r="XJ1346"/>
      <c r="XK1346"/>
      <c r="XL1346"/>
      <c r="XM1346"/>
      <c r="XN1346"/>
      <c r="XO1346"/>
      <c r="XP1346"/>
      <c r="XQ1346"/>
      <c r="XR1346"/>
      <c r="XS1346"/>
      <c r="XT1346"/>
      <c r="XU1346"/>
      <c r="XV1346"/>
      <c r="XW1346"/>
      <c r="XX1346"/>
      <c r="XY1346"/>
      <c r="XZ1346"/>
      <c r="YA1346"/>
      <c r="YB1346"/>
      <c r="YC1346"/>
      <c r="YD1346"/>
      <c r="YE1346"/>
      <c r="YF1346"/>
      <c r="YG1346"/>
      <c r="YH1346"/>
      <c r="YI1346"/>
      <c r="YJ1346"/>
      <c r="YK1346"/>
      <c r="YL1346"/>
      <c r="YM1346"/>
      <c r="YN1346"/>
      <c r="YO1346"/>
      <c r="YP1346"/>
      <c r="YQ1346"/>
      <c r="YR1346"/>
      <c r="YS1346"/>
      <c r="YT1346"/>
      <c r="YU1346"/>
      <c r="YV1346"/>
      <c r="YW1346"/>
      <c r="YX1346"/>
      <c r="YY1346"/>
      <c r="YZ1346"/>
      <c r="ZA1346"/>
      <c r="ZB1346"/>
      <c r="ZC1346"/>
      <c r="ZD1346"/>
      <c r="ZE1346"/>
      <c r="ZF1346"/>
      <c r="ZG1346"/>
      <c r="ZH1346"/>
      <c r="ZI1346"/>
      <c r="ZJ1346"/>
      <c r="ZK1346"/>
      <c r="ZL1346"/>
      <c r="ZM1346"/>
      <c r="ZN1346"/>
      <c r="ZO1346"/>
      <c r="ZP1346"/>
      <c r="ZQ1346"/>
      <c r="ZR1346"/>
      <c r="ZS1346"/>
      <c r="ZT1346"/>
      <c r="ZU1346"/>
      <c r="ZV1346"/>
      <c r="ZW1346"/>
      <c r="ZX1346"/>
      <c r="ZY1346"/>
      <c r="ZZ1346"/>
      <c r="AAA1346"/>
      <c r="AAB1346"/>
      <c r="AAC1346"/>
      <c r="AAD1346"/>
      <c r="AAE1346"/>
      <c r="AAF1346"/>
      <c r="AAG1346"/>
      <c r="AAH1346"/>
      <c r="AAI1346"/>
      <c r="AAJ1346"/>
      <c r="AAK1346"/>
      <c r="AAL1346"/>
      <c r="AAM1346"/>
      <c r="AAN1346"/>
      <c r="AAO1346"/>
      <c r="AAP1346"/>
      <c r="AAQ1346"/>
      <c r="AAR1346"/>
      <c r="AAS1346"/>
      <c r="AAT1346"/>
      <c r="AAU1346"/>
      <c r="AAV1346"/>
      <c r="AAW1346"/>
      <c r="AAX1346"/>
      <c r="AAY1346"/>
      <c r="AAZ1346"/>
      <c r="ABA1346"/>
      <c r="ABB1346"/>
      <c r="ABC1346"/>
      <c r="ABD1346"/>
      <c r="ABE1346"/>
      <c r="ABF1346"/>
      <c r="ABG1346"/>
      <c r="ABH1346"/>
      <c r="ABI1346"/>
      <c r="ABJ1346"/>
      <c r="ABK1346"/>
      <c r="ABL1346"/>
      <c r="ABM1346"/>
      <c r="ABN1346"/>
      <c r="ABO1346"/>
      <c r="ABP1346"/>
      <c r="ABQ1346"/>
      <c r="ABR1346"/>
      <c r="ABS1346"/>
      <c r="ABT1346"/>
      <c r="ABU1346"/>
      <c r="ABV1346"/>
      <c r="ABW1346"/>
      <c r="ABX1346"/>
      <c r="ABY1346"/>
      <c r="ABZ1346"/>
      <c r="ACA1346"/>
      <c r="ACB1346"/>
      <c r="ACC1346"/>
      <c r="ACD1346"/>
      <c r="ACE1346"/>
      <c r="ACF1346"/>
      <c r="ACG1346"/>
      <c r="ACH1346"/>
      <c r="ACI1346"/>
      <c r="ACJ1346"/>
      <c r="ACK1346"/>
      <c r="ACL1346"/>
      <c r="ACM1346"/>
      <c r="ACN1346"/>
      <c r="ACO1346"/>
      <c r="ACP1346"/>
      <c r="ACQ1346"/>
      <c r="ACR1346"/>
      <c r="ACS1346"/>
      <c r="ACT1346"/>
      <c r="ACU1346"/>
      <c r="ACV1346"/>
      <c r="ACW1346"/>
      <c r="ACX1346"/>
      <c r="ACY1346"/>
      <c r="ACZ1346"/>
      <c r="ADA1346"/>
      <c r="ADB1346"/>
      <c r="ADC1346"/>
      <c r="ADD1346"/>
      <c r="ADE1346"/>
      <c r="ADF1346"/>
      <c r="ADG1346"/>
      <c r="ADH1346"/>
      <c r="ADI1346"/>
      <c r="ADJ1346"/>
      <c r="ADK1346"/>
      <c r="ADL1346"/>
      <c r="ADM1346"/>
      <c r="ADN1346"/>
      <c r="ADO1346"/>
      <c r="ADP1346"/>
      <c r="ADQ1346"/>
      <c r="ADR1346"/>
      <c r="ADS1346"/>
      <c r="ADT1346"/>
      <c r="ADU1346"/>
      <c r="ADV1346"/>
      <c r="ADW1346"/>
      <c r="ADX1346"/>
      <c r="ADY1346"/>
      <c r="ADZ1346"/>
      <c r="AEA1346"/>
      <c r="AEB1346"/>
      <c r="AEC1346"/>
      <c r="AED1346"/>
      <c r="AEE1346"/>
      <c r="AEF1346"/>
      <c r="AEG1346"/>
      <c r="AEH1346"/>
      <c r="AEI1346"/>
      <c r="AEJ1346"/>
      <c r="AEK1346"/>
      <c r="AEL1346"/>
      <c r="AEM1346"/>
      <c r="AEN1346"/>
      <c r="AEO1346"/>
      <c r="AEP1346"/>
      <c r="AEQ1346"/>
      <c r="AER1346"/>
      <c r="AES1346"/>
      <c r="AET1346"/>
      <c r="AEU1346"/>
      <c r="AEV1346"/>
      <c r="AEW1346"/>
      <c r="AEX1346"/>
      <c r="AEY1346"/>
      <c r="AEZ1346"/>
      <c r="AFA1346"/>
      <c r="AFB1346"/>
      <c r="AFC1346"/>
      <c r="AFD1346"/>
      <c r="AFE1346"/>
      <c r="AFF1346"/>
      <c r="AFG1346"/>
      <c r="AFH1346"/>
      <c r="AFI1346"/>
      <c r="AFJ1346"/>
      <c r="AFK1346"/>
      <c r="AFL1346"/>
      <c r="AFM1346"/>
      <c r="AFN1346"/>
      <c r="AFO1346"/>
      <c r="AFP1346"/>
      <c r="AFQ1346"/>
      <c r="AFR1346"/>
      <c r="AFS1346"/>
      <c r="AFT1346"/>
      <c r="AFU1346"/>
      <c r="AFV1346"/>
      <c r="AFW1346"/>
      <c r="AFX1346"/>
      <c r="AFY1346"/>
      <c r="AFZ1346"/>
      <c r="AGA1346"/>
      <c r="AGB1346"/>
      <c r="AGC1346"/>
      <c r="AGD1346"/>
      <c r="AGE1346"/>
      <c r="AGF1346"/>
      <c r="AGG1346"/>
      <c r="AGH1346"/>
      <c r="AGI1346"/>
      <c r="AGJ1346"/>
      <c r="AGK1346"/>
      <c r="AGL1346"/>
      <c r="AGM1346"/>
      <c r="AGN1346"/>
      <c r="AGO1346"/>
      <c r="AGP1346"/>
      <c r="AGQ1346"/>
      <c r="AGR1346"/>
      <c r="AGS1346"/>
      <c r="AGT1346"/>
      <c r="AGU1346"/>
      <c r="AGV1346"/>
      <c r="AGW1346"/>
      <c r="AGX1346"/>
      <c r="AGY1346"/>
      <c r="AGZ1346"/>
      <c r="AHA1346"/>
      <c r="AHB1346"/>
      <c r="AHC1346"/>
      <c r="AHD1346"/>
      <c r="AHE1346"/>
      <c r="AHF1346"/>
      <c r="AHG1346"/>
      <c r="AHH1346"/>
      <c r="AHI1346"/>
      <c r="AHJ1346"/>
      <c r="AHK1346"/>
      <c r="AHL1346"/>
      <c r="AHM1346"/>
      <c r="AHN1346"/>
      <c r="AHO1346"/>
      <c r="AHP1346"/>
      <c r="AHQ1346"/>
      <c r="AHR1346"/>
      <c r="AHS1346"/>
      <c r="AHT1346"/>
      <c r="AHU1346"/>
      <c r="AHV1346"/>
      <c r="AHW1346"/>
      <c r="AHX1346"/>
      <c r="AHY1346"/>
      <c r="AHZ1346"/>
      <c r="AIA1346"/>
      <c r="AIB1346"/>
      <c r="AIC1346"/>
      <c r="AID1346"/>
      <c r="AIE1346"/>
      <c r="AIF1346"/>
      <c r="AIG1346"/>
      <c r="AIH1346"/>
      <c r="AII1346"/>
      <c r="AIJ1346"/>
      <c r="AIK1346"/>
      <c r="AIL1346"/>
      <c r="AIM1346"/>
      <c r="AIN1346"/>
      <c r="AIO1346"/>
      <c r="AIP1346"/>
      <c r="AIQ1346"/>
      <c r="AIR1346"/>
      <c r="AIS1346"/>
      <c r="AIT1346"/>
      <c r="AIU1346"/>
      <c r="AIV1346"/>
      <c r="AIW1346"/>
      <c r="AIX1346"/>
      <c r="AIY1346"/>
      <c r="AIZ1346"/>
      <c r="AJA1346"/>
      <c r="AJB1346"/>
      <c r="AJC1346"/>
      <c r="AJD1346"/>
      <c r="AJE1346"/>
      <c r="AJF1346"/>
      <c r="AJG1346"/>
      <c r="AJH1346"/>
      <c r="AJI1346"/>
      <c r="AJJ1346"/>
      <c r="AJK1346"/>
      <c r="AJL1346"/>
      <c r="AJM1346"/>
      <c r="AJN1346"/>
      <c r="AJO1346"/>
      <c r="AJP1346"/>
      <c r="AJQ1346"/>
      <c r="AJR1346"/>
      <c r="AJS1346"/>
      <c r="AJT1346"/>
      <c r="AJU1346"/>
      <c r="AJV1346"/>
      <c r="AJW1346"/>
      <c r="AJX1346"/>
      <c r="AJY1346"/>
      <c r="AJZ1346"/>
      <c r="AKA1346"/>
      <c r="AKB1346"/>
      <c r="AKC1346"/>
      <c r="AKD1346"/>
      <c r="AKE1346"/>
      <c r="AKF1346"/>
      <c r="AKG1346"/>
      <c r="AKH1346"/>
      <c r="AKI1346"/>
      <c r="AKJ1346"/>
      <c r="AKK1346"/>
      <c r="AKL1346"/>
      <c r="AKM1346"/>
      <c r="AKN1346"/>
      <c r="AKO1346"/>
      <c r="AKP1346"/>
      <c r="AKQ1346"/>
      <c r="AKR1346"/>
      <c r="AKS1346"/>
      <c r="AKT1346"/>
      <c r="AKU1346"/>
      <c r="AKV1346"/>
      <c r="AKW1346"/>
      <c r="AKX1346"/>
      <c r="AKY1346"/>
      <c r="AKZ1346"/>
      <c r="ALA1346"/>
      <c r="ALB1346"/>
      <c r="ALC1346"/>
      <c r="ALD1346"/>
      <c r="ALE1346"/>
      <c r="ALF1346"/>
      <c r="ALG1346"/>
      <c r="ALH1346"/>
      <c r="ALI1346"/>
      <c r="ALJ1346"/>
      <c r="ALK1346"/>
      <c r="ALL1346"/>
      <c r="ALM1346"/>
      <c r="ALN1346"/>
      <c r="ALO1346"/>
      <c r="ALP1346"/>
      <c r="ALQ1346"/>
      <c r="ALR1346"/>
      <c r="ALS1346"/>
      <c r="ALT1346"/>
      <c r="ALU1346"/>
      <c r="ALV1346"/>
      <c r="ALW1346"/>
      <c r="ALX1346"/>
      <c r="ALY1346"/>
      <c r="ALZ1346"/>
      <c r="AMA1346"/>
      <c r="AMB1346"/>
      <c r="AMC1346"/>
      <c r="AMD1346"/>
      <c r="AME1346"/>
      <c r="AMF1346"/>
      <c r="AMG1346"/>
      <c r="AMH1346"/>
      <c r="AMI1346"/>
      <c r="AMJ1346"/>
      <c r="AMK1346"/>
    </row>
    <row r="1347" spans="1:1025" ht="45" customHeight="1" thickTop="1" thickBot="1" x14ac:dyDescent="0.3">
      <c r="A1347" s="249" t="s">
        <v>1103</v>
      </c>
      <c r="B1347" s="249" t="s">
        <v>1103</v>
      </c>
      <c r="C1347" s="249" t="s">
        <v>1103</v>
      </c>
      <c r="D1347" s="249" t="s">
        <v>1103</v>
      </c>
      <c r="E1347" s="249" t="s">
        <v>1103</v>
      </c>
      <c r="F1347" s="249" t="s">
        <v>1103</v>
      </c>
      <c r="G1347" s="249" t="s">
        <v>1103</v>
      </c>
      <c r="H1347" s="249" t="s">
        <v>1103</v>
      </c>
      <c r="I1347" s="249" t="s">
        <v>1103</v>
      </c>
      <c r="J1347" s="249" t="s">
        <v>1103</v>
      </c>
      <c r="K1347" s="249" t="s">
        <v>1103</v>
      </c>
      <c r="L1347" s="249" t="s">
        <v>1103</v>
      </c>
      <c r="M1347" s="249" t="s">
        <v>1103</v>
      </c>
      <c r="N1347" s="249" t="s">
        <v>1103</v>
      </c>
      <c r="O1347" s="249" t="s">
        <v>1103</v>
      </c>
      <c r="P1347" s="249" t="s">
        <v>1103</v>
      </c>
      <c r="Q1347" s="229">
        <v>0</v>
      </c>
      <c r="R1347" s="254" t="s">
        <v>2551</v>
      </c>
      <c r="S1347" s="255"/>
      <c r="T1347" s="255"/>
      <c r="U1347" s="255"/>
      <c r="V1347" s="255"/>
      <c r="W1347" s="255"/>
      <c r="X1347" s="255"/>
      <c r="Y1347" s="255"/>
      <c r="Z1347" s="255"/>
      <c r="AA1347" s="255"/>
      <c r="AB1347" s="255"/>
      <c r="AC1347" s="255"/>
      <c r="AD1347" s="255"/>
      <c r="AE1347" s="256"/>
      <c r="AF1347" s="229">
        <v>0</v>
      </c>
      <c r="AG1347" s="254" t="s">
        <v>2551</v>
      </c>
      <c r="AH1347" s="255"/>
      <c r="AI1347" s="255"/>
      <c r="AJ1347" s="255"/>
      <c r="AK1347" s="255"/>
      <c r="AL1347" s="255"/>
      <c r="AM1347" s="255"/>
      <c r="AN1347" s="255"/>
      <c r="AO1347" s="255"/>
      <c r="AP1347" s="255"/>
      <c r="AQ1347" s="255"/>
      <c r="AR1347" s="255"/>
      <c r="AS1347" s="255"/>
      <c r="AT1347" s="256"/>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c r="HE1347"/>
      <c r="HF1347"/>
      <c r="HG1347"/>
      <c r="HH1347"/>
      <c r="HI1347"/>
      <c r="HJ1347"/>
      <c r="HK1347"/>
      <c r="HL1347"/>
      <c r="HM1347"/>
      <c r="HN1347"/>
      <c r="HO1347"/>
      <c r="HP1347"/>
      <c r="HQ1347"/>
      <c r="HR1347"/>
      <c r="HS1347"/>
      <c r="HT1347"/>
      <c r="HU1347"/>
      <c r="HV1347"/>
      <c r="HW1347"/>
      <c r="HX1347"/>
      <c r="HY1347"/>
      <c r="HZ1347"/>
      <c r="IA1347"/>
      <c r="IB1347"/>
      <c r="IC1347"/>
      <c r="ID1347"/>
      <c r="IE1347"/>
      <c r="IF1347"/>
      <c r="IG1347"/>
      <c r="IH1347"/>
      <c r="II1347"/>
      <c r="IJ1347"/>
      <c r="IK1347"/>
      <c r="IL1347"/>
      <c r="IM1347"/>
      <c r="IN1347"/>
      <c r="IO1347"/>
      <c r="IP1347"/>
      <c r="IQ1347"/>
      <c r="IR1347"/>
      <c r="IS1347"/>
      <c r="IT1347"/>
      <c r="IU1347"/>
      <c r="IV1347"/>
      <c r="IW1347"/>
      <c r="IX1347"/>
      <c r="IY1347"/>
      <c r="IZ1347"/>
      <c r="JA1347"/>
      <c r="JB1347"/>
      <c r="JC1347"/>
      <c r="JD1347"/>
      <c r="JE1347"/>
      <c r="JF1347"/>
      <c r="JG1347"/>
      <c r="JH1347"/>
      <c r="JI1347"/>
      <c r="JJ1347"/>
      <c r="JK1347"/>
      <c r="JL1347"/>
      <c r="JM1347"/>
      <c r="JN1347"/>
      <c r="JO1347"/>
      <c r="JP1347"/>
      <c r="JQ1347"/>
      <c r="JR1347"/>
      <c r="JS1347"/>
      <c r="JT1347"/>
      <c r="JU1347"/>
      <c r="JV1347"/>
      <c r="JW1347"/>
      <c r="JX1347"/>
      <c r="JY1347"/>
      <c r="JZ1347"/>
      <c r="KA1347"/>
      <c r="KB1347"/>
      <c r="KC1347"/>
      <c r="KD1347"/>
      <c r="KE1347"/>
      <c r="KF1347"/>
      <c r="KG1347"/>
      <c r="KH1347"/>
      <c r="KI1347"/>
      <c r="KJ1347"/>
      <c r="KK1347"/>
      <c r="KL1347"/>
      <c r="KM1347"/>
      <c r="KN1347"/>
      <c r="KO1347"/>
      <c r="KP1347"/>
      <c r="KQ1347"/>
      <c r="KR1347"/>
      <c r="KS1347"/>
      <c r="KT1347"/>
      <c r="KU1347"/>
      <c r="KV1347"/>
      <c r="KW1347"/>
      <c r="KX1347"/>
      <c r="KY1347"/>
      <c r="KZ1347"/>
      <c r="LA1347"/>
      <c r="LB1347"/>
      <c r="LC1347"/>
      <c r="LD1347"/>
      <c r="LE1347"/>
      <c r="LF1347"/>
      <c r="LG1347"/>
      <c r="LH1347"/>
      <c r="LI1347"/>
      <c r="LJ1347"/>
      <c r="LK1347"/>
      <c r="LL1347"/>
      <c r="LM1347"/>
      <c r="LN1347"/>
      <c r="LO1347"/>
      <c r="LP1347"/>
      <c r="LQ1347"/>
      <c r="LR1347"/>
      <c r="LS1347"/>
      <c r="LT1347"/>
      <c r="LU1347"/>
      <c r="LV1347"/>
      <c r="LW1347"/>
      <c r="LX1347"/>
      <c r="LY1347"/>
      <c r="LZ1347"/>
      <c r="MA1347"/>
      <c r="MB1347"/>
      <c r="MC1347"/>
      <c r="MD1347"/>
      <c r="ME1347"/>
      <c r="MF1347"/>
      <c r="MG1347"/>
      <c r="MH1347"/>
      <c r="MI1347"/>
      <c r="MJ1347"/>
      <c r="MK1347"/>
      <c r="ML1347"/>
      <c r="MM1347"/>
      <c r="MN1347"/>
      <c r="MO1347"/>
      <c r="MP1347"/>
      <c r="MQ1347"/>
      <c r="MR1347"/>
      <c r="MS1347"/>
      <c r="MT1347"/>
      <c r="MU1347"/>
      <c r="MV1347"/>
      <c r="MW1347"/>
      <c r="MX1347"/>
      <c r="MY1347"/>
      <c r="MZ1347"/>
      <c r="NA1347"/>
      <c r="NB1347"/>
      <c r="NC1347"/>
      <c r="ND1347"/>
      <c r="NE1347"/>
      <c r="NF1347"/>
      <c r="NG1347"/>
      <c r="NH1347"/>
      <c r="NI1347"/>
      <c r="NJ1347"/>
      <c r="NK1347"/>
      <c r="NL1347"/>
      <c r="NM1347"/>
      <c r="NN1347"/>
      <c r="NO1347"/>
      <c r="NP1347"/>
      <c r="NQ1347"/>
      <c r="NR1347"/>
      <c r="NS1347"/>
      <c r="NT1347"/>
      <c r="NU1347"/>
      <c r="NV1347"/>
      <c r="NW1347"/>
      <c r="NX1347"/>
      <c r="NY1347"/>
      <c r="NZ1347"/>
      <c r="OA1347"/>
      <c r="OB1347"/>
      <c r="OC1347"/>
      <c r="OD1347"/>
      <c r="OE1347"/>
      <c r="OF1347"/>
      <c r="OG1347"/>
      <c r="OH1347"/>
      <c r="OI1347"/>
      <c r="OJ1347"/>
      <c r="OK1347"/>
      <c r="OL1347"/>
      <c r="OM1347"/>
      <c r="ON1347"/>
      <c r="OO1347"/>
      <c r="OP1347"/>
      <c r="OQ1347"/>
      <c r="OR1347"/>
      <c r="OS1347"/>
      <c r="OT1347"/>
      <c r="OU1347"/>
      <c r="OV1347"/>
      <c r="OW1347"/>
      <c r="OX1347"/>
      <c r="OY1347"/>
      <c r="OZ1347"/>
      <c r="PA1347"/>
      <c r="PB1347"/>
      <c r="PC1347"/>
      <c r="PD1347"/>
      <c r="PE1347"/>
      <c r="PF1347"/>
      <c r="PG1347"/>
      <c r="PH1347"/>
      <c r="PI1347"/>
      <c r="PJ1347"/>
      <c r="PK1347"/>
      <c r="PL1347"/>
      <c r="PM1347"/>
      <c r="PN1347"/>
      <c r="PO1347"/>
      <c r="PP1347"/>
      <c r="PQ1347"/>
      <c r="PR1347"/>
      <c r="PS1347"/>
      <c r="PT1347"/>
      <c r="PU1347"/>
      <c r="PV1347"/>
      <c r="PW1347"/>
      <c r="PX1347"/>
      <c r="PY1347"/>
      <c r="PZ1347"/>
      <c r="QA1347"/>
      <c r="QB1347"/>
      <c r="QC1347"/>
      <c r="QD1347"/>
      <c r="QE1347"/>
      <c r="QF1347"/>
      <c r="QG1347"/>
      <c r="QH1347"/>
      <c r="QI1347"/>
      <c r="QJ1347"/>
      <c r="QK1347"/>
      <c r="QL1347"/>
      <c r="QM1347"/>
      <c r="QN1347"/>
      <c r="QO1347"/>
      <c r="QP1347"/>
      <c r="QQ1347"/>
      <c r="QR1347"/>
      <c r="QS1347"/>
      <c r="QT1347"/>
      <c r="QU1347"/>
      <c r="QV1347"/>
      <c r="QW1347"/>
      <c r="QX1347"/>
      <c r="QY1347"/>
      <c r="QZ1347"/>
      <c r="RA1347"/>
      <c r="RB1347"/>
      <c r="RC1347"/>
      <c r="RD1347"/>
      <c r="RE1347"/>
      <c r="RF1347"/>
      <c r="RG1347"/>
      <c r="RH1347"/>
      <c r="RI1347"/>
      <c r="RJ1347"/>
      <c r="RK1347"/>
      <c r="RL1347"/>
      <c r="RM1347"/>
      <c r="RN1347"/>
      <c r="RO1347"/>
      <c r="RP1347"/>
      <c r="RQ1347"/>
      <c r="RR1347"/>
      <c r="RS1347"/>
      <c r="RT1347"/>
      <c r="RU1347"/>
      <c r="RV1347"/>
      <c r="RW1347"/>
      <c r="RX1347"/>
      <c r="RY1347"/>
      <c r="RZ1347"/>
      <c r="SA1347"/>
      <c r="SB1347"/>
      <c r="SC1347"/>
      <c r="SD1347"/>
      <c r="SE1347"/>
      <c r="SF1347"/>
      <c r="SG1347"/>
      <c r="SH1347"/>
      <c r="SI1347"/>
      <c r="SJ1347"/>
      <c r="SK1347"/>
      <c r="SL1347"/>
      <c r="SM1347"/>
      <c r="SN1347"/>
      <c r="SO1347"/>
      <c r="SP1347"/>
      <c r="SQ1347"/>
      <c r="SR1347"/>
      <c r="SS1347"/>
      <c r="ST1347"/>
      <c r="SU1347"/>
      <c r="SV1347"/>
      <c r="SW1347"/>
      <c r="SX1347"/>
      <c r="SY1347"/>
      <c r="SZ1347"/>
      <c r="TA1347"/>
      <c r="TB1347"/>
      <c r="TC1347"/>
      <c r="TD1347"/>
      <c r="TE1347"/>
      <c r="TF1347"/>
      <c r="TG1347"/>
      <c r="TH1347"/>
      <c r="TI1347"/>
      <c r="TJ1347"/>
      <c r="TK1347"/>
      <c r="TL1347"/>
      <c r="TM1347"/>
      <c r="TN1347"/>
      <c r="TO1347"/>
      <c r="TP1347"/>
      <c r="TQ1347"/>
      <c r="TR1347"/>
      <c r="TS1347"/>
      <c r="TT1347"/>
      <c r="TU1347"/>
      <c r="TV1347"/>
      <c r="TW1347"/>
      <c r="TX1347"/>
      <c r="TY1347"/>
      <c r="TZ1347"/>
      <c r="UA1347"/>
      <c r="UB1347"/>
      <c r="UC1347"/>
      <c r="UD1347"/>
      <c r="UE1347"/>
      <c r="UF1347"/>
      <c r="UG1347"/>
      <c r="UH1347"/>
      <c r="UI1347"/>
      <c r="UJ1347"/>
      <c r="UK1347"/>
      <c r="UL1347"/>
      <c r="UM1347"/>
      <c r="UN1347"/>
      <c r="UO1347"/>
      <c r="UP1347"/>
      <c r="UQ1347"/>
      <c r="UR1347"/>
      <c r="US1347"/>
      <c r="UT1347"/>
      <c r="UU1347"/>
      <c r="UV1347"/>
      <c r="UW1347"/>
      <c r="UX1347"/>
      <c r="UY1347"/>
      <c r="UZ1347"/>
      <c r="VA1347"/>
      <c r="VB1347"/>
      <c r="VC1347"/>
      <c r="VD1347"/>
      <c r="VE1347"/>
      <c r="VF1347"/>
      <c r="VG1347"/>
      <c r="VH1347"/>
      <c r="VI1347"/>
      <c r="VJ1347"/>
      <c r="VK1347"/>
      <c r="VL1347"/>
      <c r="VM1347"/>
      <c r="VN1347"/>
      <c r="VO1347"/>
      <c r="VP1347"/>
      <c r="VQ1347"/>
      <c r="VR1347"/>
      <c r="VS1347"/>
      <c r="VT1347"/>
      <c r="VU1347"/>
      <c r="VV1347"/>
      <c r="VW1347"/>
      <c r="VX1347"/>
      <c r="VY1347"/>
      <c r="VZ1347"/>
      <c r="WA1347"/>
      <c r="WB1347"/>
      <c r="WC1347"/>
      <c r="WD1347"/>
      <c r="WE1347"/>
      <c r="WF1347"/>
      <c r="WG1347"/>
      <c r="WH1347"/>
      <c r="WI1347"/>
      <c r="WJ1347"/>
      <c r="WK1347"/>
      <c r="WL1347"/>
      <c r="WM1347"/>
      <c r="WN1347"/>
      <c r="WO1347"/>
      <c r="WP1347"/>
      <c r="WQ1347"/>
      <c r="WR1347"/>
      <c r="WS1347"/>
      <c r="WT1347"/>
      <c r="WU1347"/>
      <c r="WV1347"/>
      <c r="WW1347"/>
      <c r="WX1347"/>
      <c r="WY1347"/>
      <c r="WZ1347"/>
      <c r="XA1347"/>
      <c r="XB1347"/>
      <c r="XC1347"/>
      <c r="XD1347"/>
      <c r="XE1347"/>
      <c r="XF1347"/>
      <c r="XG1347"/>
      <c r="XH1347"/>
      <c r="XI1347"/>
      <c r="XJ1347"/>
      <c r="XK1347"/>
      <c r="XL1347"/>
      <c r="XM1347"/>
      <c r="XN1347"/>
      <c r="XO1347"/>
      <c r="XP1347"/>
      <c r="XQ1347"/>
      <c r="XR1347"/>
      <c r="XS1347"/>
      <c r="XT1347"/>
      <c r="XU1347"/>
      <c r="XV1347"/>
      <c r="XW1347"/>
      <c r="XX1347"/>
      <c r="XY1347"/>
      <c r="XZ1347"/>
      <c r="YA1347"/>
      <c r="YB1347"/>
      <c r="YC1347"/>
      <c r="YD1347"/>
      <c r="YE1347"/>
      <c r="YF1347"/>
      <c r="YG1347"/>
      <c r="YH1347"/>
      <c r="YI1347"/>
      <c r="YJ1347"/>
      <c r="YK1347"/>
      <c r="YL1347"/>
      <c r="YM1347"/>
      <c r="YN1347"/>
      <c r="YO1347"/>
      <c r="YP1347"/>
      <c r="YQ1347"/>
      <c r="YR1347"/>
      <c r="YS1347"/>
      <c r="YT1347"/>
      <c r="YU1347"/>
      <c r="YV1347"/>
      <c r="YW1347"/>
      <c r="YX1347"/>
      <c r="YY1347"/>
      <c r="YZ1347"/>
      <c r="ZA1347"/>
      <c r="ZB1347"/>
      <c r="ZC1347"/>
      <c r="ZD1347"/>
      <c r="ZE1347"/>
      <c r="ZF1347"/>
      <c r="ZG1347"/>
      <c r="ZH1347"/>
      <c r="ZI1347"/>
      <c r="ZJ1347"/>
      <c r="ZK1347"/>
      <c r="ZL1347"/>
      <c r="ZM1347"/>
      <c r="ZN1347"/>
      <c r="ZO1347"/>
      <c r="ZP1347"/>
      <c r="ZQ1347"/>
      <c r="ZR1347"/>
      <c r="ZS1347"/>
      <c r="ZT1347"/>
      <c r="ZU1347"/>
      <c r="ZV1347"/>
      <c r="ZW1347"/>
      <c r="ZX1347"/>
      <c r="ZY1347"/>
      <c r="ZZ1347"/>
      <c r="AAA1347"/>
      <c r="AAB1347"/>
      <c r="AAC1347"/>
      <c r="AAD1347"/>
      <c r="AAE1347"/>
      <c r="AAF1347"/>
      <c r="AAG1347"/>
      <c r="AAH1347"/>
      <c r="AAI1347"/>
      <c r="AAJ1347"/>
      <c r="AAK1347"/>
      <c r="AAL1347"/>
      <c r="AAM1347"/>
      <c r="AAN1347"/>
      <c r="AAO1347"/>
      <c r="AAP1347"/>
      <c r="AAQ1347"/>
      <c r="AAR1347"/>
      <c r="AAS1347"/>
      <c r="AAT1347"/>
      <c r="AAU1347"/>
      <c r="AAV1347"/>
      <c r="AAW1347"/>
      <c r="AAX1347"/>
      <c r="AAY1347"/>
      <c r="AAZ1347"/>
      <c r="ABA1347"/>
      <c r="ABB1347"/>
      <c r="ABC1347"/>
      <c r="ABD1347"/>
      <c r="ABE1347"/>
      <c r="ABF1347"/>
      <c r="ABG1347"/>
      <c r="ABH1347"/>
      <c r="ABI1347"/>
      <c r="ABJ1347"/>
      <c r="ABK1347"/>
      <c r="ABL1347"/>
      <c r="ABM1347"/>
      <c r="ABN1347"/>
      <c r="ABO1347"/>
      <c r="ABP1347"/>
      <c r="ABQ1347"/>
      <c r="ABR1347"/>
      <c r="ABS1347"/>
      <c r="ABT1347"/>
      <c r="ABU1347"/>
      <c r="ABV1347"/>
      <c r="ABW1347"/>
      <c r="ABX1347"/>
      <c r="ABY1347"/>
      <c r="ABZ1347"/>
      <c r="ACA1347"/>
      <c r="ACB1347"/>
      <c r="ACC1347"/>
      <c r="ACD1347"/>
      <c r="ACE1347"/>
      <c r="ACF1347"/>
      <c r="ACG1347"/>
      <c r="ACH1347"/>
      <c r="ACI1347"/>
      <c r="ACJ1347"/>
      <c r="ACK1347"/>
      <c r="ACL1347"/>
      <c r="ACM1347"/>
      <c r="ACN1347"/>
      <c r="ACO1347"/>
      <c r="ACP1347"/>
      <c r="ACQ1347"/>
      <c r="ACR1347"/>
      <c r="ACS1347"/>
      <c r="ACT1347"/>
      <c r="ACU1347"/>
      <c r="ACV1347"/>
      <c r="ACW1347"/>
      <c r="ACX1347"/>
      <c r="ACY1347"/>
      <c r="ACZ1347"/>
      <c r="ADA1347"/>
      <c r="ADB1347"/>
      <c r="ADC1347"/>
      <c r="ADD1347"/>
      <c r="ADE1347"/>
      <c r="ADF1347"/>
      <c r="ADG1347"/>
      <c r="ADH1347"/>
      <c r="ADI1347"/>
      <c r="ADJ1347"/>
      <c r="ADK1347"/>
      <c r="ADL1347"/>
      <c r="ADM1347"/>
      <c r="ADN1347"/>
      <c r="ADO1347"/>
      <c r="ADP1347"/>
      <c r="ADQ1347"/>
      <c r="ADR1347"/>
      <c r="ADS1347"/>
      <c r="ADT1347"/>
      <c r="ADU1347"/>
      <c r="ADV1347"/>
      <c r="ADW1347"/>
      <c r="ADX1347"/>
      <c r="ADY1347"/>
      <c r="ADZ1347"/>
      <c r="AEA1347"/>
      <c r="AEB1347"/>
      <c r="AEC1347"/>
      <c r="AED1347"/>
      <c r="AEE1347"/>
      <c r="AEF1347"/>
      <c r="AEG1347"/>
      <c r="AEH1347"/>
      <c r="AEI1347"/>
      <c r="AEJ1347"/>
      <c r="AEK1347"/>
      <c r="AEL1347"/>
      <c r="AEM1347"/>
      <c r="AEN1347"/>
      <c r="AEO1347"/>
      <c r="AEP1347"/>
      <c r="AEQ1347"/>
      <c r="AER1347"/>
      <c r="AES1347"/>
      <c r="AET1347"/>
      <c r="AEU1347"/>
      <c r="AEV1347"/>
      <c r="AEW1347"/>
      <c r="AEX1347"/>
      <c r="AEY1347"/>
      <c r="AEZ1347"/>
      <c r="AFA1347"/>
      <c r="AFB1347"/>
      <c r="AFC1347"/>
      <c r="AFD1347"/>
      <c r="AFE1347"/>
      <c r="AFF1347"/>
      <c r="AFG1347"/>
      <c r="AFH1347"/>
      <c r="AFI1347"/>
      <c r="AFJ1347"/>
      <c r="AFK1347"/>
      <c r="AFL1347"/>
      <c r="AFM1347"/>
      <c r="AFN1347"/>
      <c r="AFO1347"/>
      <c r="AFP1347"/>
      <c r="AFQ1347"/>
      <c r="AFR1347"/>
      <c r="AFS1347"/>
      <c r="AFT1347"/>
      <c r="AFU1347"/>
      <c r="AFV1347"/>
      <c r="AFW1347"/>
      <c r="AFX1347"/>
      <c r="AFY1347"/>
      <c r="AFZ1347"/>
      <c r="AGA1347"/>
      <c r="AGB1347"/>
      <c r="AGC1347"/>
      <c r="AGD1347"/>
      <c r="AGE1347"/>
      <c r="AGF1347"/>
      <c r="AGG1347"/>
      <c r="AGH1347"/>
      <c r="AGI1347"/>
      <c r="AGJ1347"/>
      <c r="AGK1347"/>
      <c r="AGL1347"/>
      <c r="AGM1347"/>
      <c r="AGN1347"/>
      <c r="AGO1347"/>
      <c r="AGP1347"/>
      <c r="AGQ1347"/>
      <c r="AGR1347"/>
      <c r="AGS1347"/>
      <c r="AGT1347"/>
      <c r="AGU1347"/>
      <c r="AGV1347"/>
      <c r="AGW1347"/>
      <c r="AGX1347"/>
      <c r="AGY1347"/>
      <c r="AGZ1347"/>
      <c r="AHA1347"/>
      <c r="AHB1347"/>
      <c r="AHC1347"/>
      <c r="AHD1347"/>
      <c r="AHE1347"/>
      <c r="AHF1347"/>
      <c r="AHG1347"/>
      <c r="AHH1347"/>
      <c r="AHI1347"/>
      <c r="AHJ1347"/>
      <c r="AHK1347"/>
      <c r="AHL1347"/>
      <c r="AHM1347"/>
      <c r="AHN1347"/>
      <c r="AHO1347"/>
      <c r="AHP1347"/>
      <c r="AHQ1347"/>
      <c r="AHR1347"/>
      <c r="AHS1347"/>
      <c r="AHT1347"/>
      <c r="AHU1347"/>
      <c r="AHV1347"/>
      <c r="AHW1347"/>
      <c r="AHX1347"/>
      <c r="AHY1347"/>
      <c r="AHZ1347"/>
      <c r="AIA1347"/>
      <c r="AIB1347"/>
      <c r="AIC1347"/>
      <c r="AID1347"/>
      <c r="AIE1347"/>
      <c r="AIF1347"/>
      <c r="AIG1347"/>
      <c r="AIH1347"/>
      <c r="AII1347"/>
      <c r="AIJ1347"/>
      <c r="AIK1347"/>
      <c r="AIL1347"/>
      <c r="AIM1347"/>
      <c r="AIN1347"/>
      <c r="AIO1347"/>
      <c r="AIP1347"/>
      <c r="AIQ1347"/>
      <c r="AIR1347"/>
      <c r="AIS1347"/>
      <c r="AIT1347"/>
      <c r="AIU1347"/>
      <c r="AIV1347"/>
      <c r="AIW1347"/>
      <c r="AIX1347"/>
      <c r="AIY1347"/>
      <c r="AIZ1347"/>
      <c r="AJA1347"/>
      <c r="AJB1347"/>
      <c r="AJC1347"/>
      <c r="AJD1347"/>
      <c r="AJE1347"/>
      <c r="AJF1347"/>
      <c r="AJG1347"/>
      <c r="AJH1347"/>
      <c r="AJI1347"/>
      <c r="AJJ1347"/>
      <c r="AJK1347"/>
      <c r="AJL1347"/>
      <c r="AJM1347"/>
      <c r="AJN1347"/>
      <c r="AJO1347"/>
      <c r="AJP1347"/>
      <c r="AJQ1347"/>
      <c r="AJR1347"/>
      <c r="AJS1347"/>
      <c r="AJT1347"/>
      <c r="AJU1347"/>
      <c r="AJV1347"/>
      <c r="AJW1347"/>
      <c r="AJX1347"/>
      <c r="AJY1347"/>
      <c r="AJZ1347"/>
      <c r="AKA1347"/>
      <c r="AKB1347"/>
      <c r="AKC1347"/>
      <c r="AKD1347"/>
      <c r="AKE1347"/>
      <c r="AKF1347"/>
      <c r="AKG1347"/>
      <c r="AKH1347"/>
      <c r="AKI1347"/>
      <c r="AKJ1347"/>
      <c r="AKK1347"/>
      <c r="AKL1347"/>
      <c r="AKM1347"/>
      <c r="AKN1347"/>
      <c r="AKO1347"/>
      <c r="AKP1347"/>
      <c r="AKQ1347"/>
      <c r="AKR1347"/>
      <c r="AKS1347"/>
      <c r="AKT1347"/>
      <c r="AKU1347"/>
      <c r="AKV1347"/>
      <c r="AKW1347"/>
      <c r="AKX1347"/>
      <c r="AKY1347"/>
      <c r="AKZ1347"/>
      <c r="ALA1347"/>
      <c r="ALB1347"/>
      <c r="ALC1347"/>
      <c r="ALD1347"/>
      <c r="ALE1347"/>
      <c r="ALF1347"/>
      <c r="ALG1347"/>
      <c r="ALH1347"/>
      <c r="ALI1347"/>
      <c r="ALJ1347"/>
      <c r="ALK1347"/>
      <c r="ALL1347"/>
      <c r="ALM1347"/>
      <c r="ALN1347"/>
      <c r="ALO1347"/>
      <c r="ALP1347"/>
      <c r="ALQ1347"/>
      <c r="ALR1347"/>
      <c r="ALS1347"/>
      <c r="ALT1347"/>
      <c r="ALU1347"/>
      <c r="ALV1347"/>
      <c r="ALW1347"/>
      <c r="ALX1347"/>
      <c r="ALY1347"/>
      <c r="ALZ1347"/>
      <c r="AMA1347"/>
      <c r="AMB1347"/>
      <c r="AMC1347"/>
      <c r="AMD1347"/>
      <c r="AME1347"/>
      <c r="AMF1347"/>
      <c r="AMG1347"/>
      <c r="AMH1347"/>
      <c r="AMI1347"/>
      <c r="AMJ1347"/>
      <c r="AMK1347"/>
    </row>
    <row r="1348" spans="1:1025" ht="45" customHeight="1" thickTop="1" thickBot="1" x14ac:dyDescent="0.3">
      <c r="A1348" s="249" t="s">
        <v>1104</v>
      </c>
      <c r="B1348" s="249" t="s">
        <v>1104</v>
      </c>
      <c r="C1348" s="249" t="s">
        <v>1104</v>
      </c>
      <c r="D1348" s="249" t="s">
        <v>1104</v>
      </c>
      <c r="E1348" s="249" t="s">
        <v>1104</v>
      </c>
      <c r="F1348" s="249" t="s">
        <v>1104</v>
      </c>
      <c r="G1348" s="249" t="s">
        <v>1104</v>
      </c>
      <c r="H1348" s="249" t="s">
        <v>1104</v>
      </c>
      <c r="I1348" s="249" t="s">
        <v>1104</v>
      </c>
      <c r="J1348" s="249" t="s">
        <v>1104</v>
      </c>
      <c r="K1348" s="249" t="s">
        <v>1104</v>
      </c>
      <c r="L1348" s="249" t="s">
        <v>1104</v>
      </c>
      <c r="M1348" s="249" t="s">
        <v>1104</v>
      </c>
      <c r="N1348" s="249" t="s">
        <v>1104</v>
      </c>
      <c r="O1348" s="249" t="s">
        <v>1104</v>
      </c>
      <c r="P1348" s="249" t="s">
        <v>1104</v>
      </c>
      <c r="Q1348" s="229">
        <v>0</v>
      </c>
      <c r="R1348" s="254" t="s">
        <v>2551</v>
      </c>
      <c r="S1348" s="255"/>
      <c r="T1348" s="255"/>
      <c r="U1348" s="255"/>
      <c r="V1348" s="255"/>
      <c r="W1348" s="255"/>
      <c r="X1348" s="255"/>
      <c r="Y1348" s="255"/>
      <c r="Z1348" s="255"/>
      <c r="AA1348" s="255"/>
      <c r="AB1348" s="255"/>
      <c r="AC1348" s="255"/>
      <c r="AD1348" s="255"/>
      <c r="AE1348" s="256"/>
      <c r="AF1348" s="229">
        <v>0</v>
      </c>
      <c r="AG1348" s="254" t="s">
        <v>2551</v>
      </c>
      <c r="AH1348" s="255"/>
      <c r="AI1348" s="255"/>
      <c r="AJ1348" s="255"/>
      <c r="AK1348" s="255"/>
      <c r="AL1348" s="255"/>
      <c r="AM1348" s="255"/>
      <c r="AN1348" s="255"/>
      <c r="AO1348" s="255"/>
      <c r="AP1348" s="255"/>
      <c r="AQ1348" s="255"/>
      <c r="AR1348" s="255"/>
      <c r="AS1348" s="255"/>
      <c r="AT1348" s="256"/>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c r="HC1348"/>
      <c r="HD1348"/>
      <c r="HE1348"/>
      <c r="HF1348"/>
      <c r="HG1348"/>
      <c r="HH1348"/>
      <c r="HI1348"/>
      <c r="HJ1348"/>
      <c r="HK1348"/>
      <c r="HL1348"/>
      <c r="HM1348"/>
      <c r="HN1348"/>
      <c r="HO1348"/>
      <c r="HP1348"/>
      <c r="HQ1348"/>
      <c r="HR1348"/>
      <c r="HS1348"/>
      <c r="HT1348"/>
      <c r="HU1348"/>
      <c r="HV1348"/>
      <c r="HW1348"/>
      <c r="HX1348"/>
      <c r="HY1348"/>
      <c r="HZ1348"/>
      <c r="IA1348"/>
      <c r="IB1348"/>
      <c r="IC1348"/>
      <c r="ID1348"/>
      <c r="IE1348"/>
      <c r="IF1348"/>
      <c r="IG1348"/>
      <c r="IH1348"/>
      <c r="II1348"/>
      <c r="IJ1348"/>
      <c r="IK1348"/>
      <c r="IL1348"/>
      <c r="IM1348"/>
      <c r="IN1348"/>
      <c r="IO1348"/>
      <c r="IP1348"/>
      <c r="IQ1348"/>
      <c r="IR1348"/>
      <c r="IS1348"/>
      <c r="IT1348"/>
      <c r="IU1348"/>
      <c r="IV1348"/>
      <c r="IW1348"/>
      <c r="IX1348"/>
      <c r="IY1348"/>
      <c r="IZ1348"/>
      <c r="JA1348"/>
      <c r="JB1348"/>
      <c r="JC1348"/>
      <c r="JD1348"/>
      <c r="JE1348"/>
      <c r="JF1348"/>
      <c r="JG1348"/>
      <c r="JH1348"/>
      <c r="JI1348"/>
      <c r="JJ1348"/>
      <c r="JK1348"/>
      <c r="JL1348"/>
      <c r="JM1348"/>
      <c r="JN1348"/>
      <c r="JO1348"/>
      <c r="JP1348"/>
      <c r="JQ1348"/>
      <c r="JR1348"/>
      <c r="JS1348"/>
      <c r="JT1348"/>
      <c r="JU1348"/>
      <c r="JV1348"/>
      <c r="JW1348"/>
      <c r="JX1348"/>
      <c r="JY1348"/>
      <c r="JZ1348"/>
      <c r="KA1348"/>
      <c r="KB1348"/>
      <c r="KC1348"/>
      <c r="KD1348"/>
      <c r="KE1348"/>
      <c r="KF1348"/>
      <c r="KG1348"/>
      <c r="KH1348"/>
      <c r="KI1348"/>
      <c r="KJ1348"/>
      <c r="KK1348"/>
      <c r="KL1348"/>
      <c r="KM1348"/>
      <c r="KN1348"/>
      <c r="KO1348"/>
      <c r="KP1348"/>
      <c r="KQ1348"/>
      <c r="KR1348"/>
      <c r="KS1348"/>
      <c r="KT1348"/>
      <c r="KU1348"/>
      <c r="KV1348"/>
      <c r="KW1348"/>
      <c r="KX1348"/>
      <c r="KY1348"/>
      <c r="KZ1348"/>
      <c r="LA1348"/>
      <c r="LB1348"/>
      <c r="LC1348"/>
      <c r="LD1348"/>
      <c r="LE1348"/>
      <c r="LF1348"/>
      <c r="LG1348"/>
      <c r="LH1348"/>
      <c r="LI1348"/>
      <c r="LJ1348"/>
      <c r="LK1348"/>
      <c r="LL1348"/>
      <c r="LM1348"/>
      <c r="LN1348"/>
      <c r="LO1348"/>
      <c r="LP1348"/>
      <c r="LQ1348"/>
      <c r="LR1348"/>
      <c r="LS1348"/>
      <c r="LT1348"/>
      <c r="LU1348"/>
      <c r="LV1348"/>
      <c r="LW1348"/>
      <c r="LX1348"/>
      <c r="LY1348"/>
      <c r="LZ1348"/>
      <c r="MA1348"/>
      <c r="MB1348"/>
      <c r="MC1348"/>
      <c r="MD1348"/>
      <c r="ME1348"/>
      <c r="MF1348"/>
      <c r="MG1348"/>
      <c r="MH1348"/>
      <c r="MI1348"/>
      <c r="MJ1348"/>
      <c r="MK1348"/>
      <c r="ML1348"/>
      <c r="MM1348"/>
      <c r="MN1348"/>
      <c r="MO1348"/>
      <c r="MP1348"/>
      <c r="MQ1348"/>
      <c r="MR1348"/>
      <c r="MS1348"/>
      <c r="MT1348"/>
      <c r="MU1348"/>
      <c r="MV1348"/>
      <c r="MW1348"/>
      <c r="MX1348"/>
      <c r="MY1348"/>
      <c r="MZ1348"/>
      <c r="NA1348"/>
      <c r="NB1348"/>
      <c r="NC1348"/>
      <c r="ND1348"/>
      <c r="NE1348"/>
      <c r="NF1348"/>
      <c r="NG1348"/>
      <c r="NH1348"/>
      <c r="NI1348"/>
      <c r="NJ1348"/>
      <c r="NK1348"/>
      <c r="NL1348"/>
      <c r="NM1348"/>
      <c r="NN1348"/>
      <c r="NO1348"/>
      <c r="NP1348"/>
      <c r="NQ1348"/>
      <c r="NR1348"/>
      <c r="NS1348"/>
      <c r="NT1348"/>
      <c r="NU1348"/>
      <c r="NV1348"/>
      <c r="NW1348"/>
      <c r="NX1348"/>
      <c r="NY1348"/>
      <c r="NZ1348"/>
      <c r="OA1348"/>
      <c r="OB1348"/>
      <c r="OC1348"/>
      <c r="OD1348"/>
      <c r="OE1348"/>
      <c r="OF1348"/>
      <c r="OG1348"/>
      <c r="OH1348"/>
      <c r="OI1348"/>
      <c r="OJ1348"/>
      <c r="OK1348"/>
      <c r="OL1348"/>
      <c r="OM1348"/>
      <c r="ON1348"/>
      <c r="OO1348"/>
      <c r="OP1348"/>
      <c r="OQ1348"/>
      <c r="OR1348"/>
      <c r="OS1348"/>
      <c r="OT1348"/>
      <c r="OU1348"/>
      <c r="OV1348"/>
      <c r="OW1348"/>
      <c r="OX1348"/>
      <c r="OY1348"/>
      <c r="OZ1348"/>
      <c r="PA1348"/>
      <c r="PB1348"/>
      <c r="PC1348"/>
      <c r="PD1348"/>
      <c r="PE1348"/>
      <c r="PF1348"/>
      <c r="PG1348"/>
      <c r="PH1348"/>
      <c r="PI1348"/>
      <c r="PJ1348"/>
      <c r="PK1348"/>
      <c r="PL1348"/>
      <c r="PM1348"/>
      <c r="PN1348"/>
      <c r="PO1348"/>
      <c r="PP1348"/>
      <c r="PQ1348"/>
      <c r="PR1348"/>
      <c r="PS1348"/>
      <c r="PT1348"/>
      <c r="PU1348"/>
      <c r="PV1348"/>
      <c r="PW1348"/>
      <c r="PX1348"/>
      <c r="PY1348"/>
      <c r="PZ1348"/>
      <c r="QA1348"/>
      <c r="QB1348"/>
      <c r="QC1348"/>
      <c r="QD1348"/>
      <c r="QE1348"/>
      <c r="QF1348"/>
      <c r="QG1348"/>
      <c r="QH1348"/>
      <c r="QI1348"/>
      <c r="QJ1348"/>
      <c r="QK1348"/>
      <c r="QL1348"/>
      <c r="QM1348"/>
      <c r="QN1348"/>
      <c r="QO1348"/>
      <c r="QP1348"/>
      <c r="QQ1348"/>
      <c r="QR1348"/>
      <c r="QS1348"/>
      <c r="QT1348"/>
      <c r="QU1348"/>
      <c r="QV1348"/>
      <c r="QW1348"/>
      <c r="QX1348"/>
      <c r="QY1348"/>
      <c r="QZ1348"/>
      <c r="RA1348"/>
      <c r="RB1348"/>
      <c r="RC1348"/>
      <c r="RD1348"/>
      <c r="RE1348"/>
      <c r="RF1348"/>
      <c r="RG1348"/>
      <c r="RH1348"/>
      <c r="RI1348"/>
      <c r="RJ1348"/>
      <c r="RK1348"/>
      <c r="RL1348"/>
      <c r="RM1348"/>
      <c r="RN1348"/>
      <c r="RO1348"/>
      <c r="RP1348"/>
      <c r="RQ1348"/>
      <c r="RR1348"/>
      <c r="RS1348"/>
      <c r="RT1348"/>
      <c r="RU1348"/>
      <c r="RV1348"/>
      <c r="RW1348"/>
      <c r="RX1348"/>
      <c r="RY1348"/>
      <c r="RZ1348"/>
      <c r="SA1348"/>
      <c r="SB1348"/>
      <c r="SC1348"/>
      <c r="SD1348"/>
      <c r="SE1348"/>
      <c r="SF1348"/>
      <c r="SG1348"/>
      <c r="SH1348"/>
      <c r="SI1348"/>
      <c r="SJ1348"/>
      <c r="SK1348"/>
      <c r="SL1348"/>
      <c r="SM1348"/>
      <c r="SN1348"/>
      <c r="SO1348"/>
      <c r="SP1348"/>
      <c r="SQ1348"/>
      <c r="SR1348"/>
      <c r="SS1348"/>
      <c r="ST1348"/>
      <c r="SU1348"/>
      <c r="SV1348"/>
      <c r="SW1348"/>
      <c r="SX1348"/>
      <c r="SY1348"/>
      <c r="SZ1348"/>
      <c r="TA1348"/>
      <c r="TB1348"/>
      <c r="TC1348"/>
      <c r="TD1348"/>
      <c r="TE1348"/>
      <c r="TF1348"/>
      <c r="TG1348"/>
      <c r="TH1348"/>
      <c r="TI1348"/>
      <c r="TJ1348"/>
      <c r="TK1348"/>
      <c r="TL1348"/>
      <c r="TM1348"/>
      <c r="TN1348"/>
      <c r="TO1348"/>
      <c r="TP1348"/>
      <c r="TQ1348"/>
      <c r="TR1348"/>
      <c r="TS1348"/>
      <c r="TT1348"/>
      <c r="TU1348"/>
      <c r="TV1348"/>
      <c r="TW1348"/>
      <c r="TX1348"/>
      <c r="TY1348"/>
      <c r="TZ1348"/>
      <c r="UA1348"/>
      <c r="UB1348"/>
      <c r="UC1348"/>
      <c r="UD1348"/>
      <c r="UE1348"/>
      <c r="UF1348"/>
      <c r="UG1348"/>
      <c r="UH1348"/>
      <c r="UI1348"/>
      <c r="UJ1348"/>
      <c r="UK1348"/>
      <c r="UL1348"/>
      <c r="UM1348"/>
      <c r="UN1348"/>
      <c r="UO1348"/>
      <c r="UP1348"/>
      <c r="UQ1348"/>
      <c r="UR1348"/>
      <c r="US1348"/>
      <c r="UT1348"/>
      <c r="UU1348"/>
      <c r="UV1348"/>
      <c r="UW1348"/>
      <c r="UX1348"/>
      <c r="UY1348"/>
      <c r="UZ1348"/>
      <c r="VA1348"/>
      <c r="VB1348"/>
      <c r="VC1348"/>
      <c r="VD1348"/>
      <c r="VE1348"/>
      <c r="VF1348"/>
      <c r="VG1348"/>
      <c r="VH1348"/>
      <c r="VI1348"/>
      <c r="VJ1348"/>
      <c r="VK1348"/>
      <c r="VL1348"/>
      <c r="VM1348"/>
      <c r="VN1348"/>
      <c r="VO1348"/>
      <c r="VP1348"/>
      <c r="VQ1348"/>
      <c r="VR1348"/>
      <c r="VS1348"/>
      <c r="VT1348"/>
      <c r="VU1348"/>
      <c r="VV1348"/>
      <c r="VW1348"/>
      <c r="VX1348"/>
      <c r="VY1348"/>
      <c r="VZ1348"/>
      <c r="WA1348"/>
      <c r="WB1348"/>
      <c r="WC1348"/>
      <c r="WD1348"/>
      <c r="WE1348"/>
      <c r="WF1348"/>
      <c r="WG1348"/>
      <c r="WH1348"/>
      <c r="WI1348"/>
      <c r="WJ1348"/>
      <c r="WK1348"/>
      <c r="WL1348"/>
      <c r="WM1348"/>
      <c r="WN1348"/>
      <c r="WO1348"/>
      <c r="WP1348"/>
      <c r="WQ1348"/>
      <c r="WR1348"/>
      <c r="WS1348"/>
      <c r="WT1348"/>
      <c r="WU1348"/>
      <c r="WV1348"/>
      <c r="WW1348"/>
      <c r="WX1348"/>
      <c r="WY1348"/>
      <c r="WZ1348"/>
      <c r="XA1348"/>
      <c r="XB1348"/>
      <c r="XC1348"/>
      <c r="XD1348"/>
      <c r="XE1348"/>
      <c r="XF1348"/>
      <c r="XG1348"/>
      <c r="XH1348"/>
      <c r="XI1348"/>
      <c r="XJ1348"/>
      <c r="XK1348"/>
      <c r="XL1348"/>
      <c r="XM1348"/>
      <c r="XN1348"/>
      <c r="XO1348"/>
      <c r="XP1348"/>
      <c r="XQ1348"/>
      <c r="XR1348"/>
      <c r="XS1348"/>
      <c r="XT1348"/>
      <c r="XU1348"/>
      <c r="XV1348"/>
      <c r="XW1348"/>
      <c r="XX1348"/>
      <c r="XY1348"/>
      <c r="XZ1348"/>
      <c r="YA1348"/>
      <c r="YB1348"/>
      <c r="YC1348"/>
      <c r="YD1348"/>
      <c r="YE1348"/>
      <c r="YF1348"/>
      <c r="YG1348"/>
      <c r="YH1348"/>
      <c r="YI1348"/>
      <c r="YJ1348"/>
      <c r="YK1348"/>
      <c r="YL1348"/>
      <c r="YM1348"/>
      <c r="YN1348"/>
      <c r="YO1348"/>
      <c r="YP1348"/>
      <c r="YQ1348"/>
      <c r="YR1348"/>
      <c r="YS1348"/>
      <c r="YT1348"/>
      <c r="YU1348"/>
      <c r="YV1348"/>
      <c r="YW1348"/>
      <c r="YX1348"/>
      <c r="YY1348"/>
      <c r="YZ1348"/>
      <c r="ZA1348"/>
      <c r="ZB1348"/>
      <c r="ZC1348"/>
      <c r="ZD1348"/>
      <c r="ZE1348"/>
      <c r="ZF1348"/>
      <c r="ZG1348"/>
      <c r="ZH1348"/>
      <c r="ZI1348"/>
      <c r="ZJ1348"/>
      <c r="ZK1348"/>
      <c r="ZL1348"/>
      <c r="ZM1348"/>
      <c r="ZN1348"/>
      <c r="ZO1348"/>
      <c r="ZP1348"/>
      <c r="ZQ1348"/>
      <c r="ZR1348"/>
      <c r="ZS1348"/>
      <c r="ZT1348"/>
      <c r="ZU1348"/>
      <c r="ZV1348"/>
      <c r="ZW1348"/>
      <c r="ZX1348"/>
      <c r="ZY1348"/>
      <c r="ZZ1348"/>
      <c r="AAA1348"/>
      <c r="AAB1348"/>
      <c r="AAC1348"/>
      <c r="AAD1348"/>
      <c r="AAE1348"/>
      <c r="AAF1348"/>
      <c r="AAG1348"/>
      <c r="AAH1348"/>
      <c r="AAI1348"/>
      <c r="AAJ1348"/>
      <c r="AAK1348"/>
      <c r="AAL1348"/>
      <c r="AAM1348"/>
      <c r="AAN1348"/>
      <c r="AAO1348"/>
      <c r="AAP1348"/>
      <c r="AAQ1348"/>
      <c r="AAR1348"/>
      <c r="AAS1348"/>
      <c r="AAT1348"/>
      <c r="AAU1348"/>
      <c r="AAV1348"/>
      <c r="AAW1348"/>
      <c r="AAX1348"/>
      <c r="AAY1348"/>
      <c r="AAZ1348"/>
      <c r="ABA1348"/>
      <c r="ABB1348"/>
      <c r="ABC1348"/>
      <c r="ABD1348"/>
      <c r="ABE1348"/>
      <c r="ABF1348"/>
      <c r="ABG1348"/>
      <c r="ABH1348"/>
      <c r="ABI1348"/>
      <c r="ABJ1348"/>
      <c r="ABK1348"/>
      <c r="ABL1348"/>
      <c r="ABM1348"/>
      <c r="ABN1348"/>
      <c r="ABO1348"/>
      <c r="ABP1348"/>
      <c r="ABQ1348"/>
      <c r="ABR1348"/>
      <c r="ABS1348"/>
      <c r="ABT1348"/>
      <c r="ABU1348"/>
      <c r="ABV1348"/>
      <c r="ABW1348"/>
      <c r="ABX1348"/>
      <c r="ABY1348"/>
      <c r="ABZ1348"/>
      <c r="ACA1348"/>
      <c r="ACB1348"/>
      <c r="ACC1348"/>
      <c r="ACD1348"/>
      <c r="ACE1348"/>
      <c r="ACF1348"/>
      <c r="ACG1348"/>
      <c r="ACH1348"/>
      <c r="ACI1348"/>
      <c r="ACJ1348"/>
      <c r="ACK1348"/>
      <c r="ACL1348"/>
      <c r="ACM1348"/>
      <c r="ACN1348"/>
      <c r="ACO1348"/>
      <c r="ACP1348"/>
      <c r="ACQ1348"/>
      <c r="ACR1348"/>
      <c r="ACS1348"/>
      <c r="ACT1348"/>
      <c r="ACU1348"/>
      <c r="ACV1348"/>
      <c r="ACW1348"/>
      <c r="ACX1348"/>
      <c r="ACY1348"/>
      <c r="ACZ1348"/>
      <c r="ADA1348"/>
      <c r="ADB1348"/>
      <c r="ADC1348"/>
      <c r="ADD1348"/>
      <c r="ADE1348"/>
      <c r="ADF1348"/>
      <c r="ADG1348"/>
      <c r="ADH1348"/>
      <c r="ADI1348"/>
      <c r="ADJ1348"/>
      <c r="ADK1348"/>
      <c r="ADL1348"/>
      <c r="ADM1348"/>
      <c r="ADN1348"/>
      <c r="ADO1348"/>
      <c r="ADP1348"/>
      <c r="ADQ1348"/>
      <c r="ADR1348"/>
      <c r="ADS1348"/>
      <c r="ADT1348"/>
      <c r="ADU1348"/>
      <c r="ADV1348"/>
      <c r="ADW1348"/>
      <c r="ADX1348"/>
      <c r="ADY1348"/>
      <c r="ADZ1348"/>
      <c r="AEA1348"/>
      <c r="AEB1348"/>
      <c r="AEC1348"/>
      <c r="AED1348"/>
      <c r="AEE1348"/>
      <c r="AEF1348"/>
      <c r="AEG1348"/>
      <c r="AEH1348"/>
      <c r="AEI1348"/>
      <c r="AEJ1348"/>
      <c r="AEK1348"/>
      <c r="AEL1348"/>
      <c r="AEM1348"/>
      <c r="AEN1348"/>
      <c r="AEO1348"/>
      <c r="AEP1348"/>
      <c r="AEQ1348"/>
      <c r="AER1348"/>
      <c r="AES1348"/>
      <c r="AET1348"/>
      <c r="AEU1348"/>
      <c r="AEV1348"/>
      <c r="AEW1348"/>
      <c r="AEX1348"/>
      <c r="AEY1348"/>
      <c r="AEZ1348"/>
      <c r="AFA1348"/>
      <c r="AFB1348"/>
      <c r="AFC1348"/>
      <c r="AFD1348"/>
      <c r="AFE1348"/>
      <c r="AFF1348"/>
      <c r="AFG1348"/>
      <c r="AFH1348"/>
      <c r="AFI1348"/>
      <c r="AFJ1348"/>
      <c r="AFK1348"/>
      <c r="AFL1348"/>
      <c r="AFM1348"/>
      <c r="AFN1348"/>
      <c r="AFO1348"/>
      <c r="AFP1348"/>
      <c r="AFQ1348"/>
      <c r="AFR1348"/>
      <c r="AFS1348"/>
      <c r="AFT1348"/>
      <c r="AFU1348"/>
      <c r="AFV1348"/>
      <c r="AFW1348"/>
      <c r="AFX1348"/>
      <c r="AFY1348"/>
      <c r="AFZ1348"/>
      <c r="AGA1348"/>
      <c r="AGB1348"/>
      <c r="AGC1348"/>
      <c r="AGD1348"/>
      <c r="AGE1348"/>
      <c r="AGF1348"/>
      <c r="AGG1348"/>
      <c r="AGH1348"/>
      <c r="AGI1348"/>
      <c r="AGJ1348"/>
      <c r="AGK1348"/>
      <c r="AGL1348"/>
      <c r="AGM1348"/>
      <c r="AGN1348"/>
      <c r="AGO1348"/>
      <c r="AGP1348"/>
      <c r="AGQ1348"/>
      <c r="AGR1348"/>
      <c r="AGS1348"/>
      <c r="AGT1348"/>
      <c r="AGU1348"/>
      <c r="AGV1348"/>
      <c r="AGW1348"/>
      <c r="AGX1348"/>
      <c r="AGY1348"/>
      <c r="AGZ1348"/>
      <c r="AHA1348"/>
      <c r="AHB1348"/>
      <c r="AHC1348"/>
      <c r="AHD1348"/>
      <c r="AHE1348"/>
      <c r="AHF1348"/>
      <c r="AHG1348"/>
      <c r="AHH1348"/>
      <c r="AHI1348"/>
      <c r="AHJ1348"/>
      <c r="AHK1348"/>
      <c r="AHL1348"/>
      <c r="AHM1348"/>
      <c r="AHN1348"/>
      <c r="AHO1348"/>
      <c r="AHP1348"/>
      <c r="AHQ1348"/>
      <c r="AHR1348"/>
      <c r="AHS1348"/>
      <c r="AHT1348"/>
      <c r="AHU1348"/>
      <c r="AHV1348"/>
      <c r="AHW1348"/>
      <c r="AHX1348"/>
      <c r="AHY1348"/>
      <c r="AHZ1348"/>
      <c r="AIA1348"/>
      <c r="AIB1348"/>
      <c r="AIC1348"/>
      <c r="AID1348"/>
      <c r="AIE1348"/>
      <c r="AIF1348"/>
      <c r="AIG1348"/>
      <c r="AIH1348"/>
      <c r="AII1348"/>
      <c r="AIJ1348"/>
      <c r="AIK1348"/>
      <c r="AIL1348"/>
      <c r="AIM1348"/>
      <c r="AIN1348"/>
      <c r="AIO1348"/>
      <c r="AIP1348"/>
      <c r="AIQ1348"/>
      <c r="AIR1348"/>
      <c r="AIS1348"/>
      <c r="AIT1348"/>
      <c r="AIU1348"/>
      <c r="AIV1348"/>
      <c r="AIW1348"/>
      <c r="AIX1348"/>
      <c r="AIY1348"/>
      <c r="AIZ1348"/>
      <c r="AJA1348"/>
      <c r="AJB1348"/>
      <c r="AJC1348"/>
      <c r="AJD1348"/>
      <c r="AJE1348"/>
      <c r="AJF1348"/>
      <c r="AJG1348"/>
      <c r="AJH1348"/>
      <c r="AJI1348"/>
      <c r="AJJ1348"/>
      <c r="AJK1348"/>
      <c r="AJL1348"/>
      <c r="AJM1348"/>
      <c r="AJN1348"/>
      <c r="AJO1348"/>
      <c r="AJP1348"/>
      <c r="AJQ1348"/>
      <c r="AJR1348"/>
      <c r="AJS1348"/>
      <c r="AJT1348"/>
      <c r="AJU1348"/>
      <c r="AJV1348"/>
      <c r="AJW1348"/>
      <c r="AJX1348"/>
      <c r="AJY1348"/>
      <c r="AJZ1348"/>
      <c r="AKA1348"/>
      <c r="AKB1348"/>
      <c r="AKC1348"/>
      <c r="AKD1348"/>
      <c r="AKE1348"/>
      <c r="AKF1348"/>
      <c r="AKG1348"/>
      <c r="AKH1348"/>
      <c r="AKI1348"/>
      <c r="AKJ1348"/>
      <c r="AKK1348"/>
      <c r="AKL1348"/>
      <c r="AKM1348"/>
      <c r="AKN1348"/>
      <c r="AKO1348"/>
      <c r="AKP1348"/>
      <c r="AKQ1348"/>
      <c r="AKR1348"/>
      <c r="AKS1348"/>
      <c r="AKT1348"/>
      <c r="AKU1348"/>
      <c r="AKV1348"/>
      <c r="AKW1348"/>
      <c r="AKX1348"/>
      <c r="AKY1348"/>
      <c r="AKZ1348"/>
      <c r="ALA1348"/>
      <c r="ALB1348"/>
      <c r="ALC1348"/>
      <c r="ALD1348"/>
      <c r="ALE1348"/>
      <c r="ALF1348"/>
      <c r="ALG1348"/>
      <c r="ALH1348"/>
      <c r="ALI1348"/>
      <c r="ALJ1348"/>
      <c r="ALK1348"/>
      <c r="ALL1348"/>
      <c r="ALM1348"/>
      <c r="ALN1348"/>
      <c r="ALO1348"/>
      <c r="ALP1348"/>
      <c r="ALQ1348"/>
      <c r="ALR1348"/>
      <c r="ALS1348"/>
      <c r="ALT1348"/>
      <c r="ALU1348"/>
      <c r="ALV1348"/>
      <c r="ALW1348"/>
      <c r="ALX1348"/>
      <c r="ALY1348"/>
      <c r="ALZ1348"/>
      <c r="AMA1348"/>
      <c r="AMB1348"/>
      <c r="AMC1348"/>
      <c r="AMD1348"/>
      <c r="AME1348"/>
      <c r="AMF1348"/>
      <c r="AMG1348"/>
      <c r="AMH1348"/>
      <c r="AMI1348"/>
      <c r="AMJ1348"/>
      <c r="AMK1348"/>
    </row>
    <row r="1349" spans="1:1025" ht="45" customHeight="1" thickTop="1" thickBot="1" x14ac:dyDescent="0.3">
      <c r="A1349" s="249" t="s">
        <v>1105</v>
      </c>
      <c r="B1349" s="249" t="s">
        <v>1105</v>
      </c>
      <c r="C1349" s="249" t="s">
        <v>1105</v>
      </c>
      <c r="D1349" s="249" t="s">
        <v>1105</v>
      </c>
      <c r="E1349" s="249" t="s">
        <v>1105</v>
      </c>
      <c r="F1349" s="249" t="s">
        <v>1105</v>
      </c>
      <c r="G1349" s="249" t="s">
        <v>1105</v>
      </c>
      <c r="H1349" s="249" t="s">
        <v>1105</v>
      </c>
      <c r="I1349" s="249" t="s">
        <v>1105</v>
      </c>
      <c r="J1349" s="249" t="s">
        <v>1105</v>
      </c>
      <c r="K1349" s="249" t="s">
        <v>1105</v>
      </c>
      <c r="L1349" s="249" t="s">
        <v>1105</v>
      </c>
      <c r="M1349" s="249" t="s">
        <v>1105</v>
      </c>
      <c r="N1349" s="249" t="s">
        <v>1105</v>
      </c>
      <c r="O1349" s="249" t="s">
        <v>1105</v>
      </c>
      <c r="P1349" s="249" t="s">
        <v>1105</v>
      </c>
      <c r="Q1349" s="229">
        <v>0</v>
      </c>
      <c r="R1349" s="254" t="s">
        <v>2551</v>
      </c>
      <c r="S1349" s="255"/>
      <c r="T1349" s="255"/>
      <c r="U1349" s="255"/>
      <c r="V1349" s="255"/>
      <c r="W1349" s="255"/>
      <c r="X1349" s="255"/>
      <c r="Y1349" s="255"/>
      <c r="Z1349" s="255"/>
      <c r="AA1349" s="255"/>
      <c r="AB1349" s="255"/>
      <c r="AC1349" s="255"/>
      <c r="AD1349" s="255"/>
      <c r="AE1349" s="256"/>
      <c r="AF1349" s="229">
        <v>0</v>
      </c>
      <c r="AG1349" s="254" t="s">
        <v>2551</v>
      </c>
      <c r="AH1349" s="255"/>
      <c r="AI1349" s="255"/>
      <c r="AJ1349" s="255"/>
      <c r="AK1349" s="255"/>
      <c r="AL1349" s="255"/>
      <c r="AM1349" s="255"/>
      <c r="AN1349" s="255"/>
      <c r="AO1349" s="255"/>
      <c r="AP1349" s="255"/>
      <c r="AQ1349" s="255"/>
      <c r="AR1349" s="255"/>
      <c r="AS1349" s="255"/>
      <c r="AT1349" s="256"/>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c r="HC1349"/>
      <c r="HD1349"/>
      <c r="HE1349"/>
      <c r="HF1349"/>
      <c r="HG1349"/>
      <c r="HH1349"/>
      <c r="HI1349"/>
      <c r="HJ1349"/>
      <c r="HK1349"/>
      <c r="HL1349"/>
      <c r="HM1349"/>
      <c r="HN1349"/>
      <c r="HO1349"/>
      <c r="HP1349"/>
      <c r="HQ1349"/>
      <c r="HR1349"/>
      <c r="HS1349"/>
      <c r="HT1349"/>
      <c r="HU1349"/>
      <c r="HV1349"/>
      <c r="HW1349"/>
      <c r="HX1349"/>
      <c r="HY1349"/>
      <c r="HZ1349"/>
      <c r="IA1349"/>
      <c r="IB1349"/>
      <c r="IC1349"/>
      <c r="ID1349"/>
      <c r="IE1349"/>
      <c r="IF1349"/>
      <c r="IG1349"/>
      <c r="IH1349"/>
      <c r="II1349"/>
      <c r="IJ1349"/>
      <c r="IK1349"/>
      <c r="IL1349"/>
      <c r="IM1349"/>
      <c r="IN1349"/>
      <c r="IO1349"/>
      <c r="IP1349"/>
      <c r="IQ1349"/>
      <c r="IR1349"/>
      <c r="IS1349"/>
      <c r="IT1349"/>
      <c r="IU1349"/>
      <c r="IV1349"/>
      <c r="IW1349"/>
      <c r="IX1349"/>
      <c r="IY1349"/>
      <c r="IZ1349"/>
      <c r="JA1349"/>
      <c r="JB1349"/>
      <c r="JC1349"/>
      <c r="JD1349"/>
      <c r="JE1349"/>
      <c r="JF1349"/>
      <c r="JG1349"/>
      <c r="JH1349"/>
      <c r="JI1349"/>
      <c r="JJ1349"/>
      <c r="JK1349"/>
      <c r="JL1349"/>
      <c r="JM1349"/>
      <c r="JN1349"/>
      <c r="JO1349"/>
      <c r="JP1349"/>
      <c r="JQ1349"/>
      <c r="JR1349"/>
      <c r="JS1349"/>
      <c r="JT1349"/>
      <c r="JU1349"/>
      <c r="JV1349"/>
      <c r="JW1349"/>
      <c r="JX1349"/>
      <c r="JY1349"/>
      <c r="JZ1349"/>
      <c r="KA1349"/>
      <c r="KB1349"/>
      <c r="KC1349"/>
      <c r="KD1349"/>
      <c r="KE1349"/>
      <c r="KF1349"/>
      <c r="KG1349"/>
      <c r="KH1349"/>
      <c r="KI1349"/>
      <c r="KJ1349"/>
      <c r="KK1349"/>
      <c r="KL1349"/>
      <c r="KM1349"/>
      <c r="KN1349"/>
      <c r="KO1349"/>
      <c r="KP1349"/>
      <c r="KQ1349"/>
      <c r="KR1349"/>
      <c r="KS1349"/>
      <c r="KT1349"/>
      <c r="KU1349"/>
      <c r="KV1349"/>
      <c r="KW1349"/>
      <c r="KX1349"/>
      <c r="KY1349"/>
      <c r="KZ1349"/>
      <c r="LA1349"/>
      <c r="LB1349"/>
      <c r="LC1349"/>
      <c r="LD1349"/>
      <c r="LE1349"/>
      <c r="LF1349"/>
      <c r="LG1349"/>
      <c r="LH1349"/>
      <c r="LI1349"/>
      <c r="LJ1349"/>
      <c r="LK1349"/>
      <c r="LL1349"/>
      <c r="LM1349"/>
      <c r="LN1349"/>
      <c r="LO1349"/>
      <c r="LP1349"/>
      <c r="LQ1349"/>
      <c r="LR1349"/>
      <c r="LS1349"/>
      <c r="LT1349"/>
      <c r="LU1349"/>
      <c r="LV1349"/>
      <c r="LW1349"/>
      <c r="LX1349"/>
      <c r="LY1349"/>
      <c r="LZ1349"/>
      <c r="MA1349"/>
      <c r="MB1349"/>
      <c r="MC1349"/>
      <c r="MD1349"/>
      <c r="ME1349"/>
      <c r="MF1349"/>
      <c r="MG1349"/>
      <c r="MH1349"/>
      <c r="MI1349"/>
      <c r="MJ1349"/>
      <c r="MK1349"/>
      <c r="ML1349"/>
      <c r="MM1349"/>
      <c r="MN1349"/>
      <c r="MO1349"/>
      <c r="MP1349"/>
      <c r="MQ1349"/>
      <c r="MR1349"/>
      <c r="MS1349"/>
      <c r="MT1349"/>
      <c r="MU1349"/>
      <c r="MV1349"/>
      <c r="MW1349"/>
      <c r="MX1349"/>
      <c r="MY1349"/>
      <c r="MZ1349"/>
      <c r="NA1349"/>
      <c r="NB1349"/>
      <c r="NC1349"/>
      <c r="ND1349"/>
      <c r="NE1349"/>
      <c r="NF1349"/>
      <c r="NG1349"/>
      <c r="NH1349"/>
      <c r="NI1349"/>
      <c r="NJ1349"/>
      <c r="NK1349"/>
      <c r="NL1349"/>
      <c r="NM1349"/>
      <c r="NN1349"/>
      <c r="NO1349"/>
      <c r="NP1349"/>
      <c r="NQ1349"/>
      <c r="NR1349"/>
      <c r="NS1349"/>
      <c r="NT1349"/>
      <c r="NU1349"/>
      <c r="NV1349"/>
      <c r="NW1349"/>
      <c r="NX1349"/>
      <c r="NY1349"/>
      <c r="NZ1349"/>
      <c r="OA1349"/>
      <c r="OB1349"/>
      <c r="OC1349"/>
      <c r="OD1349"/>
      <c r="OE1349"/>
      <c r="OF1349"/>
      <c r="OG1349"/>
      <c r="OH1349"/>
      <c r="OI1349"/>
      <c r="OJ1349"/>
      <c r="OK1349"/>
      <c r="OL1349"/>
      <c r="OM1349"/>
      <c r="ON1349"/>
      <c r="OO1349"/>
      <c r="OP1349"/>
      <c r="OQ1349"/>
      <c r="OR1349"/>
      <c r="OS1349"/>
      <c r="OT1349"/>
      <c r="OU1349"/>
      <c r="OV1349"/>
      <c r="OW1349"/>
      <c r="OX1349"/>
      <c r="OY1349"/>
      <c r="OZ1349"/>
      <c r="PA1349"/>
      <c r="PB1349"/>
      <c r="PC1349"/>
      <c r="PD1349"/>
      <c r="PE1349"/>
      <c r="PF1349"/>
      <c r="PG1349"/>
      <c r="PH1349"/>
      <c r="PI1349"/>
      <c r="PJ1349"/>
      <c r="PK1349"/>
      <c r="PL1349"/>
      <c r="PM1349"/>
      <c r="PN1349"/>
      <c r="PO1349"/>
      <c r="PP1349"/>
      <c r="PQ1349"/>
      <c r="PR1349"/>
      <c r="PS1349"/>
      <c r="PT1349"/>
      <c r="PU1349"/>
      <c r="PV1349"/>
      <c r="PW1349"/>
      <c r="PX1349"/>
      <c r="PY1349"/>
      <c r="PZ1349"/>
      <c r="QA1349"/>
      <c r="QB1349"/>
      <c r="QC1349"/>
      <c r="QD1349"/>
      <c r="QE1349"/>
      <c r="QF1349"/>
      <c r="QG1349"/>
      <c r="QH1349"/>
      <c r="QI1349"/>
      <c r="QJ1349"/>
      <c r="QK1349"/>
      <c r="QL1349"/>
      <c r="QM1349"/>
      <c r="QN1349"/>
      <c r="QO1349"/>
      <c r="QP1349"/>
      <c r="QQ1349"/>
      <c r="QR1349"/>
      <c r="QS1349"/>
      <c r="QT1349"/>
      <c r="QU1349"/>
      <c r="QV1349"/>
      <c r="QW1349"/>
      <c r="QX1349"/>
      <c r="QY1349"/>
      <c r="QZ1349"/>
      <c r="RA1349"/>
      <c r="RB1349"/>
      <c r="RC1349"/>
      <c r="RD1349"/>
      <c r="RE1349"/>
      <c r="RF1349"/>
      <c r="RG1349"/>
      <c r="RH1349"/>
      <c r="RI1349"/>
      <c r="RJ1349"/>
      <c r="RK1349"/>
      <c r="RL1349"/>
      <c r="RM1349"/>
      <c r="RN1349"/>
      <c r="RO1349"/>
      <c r="RP1349"/>
      <c r="RQ1349"/>
      <c r="RR1349"/>
      <c r="RS1349"/>
      <c r="RT1349"/>
      <c r="RU1349"/>
      <c r="RV1349"/>
      <c r="RW1349"/>
      <c r="RX1349"/>
      <c r="RY1349"/>
      <c r="RZ1349"/>
      <c r="SA1349"/>
      <c r="SB1349"/>
      <c r="SC1349"/>
      <c r="SD1349"/>
      <c r="SE1349"/>
      <c r="SF1349"/>
      <c r="SG1349"/>
      <c r="SH1349"/>
      <c r="SI1349"/>
      <c r="SJ1349"/>
      <c r="SK1349"/>
      <c r="SL1349"/>
      <c r="SM1349"/>
      <c r="SN1349"/>
      <c r="SO1349"/>
      <c r="SP1349"/>
      <c r="SQ1349"/>
      <c r="SR1349"/>
      <c r="SS1349"/>
      <c r="ST1349"/>
      <c r="SU1349"/>
      <c r="SV1349"/>
      <c r="SW1349"/>
      <c r="SX1349"/>
      <c r="SY1349"/>
      <c r="SZ1349"/>
      <c r="TA1349"/>
      <c r="TB1349"/>
      <c r="TC1349"/>
      <c r="TD1349"/>
      <c r="TE1349"/>
      <c r="TF1349"/>
      <c r="TG1349"/>
      <c r="TH1349"/>
      <c r="TI1349"/>
      <c r="TJ1349"/>
      <c r="TK1349"/>
      <c r="TL1349"/>
      <c r="TM1349"/>
      <c r="TN1349"/>
      <c r="TO1349"/>
      <c r="TP1349"/>
      <c r="TQ1349"/>
      <c r="TR1349"/>
      <c r="TS1349"/>
      <c r="TT1349"/>
      <c r="TU1349"/>
      <c r="TV1349"/>
      <c r="TW1349"/>
      <c r="TX1349"/>
      <c r="TY1349"/>
      <c r="TZ1349"/>
      <c r="UA1349"/>
      <c r="UB1349"/>
      <c r="UC1349"/>
      <c r="UD1349"/>
      <c r="UE1349"/>
      <c r="UF1349"/>
      <c r="UG1349"/>
      <c r="UH1349"/>
      <c r="UI1349"/>
      <c r="UJ1349"/>
      <c r="UK1349"/>
      <c r="UL1349"/>
      <c r="UM1349"/>
      <c r="UN1349"/>
      <c r="UO1349"/>
      <c r="UP1349"/>
      <c r="UQ1349"/>
      <c r="UR1349"/>
      <c r="US1349"/>
      <c r="UT1349"/>
      <c r="UU1349"/>
      <c r="UV1349"/>
      <c r="UW1349"/>
      <c r="UX1349"/>
      <c r="UY1349"/>
      <c r="UZ1349"/>
      <c r="VA1349"/>
      <c r="VB1349"/>
      <c r="VC1349"/>
      <c r="VD1349"/>
      <c r="VE1349"/>
      <c r="VF1349"/>
      <c r="VG1349"/>
      <c r="VH1349"/>
      <c r="VI1349"/>
      <c r="VJ1349"/>
      <c r="VK1349"/>
      <c r="VL1349"/>
      <c r="VM1349"/>
      <c r="VN1349"/>
      <c r="VO1349"/>
      <c r="VP1349"/>
      <c r="VQ1349"/>
      <c r="VR1349"/>
      <c r="VS1349"/>
      <c r="VT1349"/>
      <c r="VU1349"/>
      <c r="VV1349"/>
      <c r="VW1349"/>
      <c r="VX1349"/>
      <c r="VY1349"/>
      <c r="VZ1349"/>
      <c r="WA1349"/>
      <c r="WB1349"/>
      <c r="WC1349"/>
      <c r="WD1349"/>
      <c r="WE1349"/>
      <c r="WF1349"/>
      <c r="WG1349"/>
      <c r="WH1349"/>
      <c r="WI1349"/>
      <c r="WJ1349"/>
      <c r="WK1349"/>
      <c r="WL1349"/>
      <c r="WM1349"/>
      <c r="WN1349"/>
      <c r="WO1349"/>
      <c r="WP1349"/>
      <c r="WQ1349"/>
      <c r="WR1349"/>
      <c r="WS1349"/>
      <c r="WT1349"/>
      <c r="WU1349"/>
      <c r="WV1349"/>
      <c r="WW1349"/>
      <c r="WX1349"/>
      <c r="WY1349"/>
      <c r="WZ1349"/>
      <c r="XA1349"/>
      <c r="XB1349"/>
      <c r="XC1349"/>
      <c r="XD1349"/>
      <c r="XE1349"/>
      <c r="XF1349"/>
      <c r="XG1349"/>
      <c r="XH1349"/>
      <c r="XI1349"/>
      <c r="XJ1349"/>
      <c r="XK1349"/>
      <c r="XL1349"/>
      <c r="XM1349"/>
      <c r="XN1349"/>
      <c r="XO1349"/>
      <c r="XP1349"/>
      <c r="XQ1349"/>
      <c r="XR1349"/>
      <c r="XS1349"/>
      <c r="XT1349"/>
      <c r="XU1349"/>
      <c r="XV1349"/>
      <c r="XW1349"/>
      <c r="XX1349"/>
      <c r="XY1349"/>
      <c r="XZ1349"/>
      <c r="YA1349"/>
      <c r="YB1349"/>
      <c r="YC1349"/>
      <c r="YD1349"/>
      <c r="YE1349"/>
      <c r="YF1349"/>
      <c r="YG1349"/>
      <c r="YH1349"/>
      <c r="YI1349"/>
      <c r="YJ1349"/>
      <c r="YK1349"/>
      <c r="YL1349"/>
      <c r="YM1349"/>
      <c r="YN1349"/>
      <c r="YO1349"/>
      <c r="YP1349"/>
      <c r="YQ1349"/>
      <c r="YR1349"/>
      <c r="YS1349"/>
      <c r="YT1349"/>
      <c r="YU1349"/>
      <c r="YV1349"/>
      <c r="YW1349"/>
      <c r="YX1349"/>
      <c r="YY1349"/>
      <c r="YZ1349"/>
      <c r="ZA1349"/>
      <c r="ZB1349"/>
      <c r="ZC1349"/>
      <c r="ZD1349"/>
      <c r="ZE1349"/>
      <c r="ZF1349"/>
      <c r="ZG1349"/>
      <c r="ZH1349"/>
      <c r="ZI1349"/>
      <c r="ZJ1349"/>
      <c r="ZK1349"/>
      <c r="ZL1349"/>
      <c r="ZM1349"/>
      <c r="ZN1349"/>
      <c r="ZO1349"/>
      <c r="ZP1349"/>
      <c r="ZQ1349"/>
      <c r="ZR1349"/>
      <c r="ZS1349"/>
      <c r="ZT1349"/>
      <c r="ZU1349"/>
      <c r="ZV1349"/>
      <c r="ZW1349"/>
      <c r="ZX1349"/>
      <c r="ZY1349"/>
      <c r="ZZ1349"/>
      <c r="AAA1349"/>
      <c r="AAB1349"/>
      <c r="AAC1349"/>
      <c r="AAD1349"/>
      <c r="AAE1349"/>
      <c r="AAF1349"/>
      <c r="AAG1349"/>
      <c r="AAH1349"/>
      <c r="AAI1349"/>
      <c r="AAJ1349"/>
      <c r="AAK1349"/>
      <c r="AAL1349"/>
      <c r="AAM1349"/>
      <c r="AAN1349"/>
      <c r="AAO1349"/>
      <c r="AAP1349"/>
      <c r="AAQ1349"/>
      <c r="AAR1349"/>
      <c r="AAS1349"/>
      <c r="AAT1349"/>
      <c r="AAU1349"/>
      <c r="AAV1349"/>
      <c r="AAW1349"/>
      <c r="AAX1349"/>
      <c r="AAY1349"/>
      <c r="AAZ1349"/>
      <c r="ABA1349"/>
      <c r="ABB1349"/>
      <c r="ABC1349"/>
      <c r="ABD1349"/>
      <c r="ABE1349"/>
      <c r="ABF1349"/>
      <c r="ABG1349"/>
      <c r="ABH1349"/>
      <c r="ABI1349"/>
      <c r="ABJ1349"/>
      <c r="ABK1349"/>
      <c r="ABL1349"/>
      <c r="ABM1349"/>
      <c r="ABN1349"/>
      <c r="ABO1349"/>
      <c r="ABP1349"/>
      <c r="ABQ1349"/>
      <c r="ABR1349"/>
      <c r="ABS1349"/>
      <c r="ABT1349"/>
      <c r="ABU1349"/>
      <c r="ABV1349"/>
      <c r="ABW1349"/>
      <c r="ABX1349"/>
      <c r="ABY1349"/>
      <c r="ABZ1349"/>
      <c r="ACA1349"/>
      <c r="ACB1349"/>
      <c r="ACC1349"/>
      <c r="ACD1349"/>
      <c r="ACE1349"/>
      <c r="ACF1349"/>
      <c r="ACG1349"/>
      <c r="ACH1349"/>
      <c r="ACI1349"/>
      <c r="ACJ1349"/>
      <c r="ACK1349"/>
      <c r="ACL1349"/>
      <c r="ACM1349"/>
      <c r="ACN1349"/>
      <c r="ACO1349"/>
      <c r="ACP1349"/>
      <c r="ACQ1349"/>
      <c r="ACR1349"/>
      <c r="ACS1349"/>
      <c r="ACT1349"/>
      <c r="ACU1349"/>
      <c r="ACV1349"/>
      <c r="ACW1349"/>
      <c r="ACX1349"/>
      <c r="ACY1349"/>
      <c r="ACZ1349"/>
      <c r="ADA1349"/>
      <c r="ADB1349"/>
      <c r="ADC1349"/>
      <c r="ADD1349"/>
      <c r="ADE1349"/>
      <c r="ADF1349"/>
      <c r="ADG1349"/>
      <c r="ADH1349"/>
      <c r="ADI1349"/>
      <c r="ADJ1349"/>
      <c r="ADK1349"/>
      <c r="ADL1349"/>
      <c r="ADM1349"/>
      <c r="ADN1349"/>
      <c r="ADO1349"/>
      <c r="ADP1349"/>
      <c r="ADQ1349"/>
      <c r="ADR1349"/>
      <c r="ADS1349"/>
      <c r="ADT1349"/>
      <c r="ADU1349"/>
      <c r="ADV1349"/>
      <c r="ADW1349"/>
      <c r="ADX1349"/>
      <c r="ADY1349"/>
      <c r="ADZ1349"/>
      <c r="AEA1349"/>
      <c r="AEB1349"/>
      <c r="AEC1349"/>
      <c r="AED1349"/>
      <c r="AEE1349"/>
      <c r="AEF1349"/>
      <c r="AEG1349"/>
      <c r="AEH1349"/>
      <c r="AEI1349"/>
      <c r="AEJ1349"/>
      <c r="AEK1349"/>
      <c r="AEL1349"/>
      <c r="AEM1349"/>
      <c r="AEN1349"/>
      <c r="AEO1349"/>
      <c r="AEP1349"/>
      <c r="AEQ1349"/>
      <c r="AER1349"/>
      <c r="AES1349"/>
      <c r="AET1349"/>
      <c r="AEU1349"/>
      <c r="AEV1349"/>
      <c r="AEW1349"/>
      <c r="AEX1349"/>
      <c r="AEY1349"/>
      <c r="AEZ1349"/>
      <c r="AFA1349"/>
      <c r="AFB1349"/>
      <c r="AFC1349"/>
      <c r="AFD1349"/>
      <c r="AFE1349"/>
      <c r="AFF1349"/>
      <c r="AFG1349"/>
      <c r="AFH1349"/>
      <c r="AFI1349"/>
      <c r="AFJ1349"/>
      <c r="AFK1349"/>
      <c r="AFL1349"/>
      <c r="AFM1349"/>
      <c r="AFN1349"/>
      <c r="AFO1349"/>
      <c r="AFP1349"/>
      <c r="AFQ1349"/>
      <c r="AFR1349"/>
      <c r="AFS1349"/>
      <c r="AFT1349"/>
      <c r="AFU1349"/>
      <c r="AFV1349"/>
      <c r="AFW1349"/>
      <c r="AFX1349"/>
      <c r="AFY1349"/>
      <c r="AFZ1349"/>
      <c r="AGA1349"/>
      <c r="AGB1349"/>
      <c r="AGC1349"/>
      <c r="AGD1349"/>
      <c r="AGE1349"/>
      <c r="AGF1349"/>
      <c r="AGG1349"/>
      <c r="AGH1349"/>
      <c r="AGI1349"/>
      <c r="AGJ1349"/>
      <c r="AGK1349"/>
      <c r="AGL1349"/>
      <c r="AGM1349"/>
      <c r="AGN1349"/>
      <c r="AGO1349"/>
      <c r="AGP1349"/>
      <c r="AGQ1349"/>
      <c r="AGR1349"/>
      <c r="AGS1349"/>
      <c r="AGT1349"/>
      <c r="AGU1349"/>
      <c r="AGV1349"/>
      <c r="AGW1349"/>
      <c r="AGX1349"/>
      <c r="AGY1349"/>
      <c r="AGZ1349"/>
      <c r="AHA1349"/>
      <c r="AHB1349"/>
      <c r="AHC1349"/>
      <c r="AHD1349"/>
      <c r="AHE1349"/>
      <c r="AHF1349"/>
      <c r="AHG1349"/>
      <c r="AHH1349"/>
      <c r="AHI1349"/>
      <c r="AHJ1349"/>
      <c r="AHK1349"/>
      <c r="AHL1349"/>
      <c r="AHM1349"/>
      <c r="AHN1349"/>
      <c r="AHO1349"/>
      <c r="AHP1349"/>
      <c r="AHQ1349"/>
      <c r="AHR1349"/>
      <c r="AHS1349"/>
      <c r="AHT1349"/>
      <c r="AHU1349"/>
      <c r="AHV1349"/>
      <c r="AHW1349"/>
      <c r="AHX1349"/>
      <c r="AHY1349"/>
      <c r="AHZ1349"/>
      <c r="AIA1349"/>
      <c r="AIB1349"/>
      <c r="AIC1349"/>
      <c r="AID1349"/>
      <c r="AIE1349"/>
      <c r="AIF1349"/>
      <c r="AIG1349"/>
      <c r="AIH1349"/>
      <c r="AII1349"/>
      <c r="AIJ1349"/>
      <c r="AIK1349"/>
      <c r="AIL1349"/>
      <c r="AIM1349"/>
      <c r="AIN1349"/>
      <c r="AIO1349"/>
      <c r="AIP1349"/>
      <c r="AIQ1349"/>
      <c r="AIR1349"/>
      <c r="AIS1349"/>
      <c r="AIT1349"/>
      <c r="AIU1349"/>
      <c r="AIV1349"/>
      <c r="AIW1349"/>
      <c r="AIX1349"/>
      <c r="AIY1349"/>
      <c r="AIZ1349"/>
      <c r="AJA1349"/>
      <c r="AJB1349"/>
      <c r="AJC1349"/>
      <c r="AJD1349"/>
      <c r="AJE1349"/>
      <c r="AJF1349"/>
      <c r="AJG1349"/>
      <c r="AJH1349"/>
      <c r="AJI1349"/>
      <c r="AJJ1349"/>
      <c r="AJK1349"/>
      <c r="AJL1349"/>
      <c r="AJM1349"/>
      <c r="AJN1349"/>
      <c r="AJO1349"/>
      <c r="AJP1349"/>
      <c r="AJQ1349"/>
      <c r="AJR1349"/>
      <c r="AJS1349"/>
      <c r="AJT1349"/>
      <c r="AJU1349"/>
      <c r="AJV1349"/>
      <c r="AJW1349"/>
      <c r="AJX1349"/>
      <c r="AJY1349"/>
      <c r="AJZ1349"/>
      <c r="AKA1349"/>
      <c r="AKB1349"/>
      <c r="AKC1349"/>
      <c r="AKD1349"/>
      <c r="AKE1349"/>
      <c r="AKF1349"/>
      <c r="AKG1349"/>
      <c r="AKH1349"/>
      <c r="AKI1349"/>
      <c r="AKJ1349"/>
      <c r="AKK1349"/>
      <c r="AKL1349"/>
      <c r="AKM1349"/>
      <c r="AKN1349"/>
      <c r="AKO1349"/>
      <c r="AKP1349"/>
      <c r="AKQ1349"/>
      <c r="AKR1349"/>
      <c r="AKS1349"/>
      <c r="AKT1349"/>
      <c r="AKU1349"/>
      <c r="AKV1349"/>
      <c r="AKW1349"/>
      <c r="AKX1349"/>
      <c r="AKY1349"/>
      <c r="AKZ1349"/>
      <c r="ALA1349"/>
      <c r="ALB1349"/>
      <c r="ALC1349"/>
      <c r="ALD1349"/>
      <c r="ALE1349"/>
      <c r="ALF1349"/>
      <c r="ALG1349"/>
      <c r="ALH1349"/>
      <c r="ALI1349"/>
      <c r="ALJ1349"/>
      <c r="ALK1349"/>
      <c r="ALL1349"/>
      <c r="ALM1349"/>
      <c r="ALN1349"/>
      <c r="ALO1349"/>
      <c r="ALP1349"/>
      <c r="ALQ1349"/>
      <c r="ALR1349"/>
      <c r="ALS1349"/>
      <c r="ALT1349"/>
      <c r="ALU1349"/>
      <c r="ALV1349"/>
      <c r="ALW1349"/>
      <c r="ALX1349"/>
      <c r="ALY1349"/>
      <c r="ALZ1349"/>
      <c r="AMA1349"/>
      <c r="AMB1349"/>
      <c r="AMC1349"/>
      <c r="AMD1349"/>
      <c r="AME1349"/>
      <c r="AMF1349"/>
      <c r="AMG1349"/>
      <c r="AMH1349"/>
      <c r="AMI1349"/>
      <c r="AMJ1349"/>
      <c r="AMK1349"/>
    </row>
    <row r="1350" spans="1:1025" ht="45" customHeight="1" thickTop="1" thickBot="1" x14ac:dyDescent="0.3">
      <c r="A1350" s="249" t="s">
        <v>1106</v>
      </c>
      <c r="B1350" s="249" t="s">
        <v>1106</v>
      </c>
      <c r="C1350" s="249" t="s">
        <v>1106</v>
      </c>
      <c r="D1350" s="249" t="s">
        <v>1106</v>
      </c>
      <c r="E1350" s="249" t="s">
        <v>1106</v>
      </c>
      <c r="F1350" s="249" t="s">
        <v>1106</v>
      </c>
      <c r="G1350" s="249" t="s">
        <v>1106</v>
      </c>
      <c r="H1350" s="249" t="s">
        <v>1106</v>
      </c>
      <c r="I1350" s="249" t="s">
        <v>1106</v>
      </c>
      <c r="J1350" s="249" t="s">
        <v>1106</v>
      </c>
      <c r="K1350" s="249" t="s">
        <v>1106</v>
      </c>
      <c r="L1350" s="249" t="s">
        <v>1106</v>
      </c>
      <c r="M1350" s="249" t="s">
        <v>1106</v>
      </c>
      <c r="N1350" s="249" t="s">
        <v>1106</v>
      </c>
      <c r="O1350" s="249" t="s">
        <v>1106</v>
      </c>
      <c r="P1350" s="249" t="s">
        <v>1106</v>
      </c>
      <c r="Q1350" s="229">
        <v>0</v>
      </c>
      <c r="R1350" s="254" t="s">
        <v>2551</v>
      </c>
      <c r="S1350" s="255"/>
      <c r="T1350" s="255"/>
      <c r="U1350" s="255"/>
      <c r="V1350" s="255"/>
      <c r="W1350" s="255"/>
      <c r="X1350" s="255"/>
      <c r="Y1350" s="255"/>
      <c r="Z1350" s="255"/>
      <c r="AA1350" s="255"/>
      <c r="AB1350" s="255"/>
      <c r="AC1350" s="255"/>
      <c r="AD1350" s="255"/>
      <c r="AE1350" s="256"/>
      <c r="AF1350" s="229">
        <v>0</v>
      </c>
      <c r="AG1350" s="254" t="s">
        <v>2551</v>
      </c>
      <c r="AH1350" s="255"/>
      <c r="AI1350" s="255"/>
      <c r="AJ1350" s="255"/>
      <c r="AK1350" s="255"/>
      <c r="AL1350" s="255"/>
      <c r="AM1350" s="255"/>
      <c r="AN1350" s="255"/>
      <c r="AO1350" s="255"/>
      <c r="AP1350" s="255"/>
      <c r="AQ1350" s="255"/>
      <c r="AR1350" s="255"/>
      <c r="AS1350" s="255"/>
      <c r="AT1350" s="256"/>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c r="HC1350"/>
      <c r="HD1350"/>
      <c r="HE1350"/>
      <c r="HF1350"/>
      <c r="HG1350"/>
      <c r="HH1350"/>
      <c r="HI1350"/>
      <c r="HJ1350"/>
      <c r="HK1350"/>
      <c r="HL1350"/>
      <c r="HM1350"/>
      <c r="HN1350"/>
      <c r="HO1350"/>
      <c r="HP1350"/>
      <c r="HQ1350"/>
      <c r="HR1350"/>
      <c r="HS1350"/>
      <c r="HT1350"/>
      <c r="HU1350"/>
      <c r="HV1350"/>
      <c r="HW1350"/>
      <c r="HX1350"/>
      <c r="HY1350"/>
      <c r="HZ1350"/>
      <c r="IA1350"/>
      <c r="IB1350"/>
      <c r="IC1350"/>
      <c r="ID1350"/>
      <c r="IE1350"/>
      <c r="IF1350"/>
      <c r="IG1350"/>
      <c r="IH1350"/>
      <c r="II1350"/>
      <c r="IJ1350"/>
      <c r="IK1350"/>
      <c r="IL1350"/>
      <c r="IM1350"/>
      <c r="IN1350"/>
      <c r="IO1350"/>
      <c r="IP1350"/>
      <c r="IQ1350"/>
      <c r="IR1350"/>
      <c r="IS1350"/>
      <c r="IT1350"/>
      <c r="IU1350"/>
      <c r="IV1350"/>
      <c r="IW1350"/>
      <c r="IX1350"/>
      <c r="IY1350"/>
      <c r="IZ1350"/>
      <c r="JA1350"/>
      <c r="JB1350"/>
      <c r="JC1350"/>
      <c r="JD1350"/>
      <c r="JE1350"/>
      <c r="JF1350"/>
      <c r="JG1350"/>
      <c r="JH1350"/>
      <c r="JI1350"/>
      <c r="JJ1350"/>
      <c r="JK1350"/>
      <c r="JL1350"/>
      <c r="JM1350"/>
      <c r="JN1350"/>
      <c r="JO1350"/>
      <c r="JP1350"/>
      <c r="JQ1350"/>
      <c r="JR1350"/>
      <c r="JS1350"/>
      <c r="JT1350"/>
      <c r="JU1350"/>
      <c r="JV1350"/>
      <c r="JW1350"/>
      <c r="JX1350"/>
      <c r="JY1350"/>
      <c r="JZ1350"/>
      <c r="KA1350"/>
      <c r="KB1350"/>
      <c r="KC1350"/>
      <c r="KD1350"/>
      <c r="KE1350"/>
      <c r="KF1350"/>
      <c r="KG1350"/>
      <c r="KH1350"/>
      <c r="KI1350"/>
      <c r="KJ1350"/>
      <c r="KK1350"/>
      <c r="KL1350"/>
      <c r="KM1350"/>
      <c r="KN1350"/>
      <c r="KO1350"/>
      <c r="KP1350"/>
      <c r="KQ1350"/>
      <c r="KR1350"/>
      <c r="KS1350"/>
      <c r="KT1350"/>
      <c r="KU1350"/>
      <c r="KV1350"/>
      <c r="KW1350"/>
      <c r="KX1350"/>
      <c r="KY1350"/>
      <c r="KZ1350"/>
      <c r="LA1350"/>
      <c r="LB1350"/>
      <c r="LC1350"/>
      <c r="LD1350"/>
      <c r="LE1350"/>
      <c r="LF1350"/>
      <c r="LG1350"/>
      <c r="LH1350"/>
      <c r="LI1350"/>
      <c r="LJ1350"/>
      <c r="LK1350"/>
      <c r="LL1350"/>
      <c r="LM1350"/>
      <c r="LN1350"/>
      <c r="LO1350"/>
      <c r="LP1350"/>
      <c r="LQ1350"/>
      <c r="LR1350"/>
      <c r="LS1350"/>
      <c r="LT1350"/>
      <c r="LU1350"/>
      <c r="LV1350"/>
      <c r="LW1350"/>
      <c r="LX1350"/>
      <c r="LY1350"/>
      <c r="LZ1350"/>
      <c r="MA1350"/>
      <c r="MB1350"/>
      <c r="MC1350"/>
      <c r="MD1350"/>
      <c r="ME1350"/>
      <c r="MF1350"/>
      <c r="MG1350"/>
      <c r="MH1350"/>
      <c r="MI1350"/>
      <c r="MJ1350"/>
      <c r="MK1350"/>
      <c r="ML1350"/>
      <c r="MM1350"/>
      <c r="MN1350"/>
      <c r="MO1350"/>
      <c r="MP1350"/>
      <c r="MQ1350"/>
      <c r="MR1350"/>
      <c r="MS1350"/>
      <c r="MT1350"/>
      <c r="MU1350"/>
      <c r="MV1350"/>
      <c r="MW1350"/>
      <c r="MX1350"/>
      <c r="MY1350"/>
      <c r="MZ1350"/>
      <c r="NA1350"/>
      <c r="NB1350"/>
      <c r="NC1350"/>
      <c r="ND1350"/>
      <c r="NE1350"/>
      <c r="NF1350"/>
      <c r="NG1350"/>
      <c r="NH1350"/>
      <c r="NI1350"/>
      <c r="NJ1350"/>
      <c r="NK1350"/>
      <c r="NL1350"/>
      <c r="NM1350"/>
      <c r="NN1350"/>
      <c r="NO1350"/>
      <c r="NP1350"/>
      <c r="NQ1350"/>
      <c r="NR1350"/>
      <c r="NS1350"/>
      <c r="NT1350"/>
      <c r="NU1350"/>
      <c r="NV1350"/>
      <c r="NW1350"/>
      <c r="NX1350"/>
      <c r="NY1350"/>
      <c r="NZ1350"/>
      <c r="OA1350"/>
      <c r="OB1350"/>
      <c r="OC1350"/>
      <c r="OD1350"/>
      <c r="OE1350"/>
      <c r="OF1350"/>
      <c r="OG1350"/>
      <c r="OH1350"/>
      <c r="OI1350"/>
      <c r="OJ1350"/>
      <c r="OK1350"/>
      <c r="OL1350"/>
      <c r="OM1350"/>
      <c r="ON1350"/>
      <c r="OO1350"/>
      <c r="OP1350"/>
      <c r="OQ1350"/>
      <c r="OR1350"/>
      <c r="OS1350"/>
      <c r="OT1350"/>
      <c r="OU1350"/>
      <c r="OV1350"/>
      <c r="OW1350"/>
      <c r="OX1350"/>
      <c r="OY1350"/>
      <c r="OZ1350"/>
      <c r="PA1350"/>
      <c r="PB1350"/>
      <c r="PC1350"/>
      <c r="PD1350"/>
      <c r="PE1350"/>
      <c r="PF1350"/>
      <c r="PG1350"/>
      <c r="PH1350"/>
      <c r="PI1350"/>
      <c r="PJ1350"/>
      <c r="PK1350"/>
      <c r="PL1350"/>
      <c r="PM1350"/>
      <c r="PN1350"/>
      <c r="PO1350"/>
      <c r="PP1350"/>
      <c r="PQ1350"/>
      <c r="PR1350"/>
      <c r="PS1350"/>
      <c r="PT1350"/>
      <c r="PU1350"/>
      <c r="PV1350"/>
      <c r="PW1350"/>
      <c r="PX1350"/>
      <c r="PY1350"/>
      <c r="PZ1350"/>
      <c r="QA1350"/>
      <c r="QB1350"/>
      <c r="QC1350"/>
      <c r="QD1350"/>
      <c r="QE1350"/>
      <c r="QF1350"/>
      <c r="QG1350"/>
      <c r="QH1350"/>
      <c r="QI1350"/>
      <c r="QJ1350"/>
      <c r="QK1350"/>
      <c r="QL1350"/>
      <c r="QM1350"/>
      <c r="QN1350"/>
      <c r="QO1350"/>
      <c r="QP1350"/>
      <c r="QQ1350"/>
      <c r="QR1350"/>
      <c r="QS1350"/>
      <c r="QT1350"/>
      <c r="QU1350"/>
      <c r="QV1350"/>
      <c r="QW1350"/>
      <c r="QX1350"/>
      <c r="QY1350"/>
      <c r="QZ1350"/>
      <c r="RA1350"/>
      <c r="RB1350"/>
      <c r="RC1350"/>
      <c r="RD1350"/>
      <c r="RE1350"/>
      <c r="RF1350"/>
      <c r="RG1350"/>
      <c r="RH1350"/>
      <c r="RI1350"/>
      <c r="RJ1350"/>
      <c r="RK1350"/>
      <c r="RL1350"/>
      <c r="RM1350"/>
      <c r="RN1350"/>
      <c r="RO1350"/>
      <c r="RP1350"/>
      <c r="RQ1350"/>
      <c r="RR1350"/>
      <c r="RS1350"/>
      <c r="RT1350"/>
      <c r="RU1350"/>
      <c r="RV1350"/>
      <c r="RW1350"/>
      <c r="RX1350"/>
      <c r="RY1350"/>
      <c r="RZ1350"/>
      <c r="SA1350"/>
      <c r="SB1350"/>
      <c r="SC1350"/>
      <c r="SD1350"/>
      <c r="SE1350"/>
      <c r="SF1350"/>
      <c r="SG1350"/>
      <c r="SH1350"/>
      <c r="SI1350"/>
      <c r="SJ1350"/>
      <c r="SK1350"/>
      <c r="SL1350"/>
      <c r="SM1350"/>
      <c r="SN1350"/>
      <c r="SO1350"/>
      <c r="SP1350"/>
      <c r="SQ1350"/>
      <c r="SR1350"/>
      <c r="SS1350"/>
      <c r="ST1350"/>
      <c r="SU1350"/>
      <c r="SV1350"/>
      <c r="SW1350"/>
      <c r="SX1350"/>
      <c r="SY1350"/>
      <c r="SZ1350"/>
      <c r="TA1350"/>
      <c r="TB1350"/>
      <c r="TC1350"/>
      <c r="TD1350"/>
      <c r="TE1350"/>
      <c r="TF1350"/>
      <c r="TG1350"/>
      <c r="TH1350"/>
      <c r="TI1350"/>
      <c r="TJ1350"/>
      <c r="TK1350"/>
      <c r="TL1350"/>
      <c r="TM1350"/>
      <c r="TN1350"/>
      <c r="TO1350"/>
      <c r="TP1350"/>
      <c r="TQ1350"/>
      <c r="TR1350"/>
      <c r="TS1350"/>
      <c r="TT1350"/>
      <c r="TU1350"/>
      <c r="TV1350"/>
      <c r="TW1350"/>
      <c r="TX1350"/>
      <c r="TY1350"/>
      <c r="TZ1350"/>
      <c r="UA1350"/>
      <c r="UB1350"/>
      <c r="UC1350"/>
      <c r="UD1350"/>
      <c r="UE1350"/>
      <c r="UF1350"/>
      <c r="UG1350"/>
      <c r="UH1350"/>
      <c r="UI1350"/>
      <c r="UJ1350"/>
      <c r="UK1350"/>
      <c r="UL1350"/>
      <c r="UM1350"/>
      <c r="UN1350"/>
      <c r="UO1350"/>
      <c r="UP1350"/>
      <c r="UQ1350"/>
      <c r="UR1350"/>
      <c r="US1350"/>
      <c r="UT1350"/>
      <c r="UU1350"/>
      <c r="UV1350"/>
      <c r="UW1350"/>
      <c r="UX1350"/>
      <c r="UY1350"/>
      <c r="UZ1350"/>
      <c r="VA1350"/>
      <c r="VB1350"/>
      <c r="VC1350"/>
      <c r="VD1350"/>
      <c r="VE1350"/>
      <c r="VF1350"/>
      <c r="VG1350"/>
      <c r="VH1350"/>
      <c r="VI1350"/>
      <c r="VJ1350"/>
      <c r="VK1350"/>
      <c r="VL1350"/>
      <c r="VM1350"/>
      <c r="VN1350"/>
      <c r="VO1350"/>
      <c r="VP1350"/>
      <c r="VQ1350"/>
      <c r="VR1350"/>
      <c r="VS1350"/>
      <c r="VT1350"/>
      <c r="VU1350"/>
      <c r="VV1350"/>
      <c r="VW1350"/>
      <c r="VX1350"/>
      <c r="VY1350"/>
      <c r="VZ1350"/>
      <c r="WA1350"/>
      <c r="WB1350"/>
      <c r="WC1350"/>
      <c r="WD1350"/>
      <c r="WE1350"/>
      <c r="WF1350"/>
      <c r="WG1350"/>
      <c r="WH1350"/>
      <c r="WI1350"/>
      <c r="WJ1350"/>
      <c r="WK1350"/>
      <c r="WL1350"/>
      <c r="WM1350"/>
      <c r="WN1350"/>
      <c r="WO1350"/>
      <c r="WP1350"/>
      <c r="WQ1350"/>
      <c r="WR1350"/>
      <c r="WS1350"/>
      <c r="WT1350"/>
      <c r="WU1350"/>
      <c r="WV1350"/>
      <c r="WW1350"/>
      <c r="WX1350"/>
      <c r="WY1350"/>
      <c r="WZ1350"/>
      <c r="XA1350"/>
      <c r="XB1350"/>
      <c r="XC1350"/>
      <c r="XD1350"/>
      <c r="XE1350"/>
      <c r="XF1350"/>
      <c r="XG1350"/>
      <c r="XH1350"/>
      <c r="XI1350"/>
      <c r="XJ1350"/>
      <c r="XK1350"/>
      <c r="XL1350"/>
      <c r="XM1350"/>
      <c r="XN1350"/>
      <c r="XO1350"/>
      <c r="XP1350"/>
      <c r="XQ1350"/>
      <c r="XR1350"/>
      <c r="XS1350"/>
      <c r="XT1350"/>
      <c r="XU1350"/>
      <c r="XV1350"/>
      <c r="XW1350"/>
      <c r="XX1350"/>
      <c r="XY1350"/>
      <c r="XZ1350"/>
      <c r="YA1350"/>
      <c r="YB1350"/>
      <c r="YC1350"/>
      <c r="YD1350"/>
      <c r="YE1350"/>
      <c r="YF1350"/>
      <c r="YG1350"/>
      <c r="YH1350"/>
      <c r="YI1350"/>
      <c r="YJ1350"/>
      <c r="YK1350"/>
      <c r="YL1350"/>
      <c r="YM1350"/>
      <c r="YN1350"/>
      <c r="YO1350"/>
      <c r="YP1350"/>
      <c r="YQ1350"/>
      <c r="YR1350"/>
      <c r="YS1350"/>
      <c r="YT1350"/>
      <c r="YU1350"/>
      <c r="YV1350"/>
      <c r="YW1350"/>
      <c r="YX1350"/>
      <c r="YY1350"/>
      <c r="YZ1350"/>
      <c r="ZA1350"/>
      <c r="ZB1350"/>
      <c r="ZC1350"/>
      <c r="ZD1350"/>
      <c r="ZE1350"/>
      <c r="ZF1350"/>
      <c r="ZG1350"/>
      <c r="ZH1350"/>
      <c r="ZI1350"/>
      <c r="ZJ1350"/>
      <c r="ZK1350"/>
      <c r="ZL1350"/>
      <c r="ZM1350"/>
      <c r="ZN1350"/>
      <c r="ZO1350"/>
      <c r="ZP1350"/>
      <c r="ZQ1350"/>
      <c r="ZR1350"/>
      <c r="ZS1350"/>
      <c r="ZT1350"/>
      <c r="ZU1350"/>
      <c r="ZV1350"/>
      <c r="ZW1350"/>
      <c r="ZX1350"/>
      <c r="ZY1350"/>
      <c r="ZZ1350"/>
      <c r="AAA1350"/>
      <c r="AAB1350"/>
      <c r="AAC1350"/>
      <c r="AAD1350"/>
      <c r="AAE1350"/>
      <c r="AAF1350"/>
      <c r="AAG1350"/>
      <c r="AAH1350"/>
      <c r="AAI1350"/>
      <c r="AAJ1350"/>
      <c r="AAK1350"/>
      <c r="AAL1350"/>
      <c r="AAM1350"/>
      <c r="AAN1350"/>
      <c r="AAO1350"/>
      <c r="AAP1350"/>
      <c r="AAQ1350"/>
      <c r="AAR1350"/>
      <c r="AAS1350"/>
      <c r="AAT1350"/>
      <c r="AAU1350"/>
      <c r="AAV1350"/>
      <c r="AAW1350"/>
      <c r="AAX1350"/>
      <c r="AAY1350"/>
      <c r="AAZ1350"/>
      <c r="ABA1350"/>
      <c r="ABB1350"/>
      <c r="ABC1350"/>
      <c r="ABD1350"/>
      <c r="ABE1350"/>
      <c r="ABF1350"/>
      <c r="ABG1350"/>
      <c r="ABH1350"/>
      <c r="ABI1350"/>
      <c r="ABJ1350"/>
      <c r="ABK1350"/>
      <c r="ABL1350"/>
      <c r="ABM1350"/>
      <c r="ABN1350"/>
      <c r="ABO1350"/>
      <c r="ABP1350"/>
      <c r="ABQ1350"/>
      <c r="ABR1350"/>
      <c r="ABS1350"/>
      <c r="ABT1350"/>
      <c r="ABU1350"/>
      <c r="ABV1350"/>
      <c r="ABW1350"/>
      <c r="ABX1350"/>
      <c r="ABY1350"/>
      <c r="ABZ1350"/>
      <c r="ACA1350"/>
      <c r="ACB1350"/>
      <c r="ACC1350"/>
      <c r="ACD1350"/>
      <c r="ACE1350"/>
      <c r="ACF1350"/>
      <c r="ACG1350"/>
      <c r="ACH1350"/>
      <c r="ACI1350"/>
      <c r="ACJ1350"/>
      <c r="ACK1350"/>
      <c r="ACL1350"/>
      <c r="ACM1350"/>
      <c r="ACN1350"/>
      <c r="ACO1350"/>
      <c r="ACP1350"/>
      <c r="ACQ1350"/>
      <c r="ACR1350"/>
      <c r="ACS1350"/>
      <c r="ACT1350"/>
      <c r="ACU1350"/>
      <c r="ACV1350"/>
      <c r="ACW1350"/>
      <c r="ACX1350"/>
      <c r="ACY1350"/>
      <c r="ACZ1350"/>
      <c r="ADA1350"/>
      <c r="ADB1350"/>
      <c r="ADC1350"/>
      <c r="ADD1350"/>
      <c r="ADE1350"/>
      <c r="ADF1350"/>
      <c r="ADG1350"/>
      <c r="ADH1350"/>
      <c r="ADI1350"/>
      <c r="ADJ1350"/>
      <c r="ADK1350"/>
      <c r="ADL1350"/>
      <c r="ADM1350"/>
      <c r="ADN1350"/>
      <c r="ADO1350"/>
      <c r="ADP1350"/>
      <c r="ADQ1350"/>
      <c r="ADR1350"/>
      <c r="ADS1350"/>
      <c r="ADT1350"/>
      <c r="ADU1350"/>
      <c r="ADV1350"/>
      <c r="ADW1350"/>
      <c r="ADX1350"/>
      <c r="ADY1350"/>
      <c r="ADZ1350"/>
      <c r="AEA1350"/>
      <c r="AEB1350"/>
      <c r="AEC1350"/>
      <c r="AED1350"/>
      <c r="AEE1350"/>
      <c r="AEF1350"/>
      <c r="AEG1350"/>
      <c r="AEH1350"/>
      <c r="AEI1350"/>
      <c r="AEJ1350"/>
      <c r="AEK1350"/>
      <c r="AEL1350"/>
      <c r="AEM1350"/>
      <c r="AEN1350"/>
      <c r="AEO1350"/>
      <c r="AEP1350"/>
      <c r="AEQ1350"/>
      <c r="AER1350"/>
      <c r="AES1350"/>
      <c r="AET1350"/>
      <c r="AEU1350"/>
      <c r="AEV1350"/>
      <c r="AEW1350"/>
      <c r="AEX1350"/>
      <c r="AEY1350"/>
      <c r="AEZ1350"/>
      <c r="AFA1350"/>
      <c r="AFB1350"/>
      <c r="AFC1350"/>
      <c r="AFD1350"/>
      <c r="AFE1350"/>
      <c r="AFF1350"/>
      <c r="AFG1350"/>
      <c r="AFH1350"/>
      <c r="AFI1350"/>
      <c r="AFJ1350"/>
      <c r="AFK1350"/>
      <c r="AFL1350"/>
      <c r="AFM1350"/>
      <c r="AFN1350"/>
      <c r="AFO1350"/>
      <c r="AFP1350"/>
      <c r="AFQ1350"/>
      <c r="AFR1350"/>
      <c r="AFS1350"/>
      <c r="AFT1350"/>
      <c r="AFU1350"/>
      <c r="AFV1350"/>
      <c r="AFW1350"/>
      <c r="AFX1350"/>
      <c r="AFY1350"/>
      <c r="AFZ1350"/>
      <c r="AGA1350"/>
      <c r="AGB1350"/>
      <c r="AGC1350"/>
      <c r="AGD1350"/>
      <c r="AGE1350"/>
      <c r="AGF1350"/>
      <c r="AGG1350"/>
      <c r="AGH1350"/>
      <c r="AGI1350"/>
      <c r="AGJ1350"/>
      <c r="AGK1350"/>
      <c r="AGL1350"/>
      <c r="AGM1350"/>
      <c r="AGN1350"/>
      <c r="AGO1350"/>
      <c r="AGP1350"/>
      <c r="AGQ1350"/>
      <c r="AGR1350"/>
      <c r="AGS1350"/>
      <c r="AGT1350"/>
      <c r="AGU1350"/>
      <c r="AGV1350"/>
      <c r="AGW1350"/>
      <c r="AGX1350"/>
      <c r="AGY1350"/>
      <c r="AGZ1350"/>
      <c r="AHA1350"/>
      <c r="AHB1350"/>
      <c r="AHC1350"/>
      <c r="AHD1350"/>
      <c r="AHE1350"/>
      <c r="AHF1350"/>
      <c r="AHG1350"/>
      <c r="AHH1350"/>
      <c r="AHI1350"/>
      <c r="AHJ1350"/>
      <c r="AHK1350"/>
      <c r="AHL1350"/>
      <c r="AHM1350"/>
      <c r="AHN1350"/>
      <c r="AHO1350"/>
      <c r="AHP1350"/>
      <c r="AHQ1350"/>
      <c r="AHR1350"/>
      <c r="AHS1350"/>
      <c r="AHT1350"/>
      <c r="AHU1350"/>
      <c r="AHV1350"/>
      <c r="AHW1350"/>
      <c r="AHX1350"/>
      <c r="AHY1350"/>
      <c r="AHZ1350"/>
      <c r="AIA1350"/>
      <c r="AIB1350"/>
      <c r="AIC1350"/>
      <c r="AID1350"/>
      <c r="AIE1350"/>
      <c r="AIF1350"/>
      <c r="AIG1350"/>
      <c r="AIH1350"/>
      <c r="AII1350"/>
      <c r="AIJ1350"/>
      <c r="AIK1350"/>
      <c r="AIL1350"/>
      <c r="AIM1350"/>
      <c r="AIN1350"/>
      <c r="AIO1350"/>
      <c r="AIP1350"/>
      <c r="AIQ1350"/>
      <c r="AIR1350"/>
      <c r="AIS1350"/>
      <c r="AIT1350"/>
      <c r="AIU1350"/>
      <c r="AIV1350"/>
      <c r="AIW1350"/>
      <c r="AIX1350"/>
      <c r="AIY1350"/>
      <c r="AIZ1350"/>
      <c r="AJA1350"/>
      <c r="AJB1350"/>
      <c r="AJC1350"/>
      <c r="AJD1350"/>
      <c r="AJE1350"/>
      <c r="AJF1350"/>
      <c r="AJG1350"/>
      <c r="AJH1350"/>
      <c r="AJI1350"/>
      <c r="AJJ1350"/>
      <c r="AJK1350"/>
      <c r="AJL1350"/>
      <c r="AJM1350"/>
      <c r="AJN1350"/>
      <c r="AJO1350"/>
      <c r="AJP1350"/>
      <c r="AJQ1350"/>
      <c r="AJR1350"/>
      <c r="AJS1350"/>
      <c r="AJT1350"/>
      <c r="AJU1350"/>
      <c r="AJV1350"/>
      <c r="AJW1350"/>
      <c r="AJX1350"/>
      <c r="AJY1350"/>
      <c r="AJZ1350"/>
      <c r="AKA1350"/>
      <c r="AKB1350"/>
      <c r="AKC1350"/>
      <c r="AKD1350"/>
      <c r="AKE1350"/>
      <c r="AKF1350"/>
      <c r="AKG1350"/>
      <c r="AKH1350"/>
      <c r="AKI1350"/>
      <c r="AKJ1350"/>
      <c r="AKK1350"/>
      <c r="AKL1350"/>
      <c r="AKM1350"/>
      <c r="AKN1350"/>
      <c r="AKO1350"/>
      <c r="AKP1350"/>
      <c r="AKQ1350"/>
      <c r="AKR1350"/>
      <c r="AKS1350"/>
      <c r="AKT1350"/>
      <c r="AKU1350"/>
      <c r="AKV1350"/>
      <c r="AKW1350"/>
      <c r="AKX1350"/>
      <c r="AKY1350"/>
      <c r="AKZ1350"/>
      <c r="ALA1350"/>
      <c r="ALB1350"/>
      <c r="ALC1350"/>
      <c r="ALD1350"/>
      <c r="ALE1350"/>
      <c r="ALF1350"/>
      <c r="ALG1350"/>
      <c r="ALH1350"/>
      <c r="ALI1350"/>
      <c r="ALJ1350"/>
      <c r="ALK1350"/>
      <c r="ALL1350"/>
      <c r="ALM1350"/>
      <c r="ALN1350"/>
      <c r="ALO1350"/>
      <c r="ALP1350"/>
      <c r="ALQ1350"/>
      <c r="ALR1350"/>
      <c r="ALS1350"/>
      <c r="ALT1350"/>
      <c r="ALU1350"/>
      <c r="ALV1350"/>
      <c r="ALW1350"/>
      <c r="ALX1350"/>
      <c r="ALY1350"/>
      <c r="ALZ1350"/>
      <c r="AMA1350"/>
      <c r="AMB1350"/>
      <c r="AMC1350"/>
      <c r="AMD1350"/>
      <c r="AME1350"/>
      <c r="AMF1350"/>
      <c r="AMG1350"/>
      <c r="AMH1350"/>
      <c r="AMI1350"/>
      <c r="AMJ1350"/>
      <c r="AMK1350"/>
    </row>
    <row r="1351" spans="1:1025" ht="45" customHeight="1" thickTop="1" thickBot="1" x14ac:dyDescent="0.3">
      <c r="A1351" s="249" t="s">
        <v>1107</v>
      </c>
      <c r="B1351" s="249" t="s">
        <v>1107</v>
      </c>
      <c r="C1351" s="249" t="s">
        <v>1107</v>
      </c>
      <c r="D1351" s="249" t="s">
        <v>1107</v>
      </c>
      <c r="E1351" s="249" t="s">
        <v>1107</v>
      </c>
      <c r="F1351" s="249" t="s">
        <v>1107</v>
      </c>
      <c r="G1351" s="249" t="s">
        <v>1107</v>
      </c>
      <c r="H1351" s="249" t="s">
        <v>1107</v>
      </c>
      <c r="I1351" s="249" t="s">
        <v>1107</v>
      </c>
      <c r="J1351" s="249" t="s">
        <v>1107</v>
      </c>
      <c r="K1351" s="249" t="s">
        <v>1107</v>
      </c>
      <c r="L1351" s="249" t="s">
        <v>1107</v>
      </c>
      <c r="M1351" s="249" t="s">
        <v>1107</v>
      </c>
      <c r="N1351" s="249" t="s">
        <v>1107</v>
      </c>
      <c r="O1351" s="249" t="s">
        <v>1107</v>
      </c>
      <c r="P1351" s="249" t="s">
        <v>1107</v>
      </c>
      <c r="Q1351" s="229">
        <v>0</v>
      </c>
      <c r="R1351" s="254" t="s">
        <v>2551</v>
      </c>
      <c r="S1351" s="255"/>
      <c r="T1351" s="255"/>
      <c r="U1351" s="255"/>
      <c r="V1351" s="255"/>
      <c r="W1351" s="255"/>
      <c r="X1351" s="255"/>
      <c r="Y1351" s="255"/>
      <c r="Z1351" s="255"/>
      <c r="AA1351" s="255"/>
      <c r="AB1351" s="255"/>
      <c r="AC1351" s="255"/>
      <c r="AD1351" s="255"/>
      <c r="AE1351" s="256"/>
      <c r="AF1351" s="229">
        <v>0</v>
      </c>
      <c r="AG1351" s="254" t="s">
        <v>2551</v>
      </c>
      <c r="AH1351" s="255"/>
      <c r="AI1351" s="255"/>
      <c r="AJ1351" s="255"/>
      <c r="AK1351" s="255"/>
      <c r="AL1351" s="255"/>
      <c r="AM1351" s="255"/>
      <c r="AN1351" s="255"/>
      <c r="AO1351" s="255"/>
      <c r="AP1351" s="255"/>
      <c r="AQ1351" s="255"/>
      <c r="AR1351" s="255"/>
      <c r="AS1351" s="255"/>
      <c r="AT1351" s="256"/>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c r="HC1351"/>
      <c r="HD1351"/>
      <c r="HE1351"/>
      <c r="HF1351"/>
      <c r="HG1351"/>
      <c r="HH1351"/>
      <c r="HI1351"/>
      <c r="HJ1351"/>
      <c r="HK1351"/>
      <c r="HL1351"/>
      <c r="HM1351"/>
      <c r="HN1351"/>
      <c r="HO1351"/>
      <c r="HP1351"/>
      <c r="HQ1351"/>
      <c r="HR1351"/>
      <c r="HS1351"/>
      <c r="HT1351"/>
      <c r="HU1351"/>
      <c r="HV1351"/>
      <c r="HW1351"/>
      <c r="HX1351"/>
      <c r="HY1351"/>
      <c r="HZ1351"/>
      <c r="IA1351"/>
      <c r="IB1351"/>
      <c r="IC1351"/>
      <c r="ID1351"/>
      <c r="IE1351"/>
      <c r="IF1351"/>
      <c r="IG1351"/>
      <c r="IH1351"/>
      <c r="II1351"/>
      <c r="IJ1351"/>
      <c r="IK1351"/>
      <c r="IL1351"/>
      <c r="IM1351"/>
      <c r="IN1351"/>
      <c r="IO1351"/>
      <c r="IP1351"/>
      <c r="IQ1351"/>
      <c r="IR1351"/>
      <c r="IS1351"/>
      <c r="IT1351"/>
      <c r="IU1351"/>
      <c r="IV1351"/>
      <c r="IW1351"/>
      <c r="IX1351"/>
      <c r="IY1351"/>
      <c r="IZ1351"/>
      <c r="JA1351"/>
      <c r="JB1351"/>
      <c r="JC1351"/>
      <c r="JD1351"/>
      <c r="JE1351"/>
      <c r="JF1351"/>
      <c r="JG1351"/>
      <c r="JH1351"/>
      <c r="JI1351"/>
      <c r="JJ1351"/>
      <c r="JK1351"/>
      <c r="JL1351"/>
      <c r="JM1351"/>
      <c r="JN1351"/>
      <c r="JO1351"/>
      <c r="JP1351"/>
      <c r="JQ1351"/>
      <c r="JR1351"/>
      <c r="JS1351"/>
      <c r="JT1351"/>
      <c r="JU1351"/>
      <c r="JV1351"/>
      <c r="JW1351"/>
      <c r="JX1351"/>
      <c r="JY1351"/>
      <c r="JZ1351"/>
      <c r="KA1351"/>
      <c r="KB1351"/>
      <c r="KC1351"/>
      <c r="KD1351"/>
      <c r="KE1351"/>
      <c r="KF1351"/>
      <c r="KG1351"/>
      <c r="KH1351"/>
      <c r="KI1351"/>
      <c r="KJ1351"/>
      <c r="KK1351"/>
      <c r="KL1351"/>
      <c r="KM1351"/>
      <c r="KN1351"/>
      <c r="KO1351"/>
      <c r="KP1351"/>
      <c r="KQ1351"/>
      <c r="KR1351"/>
      <c r="KS1351"/>
      <c r="KT1351"/>
      <c r="KU1351"/>
      <c r="KV1351"/>
      <c r="KW1351"/>
      <c r="KX1351"/>
      <c r="KY1351"/>
      <c r="KZ1351"/>
      <c r="LA1351"/>
      <c r="LB1351"/>
      <c r="LC1351"/>
      <c r="LD1351"/>
      <c r="LE1351"/>
      <c r="LF1351"/>
      <c r="LG1351"/>
      <c r="LH1351"/>
      <c r="LI1351"/>
      <c r="LJ1351"/>
      <c r="LK1351"/>
      <c r="LL1351"/>
      <c r="LM1351"/>
      <c r="LN1351"/>
      <c r="LO1351"/>
      <c r="LP1351"/>
      <c r="LQ1351"/>
      <c r="LR1351"/>
      <c r="LS1351"/>
      <c r="LT1351"/>
      <c r="LU1351"/>
      <c r="LV1351"/>
      <c r="LW1351"/>
      <c r="LX1351"/>
      <c r="LY1351"/>
      <c r="LZ1351"/>
      <c r="MA1351"/>
      <c r="MB1351"/>
      <c r="MC1351"/>
      <c r="MD1351"/>
      <c r="ME1351"/>
      <c r="MF1351"/>
      <c r="MG1351"/>
      <c r="MH1351"/>
      <c r="MI1351"/>
      <c r="MJ1351"/>
      <c r="MK1351"/>
      <c r="ML1351"/>
      <c r="MM1351"/>
      <c r="MN1351"/>
      <c r="MO1351"/>
      <c r="MP1351"/>
      <c r="MQ1351"/>
      <c r="MR1351"/>
      <c r="MS1351"/>
      <c r="MT1351"/>
      <c r="MU1351"/>
      <c r="MV1351"/>
      <c r="MW1351"/>
      <c r="MX1351"/>
      <c r="MY1351"/>
      <c r="MZ1351"/>
      <c r="NA1351"/>
      <c r="NB1351"/>
      <c r="NC1351"/>
      <c r="ND1351"/>
      <c r="NE1351"/>
      <c r="NF1351"/>
      <c r="NG1351"/>
      <c r="NH1351"/>
      <c r="NI1351"/>
      <c r="NJ1351"/>
      <c r="NK1351"/>
      <c r="NL1351"/>
      <c r="NM1351"/>
      <c r="NN1351"/>
      <c r="NO1351"/>
      <c r="NP1351"/>
      <c r="NQ1351"/>
      <c r="NR1351"/>
      <c r="NS1351"/>
      <c r="NT1351"/>
      <c r="NU1351"/>
      <c r="NV1351"/>
      <c r="NW1351"/>
      <c r="NX1351"/>
      <c r="NY1351"/>
      <c r="NZ1351"/>
      <c r="OA1351"/>
      <c r="OB1351"/>
      <c r="OC1351"/>
      <c r="OD1351"/>
      <c r="OE1351"/>
      <c r="OF1351"/>
      <c r="OG1351"/>
      <c r="OH1351"/>
      <c r="OI1351"/>
      <c r="OJ1351"/>
      <c r="OK1351"/>
      <c r="OL1351"/>
      <c r="OM1351"/>
      <c r="ON1351"/>
      <c r="OO1351"/>
      <c r="OP1351"/>
      <c r="OQ1351"/>
      <c r="OR1351"/>
      <c r="OS1351"/>
      <c r="OT1351"/>
      <c r="OU1351"/>
      <c r="OV1351"/>
      <c r="OW1351"/>
      <c r="OX1351"/>
      <c r="OY1351"/>
      <c r="OZ1351"/>
      <c r="PA1351"/>
      <c r="PB1351"/>
      <c r="PC1351"/>
      <c r="PD1351"/>
      <c r="PE1351"/>
      <c r="PF1351"/>
      <c r="PG1351"/>
      <c r="PH1351"/>
      <c r="PI1351"/>
      <c r="PJ1351"/>
      <c r="PK1351"/>
      <c r="PL1351"/>
      <c r="PM1351"/>
      <c r="PN1351"/>
      <c r="PO1351"/>
      <c r="PP1351"/>
      <c r="PQ1351"/>
      <c r="PR1351"/>
      <c r="PS1351"/>
      <c r="PT1351"/>
      <c r="PU1351"/>
      <c r="PV1351"/>
      <c r="PW1351"/>
      <c r="PX1351"/>
      <c r="PY1351"/>
      <c r="PZ1351"/>
      <c r="QA1351"/>
      <c r="QB1351"/>
      <c r="QC1351"/>
      <c r="QD1351"/>
      <c r="QE1351"/>
      <c r="QF1351"/>
      <c r="QG1351"/>
      <c r="QH1351"/>
      <c r="QI1351"/>
      <c r="QJ1351"/>
      <c r="QK1351"/>
      <c r="QL1351"/>
      <c r="QM1351"/>
      <c r="QN1351"/>
      <c r="QO1351"/>
      <c r="QP1351"/>
      <c r="QQ1351"/>
      <c r="QR1351"/>
      <c r="QS1351"/>
      <c r="QT1351"/>
      <c r="QU1351"/>
      <c r="QV1351"/>
      <c r="QW1351"/>
      <c r="QX1351"/>
      <c r="QY1351"/>
      <c r="QZ1351"/>
      <c r="RA1351"/>
      <c r="RB1351"/>
      <c r="RC1351"/>
      <c r="RD1351"/>
      <c r="RE1351"/>
      <c r="RF1351"/>
      <c r="RG1351"/>
      <c r="RH1351"/>
      <c r="RI1351"/>
      <c r="RJ1351"/>
      <c r="RK1351"/>
      <c r="RL1351"/>
      <c r="RM1351"/>
      <c r="RN1351"/>
      <c r="RO1351"/>
      <c r="RP1351"/>
      <c r="RQ1351"/>
      <c r="RR1351"/>
      <c r="RS1351"/>
      <c r="RT1351"/>
      <c r="RU1351"/>
      <c r="RV1351"/>
      <c r="RW1351"/>
      <c r="RX1351"/>
      <c r="RY1351"/>
      <c r="RZ1351"/>
      <c r="SA1351"/>
      <c r="SB1351"/>
      <c r="SC1351"/>
      <c r="SD1351"/>
      <c r="SE1351"/>
      <c r="SF1351"/>
      <c r="SG1351"/>
      <c r="SH1351"/>
      <c r="SI1351"/>
      <c r="SJ1351"/>
      <c r="SK1351"/>
      <c r="SL1351"/>
      <c r="SM1351"/>
      <c r="SN1351"/>
      <c r="SO1351"/>
      <c r="SP1351"/>
      <c r="SQ1351"/>
      <c r="SR1351"/>
      <c r="SS1351"/>
      <c r="ST1351"/>
      <c r="SU1351"/>
      <c r="SV1351"/>
      <c r="SW1351"/>
      <c r="SX1351"/>
      <c r="SY1351"/>
      <c r="SZ1351"/>
      <c r="TA1351"/>
      <c r="TB1351"/>
      <c r="TC1351"/>
      <c r="TD1351"/>
      <c r="TE1351"/>
      <c r="TF1351"/>
      <c r="TG1351"/>
      <c r="TH1351"/>
      <c r="TI1351"/>
      <c r="TJ1351"/>
      <c r="TK1351"/>
      <c r="TL1351"/>
      <c r="TM1351"/>
      <c r="TN1351"/>
      <c r="TO1351"/>
      <c r="TP1351"/>
      <c r="TQ1351"/>
      <c r="TR1351"/>
      <c r="TS1351"/>
      <c r="TT1351"/>
      <c r="TU1351"/>
      <c r="TV1351"/>
      <c r="TW1351"/>
      <c r="TX1351"/>
      <c r="TY1351"/>
      <c r="TZ1351"/>
      <c r="UA1351"/>
      <c r="UB1351"/>
      <c r="UC1351"/>
      <c r="UD1351"/>
      <c r="UE1351"/>
      <c r="UF1351"/>
      <c r="UG1351"/>
      <c r="UH1351"/>
      <c r="UI1351"/>
      <c r="UJ1351"/>
      <c r="UK1351"/>
      <c r="UL1351"/>
      <c r="UM1351"/>
      <c r="UN1351"/>
      <c r="UO1351"/>
      <c r="UP1351"/>
      <c r="UQ1351"/>
      <c r="UR1351"/>
      <c r="US1351"/>
      <c r="UT1351"/>
      <c r="UU1351"/>
      <c r="UV1351"/>
      <c r="UW1351"/>
      <c r="UX1351"/>
      <c r="UY1351"/>
      <c r="UZ1351"/>
      <c r="VA1351"/>
      <c r="VB1351"/>
      <c r="VC1351"/>
      <c r="VD1351"/>
      <c r="VE1351"/>
      <c r="VF1351"/>
      <c r="VG1351"/>
      <c r="VH1351"/>
      <c r="VI1351"/>
      <c r="VJ1351"/>
      <c r="VK1351"/>
      <c r="VL1351"/>
      <c r="VM1351"/>
      <c r="VN1351"/>
      <c r="VO1351"/>
      <c r="VP1351"/>
      <c r="VQ1351"/>
      <c r="VR1351"/>
      <c r="VS1351"/>
      <c r="VT1351"/>
      <c r="VU1351"/>
      <c r="VV1351"/>
      <c r="VW1351"/>
      <c r="VX1351"/>
      <c r="VY1351"/>
      <c r="VZ1351"/>
      <c r="WA1351"/>
      <c r="WB1351"/>
      <c r="WC1351"/>
      <c r="WD1351"/>
      <c r="WE1351"/>
      <c r="WF1351"/>
      <c r="WG1351"/>
      <c r="WH1351"/>
      <c r="WI1351"/>
      <c r="WJ1351"/>
      <c r="WK1351"/>
      <c r="WL1351"/>
      <c r="WM1351"/>
      <c r="WN1351"/>
      <c r="WO1351"/>
      <c r="WP1351"/>
      <c r="WQ1351"/>
      <c r="WR1351"/>
      <c r="WS1351"/>
      <c r="WT1351"/>
      <c r="WU1351"/>
      <c r="WV1351"/>
      <c r="WW1351"/>
      <c r="WX1351"/>
      <c r="WY1351"/>
      <c r="WZ1351"/>
      <c r="XA1351"/>
      <c r="XB1351"/>
      <c r="XC1351"/>
      <c r="XD1351"/>
      <c r="XE1351"/>
      <c r="XF1351"/>
      <c r="XG1351"/>
      <c r="XH1351"/>
      <c r="XI1351"/>
      <c r="XJ1351"/>
      <c r="XK1351"/>
      <c r="XL1351"/>
      <c r="XM1351"/>
      <c r="XN1351"/>
      <c r="XO1351"/>
      <c r="XP1351"/>
      <c r="XQ1351"/>
      <c r="XR1351"/>
      <c r="XS1351"/>
      <c r="XT1351"/>
      <c r="XU1351"/>
      <c r="XV1351"/>
      <c r="XW1351"/>
      <c r="XX1351"/>
      <c r="XY1351"/>
      <c r="XZ1351"/>
      <c r="YA1351"/>
      <c r="YB1351"/>
      <c r="YC1351"/>
      <c r="YD1351"/>
      <c r="YE1351"/>
      <c r="YF1351"/>
      <c r="YG1351"/>
      <c r="YH1351"/>
      <c r="YI1351"/>
      <c r="YJ1351"/>
      <c r="YK1351"/>
      <c r="YL1351"/>
      <c r="YM1351"/>
      <c r="YN1351"/>
      <c r="YO1351"/>
      <c r="YP1351"/>
      <c r="YQ1351"/>
      <c r="YR1351"/>
      <c r="YS1351"/>
      <c r="YT1351"/>
      <c r="YU1351"/>
      <c r="YV1351"/>
      <c r="YW1351"/>
      <c r="YX1351"/>
      <c r="YY1351"/>
      <c r="YZ1351"/>
      <c r="ZA1351"/>
      <c r="ZB1351"/>
      <c r="ZC1351"/>
      <c r="ZD1351"/>
      <c r="ZE1351"/>
      <c r="ZF1351"/>
      <c r="ZG1351"/>
      <c r="ZH1351"/>
      <c r="ZI1351"/>
      <c r="ZJ1351"/>
      <c r="ZK1351"/>
      <c r="ZL1351"/>
      <c r="ZM1351"/>
      <c r="ZN1351"/>
      <c r="ZO1351"/>
      <c r="ZP1351"/>
      <c r="ZQ1351"/>
      <c r="ZR1351"/>
      <c r="ZS1351"/>
      <c r="ZT1351"/>
      <c r="ZU1351"/>
      <c r="ZV1351"/>
      <c r="ZW1351"/>
      <c r="ZX1351"/>
      <c r="ZY1351"/>
      <c r="ZZ1351"/>
      <c r="AAA1351"/>
      <c r="AAB1351"/>
      <c r="AAC1351"/>
      <c r="AAD1351"/>
      <c r="AAE1351"/>
      <c r="AAF1351"/>
      <c r="AAG1351"/>
      <c r="AAH1351"/>
      <c r="AAI1351"/>
      <c r="AAJ1351"/>
      <c r="AAK1351"/>
      <c r="AAL1351"/>
      <c r="AAM1351"/>
      <c r="AAN1351"/>
      <c r="AAO1351"/>
      <c r="AAP1351"/>
      <c r="AAQ1351"/>
      <c r="AAR1351"/>
      <c r="AAS1351"/>
      <c r="AAT1351"/>
      <c r="AAU1351"/>
      <c r="AAV1351"/>
      <c r="AAW1351"/>
      <c r="AAX1351"/>
      <c r="AAY1351"/>
      <c r="AAZ1351"/>
      <c r="ABA1351"/>
      <c r="ABB1351"/>
      <c r="ABC1351"/>
      <c r="ABD1351"/>
      <c r="ABE1351"/>
      <c r="ABF1351"/>
      <c r="ABG1351"/>
      <c r="ABH1351"/>
      <c r="ABI1351"/>
      <c r="ABJ1351"/>
      <c r="ABK1351"/>
      <c r="ABL1351"/>
      <c r="ABM1351"/>
      <c r="ABN1351"/>
      <c r="ABO1351"/>
      <c r="ABP1351"/>
      <c r="ABQ1351"/>
      <c r="ABR1351"/>
      <c r="ABS1351"/>
      <c r="ABT1351"/>
      <c r="ABU1351"/>
      <c r="ABV1351"/>
      <c r="ABW1351"/>
      <c r="ABX1351"/>
      <c r="ABY1351"/>
      <c r="ABZ1351"/>
      <c r="ACA1351"/>
      <c r="ACB1351"/>
      <c r="ACC1351"/>
      <c r="ACD1351"/>
      <c r="ACE1351"/>
      <c r="ACF1351"/>
      <c r="ACG1351"/>
      <c r="ACH1351"/>
      <c r="ACI1351"/>
      <c r="ACJ1351"/>
      <c r="ACK1351"/>
      <c r="ACL1351"/>
      <c r="ACM1351"/>
      <c r="ACN1351"/>
      <c r="ACO1351"/>
      <c r="ACP1351"/>
      <c r="ACQ1351"/>
      <c r="ACR1351"/>
      <c r="ACS1351"/>
      <c r="ACT1351"/>
      <c r="ACU1351"/>
      <c r="ACV1351"/>
      <c r="ACW1351"/>
      <c r="ACX1351"/>
      <c r="ACY1351"/>
      <c r="ACZ1351"/>
      <c r="ADA1351"/>
      <c r="ADB1351"/>
      <c r="ADC1351"/>
      <c r="ADD1351"/>
      <c r="ADE1351"/>
      <c r="ADF1351"/>
      <c r="ADG1351"/>
      <c r="ADH1351"/>
      <c r="ADI1351"/>
      <c r="ADJ1351"/>
      <c r="ADK1351"/>
      <c r="ADL1351"/>
      <c r="ADM1351"/>
      <c r="ADN1351"/>
      <c r="ADO1351"/>
      <c r="ADP1351"/>
      <c r="ADQ1351"/>
      <c r="ADR1351"/>
      <c r="ADS1351"/>
      <c r="ADT1351"/>
      <c r="ADU1351"/>
      <c r="ADV1351"/>
      <c r="ADW1351"/>
      <c r="ADX1351"/>
      <c r="ADY1351"/>
      <c r="ADZ1351"/>
      <c r="AEA1351"/>
      <c r="AEB1351"/>
      <c r="AEC1351"/>
      <c r="AED1351"/>
      <c r="AEE1351"/>
      <c r="AEF1351"/>
      <c r="AEG1351"/>
      <c r="AEH1351"/>
      <c r="AEI1351"/>
      <c r="AEJ1351"/>
      <c r="AEK1351"/>
      <c r="AEL1351"/>
      <c r="AEM1351"/>
      <c r="AEN1351"/>
      <c r="AEO1351"/>
      <c r="AEP1351"/>
      <c r="AEQ1351"/>
      <c r="AER1351"/>
      <c r="AES1351"/>
      <c r="AET1351"/>
      <c r="AEU1351"/>
      <c r="AEV1351"/>
      <c r="AEW1351"/>
      <c r="AEX1351"/>
      <c r="AEY1351"/>
      <c r="AEZ1351"/>
      <c r="AFA1351"/>
      <c r="AFB1351"/>
      <c r="AFC1351"/>
      <c r="AFD1351"/>
      <c r="AFE1351"/>
      <c r="AFF1351"/>
      <c r="AFG1351"/>
      <c r="AFH1351"/>
      <c r="AFI1351"/>
      <c r="AFJ1351"/>
      <c r="AFK1351"/>
      <c r="AFL1351"/>
      <c r="AFM1351"/>
      <c r="AFN1351"/>
      <c r="AFO1351"/>
      <c r="AFP1351"/>
      <c r="AFQ1351"/>
      <c r="AFR1351"/>
      <c r="AFS1351"/>
      <c r="AFT1351"/>
      <c r="AFU1351"/>
      <c r="AFV1351"/>
      <c r="AFW1351"/>
      <c r="AFX1351"/>
      <c r="AFY1351"/>
      <c r="AFZ1351"/>
      <c r="AGA1351"/>
      <c r="AGB1351"/>
      <c r="AGC1351"/>
      <c r="AGD1351"/>
      <c r="AGE1351"/>
      <c r="AGF1351"/>
      <c r="AGG1351"/>
      <c r="AGH1351"/>
      <c r="AGI1351"/>
      <c r="AGJ1351"/>
      <c r="AGK1351"/>
      <c r="AGL1351"/>
      <c r="AGM1351"/>
      <c r="AGN1351"/>
      <c r="AGO1351"/>
      <c r="AGP1351"/>
      <c r="AGQ1351"/>
      <c r="AGR1351"/>
      <c r="AGS1351"/>
      <c r="AGT1351"/>
      <c r="AGU1351"/>
      <c r="AGV1351"/>
      <c r="AGW1351"/>
      <c r="AGX1351"/>
      <c r="AGY1351"/>
      <c r="AGZ1351"/>
      <c r="AHA1351"/>
      <c r="AHB1351"/>
      <c r="AHC1351"/>
      <c r="AHD1351"/>
      <c r="AHE1351"/>
      <c r="AHF1351"/>
      <c r="AHG1351"/>
      <c r="AHH1351"/>
      <c r="AHI1351"/>
      <c r="AHJ1351"/>
      <c r="AHK1351"/>
      <c r="AHL1351"/>
      <c r="AHM1351"/>
      <c r="AHN1351"/>
      <c r="AHO1351"/>
      <c r="AHP1351"/>
      <c r="AHQ1351"/>
      <c r="AHR1351"/>
      <c r="AHS1351"/>
      <c r="AHT1351"/>
      <c r="AHU1351"/>
      <c r="AHV1351"/>
      <c r="AHW1351"/>
      <c r="AHX1351"/>
      <c r="AHY1351"/>
      <c r="AHZ1351"/>
      <c r="AIA1351"/>
      <c r="AIB1351"/>
      <c r="AIC1351"/>
      <c r="AID1351"/>
      <c r="AIE1351"/>
      <c r="AIF1351"/>
      <c r="AIG1351"/>
      <c r="AIH1351"/>
      <c r="AII1351"/>
      <c r="AIJ1351"/>
      <c r="AIK1351"/>
      <c r="AIL1351"/>
      <c r="AIM1351"/>
      <c r="AIN1351"/>
      <c r="AIO1351"/>
      <c r="AIP1351"/>
      <c r="AIQ1351"/>
      <c r="AIR1351"/>
      <c r="AIS1351"/>
      <c r="AIT1351"/>
      <c r="AIU1351"/>
      <c r="AIV1351"/>
      <c r="AIW1351"/>
      <c r="AIX1351"/>
      <c r="AIY1351"/>
      <c r="AIZ1351"/>
      <c r="AJA1351"/>
      <c r="AJB1351"/>
      <c r="AJC1351"/>
      <c r="AJD1351"/>
      <c r="AJE1351"/>
      <c r="AJF1351"/>
      <c r="AJG1351"/>
      <c r="AJH1351"/>
      <c r="AJI1351"/>
      <c r="AJJ1351"/>
      <c r="AJK1351"/>
      <c r="AJL1351"/>
      <c r="AJM1351"/>
      <c r="AJN1351"/>
      <c r="AJO1351"/>
      <c r="AJP1351"/>
      <c r="AJQ1351"/>
      <c r="AJR1351"/>
      <c r="AJS1351"/>
      <c r="AJT1351"/>
      <c r="AJU1351"/>
      <c r="AJV1351"/>
      <c r="AJW1351"/>
      <c r="AJX1351"/>
      <c r="AJY1351"/>
      <c r="AJZ1351"/>
      <c r="AKA1351"/>
      <c r="AKB1351"/>
      <c r="AKC1351"/>
      <c r="AKD1351"/>
      <c r="AKE1351"/>
      <c r="AKF1351"/>
      <c r="AKG1351"/>
      <c r="AKH1351"/>
      <c r="AKI1351"/>
      <c r="AKJ1351"/>
      <c r="AKK1351"/>
      <c r="AKL1351"/>
      <c r="AKM1351"/>
      <c r="AKN1351"/>
      <c r="AKO1351"/>
      <c r="AKP1351"/>
      <c r="AKQ1351"/>
      <c r="AKR1351"/>
      <c r="AKS1351"/>
      <c r="AKT1351"/>
      <c r="AKU1351"/>
      <c r="AKV1351"/>
      <c r="AKW1351"/>
      <c r="AKX1351"/>
      <c r="AKY1351"/>
      <c r="AKZ1351"/>
      <c r="ALA1351"/>
      <c r="ALB1351"/>
      <c r="ALC1351"/>
      <c r="ALD1351"/>
      <c r="ALE1351"/>
      <c r="ALF1351"/>
      <c r="ALG1351"/>
      <c r="ALH1351"/>
      <c r="ALI1351"/>
      <c r="ALJ1351"/>
      <c r="ALK1351"/>
      <c r="ALL1351"/>
      <c r="ALM1351"/>
      <c r="ALN1351"/>
      <c r="ALO1351"/>
      <c r="ALP1351"/>
      <c r="ALQ1351"/>
      <c r="ALR1351"/>
      <c r="ALS1351"/>
      <c r="ALT1351"/>
      <c r="ALU1351"/>
      <c r="ALV1351"/>
      <c r="ALW1351"/>
      <c r="ALX1351"/>
      <c r="ALY1351"/>
      <c r="ALZ1351"/>
      <c r="AMA1351"/>
      <c r="AMB1351"/>
      <c r="AMC1351"/>
      <c r="AMD1351"/>
      <c r="AME1351"/>
      <c r="AMF1351"/>
      <c r="AMG1351"/>
      <c r="AMH1351"/>
      <c r="AMI1351"/>
      <c r="AMJ1351"/>
      <c r="AMK1351"/>
    </row>
    <row r="1352" spans="1:1025" ht="45" customHeight="1" thickTop="1" thickBot="1" x14ac:dyDescent="0.3">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c r="HC1352"/>
      <c r="HD1352"/>
      <c r="HE1352"/>
      <c r="HF1352"/>
      <c r="HG1352"/>
      <c r="HH1352"/>
      <c r="HI1352"/>
      <c r="HJ1352"/>
      <c r="HK1352"/>
      <c r="HL1352"/>
      <c r="HM1352"/>
      <c r="HN1352"/>
      <c r="HO1352"/>
      <c r="HP1352"/>
      <c r="HQ1352"/>
      <c r="HR1352"/>
      <c r="HS1352"/>
      <c r="HT1352"/>
      <c r="HU1352"/>
      <c r="HV1352"/>
      <c r="HW1352"/>
      <c r="HX1352"/>
      <c r="HY1352"/>
      <c r="HZ1352"/>
      <c r="IA1352"/>
      <c r="IB1352"/>
      <c r="IC1352"/>
      <c r="ID1352"/>
      <c r="IE1352"/>
      <c r="IF1352"/>
      <c r="IG1352"/>
      <c r="IH1352"/>
      <c r="II1352"/>
      <c r="IJ1352"/>
      <c r="IK1352"/>
      <c r="IL1352"/>
      <c r="IM1352"/>
      <c r="IN1352"/>
      <c r="IO1352"/>
      <c r="IP1352"/>
      <c r="IQ1352"/>
      <c r="IR1352"/>
      <c r="IS1352"/>
      <c r="IT1352"/>
      <c r="IU1352"/>
      <c r="IV1352"/>
      <c r="IW1352"/>
      <c r="IX1352"/>
      <c r="IY1352"/>
      <c r="IZ1352"/>
      <c r="JA1352"/>
      <c r="JB1352"/>
      <c r="JC1352"/>
      <c r="JD1352"/>
      <c r="JE1352"/>
      <c r="JF1352"/>
      <c r="JG1352"/>
      <c r="JH1352"/>
      <c r="JI1352"/>
      <c r="JJ1352"/>
      <c r="JK1352"/>
      <c r="JL1352"/>
      <c r="JM1352"/>
      <c r="JN1352"/>
      <c r="JO1352"/>
      <c r="JP1352"/>
      <c r="JQ1352"/>
      <c r="JR1352"/>
      <c r="JS1352"/>
      <c r="JT1352"/>
      <c r="JU1352"/>
      <c r="JV1352"/>
      <c r="JW1352"/>
      <c r="JX1352"/>
      <c r="JY1352"/>
      <c r="JZ1352"/>
      <c r="KA1352"/>
      <c r="KB1352"/>
      <c r="KC1352"/>
      <c r="KD1352"/>
      <c r="KE1352"/>
      <c r="KF1352"/>
      <c r="KG1352"/>
      <c r="KH1352"/>
      <c r="KI1352"/>
      <c r="KJ1352"/>
      <c r="KK1352"/>
      <c r="KL1352"/>
      <c r="KM1352"/>
      <c r="KN1352"/>
      <c r="KO1352"/>
      <c r="KP1352"/>
      <c r="KQ1352"/>
      <c r="KR1352"/>
      <c r="KS1352"/>
      <c r="KT1352"/>
      <c r="KU1352"/>
      <c r="KV1352"/>
      <c r="KW1352"/>
      <c r="KX1352"/>
      <c r="KY1352"/>
      <c r="KZ1352"/>
      <c r="LA1352"/>
      <c r="LB1352"/>
      <c r="LC1352"/>
      <c r="LD1352"/>
      <c r="LE1352"/>
      <c r="LF1352"/>
      <c r="LG1352"/>
      <c r="LH1352"/>
      <c r="LI1352"/>
      <c r="LJ1352"/>
      <c r="LK1352"/>
      <c r="LL1352"/>
      <c r="LM1352"/>
      <c r="LN1352"/>
      <c r="LO1352"/>
      <c r="LP1352"/>
      <c r="LQ1352"/>
      <c r="LR1352"/>
      <c r="LS1352"/>
      <c r="LT1352"/>
      <c r="LU1352"/>
      <c r="LV1352"/>
      <c r="LW1352"/>
      <c r="LX1352"/>
      <c r="LY1352"/>
      <c r="LZ1352"/>
      <c r="MA1352"/>
      <c r="MB1352"/>
      <c r="MC1352"/>
      <c r="MD1352"/>
      <c r="ME1352"/>
      <c r="MF1352"/>
      <c r="MG1352"/>
      <c r="MH1352"/>
      <c r="MI1352"/>
      <c r="MJ1352"/>
      <c r="MK1352"/>
      <c r="ML1352"/>
      <c r="MM1352"/>
      <c r="MN1352"/>
      <c r="MO1352"/>
      <c r="MP1352"/>
      <c r="MQ1352"/>
      <c r="MR1352"/>
      <c r="MS1352"/>
      <c r="MT1352"/>
      <c r="MU1352"/>
      <c r="MV1352"/>
      <c r="MW1352"/>
      <c r="MX1352"/>
      <c r="MY1352"/>
      <c r="MZ1352"/>
      <c r="NA1352"/>
      <c r="NB1352"/>
      <c r="NC1352"/>
      <c r="ND1352"/>
      <c r="NE1352"/>
      <c r="NF1352"/>
      <c r="NG1352"/>
      <c r="NH1352"/>
      <c r="NI1352"/>
      <c r="NJ1352"/>
      <c r="NK1352"/>
      <c r="NL1352"/>
      <c r="NM1352"/>
      <c r="NN1352"/>
      <c r="NO1352"/>
      <c r="NP1352"/>
      <c r="NQ1352"/>
      <c r="NR1352"/>
      <c r="NS1352"/>
      <c r="NT1352"/>
      <c r="NU1352"/>
      <c r="NV1352"/>
      <c r="NW1352"/>
      <c r="NX1352"/>
      <c r="NY1352"/>
      <c r="NZ1352"/>
      <c r="OA1352"/>
      <c r="OB1352"/>
      <c r="OC1352"/>
      <c r="OD1352"/>
      <c r="OE1352"/>
      <c r="OF1352"/>
      <c r="OG1352"/>
      <c r="OH1352"/>
      <c r="OI1352"/>
      <c r="OJ1352"/>
      <c r="OK1352"/>
      <c r="OL1352"/>
      <c r="OM1352"/>
      <c r="ON1352"/>
      <c r="OO1352"/>
      <c r="OP1352"/>
      <c r="OQ1352"/>
      <c r="OR1352"/>
      <c r="OS1352"/>
      <c r="OT1352"/>
      <c r="OU1352"/>
      <c r="OV1352"/>
      <c r="OW1352"/>
      <c r="OX1352"/>
      <c r="OY1352"/>
      <c r="OZ1352"/>
      <c r="PA1352"/>
      <c r="PB1352"/>
      <c r="PC1352"/>
      <c r="PD1352"/>
      <c r="PE1352"/>
      <c r="PF1352"/>
      <c r="PG1352"/>
      <c r="PH1352"/>
      <c r="PI1352"/>
      <c r="PJ1352"/>
      <c r="PK1352"/>
      <c r="PL1352"/>
      <c r="PM1352"/>
      <c r="PN1352"/>
      <c r="PO1352"/>
      <c r="PP1352"/>
      <c r="PQ1352"/>
      <c r="PR1352"/>
      <c r="PS1352"/>
      <c r="PT1352"/>
      <c r="PU1352"/>
      <c r="PV1352"/>
      <c r="PW1352"/>
      <c r="PX1352"/>
      <c r="PY1352"/>
      <c r="PZ1352"/>
      <c r="QA1352"/>
      <c r="QB1352"/>
      <c r="QC1352"/>
      <c r="QD1352"/>
      <c r="QE1352"/>
      <c r="QF1352"/>
      <c r="QG1352"/>
      <c r="QH1352"/>
      <c r="QI1352"/>
      <c r="QJ1352"/>
      <c r="QK1352"/>
      <c r="QL1352"/>
      <c r="QM1352"/>
      <c r="QN1352"/>
      <c r="QO1352"/>
      <c r="QP1352"/>
      <c r="QQ1352"/>
      <c r="QR1352"/>
      <c r="QS1352"/>
      <c r="QT1352"/>
      <c r="QU1352"/>
      <c r="QV1352"/>
      <c r="QW1352"/>
      <c r="QX1352"/>
      <c r="QY1352"/>
      <c r="QZ1352"/>
      <c r="RA1352"/>
      <c r="RB1352"/>
      <c r="RC1352"/>
      <c r="RD1352"/>
      <c r="RE1352"/>
      <c r="RF1352"/>
      <c r="RG1352"/>
      <c r="RH1352"/>
      <c r="RI1352"/>
      <c r="RJ1352"/>
      <c r="RK1352"/>
      <c r="RL1352"/>
      <c r="RM1352"/>
      <c r="RN1352"/>
      <c r="RO1352"/>
      <c r="RP1352"/>
      <c r="RQ1352"/>
      <c r="RR1352"/>
      <c r="RS1352"/>
      <c r="RT1352"/>
      <c r="RU1352"/>
      <c r="RV1352"/>
      <c r="RW1352"/>
      <c r="RX1352"/>
      <c r="RY1352"/>
      <c r="RZ1352"/>
      <c r="SA1352"/>
      <c r="SB1352"/>
      <c r="SC1352"/>
      <c r="SD1352"/>
      <c r="SE1352"/>
      <c r="SF1352"/>
      <c r="SG1352"/>
      <c r="SH1352"/>
      <c r="SI1352"/>
      <c r="SJ1352"/>
      <c r="SK1352"/>
      <c r="SL1352"/>
      <c r="SM1352"/>
      <c r="SN1352"/>
      <c r="SO1352"/>
      <c r="SP1352"/>
      <c r="SQ1352"/>
      <c r="SR1352"/>
      <c r="SS1352"/>
      <c r="ST1352"/>
      <c r="SU1352"/>
      <c r="SV1352"/>
      <c r="SW1352"/>
      <c r="SX1352"/>
      <c r="SY1352"/>
      <c r="SZ1352"/>
      <c r="TA1352"/>
      <c r="TB1352"/>
      <c r="TC1352"/>
      <c r="TD1352"/>
      <c r="TE1352"/>
      <c r="TF1352"/>
      <c r="TG1352"/>
      <c r="TH1352"/>
      <c r="TI1352"/>
      <c r="TJ1352"/>
      <c r="TK1352"/>
      <c r="TL1352"/>
      <c r="TM1352"/>
      <c r="TN1352"/>
      <c r="TO1352"/>
      <c r="TP1352"/>
      <c r="TQ1352"/>
      <c r="TR1352"/>
      <c r="TS1352"/>
      <c r="TT1352"/>
      <c r="TU1352"/>
      <c r="TV1352"/>
      <c r="TW1352"/>
      <c r="TX1352"/>
      <c r="TY1352"/>
      <c r="TZ1352"/>
      <c r="UA1352"/>
      <c r="UB1352"/>
      <c r="UC1352"/>
      <c r="UD1352"/>
      <c r="UE1352"/>
      <c r="UF1352"/>
      <c r="UG1352"/>
      <c r="UH1352"/>
      <c r="UI1352"/>
      <c r="UJ1352"/>
      <c r="UK1352"/>
      <c r="UL1352"/>
      <c r="UM1352"/>
      <c r="UN1352"/>
      <c r="UO1352"/>
      <c r="UP1352"/>
      <c r="UQ1352"/>
      <c r="UR1352"/>
      <c r="US1352"/>
      <c r="UT1352"/>
      <c r="UU1352"/>
      <c r="UV1352"/>
      <c r="UW1352"/>
      <c r="UX1352"/>
      <c r="UY1352"/>
      <c r="UZ1352"/>
      <c r="VA1352"/>
      <c r="VB1352"/>
      <c r="VC1352"/>
      <c r="VD1352"/>
      <c r="VE1352"/>
      <c r="VF1352"/>
      <c r="VG1352"/>
      <c r="VH1352"/>
      <c r="VI1352"/>
      <c r="VJ1352"/>
      <c r="VK1352"/>
      <c r="VL1352"/>
      <c r="VM1352"/>
      <c r="VN1352"/>
      <c r="VO1352"/>
      <c r="VP1352"/>
      <c r="VQ1352"/>
      <c r="VR1352"/>
      <c r="VS1352"/>
      <c r="VT1352"/>
      <c r="VU1352"/>
      <c r="VV1352"/>
      <c r="VW1352"/>
      <c r="VX1352"/>
      <c r="VY1352"/>
      <c r="VZ1352"/>
      <c r="WA1352"/>
      <c r="WB1352"/>
      <c r="WC1352"/>
      <c r="WD1352"/>
      <c r="WE1352"/>
      <c r="WF1352"/>
      <c r="WG1352"/>
      <c r="WH1352"/>
      <c r="WI1352"/>
      <c r="WJ1352"/>
      <c r="WK1352"/>
      <c r="WL1352"/>
      <c r="WM1352"/>
      <c r="WN1352"/>
      <c r="WO1352"/>
      <c r="WP1352"/>
      <c r="WQ1352"/>
      <c r="WR1352"/>
      <c r="WS1352"/>
      <c r="WT1352"/>
      <c r="WU1352"/>
      <c r="WV1352"/>
      <c r="WW1352"/>
      <c r="WX1352"/>
      <c r="WY1352"/>
      <c r="WZ1352"/>
      <c r="XA1352"/>
      <c r="XB1352"/>
      <c r="XC1352"/>
      <c r="XD1352"/>
      <c r="XE1352"/>
      <c r="XF1352"/>
      <c r="XG1352"/>
      <c r="XH1352"/>
      <c r="XI1352"/>
      <c r="XJ1352"/>
      <c r="XK1352"/>
      <c r="XL1352"/>
      <c r="XM1352"/>
      <c r="XN1352"/>
      <c r="XO1352"/>
      <c r="XP1352"/>
      <c r="XQ1352"/>
      <c r="XR1352"/>
      <c r="XS1352"/>
      <c r="XT1352"/>
      <c r="XU1352"/>
      <c r="XV1352"/>
      <c r="XW1352"/>
      <c r="XX1352"/>
      <c r="XY1352"/>
      <c r="XZ1352"/>
      <c r="YA1352"/>
      <c r="YB1352"/>
      <c r="YC1352"/>
      <c r="YD1352"/>
      <c r="YE1352"/>
      <c r="YF1352"/>
      <c r="YG1352"/>
      <c r="YH1352"/>
      <c r="YI1352"/>
      <c r="YJ1352"/>
      <c r="YK1352"/>
      <c r="YL1352"/>
      <c r="YM1352"/>
      <c r="YN1352"/>
      <c r="YO1352"/>
      <c r="YP1352"/>
      <c r="YQ1352"/>
      <c r="YR1352"/>
      <c r="YS1352"/>
      <c r="YT1352"/>
      <c r="YU1352"/>
      <c r="YV1352"/>
      <c r="YW1352"/>
      <c r="YX1352"/>
      <c r="YY1352"/>
      <c r="YZ1352"/>
      <c r="ZA1352"/>
      <c r="ZB1352"/>
      <c r="ZC1352"/>
      <c r="ZD1352"/>
      <c r="ZE1352"/>
      <c r="ZF1352"/>
      <c r="ZG1352"/>
      <c r="ZH1352"/>
      <c r="ZI1352"/>
      <c r="ZJ1352"/>
      <c r="ZK1352"/>
      <c r="ZL1352"/>
      <c r="ZM1352"/>
      <c r="ZN1352"/>
      <c r="ZO1352"/>
      <c r="ZP1352"/>
      <c r="ZQ1352"/>
      <c r="ZR1352"/>
      <c r="ZS1352"/>
      <c r="ZT1352"/>
      <c r="ZU1352"/>
      <c r="ZV1352"/>
      <c r="ZW1352"/>
      <c r="ZX1352"/>
      <c r="ZY1352"/>
      <c r="ZZ1352"/>
      <c r="AAA1352"/>
      <c r="AAB1352"/>
      <c r="AAC1352"/>
      <c r="AAD1352"/>
      <c r="AAE1352"/>
      <c r="AAF1352"/>
      <c r="AAG1352"/>
      <c r="AAH1352"/>
      <c r="AAI1352"/>
      <c r="AAJ1352"/>
      <c r="AAK1352"/>
      <c r="AAL1352"/>
      <c r="AAM1352"/>
      <c r="AAN1352"/>
      <c r="AAO1352"/>
      <c r="AAP1352"/>
      <c r="AAQ1352"/>
      <c r="AAR1352"/>
      <c r="AAS1352"/>
      <c r="AAT1352"/>
      <c r="AAU1352"/>
      <c r="AAV1352"/>
      <c r="AAW1352"/>
      <c r="AAX1352"/>
      <c r="AAY1352"/>
      <c r="AAZ1352"/>
      <c r="ABA1352"/>
      <c r="ABB1352"/>
      <c r="ABC1352"/>
      <c r="ABD1352"/>
      <c r="ABE1352"/>
      <c r="ABF1352"/>
      <c r="ABG1352"/>
      <c r="ABH1352"/>
      <c r="ABI1352"/>
      <c r="ABJ1352"/>
      <c r="ABK1352"/>
      <c r="ABL1352"/>
      <c r="ABM1352"/>
      <c r="ABN1352"/>
      <c r="ABO1352"/>
      <c r="ABP1352"/>
      <c r="ABQ1352"/>
      <c r="ABR1352"/>
      <c r="ABS1352"/>
      <c r="ABT1352"/>
      <c r="ABU1352"/>
      <c r="ABV1352"/>
      <c r="ABW1352"/>
      <c r="ABX1352"/>
      <c r="ABY1352"/>
      <c r="ABZ1352"/>
      <c r="ACA1352"/>
      <c r="ACB1352"/>
      <c r="ACC1352"/>
      <c r="ACD1352"/>
      <c r="ACE1352"/>
      <c r="ACF1352"/>
      <c r="ACG1352"/>
      <c r="ACH1352"/>
      <c r="ACI1352"/>
      <c r="ACJ1352"/>
      <c r="ACK1352"/>
      <c r="ACL1352"/>
      <c r="ACM1352"/>
      <c r="ACN1352"/>
      <c r="ACO1352"/>
      <c r="ACP1352"/>
      <c r="ACQ1352"/>
      <c r="ACR1352"/>
      <c r="ACS1352"/>
      <c r="ACT1352"/>
      <c r="ACU1352"/>
      <c r="ACV1352"/>
      <c r="ACW1352"/>
      <c r="ACX1352"/>
      <c r="ACY1352"/>
      <c r="ACZ1352"/>
      <c r="ADA1352"/>
      <c r="ADB1352"/>
      <c r="ADC1352"/>
      <c r="ADD1352"/>
      <c r="ADE1352"/>
      <c r="ADF1352"/>
      <c r="ADG1352"/>
      <c r="ADH1352"/>
      <c r="ADI1352"/>
      <c r="ADJ1352"/>
      <c r="ADK1352"/>
      <c r="ADL1352"/>
      <c r="ADM1352"/>
      <c r="ADN1352"/>
      <c r="ADO1352"/>
      <c r="ADP1352"/>
      <c r="ADQ1352"/>
      <c r="ADR1352"/>
      <c r="ADS1352"/>
      <c r="ADT1352"/>
      <c r="ADU1352"/>
      <c r="ADV1352"/>
      <c r="ADW1352"/>
      <c r="ADX1352"/>
      <c r="ADY1352"/>
      <c r="ADZ1352"/>
      <c r="AEA1352"/>
      <c r="AEB1352"/>
      <c r="AEC1352"/>
      <c r="AED1352"/>
      <c r="AEE1352"/>
      <c r="AEF1352"/>
      <c r="AEG1352"/>
      <c r="AEH1352"/>
      <c r="AEI1352"/>
      <c r="AEJ1352"/>
      <c r="AEK1352"/>
      <c r="AEL1352"/>
      <c r="AEM1352"/>
      <c r="AEN1352"/>
      <c r="AEO1352"/>
      <c r="AEP1352"/>
      <c r="AEQ1352"/>
      <c r="AER1352"/>
      <c r="AES1352"/>
      <c r="AET1352"/>
      <c r="AEU1352"/>
      <c r="AEV1352"/>
      <c r="AEW1352"/>
      <c r="AEX1352"/>
      <c r="AEY1352"/>
      <c r="AEZ1352"/>
      <c r="AFA1352"/>
      <c r="AFB1352"/>
      <c r="AFC1352"/>
      <c r="AFD1352"/>
      <c r="AFE1352"/>
      <c r="AFF1352"/>
      <c r="AFG1352"/>
      <c r="AFH1352"/>
      <c r="AFI1352"/>
      <c r="AFJ1352"/>
      <c r="AFK1352"/>
      <c r="AFL1352"/>
      <c r="AFM1352"/>
      <c r="AFN1352"/>
      <c r="AFO1352"/>
      <c r="AFP1352"/>
      <c r="AFQ1352"/>
      <c r="AFR1352"/>
      <c r="AFS1352"/>
      <c r="AFT1352"/>
      <c r="AFU1352"/>
      <c r="AFV1352"/>
      <c r="AFW1352"/>
      <c r="AFX1352"/>
      <c r="AFY1352"/>
      <c r="AFZ1352"/>
      <c r="AGA1352"/>
      <c r="AGB1352"/>
      <c r="AGC1352"/>
      <c r="AGD1352"/>
      <c r="AGE1352"/>
      <c r="AGF1352"/>
      <c r="AGG1352"/>
      <c r="AGH1352"/>
      <c r="AGI1352"/>
      <c r="AGJ1352"/>
      <c r="AGK1352"/>
      <c r="AGL1352"/>
      <c r="AGM1352"/>
      <c r="AGN1352"/>
      <c r="AGO1352"/>
      <c r="AGP1352"/>
      <c r="AGQ1352"/>
      <c r="AGR1352"/>
      <c r="AGS1352"/>
      <c r="AGT1352"/>
      <c r="AGU1352"/>
      <c r="AGV1352"/>
      <c r="AGW1352"/>
      <c r="AGX1352"/>
      <c r="AGY1352"/>
      <c r="AGZ1352"/>
      <c r="AHA1352"/>
      <c r="AHB1352"/>
      <c r="AHC1352"/>
      <c r="AHD1352"/>
      <c r="AHE1352"/>
      <c r="AHF1352"/>
      <c r="AHG1352"/>
      <c r="AHH1352"/>
      <c r="AHI1352"/>
      <c r="AHJ1352"/>
      <c r="AHK1352"/>
      <c r="AHL1352"/>
      <c r="AHM1352"/>
      <c r="AHN1352"/>
      <c r="AHO1352"/>
      <c r="AHP1352"/>
      <c r="AHQ1352"/>
      <c r="AHR1352"/>
      <c r="AHS1352"/>
      <c r="AHT1352"/>
      <c r="AHU1352"/>
      <c r="AHV1352"/>
      <c r="AHW1352"/>
      <c r="AHX1352"/>
      <c r="AHY1352"/>
      <c r="AHZ1352"/>
      <c r="AIA1352"/>
      <c r="AIB1352"/>
      <c r="AIC1352"/>
      <c r="AID1352"/>
      <c r="AIE1352"/>
      <c r="AIF1352"/>
      <c r="AIG1352"/>
      <c r="AIH1352"/>
      <c r="AII1352"/>
      <c r="AIJ1352"/>
      <c r="AIK1352"/>
      <c r="AIL1352"/>
      <c r="AIM1352"/>
      <c r="AIN1352"/>
      <c r="AIO1352"/>
      <c r="AIP1352"/>
      <c r="AIQ1352"/>
      <c r="AIR1352"/>
      <c r="AIS1352"/>
      <c r="AIT1352"/>
      <c r="AIU1352"/>
      <c r="AIV1352"/>
      <c r="AIW1352"/>
      <c r="AIX1352"/>
      <c r="AIY1352"/>
      <c r="AIZ1352"/>
      <c r="AJA1352"/>
      <c r="AJB1352"/>
      <c r="AJC1352"/>
      <c r="AJD1352"/>
      <c r="AJE1352"/>
      <c r="AJF1352"/>
      <c r="AJG1352"/>
      <c r="AJH1352"/>
      <c r="AJI1352"/>
      <c r="AJJ1352"/>
      <c r="AJK1352"/>
      <c r="AJL1352"/>
      <c r="AJM1352"/>
      <c r="AJN1352"/>
      <c r="AJO1352"/>
      <c r="AJP1352"/>
      <c r="AJQ1352"/>
      <c r="AJR1352"/>
      <c r="AJS1352"/>
      <c r="AJT1352"/>
      <c r="AJU1352"/>
      <c r="AJV1352"/>
      <c r="AJW1352"/>
      <c r="AJX1352"/>
      <c r="AJY1352"/>
      <c r="AJZ1352"/>
      <c r="AKA1352"/>
      <c r="AKB1352"/>
      <c r="AKC1352"/>
      <c r="AKD1352"/>
      <c r="AKE1352"/>
      <c r="AKF1352"/>
      <c r="AKG1352"/>
      <c r="AKH1352"/>
      <c r="AKI1352"/>
      <c r="AKJ1352"/>
      <c r="AKK1352"/>
      <c r="AKL1352"/>
      <c r="AKM1352"/>
      <c r="AKN1352"/>
      <c r="AKO1352"/>
      <c r="AKP1352"/>
      <c r="AKQ1352"/>
      <c r="AKR1352"/>
      <c r="AKS1352"/>
      <c r="AKT1352"/>
      <c r="AKU1352"/>
      <c r="AKV1352"/>
      <c r="AKW1352"/>
      <c r="AKX1352"/>
      <c r="AKY1352"/>
      <c r="AKZ1352"/>
      <c r="ALA1352"/>
      <c r="ALB1352"/>
      <c r="ALC1352"/>
      <c r="ALD1352"/>
      <c r="ALE1352"/>
      <c r="ALF1352"/>
      <c r="ALG1352"/>
      <c r="ALH1352"/>
      <c r="ALI1352"/>
      <c r="ALJ1352"/>
      <c r="ALK1352"/>
      <c r="ALL1352"/>
      <c r="ALM1352"/>
      <c r="ALN1352"/>
      <c r="ALO1352"/>
      <c r="ALP1352"/>
      <c r="ALQ1352"/>
      <c r="ALR1352"/>
      <c r="ALS1352"/>
      <c r="ALT1352"/>
      <c r="ALU1352"/>
      <c r="ALV1352"/>
      <c r="ALW1352"/>
      <c r="ALX1352"/>
      <c r="ALY1352"/>
      <c r="ALZ1352"/>
      <c r="AMA1352"/>
      <c r="AMB1352"/>
      <c r="AMC1352"/>
      <c r="AMD1352"/>
      <c r="AME1352"/>
      <c r="AMF1352"/>
      <c r="AMG1352"/>
      <c r="AMH1352"/>
      <c r="AMI1352"/>
      <c r="AMJ1352"/>
      <c r="AMK1352"/>
    </row>
    <row r="1353" spans="1:1025" ht="45" customHeight="1" thickTop="1" thickBot="1" x14ac:dyDescent="0.3">
      <c r="A1353" s="257" t="s">
        <v>197</v>
      </c>
      <c r="B1353" s="257"/>
      <c r="C1353" s="257"/>
      <c r="D1353" s="257"/>
      <c r="E1353" s="257"/>
      <c r="F1353" s="257"/>
      <c r="G1353" s="257"/>
      <c r="H1353" s="257"/>
      <c r="I1353" s="257"/>
      <c r="J1353" s="257"/>
      <c r="K1353" s="257"/>
      <c r="L1353" s="257"/>
      <c r="M1353" s="257"/>
      <c r="N1353" s="257"/>
      <c r="O1353" s="257"/>
      <c r="P1353" s="257"/>
      <c r="Q1353" s="56" t="s">
        <v>188</v>
      </c>
      <c r="R1353" s="258" t="s">
        <v>189</v>
      </c>
      <c r="S1353" s="258"/>
      <c r="T1353" s="258"/>
      <c r="U1353" s="258"/>
      <c r="V1353" s="258"/>
      <c r="W1353" s="258"/>
      <c r="X1353" s="258"/>
      <c r="Y1353" s="258"/>
      <c r="Z1353" s="258"/>
      <c r="AA1353" s="258"/>
      <c r="AB1353" s="258"/>
      <c r="AC1353" s="258"/>
      <c r="AD1353" s="258"/>
      <c r="AE1353" s="258"/>
      <c r="AF1353" s="57" t="s">
        <v>188</v>
      </c>
      <c r="AG1353" s="259" t="s">
        <v>7</v>
      </c>
      <c r="AH1353" s="259"/>
      <c r="AI1353" s="259"/>
      <c r="AJ1353" s="259"/>
      <c r="AK1353" s="259"/>
      <c r="AL1353" s="259"/>
      <c r="AM1353" s="259"/>
      <c r="AN1353" s="259"/>
      <c r="AO1353" s="259"/>
      <c r="AP1353" s="259"/>
      <c r="AQ1353" s="259"/>
      <c r="AR1353" s="259"/>
      <c r="AS1353" s="259"/>
      <c r="AT1353" s="259"/>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c r="HC1353"/>
      <c r="HD1353"/>
      <c r="HE1353"/>
      <c r="HF1353"/>
      <c r="HG1353"/>
      <c r="HH1353"/>
      <c r="HI1353"/>
      <c r="HJ1353"/>
      <c r="HK1353"/>
      <c r="HL1353"/>
      <c r="HM1353"/>
      <c r="HN1353"/>
      <c r="HO1353"/>
      <c r="HP1353"/>
      <c r="HQ1353"/>
      <c r="HR1353"/>
      <c r="HS1353"/>
      <c r="HT1353"/>
      <c r="HU1353"/>
      <c r="HV1353"/>
      <c r="HW1353"/>
      <c r="HX1353"/>
      <c r="HY1353"/>
      <c r="HZ1353"/>
      <c r="IA1353"/>
      <c r="IB1353"/>
      <c r="IC1353"/>
      <c r="ID1353"/>
      <c r="IE1353"/>
      <c r="IF1353"/>
      <c r="IG1353"/>
      <c r="IH1353"/>
      <c r="II1353"/>
      <c r="IJ1353"/>
      <c r="IK1353"/>
      <c r="IL1353"/>
      <c r="IM1353"/>
      <c r="IN1353"/>
      <c r="IO1353"/>
      <c r="IP1353"/>
      <c r="IQ1353"/>
      <c r="IR1353"/>
      <c r="IS1353"/>
      <c r="IT1353"/>
      <c r="IU1353"/>
      <c r="IV1353"/>
      <c r="IW1353"/>
      <c r="IX1353"/>
      <c r="IY1353"/>
      <c r="IZ1353"/>
      <c r="JA1353"/>
      <c r="JB1353"/>
      <c r="JC1353"/>
      <c r="JD1353"/>
      <c r="JE1353"/>
      <c r="JF1353"/>
      <c r="JG1353"/>
      <c r="JH1353"/>
      <c r="JI1353"/>
      <c r="JJ1353"/>
      <c r="JK1353"/>
      <c r="JL1353"/>
      <c r="JM1353"/>
      <c r="JN1353"/>
      <c r="JO1353"/>
      <c r="JP1353"/>
      <c r="JQ1353"/>
      <c r="JR1353"/>
      <c r="JS1353"/>
      <c r="JT1353"/>
      <c r="JU1353"/>
      <c r="JV1353"/>
      <c r="JW1353"/>
      <c r="JX1353"/>
      <c r="JY1353"/>
      <c r="JZ1353"/>
      <c r="KA1353"/>
      <c r="KB1353"/>
      <c r="KC1353"/>
      <c r="KD1353"/>
      <c r="KE1353"/>
      <c r="KF1353"/>
      <c r="KG1353"/>
      <c r="KH1353"/>
      <c r="KI1353"/>
      <c r="KJ1353"/>
      <c r="KK1353"/>
      <c r="KL1353"/>
      <c r="KM1353"/>
      <c r="KN1353"/>
      <c r="KO1353"/>
      <c r="KP1353"/>
      <c r="KQ1353"/>
      <c r="KR1353"/>
      <c r="KS1353"/>
      <c r="KT1353"/>
      <c r="KU1353"/>
      <c r="KV1353"/>
      <c r="KW1353"/>
      <c r="KX1353"/>
      <c r="KY1353"/>
      <c r="KZ1353"/>
      <c r="LA1353"/>
      <c r="LB1353"/>
      <c r="LC1353"/>
      <c r="LD1353"/>
      <c r="LE1353"/>
      <c r="LF1353"/>
      <c r="LG1353"/>
      <c r="LH1353"/>
      <c r="LI1353"/>
      <c r="LJ1353"/>
      <c r="LK1353"/>
      <c r="LL1353"/>
      <c r="LM1353"/>
      <c r="LN1353"/>
      <c r="LO1353"/>
      <c r="LP1353"/>
      <c r="LQ1353"/>
      <c r="LR1353"/>
      <c r="LS1353"/>
      <c r="LT1353"/>
      <c r="LU1353"/>
      <c r="LV1353"/>
      <c r="LW1353"/>
      <c r="LX1353"/>
      <c r="LY1353"/>
      <c r="LZ1353"/>
      <c r="MA1353"/>
      <c r="MB1353"/>
      <c r="MC1353"/>
      <c r="MD1353"/>
      <c r="ME1353"/>
      <c r="MF1353"/>
      <c r="MG1353"/>
      <c r="MH1353"/>
      <c r="MI1353"/>
      <c r="MJ1353"/>
      <c r="MK1353"/>
      <c r="ML1353"/>
      <c r="MM1353"/>
      <c r="MN1353"/>
      <c r="MO1353"/>
      <c r="MP1353"/>
      <c r="MQ1353"/>
      <c r="MR1353"/>
      <c r="MS1353"/>
      <c r="MT1353"/>
      <c r="MU1353"/>
      <c r="MV1353"/>
      <c r="MW1353"/>
      <c r="MX1353"/>
      <c r="MY1353"/>
      <c r="MZ1353"/>
      <c r="NA1353"/>
      <c r="NB1353"/>
      <c r="NC1353"/>
      <c r="ND1353"/>
      <c r="NE1353"/>
      <c r="NF1353"/>
      <c r="NG1353"/>
      <c r="NH1353"/>
      <c r="NI1353"/>
      <c r="NJ1353"/>
      <c r="NK1353"/>
      <c r="NL1353"/>
      <c r="NM1353"/>
      <c r="NN1353"/>
      <c r="NO1353"/>
      <c r="NP1353"/>
      <c r="NQ1353"/>
      <c r="NR1353"/>
      <c r="NS1353"/>
      <c r="NT1353"/>
      <c r="NU1353"/>
      <c r="NV1353"/>
      <c r="NW1353"/>
      <c r="NX1353"/>
      <c r="NY1353"/>
      <c r="NZ1353"/>
      <c r="OA1353"/>
      <c r="OB1353"/>
      <c r="OC1353"/>
      <c r="OD1353"/>
      <c r="OE1353"/>
      <c r="OF1353"/>
      <c r="OG1353"/>
      <c r="OH1353"/>
      <c r="OI1353"/>
      <c r="OJ1353"/>
      <c r="OK1353"/>
      <c r="OL1353"/>
      <c r="OM1353"/>
      <c r="ON1353"/>
      <c r="OO1353"/>
      <c r="OP1353"/>
      <c r="OQ1353"/>
      <c r="OR1353"/>
      <c r="OS1353"/>
      <c r="OT1353"/>
      <c r="OU1353"/>
      <c r="OV1353"/>
      <c r="OW1353"/>
      <c r="OX1353"/>
      <c r="OY1353"/>
      <c r="OZ1353"/>
      <c r="PA1353"/>
      <c r="PB1353"/>
      <c r="PC1353"/>
      <c r="PD1353"/>
      <c r="PE1353"/>
      <c r="PF1353"/>
      <c r="PG1353"/>
      <c r="PH1353"/>
      <c r="PI1353"/>
      <c r="PJ1353"/>
      <c r="PK1353"/>
      <c r="PL1353"/>
      <c r="PM1353"/>
      <c r="PN1353"/>
      <c r="PO1353"/>
      <c r="PP1353"/>
      <c r="PQ1353"/>
      <c r="PR1353"/>
      <c r="PS1353"/>
      <c r="PT1353"/>
      <c r="PU1353"/>
      <c r="PV1353"/>
      <c r="PW1353"/>
      <c r="PX1353"/>
      <c r="PY1353"/>
      <c r="PZ1353"/>
      <c r="QA1353"/>
      <c r="QB1353"/>
      <c r="QC1353"/>
      <c r="QD1353"/>
      <c r="QE1353"/>
      <c r="QF1353"/>
      <c r="QG1353"/>
      <c r="QH1353"/>
      <c r="QI1353"/>
      <c r="QJ1353"/>
      <c r="QK1353"/>
      <c r="QL1353"/>
      <c r="QM1353"/>
      <c r="QN1353"/>
      <c r="QO1353"/>
      <c r="QP1353"/>
      <c r="QQ1353"/>
      <c r="QR1353"/>
      <c r="QS1353"/>
      <c r="QT1353"/>
      <c r="QU1353"/>
      <c r="QV1353"/>
      <c r="QW1353"/>
      <c r="QX1353"/>
      <c r="QY1353"/>
      <c r="QZ1353"/>
      <c r="RA1353"/>
      <c r="RB1353"/>
      <c r="RC1353"/>
      <c r="RD1353"/>
      <c r="RE1353"/>
      <c r="RF1353"/>
      <c r="RG1353"/>
      <c r="RH1353"/>
      <c r="RI1353"/>
      <c r="RJ1353"/>
      <c r="RK1353"/>
      <c r="RL1353"/>
      <c r="RM1353"/>
      <c r="RN1353"/>
      <c r="RO1353"/>
      <c r="RP1353"/>
      <c r="RQ1353"/>
      <c r="RR1353"/>
      <c r="RS1353"/>
      <c r="RT1353"/>
      <c r="RU1353"/>
      <c r="RV1353"/>
      <c r="RW1353"/>
      <c r="RX1353"/>
      <c r="RY1353"/>
      <c r="RZ1353"/>
      <c r="SA1353"/>
      <c r="SB1353"/>
      <c r="SC1353"/>
      <c r="SD1353"/>
      <c r="SE1353"/>
      <c r="SF1353"/>
      <c r="SG1353"/>
      <c r="SH1353"/>
      <c r="SI1353"/>
      <c r="SJ1353"/>
      <c r="SK1353"/>
      <c r="SL1353"/>
      <c r="SM1353"/>
      <c r="SN1353"/>
      <c r="SO1353"/>
      <c r="SP1353"/>
      <c r="SQ1353"/>
      <c r="SR1353"/>
      <c r="SS1353"/>
      <c r="ST1353"/>
      <c r="SU1353"/>
      <c r="SV1353"/>
      <c r="SW1353"/>
      <c r="SX1353"/>
      <c r="SY1353"/>
      <c r="SZ1353"/>
      <c r="TA1353"/>
      <c r="TB1353"/>
      <c r="TC1353"/>
      <c r="TD1353"/>
      <c r="TE1353"/>
      <c r="TF1353"/>
      <c r="TG1353"/>
      <c r="TH1353"/>
      <c r="TI1353"/>
      <c r="TJ1353"/>
      <c r="TK1353"/>
      <c r="TL1353"/>
      <c r="TM1353"/>
      <c r="TN1353"/>
      <c r="TO1353"/>
      <c r="TP1353"/>
      <c r="TQ1353"/>
      <c r="TR1353"/>
      <c r="TS1353"/>
      <c r="TT1353"/>
      <c r="TU1353"/>
      <c r="TV1353"/>
      <c r="TW1353"/>
      <c r="TX1353"/>
      <c r="TY1353"/>
      <c r="TZ1353"/>
      <c r="UA1353"/>
      <c r="UB1353"/>
      <c r="UC1353"/>
      <c r="UD1353"/>
      <c r="UE1353"/>
      <c r="UF1353"/>
      <c r="UG1353"/>
      <c r="UH1353"/>
      <c r="UI1353"/>
      <c r="UJ1353"/>
      <c r="UK1353"/>
      <c r="UL1353"/>
      <c r="UM1353"/>
      <c r="UN1353"/>
      <c r="UO1353"/>
      <c r="UP1353"/>
      <c r="UQ1353"/>
      <c r="UR1353"/>
      <c r="US1353"/>
      <c r="UT1353"/>
      <c r="UU1353"/>
      <c r="UV1353"/>
      <c r="UW1353"/>
      <c r="UX1353"/>
      <c r="UY1353"/>
      <c r="UZ1353"/>
      <c r="VA1353"/>
      <c r="VB1353"/>
      <c r="VC1353"/>
      <c r="VD1353"/>
      <c r="VE1353"/>
      <c r="VF1353"/>
      <c r="VG1353"/>
      <c r="VH1353"/>
      <c r="VI1353"/>
      <c r="VJ1353"/>
      <c r="VK1353"/>
      <c r="VL1353"/>
      <c r="VM1353"/>
      <c r="VN1353"/>
      <c r="VO1353"/>
      <c r="VP1353"/>
      <c r="VQ1353"/>
      <c r="VR1353"/>
      <c r="VS1353"/>
      <c r="VT1353"/>
      <c r="VU1353"/>
      <c r="VV1353"/>
      <c r="VW1353"/>
      <c r="VX1353"/>
      <c r="VY1353"/>
      <c r="VZ1353"/>
      <c r="WA1353"/>
      <c r="WB1353"/>
      <c r="WC1353"/>
      <c r="WD1353"/>
      <c r="WE1353"/>
      <c r="WF1353"/>
      <c r="WG1353"/>
      <c r="WH1353"/>
      <c r="WI1353"/>
      <c r="WJ1353"/>
      <c r="WK1353"/>
      <c r="WL1353"/>
      <c r="WM1353"/>
      <c r="WN1353"/>
      <c r="WO1353"/>
      <c r="WP1353"/>
      <c r="WQ1353"/>
      <c r="WR1353"/>
      <c r="WS1353"/>
      <c r="WT1353"/>
      <c r="WU1353"/>
      <c r="WV1353"/>
      <c r="WW1353"/>
      <c r="WX1353"/>
      <c r="WY1353"/>
      <c r="WZ1353"/>
      <c r="XA1353"/>
      <c r="XB1353"/>
      <c r="XC1353"/>
      <c r="XD1353"/>
      <c r="XE1353"/>
      <c r="XF1353"/>
      <c r="XG1353"/>
      <c r="XH1353"/>
      <c r="XI1353"/>
      <c r="XJ1353"/>
      <c r="XK1353"/>
      <c r="XL1353"/>
      <c r="XM1353"/>
      <c r="XN1353"/>
      <c r="XO1353"/>
      <c r="XP1353"/>
      <c r="XQ1353"/>
      <c r="XR1353"/>
      <c r="XS1353"/>
      <c r="XT1353"/>
      <c r="XU1353"/>
      <c r="XV1353"/>
      <c r="XW1353"/>
      <c r="XX1353"/>
      <c r="XY1353"/>
      <c r="XZ1353"/>
      <c r="YA1353"/>
      <c r="YB1353"/>
      <c r="YC1353"/>
      <c r="YD1353"/>
      <c r="YE1353"/>
      <c r="YF1353"/>
      <c r="YG1353"/>
      <c r="YH1353"/>
      <c r="YI1353"/>
      <c r="YJ1353"/>
      <c r="YK1353"/>
      <c r="YL1353"/>
      <c r="YM1353"/>
      <c r="YN1353"/>
      <c r="YO1353"/>
      <c r="YP1353"/>
      <c r="YQ1353"/>
      <c r="YR1353"/>
      <c r="YS1353"/>
      <c r="YT1353"/>
      <c r="YU1353"/>
      <c r="YV1353"/>
      <c r="YW1353"/>
      <c r="YX1353"/>
      <c r="YY1353"/>
      <c r="YZ1353"/>
      <c r="ZA1353"/>
      <c r="ZB1353"/>
      <c r="ZC1353"/>
      <c r="ZD1353"/>
      <c r="ZE1353"/>
      <c r="ZF1353"/>
      <c r="ZG1353"/>
      <c r="ZH1353"/>
      <c r="ZI1353"/>
      <c r="ZJ1353"/>
      <c r="ZK1353"/>
      <c r="ZL1353"/>
      <c r="ZM1353"/>
      <c r="ZN1353"/>
      <c r="ZO1353"/>
      <c r="ZP1353"/>
      <c r="ZQ1353"/>
      <c r="ZR1353"/>
      <c r="ZS1353"/>
      <c r="ZT1353"/>
      <c r="ZU1353"/>
      <c r="ZV1353"/>
      <c r="ZW1353"/>
      <c r="ZX1353"/>
      <c r="ZY1353"/>
      <c r="ZZ1353"/>
      <c r="AAA1353"/>
      <c r="AAB1353"/>
      <c r="AAC1353"/>
      <c r="AAD1353"/>
      <c r="AAE1353"/>
      <c r="AAF1353"/>
      <c r="AAG1353"/>
      <c r="AAH1353"/>
      <c r="AAI1353"/>
      <c r="AAJ1353"/>
      <c r="AAK1353"/>
      <c r="AAL1353"/>
      <c r="AAM1353"/>
      <c r="AAN1353"/>
      <c r="AAO1353"/>
      <c r="AAP1353"/>
      <c r="AAQ1353"/>
      <c r="AAR1353"/>
      <c r="AAS1353"/>
      <c r="AAT1353"/>
      <c r="AAU1353"/>
      <c r="AAV1353"/>
      <c r="AAW1353"/>
      <c r="AAX1353"/>
      <c r="AAY1353"/>
      <c r="AAZ1353"/>
      <c r="ABA1353"/>
      <c r="ABB1353"/>
      <c r="ABC1353"/>
      <c r="ABD1353"/>
      <c r="ABE1353"/>
      <c r="ABF1353"/>
      <c r="ABG1353"/>
      <c r="ABH1353"/>
      <c r="ABI1353"/>
      <c r="ABJ1353"/>
      <c r="ABK1353"/>
      <c r="ABL1353"/>
      <c r="ABM1353"/>
      <c r="ABN1353"/>
      <c r="ABO1353"/>
      <c r="ABP1353"/>
      <c r="ABQ1353"/>
      <c r="ABR1353"/>
      <c r="ABS1353"/>
      <c r="ABT1353"/>
      <c r="ABU1353"/>
      <c r="ABV1353"/>
      <c r="ABW1353"/>
      <c r="ABX1353"/>
      <c r="ABY1353"/>
      <c r="ABZ1353"/>
      <c r="ACA1353"/>
      <c r="ACB1353"/>
      <c r="ACC1353"/>
      <c r="ACD1353"/>
      <c r="ACE1353"/>
      <c r="ACF1353"/>
      <c r="ACG1353"/>
      <c r="ACH1353"/>
      <c r="ACI1353"/>
      <c r="ACJ1353"/>
      <c r="ACK1353"/>
      <c r="ACL1353"/>
      <c r="ACM1353"/>
      <c r="ACN1353"/>
      <c r="ACO1353"/>
      <c r="ACP1353"/>
      <c r="ACQ1353"/>
      <c r="ACR1353"/>
      <c r="ACS1353"/>
      <c r="ACT1353"/>
      <c r="ACU1353"/>
      <c r="ACV1353"/>
      <c r="ACW1353"/>
      <c r="ACX1353"/>
      <c r="ACY1353"/>
      <c r="ACZ1353"/>
      <c r="ADA1353"/>
      <c r="ADB1353"/>
      <c r="ADC1353"/>
      <c r="ADD1353"/>
      <c r="ADE1353"/>
      <c r="ADF1353"/>
      <c r="ADG1353"/>
      <c r="ADH1353"/>
      <c r="ADI1353"/>
      <c r="ADJ1353"/>
      <c r="ADK1353"/>
      <c r="ADL1353"/>
      <c r="ADM1353"/>
      <c r="ADN1353"/>
      <c r="ADO1353"/>
      <c r="ADP1353"/>
      <c r="ADQ1353"/>
      <c r="ADR1353"/>
      <c r="ADS1353"/>
      <c r="ADT1353"/>
      <c r="ADU1353"/>
      <c r="ADV1353"/>
      <c r="ADW1353"/>
      <c r="ADX1353"/>
      <c r="ADY1353"/>
      <c r="ADZ1353"/>
      <c r="AEA1353"/>
      <c r="AEB1353"/>
      <c r="AEC1353"/>
      <c r="AED1353"/>
      <c r="AEE1353"/>
      <c r="AEF1353"/>
      <c r="AEG1353"/>
      <c r="AEH1353"/>
      <c r="AEI1353"/>
      <c r="AEJ1353"/>
      <c r="AEK1353"/>
      <c r="AEL1353"/>
      <c r="AEM1353"/>
      <c r="AEN1353"/>
      <c r="AEO1353"/>
      <c r="AEP1353"/>
      <c r="AEQ1353"/>
      <c r="AER1353"/>
      <c r="AES1353"/>
      <c r="AET1353"/>
      <c r="AEU1353"/>
      <c r="AEV1353"/>
      <c r="AEW1353"/>
      <c r="AEX1353"/>
      <c r="AEY1353"/>
      <c r="AEZ1353"/>
      <c r="AFA1353"/>
      <c r="AFB1353"/>
      <c r="AFC1353"/>
      <c r="AFD1353"/>
      <c r="AFE1353"/>
      <c r="AFF1353"/>
      <c r="AFG1353"/>
      <c r="AFH1353"/>
      <c r="AFI1353"/>
      <c r="AFJ1353"/>
      <c r="AFK1353"/>
      <c r="AFL1353"/>
      <c r="AFM1353"/>
      <c r="AFN1353"/>
      <c r="AFO1353"/>
      <c r="AFP1353"/>
      <c r="AFQ1353"/>
      <c r="AFR1353"/>
      <c r="AFS1353"/>
      <c r="AFT1353"/>
      <c r="AFU1353"/>
      <c r="AFV1353"/>
      <c r="AFW1353"/>
      <c r="AFX1353"/>
      <c r="AFY1353"/>
      <c r="AFZ1353"/>
      <c r="AGA1353"/>
      <c r="AGB1353"/>
      <c r="AGC1353"/>
      <c r="AGD1353"/>
      <c r="AGE1353"/>
      <c r="AGF1353"/>
      <c r="AGG1353"/>
      <c r="AGH1353"/>
      <c r="AGI1353"/>
      <c r="AGJ1353"/>
      <c r="AGK1353"/>
      <c r="AGL1353"/>
      <c r="AGM1353"/>
      <c r="AGN1353"/>
      <c r="AGO1353"/>
      <c r="AGP1353"/>
      <c r="AGQ1353"/>
      <c r="AGR1353"/>
      <c r="AGS1353"/>
      <c r="AGT1353"/>
      <c r="AGU1353"/>
      <c r="AGV1353"/>
      <c r="AGW1353"/>
      <c r="AGX1353"/>
      <c r="AGY1353"/>
      <c r="AGZ1353"/>
      <c r="AHA1353"/>
      <c r="AHB1353"/>
      <c r="AHC1353"/>
      <c r="AHD1353"/>
      <c r="AHE1353"/>
      <c r="AHF1353"/>
      <c r="AHG1353"/>
      <c r="AHH1353"/>
      <c r="AHI1353"/>
      <c r="AHJ1353"/>
      <c r="AHK1353"/>
      <c r="AHL1353"/>
      <c r="AHM1353"/>
      <c r="AHN1353"/>
      <c r="AHO1353"/>
      <c r="AHP1353"/>
      <c r="AHQ1353"/>
      <c r="AHR1353"/>
      <c r="AHS1353"/>
      <c r="AHT1353"/>
      <c r="AHU1353"/>
      <c r="AHV1353"/>
      <c r="AHW1353"/>
      <c r="AHX1353"/>
      <c r="AHY1353"/>
      <c r="AHZ1353"/>
      <c r="AIA1353"/>
      <c r="AIB1353"/>
      <c r="AIC1353"/>
      <c r="AID1353"/>
      <c r="AIE1353"/>
      <c r="AIF1353"/>
      <c r="AIG1353"/>
      <c r="AIH1353"/>
      <c r="AII1353"/>
      <c r="AIJ1353"/>
      <c r="AIK1353"/>
      <c r="AIL1353"/>
      <c r="AIM1353"/>
      <c r="AIN1353"/>
      <c r="AIO1353"/>
      <c r="AIP1353"/>
      <c r="AIQ1353"/>
      <c r="AIR1353"/>
      <c r="AIS1353"/>
      <c r="AIT1353"/>
      <c r="AIU1353"/>
      <c r="AIV1353"/>
      <c r="AIW1353"/>
      <c r="AIX1353"/>
      <c r="AIY1353"/>
      <c r="AIZ1353"/>
      <c r="AJA1353"/>
      <c r="AJB1353"/>
      <c r="AJC1353"/>
      <c r="AJD1353"/>
      <c r="AJE1353"/>
      <c r="AJF1353"/>
      <c r="AJG1353"/>
      <c r="AJH1353"/>
      <c r="AJI1353"/>
      <c r="AJJ1353"/>
      <c r="AJK1353"/>
      <c r="AJL1353"/>
      <c r="AJM1353"/>
      <c r="AJN1353"/>
      <c r="AJO1353"/>
      <c r="AJP1353"/>
      <c r="AJQ1353"/>
      <c r="AJR1353"/>
      <c r="AJS1353"/>
      <c r="AJT1353"/>
      <c r="AJU1353"/>
      <c r="AJV1353"/>
      <c r="AJW1353"/>
      <c r="AJX1353"/>
      <c r="AJY1353"/>
      <c r="AJZ1353"/>
      <c r="AKA1353"/>
      <c r="AKB1353"/>
      <c r="AKC1353"/>
      <c r="AKD1353"/>
      <c r="AKE1353"/>
      <c r="AKF1353"/>
      <c r="AKG1353"/>
      <c r="AKH1353"/>
      <c r="AKI1353"/>
      <c r="AKJ1353"/>
      <c r="AKK1353"/>
      <c r="AKL1353"/>
      <c r="AKM1353"/>
      <c r="AKN1353"/>
      <c r="AKO1353"/>
      <c r="AKP1353"/>
      <c r="AKQ1353"/>
      <c r="AKR1353"/>
      <c r="AKS1353"/>
      <c r="AKT1353"/>
      <c r="AKU1353"/>
      <c r="AKV1353"/>
      <c r="AKW1353"/>
      <c r="AKX1353"/>
      <c r="AKY1353"/>
      <c r="AKZ1353"/>
      <c r="ALA1353"/>
      <c r="ALB1353"/>
      <c r="ALC1353"/>
      <c r="ALD1353"/>
      <c r="ALE1353"/>
      <c r="ALF1353"/>
      <c r="ALG1353"/>
      <c r="ALH1353"/>
      <c r="ALI1353"/>
      <c r="ALJ1353"/>
      <c r="ALK1353"/>
      <c r="ALL1353"/>
      <c r="ALM1353"/>
      <c r="ALN1353"/>
      <c r="ALO1353"/>
      <c r="ALP1353"/>
      <c r="ALQ1353"/>
      <c r="ALR1353"/>
      <c r="ALS1353"/>
      <c r="ALT1353"/>
      <c r="ALU1353"/>
      <c r="ALV1353"/>
      <c r="ALW1353"/>
      <c r="ALX1353"/>
      <c r="ALY1353"/>
      <c r="ALZ1353"/>
      <c r="AMA1353"/>
      <c r="AMB1353"/>
      <c r="AMC1353"/>
      <c r="AMD1353"/>
      <c r="AME1353"/>
      <c r="AMF1353"/>
      <c r="AMG1353"/>
      <c r="AMH1353"/>
      <c r="AMI1353"/>
      <c r="AMJ1353"/>
      <c r="AMK1353"/>
    </row>
    <row r="1354" spans="1:1025" ht="45" customHeight="1" thickTop="1" thickBot="1" x14ac:dyDescent="0.3">
      <c r="A1354" s="249" t="s">
        <v>1108</v>
      </c>
      <c r="B1354" s="249" t="s">
        <v>1108</v>
      </c>
      <c r="C1354" s="249" t="s">
        <v>1108</v>
      </c>
      <c r="D1354" s="249" t="s">
        <v>1108</v>
      </c>
      <c r="E1354" s="249" t="s">
        <v>1108</v>
      </c>
      <c r="F1354" s="249" t="s">
        <v>1108</v>
      </c>
      <c r="G1354" s="249" t="s">
        <v>1108</v>
      </c>
      <c r="H1354" s="249" t="s">
        <v>1108</v>
      </c>
      <c r="I1354" s="249" t="s">
        <v>1108</v>
      </c>
      <c r="J1354" s="249" t="s">
        <v>1108</v>
      </c>
      <c r="K1354" s="249" t="s">
        <v>1108</v>
      </c>
      <c r="L1354" s="249" t="s">
        <v>1108</v>
      </c>
      <c r="M1354" s="249" t="s">
        <v>1108</v>
      </c>
      <c r="N1354" s="249" t="s">
        <v>1108</v>
      </c>
      <c r="O1354" s="249" t="s">
        <v>1108</v>
      </c>
      <c r="P1354" s="249" t="s">
        <v>1108</v>
      </c>
      <c r="Q1354" s="227">
        <v>0</v>
      </c>
      <c r="R1354" s="254" t="s">
        <v>2554</v>
      </c>
      <c r="S1354" s="255"/>
      <c r="T1354" s="255"/>
      <c r="U1354" s="255"/>
      <c r="V1354" s="255"/>
      <c r="W1354" s="255"/>
      <c r="X1354" s="255"/>
      <c r="Y1354" s="255"/>
      <c r="Z1354" s="255"/>
      <c r="AA1354" s="255"/>
      <c r="AB1354" s="255"/>
      <c r="AC1354" s="255"/>
      <c r="AD1354" s="255"/>
      <c r="AE1354" s="256"/>
      <c r="AF1354" s="228">
        <v>0</v>
      </c>
      <c r="AG1354" s="254" t="s">
        <v>2555</v>
      </c>
      <c r="AH1354" s="255"/>
      <c r="AI1354" s="255"/>
      <c r="AJ1354" s="255"/>
      <c r="AK1354" s="255"/>
      <c r="AL1354" s="255"/>
      <c r="AM1354" s="255"/>
      <c r="AN1354" s="255"/>
      <c r="AO1354" s="255"/>
      <c r="AP1354" s="255"/>
      <c r="AQ1354" s="255"/>
      <c r="AR1354" s="255"/>
      <c r="AS1354" s="255"/>
      <c r="AT1354" s="256"/>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c r="HC1354"/>
      <c r="HD1354"/>
      <c r="HE1354"/>
      <c r="HF1354"/>
      <c r="HG1354"/>
      <c r="HH1354"/>
      <c r="HI1354"/>
      <c r="HJ1354"/>
      <c r="HK1354"/>
      <c r="HL1354"/>
      <c r="HM1354"/>
      <c r="HN1354"/>
      <c r="HO1354"/>
      <c r="HP1354"/>
      <c r="HQ1354"/>
      <c r="HR1354"/>
      <c r="HS1354"/>
      <c r="HT1354"/>
      <c r="HU1354"/>
      <c r="HV1354"/>
      <c r="HW1354"/>
      <c r="HX1354"/>
      <c r="HY1354"/>
      <c r="HZ1354"/>
      <c r="IA1354"/>
      <c r="IB1354"/>
      <c r="IC1354"/>
      <c r="ID1354"/>
      <c r="IE1354"/>
      <c r="IF1354"/>
      <c r="IG1354"/>
      <c r="IH1354"/>
      <c r="II1354"/>
      <c r="IJ1354"/>
      <c r="IK1354"/>
      <c r="IL1354"/>
      <c r="IM1354"/>
      <c r="IN1354"/>
      <c r="IO1354"/>
      <c r="IP1354"/>
      <c r="IQ1354"/>
      <c r="IR1354"/>
      <c r="IS1354"/>
      <c r="IT1354"/>
      <c r="IU1354"/>
      <c r="IV1354"/>
      <c r="IW1354"/>
      <c r="IX1354"/>
      <c r="IY1354"/>
      <c r="IZ1354"/>
      <c r="JA1354"/>
      <c r="JB1354"/>
      <c r="JC1354"/>
      <c r="JD1354"/>
      <c r="JE1354"/>
      <c r="JF1354"/>
      <c r="JG1354"/>
      <c r="JH1354"/>
      <c r="JI1354"/>
      <c r="JJ1354"/>
      <c r="JK1354"/>
      <c r="JL1354"/>
      <c r="JM1354"/>
      <c r="JN1354"/>
      <c r="JO1354"/>
      <c r="JP1354"/>
      <c r="JQ1354"/>
      <c r="JR1354"/>
      <c r="JS1354"/>
      <c r="JT1354"/>
      <c r="JU1354"/>
      <c r="JV1354"/>
      <c r="JW1354"/>
      <c r="JX1354"/>
      <c r="JY1354"/>
      <c r="JZ1354"/>
      <c r="KA1354"/>
      <c r="KB1354"/>
      <c r="KC1354"/>
      <c r="KD1354"/>
      <c r="KE1354"/>
      <c r="KF1354"/>
      <c r="KG1354"/>
      <c r="KH1354"/>
      <c r="KI1354"/>
      <c r="KJ1354"/>
      <c r="KK1354"/>
      <c r="KL1354"/>
      <c r="KM1354"/>
      <c r="KN1354"/>
      <c r="KO1354"/>
      <c r="KP1354"/>
      <c r="KQ1354"/>
      <c r="KR1354"/>
      <c r="KS1354"/>
      <c r="KT1354"/>
      <c r="KU1354"/>
      <c r="KV1354"/>
      <c r="KW1354"/>
      <c r="KX1354"/>
      <c r="KY1354"/>
      <c r="KZ1354"/>
      <c r="LA1354"/>
      <c r="LB1354"/>
      <c r="LC1354"/>
      <c r="LD1354"/>
      <c r="LE1354"/>
      <c r="LF1354"/>
      <c r="LG1354"/>
      <c r="LH1354"/>
      <c r="LI1354"/>
      <c r="LJ1354"/>
      <c r="LK1354"/>
      <c r="LL1354"/>
      <c r="LM1354"/>
      <c r="LN1354"/>
      <c r="LO1354"/>
      <c r="LP1354"/>
      <c r="LQ1354"/>
      <c r="LR1354"/>
      <c r="LS1354"/>
      <c r="LT1354"/>
      <c r="LU1354"/>
      <c r="LV1354"/>
      <c r="LW1354"/>
      <c r="LX1354"/>
      <c r="LY1354"/>
      <c r="LZ1354"/>
      <c r="MA1354"/>
      <c r="MB1354"/>
      <c r="MC1354"/>
      <c r="MD1354"/>
      <c r="ME1354"/>
      <c r="MF1354"/>
      <c r="MG1354"/>
      <c r="MH1354"/>
      <c r="MI1354"/>
      <c r="MJ1354"/>
      <c r="MK1354"/>
      <c r="ML1354"/>
      <c r="MM1354"/>
      <c r="MN1354"/>
      <c r="MO1354"/>
      <c r="MP1354"/>
      <c r="MQ1354"/>
      <c r="MR1354"/>
      <c r="MS1354"/>
      <c r="MT1354"/>
      <c r="MU1354"/>
      <c r="MV1354"/>
      <c r="MW1354"/>
      <c r="MX1354"/>
      <c r="MY1354"/>
      <c r="MZ1354"/>
      <c r="NA1354"/>
      <c r="NB1354"/>
      <c r="NC1354"/>
      <c r="ND1354"/>
      <c r="NE1354"/>
      <c r="NF1354"/>
      <c r="NG1354"/>
      <c r="NH1354"/>
      <c r="NI1354"/>
      <c r="NJ1354"/>
      <c r="NK1354"/>
      <c r="NL1354"/>
      <c r="NM1354"/>
      <c r="NN1354"/>
      <c r="NO1354"/>
      <c r="NP1354"/>
      <c r="NQ1354"/>
      <c r="NR1354"/>
      <c r="NS1354"/>
      <c r="NT1354"/>
      <c r="NU1354"/>
      <c r="NV1354"/>
      <c r="NW1354"/>
      <c r="NX1354"/>
      <c r="NY1354"/>
      <c r="NZ1354"/>
      <c r="OA1354"/>
      <c r="OB1354"/>
      <c r="OC1354"/>
      <c r="OD1354"/>
      <c r="OE1354"/>
      <c r="OF1354"/>
      <c r="OG1354"/>
      <c r="OH1354"/>
      <c r="OI1354"/>
      <c r="OJ1354"/>
      <c r="OK1354"/>
      <c r="OL1354"/>
      <c r="OM1354"/>
      <c r="ON1354"/>
      <c r="OO1354"/>
      <c r="OP1354"/>
      <c r="OQ1354"/>
      <c r="OR1354"/>
      <c r="OS1354"/>
      <c r="OT1354"/>
      <c r="OU1354"/>
      <c r="OV1354"/>
      <c r="OW1354"/>
      <c r="OX1354"/>
      <c r="OY1354"/>
      <c r="OZ1354"/>
      <c r="PA1354"/>
      <c r="PB1354"/>
      <c r="PC1354"/>
      <c r="PD1354"/>
      <c r="PE1354"/>
      <c r="PF1354"/>
      <c r="PG1354"/>
      <c r="PH1354"/>
      <c r="PI1354"/>
      <c r="PJ1354"/>
      <c r="PK1354"/>
      <c r="PL1354"/>
      <c r="PM1354"/>
      <c r="PN1354"/>
      <c r="PO1354"/>
      <c r="PP1354"/>
      <c r="PQ1354"/>
      <c r="PR1354"/>
      <c r="PS1354"/>
      <c r="PT1354"/>
      <c r="PU1354"/>
      <c r="PV1354"/>
      <c r="PW1354"/>
      <c r="PX1354"/>
      <c r="PY1354"/>
      <c r="PZ1354"/>
      <c r="QA1354"/>
      <c r="QB1354"/>
      <c r="QC1354"/>
      <c r="QD1354"/>
      <c r="QE1354"/>
      <c r="QF1354"/>
      <c r="QG1354"/>
      <c r="QH1354"/>
      <c r="QI1354"/>
      <c r="QJ1354"/>
      <c r="QK1354"/>
      <c r="QL1354"/>
      <c r="QM1354"/>
      <c r="QN1354"/>
      <c r="QO1354"/>
      <c r="QP1354"/>
      <c r="QQ1354"/>
      <c r="QR1354"/>
      <c r="QS1354"/>
      <c r="QT1354"/>
      <c r="QU1354"/>
      <c r="QV1354"/>
      <c r="QW1354"/>
      <c r="QX1354"/>
      <c r="QY1354"/>
      <c r="QZ1354"/>
      <c r="RA1354"/>
      <c r="RB1354"/>
      <c r="RC1354"/>
      <c r="RD1354"/>
      <c r="RE1354"/>
      <c r="RF1354"/>
      <c r="RG1354"/>
      <c r="RH1354"/>
      <c r="RI1354"/>
      <c r="RJ1354"/>
      <c r="RK1354"/>
      <c r="RL1354"/>
      <c r="RM1354"/>
      <c r="RN1354"/>
      <c r="RO1354"/>
      <c r="RP1354"/>
      <c r="RQ1354"/>
      <c r="RR1354"/>
      <c r="RS1354"/>
      <c r="RT1354"/>
      <c r="RU1354"/>
      <c r="RV1354"/>
      <c r="RW1354"/>
      <c r="RX1354"/>
      <c r="RY1354"/>
      <c r="RZ1354"/>
      <c r="SA1354"/>
      <c r="SB1354"/>
      <c r="SC1354"/>
      <c r="SD1354"/>
      <c r="SE1354"/>
      <c r="SF1354"/>
      <c r="SG1354"/>
      <c r="SH1354"/>
      <c r="SI1354"/>
      <c r="SJ1354"/>
      <c r="SK1354"/>
      <c r="SL1354"/>
      <c r="SM1354"/>
      <c r="SN1354"/>
      <c r="SO1354"/>
      <c r="SP1354"/>
      <c r="SQ1354"/>
      <c r="SR1354"/>
      <c r="SS1354"/>
      <c r="ST1354"/>
      <c r="SU1354"/>
      <c r="SV1354"/>
      <c r="SW1354"/>
      <c r="SX1354"/>
      <c r="SY1354"/>
      <c r="SZ1354"/>
      <c r="TA1354"/>
      <c r="TB1354"/>
      <c r="TC1354"/>
      <c r="TD1354"/>
      <c r="TE1354"/>
      <c r="TF1354"/>
      <c r="TG1354"/>
      <c r="TH1354"/>
      <c r="TI1354"/>
      <c r="TJ1354"/>
      <c r="TK1354"/>
      <c r="TL1354"/>
      <c r="TM1354"/>
      <c r="TN1354"/>
      <c r="TO1354"/>
      <c r="TP1354"/>
      <c r="TQ1354"/>
      <c r="TR1354"/>
      <c r="TS1354"/>
      <c r="TT1354"/>
      <c r="TU1354"/>
      <c r="TV1354"/>
      <c r="TW1354"/>
      <c r="TX1354"/>
      <c r="TY1354"/>
      <c r="TZ1354"/>
      <c r="UA1354"/>
      <c r="UB1354"/>
      <c r="UC1354"/>
      <c r="UD1354"/>
      <c r="UE1354"/>
      <c r="UF1354"/>
      <c r="UG1354"/>
      <c r="UH1354"/>
      <c r="UI1354"/>
      <c r="UJ1354"/>
      <c r="UK1354"/>
      <c r="UL1354"/>
      <c r="UM1354"/>
      <c r="UN1354"/>
      <c r="UO1354"/>
      <c r="UP1354"/>
      <c r="UQ1354"/>
      <c r="UR1354"/>
      <c r="US1354"/>
      <c r="UT1354"/>
      <c r="UU1354"/>
      <c r="UV1354"/>
      <c r="UW1354"/>
      <c r="UX1354"/>
      <c r="UY1354"/>
      <c r="UZ1354"/>
      <c r="VA1354"/>
      <c r="VB1354"/>
      <c r="VC1354"/>
      <c r="VD1354"/>
      <c r="VE1354"/>
      <c r="VF1354"/>
      <c r="VG1354"/>
      <c r="VH1354"/>
      <c r="VI1354"/>
      <c r="VJ1354"/>
      <c r="VK1354"/>
      <c r="VL1354"/>
      <c r="VM1354"/>
      <c r="VN1354"/>
      <c r="VO1354"/>
      <c r="VP1354"/>
      <c r="VQ1354"/>
      <c r="VR1354"/>
      <c r="VS1354"/>
      <c r="VT1354"/>
      <c r="VU1354"/>
      <c r="VV1354"/>
      <c r="VW1354"/>
      <c r="VX1354"/>
      <c r="VY1354"/>
      <c r="VZ1354"/>
      <c r="WA1354"/>
      <c r="WB1354"/>
      <c r="WC1354"/>
      <c r="WD1354"/>
      <c r="WE1354"/>
      <c r="WF1354"/>
      <c r="WG1354"/>
      <c r="WH1354"/>
      <c r="WI1354"/>
      <c r="WJ1354"/>
      <c r="WK1354"/>
      <c r="WL1354"/>
      <c r="WM1354"/>
      <c r="WN1354"/>
      <c r="WO1354"/>
      <c r="WP1354"/>
      <c r="WQ1354"/>
      <c r="WR1354"/>
      <c r="WS1354"/>
      <c r="WT1354"/>
      <c r="WU1354"/>
      <c r="WV1354"/>
      <c r="WW1354"/>
      <c r="WX1354"/>
      <c r="WY1354"/>
      <c r="WZ1354"/>
      <c r="XA1354"/>
      <c r="XB1354"/>
      <c r="XC1354"/>
      <c r="XD1354"/>
      <c r="XE1354"/>
      <c r="XF1354"/>
      <c r="XG1354"/>
      <c r="XH1354"/>
      <c r="XI1354"/>
      <c r="XJ1354"/>
      <c r="XK1354"/>
      <c r="XL1354"/>
      <c r="XM1354"/>
      <c r="XN1354"/>
      <c r="XO1354"/>
      <c r="XP1354"/>
      <c r="XQ1354"/>
      <c r="XR1354"/>
      <c r="XS1354"/>
      <c r="XT1354"/>
      <c r="XU1354"/>
      <c r="XV1354"/>
      <c r="XW1354"/>
      <c r="XX1354"/>
      <c r="XY1354"/>
      <c r="XZ1354"/>
      <c r="YA1354"/>
      <c r="YB1354"/>
      <c r="YC1354"/>
      <c r="YD1354"/>
      <c r="YE1354"/>
      <c r="YF1354"/>
      <c r="YG1354"/>
      <c r="YH1354"/>
      <c r="YI1354"/>
      <c r="YJ1354"/>
      <c r="YK1354"/>
      <c r="YL1354"/>
      <c r="YM1354"/>
      <c r="YN1354"/>
      <c r="YO1354"/>
      <c r="YP1354"/>
      <c r="YQ1354"/>
      <c r="YR1354"/>
      <c r="YS1354"/>
      <c r="YT1354"/>
      <c r="YU1354"/>
      <c r="YV1354"/>
      <c r="YW1354"/>
      <c r="YX1354"/>
      <c r="YY1354"/>
      <c r="YZ1354"/>
      <c r="ZA1354"/>
      <c r="ZB1354"/>
      <c r="ZC1354"/>
      <c r="ZD1354"/>
      <c r="ZE1354"/>
      <c r="ZF1354"/>
      <c r="ZG1354"/>
      <c r="ZH1354"/>
      <c r="ZI1354"/>
      <c r="ZJ1354"/>
      <c r="ZK1354"/>
      <c r="ZL1354"/>
      <c r="ZM1354"/>
      <c r="ZN1354"/>
      <c r="ZO1354"/>
      <c r="ZP1354"/>
      <c r="ZQ1354"/>
      <c r="ZR1354"/>
      <c r="ZS1354"/>
      <c r="ZT1354"/>
      <c r="ZU1354"/>
      <c r="ZV1354"/>
      <c r="ZW1354"/>
      <c r="ZX1354"/>
      <c r="ZY1354"/>
      <c r="ZZ1354"/>
      <c r="AAA1354"/>
      <c r="AAB1354"/>
      <c r="AAC1354"/>
      <c r="AAD1354"/>
      <c r="AAE1354"/>
      <c r="AAF1354"/>
      <c r="AAG1354"/>
      <c r="AAH1354"/>
      <c r="AAI1354"/>
      <c r="AAJ1354"/>
      <c r="AAK1354"/>
      <c r="AAL1354"/>
      <c r="AAM1354"/>
      <c r="AAN1354"/>
      <c r="AAO1354"/>
      <c r="AAP1354"/>
      <c r="AAQ1354"/>
      <c r="AAR1354"/>
      <c r="AAS1354"/>
      <c r="AAT1354"/>
      <c r="AAU1354"/>
      <c r="AAV1354"/>
      <c r="AAW1354"/>
      <c r="AAX1354"/>
      <c r="AAY1354"/>
      <c r="AAZ1354"/>
      <c r="ABA1354"/>
      <c r="ABB1354"/>
      <c r="ABC1354"/>
      <c r="ABD1354"/>
      <c r="ABE1354"/>
      <c r="ABF1354"/>
      <c r="ABG1354"/>
      <c r="ABH1354"/>
      <c r="ABI1354"/>
      <c r="ABJ1354"/>
      <c r="ABK1354"/>
      <c r="ABL1354"/>
      <c r="ABM1354"/>
      <c r="ABN1354"/>
      <c r="ABO1354"/>
      <c r="ABP1354"/>
      <c r="ABQ1354"/>
      <c r="ABR1354"/>
      <c r="ABS1354"/>
      <c r="ABT1354"/>
      <c r="ABU1354"/>
      <c r="ABV1354"/>
      <c r="ABW1354"/>
      <c r="ABX1354"/>
      <c r="ABY1354"/>
      <c r="ABZ1354"/>
      <c r="ACA1354"/>
      <c r="ACB1354"/>
      <c r="ACC1354"/>
      <c r="ACD1354"/>
      <c r="ACE1354"/>
      <c r="ACF1354"/>
      <c r="ACG1354"/>
      <c r="ACH1354"/>
      <c r="ACI1354"/>
      <c r="ACJ1354"/>
      <c r="ACK1354"/>
      <c r="ACL1354"/>
      <c r="ACM1354"/>
      <c r="ACN1354"/>
      <c r="ACO1354"/>
      <c r="ACP1354"/>
      <c r="ACQ1354"/>
      <c r="ACR1354"/>
      <c r="ACS1354"/>
      <c r="ACT1354"/>
      <c r="ACU1354"/>
      <c r="ACV1354"/>
      <c r="ACW1354"/>
      <c r="ACX1354"/>
      <c r="ACY1354"/>
      <c r="ACZ1354"/>
      <c r="ADA1354"/>
      <c r="ADB1354"/>
      <c r="ADC1354"/>
      <c r="ADD1354"/>
      <c r="ADE1354"/>
      <c r="ADF1354"/>
      <c r="ADG1354"/>
      <c r="ADH1354"/>
      <c r="ADI1354"/>
      <c r="ADJ1354"/>
      <c r="ADK1354"/>
      <c r="ADL1354"/>
      <c r="ADM1354"/>
      <c r="ADN1354"/>
      <c r="ADO1354"/>
      <c r="ADP1354"/>
      <c r="ADQ1354"/>
      <c r="ADR1354"/>
      <c r="ADS1354"/>
      <c r="ADT1354"/>
      <c r="ADU1354"/>
      <c r="ADV1354"/>
      <c r="ADW1354"/>
      <c r="ADX1354"/>
      <c r="ADY1354"/>
      <c r="ADZ1354"/>
      <c r="AEA1354"/>
      <c r="AEB1354"/>
      <c r="AEC1354"/>
      <c r="AED1354"/>
      <c r="AEE1354"/>
      <c r="AEF1354"/>
      <c r="AEG1354"/>
      <c r="AEH1354"/>
      <c r="AEI1354"/>
      <c r="AEJ1354"/>
      <c r="AEK1354"/>
      <c r="AEL1354"/>
      <c r="AEM1354"/>
      <c r="AEN1354"/>
      <c r="AEO1354"/>
      <c r="AEP1354"/>
      <c r="AEQ1354"/>
      <c r="AER1354"/>
      <c r="AES1354"/>
      <c r="AET1354"/>
      <c r="AEU1354"/>
      <c r="AEV1354"/>
      <c r="AEW1354"/>
      <c r="AEX1354"/>
      <c r="AEY1354"/>
      <c r="AEZ1354"/>
      <c r="AFA1354"/>
      <c r="AFB1354"/>
      <c r="AFC1354"/>
      <c r="AFD1354"/>
      <c r="AFE1354"/>
      <c r="AFF1354"/>
      <c r="AFG1354"/>
      <c r="AFH1354"/>
      <c r="AFI1354"/>
      <c r="AFJ1354"/>
      <c r="AFK1354"/>
      <c r="AFL1354"/>
      <c r="AFM1354"/>
      <c r="AFN1354"/>
      <c r="AFO1354"/>
      <c r="AFP1354"/>
      <c r="AFQ1354"/>
      <c r="AFR1354"/>
      <c r="AFS1354"/>
      <c r="AFT1354"/>
      <c r="AFU1354"/>
      <c r="AFV1354"/>
      <c r="AFW1354"/>
      <c r="AFX1354"/>
      <c r="AFY1354"/>
      <c r="AFZ1354"/>
      <c r="AGA1354"/>
      <c r="AGB1354"/>
      <c r="AGC1354"/>
      <c r="AGD1354"/>
      <c r="AGE1354"/>
      <c r="AGF1354"/>
      <c r="AGG1354"/>
      <c r="AGH1354"/>
      <c r="AGI1354"/>
      <c r="AGJ1354"/>
      <c r="AGK1354"/>
      <c r="AGL1354"/>
      <c r="AGM1354"/>
      <c r="AGN1354"/>
      <c r="AGO1354"/>
      <c r="AGP1354"/>
      <c r="AGQ1354"/>
      <c r="AGR1354"/>
      <c r="AGS1354"/>
      <c r="AGT1354"/>
      <c r="AGU1354"/>
      <c r="AGV1354"/>
      <c r="AGW1354"/>
      <c r="AGX1354"/>
      <c r="AGY1354"/>
      <c r="AGZ1354"/>
      <c r="AHA1354"/>
      <c r="AHB1354"/>
      <c r="AHC1354"/>
      <c r="AHD1354"/>
      <c r="AHE1354"/>
      <c r="AHF1354"/>
      <c r="AHG1354"/>
      <c r="AHH1354"/>
      <c r="AHI1354"/>
      <c r="AHJ1354"/>
      <c r="AHK1354"/>
      <c r="AHL1354"/>
      <c r="AHM1354"/>
      <c r="AHN1354"/>
      <c r="AHO1354"/>
      <c r="AHP1354"/>
      <c r="AHQ1354"/>
      <c r="AHR1354"/>
      <c r="AHS1354"/>
      <c r="AHT1354"/>
      <c r="AHU1354"/>
      <c r="AHV1354"/>
      <c r="AHW1354"/>
      <c r="AHX1354"/>
      <c r="AHY1354"/>
      <c r="AHZ1354"/>
      <c r="AIA1354"/>
      <c r="AIB1354"/>
      <c r="AIC1354"/>
      <c r="AID1354"/>
      <c r="AIE1354"/>
      <c r="AIF1354"/>
      <c r="AIG1354"/>
      <c r="AIH1354"/>
      <c r="AII1354"/>
      <c r="AIJ1354"/>
      <c r="AIK1354"/>
      <c r="AIL1354"/>
      <c r="AIM1354"/>
      <c r="AIN1354"/>
      <c r="AIO1354"/>
      <c r="AIP1354"/>
      <c r="AIQ1354"/>
      <c r="AIR1354"/>
      <c r="AIS1354"/>
      <c r="AIT1354"/>
      <c r="AIU1354"/>
      <c r="AIV1354"/>
      <c r="AIW1354"/>
      <c r="AIX1354"/>
      <c r="AIY1354"/>
      <c r="AIZ1354"/>
      <c r="AJA1354"/>
      <c r="AJB1354"/>
      <c r="AJC1354"/>
      <c r="AJD1354"/>
      <c r="AJE1354"/>
      <c r="AJF1354"/>
      <c r="AJG1354"/>
      <c r="AJH1354"/>
      <c r="AJI1354"/>
      <c r="AJJ1354"/>
      <c r="AJK1354"/>
      <c r="AJL1354"/>
      <c r="AJM1354"/>
      <c r="AJN1354"/>
      <c r="AJO1354"/>
      <c r="AJP1354"/>
      <c r="AJQ1354"/>
      <c r="AJR1354"/>
      <c r="AJS1354"/>
      <c r="AJT1354"/>
      <c r="AJU1354"/>
      <c r="AJV1354"/>
      <c r="AJW1354"/>
      <c r="AJX1354"/>
      <c r="AJY1354"/>
      <c r="AJZ1354"/>
      <c r="AKA1354"/>
      <c r="AKB1354"/>
      <c r="AKC1354"/>
      <c r="AKD1354"/>
      <c r="AKE1354"/>
      <c r="AKF1354"/>
      <c r="AKG1354"/>
      <c r="AKH1354"/>
      <c r="AKI1354"/>
      <c r="AKJ1354"/>
      <c r="AKK1354"/>
      <c r="AKL1354"/>
      <c r="AKM1354"/>
      <c r="AKN1354"/>
      <c r="AKO1354"/>
      <c r="AKP1354"/>
      <c r="AKQ1354"/>
      <c r="AKR1354"/>
      <c r="AKS1354"/>
      <c r="AKT1354"/>
      <c r="AKU1354"/>
      <c r="AKV1354"/>
      <c r="AKW1354"/>
      <c r="AKX1354"/>
      <c r="AKY1354"/>
      <c r="AKZ1354"/>
      <c r="ALA1354"/>
      <c r="ALB1354"/>
      <c r="ALC1354"/>
      <c r="ALD1354"/>
      <c r="ALE1354"/>
      <c r="ALF1354"/>
      <c r="ALG1354"/>
      <c r="ALH1354"/>
      <c r="ALI1354"/>
      <c r="ALJ1354"/>
      <c r="ALK1354"/>
      <c r="ALL1354"/>
      <c r="ALM1354"/>
      <c r="ALN1354"/>
      <c r="ALO1354"/>
      <c r="ALP1354"/>
      <c r="ALQ1354"/>
      <c r="ALR1354"/>
      <c r="ALS1354"/>
      <c r="ALT1354"/>
      <c r="ALU1354"/>
      <c r="ALV1354"/>
      <c r="ALW1354"/>
      <c r="ALX1354"/>
      <c r="ALY1354"/>
      <c r="ALZ1354"/>
      <c r="AMA1354"/>
      <c r="AMB1354"/>
      <c r="AMC1354"/>
      <c r="AMD1354"/>
      <c r="AME1354"/>
      <c r="AMF1354"/>
      <c r="AMG1354"/>
      <c r="AMH1354"/>
      <c r="AMI1354"/>
      <c r="AMJ1354"/>
      <c r="AMK1354"/>
    </row>
    <row r="1355" spans="1:1025" ht="45" customHeight="1" thickTop="1" thickBot="1" x14ac:dyDescent="0.3">
      <c r="A1355" s="249" t="s">
        <v>1109</v>
      </c>
      <c r="B1355" s="249" t="s">
        <v>1109</v>
      </c>
      <c r="C1355" s="249" t="s">
        <v>1109</v>
      </c>
      <c r="D1355" s="249" t="s">
        <v>1109</v>
      </c>
      <c r="E1355" s="249" t="s">
        <v>1109</v>
      </c>
      <c r="F1355" s="249" t="s">
        <v>1109</v>
      </c>
      <c r="G1355" s="249" t="s">
        <v>1109</v>
      </c>
      <c r="H1355" s="249" t="s">
        <v>1109</v>
      </c>
      <c r="I1355" s="249" t="s">
        <v>1109</v>
      </c>
      <c r="J1355" s="249" t="s">
        <v>1109</v>
      </c>
      <c r="K1355" s="249" t="s">
        <v>1109</v>
      </c>
      <c r="L1355" s="249" t="s">
        <v>1109</v>
      </c>
      <c r="M1355" s="249" t="s">
        <v>1109</v>
      </c>
      <c r="N1355" s="249" t="s">
        <v>1109</v>
      </c>
      <c r="O1355" s="249" t="s">
        <v>1109</v>
      </c>
      <c r="P1355" s="249" t="s">
        <v>1109</v>
      </c>
      <c r="Q1355" s="229">
        <v>0</v>
      </c>
      <c r="R1355" s="254" t="s">
        <v>2551</v>
      </c>
      <c r="S1355" s="255"/>
      <c r="T1355" s="255"/>
      <c r="U1355" s="255"/>
      <c r="V1355" s="255"/>
      <c r="W1355" s="255"/>
      <c r="X1355" s="255"/>
      <c r="Y1355" s="255"/>
      <c r="Z1355" s="255"/>
      <c r="AA1355" s="255"/>
      <c r="AB1355" s="255"/>
      <c r="AC1355" s="255"/>
      <c r="AD1355" s="255"/>
      <c r="AE1355" s="256"/>
      <c r="AF1355" s="229">
        <v>0</v>
      </c>
      <c r="AG1355" s="254" t="s">
        <v>2551</v>
      </c>
      <c r="AH1355" s="255"/>
      <c r="AI1355" s="255"/>
      <c r="AJ1355" s="255"/>
      <c r="AK1355" s="255"/>
      <c r="AL1355" s="255"/>
      <c r="AM1355" s="255"/>
      <c r="AN1355" s="255"/>
      <c r="AO1355" s="255"/>
      <c r="AP1355" s="255"/>
      <c r="AQ1355" s="255"/>
      <c r="AR1355" s="255"/>
      <c r="AS1355" s="255"/>
      <c r="AT1355" s="256"/>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c r="HK1355"/>
      <c r="HL1355"/>
      <c r="HM1355"/>
      <c r="HN1355"/>
      <c r="HO1355"/>
      <c r="HP1355"/>
      <c r="HQ1355"/>
      <c r="HR1355"/>
      <c r="HS1355"/>
      <c r="HT1355"/>
      <c r="HU1355"/>
      <c r="HV1355"/>
      <c r="HW1355"/>
      <c r="HX1355"/>
      <c r="HY1355"/>
      <c r="HZ1355"/>
      <c r="IA1355"/>
      <c r="IB1355"/>
      <c r="IC1355"/>
      <c r="ID1355"/>
      <c r="IE1355"/>
      <c r="IF1355"/>
      <c r="IG1355"/>
      <c r="IH1355"/>
      <c r="II1355"/>
      <c r="IJ1355"/>
      <c r="IK1355"/>
      <c r="IL1355"/>
      <c r="IM1355"/>
      <c r="IN1355"/>
      <c r="IO1355"/>
      <c r="IP1355"/>
      <c r="IQ1355"/>
      <c r="IR1355"/>
      <c r="IS1355"/>
      <c r="IT1355"/>
      <c r="IU1355"/>
      <c r="IV1355"/>
      <c r="IW1355"/>
      <c r="IX1355"/>
      <c r="IY1355"/>
      <c r="IZ1355"/>
      <c r="JA1355"/>
      <c r="JB1355"/>
      <c r="JC1355"/>
      <c r="JD1355"/>
      <c r="JE1355"/>
      <c r="JF1355"/>
      <c r="JG1355"/>
      <c r="JH1355"/>
      <c r="JI1355"/>
      <c r="JJ1355"/>
      <c r="JK1355"/>
      <c r="JL1355"/>
      <c r="JM1355"/>
      <c r="JN1355"/>
      <c r="JO1355"/>
      <c r="JP1355"/>
      <c r="JQ1355"/>
      <c r="JR1355"/>
      <c r="JS1355"/>
      <c r="JT1355"/>
      <c r="JU1355"/>
      <c r="JV1355"/>
      <c r="JW1355"/>
      <c r="JX1355"/>
      <c r="JY1355"/>
      <c r="JZ1355"/>
      <c r="KA1355"/>
      <c r="KB1355"/>
      <c r="KC1355"/>
      <c r="KD1355"/>
      <c r="KE1355"/>
      <c r="KF1355"/>
      <c r="KG1355"/>
      <c r="KH1355"/>
      <c r="KI1355"/>
      <c r="KJ1355"/>
      <c r="KK1355"/>
      <c r="KL1355"/>
      <c r="KM1355"/>
      <c r="KN1355"/>
      <c r="KO1355"/>
      <c r="KP1355"/>
      <c r="KQ1355"/>
      <c r="KR1355"/>
      <c r="KS1355"/>
      <c r="KT1355"/>
      <c r="KU1355"/>
      <c r="KV1355"/>
      <c r="KW1355"/>
      <c r="KX1355"/>
      <c r="KY1355"/>
      <c r="KZ1355"/>
      <c r="LA1355"/>
      <c r="LB1355"/>
      <c r="LC1355"/>
      <c r="LD1355"/>
      <c r="LE1355"/>
      <c r="LF1355"/>
      <c r="LG1355"/>
      <c r="LH1355"/>
      <c r="LI1355"/>
      <c r="LJ1355"/>
      <c r="LK1355"/>
      <c r="LL1355"/>
      <c r="LM1355"/>
      <c r="LN1355"/>
      <c r="LO1355"/>
      <c r="LP1355"/>
      <c r="LQ1355"/>
      <c r="LR1355"/>
      <c r="LS1355"/>
      <c r="LT1355"/>
      <c r="LU1355"/>
      <c r="LV1355"/>
      <c r="LW1355"/>
      <c r="LX1355"/>
      <c r="LY1355"/>
      <c r="LZ1355"/>
      <c r="MA1355"/>
      <c r="MB1355"/>
      <c r="MC1355"/>
      <c r="MD1355"/>
      <c r="ME1355"/>
      <c r="MF1355"/>
      <c r="MG1355"/>
      <c r="MH1355"/>
      <c r="MI1355"/>
      <c r="MJ1355"/>
      <c r="MK1355"/>
      <c r="ML1355"/>
      <c r="MM1355"/>
      <c r="MN1355"/>
      <c r="MO1355"/>
      <c r="MP1355"/>
      <c r="MQ1355"/>
      <c r="MR1355"/>
      <c r="MS1355"/>
      <c r="MT1355"/>
      <c r="MU1355"/>
      <c r="MV1355"/>
      <c r="MW1355"/>
      <c r="MX1355"/>
      <c r="MY1355"/>
      <c r="MZ1355"/>
      <c r="NA1355"/>
      <c r="NB1355"/>
      <c r="NC1355"/>
      <c r="ND1355"/>
      <c r="NE1355"/>
      <c r="NF1355"/>
      <c r="NG1355"/>
      <c r="NH1355"/>
      <c r="NI1355"/>
      <c r="NJ1355"/>
      <c r="NK1355"/>
      <c r="NL1355"/>
      <c r="NM1355"/>
      <c r="NN1355"/>
      <c r="NO1355"/>
      <c r="NP1355"/>
      <c r="NQ1355"/>
      <c r="NR1355"/>
      <c r="NS1355"/>
      <c r="NT1355"/>
      <c r="NU1355"/>
      <c r="NV1355"/>
      <c r="NW1355"/>
      <c r="NX1355"/>
      <c r="NY1355"/>
      <c r="NZ1355"/>
      <c r="OA1355"/>
      <c r="OB1355"/>
      <c r="OC1355"/>
      <c r="OD1355"/>
      <c r="OE1355"/>
      <c r="OF1355"/>
      <c r="OG1355"/>
      <c r="OH1355"/>
      <c r="OI1355"/>
      <c r="OJ1355"/>
      <c r="OK1355"/>
      <c r="OL1355"/>
      <c r="OM1355"/>
      <c r="ON1355"/>
      <c r="OO1355"/>
      <c r="OP1355"/>
      <c r="OQ1355"/>
      <c r="OR1355"/>
      <c r="OS1355"/>
      <c r="OT1355"/>
      <c r="OU1355"/>
      <c r="OV1355"/>
      <c r="OW1355"/>
      <c r="OX1355"/>
      <c r="OY1355"/>
      <c r="OZ1355"/>
      <c r="PA1355"/>
      <c r="PB1355"/>
      <c r="PC1355"/>
      <c r="PD1355"/>
      <c r="PE1355"/>
      <c r="PF1355"/>
      <c r="PG1355"/>
      <c r="PH1355"/>
      <c r="PI1355"/>
      <c r="PJ1355"/>
      <c r="PK1355"/>
      <c r="PL1355"/>
      <c r="PM1355"/>
      <c r="PN1355"/>
      <c r="PO1355"/>
      <c r="PP1355"/>
      <c r="PQ1355"/>
      <c r="PR1355"/>
      <c r="PS1355"/>
      <c r="PT1355"/>
      <c r="PU1355"/>
      <c r="PV1355"/>
      <c r="PW1355"/>
      <c r="PX1355"/>
      <c r="PY1355"/>
      <c r="PZ1355"/>
      <c r="QA1355"/>
      <c r="QB1355"/>
      <c r="QC1355"/>
      <c r="QD1355"/>
      <c r="QE1355"/>
      <c r="QF1355"/>
      <c r="QG1355"/>
      <c r="QH1355"/>
      <c r="QI1355"/>
      <c r="QJ1355"/>
      <c r="QK1355"/>
      <c r="QL1355"/>
      <c r="QM1355"/>
      <c r="QN1355"/>
      <c r="QO1355"/>
      <c r="QP1355"/>
      <c r="QQ1355"/>
      <c r="QR1355"/>
      <c r="QS1355"/>
      <c r="QT1355"/>
      <c r="QU1355"/>
      <c r="QV1355"/>
      <c r="QW1355"/>
      <c r="QX1355"/>
      <c r="QY1355"/>
      <c r="QZ1355"/>
      <c r="RA1355"/>
      <c r="RB1355"/>
      <c r="RC1355"/>
      <c r="RD1355"/>
      <c r="RE1355"/>
      <c r="RF1355"/>
      <c r="RG1355"/>
      <c r="RH1355"/>
      <c r="RI1355"/>
      <c r="RJ1355"/>
      <c r="RK1355"/>
      <c r="RL1355"/>
      <c r="RM1355"/>
      <c r="RN1355"/>
      <c r="RO1355"/>
      <c r="RP1355"/>
      <c r="RQ1355"/>
      <c r="RR1355"/>
      <c r="RS1355"/>
      <c r="RT1355"/>
      <c r="RU1355"/>
      <c r="RV1355"/>
      <c r="RW1355"/>
      <c r="RX1355"/>
      <c r="RY1355"/>
      <c r="RZ1355"/>
      <c r="SA1355"/>
      <c r="SB1355"/>
      <c r="SC1355"/>
      <c r="SD1355"/>
      <c r="SE1355"/>
      <c r="SF1355"/>
      <c r="SG1355"/>
      <c r="SH1355"/>
      <c r="SI1355"/>
      <c r="SJ1355"/>
      <c r="SK1355"/>
      <c r="SL1355"/>
      <c r="SM1355"/>
      <c r="SN1355"/>
      <c r="SO1355"/>
      <c r="SP1355"/>
      <c r="SQ1355"/>
      <c r="SR1355"/>
      <c r="SS1355"/>
      <c r="ST1355"/>
      <c r="SU1355"/>
      <c r="SV1355"/>
      <c r="SW1355"/>
      <c r="SX1355"/>
      <c r="SY1355"/>
      <c r="SZ1355"/>
      <c r="TA1355"/>
      <c r="TB1355"/>
      <c r="TC1355"/>
      <c r="TD1355"/>
      <c r="TE1355"/>
      <c r="TF1355"/>
      <c r="TG1355"/>
      <c r="TH1355"/>
      <c r="TI1355"/>
      <c r="TJ1355"/>
      <c r="TK1355"/>
      <c r="TL1355"/>
      <c r="TM1355"/>
      <c r="TN1355"/>
      <c r="TO1355"/>
      <c r="TP1355"/>
      <c r="TQ1355"/>
      <c r="TR1355"/>
      <c r="TS1355"/>
      <c r="TT1355"/>
      <c r="TU1355"/>
      <c r="TV1355"/>
      <c r="TW1355"/>
      <c r="TX1355"/>
      <c r="TY1355"/>
      <c r="TZ1355"/>
      <c r="UA1355"/>
      <c r="UB1355"/>
      <c r="UC1355"/>
      <c r="UD1355"/>
      <c r="UE1355"/>
      <c r="UF1355"/>
      <c r="UG1355"/>
      <c r="UH1355"/>
      <c r="UI1355"/>
      <c r="UJ1355"/>
      <c r="UK1355"/>
      <c r="UL1355"/>
      <c r="UM1355"/>
      <c r="UN1355"/>
      <c r="UO1355"/>
      <c r="UP1355"/>
      <c r="UQ1355"/>
      <c r="UR1355"/>
      <c r="US1355"/>
      <c r="UT1355"/>
      <c r="UU1355"/>
      <c r="UV1355"/>
      <c r="UW1355"/>
      <c r="UX1355"/>
      <c r="UY1355"/>
      <c r="UZ1355"/>
      <c r="VA1355"/>
      <c r="VB1355"/>
      <c r="VC1355"/>
      <c r="VD1355"/>
      <c r="VE1355"/>
      <c r="VF1355"/>
      <c r="VG1355"/>
      <c r="VH1355"/>
      <c r="VI1355"/>
      <c r="VJ1355"/>
      <c r="VK1355"/>
      <c r="VL1355"/>
      <c r="VM1355"/>
      <c r="VN1355"/>
      <c r="VO1355"/>
      <c r="VP1355"/>
      <c r="VQ1355"/>
      <c r="VR1355"/>
      <c r="VS1355"/>
      <c r="VT1355"/>
      <c r="VU1355"/>
      <c r="VV1355"/>
      <c r="VW1355"/>
      <c r="VX1355"/>
      <c r="VY1355"/>
      <c r="VZ1355"/>
      <c r="WA1355"/>
      <c r="WB1355"/>
      <c r="WC1355"/>
      <c r="WD1355"/>
      <c r="WE1355"/>
      <c r="WF1355"/>
      <c r="WG1355"/>
      <c r="WH1355"/>
      <c r="WI1355"/>
      <c r="WJ1355"/>
      <c r="WK1355"/>
      <c r="WL1355"/>
      <c r="WM1355"/>
      <c r="WN1355"/>
      <c r="WO1355"/>
      <c r="WP1355"/>
      <c r="WQ1355"/>
      <c r="WR1355"/>
      <c r="WS1355"/>
      <c r="WT1355"/>
      <c r="WU1355"/>
      <c r="WV1355"/>
      <c r="WW1355"/>
      <c r="WX1355"/>
      <c r="WY1355"/>
      <c r="WZ1355"/>
      <c r="XA1355"/>
      <c r="XB1355"/>
      <c r="XC1355"/>
      <c r="XD1355"/>
      <c r="XE1355"/>
      <c r="XF1355"/>
      <c r="XG1355"/>
      <c r="XH1355"/>
      <c r="XI1355"/>
      <c r="XJ1355"/>
      <c r="XK1355"/>
      <c r="XL1355"/>
      <c r="XM1355"/>
      <c r="XN1355"/>
      <c r="XO1355"/>
      <c r="XP1355"/>
      <c r="XQ1355"/>
      <c r="XR1355"/>
      <c r="XS1355"/>
      <c r="XT1355"/>
      <c r="XU1355"/>
      <c r="XV1355"/>
      <c r="XW1355"/>
      <c r="XX1355"/>
      <c r="XY1355"/>
      <c r="XZ1355"/>
      <c r="YA1355"/>
      <c r="YB1355"/>
      <c r="YC1355"/>
      <c r="YD1355"/>
      <c r="YE1355"/>
      <c r="YF1355"/>
      <c r="YG1355"/>
      <c r="YH1355"/>
      <c r="YI1355"/>
      <c r="YJ1355"/>
      <c r="YK1355"/>
      <c r="YL1355"/>
      <c r="YM1355"/>
      <c r="YN1355"/>
      <c r="YO1355"/>
      <c r="YP1355"/>
      <c r="YQ1355"/>
      <c r="YR1355"/>
      <c r="YS1355"/>
      <c r="YT1355"/>
      <c r="YU1355"/>
      <c r="YV1355"/>
      <c r="YW1355"/>
      <c r="YX1355"/>
      <c r="YY1355"/>
      <c r="YZ1355"/>
      <c r="ZA1355"/>
      <c r="ZB1355"/>
      <c r="ZC1355"/>
      <c r="ZD1355"/>
      <c r="ZE1355"/>
      <c r="ZF1355"/>
      <c r="ZG1355"/>
      <c r="ZH1355"/>
      <c r="ZI1355"/>
      <c r="ZJ1355"/>
      <c r="ZK1355"/>
      <c r="ZL1355"/>
      <c r="ZM1355"/>
      <c r="ZN1355"/>
      <c r="ZO1355"/>
      <c r="ZP1355"/>
      <c r="ZQ1355"/>
      <c r="ZR1355"/>
      <c r="ZS1355"/>
      <c r="ZT1355"/>
      <c r="ZU1355"/>
      <c r="ZV1355"/>
      <c r="ZW1355"/>
      <c r="ZX1355"/>
      <c r="ZY1355"/>
      <c r="ZZ1355"/>
      <c r="AAA1355"/>
      <c r="AAB1355"/>
      <c r="AAC1355"/>
      <c r="AAD1355"/>
      <c r="AAE1355"/>
      <c r="AAF1355"/>
      <c r="AAG1355"/>
      <c r="AAH1355"/>
      <c r="AAI1355"/>
      <c r="AAJ1355"/>
      <c r="AAK1355"/>
      <c r="AAL1355"/>
      <c r="AAM1355"/>
      <c r="AAN1355"/>
      <c r="AAO1355"/>
      <c r="AAP1355"/>
      <c r="AAQ1355"/>
      <c r="AAR1355"/>
      <c r="AAS1355"/>
      <c r="AAT1355"/>
      <c r="AAU1355"/>
      <c r="AAV1355"/>
      <c r="AAW1355"/>
      <c r="AAX1355"/>
      <c r="AAY1355"/>
      <c r="AAZ1355"/>
      <c r="ABA1355"/>
      <c r="ABB1355"/>
      <c r="ABC1355"/>
      <c r="ABD1355"/>
      <c r="ABE1355"/>
      <c r="ABF1355"/>
      <c r="ABG1355"/>
      <c r="ABH1355"/>
      <c r="ABI1355"/>
      <c r="ABJ1355"/>
      <c r="ABK1355"/>
      <c r="ABL1355"/>
      <c r="ABM1355"/>
      <c r="ABN1355"/>
      <c r="ABO1355"/>
      <c r="ABP1355"/>
      <c r="ABQ1355"/>
      <c r="ABR1355"/>
      <c r="ABS1355"/>
      <c r="ABT1355"/>
      <c r="ABU1355"/>
      <c r="ABV1355"/>
      <c r="ABW1355"/>
      <c r="ABX1355"/>
      <c r="ABY1355"/>
      <c r="ABZ1355"/>
      <c r="ACA1355"/>
      <c r="ACB1355"/>
      <c r="ACC1355"/>
      <c r="ACD1355"/>
      <c r="ACE1355"/>
      <c r="ACF1355"/>
      <c r="ACG1355"/>
      <c r="ACH1355"/>
      <c r="ACI1355"/>
      <c r="ACJ1355"/>
      <c r="ACK1355"/>
      <c r="ACL1355"/>
      <c r="ACM1355"/>
      <c r="ACN1355"/>
      <c r="ACO1355"/>
      <c r="ACP1355"/>
      <c r="ACQ1355"/>
      <c r="ACR1355"/>
      <c r="ACS1355"/>
      <c r="ACT1355"/>
      <c r="ACU1355"/>
      <c r="ACV1355"/>
      <c r="ACW1355"/>
      <c r="ACX1355"/>
      <c r="ACY1355"/>
      <c r="ACZ1355"/>
      <c r="ADA1355"/>
      <c r="ADB1355"/>
      <c r="ADC1355"/>
      <c r="ADD1355"/>
      <c r="ADE1355"/>
      <c r="ADF1355"/>
      <c r="ADG1355"/>
      <c r="ADH1355"/>
      <c r="ADI1355"/>
      <c r="ADJ1355"/>
      <c r="ADK1355"/>
      <c r="ADL1355"/>
      <c r="ADM1355"/>
      <c r="ADN1355"/>
      <c r="ADO1355"/>
      <c r="ADP1355"/>
      <c r="ADQ1355"/>
      <c r="ADR1355"/>
      <c r="ADS1355"/>
      <c r="ADT1355"/>
      <c r="ADU1355"/>
      <c r="ADV1355"/>
      <c r="ADW1355"/>
      <c r="ADX1355"/>
      <c r="ADY1355"/>
      <c r="ADZ1355"/>
      <c r="AEA1355"/>
      <c r="AEB1355"/>
      <c r="AEC1355"/>
      <c r="AED1355"/>
      <c r="AEE1355"/>
      <c r="AEF1355"/>
      <c r="AEG1355"/>
      <c r="AEH1355"/>
      <c r="AEI1355"/>
      <c r="AEJ1355"/>
      <c r="AEK1355"/>
      <c r="AEL1355"/>
      <c r="AEM1355"/>
      <c r="AEN1355"/>
      <c r="AEO1355"/>
      <c r="AEP1355"/>
      <c r="AEQ1355"/>
      <c r="AER1355"/>
      <c r="AES1355"/>
      <c r="AET1355"/>
      <c r="AEU1355"/>
      <c r="AEV1355"/>
      <c r="AEW1355"/>
      <c r="AEX1355"/>
      <c r="AEY1355"/>
      <c r="AEZ1355"/>
      <c r="AFA1355"/>
      <c r="AFB1355"/>
      <c r="AFC1355"/>
      <c r="AFD1355"/>
      <c r="AFE1355"/>
      <c r="AFF1355"/>
      <c r="AFG1355"/>
      <c r="AFH1355"/>
      <c r="AFI1355"/>
      <c r="AFJ1355"/>
      <c r="AFK1355"/>
      <c r="AFL1355"/>
      <c r="AFM1355"/>
      <c r="AFN1355"/>
      <c r="AFO1355"/>
      <c r="AFP1355"/>
      <c r="AFQ1355"/>
      <c r="AFR1355"/>
      <c r="AFS1355"/>
      <c r="AFT1355"/>
      <c r="AFU1355"/>
      <c r="AFV1355"/>
      <c r="AFW1355"/>
      <c r="AFX1355"/>
      <c r="AFY1355"/>
      <c r="AFZ1355"/>
      <c r="AGA1355"/>
      <c r="AGB1355"/>
      <c r="AGC1355"/>
      <c r="AGD1355"/>
      <c r="AGE1355"/>
      <c r="AGF1355"/>
      <c r="AGG1355"/>
      <c r="AGH1355"/>
      <c r="AGI1355"/>
      <c r="AGJ1355"/>
      <c r="AGK1355"/>
      <c r="AGL1355"/>
      <c r="AGM1355"/>
      <c r="AGN1355"/>
      <c r="AGO1355"/>
      <c r="AGP1355"/>
      <c r="AGQ1355"/>
      <c r="AGR1355"/>
      <c r="AGS1355"/>
      <c r="AGT1355"/>
      <c r="AGU1355"/>
      <c r="AGV1355"/>
      <c r="AGW1355"/>
      <c r="AGX1355"/>
      <c r="AGY1355"/>
      <c r="AGZ1355"/>
      <c r="AHA1355"/>
      <c r="AHB1355"/>
      <c r="AHC1355"/>
      <c r="AHD1355"/>
      <c r="AHE1355"/>
      <c r="AHF1355"/>
      <c r="AHG1355"/>
      <c r="AHH1355"/>
      <c r="AHI1355"/>
      <c r="AHJ1355"/>
      <c r="AHK1355"/>
      <c r="AHL1355"/>
      <c r="AHM1355"/>
      <c r="AHN1355"/>
      <c r="AHO1355"/>
      <c r="AHP1355"/>
      <c r="AHQ1355"/>
      <c r="AHR1355"/>
      <c r="AHS1355"/>
      <c r="AHT1355"/>
      <c r="AHU1355"/>
      <c r="AHV1355"/>
      <c r="AHW1355"/>
      <c r="AHX1355"/>
      <c r="AHY1355"/>
      <c r="AHZ1355"/>
      <c r="AIA1355"/>
      <c r="AIB1355"/>
      <c r="AIC1355"/>
      <c r="AID1355"/>
      <c r="AIE1355"/>
      <c r="AIF1355"/>
      <c r="AIG1355"/>
      <c r="AIH1355"/>
      <c r="AII1355"/>
      <c r="AIJ1355"/>
      <c r="AIK1355"/>
      <c r="AIL1355"/>
      <c r="AIM1355"/>
      <c r="AIN1355"/>
      <c r="AIO1355"/>
      <c r="AIP1355"/>
      <c r="AIQ1355"/>
      <c r="AIR1355"/>
      <c r="AIS1355"/>
      <c r="AIT1355"/>
      <c r="AIU1355"/>
      <c r="AIV1355"/>
      <c r="AIW1355"/>
      <c r="AIX1355"/>
      <c r="AIY1355"/>
      <c r="AIZ1355"/>
      <c r="AJA1355"/>
      <c r="AJB1355"/>
      <c r="AJC1355"/>
      <c r="AJD1355"/>
      <c r="AJE1355"/>
      <c r="AJF1355"/>
      <c r="AJG1355"/>
      <c r="AJH1355"/>
      <c r="AJI1355"/>
      <c r="AJJ1355"/>
      <c r="AJK1355"/>
      <c r="AJL1355"/>
      <c r="AJM1355"/>
      <c r="AJN1355"/>
      <c r="AJO1355"/>
      <c r="AJP1355"/>
      <c r="AJQ1355"/>
      <c r="AJR1355"/>
      <c r="AJS1355"/>
      <c r="AJT1355"/>
      <c r="AJU1355"/>
      <c r="AJV1355"/>
      <c r="AJW1355"/>
      <c r="AJX1355"/>
      <c r="AJY1355"/>
      <c r="AJZ1355"/>
      <c r="AKA1355"/>
      <c r="AKB1355"/>
      <c r="AKC1355"/>
      <c r="AKD1355"/>
      <c r="AKE1355"/>
      <c r="AKF1355"/>
      <c r="AKG1355"/>
      <c r="AKH1355"/>
      <c r="AKI1355"/>
      <c r="AKJ1355"/>
      <c r="AKK1355"/>
      <c r="AKL1355"/>
      <c r="AKM1355"/>
      <c r="AKN1355"/>
      <c r="AKO1355"/>
      <c r="AKP1355"/>
      <c r="AKQ1355"/>
      <c r="AKR1355"/>
      <c r="AKS1355"/>
      <c r="AKT1355"/>
      <c r="AKU1355"/>
      <c r="AKV1355"/>
      <c r="AKW1355"/>
      <c r="AKX1355"/>
      <c r="AKY1355"/>
      <c r="AKZ1355"/>
      <c r="ALA1355"/>
      <c r="ALB1355"/>
      <c r="ALC1355"/>
      <c r="ALD1355"/>
      <c r="ALE1355"/>
      <c r="ALF1355"/>
      <c r="ALG1355"/>
      <c r="ALH1355"/>
      <c r="ALI1355"/>
      <c r="ALJ1355"/>
      <c r="ALK1355"/>
      <c r="ALL1355"/>
      <c r="ALM1355"/>
      <c r="ALN1355"/>
      <c r="ALO1355"/>
      <c r="ALP1355"/>
      <c r="ALQ1355"/>
      <c r="ALR1355"/>
      <c r="ALS1355"/>
      <c r="ALT1355"/>
      <c r="ALU1355"/>
      <c r="ALV1355"/>
      <c r="ALW1355"/>
      <c r="ALX1355"/>
      <c r="ALY1355"/>
      <c r="ALZ1355"/>
      <c r="AMA1355"/>
      <c r="AMB1355"/>
      <c r="AMC1355"/>
      <c r="AMD1355"/>
      <c r="AME1355"/>
      <c r="AMF1355"/>
      <c r="AMG1355"/>
      <c r="AMH1355"/>
      <c r="AMI1355"/>
      <c r="AMJ1355"/>
      <c r="AMK1355"/>
    </row>
    <row r="1356" spans="1:1025" ht="45" customHeight="1" thickTop="1" thickBot="1" x14ac:dyDescent="0.3">
      <c r="A1356" s="249" t="s">
        <v>1110</v>
      </c>
      <c r="B1356" s="249" t="s">
        <v>1110</v>
      </c>
      <c r="C1356" s="249" t="s">
        <v>1110</v>
      </c>
      <c r="D1356" s="249" t="s">
        <v>1110</v>
      </c>
      <c r="E1356" s="249" t="s">
        <v>1110</v>
      </c>
      <c r="F1356" s="249" t="s">
        <v>1110</v>
      </c>
      <c r="G1356" s="249" t="s">
        <v>1110</v>
      </c>
      <c r="H1356" s="249" t="s">
        <v>1110</v>
      </c>
      <c r="I1356" s="249" t="s">
        <v>1110</v>
      </c>
      <c r="J1356" s="249" t="s">
        <v>1110</v>
      </c>
      <c r="K1356" s="249" t="s">
        <v>1110</v>
      </c>
      <c r="L1356" s="249" t="s">
        <v>1110</v>
      </c>
      <c r="M1356" s="249" t="s">
        <v>1110</v>
      </c>
      <c r="N1356" s="249" t="s">
        <v>1110</v>
      </c>
      <c r="O1356" s="249" t="s">
        <v>1110</v>
      </c>
      <c r="P1356" s="249" t="s">
        <v>1110</v>
      </c>
      <c r="Q1356" s="229">
        <v>0</v>
      </c>
      <c r="R1356" s="254" t="s">
        <v>2551</v>
      </c>
      <c r="S1356" s="255"/>
      <c r="T1356" s="255"/>
      <c r="U1356" s="255"/>
      <c r="V1356" s="255"/>
      <c r="W1356" s="255"/>
      <c r="X1356" s="255"/>
      <c r="Y1356" s="255"/>
      <c r="Z1356" s="255"/>
      <c r="AA1356" s="255"/>
      <c r="AB1356" s="255"/>
      <c r="AC1356" s="255"/>
      <c r="AD1356" s="255"/>
      <c r="AE1356" s="256"/>
      <c r="AF1356" s="229">
        <v>0</v>
      </c>
      <c r="AG1356" s="254" t="s">
        <v>2551</v>
      </c>
      <c r="AH1356" s="255"/>
      <c r="AI1356" s="255"/>
      <c r="AJ1356" s="255"/>
      <c r="AK1356" s="255"/>
      <c r="AL1356" s="255"/>
      <c r="AM1356" s="255"/>
      <c r="AN1356" s="255"/>
      <c r="AO1356" s="255"/>
      <c r="AP1356" s="255"/>
      <c r="AQ1356" s="255"/>
      <c r="AR1356" s="255"/>
      <c r="AS1356" s="255"/>
      <c r="AT1356" s="2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c r="HO1356"/>
      <c r="HP1356"/>
      <c r="HQ1356"/>
      <c r="HR1356"/>
      <c r="HS1356"/>
      <c r="HT1356"/>
      <c r="HU1356"/>
      <c r="HV1356"/>
      <c r="HW1356"/>
      <c r="HX1356"/>
      <c r="HY1356"/>
      <c r="HZ1356"/>
      <c r="IA1356"/>
      <c r="IB1356"/>
      <c r="IC1356"/>
      <c r="ID1356"/>
      <c r="IE1356"/>
      <c r="IF1356"/>
      <c r="IG1356"/>
      <c r="IH1356"/>
      <c r="II1356"/>
      <c r="IJ1356"/>
      <c r="IK1356"/>
      <c r="IL1356"/>
      <c r="IM1356"/>
      <c r="IN1356"/>
      <c r="IO1356"/>
      <c r="IP1356"/>
      <c r="IQ1356"/>
      <c r="IR1356"/>
      <c r="IS1356"/>
      <c r="IT1356"/>
      <c r="IU1356"/>
      <c r="IV1356"/>
      <c r="IW1356"/>
      <c r="IX1356"/>
      <c r="IY1356"/>
      <c r="IZ1356"/>
      <c r="JA1356"/>
      <c r="JB1356"/>
      <c r="JC1356"/>
      <c r="JD1356"/>
      <c r="JE1356"/>
      <c r="JF1356"/>
      <c r="JG1356"/>
      <c r="JH1356"/>
      <c r="JI1356"/>
      <c r="JJ1356"/>
      <c r="JK1356"/>
      <c r="JL1356"/>
      <c r="JM1356"/>
      <c r="JN1356"/>
      <c r="JO1356"/>
      <c r="JP1356"/>
      <c r="JQ1356"/>
      <c r="JR1356"/>
      <c r="JS1356"/>
      <c r="JT1356"/>
      <c r="JU1356"/>
      <c r="JV1356"/>
      <c r="JW1356"/>
      <c r="JX1356"/>
      <c r="JY1356"/>
      <c r="JZ1356"/>
      <c r="KA1356"/>
      <c r="KB1356"/>
      <c r="KC1356"/>
      <c r="KD1356"/>
      <c r="KE1356"/>
      <c r="KF1356"/>
      <c r="KG1356"/>
      <c r="KH1356"/>
      <c r="KI1356"/>
      <c r="KJ1356"/>
      <c r="KK1356"/>
      <c r="KL1356"/>
      <c r="KM1356"/>
      <c r="KN1356"/>
      <c r="KO1356"/>
      <c r="KP1356"/>
      <c r="KQ1356"/>
      <c r="KR1356"/>
      <c r="KS1356"/>
      <c r="KT1356"/>
      <c r="KU1356"/>
      <c r="KV1356"/>
      <c r="KW1356"/>
      <c r="KX1356"/>
      <c r="KY1356"/>
      <c r="KZ1356"/>
      <c r="LA1356"/>
      <c r="LB1356"/>
      <c r="LC1356"/>
      <c r="LD1356"/>
      <c r="LE1356"/>
      <c r="LF1356"/>
      <c r="LG1356"/>
      <c r="LH1356"/>
      <c r="LI1356"/>
      <c r="LJ1356"/>
      <c r="LK1356"/>
      <c r="LL1356"/>
      <c r="LM1356"/>
      <c r="LN1356"/>
      <c r="LO1356"/>
      <c r="LP1356"/>
      <c r="LQ1356"/>
      <c r="LR1356"/>
      <c r="LS1356"/>
      <c r="LT1356"/>
      <c r="LU1356"/>
      <c r="LV1356"/>
      <c r="LW1356"/>
      <c r="LX1356"/>
      <c r="LY1356"/>
      <c r="LZ1356"/>
      <c r="MA1356"/>
      <c r="MB1356"/>
      <c r="MC1356"/>
      <c r="MD1356"/>
      <c r="ME1356"/>
      <c r="MF1356"/>
      <c r="MG1356"/>
      <c r="MH1356"/>
      <c r="MI1356"/>
      <c r="MJ1356"/>
      <c r="MK1356"/>
      <c r="ML1356"/>
      <c r="MM1356"/>
      <c r="MN1356"/>
      <c r="MO1356"/>
      <c r="MP1356"/>
      <c r="MQ1356"/>
      <c r="MR1356"/>
      <c r="MS1356"/>
      <c r="MT1356"/>
      <c r="MU1356"/>
      <c r="MV1356"/>
      <c r="MW1356"/>
      <c r="MX1356"/>
      <c r="MY1356"/>
      <c r="MZ1356"/>
      <c r="NA1356"/>
      <c r="NB1356"/>
      <c r="NC1356"/>
      <c r="ND1356"/>
      <c r="NE1356"/>
      <c r="NF1356"/>
      <c r="NG1356"/>
      <c r="NH1356"/>
      <c r="NI1356"/>
      <c r="NJ1356"/>
      <c r="NK1356"/>
      <c r="NL1356"/>
      <c r="NM1356"/>
      <c r="NN1356"/>
      <c r="NO1356"/>
      <c r="NP1356"/>
      <c r="NQ1356"/>
      <c r="NR1356"/>
      <c r="NS1356"/>
      <c r="NT1356"/>
      <c r="NU1356"/>
      <c r="NV1356"/>
      <c r="NW1356"/>
      <c r="NX1356"/>
      <c r="NY1356"/>
      <c r="NZ1356"/>
      <c r="OA1356"/>
      <c r="OB1356"/>
      <c r="OC1356"/>
      <c r="OD1356"/>
      <c r="OE1356"/>
      <c r="OF1356"/>
      <c r="OG1356"/>
      <c r="OH1356"/>
      <c r="OI1356"/>
      <c r="OJ1356"/>
      <c r="OK1356"/>
      <c r="OL1356"/>
      <c r="OM1356"/>
      <c r="ON1356"/>
      <c r="OO1356"/>
      <c r="OP1356"/>
      <c r="OQ1356"/>
      <c r="OR1356"/>
      <c r="OS1356"/>
      <c r="OT1356"/>
      <c r="OU1356"/>
      <c r="OV1356"/>
      <c r="OW1356"/>
      <c r="OX1356"/>
      <c r="OY1356"/>
      <c r="OZ1356"/>
      <c r="PA1356"/>
      <c r="PB1356"/>
      <c r="PC1356"/>
      <c r="PD1356"/>
      <c r="PE1356"/>
      <c r="PF1356"/>
      <c r="PG1356"/>
      <c r="PH1356"/>
      <c r="PI1356"/>
      <c r="PJ1356"/>
      <c r="PK1356"/>
      <c r="PL1356"/>
      <c r="PM1356"/>
      <c r="PN1356"/>
      <c r="PO1356"/>
      <c r="PP1356"/>
      <c r="PQ1356"/>
      <c r="PR1356"/>
      <c r="PS1356"/>
      <c r="PT1356"/>
      <c r="PU1356"/>
      <c r="PV1356"/>
      <c r="PW1356"/>
      <c r="PX1356"/>
      <c r="PY1356"/>
      <c r="PZ1356"/>
      <c r="QA1356"/>
      <c r="QB1356"/>
      <c r="QC1356"/>
      <c r="QD1356"/>
      <c r="QE1356"/>
      <c r="QF1356"/>
      <c r="QG1356"/>
      <c r="QH1356"/>
      <c r="QI1356"/>
      <c r="QJ1356"/>
      <c r="QK1356"/>
      <c r="QL1356"/>
      <c r="QM1356"/>
      <c r="QN1356"/>
      <c r="QO1356"/>
      <c r="QP1356"/>
      <c r="QQ1356"/>
      <c r="QR1356"/>
      <c r="QS1356"/>
      <c r="QT1356"/>
      <c r="QU1356"/>
      <c r="QV1356"/>
      <c r="QW1356"/>
      <c r="QX1356"/>
      <c r="QY1356"/>
      <c r="QZ1356"/>
      <c r="RA1356"/>
      <c r="RB1356"/>
      <c r="RC1356"/>
      <c r="RD1356"/>
      <c r="RE1356"/>
      <c r="RF1356"/>
      <c r="RG1356"/>
      <c r="RH1356"/>
      <c r="RI1356"/>
      <c r="RJ1356"/>
      <c r="RK1356"/>
      <c r="RL1356"/>
      <c r="RM1356"/>
      <c r="RN1356"/>
      <c r="RO1356"/>
      <c r="RP1356"/>
      <c r="RQ1356"/>
      <c r="RR1356"/>
      <c r="RS1356"/>
      <c r="RT1356"/>
      <c r="RU1356"/>
      <c r="RV1356"/>
      <c r="RW1356"/>
      <c r="RX1356"/>
      <c r="RY1356"/>
      <c r="RZ1356"/>
      <c r="SA1356"/>
      <c r="SB1356"/>
      <c r="SC1356"/>
      <c r="SD1356"/>
      <c r="SE1356"/>
      <c r="SF1356"/>
      <c r="SG1356"/>
      <c r="SH1356"/>
      <c r="SI1356"/>
      <c r="SJ1356"/>
      <c r="SK1356"/>
      <c r="SL1356"/>
      <c r="SM1356"/>
      <c r="SN1356"/>
      <c r="SO1356"/>
      <c r="SP1356"/>
      <c r="SQ1356"/>
      <c r="SR1356"/>
      <c r="SS1356"/>
      <c r="ST1356"/>
      <c r="SU1356"/>
      <c r="SV1356"/>
      <c r="SW1356"/>
      <c r="SX1356"/>
      <c r="SY1356"/>
      <c r="SZ1356"/>
      <c r="TA1356"/>
      <c r="TB1356"/>
      <c r="TC1356"/>
      <c r="TD1356"/>
      <c r="TE1356"/>
      <c r="TF1356"/>
      <c r="TG1356"/>
      <c r="TH1356"/>
      <c r="TI1356"/>
      <c r="TJ1356"/>
      <c r="TK1356"/>
      <c r="TL1356"/>
      <c r="TM1356"/>
      <c r="TN1356"/>
      <c r="TO1356"/>
      <c r="TP1356"/>
      <c r="TQ1356"/>
      <c r="TR1356"/>
      <c r="TS1356"/>
      <c r="TT1356"/>
      <c r="TU1356"/>
      <c r="TV1356"/>
      <c r="TW1356"/>
      <c r="TX1356"/>
      <c r="TY1356"/>
      <c r="TZ1356"/>
      <c r="UA1356"/>
      <c r="UB1356"/>
      <c r="UC1356"/>
      <c r="UD1356"/>
      <c r="UE1356"/>
      <c r="UF1356"/>
      <c r="UG1356"/>
      <c r="UH1356"/>
      <c r="UI1356"/>
      <c r="UJ1356"/>
      <c r="UK1356"/>
      <c r="UL1356"/>
      <c r="UM1356"/>
      <c r="UN1356"/>
      <c r="UO1356"/>
      <c r="UP1356"/>
      <c r="UQ1356"/>
      <c r="UR1356"/>
      <c r="US1356"/>
      <c r="UT1356"/>
      <c r="UU1356"/>
      <c r="UV1356"/>
      <c r="UW1356"/>
      <c r="UX1356"/>
      <c r="UY1356"/>
      <c r="UZ1356"/>
      <c r="VA1356"/>
      <c r="VB1356"/>
      <c r="VC1356"/>
      <c r="VD1356"/>
      <c r="VE1356"/>
      <c r="VF1356"/>
      <c r="VG1356"/>
      <c r="VH1356"/>
      <c r="VI1356"/>
      <c r="VJ1356"/>
      <c r="VK1356"/>
      <c r="VL1356"/>
      <c r="VM1356"/>
      <c r="VN1356"/>
      <c r="VO1356"/>
      <c r="VP1356"/>
      <c r="VQ1356"/>
      <c r="VR1356"/>
      <c r="VS1356"/>
      <c r="VT1356"/>
      <c r="VU1356"/>
      <c r="VV1356"/>
      <c r="VW1356"/>
      <c r="VX1356"/>
      <c r="VY1356"/>
      <c r="VZ1356"/>
      <c r="WA1356"/>
      <c r="WB1356"/>
      <c r="WC1356"/>
      <c r="WD1356"/>
      <c r="WE1356"/>
      <c r="WF1356"/>
      <c r="WG1356"/>
      <c r="WH1356"/>
      <c r="WI1356"/>
      <c r="WJ1356"/>
      <c r="WK1356"/>
      <c r="WL1356"/>
      <c r="WM1356"/>
      <c r="WN1356"/>
      <c r="WO1356"/>
      <c r="WP1356"/>
      <c r="WQ1356"/>
      <c r="WR1356"/>
      <c r="WS1356"/>
      <c r="WT1356"/>
      <c r="WU1356"/>
      <c r="WV1356"/>
      <c r="WW1356"/>
      <c r="WX1356"/>
      <c r="WY1356"/>
      <c r="WZ1356"/>
      <c r="XA1356"/>
      <c r="XB1356"/>
      <c r="XC1356"/>
      <c r="XD1356"/>
      <c r="XE1356"/>
      <c r="XF1356"/>
      <c r="XG1356"/>
      <c r="XH1356"/>
      <c r="XI1356"/>
      <c r="XJ1356"/>
      <c r="XK1356"/>
      <c r="XL1356"/>
      <c r="XM1356"/>
      <c r="XN1356"/>
      <c r="XO1356"/>
      <c r="XP1356"/>
      <c r="XQ1356"/>
      <c r="XR1356"/>
      <c r="XS1356"/>
      <c r="XT1356"/>
      <c r="XU1356"/>
      <c r="XV1356"/>
      <c r="XW1356"/>
      <c r="XX1356"/>
      <c r="XY1356"/>
      <c r="XZ1356"/>
      <c r="YA1356"/>
      <c r="YB1356"/>
      <c r="YC1356"/>
      <c r="YD1356"/>
      <c r="YE1356"/>
      <c r="YF1356"/>
      <c r="YG1356"/>
      <c r="YH1356"/>
      <c r="YI1356"/>
      <c r="YJ1356"/>
      <c r="YK1356"/>
      <c r="YL1356"/>
      <c r="YM1356"/>
      <c r="YN1356"/>
      <c r="YO1356"/>
      <c r="YP1356"/>
      <c r="YQ1356"/>
      <c r="YR1356"/>
      <c r="YS1356"/>
      <c r="YT1356"/>
      <c r="YU1356"/>
      <c r="YV1356"/>
      <c r="YW1356"/>
      <c r="YX1356"/>
      <c r="YY1356"/>
      <c r="YZ1356"/>
      <c r="ZA1356"/>
      <c r="ZB1356"/>
      <c r="ZC1356"/>
      <c r="ZD1356"/>
      <c r="ZE1356"/>
      <c r="ZF1356"/>
      <c r="ZG1356"/>
      <c r="ZH1356"/>
      <c r="ZI1356"/>
      <c r="ZJ1356"/>
      <c r="ZK1356"/>
      <c r="ZL1356"/>
      <c r="ZM1356"/>
      <c r="ZN1356"/>
      <c r="ZO1356"/>
      <c r="ZP1356"/>
      <c r="ZQ1356"/>
      <c r="ZR1356"/>
      <c r="ZS1356"/>
      <c r="ZT1356"/>
      <c r="ZU1356"/>
      <c r="ZV1356"/>
      <c r="ZW1356"/>
      <c r="ZX1356"/>
      <c r="ZY1356"/>
      <c r="ZZ1356"/>
      <c r="AAA1356"/>
      <c r="AAB1356"/>
      <c r="AAC1356"/>
      <c r="AAD1356"/>
      <c r="AAE1356"/>
      <c r="AAF1356"/>
      <c r="AAG1356"/>
      <c r="AAH1356"/>
      <c r="AAI1356"/>
      <c r="AAJ1356"/>
      <c r="AAK1356"/>
      <c r="AAL1356"/>
      <c r="AAM1356"/>
      <c r="AAN1356"/>
      <c r="AAO1356"/>
      <c r="AAP1356"/>
      <c r="AAQ1356"/>
      <c r="AAR1356"/>
      <c r="AAS1356"/>
      <c r="AAT1356"/>
      <c r="AAU1356"/>
      <c r="AAV1356"/>
      <c r="AAW1356"/>
      <c r="AAX1356"/>
      <c r="AAY1356"/>
      <c r="AAZ1356"/>
      <c r="ABA1356"/>
      <c r="ABB1356"/>
      <c r="ABC1356"/>
      <c r="ABD1356"/>
      <c r="ABE1356"/>
      <c r="ABF1356"/>
      <c r="ABG1356"/>
      <c r="ABH1356"/>
      <c r="ABI1356"/>
      <c r="ABJ1356"/>
      <c r="ABK1356"/>
      <c r="ABL1356"/>
      <c r="ABM1356"/>
      <c r="ABN1356"/>
      <c r="ABO1356"/>
      <c r="ABP1356"/>
      <c r="ABQ1356"/>
      <c r="ABR1356"/>
      <c r="ABS1356"/>
      <c r="ABT1356"/>
      <c r="ABU1356"/>
      <c r="ABV1356"/>
      <c r="ABW1356"/>
      <c r="ABX1356"/>
      <c r="ABY1356"/>
      <c r="ABZ1356"/>
      <c r="ACA1356"/>
      <c r="ACB1356"/>
      <c r="ACC1356"/>
      <c r="ACD1356"/>
      <c r="ACE1356"/>
      <c r="ACF1356"/>
      <c r="ACG1356"/>
      <c r="ACH1356"/>
      <c r="ACI1356"/>
      <c r="ACJ1356"/>
      <c r="ACK1356"/>
      <c r="ACL1356"/>
      <c r="ACM1356"/>
      <c r="ACN1356"/>
      <c r="ACO1356"/>
      <c r="ACP1356"/>
      <c r="ACQ1356"/>
      <c r="ACR1356"/>
      <c r="ACS1356"/>
      <c r="ACT1356"/>
      <c r="ACU1356"/>
      <c r="ACV1356"/>
      <c r="ACW1356"/>
      <c r="ACX1356"/>
      <c r="ACY1356"/>
      <c r="ACZ1356"/>
      <c r="ADA1356"/>
      <c r="ADB1356"/>
      <c r="ADC1356"/>
      <c r="ADD1356"/>
      <c r="ADE1356"/>
      <c r="ADF1356"/>
      <c r="ADG1356"/>
      <c r="ADH1356"/>
      <c r="ADI1356"/>
      <c r="ADJ1356"/>
      <c r="ADK1356"/>
      <c r="ADL1356"/>
      <c r="ADM1356"/>
      <c r="ADN1356"/>
      <c r="ADO1356"/>
      <c r="ADP1356"/>
      <c r="ADQ1356"/>
      <c r="ADR1356"/>
      <c r="ADS1356"/>
      <c r="ADT1356"/>
      <c r="ADU1356"/>
      <c r="ADV1356"/>
      <c r="ADW1356"/>
      <c r="ADX1356"/>
      <c r="ADY1356"/>
      <c r="ADZ1356"/>
      <c r="AEA1356"/>
      <c r="AEB1356"/>
      <c r="AEC1356"/>
      <c r="AED1356"/>
      <c r="AEE1356"/>
      <c r="AEF1356"/>
      <c r="AEG1356"/>
      <c r="AEH1356"/>
      <c r="AEI1356"/>
      <c r="AEJ1356"/>
      <c r="AEK1356"/>
      <c r="AEL1356"/>
      <c r="AEM1356"/>
      <c r="AEN1356"/>
      <c r="AEO1356"/>
      <c r="AEP1356"/>
      <c r="AEQ1356"/>
      <c r="AER1356"/>
      <c r="AES1356"/>
      <c r="AET1356"/>
      <c r="AEU1356"/>
      <c r="AEV1356"/>
      <c r="AEW1356"/>
      <c r="AEX1356"/>
      <c r="AEY1356"/>
      <c r="AEZ1356"/>
      <c r="AFA1356"/>
      <c r="AFB1356"/>
      <c r="AFC1356"/>
      <c r="AFD1356"/>
      <c r="AFE1356"/>
      <c r="AFF1356"/>
      <c r="AFG1356"/>
      <c r="AFH1356"/>
      <c r="AFI1356"/>
      <c r="AFJ1356"/>
      <c r="AFK1356"/>
      <c r="AFL1356"/>
      <c r="AFM1356"/>
      <c r="AFN1356"/>
      <c r="AFO1356"/>
      <c r="AFP1356"/>
      <c r="AFQ1356"/>
      <c r="AFR1356"/>
      <c r="AFS1356"/>
      <c r="AFT1356"/>
      <c r="AFU1356"/>
      <c r="AFV1356"/>
      <c r="AFW1356"/>
      <c r="AFX1356"/>
      <c r="AFY1356"/>
      <c r="AFZ1356"/>
      <c r="AGA1356"/>
      <c r="AGB1356"/>
      <c r="AGC1356"/>
      <c r="AGD1356"/>
      <c r="AGE1356"/>
      <c r="AGF1356"/>
      <c r="AGG1356"/>
      <c r="AGH1356"/>
      <c r="AGI1356"/>
      <c r="AGJ1356"/>
      <c r="AGK1356"/>
      <c r="AGL1356"/>
      <c r="AGM1356"/>
      <c r="AGN1356"/>
      <c r="AGO1356"/>
      <c r="AGP1356"/>
      <c r="AGQ1356"/>
      <c r="AGR1356"/>
      <c r="AGS1356"/>
      <c r="AGT1356"/>
      <c r="AGU1356"/>
      <c r="AGV1356"/>
      <c r="AGW1356"/>
      <c r="AGX1356"/>
      <c r="AGY1356"/>
      <c r="AGZ1356"/>
      <c r="AHA1356"/>
      <c r="AHB1356"/>
      <c r="AHC1356"/>
      <c r="AHD1356"/>
      <c r="AHE1356"/>
      <c r="AHF1356"/>
      <c r="AHG1356"/>
      <c r="AHH1356"/>
      <c r="AHI1356"/>
      <c r="AHJ1356"/>
      <c r="AHK1356"/>
      <c r="AHL1356"/>
      <c r="AHM1356"/>
      <c r="AHN1356"/>
      <c r="AHO1356"/>
      <c r="AHP1356"/>
      <c r="AHQ1356"/>
      <c r="AHR1356"/>
      <c r="AHS1356"/>
      <c r="AHT1356"/>
      <c r="AHU1356"/>
      <c r="AHV1356"/>
      <c r="AHW1356"/>
      <c r="AHX1356"/>
      <c r="AHY1356"/>
      <c r="AHZ1356"/>
      <c r="AIA1356"/>
      <c r="AIB1356"/>
      <c r="AIC1356"/>
      <c r="AID1356"/>
      <c r="AIE1356"/>
      <c r="AIF1356"/>
      <c r="AIG1356"/>
      <c r="AIH1356"/>
      <c r="AII1356"/>
      <c r="AIJ1356"/>
      <c r="AIK1356"/>
      <c r="AIL1356"/>
      <c r="AIM1356"/>
      <c r="AIN1356"/>
      <c r="AIO1356"/>
      <c r="AIP1356"/>
      <c r="AIQ1356"/>
      <c r="AIR1356"/>
      <c r="AIS1356"/>
      <c r="AIT1356"/>
      <c r="AIU1356"/>
      <c r="AIV1356"/>
      <c r="AIW1356"/>
      <c r="AIX1356"/>
      <c r="AIY1356"/>
      <c r="AIZ1356"/>
      <c r="AJA1356"/>
      <c r="AJB1356"/>
      <c r="AJC1356"/>
      <c r="AJD1356"/>
      <c r="AJE1356"/>
      <c r="AJF1356"/>
      <c r="AJG1356"/>
      <c r="AJH1356"/>
      <c r="AJI1356"/>
      <c r="AJJ1356"/>
      <c r="AJK1356"/>
      <c r="AJL1356"/>
      <c r="AJM1356"/>
      <c r="AJN1356"/>
      <c r="AJO1356"/>
      <c r="AJP1356"/>
      <c r="AJQ1356"/>
      <c r="AJR1356"/>
      <c r="AJS1356"/>
      <c r="AJT1356"/>
      <c r="AJU1356"/>
      <c r="AJV1356"/>
      <c r="AJW1356"/>
      <c r="AJX1356"/>
      <c r="AJY1356"/>
      <c r="AJZ1356"/>
      <c r="AKA1356"/>
      <c r="AKB1356"/>
      <c r="AKC1356"/>
      <c r="AKD1356"/>
      <c r="AKE1356"/>
      <c r="AKF1356"/>
      <c r="AKG1356"/>
      <c r="AKH1356"/>
      <c r="AKI1356"/>
      <c r="AKJ1356"/>
      <c r="AKK1356"/>
      <c r="AKL1356"/>
      <c r="AKM1356"/>
      <c r="AKN1356"/>
      <c r="AKO1356"/>
      <c r="AKP1356"/>
      <c r="AKQ1356"/>
      <c r="AKR1356"/>
      <c r="AKS1356"/>
      <c r="AKT1356"/>
      <c r="AKU1356"/>
      <c r="AKV1356"/>
      <c r="AKW1356"/>
      <c r="AKX1356"/>
      <c r="AKY1356"/>
      <c r="AKZ1356"/>
      <c r="ALA1356"/>
      <c r="ALB1356"/>
      <c r="ALC1356"/>
      <c r="ALD1356"/>
      <c r="ALE1356"/>
      <c r="ALF1356"/>
      <c r="ALG1356"/>
      <c r="ALH1356"/>
      <c r="ALI1356"/>
      <c r="ALJ1356"/>
      <c r="ALK1356"/>
      <c r="ALL1356"/>
      <c r="ALM1356"/>
      <c r="ALN1356"/>
      <c r="ALO1356"/>
      <c r="ALP1356"/>
      <c r="ALQ1356"/>
      <c r="ALR1356"/>
      <c r="ALS1356"/>
      <c r="ALT1356"/>
      <c r="ALU1356"/>
      <c r="ALV1356"/>
      <c r="ALW1356"/>
      <c r="ALX1356"/>
      <c r="ALY1356"/>
      <c r="ALZ1356"/>
      <c r="AMA1356"/>
      <c r="AMB1356"/>
      <c r="AMC1356"/>
      <c r="AMD1356"/>
      <c r="AME1356"/>
      <c r="AMF1356"/>
      <c r="AMG1356"/>
      <c r="AMH1356"/>
      <c r="AMI1356"/>
      <c r="AMJ1356"/>
      <c r="AMK1356"/>
    </row>
    <row r="1357" spans="1:1025" ht="45" customHeight="1" thickTop="1" thickBot="1" x14ac:dyDescent="0.3">
      <c r="A1357" s="249" t="s">
        <v>1111</v>
      </c>
      <c r="B1357" s="249" t="s">
        <v>1111</v>
      </c>
      <c r="C1357" s="249" t="s">
        <v>1111</v>
      </c>
      <c r="D1357" s="249" t="s">
        <v>1111</v>
      </c>
      <c r="E1357" s="249" t="s">
        <v>1111</v>
      </c>
      <c r="F1357" s="249" t="s">
        <v>1111</v>
      </c>
      <c r="G1357" s="249" t="s">
        <v>1111</v>
      </c>
      <c r="H1357" s="249" t="s">
        <v>1111</v>
      </c>
      <c r="I1357" s="249" t="s">
        <v>1111</v>
      </c>
      <c r="J1357" s="249" t="s">
        <v>1111</v>
      </c>
      <c r="K1357" s="249" t="s">
        <v>1111</v>
      </c>
      <c r="L1357" s="249" t="s">
        <v>1111</v>
      </c>
      <c r="M1357" s="249" t="s">
        <v>1111</v>
      </c>
      <c r="N1357" s="249" t="s">
        <v>1111</v>
      </c>
      <c r="O1357" s="249" t="s">
        <v>1111</v>
      </c>
      <c r="P1357" s="249" t="s">
        <v>1111</v>
      </c>
      <c r="Q1357" s="229">
        <v>0</v>
      </c>
      <c r="R1357" s="254" t="s">
        <v>2551</v>
      </c>
      <c r="S1357" s="255"/>
      <c r="T1357" s="255"/>
      <c r="U1357" s="255"/>
      <c r="V1357" s="255"/>
      <c r="W1357" s="255"/>
      <c r="X1357" s="255"/>
      <c r="Y1357" s="255"/>
      <c r="Z1357" s="255"/>
      <c r="AA1357" s="255"/>
      <c r="AB1357" s="255"/>
      <c r="AC1357" s="255"/>
      <c r="AD1357" s="255"/>
      <c r="AE1357" s="256"/>
      <c r="AF1357" s="229">
        <v>0</v>
      </c>
      <c r="AG1357" s="254" t="s">
        <v>2551</v>
      </c>
      <c r="AH1357" s="255"/>
      <c r="AI1357" s="255"/>
      <c r="AJ1357" s="255"/>
      <c r="AK1357" s="255"/>
      <c r="AL1357" s="255"/>
      <c r="AM1357" s="255"/>
      <c r="AN1357" s="255"/>
      <c r="AO1357" s="255"/>
      <c r="AP1357" s="255"/>
      <c r="AQ1357" s="255"/>
      <c r="AR1357" s="255"/>
      <c r="AS1357" s="255"/>
      <c r="AT1357" s="256"/>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c r="HK1357"/>
      <c r="HL1357"/>
      <c r="HM1357"/>
      <c r="HN1357"/>
      <c r="HO1357"/>
      <c r="HP1357"/>
      <c r="HQ1357"/>
      <c r="HR1357"/>
      <c r="HS1357"/>
      <c r="HT1357"/>
      <c r="HU1357"/>
      <c r="HV1357"/>
      <c r="HW1357"/>
      <c r="HX1357"/>
      <c r="HY1357"/>
      <c r="HZ1357"/>
      <c r="IA1357"/>
      <c r="IB1357"/>
      <c r="IC1357"/>
      <c r="ID1357"/>
      <c r="IE1357"/>
      <c r="IF1357"/>
      <c r="IG1357"/>
      <c r="IH1357"/>
      <c r="II1357"/>
      <c r="IJ1357"/>
      <c r="IK1357"/>
      <c r="IL1357"/>
      <c r="IM1357"/>
      <c r="IN1357"/>
      <c r="IO1357"/>
      <c r="IP1357"/>
      <c r="IQ1357"/>
      <c r="IR1357"/>
      <c r="IS1357"/>
      <c r="IT1357"/>
      <c r="IU1357"/>
      <c r="IV1357"/>
      <c r="IW1357"/>
      <c r="IX1357"/>
      <c r="IY1357"/>
      <c r="IZ1357"/>
      <c r="JA1357"/>
      <c r="JB1357"/>
      <c r="JC1357"/>
      <c r="JD1357"/>
      <c r="JE1357"/>
      <c r="JF1357"/>
      <c r="JG1357"/>
      <c r="JH1357"/>
      <c r="JI1357"/>
      <c r="JJ1357"/>
      <c r="JK1357"/>
      <c r="JL1357"/>
      <c r="JM1357"/>
      <c r="JN1357"/>
      <c r="JO1357"/>
      <c r="JP1357"/>
      <c r="JQ1357"/>
      <c r="JR1357"/>
      <c r="JS1357"/>
      <c r="JT1357"/>
      <c r="JU1357"/>
      <c r="JV1357"/>
      <c r="JW1357"/>
      <c r="JX1357"/>
      <c r="JY1357"/>
      <c r="JZ1357"/>
      <c r="KA1357"/>
      <c r="KB1357"/>
      <c r="KC1357"/>
      <c r="KD1357"/>
      <c r="KE1357"/>
      <c r="KF1357"/>
      <c r="KG1357"/>
      <c r="KH1357"/>
      <c r="KI1357"/>
      <c r="KJ1357"/>
      <c r="KK1357"/>
      <c r="KL1357"/>
      <c r="KM1357"/>
      <c r="KN1357"/>
      <c r="KO1357"/>
      <c r="KP1357"/>
      <c r="KQ1357"/>
      <c r="KR1357"/>
      <c r="KS1357"/>
      <c r="KT1357"/>
      <c r="KU1357"/>
      <c r="KV1357"/>
      <c r="KW1357"/>
      <c r="KX1357"/>
      <c r="KY1357"/>
      <c r="KZ1357"/>
      <c r="LA1357"/>
      <c r="LB1357"/>
      <c r="LC1357"/>
      <c r="LD1357"/>
      <c r="LE1357"/>
      <c r="LF1357"/>
      <c r="LG1357"/>
      <c r="LH1357"/>
      <c r="LI1357"/>
      <c r="LJ1357"/>
      <c r="LK1357"/>
      <c r="LL1357"/>
      <c r="LM1357"/>
      <c r="LN1357"/>
      <c r="LO1357"/>
      <c r="LP1357"/>
      <c r="LQ1357"/>
      <c r="LR1357"/>
      <c r="LS1357"/>
      <c r="LT1357"/>
      <c r="LU1357"/>
      <c r="LV1357"/>
      <c r="LW1357"/>
      <c r="LX1357"/>
      <c r="LY1357"/>
      <c r="LZ1357"/>
      <c r="MA1357"/>
      <c r="MB1357"/>
      <c r="MC1357"/>
      <c r="MD1357"/>
      <c r="ME1357"/>
      <c r="MF1357"/>
      <c r="MG1357"/>
      <c r="MH1357"/>
      <c r="MI1357"/>
      <c r="MJ1357"/>
      <c r="MK1357"/>
      <c r="ML1357"/>
      <c r="MM1357"/>
      <c r="MN1357"/>
      <c r="MO1357"/>
      <c r="MP1357"/>
      <c r="MQ1357"/>
      <c r="MR1357"/>
      <c r="MS1357"/>
      <c r="MT1357"/>
      <c r="MU1357"/>
      <c r="MV1357"/>
      <c r="MW1357"/>
      <c r="MX1357"/>
      <c r="MY1357"/>
      <c r="MZ1357"/>
      <c r="NA1357"/>
      <c r="NB1357"/>
      <c r="NC1357"/>
      <c r="ND1357"/>
      <c r="NE1357"/>
      <c r="NF1357"/>
      <c r="NG1357"/>
      <c r="NH1357"/>
      <c r="NI1357"/>
      <c r="NJ1357"/>
      <c r="NK1357"/>
      <c r="NL1357"/>
      <c r="NM1357"/>
      <c r="NN1357"/>
      <c r="NO1357"/>
      <c r="NP1357"/>
      <c r="NQ1357"/>
      <c r="NR1357"/>
      <c r="NS1357"/>
      <c r="NT1357"/>
      <c r="NU1357"/>
      <c r="NV1357"/>
      <c r="NW1357"/>
      <c r="NX1357"/>
      <c r="NY1357"/>
      <c r="NZ1357"/>
      <c r="OA1357"/>
      <c r="OB1357"/>
      <c r="OC1357"/>
      <c r="OD1357"/>
      <c r="OE1357"/>
      <c r="OF1357"/>
      <c r="OG1357"/>
      <c r="OH1357"/>
      <c r="OI1357"/>
      <c r="OJ1357"/>
      <c r="OK1357"/>
      <c r="OL1357"/>
      <c r="OM1357"/>
      <c r="ON1357"/>
      <c r="OO1357"/>
      <c r="OP1357"/>
      <c r="OQ1357"/>
      <c r="OR1357"/>
      <c r="OS1357"/>
      <c r="OT1357"/>
      <c r="OU1357"/>
      <c r="OV1357"/>
      <c r="OW1357"/>
      <c r="OX1357"/>
      <c r="OY1357"/>
      <c r="OZ1357"/>
      <c r="PA1357"/>
      <c r="PB1357"/>
      <c r="PC1357"/>
      <c r="PD1357"/>
      <c r="PE1357"/>
      <c r="PF1357"/>
      <c r="PG1357"/>
      <c r="PH1357"/>
      <c r="PI1357"/>
      <c r="PJ1357"/>
      <c r="PK1357"/>
      <c r="PL1357"/>
      <c r="PM1357"/>
      <c r="PN1357"/>
      <c r="PO1357"/>
      <c r="PP1357"/>
      <c r="PQ1357"/>
      <c r="PR1357"/>
      <c r="PS1357"/>
      <c r="PT1357"/>
      <c r="PU1357"/>
      <c r="PV1357"/>
      <c r="PW1357"/>
      <c r="PX1357"/>
      <c r="PY1357"/>
      <c r="PZ1357"/>
      <c r="QA1357"/>
      <c r="QB1357"/>
      <c r="QC1357"/>
      <c r="QD1357"/>
      <c r="QE1357"/>
      <c r="QF1357"/>
      <c r="QG1357"/>
      <c r="QH1357"/>
      <c r="QI1357"/>
      <c r="QJ1357"/>
      <c r="QK1357"/>
      <c r="QL1357"/>
      <c r="QM1357"/>
      <c r="QN1357"/>
      <c r="QO1357"/>
      <c r="QP1357"/>
      <c r="QQ1357"/>
      <c r="QR1357"/>
      <c r="QS1357"/>
      <c r="QT1357"/>
      <c r="QU1357"/>
      <c r="QV1357"/>
      <c r="QW1357"/>
      <c r="QX1357"/>
      <c r="QY1357"/>
      <c r="QZ1357"/>
      <c r="RA1357"/>
      <c r="RB1357"/>
      <c r="RC1357"/>
      <c r="RD1357"/>
      <c r="RE1357"/>
      <c r="RF1357"/>
      <c r="RG1357"/>
      <c r="RH1357"/>
      <c r="RI1357"/>
      <c r="RJ1357"/>
      <c r="RK1357"/>
      <c r="RL1357"/>
      <c r="RM1357"/>
      <c r="RN1357"/>
      <c r="RO1357"/>
      <c r="RP1357"/>
      <c r="RQ1357"/>
      <c r="RR1357"/>
      <c r="RS1357"/>
      <c r="RT1357"/>
      <c r="RU1357"/>
      <c r="RV1357"/>
      <c r="RW1357"/>
      <c r="RX1357"/>
      <c r="RY1357"/>
      <c r="RZ1357"/>
      <c r="SA1357"/>
      <c r="SB1357"/>
      <c r="SC1357"/>
      <c r="SD1357"/>
      <c r="SE1357"/>
      <c r="SF1357"/>
      <c r="SG1357"/>
      <c r="SH1357"/>
      <c r="SI1357"/>
      <c r="SJ1357"/>
      <c r="SK1357"/>
      <c r="SL1357"/>
      <c r="SM1357"/>
      <c r="SN1357"/>
      <c r="SO1357"/>
      <c r="SP1357"/>
      <c r="SQ1357"/>
      <c r="SR1357"/>
      <c r="SS1357"/>
      <c r="ST1357"/>
      <c r="SU1357"/>
      <c r="SV1357"/>
      <c r="SW1357"/>
      <c r="SX1357"/>
      <c r="SY1357"/>
      <c r="SZ1357"/>
      <c r="TA1357"/>
      <c r="TB1357"/>
      <c r="TC1357"/>
      <c r="TD1357"/>
      <c r="TE1357"/>
      <c r="TF1357"/>
      <c r="TG1357"/>
      <c r="TH1357"/>
      <c r="TI1357"/>
      <c r="TJ1357"/>
      <c r="TK1357"/>
      <c r="TL1357"/>
      <c r="TM1357"/>
      <c r="TN1357"/>
      <c r="TO1357"/>
      <c r="TP1357"/>
      <c r="TQ1357"/>
      <c r="TR1357"/>
      <c r="TS1357"/>
      <c r="TT1357"/>
      <c r="TU1357"/>
      <c r="TV1357"/>
      <c r="TW1357"/>
      <c r="TX1357"/>
      <c r="TY1357"/>
      <c r="TZ1357"/>
      <c r="UA1357"/>
      <c r="UB1357"/>
      <c r="UC1357"/>
      <c r="UD1357"/>
      <c r="UE1357"/>
      <c r="UF1357"/>
      <c r="UG1357"/>
      <c r="UH1357"/>
      <c r="UI1357"/>
      <c r="UJ1357"/>
      <c r="UK1357"/>
      <c r="UL1357"/>
      <c r="UM1357"/>
      <c r="UN1357"/>
      <c r="UO1357"/>
      <c r="UP1357"/>
      <c r="UQ1357"/>
      <c r="UR1357"/>
      <c r="US1357"/>
      <c r="UT1357"/>
      <c r="UU1357"/>
      <c r="UV1357"/>
      <c r="UW1357"/>
      <c r="UX1357"/>
      <c r="UY1357"/>
      <c r="UZ1357"/>
      <c r="VA1357"/>
      <c r="VB1357"/>
      <c r="VC1357"/>
      <c r="VD1357"/>
      <c r="VE1357"/>
      <c r="VF1357"/>
      <c r="VG1357"/>
      <c r="VH1357"/>
      <c r="VI1357"/>
      <c r="VJ1357"/>
      <c r="VK1357"/>
      <c r="VL1357"/>
      <c r="VM1357"/>
      <c r="VN1357"/>
      <c r="VO1357"/>
      <c r="VP1357"/>
      <c r="VQ1357"/>
      <c r="VR1357"/>
      <c r="VS1357"/>
      <c r="VT1357"/>
      <c r="VU1357"/>
      <c r="VV1357"/>
      <c r="VW1357"/>
      <c r="VX1357"/>
      <c r="VY1357"/>
      <c r="VZ1357"/>
      <c r="WA1357"/>
      <c r="WB1357"/>
      <c r="WC1357"/>
      <c r="WD1357"/>
      <c r="WE1357"/>
      <c r="WF1357"/>
      <c r="WG1357"/>
      <c r="WH1357"/>
      <c r="WI1357"/>
      <c r="WJ1357"/>
      <c r="WK1357"/>
      <c r="WL1357"/>
      <c r="WM1357"/>
      <c r="WN1357"/>
      <c r="WO1357"/>
      <c r="WP1357"/>
      <c r="WQ1357"/>
      <c r="WR1357"/>
      <c r="WS1357"/>
      <c r="WT1357"/>
      <c r="WU1357"/>
      <c r="WV1357"/>
      <c r="WW1357"/>
      <c r="WX1357"/>
      <c r="WY1357"/>
      <c r="WZ1357"/>
      <c r="XA1357"/>
      <c r="XB1357"/>
      <c r="XC1357"/>
      <c r="XD1357"/>
      <c r="XE1357"/>
      <c r="XF1357"/>
      <c r="XG1357"/>
      <c r="XH1357"/>
      <c r="XI1357"/>
      <c r="XJ1357"/>
      <c r="XK1357"/>
      <c r="XL1357"/>
      <c r="XM1357"/>
      <c r="XN1357"/>
      <c r="XO1357"/>
      <c r="XP1357"/>
      <c r="XQ1357"/>
      <c r="XR1357"/>
      <c r="XS1357"/>
      <c r="XT1357"/>
      <c r="XU1357"/>
      <c r="XV1357"/>
      <c r="XW1357"/>
      <c r="XX1357"/>
      <c r="XY1357"/>
      <c r="XZ1357"/>
      <c r="YA1357"/>
      <c r="YB1357"/>
      <c r="YC1357"/>
      <c r="YD1357"/>
      <c r="YE1357"/>
      <c r="YF1357"/>
      <c r="YG1357"/>
      <c r="YH1357"/>
      <c r="YI1357"/>
      <c r="YJ1357"/>
      <c r="YK1357"/>
      <c r="YL1357"/>
      <c r="YM1357"/>
      <c r="YN1357"/>
      <c r="YO1357"/>
      <c r="YP1357"/>
      <c r="YQ1357"/>
      <c r="YR1357"/>
      <c r="YS1357"/>
      <c r="YT1357"/>
      <c r="YU1357"/>
      <c r="YV1357"/>
      <c r="YW1357"/>
      <c r="YX1357"/>
      <c r="YY1357"/>
      <c r="YZ1357"/>
      <c r="ZA1357"/>
      <c r="ZB1357"/>
      <c r="ZC1357"/>
      <c r="ZD1357"/>
      <c r="ZE1357"/>
      <c r="ZF1357"/>
      <c r="ZG1357"/>
      <c r="ZH1357"/>
      <c r="ZI1357"/>
      <c r="ZJ1357"/>
      <c r="ZK1357"/>
      <c r="ZL1357"/>
      <c r="ZM1357"/>
      <c r="ZN1357"/>
      <c r="ZO1357"/>
      <c r="ZP1357"/>
      <c r="ZQ1357"/>
      <c r="ZR1357"/>
      <c r="ZS1357"/>
      <c r="ZT1357"/>
      <c r="ZU1357"/>
      <c r="ZV1357"/>
      <c r="ZW1357"/>
      <c r="ZX1357"/>
      <c r="ZY1357"/>
      <c r="ZZ1357"/>
      <c r="AAA1357"/>
      <c r="AAB1357"/>
      <c r="AAC1357"/>
      <c r="AAD1357"/>
      <c r="AAE1357"/>
      <c r="AAF1357"/>
      <c r="AAG1357"/>
      <c r="AAH1357"/>
      <c r="AAI1357"/>
      <c r="AAJ1357"/>
      <c r="AAK1357"/>
      <c r="AAL1357"/>
      <c r="AAM1357"/>
      <c r="AAN1357"/>
      <c r="AAO1357"/>
      <c r="AAP1357"/>
      <c r="AAQ1357"/>
      <c r="AAR1357"/>
      <c r="AAS1357"/>
      <c r="AAT1357"/>
      <c r="AAU1357"/>
      <c r="AAV1357"/>
      <c r="AAW1357"/>
      <c r="AAX1357"/>
      <c r="AAY1357"/>
      <c r="AAZ1357"/>
      <c r="ABA1357"/>
      <c r="ABB1357"/>
      <c r="ABC1357"/>
      <c r="ABD1357"/>
      <c r="ABE1357"/>
      <c r="ABF1357"/>
      <c r="ABG1357"/>
      <c r="ABH1357"/>
      <c r="ABI1357"/>
      <c r="ABJ1357"/>
      <c r="ABK1357"/>
      <c r="ABL1357"/>
      <c r="ABM1357"/>
      <c r="ABN1357"/>
      <c r="ABO1357"/>
      <c r="ABP1357"/>
      <c r="ABQ1357"/>
      <c r="ABR1357"/>
      <c r="ABS1357"/>
      <c r="ABT1357"/>
      <c r="ABU1357"/>
      <c r="ABV1357"/>
      <c r="ABW1357"/>
      <c r="ABX1357"/>
      <c r="ABY1357"/>
      <c r="ABZ1357"/>
      <c r="ACA1357"/>
      <c r="ACB1357"/>
      <c r="ACC1357"/>
      <c r="ACD1357"/>
      <c r="ACE1357"/>
      <c r="ACF1357"/>
      <c r="ACG1357"/>
      <c r="ACH1357"/>
      <c r="ACI1357"/>
      <c r="ACJ1357"/>
      <c r="ACK1357"/>
      <c r="ACL1357"/>
      <c r="ACM1357"/>
      <c r="ACN1357"/>
      <c r="ACO1357"/>
      <c r="ACP1357"/>
      <c r="ACQ1357"/>
      <c r="ACR1357"/>
      <c r="ACS1357"/>
      <c r="ACT1357"/>
      <c r="ACU1357"/>
      <c r="ACV1357"/>
      <c r="ACW1357"/>
      <c r="ACX1357"/>
      <c r="ACY1357"/>
      <c r="ACZ1357"/>
      <c r="ADA1357"/>
      <c r="ADB1357"/>
      <c r="ADC1357"/>
      <c r="ADD1357"/>
      <c r="ADE1357"/>
      <c r="ADF1357"/>
      <c r="ADG1357"/>
      <c r="ADH1357"/>
      <c r="ADI1357"/>
      <c r="ADJ1357"/>
      <c r="ADK1357"/>
      <c r="ADL1357"/>
      <c r="ADM1357"/>
      <c r="ADN1357"/>
      <c r="ADO1357"/>
      <c r="ADP1357"/>
      <c r="ADQ1357"/>
      <c r="ADR1357"/>
      <c r="ADS1357"/>
      <c r="ADT1357"/>
      <c r="ADU1357"/>
      <c r="ADV1357"/>
      <c r="ADW1357"/>
      <c r="ADX1357"/>
      <c r="ADY1357"/>
      <c r="ADZ1357"/>
      <c r="AEA1357"/>
      <c r="AEB1357"/>
      <c r="AEC1357"/>
      <c r="AED1357"/>
      <c r="AEE1357"/>
      <c r="AEF1357"/>
      <c r="AEG1357"/>
      <c r="AEH1357"/>
      <c r="AEI1357"/>
      <c r="AEJ1357"/>
      <c r="AEK1357"/>
      <c r="AEL1357"/>
      <c r="AEM1357"/>
      <c r="AEN1357"/>
      <c r="AEO1357"/>
      <c r="AEP1357"/>
      <c r="AEQ1357"/>
      <c r="AER1357"/>
      <c r="AES1357"/>
      <c r="AET1357"/>
      <c r="AEU1357"/>
      <c r="AEV1357"/>
      <c r="AEW1357"/>
      <c r="AEX1357"/>
      <c r="AEY1357"/>
      <c r="AEZ1357"/>
      <c r="AFA1357"/>
      <c r="AFB1357"/>
      <c r="AFC1357"/>
      <c r="AFD1357"/>
      <c r="AFE1357"/>
      <c r="AFF1357"/>
      <c r="AFG1357"/>
      <c r="AFH1357"/>
      <c r="AFI1357"/>
      <c r="AFJ1357"/>
      <c r="AFK1357"/>
      <c r="AFL1357"/>
      <c r="AFM1357"/>
      <c r="AFN1357"/>
      <c r="AFO1357"/>
      <c r="AFP1357"/>
      <c r="AFQ1357"/>
      <c r="AFR1357"/>
      <c r="AFS1357"/>
      <c r="AFT1357"/>
      <c r="AFU1357"/>
      <c r="AFV1357"/>
      <c r="AFW1357"/>
      <c r="AFX1357"/>
      <c r="AFY1357"/>
      <c r="AFZ1357"/>
      <c r="AGA1357"/>
      <c r="AGB1357"/>
      <c r="AGC1357"/>
      <c r="AGD1357"/>
      <c r="AGE1357"/>
      <c r="AGF1357"/>
      <c r="AGG1357"/>
      <c r="AGH1357"/>
      <c r="AGI1357"/>
      <c r="AGJ1357"/>
      <c r="AGK1357"/>
      <c r="AGL1357"/>
      <c r="AGM1357"/>
      <c r="AGN1357"/>
      <c r="AGO1357"/>
      <c r="AGP1357"/>
      <c r="AGQ1357"/>
      <c r="AGR1357"/>
      <c r="AGS1357"/>
      <c r="AGT1357"/>
      <c r="AGU1357"/>
      <c r="AGV1357"/>
      <c r="AGW1357"/>
      <c r="AGX1357"/>
      <c r="AGY1357"/>
      <c r="AGZ1357"/>
      <c r="AHA1357"/>
      <c r="AHB1357"/>
      <c r="AHC1357"/>
      <c r="AHD1357"/>
      <c r="AHE1357"/>
      <c r="AHF1357"/>
      <c r="AHG1357"/>
      <c r="AHH1357"/>
      <c r="AHI1357"/>
      <c r="AHJ1357"/>
      <c r="AHK1357"/>
      <c r="AHL1357"/>
      <c r="AHM1357"/>
      <c r="AHN1357"/>
      <c r="AHO1357"/>
      <c r="AHP1357"/>
      <c r="AHQ1357"/>
      <c r="AHR1357"/>
      <c r="AHS1357"/>
      <c r="AHT1357"/>
      <c r="AHU1357"/>
      <c r="AHV1357"/>
      <c r="AHW1357"/>
      <c r="AHX1357"/>
      <c r="AHY1357"/>
      <c r="AHZ1357"/>
      <c r="AIA1357"/>
      <c r="AIB1357"/>
      <c r="AIC1357"/>
      <c r="AID1357"/>
      <c r="AIE1357"/>
      <c r="AIF1357"/>
      <c r="AIG1357"/>
      <c r="AIH1357"/>
      <c r="AII1357"/>
      <c r="AIJ1357"/>
      <c r="AIK1357"/>
      <c r="AIL1357"/>
      <c r="AIM1357"/>
      <c r="AIN1357"/>
      <c r="AIO1357"/>
      <c r="AIP1357"/>
      <c r="AIQ1357"/>
      <c r="AIR1357"/>
      <c r="AIS1357"/>
      <c r="AIT1357"/>
      <c r="AIU1357"/>
      <c r="AIV1357"/>
      <c r="AIW1357"/>
      <c r="AIX1357"/>
      <c r="AIY1357"/>
      <c r="AIZ1357"/>
      <c r="AJA1357"/>
      <c r="AJB1357"/>
      <c r="AJC1357"/>
      <c r="AJD1357"/>
      <c r="AJE1357"/>
      <c r="AJF1357"/>
      <c r="AJG1357"/>
      <c r="AJH1357"/>
      <c r="AJI1357"/>
      <c r="AJJ1357"/>
      <c r="AJK1357"/>
      <c r="AJL1357"/>
      <c r="AJM1357"/>
      <c r="AJN1357"/>
      <c r="AJO1357"/>
      <c r="AJP1357"/>
      <c r="AJQ1357"/>
      <c r="AJR1357"/>
      <c r="AJS1357"/>
      <c r="AJT1357"/>
      <c r="AJU1357"/>
      <c r="AJV1357"/>
      <c r="AJW1357"/>
      <c r="AJX1357"/>
      <c r="AJY1357"/>
      <c r="AJZ1357"/>
      <c r="AKA1357"/>
      <c r="AKB1357"/>
      <c r="AKC1357"/>
      <c r="AKD1357"/>
      <c r="AKE1357"/>
      <c r="AKF1357"/>
      <c r="AKG1357"/>
      <c r="AKH1357"/>
      <c r="AKI1357"/>
      <c r="AKJ1357"/>
      <c r="AKK1357"/>
      <c r="AKL1357"/>
      <c r="AKM1357"/>
      <c r="AKN1357"/>
      <c r="AKO1357"/>
      <c r="AKP1357"/>
      <c r="AKQ1357"/>
      <c r="AKR1357"/>
      <c r="AKS1357"/>
      <c r="AKT1357"/>
      <c r="AKU1357"/>
      <c r="AKV1357"/>
      <c r="AKW1357"/>
      <c r="AKX1357"/>
      <c r="AKY1357"/>
      <c r="AKZ1357"/>
      <c r="ALA1357"/>
      <c r="ALB1357"/>
      <c r="ALC1357"/>
      <c r="ALD1357"/>
      <c r="ALE1357"/>
      <c r="ALF1357"/>
      <c r="ALG1357"/>
      <c r="ALH1357"/>
      <c r="ALI1357"/>
      <c r="ALJ1357"/>
      <c r="ALK1357"/>
      <c r="ALL1357"/>
      <c r="ALM1357"/>
      <c r="ALN1357"/>
      <c r="ALO1357"/>
      <c r="ALP1357"/>
      <c r="ALQ1357"/>
      <c r="ALR1357"/>
      <c r="ALS1357"/>
      <c r="ALT1357"/>
      <c r="ALU1357"/>
      <c r="ALV1357"/>
      <c r="ALW1357"/>
      <c r="ALX1357"/>
      <c r="ALY1357"/>
      <c r="ALZ1357"/>
      <c r="AMA1357"/>
      <c r="AMB1357"/>
      <c r="AMC1357"/>
      <c r="AMD1357"/>
      <c r="AME1357"/>
      <c r="AMF1357"/>
      <c r="AMG1357"/>
      <c r="AMH1357"/>
      <c r="AMI1357"/>
      <c r="AMJ1357"/>
      <c r="AMK1357"/>
    </row>
    <row r="1358" spans="1:1025" ht="45" customHeight="1" thickTop="1" thickBot="1" x14ac:dyDescent="0.3">
      <c r="A1358" s="249" t="s">
        <v>1112</v>
      </c>
      <c r="B1358" s="249" t="s">
        <v>1112</v>
      </c>
      <c r="C1358" s="249" t="s">
        <v>1112</v>
      </c>
      <c r="D1358" s="249" t="s">
        <v>1112</v>
      </c>
      <c r="E1358" s="249" t="s">
        <v>1112</v>
      </c>
      <c r="F1358" s="249" t="s">
        <v>1112</v>
      </c>
      <c r="G1358" s="249" t="s">
        <v>1112</v>
      </c>
      <c r="H1358" s="249" t="s">
        <v>1112</v>
      </c>
      <c r="I1358" s="249" t="s">
        <v>1112</v>
      </c>
      <c r="J1358" s="249" t="s">
        <v>1112</v>
      </c>
      <c r="K1358" s="249" t="s">
        <v>1112</v>
      </c>
      <c r="L1358" s="249" t="s">
        <v>1112</v>
      </c>
      <c r="M1358" s="249" t="s">
        <v>1112</v>
      </c>
      <c r="N1358" s="249" t="s">
        <v>1112</v>
      </c>
      <c r="O1358" s="249" t="s">
        <v>1112</v>
      </c>
      <c r="P1358" s="249" t="s">
        <v>1112</v>
      </c>
      <c r="Q1358" s="229">
        <v>0</v>
      </c>
      <c r="R1358" s="250" t="s">
        <v>2603</v>
      </c>
      <c r="S1358" s="250"/>
      <c r="T1358" s="250"/>
      <c r="U1358" s="250"/>
      <c r="V1358" s="250"/>
      <c r="W1358" s="250"/>
      <c r="X1358" s="250"/>
      <c r="Y1358" s="250"/>
      <c r="Z1358" s="250"/>
      <c r="AA1358" s="250"/>
      <c r="AB1358" s="250"/>
      <c r="AC1358" s="250"/>
      <c r="AD1358" s="250"/>
      <c r="AE1358" s="250"/>
      <c r="AF1358" s="229">
        <v>0</v>
      </c>
      <c r="AG1358" s="254" t="s">
        <v>2551</v>
      </c>
      <c r="AH1358" s="255"/>
      <c r="AI1358" s="255"/>
      <c r="AJ1358" s="255"/>
      <c r="AK1358" s="255"/>
      <c r="AL1358" s="255"/>
      <c r="AM1358" s="255"/>
      <c r="AN1358" s="255"/>
      <c r="AO1358" s="255"/>
      <c r="AP1358" s="255"/>
      <c r="AQ1358" s="255"/>
      <c r="AR1358" s="255"/>
      <c r="AS1358" s="255"/>
      <c r="AT1358" s="256"/>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c r="HC1358"/>
      <c r="HD1358"/>
      <c r="HE1358"/>
      <c r="HF1358"/>
      <c r="HG1358"/>
      <c r="HH1358"/>
      <c r="HI1358"/>
      <c r="HJ1358"/>
      <c r="HK1358"/>
      <c r="HL1358"/>
      <c r="HM1358"/>
      <c r="HN1358"/>
      <c r="HO1358"/>
      <c r="HP1358"/>
      <c r="HQ1358"/>
      <c r="HR1358"/>
      <c r="HS1358"/>
      <c r="HT1358"/>
      <c r="HU1358"/>
      <c r="HV1358"/>
      <c r="HW1358"/>
      <c r="HX1358"/>
      <c r="HY1358"/>
      <c r="HZ1358"/>
      <c r="IA1358"/>
      <c r="IB1358"/>
      <c r="IC1358"/>
      <c r="ID1358"/>
      <c r="IE1358"/>
      <c r="IF1358"/>
      <c r="IG1358"/>
      <c r="IH1358"/>
      <c r="II1358"/>
      <c r="IJ1358"/>
      <c r="IK1358"/>
      <c r="IL1358"/>
      <c r="IM1358"/>
      <c r="IN1358"/>
      <c r="IO1358"/>
      <c r="IP1358"/>
      <c r="IQ1358"/>
      <c r="IR1358"/>
      <c r="IS1358"/>
      <c r="IT1358"/>
      <c r="IU1358"/>
      <c r="IV1358"/>
      <c r="IW1358"/>
      <c r="IX1358"/>
      <c r="IY1358"/>
      <c r="IZ1358"/>
      <c r="JA1358"/>
      <c r="JB1358"/>
      <c r="JC1358"/>
      <c r="JD1358"/>
      <c r="JE1358"/>
      <c r="JF1358"/>
      <c r="JG1358"/>
      <c r="JH1358"/>
      <c r="JI1358"/>
      <c r="JJ1358"/>
      <c r="JK1358"/>
      <c r="JL1358"/>
      <c r="JM1358"/>
      <c r="JN1358"/>
      <c r="JO1358"/>
      <c r="JP1358"/>
      <c r="JQ1358"/>
      <c r="JR1358"/>
      <c r="JS1358"/>
      <c r="JT1358"/>
      <c r="JU1358"/>
      <c r="JV1358"/>
      <c r="JW1358"/>
      <c r="JX1358"/>
      <c r="JY1358"/>
      <c r="JZ1358"/>
      <c r="KA1358"/>
      <c r="KB1358"/>
      <c r="KC1358"/>
      <c r="KD1358"/>
      <c r="KE1358"/>
      <c r="KF1358"/>
      <c r="KG1358"/>
      <c r="KH1358"/>
      <c r="KI1358"/>
      <c r="KJ1358"/>
      <c r="KK1358"/>
      <c r="KL1358"/>
      <c r="KM1358"/>
      <c r="KN1358"/>
      <c r="KO1358"/>
      <c r="KP1358"/>
      <c r="KQ1358"/>
      <c r="KR1358"/>
      <c r="KS1358"/>
      <c r="KT1358"/>
      <c r="KU1358"/>
      <c r="KV1358"/>
      <c r="KW1358"/>
      <c r="KX1358"/>
      <c r="KY1358"/>
      <c r="KZ1358"/>
      <c r="LA1358"/>
      <c r="LB1358"/>
      <c r="LC1358"/>
      <c r="LD1358"/>
      <c r="LE1358"/>
      <c r="LF1358"/>
      <c r="LG1358"/>
      <c r="LH1358"/>
      <c r="LI1358"/>
      <c r="LJ1358"/>
      <c r="LK1358"/>
      <c r="LL1358"/>
      <c r="LM1358"/>
      <c r="LN1358"/>
      <c r="LO1358"/>
      <c r="LP1358"/>
      <c r="LQ1358"/>
      <c r="LR1358"/>
      <c r="LS1358"/>
      <c r="LT1358"/>
      <c r="LU1358"/>
      <c r="LV1358"/>
      <c r="LW1358"/>
      <c r="LX1358"/>
      <c r="LY1358"/>
      <c r="LZ1358"/>
      <c r="MA1358"/>
      <c r="MB1358"/>
      <c r="MC1358"/>
      <c r="MD1358"/>
      <c r="ME1358"/>
      <c r="MF1358"/>
      <c r="MG1358"/>
      <c r="MH1358"/>
      <c r="MI1358"/>
      <c r="MJ1358"/>
      <c r="MK1358"/>
      <c r="ML1358"/>
      <c r="MM1358"/>
      <c r="MN1358"/>
      <c r="MO1358"/>
      <c r="MP1358"/>
      <c r="MQ1358"/>
      <c r="MR1358"/>
      <c r="MS1358"/>
      <c r="MT1358"/>
      <c r="MU1358"/>
      <c r="MV1358"/>
      <c r="MW1358"/>
      <c r="MX1358"/>
      <c r="MY1358"/>
      <c r="MZ1358"/>
      <c r="NA1358"/>
      <c r="NB1358"/>
      <c r="NC1358"/>
      <c r="ND1358"/>
      <c r="NE1358"/>
      <c r="NF1358"/>
      <c r="NG1358"/>
      <c r="NH1358"/>
      <c r="NI1358"/>
      <c r="NJ1358"/>
      <c r="NK1358"/>
      <c r="NL1358"/>
      <c r="NM1358"/>
      <c r="NN1358"/>
      <c r="NO1358"/>
      <c r="NP1358"/>
      <c r="NQ1358"/>
      <c r="NR1358"/>
      <c r="NS1358"/>
      <c r="NT1358"/>
      <c r="NU1358"/>
      <c r="NV1358"/>
      <c r="NW1358"/>
      <c r="NX1358"/>
      <c r="NY1358"/>
      <c r="NZ1358"/>
      <c r="OA1358"/>
      <c r="OB1358"/>
      <c r="OC1358"/>
      <c r="OD1358"/>
      <c r="OE1358"/>
      <c r="OF1358"/>
      <c r="OG1358"/>
      <c r="OH1358"/>
      <c r="OI1358"/>
      <c r="OJ1358"/>
      <c r="OK1358"/>
      <c r="OL1358"/>
      <c r="OM1358"/>
      <c r="ON1358"/>
      <c r="OO1358"/>
      <c r="OP1358"/>
      <c r="OQ1358"/>
      <c r="OR1358"/>
      <c r="OS1358"/>
      <c r="OT1358"/>
      <c r="OU1358"/>
      <c r="OV1358"/>
      <c r="OW1358"/>
      <c r="OX1358"/>
      <c r="OY1358"/>
      <c r="OZ1358"/>
      <c r="PA1358"/>
      <c r="PB1358"/>
      <c r="PC1358"/>
      <c r="PD1358"/>
      <c r="PE1358"/>
      <c r="PF1358"/>
      <c r="PG1358"/>
      <c r="PH1358"/>
      <c r="PI1358"/>
      <c r="PJ1358"/>
      <c r="PK1358"/>
      <c r="PL1358"/>
      <c r="PM1358"/>
      <c r="PN1358"/>
      <c r="PO1358"/>
      <c r="PP1358"/>
      <c r="PQ1358"/>
      <c r="PR1358"/>
      <c r="PS1358"/>
      <c r="PT1358"/>
      <c r="PU1358"/>
      <c r="PV1358"/>
      <c r="PW1358"/>
      <c r="PX1358"/>
      <c r="PY1358"/>
      <c r="PZ1358"/>
      <c r="QA1358"/>
      <c r="QB1358"/>
      <c r="QC1358"/>
      <c r="QD1358"/>
      <c r="QE1358"/>
      <c r="QF1358"/>
      <c r="QG1358"/>
      <c r="QH1358"/>
      <c r="QI1358"/>
      <c r="QJ1358"/>
      <c r="QK1358"/>
      <c r="QL1358"/>
      <c r="QM1358"/>
      <c r="QN1358"/>
      <c r="QO1358"/>
      <c r="QP1358"/>
      <c r="QQ1358"/>
      <c r="QR1358"/>
      <c r="QS1358"/>
      <c r="QT1358"/>
      <c r="QU1358"/>
      <c r="QV1358"/>
      <c r="QW1358"/>
      <c r="QX1358"/>
      <c r="QY1358"/>
      <c r="QZ1358"/>
      <c r="RA1358"/>
      <c r="RB1358"/>
      <c r="RC1358"/>
      <c r="RD1358"/>
      <c r="RE1358"/>
      <c r="RF1358"/>
      <c r="RG1358"/>
      <c r="RH1358"/>
      <c r="RI1358"/>
      <c r="RJ1358"/>
      <c r="RK1358"/>
      <c r="RL1358"/>
      <c r="RM1358"/>
      <c r="RN1358"/>
      <c r="RO1358"/>
      <c r="RP1358"/>
      <c r="RQ1358"/>
      <c r="RR1358"/>
      <c r="RS1358"/>
      <c r="RT1358"/>
      <c r="RU1358"/>
      <c r="RV1358"/>
      <c r="RW1358"/>
      <c r="RX1358"/>
      <c r="RY1358"/>
      <c r="RZ1358"/>
      <c r="SA1358"/>
      <c r="SB1358"/>
      <c r="SC1358"/>
      <c r="SD1358"/>
      <c r="SE1358"/>
      <c r="SF1358"/>
      <c r="SG1358"/>
      <c r="SH1358"/>
      <c r="SI1358"/>
      <c r="SJ1358"/>
      <c r="SK1358"/>
      <c r="SL1358"/>
      <c r="SM1358"/>
      <c r="SN1358"/>
      <c r="SO1358"/>
      <c r="SP1358"/>
      <c r="SQ1358"/>
      <c r="SR1358"/>
      <c r="SS1358"/>
      <c r="ST1358"/>
      <c r="SU1358"/>
      <c r="SV1358"/>
      <c r="SW1358"/>
      <c r="SX1358"/>
      <c r="SY1358"/>
      <c r="SZ1358"/>
      <c r="TA1358"/>
      <c r="TB1358"/>
      <c r="TC1358"/>
      <c r="TD1358"/>
      <c r="TE1358"/>
      <c r="TF1358"/>
      <c r="TG1358"/>
      <c r="TH1358"/>
      <c r="TI1358"/>
      <c r="TJ1358"/>
      <c r="TK1358"/>
      <c r="TL1358"/>
      <c r="TM1358"/>
      <c r="TN1358"/>
      <c r="TO1358"/>
      <c r="TP1358"/>
      <c r="TQ1358"/>
      <c r="TR1358"/>
      <c r="TS1358"/>
      <c r="TT1358"/>
      <c r="TU1358"/>
      <c r="TV1358"/>
      <c r="TW1358"/>
      <c r="TX1358"/>
      <c r="TY1358"/>
      <c r="TZ1358"/>
      <c r="UA1358"/>
      <c r="UB1358"/>
      <c r="UC1358"/>
      <c r="UD1358"/>
      <c r="UE1358"/>
      <c r="UF1358"/>
      <c r="UG1358"/>
      <c r="UH1358"/>
      <c r="UI1358"/>
      <c r="UJ1358"/>
      <c r="UK1358"/>
      <c r="UL1358"/>
      <c r="UM1358"/>
      <c r="UN1358"/>
      <c r="UO1358"/>
      <c r="UP1358"/>
      <c r="UQ1358"/>
      <c r="UR1358"/>
      <c r="US1358"/>
      <c r="UT1358"/>
      <c r="UU1358"/>
      <c r="UV1358"/>
      <c r="UW1358"/>
      <c r="UX1358"/>
      <c r="UY1358"/>
      <c r="UZ1358"/>
      <c r="VA1358"/>
      <c r="VB1358"/>
      <c r="VC1358"/>
      <c r="VD1358"/>
      <c r="VE1358"/>
      <c r="VF1358"/>
      <c r="VG1358"/>
      <c r="VH1358"/>
      <c r="VI1358"/>
      <c r="VJ1358"/>
      <c r="VK1358"/>
      <c r="VL1358"/>
      <c r="VM1358"/>
      <c r="VN1358"/>
      <c r="VO1358"/>
      <c r="VP1358"/>
      <c r="VQ1358"/>
      <c r="VR1358"/>
      <c r="VS1358"/>
      <c r="VT1358"/>
      <c r="VU1358"/>
      <c r="VV1358"/>
      <c r="VW1358"/>
      <c r="VX1358"/>
      <c r="VY1358"/>
      <c r="VZ1358"/>
      <c r="WA1358"/>
      <c r="WB1358"/>
      <c r="WC1358"/>
      <c r="WD1358"/>
      <c r="WE1358"/>
      <c r="WF1358"/>
      <c r="WG1358"/>
      <c r="WH1358"/>
      <c r="WI1358"/>
      <c r="WJ1358"/>
      <c r="WK1358"/>
      <c r="WL1358"/>
      <c r="WM1358"/>
      <c r="WN1358"/>
      <c r="WO1358"/>
      <c r="WP1358"/>
      <c r="WQ1358"/>
      <c r="WR1358"/>
      <c r="WS1358"/>
      <c r="WT1358"/>
      <c r="WU1358"/>
      <c r="WV1358"/>
      <c r="WW1358"/>
      <c r="WX1358"/>
      <c r="WY1358"/>
      <c r="WZ1358"/>
      <c r="XA1358"/>
      <c r="XB1358"/>
      <c r="XC1358"/>
      <c r="XD1358"/>
      <c r="XE1358"/>
      <c r="XF1358"/>
      <c r="XG1358"/>
      <c r="XH1358"/>
      <c r="XI1358"/>
      <c r="XJ1358"/>
      <c r="XK1358"/>
      <c r="XL1358"/>
      <c r="XM1358"/>
      <c r="XN1358"/>
      <c r="XO1358"/>
      <c r="XP1358"/>
      <c r="XQ1358"/>
      <c r="XR1358"/>
      <c r="XS1358"/>
      <c r="XT1358"/>
      <c r="XU1358"/>
      <c r="XV1358"/>
      <c r="XW1358"/>
      <c r="XX1358"/>
      <c r="XY1358"/>
      <c r="XZ1358"/>
      <c r="YA1358"/>
      <c r="YB1358"/>
      <c r="YC1358"/>
      <c r="YD1358"/>
      <c r="YE1358"/>
      <c r="YF1358"/>
      <c r="YG1358"/>
      <c r="YH1358"/>
      <c r="YI1358"/>
      <c r="YJ1358"/>
      <c r="YK1358"/>
      <c r="YL1358"/>
      <c r="YM1358"/>
      <c r="YN1358"/>
      <c r="YO1358"/>
      <c r="YP1358"/>
      <c r="YQ1358"/>
      <c r="YR1358"/>
      <c r="YS1358"/>
      <c r="YT1358"/>
      <c r="YU1358"/>
      <c r="YV1358"/>
      <c r="YW1358"/>
      <c r="YX1358"/>
      <c r="YY1358"/>
      <c r="YZ1358"/>
      <c r="ZA1358"/>
      <c r="ZB1358"/>
      <c r="ZC1358"/>
      <c r="ZD1358"/>
      <c r="ZE1358"/>
      <c r="ZF1358"/>
      <c r="ZG1358"/>
      <c r="ZH1358"/>
      <c r="ZI1358"/>
      <c r="ZJ1358"/>
      <c r="ZK1358"/>
      <c r="ZL1358"/>
      <c r="ZM1358"/>
      <c r="ZN1358"/>
      <c r="ZO1358"/>
      <c r="ZP1358"/>
      <c r="ZQ1358"/>
      <c r="ZR1358"/>
      <c r="ZS1358"/>
      <c r="ZT1358"/>
      <c r="ZU1358"/>
      <c r="ZV1358"/>
      <c r="ZW1358"/>
      <c r="ZX1358"/>
      <c r="ZY1358"/>
      <c r="ZZ1358"/>
      <c r="AAA1358"/>
      <c r="AAB1358"/>
      <c r="AAC1358"/>
      <c r="AAD1358"/>
      <c r="AAE1358"/>
      <c r="AAF1358"/>
      <c r="AAG1358"/>
      <c r="AAH1358"/>
      <c r="AAI1358"/>
      <c r="AAJ1358"/>
      <c r="AAK1358"/>
      <c r="AAL1358"/>
      <c r="AAM1358"/>
      <c r="AAN1358"/>
      <c r="AAO1358"/>
      <c r="AAP1358"/>
      <c r="AAQ1358"/>
      <c r="AAR1358"/>
      <c r="AAS1358"/>
      <c r="AAT1358"/>
      <c r="AAU1358"/>
      <c r="AAV1358"/>
      <c r="AAW1358"/>
      <c r="AAX1358"/>
      <c r="AAY1358"/>
      <c r="AAZ1358"/>
      <c r="ABA1358"/>
      <c r="ABB1358"/>
      <c r="ABC1358"/>
      <c r="ABD1358"/>
      <c r="ABE1358"/>
      <c r="ABF1358"/>
      <c r="ABG1358"/>
      <c r="ABH1358"/>
      <c r="ABI1358"/>
      <c r="ABJ1358"/>
      <c r="ABK1358"/>
      <c r="ABL1358"/>
      <c r="ABM1358"/>
      <c r="ABN1358"/>
      <c r="ABO1358"/>
      <c r="ABP1358"/>
      <c r="ABQ1358"/>
      <c r="ABR1358"/>
      <c r="ABS1358"/>
      <c r="ABT1358"/>
      <c r="ABU1358"/>
      <c r="ABV1358"/>
      <c r="ABW1358"/>
      <c r="ABX1358"/>
      <c r="ABY1358"/>
      <c r="ABZ1358"/>
      <c r="ACA1358"/>
      <c r="ACB1358"/>
      <c r="ACC1358"/>
      <c r="ACD1358"/>
      <c r="ACE1358"/>
      <c r="ACF1358"/>
      <c r="ACG1358"/>
      <c r="ACH1358"/>
      <c r="ACI1358"/>
      <c r="ACJ1358"/>
      <c r="ACK1358"/>
      <c r="ACL1358"/>
      <c r="ACM1358"/>
      <c r="ACN1358"/>
      <c r="ACO1358"/>
      <c r="ACP1358"/>
      <c r="ACQ1358"/>
      <c r="ACR1358"/>
      <c r="ACS1358"/>
      <c r="ACT1358"/>
      <c r="ACU1358"/>
      <c r="ACV1358"/>
      <c r="ACW1358"/>
      <c r="ACX1358"/>
      <c r="ACY1358"/>
      <c r="ACZ1358"/>
      <c r="ADA1358"/>
      <c r="ADB1358"/>
      <c r="ADC1358"/>
      <c r="ADD1358"/>
      <c r="ADE1358"/>
      <c r="ADF1358"/>
      <c r="ADG1358"/>
      <c r="ADH1358"/>
      <c r="ADI1358"/>
      <c r="ADJ1358"/>
      <c r="ADK1358"/>
      <c r="ADL1358"/>
      <c r="ADM1358"/>
      <c r="ADN1358"/>
      <c r="ADO1358"/>
      <c r="ADP1358"/>
      <c r="ADQ1358"/>
      <c r="ADR1358"/>
      <c r="ADS1358"/>
      <c r="ADT1358"/>
      <c r="ADU1358"/>
      <c r="ADV1358"/>
      <c r="ADW1358"/>
      <c r="ADX1358"/>
      <c r="ADY1358"/>
      <c r="ADZ1358"/>
      <c r="AEA1358"/>
      <c r="AEB1358"/>
      <c r="AEC1358"/>
      <c r="AED1358"/>
      <c r="AEE1358"/>
      <c r="AEF1358"/>
      <c r="AEG1358"/>
      <c r="AEH1358"/>
      <c r="AEI1358"/>
      <c r="AEJ1358"/>
      <c r="AEK1358"/>
      <c r="AEL1358"/>
      <c r="AEM1358"/>
      <c r="AEN1358"/>
      <c r="AEO1358"/>
      <c r="AEP1358"/>
      <c r="AEQ1358"/>
      <c r="AER1358"/>
      <c r="AES1358"/>
      <c r="AET1358"/>
      <c r="AEU1358"/>
      <c r="AEV1358"/>
      <c r="AEW1358"/>
      <c r="AEX1358"/>
      <c r="AEY1358"/>
      <c r="AEZ1358"/>
      <c r="AFA1358"/>
      <c r="AFB1358"/>
      <c r="AFC1358"/>
      <c r="AFD1358"/>
      <c r="AFE1358"/>
      <c r="AFF1358"/>
      <c r="AFG1358"/>
      <c r="AFH1358"/>
      <c r="AFI1358"/>
      <c r="AFJ1358"/>
      <c r="AFK1358"/>
      <c r="AFL1358"/>
      <c r="AFM1358"/>
      <c r="AFN1358"/>
      <c r="AFO1358"/>
      <c r="AFP1358"/>
      <c r="AFQ1358"/>
      <c r="AFR1358"/>
      <c r="AFS1358"/>
      <c r="AFT1358"/>
      <c r="AFU1358"/>
      <c r="AFV1358"/>
      <c r="AFW1358"/>
      <c r="AFX1358"/>
      <c r="AFY1358"/>
      <c r="AFZ1358"/>
      <c r="AGA1358"/>
      <c r="AGB1358"/>
      <c r="AGC1358"/>
      <c r="AGD1358"/>
      <c r="AGE1358"/>
      <c r="AGF1358"/>
      <c r="AGG1358"/>
      <c r="AGH1358"/>
      <c r="AGI1358"/>
      <c r="AGJ1358"/>
      <c r="AGK1358"/>
      <c r="AGL1358"/>
      <c r="AGM1358"/>
      <c r="AGN1358"/>
      <c r="AGO1358"/>
      <c r="AGP1358"/>
      <c r="AGQ1358"/>
      <c r="AGR1358"/>
      <c r="AGS1358"/>
      <c r="AGT1358"/>
      <c r="AGU1358"/>
      <c r="AGV1358"/>
      <c r="AGW1358"/>
      <c r="AGX1358"/>
      <c r="AGY1358"/>
      <c r="AGZ1358"/>
      <c r="AHA1358"/>
      <c r="AHB1358"/>
      <c r="AHC1358"/>
      <c r="AHD1358"/>
      <c r="AHE1358"/>
      <c r="AHF1358"/>
      <c r="AHG1358"/>
      <c r="AHH1358"/>
      <c r="AHI1358"/>
      <c r="AHJ1358"/>
      <c r="AHK1358"/>
      <c r="AHL1358"/>
      <c r="AHM1358"/>
      <c r="AHN1358"/>
      <c r="AHO1358"/>
      <c r="AHP1358"/>
      <c r="AHQ1358"/>
      <c r="AHR1358"/>
      <c r="AHS1358"/>
      <c r="AHT1358"/>
      <c r="AHU1358"/>
      <c r="AHV1358"/>
      <c r="AHW1358"/>
      <c r="AHX1358"/>
      <c r="AHY1358"/>
      <c r="AHZ1358"/>
      <c r="AIA1358"/>
      <c r="AIB1358"/>
      <c r="AIC1358"/>
      <c r="AID1358"/>
      <c r="AIE1358"/>
      <c r="AIF1358"/>
      <c r="AIG1358"/>
      <c r="AIH1358"/>
      <c r="AII1358"/>
      <c r="AIJ1358"/>
      <c r="AIK1358"/>
      <c r="AIL1358"/>
      <c r="AIM1358"/>
      <c r="AIN1358"/>
      <c r="AIO1358"/>
      <c r="AIP1358"/>
      <c r="AIQ1358"/>
      <c r="AIR1358"/>
      <c r="AIS1358"/>
      <c r="AIT1358"/>
      <c r="AIU1358"/>
      <c r="AIV1358"/>
      <c r="AIW1358"/>
      <c r="AIX1358"/>
      <c r="AIY1358"/>
      <c r="AIZ1358"/>
      <c r="AJA1358"/>
      <c r="AJB1358"/>
      <c r="AJC1358"/>
      <c r="AJD1358"/>
      <c r="AJE1358"/>
      <c r="AJF1358"/>
      <c r="AJG1358"/>
      <c r="AJH1358"/>
      <c r="AJI1358"/>
      <c r="AJJ1358"/>
      <c r="AJK1358"/>
      <c r="AJL1358"/>
      <c r="AJM1358"/>
      <c r="AJN1358"/>
      <c r="AJO1358"/>
      <c r="AJP1358"/>
      <c r="AJQ1358"/>
      <c r="AJR1358"/>
      <c r="AJS1358"/>
      <c r="AJT1358"/>
      <c r="AJU1358"/>
      <c r="AJV1358"/>
      <c r="AJW1358"/>
      <c r="AJX1358"/>
      <c r="AJY1358"/>
      <c r="AJZ1358"/>
      <c r="AKA1358"/>
      <c r="AKB1358"/>
      <c r="AKC1358"/>
      <c r="AKD1358"/>
      <c r="AKE1358"/>
      <c r="AKF1358"/>
      <c r="AKG1358"/>
      <c r="AKH1358"/>
      <c r="AKI1358"/>
      <c r="AKJ1358"/>
      <c r="AKK1358"/>
      <c r="AKL1358"/>
      <c r="AKM1358"/>
      <c r="AKN1358"/>
      <c r="AKO1358"/>
      <c r="AKP1358"/>
      <c r="AKQ1358"/>
      <c r="AKR1358"/>
      <c r="AKS1358"/>
      <c r="AKT1358"/>
      <c r="AKU1358"/>
      <c r="AKV1358"/>
      <c r="AKW1358"/>
      <c r="AKX1358"/>
      <c r="AKY1358"/>
      <c r="AKZ1358"/>
      <c r="ALA1358"/>
      <c r="ALB1358"/>
      <c r="ALC1358"/>
      <c r="ALD1358"/>
      <c r="ALE1358"/>
      <c r="ALF1358"/>
      <c r="ALG1358"/>
      <c r="ALH1358"/>
      <c r="ALI1358"/>
      <c r="ALJ1358"/>
      <c r="ALK1358"/>
      <c r="ALL1358"/>
      <c r="ALM1358"/>
      <c r="ALN1358"/>
      <c r="ALO1358"/>
      <c r="ALP1358"/>
      <c r="ALQ1358"/>
      <c r="ALR1358"/>
      <c r="ALS1358"/>
      <c r="ALT1358"/>
      <c r="ALU1358"/>
      <c r="ALV1358"/>
      <c r="ALW1358"/>
      <c r="ALX1358"/>
      <c r="ALY1358"/>
      <c r="ALZ1358"/>
      <c r="AMA1358"/>
      <c r="AMB1358"/>
      <c r="AMC1358"/>
      <c r="AMD1358"/>
      <c r="AME1358"/>
      <c r="AMF1358"/>
      <c r="AMG1358"/>
      <c r="AMH1358"/>
      <c r="AMI1358"/>
      <c r="AMJ1358"/>
      <c r="AMK1358"/>
    </row>
    <row r="1359" spans="1:1025" ht="15.6" thickTop="1" x14ac:dyDescent="0.25"/>
    <row r="1361" spans="1:46" customFormat="1" ht="45" customHeight="1" x14ac:dyDescent="0.25">
      <c r="A1361" s="260" t="s">
        <v>1113</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s="28"/>
      <c r="AG1361" s="261" t="s">
        <v>185</v>
      </c>
      <c r="AH1361" s="261"/>
      <c r="AI1361" s="261"/>
      <c r="AJ1361" s="261"/>
      <c r="AK1361" s="58">
        <f>(('Artículo 121 (resumen PI)'!C47*0.8+'Artículo 121 (resumen PI)'!F47*0.2)+('Artículo 121 (resumen SIPOT)'!C47*0.8+'Artículo 121 (resumen SIPOT)'!F47*0.2))/2</f>
        <v>0</v>
      </c>
      <c r="AL1361" s="27"/>
      <c r="AM1361" s="27"/>
      <c r="AN1361" s="27"/>
      <c r="AO1361" s="27"/>
      <c r="AP1361" s="27"/>
      <c r="AQ1361" s="27"/>
      <c r="AR1361" s="27"/>
      <c r="AS1361" s="27"/>
      <c r="AT1361" s="27"/>
    </row>
    <row r="1362" spans="1:46" customFormat="1"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c r="AF1362" s="28"/>
      <c r="AG1362" s="27"/>
      <c r="AH1362" s="27"/>
      <c r="AI1362" s="27"/>
      <c r="AJ1362" s="27"/>
      <c r="AK1362" s="27"/>
      <c r="AL1362" s="27"/>
      <c r="AM1362" s="27"/>
      <c r="AN1362" s="27"/>
      <c r="AO1362" s="27"/>
      <c r="AP1362" s="27"/>
      <c r="AQ1362" s="27"/>
      <c r="AR1362" s="27"/>
      <c r="AS1362" s="27"/>
      <c r="AT1362" s="27"/>
    </row>
    <row r="1363" spans="1:46" customFormat="1" ht="45" customHeight="1" x14ac:dyDescent="0.25">
      <c r="A1363" s="20" t="s">
        <v>186</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c r="AF1363" s="28"/>
      <c r="AG1363" s="27"/>
      <c r="AH1363" s="27"/>
      <c r="AI1363" s="27"/>
      <c r="AJ1363" s="27"/>
      <c r="AK1363" s="27"/>
      <c r="AL1363" s="27"/>
      <c r="AM1363" s="27"/>
      <c r="AN1363" s="27"/>
      <c r="AO1363" s="27"/>
      <c r="AP1363" s="27"/>
      <c r="AQ1363" s="27"/>
      <c r="AR1363" s="27"/>
      <c r="AS1363" s="27"/>
      <c r="AT1363" s="27"/>
    </row>
    <row r="1364" spans="1:46" customFormat="1" ht="15" customHeight="1" x14ac:dyDescent="0.25">
      <c r="A1364" s="50"/>
      <c r="B1364" s="50"/>
      <c r="C1364" s="50"/>
      <c r="D1364" s="50"/>
      <c r="E1364" s="50"/>
      <c r="F1364" s="50"/>
      <c r="G1364" s="50"/>
      <c r="H1364" s="50"/>
      <c r="I1364" s="50"/>
      <c r="J1364" s="50"/>
      <c r="K1364" s="50"/>
      <c r="L1364" s="50"/>
      <c r="M1364" s="50"/>
      <c r="N1364" s="50"/>
      <c r="O1364" s="50"/>
      <c r="P1364" s="50"/>
      <c r="Q1364" s="28"/>
      <c r="R1364" s="50"/>
      <c r="S1364" s="50"/>
      <c r="T1364" s="50"/>
      <c r="U1364" s="50"/>
      <c r="V1364" s="50"/>
      <c r="W1364" s="50"/>
      <c r="X1364" s="50"/>
      <c r="Y1364" s="50"/>
      <c r="Z1364" s="50"/>
      <c r="AA1364" s="50"/>
      <c r="AB1364" s="50"/>
      <c r="AC1364" s="50"/>
      <c r="AD1364" s="50"/>
      <c r="AE1364" s="50"/>
      <c r="AF1364" s="28"/>
      <c r="AG1364" s="27"/>
      <c r="AH1364" s="27"/>
      <c r="AI1364" s="27"/>
      <c r="AJ1364" s="27"/>
      <c r="AK1364" s="27"/>
      <c r="AL1364" s="27"/>
      <c r="AM1364" s="27"/>
      <c r="AN1364" s="27"/>
      <c r="AO1364" s="27"/>
      <c r="AP1364" s="27"/>
      <c r="AQ1364" s="27"/>
      <c r="AR1364" s="27"/>
      <c r="AS1364" s="27"/>
      <c r="AT1364" s="27"/>
    </row>
    <row r="1365" spans="1:46" customFormat="1" ht="45" customHeight="1" thickBot="1" x14ac:dyDescent="0.3">
      <c r="A1365" s="262" t="s">
        <v>187</v>
      </c>
      <c r="B1365" s="262"/>
      <c r="C1365" s="262"/>
      <c r="D1365" s="262"/>
      <c r="E1365" s="262"/>
      <c r="F1365" s="262"/>
      <c r="G1365" s="262"/>
      <c r="H1365" s="262"/>
      <c r="I1365" s="262"/>
      <c r="J1365" s="262"/>
      <c r="K1365" s="262"/>
      <c r="L1365" s="262"/>
      <c r="M1365" s="262"/>
      <c r="N1365" s="262"/>
      <c r="O1365" s="262"/>
      <c r="P1365" s="262"/>
      <c r="Q1365" s="11"/>
      <c r="R1365" s="50"/>
      <c r="S1365" s="50"/>
      <c r="T1365" s="50"/>
      <c r="U1365" s="50"/>
      <c r="V1365" s="263"/>
      <c r="W1365" s="263"/>
      <c r="X1365" s="263"/>
      <c r="Y1365" s="263"/>
      <c r="Z1365" s="263"/>
      <c r="AA1365" s="263"/>
      <c r="AB1365" s="263"/>
      <c r="AC1365" s="263"/>
      <c r="AD1365" s="263"/>
      <c r="AE1365" s="263"/>
      <c r="AF1365" s="11"/>
      <c r="AG1365" s="50"/>
      <c r="AH1365" s="50"/>
      <c r="AI1365" s="50"/>
      <c r="AJ1365" s="50"/>
      <c r="AK1365" s="263"/>
      <c r="AL1365" s="263"/>
      <c r="AM1365" s="263"/>
      <c r="AN1365" s="263"/>
      <c r="AO1365" s="263"/>
      <c r="AP1365" s="263"/>
      <c r="AQ1365" s="263"/>
      <c r="AR1365" s="263"/>
      <c r="AS1365" s="263"/>
      <c r="AT1365" s="263"/>
    </row>
    <row r="1366" spans="1:46" customFormat="1" ht="45" customHeight="1" thickTop="1" thickBot="1" x14ac:dyDescent="0.3">
      <c r="A1366" s="264" t="s">
        <v>167</v>
      </c>
      <c r="B1366" s="264"/>
      <c r="C1366" s="264"/>
      <c r="D1366" s="264"/>
      <c r="E1366" s="264"/>
      <c r="F1366" s="264"/>
      <c r="G1366" s="264"/>
      <c r="H1366" s="264"/>
      <c r="I1366" s="264"/>
      <c r="J1366" s="264"/>
      <c r="K1366" s="264"/>
      <c r="L1366" s="264"/>
      <c r="M1366" s="264"/>
      <c r="N1366" s="264"/>
      <c r="O1366" s="264"/>
      <c r="P1366" s="264"/>
      <c r="Q1366" s="51" t="s">
        <v>188</v>
      </c>
      <c r="R1366" s="265" t="s">
        <v>189</v>
      </c>
      <c r="S1366" s="265"/>
      <c r="T1366" s="265"/>
      <c r="U1366" s="265"/>
      <c r="V1366" s="265"/>
      <c r="W1366" s="265"/>
      <c r="X1366" s="265"/>
      <c r="Y1366" s="265"/>
      <c r="Z1366" s="265"/>
      <c r="AA1366" s="265"/>
      <c r="AB1366" s="265"/>
      <c r="AC1366" s="265"/>
      <c r="AD1366" s="265"/>
      <c r="AE1366" s="265"/>
      <c r="AF1366" s="53" t="s">
        <v>188</v>
      </c>
      <c r="AG1366" s="266" t="s">
        <v>7</v>
      </c>
      <c r="AH1366" s="266"/>
      <c r="AI1366" s="266"/>
      <c r="AJ1366" s="266"/>
      <c r="AK1366" s="266"/>
      <c r="AL1366" s="266"/>
      <c r="AM1366" s="266"/>
      <c r="AN1366" s="266"/>
      <c r="AO1366" s="266"/>
      <c r="AP1366" s="266"/>
      <c r="AQ1366" s="266"/>
      <c r="AR1366" s="266"/>
      <c r="AS1366" s="266"/>
      <c r="AT1366" s="266"/>
    </row>
    <row r="1367" spans="1:46" customFormat="1" ht="45" customHeight="1" thickTop="1" thickBot="1" x14ac:dyDescent="0.3">
      <c r="A1367" s="249" t="s">
        <v>1015</v>
      </c>
      <c r="B1367" s="249" t="s">
        <v>1015</v>
      </c>
      <c r="C1367" s="249" t="s">
        <v>1015</v>
      </c>
      <c r="D1367" s="249" t="s">
        <v>1015</v>
      </c>
      <c r="E1367" s="249" t="s">
        <v>1015</v>
      </c>
      <c r="F1367" s="249" t="s">
        <v>1015</v>
      </c>
      <c r="G1367" s="249" t="s">
        <v>1015</v>
      </c>
      <c r="H1367" s="249" t="s">
        <v>1015</v>
      </c>
      <c r="I1367" s="249" t="s">
        <v>1015</v>
      </c>
      <c r="J1367" s="249" t="s">
        <v>1015</v>
      </c>
      <c r="K1367" s="249" t="s">
        <v>1015</v>
      </c>
      <c r="L1367" s="249" t="s">
        <v>1015</v>
      </c>
      <c r="M1367" s="249" t="s">
        <v>1015</v>
      </c>
      <c r="N1367" s="249" t="s">
        <v>1015</v>
      </c>
      <c r="O1367" s="249" t="s">
        <v>1015</v>
      </c>
      <c r="P1367" s="249" t="s">
        <v>1015</v>
      </c>
      <c r="Q1367" s="227">
        <v>0</v>
      </c>
      <c r="R1367" s="254" t="s">
        <v>2554</v>
      </c>
      <c r="S1367" s="255"/>
      <c r="T1367" s="255"/>
      <c r="U1367" s="255"/>
      <c r="V1367" s="255"/>
      <c r="W1367" s="255"/>
      <c r="X1367" s="255"/>
      <c r="Y1367" s="255"/>
      <c r="Z1367" s="255"/>
      <c r="AA1367" s="255"/>
      <c r="AB1367" s="255"/>
      <c r="AC1367" s="255"/>
      <c r="AD1367" s="255"/>
      <c r="AE1367" s="256"/>
      <c r="AF1367" s="54">
        <v>0</v>
      </c>
      <c r="AG1367" s="250" t="s">
        <v>2576</v>
      </c>
      <c r="AH1367" s="250"/>
      <c r="AI1367" s="250"/>
      <c r="AJ1367" s="250"/>
      <c r="AK1367" s="250"/>
      <c r="AL1367" s="250"/>
      <c r="AM1367" s="250"/>
      <c r="AN1367" s="250"/>
      <c r="AO1367" s="250"/>
      <c r="AP1367" s="250"/>
      <c r="AQ1367" s="250"/>
      <c r="AR1367" s="250"/>
      <c r="AS1367" s="250"/>
      <c r="AT1367" s="250"/>
    </row>
    <row r="1368" spans="1:46" customFormat="1" ht="45" customHeight="1" thickTop="1" thickBot="1" x14ac:dyDescent="0.3">
      <c r="A1368" s="249" t="s">
        <v>1016</v>
      </c>
      <c r="B1368" s="249" t="s">
        <v>1016</v>
      </c>
      <c r="C1368" s="249" t="s">
        <v>1016</v>
      </c>
      <c r="D1368" s="249" t="s">
        <v>1016</v>
      </c>
      <c r="E1368" s="249" t="s">
        <v>1016</v>
      </c>
      <c r="F1368" s="249" t="s">
        <v>1016</v>
      </c>
      <c r="G1368" s="249" t="s">
        <v>1016</v>
      </c>
      <c r="H1368" s="249" t="s">
        <v>1016</v>
      </c>
      <c r="I1368" s="249" t="s">
        <v>1016</v>
      </c>
      <c r="J1368" s="249" t="s">
        <v>1016</v>
      </c>
      <c r="K1368" s="249" t="s">
        <v>1016</v>
      </c>
      <c r="L1368" s="249" t="s">
        <v>1016</v>
      </c>
      <c r="M1368" s="249" t="s">
        <v>1016</v>
      </c>
      <c r="N1368" s="249" t="s">
        <v>1016</v>
      </c>
      <c r="O1368" s="249" t="s">
        <v>1016</v>
      </c>
      <c r="P1368" s="249" t="s">
        <v>1016</v>
      </c>
      <c r="Q1368" s="229">
        <v>0</v>
      </c>
      <c r="R1368" s="254" t="s">
        <v>2551</v>
      </c>
      <c r="S1368" s="255"/>
      <c r="T1368" s="255"/>
      <c r="U1368" s="255"/>
      <c r="V1368" s="255"/>
      <c r="W1368" s="255"/>
      <c r="X1368" s="255"/>
      <c r="Y1368" s="255"/>
      <c r="Z1368" s="255"/>
      <c r="AA1368" s="255"/>
      <c r="AB1368" s="255"/>
      <c r="AC1368" s="255"/>
      <c r="AD1368" s="255"/>
      <c r="AE1368" s="256"/>
      <c r="AF1368" s="229">
        <v>0</v>
      </c>
      <c r="AG1368" s="254" t="s">
        <v>2551</v>
      </c>
      <c r="AH1368" s="255"/>
      <c r="AI1368" s="255"/>
      <c r="AJ1368" s="255"/>
      <c r="AK1368" s="255"/>
      <c r="AL1368" s="255"/>
      <c r="AM1368" s="255"/>
      <c r="AN1368" s="255"/>
      <c r="AO1368" s="255"/>
      <c r="AP1368" s="255"/>
      <c r="AQ1368" s="255"/>
      <c r="AR1368" s="255"/>
      <c r="AS1368" s="255"/>
      <c r="AT1368" s="256"/>
    </row>
    <row r="1369" spans="1:46" customFormat="1" ht="45" customHeight="1" thickTop="1" thickBot="1" x14ac:dyDescent="0.3">
      <c r="A1369" s="249" t="s">
        <v>1114</v>
      </c>
      <c r="B1369" s="249" t="s">
        <v>1114</v>
      </c>
      <c r="C1369" s="249" t="s">
        <v>1114</v>
      </c>
      <c r="D1369" s="249" t="s">
        <v>1114</v>
      </c>
      <c r="E1369" s="249" t="s">
        <v>1114</v>
      </c>
      <c r="F1369" s="249" t="s">
        <v>1114</v>
      </c>
      <c r="G1369" s="249" t="s">
        <v>1114</v>
      </c>
      <c r="H1369" s="249" t="s">
        <v>1114</v>
      </c>
      <c r="I1369" s="249" t="s">
        <v>1114</v>
      </c>
      <c r="J1369" s="249" t="s">
        <v>1114</v>
      </c>
      <c r="K1369" s="249" t="s">
        <v>1114</v>
      </c>
      <c r="L1369" s="249" t="s">
        <v>1114</v>
      </c>
      <c r="M1369" s="249" t="s">
        <v>1114</v>
      </c>
      <c r="N1369" s="249" t="s">
        <v>1114</v>
      </c>
      <c r="O1369" s="249" t="s">
        <v>1114</v>
      </c>
      <c r="P1369" s="249" t="s">
        <v>1114</v>
      </c>
      <c r="Q1369" s="229">
        <v>0</v>
      </c>
      <c r="R1369" s="254" t="s">
        <v>2551</v>
      </c>
      <c r="S1369" s="255"/>
      <c r="T1369" s="255"/>
      <c r="U1369" s="255"/>
      <c r="V1369" s="255"/>
      <c r="W1369" s="255"/>
      <c r="X1369" s="255"/>
      <c r="Y1369" s="255"/>
      <c r="Z1369" s="255"/>
      <c r="AA1369" s="255"/>
      <c r="AB1369" s="255"/>
      <c r="AC1369" s="255"/>
      <c r="AD1369" s="255"/>
      <c r="AE1369" s="256"/>
      <c r="AF1369" s="229">
        <v>0</v>
      </c>
      <c r="AG1369" s="254" t="s">
        <v>2551</v>
      </c>
      <c r="AH1369" s="255"/>
      <c r="AI1369" s="255"/>
      <c r="AJ1369" s="255"/>
      <c r="AK1369" s="255"/>
      <c r="AL1369" s="255"/>
      <c r="AM1369" s="255"/>
      <c r="AN1369" s="255"/>
      <c r="AO1369" s="255"/>
      <c r="AP1369" s="255"/>
      <c r="AQ1369" s="255"/>
      <c r="AR1369" s="255"/>
      <c r="AS1369" s="255"/>
      <c r="AT1369" s="256"/>
    </row>
    <row r="1370" spans="1:46" customFormat="1" ht="45" customHeight="1" thickTop="1" thickBot="1" x14ac:dyDescent="0.3">
      <c r="A1370" s="249" t="s">
        <v>1115</v>
      </c>
      <c r="B1370" s="249" t="s">
        <v>1115</v>
      </c>
      <c r="C1370" s="249" t="s">
        <v>1115</v>
      </c>
      <c r="D1370" s="249" t="s">
        <v>1115</v>
      </c>
      <c r="E1370" s="249" t="s">
        <v>1115</v>
      </c>
      <c r="F1370" s="249" t="s">
        <v>1115</v>
      </c>
      <c r="G1370" s="249" t="s">
        <v>1115</v>
      </c>
      <c r="H1370" s="249" t="s">
        <v>1115</v>
      </c>
      <c r="I1370" s="249" t="s">
        <v>1115</v>
      </c>
      <c r="J1370" s="249" t="s">
        <v>1115</v>
      </c>
      <c r="K1370" s="249" t="s">
        <v>1115</v>
      </c>
      <c r="L1370" s="249" t="s">
        <v>1115</v>
      </c>
      <c r="M1370" s="249" t="s">
        <v>1115</v>
      </c>
      <c r="N1370" s="249" t="s">
        <v>1115</v>
      </c>
      <c r="O1370" s="249" t="s">
        <v>1115</v>
      </c>
      <c r="P1370" s="249" t="s">
        <v>1115</v>
      </c>
      <c r="Q1370" s="229">
        <v>0</v>
      </c>
      <c r="R1370" s="254" t="s">
        <v>2551</v>
      </c>
      <c r="S1370" s="255"/>
      <c r="T1370" s="255"/>
      <c r="U1370" s="255"/>
      <c r="V1370" s="255"/>
      <c r="W1370" s="255"/>
      <c r="X1370" s="255"/>
      <c r="Y1370" s="255"/>
      <c r="Z1370" s="255"/>
      <c r="AA1370" s="255"/>
      <c r="AB1370" s="255"/>
      <c r="AC1370" s="255"/>
      <c r="AD1370" s="255"/>
      <c r="AE1370" s="256"/>
      <c r="AF1370" s="229">
        <v>0</v>
      </c>
      <c r="AG1370" s="254" t="s">
        <v>2551</v>
      </c>
      <c r="AH1370" s="255"/>
      <c r="AI1370" s="255"/>
      <c r="AJ1370" s="255"/>
      <c r="AK1370" s="255"/>
      <c r="AL1370" s="255"/>
      <c r="AM1370" s="255"/>
      <c r="AN1370" s="255"/>
      <c r="AO1370" s="255"/>
      <c r="AP1370" s="255"/>
      <c r="AQ1370" s="255"/>
      <c r="AR1370" s="255"/>
      <c r="AS1370" s="255"/>
      <c r="AT1370" s="256"/>
    </row>
    <row r="1371" spans="1:46" customFormat="1" ht="45" customHeight="1" thickTop="1" thickBot="1" x14ac:dyDescent="0.3">
      <c r="A1371" s="249" t="s">
        <v>1116</v>
      </c>
      <c r="B1371" s="249" t="s">
        <v>1116</v>
      </c>
      <c r="C1371" s="249" t="s">
        <v>1116</v>
      </c>
      <c r="D1371" s="249" t="s">
        <v>1116</v>
      </c>
      <c r="E1371" s="249" t="s">
        <v>1116</v>
      </c>
      <c r="F1371" s="249" t="s">
        <v>1116</v>
      </c>
      <c r="G1371" s="249" t="s">
        <v>1116</v>
      </c>
      <c r="H1371" s="249" t="s">
        <v>1116</v>
      </c>
      <c r="I1371" s="249" t="s">
        <v>1116</v>
      </c>
      <c r="J1371" s="249" t="s">
        <v>1116</v>
      </c>
      <c r="K1371" s="249" t="s">
        <v>1116</v>
      </c>
      <c r="L1371" s="249" t="s">
        <v>1116</v>
      </c>
      <c r="M1371" s="249" t="s">
        <v>1116</v>
      </c>
      <c r="N1371" s="249" t="s">
        <v>1116</v>
      </c>
      <c r="O1371" s="249" t="s">
        <v>1116</v>
      </c>
      <c r="P1371" s="249" t="s">
        <v>1116</v>
      </c>
      <c r="Q1371" s="229">
        <v>0</v>
      </c>
      <c r="R1371" s="254" t="s">
        <v>2551</v>
      </c>
      <c r="S1371" s="255"/>
      <c r="T1371" s="255"/>
      <c r="U1371" s="255"/>
      <c r="V1371" s="255"/>
      <c r="W1371" s="255"/>
      <c r="X1371" s="255"/>
      <c r="Y1371" s="255"/>
      <c r="Z1371" s="255"/>
      <c r="AA1371" s="255"/>
      <c r="AB1371" s="255"/>
      <c r="AC1371" s="255"/>
      <c r="AD1371" s="255"/>
      <c r="AE1371" s="256"/>
      <c r="AF1371" s="229">
        <v>0</v>
      </c>
      <c r="AG1371" s="254" t="s">
        <v>2551</v>
      </c>
      <c r="AH1371" s="255"/>
      <c r="AI1371" s="255"/>
      <c r="AJ1371" s="255"/>
      <c r="AK1371" s="255"/>
      <c r="AL1371" s="255"/>
      <c r="AM1371" s="255"/>
      <c r="AN1371" s="255"/>
      <c r="AO1371" s="255"/>
      <c r="AP1371" s="255"/>
      <c r="AQ1371" s="255"/>
      <c r="AR1371" s="255"/>
      <c r="AS1371" s="255"/>
      <c r="AT1371" s="256"/>
    </row>
    <row r="1372" spans="1:46" customFormat="1" ht="45" customHeight="1" thickTop="1" thickBot="1" x14ac:dyDescent="0.3">
      <c r="A1372" s="249" t="s">
        <v>1117</v>
      </c>
      <c r="B1372" s="249" t="s">
        <v>1117</v>
      </c>
      <c r="C1372" s="249" t="s">
        <v>1117</v>
      </c>
      <c r="D1372" s="249" t="s">
        <v>1117</v>
      </c>
      <c r="E1372" s="249" t="s">
        <v>1117</v>
      </c>
      <c r="F1372" s="249" t="s">
        <v>1117</v>
      </c>
      <c r="G1372" s="249" t="s">
        <v>1117</v>
      </c>
      <c r="H1372" s="249" t="s">
        <v>1117</v>
      </c>
      <c r="I1372" s="249" t="s">
        <v>1117</v>
      </c>
      <c r="J1372" s="249" t="s">
        <v>1117</v>
      </c>
      <c r="K1372" s="249" t="s">
        <v>1117</v>
      </c>
      <c r="L1372" s="249" t="s">
        <v>1117</v>
      </c>
      <c r="M1372" s="249" t="s">
        <v>1117</v>
      </c>
      <c r="N1372" s="249" t="s">
        <v>1117</v>
      </c>
      <c r="O1372" s="249" t="s">
        <v>1117</v>
      </c>
      <c r="P1372" s="249" t="s">
        <v>1117</v>
      </c>
      <c r="Q1372" s="229">
        <v>0</v>
      </c>
      <c r="R1372" s="254" t="s">
        <v>2551</v>
      </c>
      <c r="S1372" s="255"/>
      <c r="T1372" s="255"/>
      <c r="U1372" s="255"/>
      <c r="V1372" s="255"/>
      <c r="W1372" s="255"/>
      <c r="X1372" s="255"/>
      <c r="Y1372" s="255"/>
      <c r="Z1372" s="255"/>
      <c r="AA1372" s="255"/>
      <c r="AB1372" s="255"/>
      <c r="AC1372" s="255"/>
      <c r="AD1372" s="255"/>
      <c r="AE1372" s="256"/>
      <c r="AF1372" s="229">
        <v>0</v>
      </c>
      <c r="AG1372" s="254" t="s">
        <v>2551</v>
      </c>
      <c r="AH1372" s="255"/>
      <c r="AI1372" s="255"/>
      <c r="AJ1372" s="255"/>
      <c r="AK1372" s="255"/>
      <c r="AL1372" s="255"/>
      <c r="AM1372" s="255"/>
      <c r="AN1372" s="255"/>
      <c r="AO1372" s="255"/>
      <c r="AP1372" s="255"/>
      <c r="AQ1372" s="255"/>
      <c r="AR1372" s="255"/>
      <c r="AS1372" s="255"/>
      <c r="AT1372" s="256"/>
    </row>
    <row r="1373" spans="1:46" customFormat="1" ht="45" customHeight="1" thickTop="1" thickBot="1" x14ac:dyDescent="0.3">
      <c r="A1373" s="249" t="s">
        <v>1118</v>
      </c>
      <c r="B1373" s="249" t="s">
        <v>1117</v>
      </c>
      <c r="C1373" s="249" t="s">
        <v>1117</v>
      </c>
      <c r="D1373" s="249" t="s">
        <v>1117</v>
      </c>
      <c r="E1373" s="249" t="s">
        <v>1117</v>
      </c>
      <c r="F1373" s="249" t="s">
        <v>1117</v>
      </c>
      <c r="G1373" s="249" t="s">
        <v>1117</v>
      </c>
      <c r="H1373" s="249" t="s">
        <v>1117</v>
      </c>
      <c r="I1373" s="249" t="s">
        <v>1117</v>
      </c>
      <c r="J1373" s="249" t="s">
        <v>1117</v>
      </c>
      <c r="K1373" s="249" t="s">
        <v>1117</v>
      </c>
      <c r="L1373" s="249" t="s">
        <v>1117</v>
      </c>
      <c r="M1373" s="249" t="s">
        <v>1117</v>
      </c>
      <c r="N1373" s="249" t="s">
        <v>1117</v>
      </c>
      <c r="O1373" s="249" t="s">
        <v>1117</v>
      </c>
      <c r="P1373" s="249" t="s">
        <v>1117</v>
      </c>
      <c r="Q1373" s="229">
        <v>0</v>
      </c>
      <c r="R1373" s="254" t="s">
        <v>2551</v>
      </c>
      <c r="S1373" s="255"/>
      <c r="T1373" s="255"/>
      <c r="U1373" s="255"/>
      <c r="V1373" s="255"/>
      <c r="W1373" s="255"/>
      <c r="X1373" s="255"/>
      <c r="Y1373" s="255"/>
      <c r="Z1373" s="255"/>
      <c r="AA1373" s="255"/>
      <c r="AB1373" s="255"/>
      <c r="AC1373" s="255"/>
      <c r="AD1373" s="255"/>
      <c r="AE1373" s="256"/>
      <c r="AF1373" s="229">
        <v>0</v>
      </c>
      <c r="AG1373" s="254" t="s">
        <v>2551</v>
      </c>
      <c r="AH1373" s="255"/>
      <c r="AI1373" s="255"/>
      <c r="AJ1373" s="255"/>
      <c r="AK1373" s="255"/>
      <c r="AL1373" s="255"/>
      <c r="AM1373" s="255"/>
      <c r="AN1373" s="255"/>
      <c r="AO1373" s="255"/>
      <c r="AP1373" s="255"/>
      <c r="AQ1373" s="255"/>
      <c r="AR1373" s="255"/>
      <c r="AS1373" s="255"/>
      <c r="AT1373" s="256"/>
    </row>
    <row r="1374" spans="1:46" customFormat="1" ht="45" customHeight="1" thickTop="1" thickBot="1" x14ac:dyDescent="0.3">
      <c r="A1374" s="249" t="s">
        <v>1119</v>
      </c>
      <c r="B1374" s="249" t="s">
        <v>1118</v>
      </c>
      <c r="C1374" s="249" t="s">
        <v>1118</v>
      </c>
      <c r="D1374" s="249" t="s">
        <v>1118</v>
      </c>
      <c r="E1374" s="249" t="s">
        <v>1118</v>
      </c>
      <c r="F1374" s="249" t="s">
        <v>1118</v>
      </c>
      <c r="G1374" s="249" t="s">
        <v>1118</v>
      </c>
      <c r="H1374" s="249" t="s">
        <v>1118</v>
      </c>
      <c r="I1374" s="249" t="s">
        <v>1118</v>
      </c>
      <c r="J1374" s="249" t="s">
        <v>1118</v>
      </c>
      <c r="K1374" s="249" t="s">
        <v>1118</v>
      </c>
      <c r="L1374" s="249" t="s">
        <v>1118</v>
      </c>
      <c r="M1374" s="249" t="s">
        <v>1118</v>
      </c>
      <c r="N1374" s="249" t="s">
        <v>1118</v>
      </c>
      <c r="O1374" s="249" t="s">
        <v>1118</v>
      </c>
      <c r="P1374" s="249" t="s">
        <v>1118</v>
      </c>
      <c r="Q1374" s="229">
        <v>0</v>
      </c>
      <c r="R1374" s="254" t="s">
        <v>2551</v>
      </c>
      <c r="S1374" s="255"/>
      <c r="T1374" s="255"/>
      <c r="U1374" s="255"/>
      <c r="V1374" s="255"/>
      <c r="W1374" s="255"/>
      <c r="X1374" s="255"/>
      <c r="Y1374" s="255"/>
      <c r="Z1374" s="255"/>
      <c r="AA1374" s="255"/>
      <c r="AB1374" s="255"/>
      <c r="AC1374" s="255"/>
      <c r="AD1374" s="255"/>
      <c r="AE1374" s="256"/>
      <c r="AF1374" s="54">
        <v>0</v>
      </c>
      <c r="AG1374" s="250" t="s">
        <v>2576</v>
      </c>
      <c r="AH1374" s="250"/>
      <c r="AI1374" s="250"/>
      <c r="AJ1374" s="250"/>
      <c r="AK1374" s="250"/>
      <c r="AL1374" s="250"/>
      <c r="AM1374" s="250"/>
      <c r="AN1374" s="250"/>
      <c r="AO1374" s="250"/>
      <c r="AP1374" s="250"/>
      <c r="AQ1374" s="250"/>
      <c r="AR1374" s="250"/>
      <c r="AS1374" s="250"/>
      <c r="AT1374" s="250"/>
    </row>
    <row r="1375" spans="1:46" customFormat="1" ht="45" customHeight="1" thickTop="1" thickBot="1" x14ac:dyDescent="0.3">
      <c r="A1375" s="249" t="s">
        <v>1120</v>
      </c>
      <c r="B1375" s="249" t="s">
        <v>1120</v>
      </c>
      <c r="C1375" s="249" t="s">
        <v>1120</v>
      </c>
      <c r="D1375" s="249" t="s">
        <v>1120</v>
      </c>
      <c r="E1375" s="249" t="s">
        <v>1120</v>
      </c>
      <c r="F1375" s="249" t="s">
        <v>1120</v>
      </c>
      <c r="G1375" s="249" t="s">
        <v>1120</v>
      </c>
      <c r="H1375" s="249" t="s">
        <v>1120</v>
      </c>
      <c r="I1375" s="249" t="s">
        <v>1120</v>
      </c>
      <c r="J1375" s="249" t="s">
        <v>1120</v>
      </c>
      <c r="K1375" s="249" t="s">
        <v>1120</v>
      </c>
      <c r="L1375" s="249" t="s">
        <v>1120</v>
      </c>
      <c r="M1375" s="249" t="s">
        <v>1120</v>
      </c>
      <c r="N1375" s="249" t="s">
        <v>1120</v>
      </c>
      <c r="O1375" s="249" t="s">
        <v>1120</v>
      </c>
      <c r="P1375" s="249" t="s">
        <v>1120</v>
      </c>
      <c r="Q1375" s="229">
        <v>0</v>
      </c>
      <c r="R1375" s="254" t="s">
        <v>2551</v>
      </c>
      <c r="S1375" s="255"/>
      <c r="T1375" s="255"/>
      <c r="U1375" s="255"/>
      <c r="V1375" s="255"/>
      <c r="W1375" s="255"/>
      <c r="X1375" s="255"/>
      <c r="Y1375" s="255"/>
      <c r="Z1375" s="255"/>
      <c r="AA1375" s="255"/>
      <c r="AB1375" s="255"/>
      <c r="AC1375" s="255"/>
      <c r="AD1375" s="255"/>
      <c r="AE1375" s="256"/>
      <c r="AF1375" s="229">
        <v>0</v>
      </c>
      <c r="AG1375" s="254" t="s">
        <v>2551</v>
      </c>
      <c r="AH1375" s="255"/>
      <c r="AI1375" s="255"/>
      <c r="AJ1375" s="255"/>
      <c r="AK1375" s="255"/>
      <c r="AL1375" s="255"/>
      <c r="AM1375" s="255"/>
      <c r="AN1375" s="255"/>
      <c r="AO1375" s="255"/>
      <c r="AP1375" s="255"/>
      <c r="AQ1375" s="255"/>
      <c r="AR1375" s="255"/>
      <c r="AS1375" s="255"/>
      <c r="AT1375" s="256"/>
    </row>
    <row r="1376" spans="1:46" customFormat="1" ht="45" customHeight="1" thickTop="1" thickBot="1" x14ac:dyDescent="0.3">
      <c r="A1376" s="249" t="s">
        <v>1121</v>
      </c>
      <c r="B1376" s="249" t="s">
        <v>1121</v>
      </c>
      <c r="C1376" s="249" t="s">
        <v>1121</v>
      </c>
      <c r="D1376" s="249" t="s">
        <v>1121</v>
      </c>
      <c r="E1376" s="249" t="s">
        <v>1121</v>
      </c>
      <c r="F1376" s="249" t="s">
        <v>1121</v>
      </c>
      <c r="G1376" s="249" t="s">
        <v>1121</v>
      </c>
      <c r="H1376" s="249" t="s">
        <v>1121</v>
      </c>
      <c r="I1376" s="249" t="s">
        <v>1121</v>
      </c>
      <c r="J1376" s="249" t="s">
        <v>1121</v>
      </c>
      <c r="K1376" s="249" t="s">
        <v>1121</v>
      </c>
      <c r="L1376" s="249" t="s">
        <v>1121</v>
      </c>
      <c r="M1376" s="249" t="s">
        <v>1121</v>
      </c>
      <c r="N1376" s="249" t="s">
        <v>1121</v>
      </c>
      <c r="O1376" s="249" t="s">
        <v>1121</v>
      </c>
      <c r="P1376" s="249" t="s">
        <v>1121</v>
      </c>
      <c r="Q1376" s="229">
        <v>0</v>
      </c>
      <c r="R1376" s="254" t="s">
        <v>2551</v>
      </c>
      <c r="S1376" s="255"/>
      <c r="T1376" s="255"/>
      <c r="U1376" s="255"/>
      <c r="V1376" s="255"/>
      <c r="W1376" s="255"/>
      <c r="X1376" s="255"/>
      <c r="Y1376" s="255"/>
      <c r="Z1376" s="255"/>
      <c r="AA1376" s="255"/>
      <c r="AB1376" s="255"/>
      <c r="AC1376" s="255"/>
      <c r="AD1376" s="255"/>
      <c r="AE1376" s="256"/>
      <c r="AF1376" s="229">
        <v>0</v>
      </c>
      <c r="AG1376" s="254" t="s">
        <v>2551</v>
      </c>
      <c r="AH1376" s="255"/>
      <c r="AI1376" s="255"/>
      <c r="AJ1376" s="255"/>
      <c r="AK1376" s="255"/>
      <c r="AL1376" s="255"/>
      <c r="AM1376" s="255"/>
      <c r="AN1376" s="255"/>
      <c r="AO1376" s="255"/>
      <c r="AP1376" s="255"/>
      <c r="AQ1376" s="255"/>
      <c r="AR1376" s="255"/>
      <c r="AS1376" s="255"/>
      <c r="AT1376" s="256"/>
    </row>
    <row r="1377" spans="1:46" customFormat="1" ht="45" customHeight="1" thickTop="1" thickBot="1" x14ac:dyDescent="0.3">
      <c r="A1377" s="249" t="s">
        <v>1122</v>
      </c>
      <c r="B1377" s="249" t="s">
        <v>1122</v>
      </c>
      <c r="C1377" s="249" t="s">
        <v>1122</v>
      </c>
      <c r="D1377" s="249" t="s">
        <v>1122</v>
      </c>
      <c r="E1377" s="249" t="s">
        <v>1122</v>
      </c>
      <c r="F1377" s="249" t="s">
        <v>1122</v>
      </c>
      <c r="G1377" s="249" t="s">
        <v>1122</v>
      </c>
      <c r="H1377" s="249" t="s">
        <v>1122</v>
      </c>
      <c r="I1377" s="249" t="s">
        <v>1122</v>
      </c>
      <c r="J1377" s="249" t="s">
        <v>1122</v>
      </c>
      <c r="K1377" s="249" t="s">
        <v>1122</v>
      </c>
      <c r="L1377" s="249" t="s">
        <v>1122</v>
      </c>
      <c r="M1377" s="249" t="s">
        <v>1122</v>
      </c>
      <c r="N1377" s="249" t="s">
        <v>1122</v>
      </c>
      <c r="O1377" s="249" t="s">
        <v>1122</v>
      </c>
      <c r="P1377" s="249" t="s">
        <v>1122</v>
      </c>
      <c r="Q1377" s="229">
        <v>0</v>
      </c>
      <c r="R1377" s="254" t="s">
        <v>2551</v>
      </c>
      <c r="S1377" s="255"/>
      <c r="T1377" s="255"/>
      <c r="U1377" s="255"/>
      <c r="V1377" s="255"/>
      <c r="W1377" s="255"/>
      <c r="X1377" s="255"/>
      <c r="Y1377" s="255"/>
      <c r="Z1377" s="255"/>
      <c r="AA1377" s="255"/>
      <c r="AB1377" s="255"/>
      <c r="AC1377" s="255"/>
      <c r="AD1377" s="255"/>
      <c r="AE1377" s="256"/>
      <c r="AF1377" s="229">
        <v>0</v>
      </c>
      <c r="AG1377" s="254" t="s">
        <v>2551</v>
      </c>
      <c r="AH1377" s="255"/>
      <c r="AI1377" s="255"/>
      <c r="AJ1377" s="255"/>
      <c r="AK1377" s="255"/>
      <c r="AL1377" s="255"/>
      <c r="AM1377" s="255"/>
      <c r="AN1377" s="255"/>
      <c r="AO1377" s="255"/>
      <c r="AP1377" s="255"/>
      <c r="AQ1377" s="255"/>
      <c r="AR1377" s="255"/>
      <c r="AS1377" s="255"/>
      <c r="AT1377" s="256"/>
    </row>
    <row r="1378" spans="1:46" customFormat="1" ht="45" customHeight="1" thickTop="1" thickBot="1" x14ac:dyDescent="0.3">
      <c r="A1378" s="249" t="s">
        <v>1123</v>
      </c>
      <c r="B1378" s="249" t="s">
        <v>1123</v>
      </c>
      <c r="C1378" s="249" t="s">
        <v>1123</v>
      </c>
      <c r="D1378" s="249" t="s">
        <v>1123</v>
      </c>
      <c r="E1378" s="249" t="s">
        <v>1123</v>
      </c>
      <c r="F1378" s="249" t="s">
        <v>1123</v>
      </c>
      <c r="G1378" s="249" t="s">
        <v>1123</v>
      </c>
      <c r="H1378" s="249" t="s">
        <v>1123</v>
      </c>
      <c r="I1378" s="249" t="s">
        <v>1123</v>
      </c>
      <c r="J1378" s="249" t="s">
        <v>1123</v>
      </c>
      <c r="K1378" s="249" t="s">
        <v>1123</v>
      </c>
      <c r="L1378" s="249" t="s">
        <v>1123</v>
      </c>
      <c r="M1378" s="249" t="s">
        <v>1123</v>
      </c>
      <c r="N1378" s="249" t="s">
        <v>1123</v>
      </c>
      <c r="O1378" s="249" t="s">
        <v>1123</v>
      </c>
      <c r="P1378" s="249" t="s">
        <v>1123</v>
      </c>
      <c r="Q1378" s="229">
        <v>0</v>
      </c>
      <c r="R1378" s="254" t="s">
        <v>2551</v>
      </c>
      <c r="S1378" s="255"/>
      <c r="T1378" s="255"/>
      <c r="U1378" s="255"/>
      <c r="V1378" s="255"/>
      <c r="W1378" s="255"/>
      <c r="X1378" s="255"/>
      <c r="Y1378" s="255"/>
      <c r="Z1378" s="255"/>
      <c r="AA1378" s="255"/>
      <c r="AB1378" s="255"/>
      <c r="AC1378" s="255"/>
      <c r="AD1378" s="255"/>
      <c r="AE1378" s="256"/>
      <c r="AF1378" s="229">
        <v>0</v>
      </c>
      <c r="AG1378" s="254" t="s">
        <v>2551</v>
      </c>
      <c r="AH1378" s="255"/>
      <c r="AI1378" s="255"/>
      <c r="AJ1378" s="255"/>
      <c r="AK1378" s="255"/>
      <c r="AL1378" s="255"/>
      <c r="AM1378" s="255"/>
      <c r="AN1378" s="255"/>
      <c r="AO1378" s="255"/>
      <c r="AP1378" s="255"/>
      <c r="AQ1378" s="255"/>
      <c r="AR1378" s="255"/>
      <c r="AS1378" s="255"/>
      <c r="AT1378" s="256"/>
    </row>
    <row r="1379" spans="1:46" customFormat="1" ht="45" customHeight="1" thickTop="1" thickBot="1" x14ac:dyDescent="0.3">
      <c r="A1379" s="249" t="s">
        <v>1124</v>
      </c>
      <c r="B1379" s="249" t="s">
        <v>1124</v>
      </c>
      <c r="C1379" s="249" t="s">
        <v>1124</v>
      </c>
      <c r="D1379" s="249" t="s">
        <v>1124</v>
      </c>
      <c r="E1379" s="249" t="s">
        <v>1124</v>
      </c>
      <c r="F1379" s="249" t="s">
        <v>1124</v>
      </c>
      <c r="G1379" s="249" t="s">
        <v>1124</v>
      </c>
      <c r="H1379" s="249" t="s">
        <v>1124</v>
      </c>
      <c r="I1379" s="249" t="s">
        <v>1124</v>
      </c>
      <c r="J1379" s="249" t="s">
        <v>1124</v>
      </c>
      <c r="K1379" s="249" t="s">
        <v>1124</v>
      </c>
      <c r="L1379" s="249" t="s">
        <v>1124</v>
      </c>
      <c r="M1379" s="249" t="s">
        <v>1124</v>
      </c>
      <c r="N1379" s="249" t="s">
        <v>1124</v>
      </c>
      <c r="O1379" s="249" t="s">
        <v>1124</v>
      </c>
      <c r="P1379" s="249" t="s">
        <v>1124</v>
      </c>
      <c r="Q1379" s="229">
        <v>0</v>
      </c>
      <c r="R1379" s="254" t="s">
        <v>2551</v>
      </c>
      <c r="S1379" s="255"/>
      <c r="T1379" s="255"/>
      <c r="U1379" s="255"/>
      <c r="V1379" s="255"/>
      <c r="W1379" s="255"/>
      <c r="X1379" s="255"/>
      <c r="Y1379" s="255"/>
      <c r="Z1379" s="255"/>
      <c r="AA1379" s="255"/>
      <c r="AB1379" s="255"/>
      <c r="AC1379" s="255"/>
      <c r="AD1379" s="255"/>
      <c r="AE1379" s="256"/>
      <c r="AF1379" s="229">
        <v>0</v>
      </c>
      <c r="AG1379" s="254" t="s">
        <v>2551</v>
      </c>
      <c r="AH1379" s="255"/>
      <c r="AI1379" s="255"/>
      <c r="AJ1379" s="255"/>
      <c r="AK1379" s="255"/>
      <c r="AL1379" s="255"/>
      <c r="AM1379" s="255"/>
      <c r="AN1379" s="255"/>
      <c r="AO1379" s="255"/>
      <c r="AP1379" s="255"/>
      <c r="AQ1379" s="255"/>
      <c r="AR1379" s="255"/>
      <c r="AS1379" s="255"/>
      <c r="AT1379" s="256"/>
    </row>
    <row r="1380" spans="1:46" customFormat="1" ht="45" customHeight="1" thickTop="1" thickBot="1" x14ac:dyDescent="0.3">
      <c r="A1380" s="249" t="s">
        <v>1125</v>
      </c>
      <c r="B1380" s="249" t="s">
        <v>1125</v>
      </c>
      <c r="C1380" s="249" t="s">
        <v>1125</v>
      </c>
      <c r="D1380" s="249" t="s">
        <v>1125</v>
      </c>
      <c r="E1380" s="249" t="s">
        <v>1125</v>
      </c>
      <c r="F1380" s="249" t="s">
        <v>1125</v>
      </c>
      <c r="G1380" s="249" t="s">
        <v>1125</v>
      </c>
      <c r="H1380" s="249" t="s">
        <v>1125</v>
      </c>
      <c r="I1380" s="249" t="s">
        <v>1125</v>
      </c>
      <c r="J1380" s="249" t="s">
        <v>1125</v>
      </c>
      <c r="K1380" s="249" t="s">
        <v>1125</v>
      </c>
      <c r="L1380" s="249" t="s">
        <v>1125</v>
      </c>
      <c r="M1380" s="249" t="s">
        <v>1125</v>
      </c>
      <c r="N1380" s="249" t="s">
        <v>1125</v>
      </c>
      <c r="O1380" s="249" t="s">
        <v>1125</v>
      </c>
      <c r="P1380" s="249" t="s">
        <v>1125</v>
      </c>
      <c r="Q1380" s="229">
        <v>0</v>
      </c>
      <c r="R1380" s="254" t="s">
        <v>2551</v>
      </c>
      <c r="S1380" s="255"/>
      <c r="T1380" s="255"/>
      <c r="U1380" s="255"/>
      <c r="V1380" s="255"/>
      <c r="W1380" s="255"/>
      <c r="X1380" s="255"/>
      <c r="Y1380" s="255"/>
      <c r="Z1380" s="255"/>
      <c r="AA1380" s="255"/>
      <c r="AB1380" s="255"/>
      <c r="AC1380" s="255"/>
      <c r="AD1380" s="255"/>
      <c r="AE1380" s="256"/>
      <c r="AF1380" s="229">
        <v>0</v>
      </c>
      <c r="AG1380" s="254" t="s">
        <v>2551</v>
      </c>
      <c r="AH1380" s="255"/>
      <c r="AI1380" s="255"/>
      <c r="AJ1380" s="255"/>
      <c r="AK1380" s="255"/>
      <c r="AL1380" s="255"/>
      <c r="AM1380" s="255"/>
      <c r="AN1380" s="255"/>
      <c r="AO1380" s="255"/>
      <c r="AP1380" s="255"/>
      <c r="AQ1380" s="255"/>
      <c r="AR1380" s="255"/>
      <c r="AS1380" s="255"/>
      <c r="AT1380" s="256"/>
    </row>
    <row r="1381" spans="1:46" customFormat="1" ht="45" customHeight="1" thickTop="1" thickBot="1" x14ac:dyDescent="0.3">
      <c r="A1381" s="249" t="s">
        <v>1126</v>
      </c>
      <c r="B1381" s="249"/>
      <c r="C1381" s="249"/>
      <c r="D1381" s="249"/>
      <c r="E1381" s="249"/>
      <c r="F1381" s="249"/>
      <c r="G1381" s="249"/>
      <c r="H1381" s="249"/>
      <c r="I1381" s="249"/>
      <c r="J1381" s="249"/>
      <c r="K1381" s="249"/>
      <c r="L1381" s="249"/>
      <c r="M1381" s="249"/>
      <c r="N1381" s="249"/>
      <c r="O1381" s="249"/>
      <c r="P1381" s="249"/>
      <c r="Q1381" s="229">
        <v>0</v>
      </c>
      <c r="R1381" s="254" t="s">
        <v>2551</v>
      </c>
      <c r="S1381" s="255"/>
      <c r="T1381" s="255"/>
      <c r="U1381" s="255"/>
      <c r="V1381" s="255"/>
      <c r="W1381" s="255"/>
      <c r="X1381" s="255"/>
      <c r="Y1381" s="255"/>
      <c r="Z1381" s="255"/>
      <c r="AA1381" s="255"/>
      <c r="AB1381" s="255"/>
      <c r="AC1381" s="255"/>
      <c r="AD1381" s="255"/>
      <c r="AE1381" s="256"/>
      <c r="AF1381" s="54">
        <v>2</v>
      </c>
      <c r="AG1381" s="250"/>
      <c r="AH1381" s="250"/>
      <c r="AI1381" s="250"/>
      <c r="AJ1381" s="250"/>
      <c r="AK1381" s="250"/>
      <c r="AL1381" s="250"/>
      <c r="AM1381" s="250"/>
      <c r="AN1381" s="250"/>
      <c r="AO1381" s="250"/>
      <c r="AP1381" s="250"/>
      <c r="AQ1381" s="250"/>
      <c r="AR1381" s="250"/>
      <c r="AS1381" s="250"/>
      <c r="AT1381" s="250"/>
    </row>
    <row r="1382" spans="1:46" customFormat="1" ht="45" customHeight="1" thickTop="1" thickBot="1" x14ac:dyDescent="0.3">
      <c r="A1382" s="249" t="s">
        <v>1058</v>
      </c>
      <c r="B1382" s="249" t="s">
        <v>1058</v>
      </c>
      <c r="C1382" s="249" t="s">
        <v>1058</v>
      </c>
      <c r="D1382" s="249" t="s">
        <v>1058</v>
      </c>
      <c r="E1382" s="249" t="s">
        <v>1058</v>
      </c>
      <c r="F1382" s="249" t="s">
        <v>1058</v>
      </c>
      <c r="G1382" s="249" t="s">
        <v>1058</v>
      </c>
      <c r="H1382" s="249" t="s">
        <v>1058</v>
      </c>
      <c r="I1382" s="249" t="s">
        <v>1058</v>
      </c>
      <c r="J1382" s="249" t="s">
        <v>1058</v>
      </c>
      <c r="K1382" s="249" t="s">
        <v>1058</v>
      </c>
      <c r="L1382" s="249" t="s">
        <v>1058</v>
      </c>
      <c r="M1382" s="249" t="s">
        <v>1058</v>
      </c>
      <c r="N1382" s="249" t="s">
        <v>1058</v>
      </c>
      <c r="O1382" s="249" t="s">
        <v>1058</v>
      </c>
      <c r="P1382" s="249" t="s">
        <v>1058</v>
      </c>
      <c r="Q1382" s="229">
        <v>0</v>
      </c>
      <c r="R1382" s="254" t="s">
        <v>2551</v>
      </c>
      <c r="S1382" s="255"/>
      <c r="T1382" s="255"/>
      <c r="U1382" s="255"/>
      <c r="V1382" s="255"/>
      <c r="W1382" s="255"/>
      <c r="X1382" s="255"/>
      <c r="Y1382" s="255"/>
      <c r="Z1382" s="255"/>
      <c r="AA1382" s="255"/>
      <c r="AB1382" s="255"/>
      <c r="AC1382" s="255"/>
      <c r="AD1382" s="255"/>
      <c r="AE1382" s="256"/>
      <c r="AF1382" s="54">
        <v>2</v>
      </c>
      <c r="AG1382" s="267"/>
      <c r="AH1382" s="267"/>
      <c r="AI1382" s="267"/>
      <c r="AJ1382" s="267"/>
      <c r="AK1382" s="267"/>
      <c r="AL1382" s="267"/>
      <c r="AM1382" s="267"/>
      <c r="AN1382" s="267"/>
      <c r="AO1382" s="267"/>
      <c r="AP1382" s="267"/>
      <c r="AQ1382" s="267"/>
      <c r="AR1382" s="267"/>
      <c r="AS1382" s="267"/>
      <c r="AT1382" s="267"/>
    </row>
    <row r="1383" spans="1:46" customFormat="1" ht="45" customHeight="1" thickTop="1" thickBot="1" x14ac:dyDescent="0.3">
      <c r="A1383" s="249" t="s">
        <v>1127</v>
      </c>
      <c r="B1383" s="249" t="s">
        <v>1127</v>
      </c>
      <c r="C1383" s="249" t="s">
        <v>1127</v>
      </c>
      <c r="D1383" s="249" t="s">
        <v>1127</v>
      </c>
      <c r="E1383" s="249" t="s">
        <v>1127</v>
      </c>
      <c r="F1383" s="249" t="s">
        <v>1127</v>
      </c>
      <c r="G1383" s="249" t="s">
        <v>1127</v>
      </c>
      <c r="H1383" s="249" t="s">
        <v>1127</v>
      </c>
      <c r="I1383" s="249" t="s">
        <v>1127</v>
      </c>
      <c r="J1383" s="249" t="s">
        <v>1127</v>
      </c>
      <c r="K1383" s="249" t="s">
        <v>1127</v>
      </c>
      <c r="L1383" s="249" t="s">
        <v>1127</v>
      </c>
      <c r="M1383" s="249" t="s">
        <v>1127</v>
      </c>
      <c r="N1383" s="249" t="s">
        <v>1127</v>
      </c>
      <c r="O1383" s="249" t="s">
        <v>1127</v>
      </c>
      <c r="P1383" s="249" t="s">
        <v>1127</v>
      </c>
      <c r="Q1383" s="229">
        <v>0</v>
      </c>
      <c r="R1383" s="254" t="s">
        <v>2551</v>
      </c>
      <c r="S1383" s="255"/>
      <c r="T1383" s="255"/>
      <c r="U1383" s="255"/>
      <c r="V1383" s="255"/>
      <c r="W1383" s="255"/>
      <c r="X1383" s="255"/>
      <c r="Y1383" s="255"/>
      <c r="Z1383" s="255"/>
      <c r="AA1383" s="255"/>
      <c r="AB1383" s="255"/>
      <c r="AC1383" s="255"/>
      <c r="AD1383" s="255"/>
      <c r="AE1383" s="256"/>
      <c r="AF1383" s="54">
        <v>2</v>
      </c>
      <c r="AG1383" s="267"/>
      <c r="AH1383" s="267"/>
      <c r="AI1383" s="267"/>
      <c r="AJ1383" s="267"/>
      <c r="AK1383" s="267"/>
      <c r="AL1383" s="267"/>
      <c r="AM1383" s="267"/>
      <c r="AN1383" s="267"/>
      <c r="AO1383" s="267"/>
      <c r="AP1383" s="267"/>
      <c r="AQ1383" s="267"/>
      <c r="AR1383" s="267"/>
      <c r="AS1383" s="267"/>
      <c r="AT1383" s="267"/>
    </row>
    <row r="1384" spans="1:46" customFormat="1" ht="45" customHeight="1" thickTop="1" thickBot="1" x14ac:dyDescent="0.3">
      <c r="A1384" s="249" t="s">
        <v>1128</v>
      </c>
      <c r="B1384" s="249" t="s">
        <v>1128</v>
      </c>
      <c r="C1384" s="249" t="s">
        <v>1128</v>
      </c>
      <c r="D1384" s="249" t="s">
        <v>1128</v>
      </c>
      <c r="E1384" s="249" t="s">
        <v>1128</v>
      </c>
      <c r="F1384" s="249" t="s">
        <v>1128</v>
      </c>
      <c r="G1384" s="249" t="s">
        <v>1128</v>
      </c>
      <c r="H1384" s="249" t="s">
        <v>1128</v>
      </c>
      <c r="I1384" s="249" t="s">
        <v>1128</v>
      </c>
      <c r="J1384" s="249" t="s">
        <v>1128</v>
      </c>
      <c r="K1384" s="249" t="s">
        <v>1128</v>
      </c>
      <c r="L1384" s="249" t="s">
        <v>1128</v>
      </c>
      <c r="M1384" s="249" t="s">
        <v>1128</v>
      </c>
      <c r="N1384" s="249" t="s">
        <v>1128</v>
      </c>
      <c r="O1384" s="249" t="s">
        <v>1128</v>
      </c>
      <c r="P1384" s="249" t="s">
        <v>1128</v>
      </c>
      <c r="Q1384" s="229">
        <v>0</v>
      </c>
      <c r="R1384" s="254" t="s">
        <v>2551</v>
      </c>
      <c r="S1384" s="255"/>
      <c r="T1384" s="255"/>
      <c r="U1384" s="255"/>
      <c r="V1384" s="255"/>
      <c r="W1384" s="255"/>
      <c r="X1384" s="255"/>
      <c r="Y1384" s="255"/>
      <c r="Z1384" s="255"/>
      <c r="AA1384" s="255"/>
      <c r="AB1384" s="255"/>
      <c r="AC1384" s="255"/>
      <c r="AD1384" s="255"/>
      <c r="AE1384" s="256"/>
      <c r="AF1384" s="54">
        <v>2</v>
      </c>
      <c r="AG1384" s="267"/>
      <c r="AH1384" s="267"/>
      <c r="AI1384" s="267"/>
      <c r="AJ1384" s="267"/>
      <c r="AK1384" s="267"/>
      <c r="AL1384" s="267"/>
      <c r="AM1384" s="267"/>
      <c r="AN1384" s="267"/>
      <c r="AO1384" s="267"/>
      <c r="AP1384" s="267"/>
      <c r="AQ1384" s="267"/>
      <c r="AR1384" s="267"/>
      <c r="AS1384" s="267"/>
      <c r="AT1384" s="267"/>
    </row>
    <row r="1385" spans="1:46" customFormat="1" ht="45" customHeight="1" thickTop="1" thickBot="1" x14ac:dyDescent="0.3">
      <c r="A1385" s="249" t="s">
        <v>1129</v>
      </c>
      <c r="B1385" s="249" t="s">
        <v>1129</v>
      </c>
      <c r="C1385" s="249" t="s">
        <v>1129</v>
      </c>
      <c r="D1385" s="249" t="s">
        <v>1129</v>
      </c>
      <c r="E1385" s="249" t="s">
        <v>1129</v>
      </c>
      <c r="F1385" s="249" t="s">
        <v>1129</v>
      </c>
      <c r="G1385" s="249" t="s">
        <v>1129</v>
      </c>
      <c r="H1385" s="249" t="s">
        <v>1129</v>
      </c>
      <c r="I1385" s="249" t="s">
        <v>1129</v>
      </c>
      <c r="J1385" s="249" t="s">
        <v>1129</v>
      </c>
      <c r="K1385" s="249" t="s">
        <v>1129</v>
      </c>
      <c r="L1385" s="249" t="s">
        <v>1129</v>
      </c>
      <c r="M1385" s="249" t="s">
        <v>1129</v>
      </c>
      <c r="N1385" s="249" t="s">
        <v>1129</v>
      </c>
      <c r="O1385" s="249" t="s">
        <v>1129</v>
      </c>
      <c r="P1385" s="249" t="s">
        <v>1129</v>
      </c>
      <c r="Q1385" s="229">
        <v>0</v>
      </c>
      <c r="R1385" s="254" t="s">
        <v>2551</v>
      </c>
      <c r="S1385" s="255"/>
      <c r="T1385" s="255"/>
      <c r="U1385" s="255"/>
      <c r="V1385" s="255"/>
      <c r="W1385" s="255"/>
      <c r="X1385" s="255"/>
      <c r="Y1385" s="255"/>
      <c r="Z1385" s="255"/>
      <c r="AA1385" s="255"/>
      <c r="AB1385" s="255"/>
      <c r="AC1385" s="255"/>
      <c r="AD1385" s="255"/>
      <c r="AE1385" s="256"/>
      <c r="AF1385" s="54">
        <v>2</v>
      </c>
      <c r="AG1385" s="250"/>
      <c r="AH1385" s="250"/>
      <c r="AI1385" s="250"/>
      <c r="AJ1385" s="250"/>
      <c r="AK1385" s="250"/>
      <c r="AL1385" s="250"/>
      <c r="AM1385" s="250"/>
      <c r="AN1385" s="250"/>
      <c r="AO1385" s="250"/>
      <c r="AP1385" s="250"/>
      <c r="AQ1385" s="250"/>
      <c r="AR1385" s="250"/>
      <c r="AS1385" s="250"/>
      <c r="AT1385" s="250"/>
    </row>
    <row r="1386" spans="1:46" customFormat="1" ht="45" customHeight="1" thickTop="1" thickBot="1" x14ac:dyDescent="0.3">
      <c r="A1386" s="249" t="s">
        <v>1130</v>
      </c>
      <c r="B1386" s="249" t="s">
        <v>1130</v>
      </c>
      <c r="C1386" s="249" t="s">
        <v>1130</v>
      </c>
      <c r="D1386" s="249" t="s">
        <v>1130</v>
      </c>
      <c r="E1386" s="249" t="s">
        <v>1130</v>
      </c>
      <c r="F1386" s="249" t="s">
        <v>1130</v>
      </c>
      <c r="G1386" s="249" t="s">
        <v>1130</v>
      </c>
      <c r="H1386" s="249" t="s">
        <v>1130</v>
      </c>
      <c r="I1386" s="249" t="s">
        <v>1130</v>
      </c>
      <c r="J1386" s="249" t="s">
        <v>1130</v>
      </c>
      <c r="K1386" s="249" t="s">
        <v>1130</v>
      </c>
      <c r="L1386" s="249" t="s">
        <v>1130</v>
      </c>
      <c r="M1386" s="249" t="s">
        <v>1130</v>
      </c>
      <c r="N1386" s="249" t="s">
        <v>1130</v>
      </c>
      <c r="O1386" s="249" t="s">
        <v>1130</v>
      </c>
      <c r="P1386" s="249" t="s">
        <v>1130</v>
      </c>
      <c r="Q1386" s="229">
        <v>0</v>
      </c>
      <c r="R1386" s="254" t="s">
        <v>2551</v>
      </c>
      <c r="S1386" s="255"/>
      <c r="T1386" s="255"/>
      <c r="U1386" s="255"/>
      <c r="V1386" s="255"/>
      <c r="W1386" s="255"/>
      <c r="X1386" s="255"/>
      <c r="Y1386" s="255"/>
      <c r="Z1386" s="255"/>
      <c r="AA1386" s="255"/>
      <c r="AB1386" s="255"/>
      <c r="AC1386" s="255"/>
      <c r="AD1386" s="255"/>
      <c r="AE1386" s="256"/>
      <c r="AF1386" s="54">
        <v>2</v>
      </c>
      <c r="AG1386" s="267"/>
      <c r="AH1386" s="267"/>
      <c r="AI1386" s="267"/>
      <c r="AJ1386" s="267"/>
      <c r="AK1386" s="267"/>
      <c r="AL1386" s="267"/>
      <c r="AM1386" s="267"/>
      <c r="AN1386" s="267"/>
      <c r="AO1386" s="267"/>
      <c r="AP1386" s="267"/>
      <c r="AQ1386" s="267"/>
      <c r="AR1386" s="267"/>
      <c r="AS1386" s="267"/>
      <c r="AT1386" s="267"/>
    </row>
    <row r="1387" spans="1:46" customFormat="1" ht="45" customHeight="1" thickTop="1" thickBot="1" x14ac:dyDescent="0.3">
      <c r="A1387" s="249" t="s">
        <v>1131</v>
      </c>
      <c r="B1387" s="249" t="s">
        <v>1131</v>
      </c>
      <c r="C1387" s="249" t="s">
        <v>1131</v>
      </c>
      <c r="D1387" s="249" t="s">
        <v>1131</v>
      </c>
      <c r="E1387" s="249" t="s">
        <v>1131</v>
      </c>
      <c r="F1387" s="249" t="s">
        <v>1131</v>
      </c>
      <c r="G1387" s="249" t="s">
        <v>1131</v>
      </c>
      <c r="H1387" s="249" t="s">
        <v>1131</v>
      </c>
      <c r="I1387" s="249" t="s">
        <v>1131</v>
      </c>
      <c r="J1387" s="249" t="s">
        <v>1131</v>
      </c>
      <c r="K1387" s="249" t="s">
        <v>1131</v>
      </c>
      <c r="L1387" s="249" t="s">
        <v>1131</v>
      </c>
      <c r="M1387" s="249" t="s">
        <v>1131</v>
      </c>
      <c r="N1387" s="249" t="s">
        <v>1131</v>
      </c>
      <c r="O1387" s="249" t="s">
        <v>1131</v>
      </c>
      <c r="P1387" s="249" t="s">
        <v>1131</v>
      </c>
      <c r="Q1387" s="229">
        <v>0</v>
      </c>
      <c r="R1387" s="254" t="s">
        <v>2551</v>
      </c>
      <c r="S1387" s="255"/>
      <c r="T1387" s="255"/>
      <c r="U1387" s="255"/>
      <c r="V1387" s="255"/>
      <c r="W1387" s="255"/>
      <c r="X1387" s="255"/>
      <c r="Y1387" s="255"/>
      <c r="Z1387" s="255"/>
      <c r="AA1387" s="255"/>
      <c r="AB1387" s="255"/>
      <c r="AC1387" s="255"/>
      <c r="AD1387" s="255"/>
      <c r="AE1387" s="256"/>
      <c r="AF1387" s="54">
        <v>2</v>
      </c>
      <c r="AG1387" s="267"/>
      <c r="AH1387" s="267"/>
      <c r="AI1387" s="267"/>
      <c r="AJ1387" s="267"/>
      <c r="AK1387" s="267"/>
      <c r="AL1387" s="267"/>
      <c r="AM1387" s="267"/>
      <c r="AN1387" s="267"/>
      <c r="AO1387" s="267"/>
      <c r="AP1387" s="267"/>
      <c r="AQ1387" s="267"/>
      <c r="AR1387" s="267"/>
      <c r="AS1387" s="267"/>
      <c r="AT1387" s="267"/>
    </row>
    <row r="1388" spans="1:46" customFormat="1" ht="45" customHeight="1" thickTop="1" thickBot="1" x14ac:dyDescent="0.3">
      <c r="A1388" s="249" t="s">
        <v>1132</v>
      </c>
      <c r="B1388" s="249"/>
      <c r="C1388" s="249"/>
      <c r="D1388" s="249"/>
      <c r="E1388" s="249"/>
      <c r="F1388" s="249"/>
      <c r="G1388" s="249"/>
      <c r="H1388" s="249"/>
      <c r="I1388" s="249"/>
      <c r="J1388" s="249"/>
      <c r="K1388" s="249"/>
      <c r="L1388" s="249"/>
      <c r="M1388" s="249"/>
      <c r="N1388" s="249"/>
      <c r="O1388" s="249"/>
      <c r="P1388" s="249"/>
      <c r="Q1388" s="229">
        <v>0</v>
      </c>
      <c r="R1388" s="254" t="s">
        <v>2551</v>
      </c>
      <c r="S1388" s="255"/>
      <c r="T1388" s="255"/>
      <c r="U1388" s="255"/>
      <c r="V1388" s="255"/>
      <c r="W1388" s="255"/>
      <c r="X1388" s="255"/>
      <c r="Y1388" s="255"/>
      <c r="Z1388" s="255"/>
      <c r="AA1388" s="255"/>
      <c r="AB1388" s="255"/>
      <c r="AC1388" s="255"/>
      <c r="AD1388" s="255"/>
      <c r="AE1388" s="256"/>
      <c r="AF1388" s="54">
        <v>2</v>
      </c>
      <c r="AG1388" s="267"/>
      <c r="AH1388" s="267"/>
      <c r="AI1388" s="267"/>
      <c r="AJ1388" s="267"/>
      <c r="AK1388" s="267"/>
      <c r="AL1388" s="267"/>
      <c r="AM1388" s="267"/>
      <c r="AN1388" s="267"/>
      <c r="AO1388" s="267"/>
      <c r="AP1388" s="267"/>
      <c r="AQ1388" s="267"/>
      <c r="AR1388" s="267"/>
      <c r="AS1388" s="267"/>
      <c r="AT1388" s="267"/>
    </row>
    <row r="1389" spans="1:46" customFormat="1" ht="45" customHeight="1" thickTop="1" thickBot="1" x14ac:dyDescent="0.3">
      <c r="A1389" s="269" t="s">
        <v>1133</v>
      </c>
      <c r="B1389" s="269"/>
      <c r="C1389" s="269"/>
      <c r="D1389" s="269"/>
      <c r="E1389" s="269"/>
      <c r="F1389" s="269"/>
      <c r="G1389" s="269"/>
      <c r="H1389" s="269"/>
      <c r="I1389" s="269"/>
      <c r="J1389" s="269"/>
      <c r="K1389" s="269"/>
      <c r="L1389" s="269"/>
      <c r="M1389" s="269"/>
      <c r="N1389" s="269"/>
      <c r="O1389" s="269"/>
      <c r="P1389" s="269"/>
      <c r="Q1389" s="229">
        <v>0</v>
      </c>
      <c r="R1389" s="254" t="s">
        <v>2551</v>
      </c>
      <c r="S1389" s="255"/>
      <c r="T1389" s="255"/>
      <c r="U1389" s="255"/>
      <c r="V1389" s="255"/>
      <c r="W1389" s="255"/>
      <c r="X1389" s="255"/>
      <c r="Y1389" s="255"/>
      <c r="Z1389" s="255"/>
      <c r="AA1389" s="255"/>
      <c r="AB1389" s="255"/>
      <c r="AC1389" s="255"/>
      <c r="AD1389" s="255"/>
      <c r="AE1389" s="256"/>
      <c r="AF1389" s="54">
        <v>2</v>
      </c>
      <c r="AG1389" s="250"/>
      <c r="AH1389" s="250"/>
      <c r="AI1389" s="250"/>
      <c r="AJ1389" s="250"/>
      <c r="AK1389" s="250"/>
      <c r="AL1389" s="250"/>
      <c r="AM1389" s="250"/>
      <c r="AN1389" s="250"/>
      <c r="AO1389" s="250"/>
      <c r="AP1389" s="250"/>
      <c r="AQ1389" s="250"/>
      <c r="AR1389" s="250"/>
      <c r="AS1389" s="250"/>
      <c r="AT1389" s="250"/>
    </row>
    <row r="1390" spans="1:46" customFormat="1" ht="45" customHeight="1" thickTop="1" thickBot="1" x14ac:dyDescent="0.3">
      <c r="A1390" s="269" t="s">
        <v>1134</v>
      </c>
      <c r="B1390" s="269"/>
      <c r="C1390" s="269"/>
      <c r="D1390" s="269"/>
      <c r="E1390" s="269"/>
      <c r="F1390" s="269"/>
      <c r="G1390" s="269"/>
      <c r="H1390" s="269"/>
      <c r="I1390" s="269"/>
      <c r="J1390" s="269"/>
      <c r="K1390" s="269"/>
      <c r="L1390" s="269"/>
      <c r="M1390" s="269"/>
      <c r="N1390" s="269"/>
      <c r="O1390" s="269"/>
      <c r="P1390" s="269"/>
      <c r="Q1390" s="229">
        <v>0</v>
      </c>
      <c r="R1390" s="254" t="s">
        <v>2551</v>
      </c>
      <c r="S1390" s="255"/>
      <c r="T1390" s="255"/>
      <c r="U1390" s="255"/>
      <c r="V1390" s="255"/>
      <c r="W1390" s="255"/>
      <c r="X1390" s="255"/>
      <c r="Y1390" s="255"/>
      <c r="Z1390" s="255"/>
      <c r="AA1390" s="255"/>
      <c r="AB1390" s="255"/>
      <c r="AC1390" s="255"/>
      <c r="AD1390" s="255"/>
      <c r="AE1390" s="256"/>
      <c r="AF1390" s="54">
        <v>2</v>
      </c>
      <c r="AG1390" s="267"/>
      <c r="AH1390" s="267"/>
      <c r="AI1390" s="267"/>
      <c r="AJ1390" s="267"/>
      <c r="AK1390" s="267"/>
      <c r="AL1390" s="267"/>
      <c r="AM1390" s="267"/>
      <c r="AN1390" s="267"/>
      <c r="AO1390" s="267"/>
      <c r="AP1390" s="267"/>
      <c r="AQ1390" s="267"/>
      <c r="AR1390" s="267"/>
      <c r="AS1390" s="267"/>
      <c r="AT1390" s="267"/>
    </row>
    <row r="1391" spans="1:46" customFormat="1" ht="45" customHeight="1" thickTop="1" thickBot="1" x14ac:dyDescent="0.3">
      <c r="A1391" s="269" t="s">
        <v>1135</v>
      </c>
      <c r="B1391" s="269"/>
      <c r="C1391" s="269"/>
      <c r="D1391" s="269"/>
      <c r="E1391" s="269"/>
      <c r="F1391" s="269"/>
      <c r="G1391" s="269"/>
      <c r="H1391" s="269"/>
      <c r="I1391" s="269"/>
      <c r="J1391" s="269"/>
      <c r="K1391" s="269"/>
      <c r="L1391" s="269"/>
      <c r="M1391" s="269"/>
      <c r="N1391" s="269"/>
      <c r="O1391" s="269"/>
      <c r="P1391" s="269"/>
      <c r="Q1391" s="229">
        <v>0</v>
      </c>
      <c r="R1391" s="254" t="s">
        <v>2551</v>
      </c>
      <c r="S1391" s="255"/>
      <c r="T1391" s="255"/>
      <c r="U1391" s="255"/>
      <c r="V1391" s="255"/>
      <c r="W1391" s="255"/>
      <c r="X1391" s="255"/>
      <c r="Y1391" s="255"/>
      <c r="Z1391" s="255"/>
      <c r="AA1391" s="255"/>
      <c r="AB1391" s="255"/>
      <c r="AC1391" s="255"/>
      <c r="AD1391" s="255"/>
      <c r="AE1391" s="256"/>
      <c r="AF1391" s="54">
        <v>2</v>
      </c>
      <c r="AG1391" s="267"/>
      <c r="AH1391" s="267"/>
      <c r="AI1391" s="267"/>
      <c r="AJ1391" s="267"/>
      <c r="AK1391" s="267"/>
      <c r="AL1391" s="267"/>
      <c r="AM1391" s="267"/>
      <c r="AN1391" s="267"/>
      <c r="AO1391" s="267"/>
      <c r="AP1391" s="267"/>
      <c r="AQ1391" s="267"/>
      <c r="AR1391" s="267"/>
      <c r="AS1391" s="267"/>
      <c r="AT1391" s="267"/>
    </row>
    <row r="1392" spans="1:46" customFormat="1" ht="45" customHeight="1" thickTop="1" thickBot="1" x14ac:dyDescent="0.3">
      <c r="A1392" s="269" t="s">
        <v>1136</v>
      </c>
      <c r="B1392" s="269"/>
      <c r="C1392" s="269"/>
      <c r="D1392" s="269"/>
      <c r="E1392" s="269"/>
      <c r="F1392" s="269"/>
      <c r="G1392" s="269"/>
      <c r="H1392" s="269"/>
      <c r="I1392" s="269"/>
      <c r="J1392" s="269"/>
      <c r="K1392" s="269"/>
      <c r="L1392" s="269"/>
      <c r="M1392" s="269"/>
      <c r="N1392" s="269"/>
      <c r="O1392" s="269"/>
      <c r="P1392" s="269"/>
      <c r="Q1392" s="229">
        <v>0</v>
      </c>
      <c r="R1392" s="254" t="s">
        <v>2551</v>
      </c>
      <c r="S1392" s="255"/>
      <c r="T1392" s="255"/>
      <c r="U1392" s="255"/>
      <c r="V1392" s="255"/>
      <c r="W1392" s="255"/>
      <c r="X1392" s="255"/>
      <c r="Y1392" s="255"/>
      <c r="Z1392" s="255"/>
      <c r="AA1392" s="255"/>
      <c r="AB1392" s="255"/>
      <c r="AC1392" s="255"/>
      <c r="AD1392" s="255"/>
      <c r="AE1392" s="256"/>
      <c r="AF1392" s="54">
        <v>2</v>
      </c>
      <c r="AG1392" s="267"/>
      <c r="AH1392" s="267"/>
      <c r="AI1392" s="267"/>
      <c r="AJ1392" s="267"/>
      <c r="AK1392" s="267"/>
      <c r="AL1392" s="267"/>
      <c r="AM1392" s="267"/>
      <c r="AN1392" s="267"/>
      <c r="AO1392" s="267"/>
      <c r="AP1392" s="267"/>
      <c r="AQ1392" s="267"/>
      <c r="AR1392" s="267"/>
      <c r="AS1392" s="267"/>
      <c r="AT1392" s="267"/>
    </row>
    <row r="1393" spans="1:46" customFormat="1" ht="45" customHeight="1" thickTop="1" thickBot="1" x14ac:dyDescent="0.3">
      <c r="A1393" s="269" t="s">
        <v>1137</v>
      </c>
      <c r="B1393" s="269"/>
      <c r="C1393" s="269"/>
      <c r="D1393" s="269"/>
      <c r="E1393" s="269"/>
      <c r="F1393" s="269"/>
      <c r="G1393" s="269"/>
      <c r="H1393" s="269"/>
      <c r="I1393" s="269"/>
      <c r="J1393" s="269"/>
      <c r="K1393" s="269"/>
      <c r="L1393" s="269"/>
      <c r="M1393" s="269"/>
      <c r="N1393" s="269"/>
      <c r="O1393" s="269"/>
      <c r="P1393" s="269"/>
      <c r="Q1393" s="229">
        <v>0</v>
      </c>
      <c r="R1393" s="254" t="s">
        <v>2551</v>
      </c>
      <c r="S1393" s="255"/>
      <c r="T1393" s="255"/>
      <c r="U1393" s="255"/>
      <c r="V1393" s="255"/>
      <c r="W1393" s="255"/>
      <c r="X1393" s="255"/>
      <c r="Y1393" s="255"/>
      <c r="Z1393" s="255"/>
      <c r="AA1393" s="255"/>
      <c r="AB1393" s="255"/>
      <c r="AC1393" s="255"/>
      <c r="AD1393" s="255"/>
      <c r="AE1393" s="256"/>
      <c r="AF1393" s="54">
        <v>2</v>
      </c>
      <c r="AG1393" s="250"/>
      <c r="AH1393" s="250"/>
      <c r="AI1393" s="250"/>
      <c r="AJ1393" s="250"/>
      <c r="AK1393" s="250"/>
      <c r="AL1393" s="250"/>
      <c r="AM1393" s="250"/>
      <c r="AN1393" s="250"/>
      <c r="AO1393" s="250"/>
      <c r="AP1393" s="250"/>
      <c r="AQ1393" s="250"/>
      <c r="AR1393" s="250"/>
      <c r="AS1393" s="250"/>
      <c r="AT1393" s="250"/>
    </row>
    <row r="1394" spans="1:46" customFormat="1" ht="45" customHeight="1" thickTop="1" thickBot="1" x14ac:dyDescent="0.3">
      <c r="A1394" s="269" t="s">
        <v>1138</v>
      </c>
      <c r="B1394" s="269" t="s">
        <v>1138</v>
      </c>
      <c r="C1394" s="269" t="s">
        <v>1138</v>
      </c>
      <c r="D1394" s="269" t="s">
        <v>1138</v>
      </c>
      <c r="E1394" s="269" t="s">
        <v>1138</v>
      </c>
      <c r="F1394" s="269" t="s">
        <v>1138</v>
      </c>
      <c r="G1394" s="269" t="s">
        <v>1138</v>
      </c>
      <c r="H1394" s="269" t="s">
        <v>1138</v>
      </c>
      <c r="I1394" s="269" t="s">
        <v>1138</v>
      </c>
      <c r="J1394" s="269" t="s">
        <v>1138</v>
      </c>
      <c r="K1394" s="269" t="s">
        <v>1138</v>
      </c>
      <c r="L1394" s="269" t="s">
        <v>1138</v>
      </c>
      <c r="M1394" s="269" t="s">
        <v>1138</v>
      </c>
      <c r="N1394" s="269" t="s">
        <v>1138</v>
      </c>
      <c r="O1394" s="269" t="s">
        <v>1138</v>
      </c>
      <c r="P1394" s="269" t="s">
        <v>1138</v>
      </c>
      <c r="Q1394" s="229">
        <v>0</v>
      </c>
      <c r="R1394" s="254" t="s">
        <v>2551</v>
      </c>
      <c r="S1394" s="255"/>
      <c r="T1394" s="255"/>
      <c r="U1394" s="255"/>
      <c r="V1394" s="255"/>
      <c r="W1394" s="255"/>
      <c r="X1394" s="255"/>
      <c r="Y1394" s="255"/>
      <c r="Z1394" s="255"/>
      <c r="AA1394" s="255"/>
      <c r="AB1394" s="255"/>
      <c r="AC1394" s="255"/>
      <c r="AD1394" s="255"/>
      <c r="AE1394" s="256"/>
      <c r="AF1394" s="54">
        <v>2</v>
      </c>
      <c r="AG1394" s="267"/>
      <c r="AH1394" s="267"/>
      <c r="AI1394" s="267"/>
      <c r="AJ1394" s="267"/>
      <c r="AK1394" s="267"/>
      <c r="AL1394" s="267"/>
      <c r="AM1394" s="267"/>
      <c r="AN1394" s="267"/>
      <c r="AO1394" s="267"/>
      <c r="AP1394" s="267"/>
      <c r="AQ1394" s="267"/>
      <c r="AR1394" s="267"/>
      <c r="AS1394" s="267"/>
      <c r="AT1394" s="267"/>
    </row>
    <row r="1395" spans="1:46" customFormat="1" ht="45" customHeight="1" thickTop="1" thickBot="1" x14ac:dyDescent="0.3">
      <c r="A1395" s="269" t="s">
        <v>1139</v>
      </c>
      <c r="B1395" s="269"/>
      <c r="C1395" s="269"/>
      <c r="D1395" s="269"/>
      <c r="E1395" s="269"/>
      <c r="F1395" s="269"/>
      <c r="G1395" s="269"/>
      <c r="H1395" s="269"/>
      <c r="I1395" s="269"/>
      <c r="J1395" s="269"/>
      <c r="K1395" s="269"/>
      <c r="L1395" s="269"/>
      <c r="M1395" s="269"/>
      <c r="N1395" s="269"/>
      <c r="O1395" s="269"/>
      <c r="P1395" s="269"/>
      <c r="Q1395" s="229">
        <v>0</v>
      </c>
      <c r="R1395" s="254" t="s">
        <v>2551</v>
      </c>
      <c r="S1395" s="255"/>
      <c r="T1395" s="255"/>
      <c r="U1395" s="255"/>
      <c r="V1395" s="255"/>
      <c r="W1395" s="255"/>
      <c r="X1395" s="255"/>
      <c r="Y1395" s="255"/>
      <c r="Z1395" s="255"/>
      <c r="AA1395" s="255"/>
      <c r="AB1395" s="255"/>
      <c r="AC1395" s="255"/>
      <c r="AD1395" s="255"/>
      <c r="AE1395" s="256"/>
      <c r="AF1395" s="54">
        <v>2</v>
      </c>
      <c r="AG1395" s="267"/>
      <c r="AH1395" s="267"/>
      <c r="AI1395" s="267"/>
      <c r="AJ1395" s="267"/>
      <c r="AK1395" s="267"/>
      <c r="AL1395" s="267"/>
      <c r="AM1395" s="267"/>
      <c r="AN1395" s="267"/>
      <c r="AO1395" s="267"/>
      <c r="AP1395" s="267"/>
      <c r="AQ1395" s="267"/>
      <c r="AR1395" s="267"/>
      <c r="AS1395" s="267"/>
      <c r="AT1395" s="267"/>
    </row>
    <row r="1396" spans="1:46" customFormat="1" ht="45" customHeight="1" thickTop="1" thickBot="1" x14ac:dyDescent="0.3">
      <c r="A1396" s="269" t="s">
        <v>1140</v>
      </c>
      <c r="B1396" s="269"/>
      <c r="C1396" s="269"/>
      <c r="D1396" s="269"/>
      <c r="E1396" s="269"/>
      <c r="F1396" s="269"/>
      <c r="G1396" s="269"/>
      <c r="H1396" s="269"/>
      <c r="I1396" s="269"/>
      <c r="J1396" s="269"/>
      <c r="K1396" s="269"/>
      <c r="L1396" s="269"/>
      <c r="M1396" s="269"/>
      <c r="N1396" s="269"/>
      <c r="O1396" s="269"/>
      <c r="P1396" s="269"/>
      <c r="Q1396" s="229">
        <v>0</v>
      </c>
      <c r="R1396" s="254" t="s">
        <v>2551</v>
      </c>
      <c r="S1396" s="255"/>
      <c r="T1396" s="255"/>
      <c r="U1396" s="255"/>
      <c r="V1396" s="255"/>
      <c r="W1396" s="255"/>
      <c r="X1396" s="255"/>
      <c r="Y1396" s="255"/>
      <c r="Z1396" s="255"/>
      <c r="AA1396" s="255"/>
      <c r="AB1396" s="255"/>
      <c r="AC1396" s="255"/>
      <c r="AD1396" s="255"/>
      <c r="AE1396" s="256"/>
      <c r="AF1396" s="54">
        <v>2</v>
      </c>
      <c r="AG1396" s="267"/>
      <c r="AH1396" s="267"/>
      <c r="AI1396" s="267"/>
      <c r="AJ1396" s="267"/>
      <c r="AK1396" s="267"/>
      <c r="AL1396" s="267"/>
      <c r="AM1396" s="267"/>
      <c r="AN1396" s="267"/>
      <c r="AO1396" s="267"/>
      <c r="AP1396" s="267"/>
      <c r="AQ1396" s="267"/>
      <c r="AR1396" s="267"/>
      <c r="AS1396" s="267"/>
      <c r="AT1396" s="267"/>
    </row>
    <row r="1397" spans="1:46" customFormat="1" ht="45" customHeight="1" thickTop="1" thickBot="1" x14ac:dyDescent="0.3">
      <c r="A1397" s="269" t="s">
        <v>1141</v>
      </c>
      <c r="B1397" s="269"/>
      <c r="C1397" s="269"/>
      <c r="D1397" s="269"/>
      <c r="E1397" s="269"/>
      <c r="F1397" s="269"/>
      <c r="G1397" s="269"/>
      <c r="H1397" s="269"/>
      <c r="I1397" s="269"/>
      <c r="J1397" s="269"/>
      <c r="K1397" s="269"/>
      <c r="L1397" s="269"/>
      <c r="M1397" s="269"/>
      <c r="N1397" s="269"/>
      <c r="O1397" s="269"/>
      <c r="P1397" s="269"/>
      <c r="Q1397" s="229">
        <v>0</v>
      </c>
      <c r="R1397" s="254" t="s">
        <v>2551</v>
      </c>
      <c r="S1397" s="255"/>
      <c r="T1397" s="255"/>
      <c r="U1397" s="255"/>
      <c r="V1397" s="255"/>
      <c r="W1397" s="255"/>
      <c r="X1397" s="255"/>
      <c r="Y1397" s="255"/>
      <c r="Z1397" s="255"/>
      <c r="AA1397" s="255"/>
      <c r="AB1397" s="255"/>
      <c r="AC1397" s="255"/>
      <c r="AD1397" s="255"/>
      <c r="AE1397" s="256"/>
      <c r="AF1397" s="54">
        <v>2</v>
      </c>
      <c r="AG1397" s="267"/>
      <c r="AH1397" s="267"/>
      <c r="AI1397" s="267"/>
      <c r="AJ1397" s="267"/>
      <c r="AK1397" s="267"/>
      <c r="AL1397" s="267"/>
      <c r="AM1397" s="267"/>
      <c r="AN1397" s="267"/>
      <c r="AO1397" s="267"/>
      <c r="AP1397" s="267"/>
      <c r="AQ1397" s="267"/>
      <c r="AR1397" s="267"/>
      <c r="AS1397" s="267"/>
      <c r="AT1397" s="267"/>
    </row>
    <row r="1398" spans="1:46" customFormat="1" ht="45" customHeight="1" thickTop="1" thickBot="1" x14ac:dyDescent="0.3">
      <c r="A1398" s="269" t="s">
        <v>1142</v>
      </c>
      <c r="B1398" s="269"/>
      <c r="C1398" s="269"/>
      <c r="D1398" s="269"/>
      <c r="E1398" s="269"/>
      <c r="F1398" s="269"/>
      <c r="G1398" s="269"/>
      <c r="H1398" s="269"/>
      <c r="I1398" s="269"/>
      <c r="J1398" s="269"/>
      <c r="K1398" s="269"/>
      <c r="L1398" s="269"/>
      <c r="M1398" s="269"/>
      <c r="N1398" s="269"/>
      <c r="O1398" s="269"/>
      <c r="P1398" s="269"/>
      <c r="Q1398" s="229">
        <v>0</v>
      </c>
      <c r="R1398" s="254" t="s">
        <v>2551</v>
      </c>
      <c r="S1398" s="255"/>
      <c r="T1398" s="255"/>
      <c r="U1398" s="255"/>
      <c r="V1398" s="255"/>
      <c r="W1398" s="255"/>
      <c r="X1398" s="255"/>
      <c r="Y1398" s="255"/>
      <c r="Z1398" s="255"/>
      <c r="AA1398" s="255"/>
      <c r="AB1398" s="255"/>
      <c r="AC1398" s="255"/>
      <c r="AD1398" s="255"/>
      <c r="AE1398" s="256"/>
      <c r="AF1398" s="54">
        <v>2</v>
      </c>
      <c r="AG1398" s="250"/>
      <c r="AH1398" s="250"/>
      <c r="AI1398" s="250"/>
      <c r="AJ1398" s="250"/>
      <c r="AK1398" s="250"/>
      <c r="AL1398" s="250"/>
      <c r="AM1398" s="250"/>
      <c r="AN1398" s="250"/>
      <c r="AO1398" s="250"/>
      <c r="AP1398" s="250"/>
      <c r="AQ1398" s="250"/>
      <c r="AR1398" s="250"/>
      <c r="AS1398" s="250"/>
      <c r="AT1398" s="250"/>
    </row>
    <row r="1399" spans="1:46" customFormat="1" ht="45" customHeight="1" thickTop="1" thickBot="1" x14ac:dyDescent="0.3">
      <c r="A1399" s="269" t="s">
        <v>1143</v>
      </c>
      <c r="B1399" s="269"/>
      <c r="C1399" s="269"/>
      <c r="D1399" s="269"/>
      <c r="E1399" s="269"/>
      <c r="F1399" s="269"/>
      <c r="G1399" s="269"/>
      <c r="H1399" s="269"/>
      <c r="I1399" s="269"/>
      <c r="J1399" s="269"/>
      <c r="K1399" s="269"/>
      <c r="L1399" s="269"/>
      <c r="M1399" s="269"/>
      <c r="N1399" s="269"/>
      <c r="O1399" s="269"/>
      <c r="P1399" s="269"/>
      <c r="Q1399" s="229">
        <v>0</v>
      </c>
      <c r="R1399" s="254" t="s">
        <v>2551</v>
      </c>
      <c r="S1399" s="255"/>
      <c r="T1399" s="255"/>
      <c r="U1399" s="255"/>
      <c r="V1399" s="255"/>
      <c r="W1399" s="255"/>
      <c r="X1399" s="255"/>
      <c r="Y1399" s="255"/>
      <c r="Z1399" s="255"/>
      <c r="AA1399" s="255"/>
      <c r="AB1399" s="255"/>
      <c r="AC1399" s="255"/>
      <c r="AD1399" s="255"/>
      <c r="AE1399" s="256"/>
      <c r="AF1399" s="54">
        <v>2</v>
      </c>
      <c r="AG1399" s="250"/>
      <c r="AH1399" s="250"/>
      <c r="AI1399" s="250"/>
      <c r="AJ1399" s="250"/>
      <c r="AK1399" s="250"/>
      <c r="AL1399" s="250"/>
      <c r="AM1399" s="250"/>
      <c r="AN1399" s="250"/>
      <c r="AO1399" s="250"/>
      <c r="AP1399" s="250"/>
      <c r="AQ1399" s="250"/>
      <c r="AR1399" s="250"/>
      <c r="AS1399" s="250"/>
      <c r="AT1399" s="250"/>
    </row>
    <row r="1400" spans="1:46" customFormat="1" ht="45" customHeight="1" thickTop="1" thickBot="1" x14ac:dyDescent="0.3">
      <c r="A1400" s="269" t="s">
        <v>1144</v>
      </c>
      <c r="B1400" s="269"/>
      <c r="C1400" s="269"/>
      <c r="D1400" s="269"/>
      <c r="E1400" s="269"/>
      <c r="F1400" s="269"/>
      <c r="G1400" s="269"/>
      <c r="H1400" s="269"/>
      <c r="I1400" s="269"/>
      <c r="J1400" s="269"/>
      <c r="K1400" s="269"/>
      <c r="L1400" s="269"/>
      <c r="M1400" s="269"/>
      <c r="N1400" s="269"/>
      <c r="O1400" s="269"/>
      <c r="P1400" s="269"/>
      <c r="Q1400" s="229">
        <v>0</v>
      </c>
      <c r="R1400" s="254" t="s">
        <v>2551</v>
      </c>
      <c r="S1400" s="255"/>
      <c r="T1400" s="255"/>
      <c r="U1400" s="255"/>
      <c r="V1400" s="255"/>
      <c r="W1400" s="255"/>
      <c r="X1400" s="255"/>
      <c r="Y1400" s="255"/>
      <c r="Z1400" s="255"/>
      <c r="AA1400" s="255"/>
      <c r="AB1400" s="255"/>
      <c r="AC1400" s="255"/>
      <c r="AD1400" s="255"/>
      <c r="AE1400" s="256"/>
      <c r="AF1400" s="54">
        <v>2</v>
      </c>
      <c r="AG1400" s="250"/>
      <c r="AH1400" s="250"/>
      <c r="AI1400" s="250"/>
      <c r="AJ1400" s="250"/>
      <c r="AK1400" s="250"/>
      <c r="AL1400" s="250"/>
      <c r="AM1400" s="250"/>
      <c r="AN1400" s="250"/>
      <c r="AO1400" s="250"/>
      <c r="AP1400" s="250"/>
      <c r="AQ1400" s="250"/>
      <c r="AR1400" s="250"/>
      <c r="AS1400" s="250"/>
      <c r="AT1400" s="250"/>
    </row>
    <row r="1401" spans="1:46" customFormat="1" ht="45" customHeight="1" thickTop="1" thickBot="1" x14ac:dyDescent="0.3">
      <c r="A1401" s="269" t="s">
        <v>1145</v>
      </c>
      <c r="B1401" s="269"/>
      <c r="C1401" s="269"/>
      <c r="D1401" s="269"/>
      <c r="E1401" s="269"/>
      <c r="F1401" s="269"/>
      <c r="G1401" s="269"/>
      <c r="H1401" s="269"/>
      <c r="I1401" s="269"/>
      <c r="J1401" s="269"/>
      <c r="K1401" s="269"/>
      <c r="L1401" s="269"/>
      <c r="M1401" s="269"/>
      <c r="N1401" s="269"/>
      <c r="O1401" s="269"/>
      <c r="P1401" s="269"/>
      <c r="Q1401" s="229">
        <v>0</v>
      </c>
      <c r="R1401" s="254" t="s">
        <v>2551</v>
      </c>
      <c r="S1401" s="255"/>
      <c r="T1401" s="255"/>
      <c r="U1401" s="255"/>
      <c r="V1401" s="255"/>
      <c r="W1401" s="255"/>
      <c r="X1401" s="255"/>
      <c r="Y1401" s="255"/>
      <c r="Z1401" s="255"/>
      <c r="AA1401" s="255"/>
      <c r="AB1401" s="255"/>
      <c r="AC1401" s="255"/>
      <c r="AD1401" s="255"/>
      <c r="AE1401" s="256"/>
      <c r="AF1401" s="54">
        <v>2</v>
      </c>
      <c r="AG1401" s="250"/>
      <c r="AH1401" s="250"/>
      <c r="AI1401" s="250"/>
      <c r="AJ1401" s="250"/>
      <c r="AK1401" s="250"/>
      <c r="AL1401" s="250"/>
      <c r="AM1401" s="250"/>
      <c r="AN1401" s="250"/>
      <c r="AO1401" s="250"/>
      <c r="AP1401" s="250"/>
      <c r="AQ1401" s="250"/>
      <c r="AR1401" s="250"/>
      <c r="AS1401" s="250"/>
      <c r="AT1401" s="250"/>
    </row>
    <row r="1402" spans="1:46" customFormat="1" ht="45" customHeight="1" thickTop="1" thickBot="1" x14ac:dyDescent="0.3">
      <c r="A1402" s="269" t="s">
        <v>1146</v>
      </c>
      <c r="B1402" s="269"/>
      <c r="C1402" s="269"/>
      <c r="D1402" s="269"/>
      <c r="E1402" s="269"/>
      <c r="F1402" s="269"/>
      <c r="G1402" s="269"/>
      <c r="H1402" s="269"/>
      <c r="I1402" s="269"/>
      <c r="J1402" s="269"/>
      <c r="K1402" s="269"/>
      <c r="L1402" s="269"/>
      <c r="M1402" s="269"/>
      <c r="N1402" s="269"/>
      <c r="O1402" s="269"/>
      <c r="P1402" s="269"/>
      <c r="Q1402" s="229">
        <v>0</v>
      </c>
      <c r="R1402" s="254" t="s">
        <v>2551</v>
      </c>
      <c r="S1402" s="255"/>
      <c r="T1402" s="255"/>
      <c r="U1402" s="255"/>
      <c r="V1402" s="255"/>
      <c r="W1402" s="255"/>
      <c r="X1402" s="255"/>
      <c r="Y1402" s="255"/>
      <c r="Z1402" s="255"/>
      <c r="AA1402" s="255"/>
      <c r="AB1402" s="255"/>
      <c r="AC1402" s="255"/>
      <c r="AD1402" s="255"/>
      <c r="AE1402" s="256"/>
      <c r="AF1402" s="54">
        <v>2</v>
      </c>
      <c r="AG1402" s="267"/>
      <c r="AH1402" s="267"/>
      <c r="AI1402" s="267"/>
      <c r="AJ1402" s="267"/>
      <c r="AK1402" s="267"/>
      <c r="AL1402" s="267"/>
      <c r="AM1402" s="267"/>
      <c r="AN1402" s="267"/>
      <c r="AO1402" s="267"/>
      <c r="AP1402" s="267"/>
      <c r="AQ1402" s="267"/>
      <c r="AR1402" s="267"/>
      <c r="AS1402" s="267"/>
      <c r="AT1402" s="267"/>
    </row>
    <row r="1403" spans="1:46" customFormat="1" ht="45" customHeight="1" thickTop="1" thickBot="1" x14ac:dyDescent="0.3">
      <c r="A1403" s="249" t="s">
        <v>1147</v>
      </c>
      <c r="B1403" s="249" t="s">
        <v>1122</v>
      </c>
      <c r="C1403" s="249" t="s">
        <v>1122</v>
      </c>
      <c r="D1403" s="249" t="s">
        <v>1122</v>
      </c>
      <c r="E1403" s="249" t="s">
        <v>1122</v>
      </c>
      <c r="F1403" s="249" t="s">
        <v>1122</v>
      </c>
      <c r="G1403" s="249" t="s">
        <v>1122</v>
      </c>
      <c r="H1403" s="249" t="s">
        <v>1122</v>
      </c>
      <c r="I1403" s="249" t="s">
        <v>1122</v>
      </c>
      <c r="J1403" s="249" t="s">
        <v>1122</v>
      </c>
      <c r="K1403" s="249" t="s">
        <v>1122</v>
      </c>
      <c r="L1403" s="249" t="s">
        <v>1122</v>
      </c>
      <c r="M1403" s="249" t="s">
        <v>1122</v>
      </c>
      <c r="N1403" s="249" t="s">
        <v>1122</v>
      </c>
      <c r="O1403" s="249" t="s">
        <v>1122</v>
      </c>
      <c r="P1403" s="249" t="s">
        <v>1122</v>
      </c>
      <c r="Q1403" s="229">
        <v>0</v>
      </c>
      <c r="R1403" s="254" t="s">
        <v>2551</v>
      </c>
      <c r="S1403" s="255"/>
      <c r="T1403" s="255"/>
      <c r="U1403" s="255"/>
      <c r="V1403" s="255"/>
      <c r="W1403" s="255"/>
      <c r="X1403" s="255"/>
      <c r="Y1403" s="255"/>
      <c r="Z1403" s="255"/>
      <c r="AA1403" s="255"/>
      <c r="AB1403" s="255"/>
      <c r="AC1403" s="255"/>
      <c r="AD1403" s="255"/>
      <c r="AE1403" s="256"/>
      <c r="AF1403" s="54">
        <v>2</v>
      </c>
      <c r="AG1403" s="267"/>
      <c r="AH1403" s="267"/>
      <c r="AI1403" s="267"/>
      <c r="AJ1403" s="267"/>
      <c r="AK1403" s="267"/>
      <c r="AL1403" s="267"/>
      <c r="AM1403" s="267"/>
      <c r="AN1403" s="267"/>
      <c r="AO1403" s="267"/>
      <c r="AP1403" s="267"/>
      <c r="AQ1403" s="267"/>
      <c r="AR1403" s="267"/>
      <c r="AS1403" s="267"/>
      <c r="AT1403" s="267"/>
    </row>
    <row r="1404" spans="1:46" customFormat="1" ht="45" customHeight="1" thickTop="1" thickBot="1" x14ac:dyDescent="0.3">
      <c r="A1404" s="249" t="s">
        <v>1148</v>
      </c>
      <c r="B1404" s="249" t="s">
        <v>1148</v>
      </c>
      <c r="C1404" s="249" t="s">
        <v>1148</v>
      </c>
      <c r="D1404" s="249" t="s">
        <v>1148</v>
      </c>
      <c r="E1404" s="249" t="s">
        <v>1148</v>
      </c>
      <c r="F1404" s="249" t="s">
        <v>1148</v>
      </c>
      <c r="G1404" s="249" t="s">
        <v>1148</v>
      </c>
      <c r="H1404" s="249" t="s">
        <v>1148</v>
      </c>
      <c r="I1404" s="249" t="s">
        <v>1148</v>
      </c>
      <c r="J1404" s="249" t="s">
        <v>1148</v>
      </c>
      <c r="K1404" s="249" t="s">
        <v>1148</v>
      </c>
      <c r="L1404" s="249" t="s">
        <v>1148</v>
      </c>
      <c r="M1404" s="249" t="s">
        <v>1148</v>
      </c>
      <c r="N1404" s="249" t="s">
        <v>1148</v>
      </c>
      <c r="O1404" s="249" t="s">
        <v>1148</v>
      </c>
      <c r="P1404" s="249" t="s">
        <v>1148</v>
      </c>
      <c r="Q1404" s="229">
        <v>0</v>
      </c>
      <c r="R1404" s="254" t="s">
        <v>2551</v>
      </c>
      <c r="S1404" s="255"/>
      <c r="T1404" s="255"/>
      <c r="U1404" s="255"/>
      <c r="V1404" s="255"/>
      <c r="W1404" s="255"/>
      <c r="X1404" s="255"/>
      <c r="Y1404" s="255"/>
      <c r="Z1404" s="255"/>
      <c r="AA1404" s="255"/>
      <c r="AB1404" s="255"/>
      <c r="AC1404" s="255"/>
      <c r="AD1404" s="255"/>
      <c r="AE1404" s="256"/>
      <c r="AF1404" s="54">
        <v>2</v>
      </c>
      <c r="AG1404" s="267"/>
      <c r="AH1404" s="267"/>
      <c r="AI1404" s="267"/>
      <c r="AJ1404" s="267"/>
      <c r="AK1404" s="267"/>
      <c r="AL1404" s="267"/>
      <c r="AM1404" s="267"/>
      <c r="AN1404" s="267"/>
      <c r="AO1404" s="267"/>
      <c r="AP1404" s="267"/>
      <c r="AQ1404" s="267"/>
      <c r="AR1404" s="267"/>
      <c r="AS1404" s="267"/>
      <c r="AT1404" s="267"/>
    </row>
    <row r="1405" spans="1:46" customFormat="1" ht="45" customHeight="1" thickTop="1" thickBot="1" x14ac:dyDescent="0.3">
      <c r="A1405" s="249" t="s">
        <v>1149</v>
      </c>
      <c r="B1405" s="249" t="s">
        <v>1149</v>
      </c>
      <c r="C1405" s="249" t="s">
        <v>1149</v>
      </c>
      <c r="D1405" s="249" t="s">
        <v>1149</v>
      </c>
      <c r="E1405" s="249" t="s">
        <v>1149</v>
      </c>
      <c r="F1405" s="249" t="s">
        <v>1149</v>
      </c>
      <c r="G1405" s="249" t="s">
        <v>1149</v>
      </c>
      <c r="H1405" s="249" t="s">
        <v>1149</v>
      </c>
      <c r="I1405" s="249" t="s">
        <v>1149</v>
      </c>
      <c r="J1405" s="249" t="s">
        <v>1149</v>
      </c>
      <c r="K1405" s="249" t="s">
        <v>1149</v>
      </c>
      <c r="L1405" s="249" t="s">
        <v>1149</v>
      </c>
      <c r="M1405" s="249" t="s">
        <v>1149</v>
      </c>
      <c r="N1405" s="249" t="s">
        <v>1149</v>
      </c>
      <c r="O1405" s="249" t="s">
        <v>1149</v>
      </c>
      <c r="P1405" s="249" t="s">
        <v>1149</v>
      </c>
      <c r="Q1405" s="229">
        <v>0</v>
      </c>
      <c r="R1405" s="254" t="s">
        <v>2551</v>
      </c>
      <c r="S1405" s="255"/>
      <c r="T1405" s="255"/>
      <c r="U1405" s="255"/>
      <c r="V1405" s="255"/>
      <c r="W1405" s="255"/>
      <c r="X1405" s="255"/>
      <c r="Y1405" s="255"/>
      <c r="Z1405" s="255"/>
      <c r="AA1405" s="255"/>
      <c r="AB1405" s="255"/>
      <c r="AC1405" s="255"/>
      <c r="AD1405" s="255"/>
      <c r="AE1405" s="256"/>
      <c r="AF1405" s="54">
        <v>2</v>
      </c>
      <c r="AG1405" s="267"/>
      <c r="AH1405" s="267"/>
      <c r="AI1405" s="267"/>
      <c r="AJ1405" s="267"/>
      <c r="AK1405" s="267"/>
      <c r="AL1405" s="267"/>
      <c r="AM1405" s="267"/>
      <c r="AN1405" s="267"/>
      <c r="AO1405" s="267"/>
      <c r="AP1405" s="267"/>
      <c r="AQ1405" s="267"/>
      <c r="AR1405" s="267"/>
      <c r="AS1405" s="267"/>
      <c r="AT1405" s="267"/>
    </row>
    <row r="1406" spans="1:46" customFormat="1" ht="45" customHeight="1" thickTop="1" thickBot="1" x14ac:dyDescent="0.3">
      <c r="A1406" s="249" t="s">
        <v>1150</v>
      </c>
      <c r="B1406" s="249" t="s">
        <v>1150</v>
      </c>
      <c r="C1406" s="249" t="s">
        <v>1150</v>
      </c>
      <c r="D1406" s="249" t="s">
        <v>1150</v>
      </c>
      <c r="E1406" s="249" t="s">
        <v>1150</v>
      </c>
      <c r="F1406" s="249" t="s">
        <v>1150</v>
      </c>
      <c r="G1406" s="249" t="s">
        <v>1150</v>
      </c>
      <c r="H1406" s="249" t="s">
        <v>1150</v>
      </c>
      <c r="I1406" s="249" t="s">
        <v>1150</v>
      </c>
      <c r="J1406" s="249" t="s">
        <v>1150</v>
      </c>
      <c r="K1406" s="249" t="s">
        <v>1150</v>
      </c>
      <c r="L1406" s="249" t="s">
        <v>1150</v>
      </c>
      <c r="M1406" s="249" t="s">
        <v>1150</v>
      </c>
      <c r="N1406" s="249" t="s">
        <v>1150</v>
      </c>
      <c r="O1406" s="249" t="s">
        <v>1150</v>
      </c>
      <c r="P1406" s="249" t="s">
        <v>1150</v>
      </c>
      <c r="Q1406" s="229">
        <v>0</v>
      </c>
      <c r="R1406" s="254" t="s">
        <v>2551</v>
      </c>
      <c r="S1406" s="255"/>
      <c r="T1406" s="255"/>
      <c r="U1406" s="255"/>
      <c r="V1406" s="255"/>
      <c r="W1406" s="255"/>
      <c r="X1406" s="255"/>
      <c r="Y1406" s="255"/>
      <c r="Z1406" s="255"/>
      <c r="AA1406" s="255"/>
      <c r="AB1406" s="255"/>
      <c r="AC1406" s="255"/>
      <c r="AD1406" s="255"/>
      <c r="AE1406" s="256"/>
      <c r="AF1406" s="54">
        <v>2</v>
      </c>
      <c r="AG1406" s="250"/>
      <c r="AH1406" s="250"/>
      <c r="AI1406" s="250"/>
      <c r="AJ1406" s="250"/>
      <c r="AK1406" s="250"/>
      <c r="AL1406" s="250"/>
      <c r="AM1406" s="250"/>
      <c r="AN1406" s="250"/>
      <c r="AO1406" s="250"/>
      <c r="AP1406" s="250"/>
      <c r="AQ1406" s="250"/>
      <c r="AR1406" s="250"/>
      <c r="AS1406" s="250"/>
      <c r="AT1406" s="250"/>
    </row>
    <row r="1407" spans="1:46" customFormat="1" ht="45" customHeight="1" thickTop="1" thickBot="1" x14ac:dyDescent="0.3">
      <c r="A1407" s="249" t="s">
        <v>1151</v>
      </c>
      <c r="B1407" s="249" t="s">
        <v>1151</v>
      </c>
      <c r="C1407" s="249" t="s">
        <v>1151</v>
      </c>
      <c r="D1407" s="249" t="s">
        <v>1151</v>
      </c>
      <c r="E1407" s="249" t="s">
        <v>1151</v>
      </c>
      <c r="F1407" s="249" t="s">
        <v>1151</v>
      </c>
      <c r="G1407" s="249" t="s">
        <v>1151</v>
      </c>
      <c r="H1407" s="249" t="s">
        <v>1151</v>
      </c>
      <c r="I1407" s="249" t="s">
        <v>1151</v>
      </c>
      <c r="J1407" s="249" t="s">
        <v>1151</v>
      </c>
      <c r="K1407" s="249" t="s">
        <v>1151</v>
      </c>
      <c r="L1407" s="249" t="s">
        <v>1151</v>
      </c>
      <c r="M1407" s="249" t="s">
        <v>1151</v>
      </c>
      <c r="N1407" s="249" t="s">
        <v>1151</v>
      </c>
      <c r="O1407" s="249" t="s">
        <v>1151</v>
      </c>
      <c r="P1407" s="249" t="s">
        <v>1151</v>
      </c>
      <c r="Q1407" s="229">
        <v>0</v>
      </c>
      <c r="R1407" s="254" t="s">
        <v>2551</v>
      </c>
      <c r="S1407" s="255"/>
      <c r="T1407" s="255"/>
      <c r="U1407" s="255"/>
      <c r="V1407" s="255"/>
      <c r="W1407" s="255"/>
      <c r="X1407" s="255"/>
      <c r="Y1407" s="255"/>
      <c r="Z1407" s="255"/>
      <c r="AA1407" s="255"/>
      <c r="AB1407" s="255"/>
      <c r="AC1407" s="255"/>
      <c r="AD1407" s="255"/>
      <c r="AE1407" s="256"/>
      <c r="AF1407" s="54">
        <v>2</v>
      </c>
      <c r="AG1407" s="250"/>
      <c r="AH1407" s="250"/>
      <c r="AI1407" s="250"/>
      <c r="AJ1407" s="250"/>
      <c r="AK1407" s="250"/>
      <c r="AL1407" s="250"/>
      <c r="AM1407" s="250"/>
      <c r="AN1407" s="250"/>
      <c r="AO1407" s="250"/>
      <c r="AP1407" s="250"/>
      <c r="AQ1407" s="250"/>
      <c r="AR1407" s="250"/>
      <c r="AS1407" s="250"/>
      <c r="AT1407" s="250"/>
    </row>
    <row r="1408" spans="1:46" customFormat="1" ht="45" customHeight="1" thickTop="1" thickBot="1" x14ac:dyDescent="0.3">
      <c r="A1408" s="249" t="s">
        <v>1152</v>
      </c>
      <c r="B1408" s="249" t="s">
        <v>1152</v>
      </c>
      <c r="C1408" s="249" t="s">
        <v>1152</v>
      </c>
      <c r="D1408" s="249" t="s">
        <v>1152</v>
      </c>
      <c r="E1408" s="249" t="s">
        <v>1152</v>
      </c>
      <c r="F1408" s="249" t="s">
        <v>1152</v>
      </c>
      <c r="G1408" s="249" t="s">
        <v>1152</v>
      </c>
      <c r="H1408" s="249" t="s">
        <v>1152</v>
      </c>
      <c r="I1408" s="249" t="s">
        <v>1152</v>
      </c>
      <c r="J1408" s="249" t="s">
        <v>1152</v>
      </c>
      <c r="K1408" s="249" t="s">
        <v>1152</v>
      </c>
      <c r="L1408" s="249" t="s">
        <v>1152</v>
      </c>
      <c r="M1408" s="249" t="s">
        <v>1152</v>
      </c>
      <c r="N1408" s="249" t="s">
        <v>1152</v>
      </c>
      <c r="O1408" s="249" t="s">
        <v>1152</v>
      </c>
      <c r="P1408" s="249" t="s">
        <v>1152</v>
      </c>
      <c r="Q1408" s="229">
        <v>0</v>
      </c>
      <c r="R1408" s="254" t="s">
        <v>2551</v>
      </c>
      <c r="S1408" s="255"/>
      <c r="T1408" s="255"/>
      <c r="U1408" s="255"/>
      <c r="V1408" s="255"/>
      <c r="W1408" s="255"/>
      <c r="X1408" s="255"/>
      <c r="Y1408" s="255"/>
      <c r="Z1408" s="255"/>
      <c r="AA1408" s="255"/>
      <c r="AB1408" s="255"/>
      <c r="AC1408" s="255"/>
      <c r="AD1408" s="255"/>
      <c r="AE1408" s="256"/>
      <c r="AF1408" s="54">
        <v>2</v>
      </c>
      <c r="AG1408" s="267"/>
      <c r="AH1408" s="267"/>
      <c r="AI1408" s="267"/>
      <c r="AJ1408" s="267"/>
      <c r="AK1408" s="267"/>
      <c r="AL1408" s="267"/>
      <c r="AM1408" s="267"/>
      <c r="AN1408" s="267"/>
      <c r="AO1408" s="267"/>
      <c r="AP1408" s="267"/>
      <c r="AQ1408" s="267"/>
      <c r="AR1408" s="267"/>
      <c r="AS1408" s="267"/>
      <c r="AT1408" s="267"/>
    </row>
    <row r="1409" spans="1:46" customFormat="1" ht="45" customHeight="1" thickTop="1" thickBot="1" x14ac:dyDescent="0.3">
      <c r="A1409" s="249" t="s">
        <v>1153</v>
      </c>
      <c r="B1409" s="249" t="s">
        <v>1127</v>
      </c>
      <c r="C1409" s="249" t="s">
        <v>1127</v>
      </c>
      <c r="D1409" s="249" t="s">
        <v>1127</v>
      </c>
      <c r="E1409" s="249" t="s">
        <v>1127</v>
      </c>
      <c r="F1409" s="249" t="s">
        <v>1127</v>
      </c>
      <c r="G1409" s="249" t="s">
        <v>1127</v>
      </c>
      <c r="H1409" s="249" t="s">
        <v>1127</v>
      </c>
      <c r="I1409" s="249" t="s">
        <v>1127</v>
      </c>
      <c r="J1409" s="249" t="s">
        <v>1127</v>
      </c>
      <c r="K1409" s="249" t="s">
        <v>1127</v>
      </c>
      <c r="L1409" s="249" t="s">
        <v>1127</v>
      </c>
      <c r="M1409" s="249" t="s">
        <v>1127</v>
      </c>
      <c r="N1409" s="249" t="s">
        <v>1127</v>
      </c>
      <c r="O1409" s="249" t="s">
        <v>1127</v>
      </c>
      <c r="P1409" s="249" t="s">
        <v>1127</v>
      </c>
      <c r="Q1409" s="229">
        <v>0</v>
      </c>
      <c r="R1409" s="254" t="s">
        <v>2551</v>
      </c>
      <c r="S1409" s="255"/>
      <c r="T1409" s="255"/>
      <c r="U1409" s="255"/>
      <c r="V1409" s="255"/>
      <c r="W1409" s="255"/>
      <c r="X1409" s="255"/>
      <c r="Y1409" s="255"/>
      <c r="Z1409" s="255"/>
      <c r="AA1409" s="255"/>
      <c r="AB1409" s="255"/>
      <c r="AC1409" s="255"/>
      <c r="AD1409" s="255"/>
      <c r="AE1409" s="256"/>
      <c r="AF1409" s="54">
        <v>2</v>
      </c>
      <c r="AG1409" s="267"/>
      <c r="AH1409" s="267"/>
      <c r="AI1409" s="267"/>
      <c r="AJ1409" s="267"/>
      <c r="AK1409" s="267"/>
      <c r="AL1409" s="267"/>
      <c r="AM1409" s="267"/>
      <c r="AN1409" s="267"/>
      <c r="AO1409" s="267"/>
      <c r="AP1409" s="267"/>
      <c r="AQ1409" s="267"/>
      <c r="AR1409" s="267"/>
      <c r="AS1409" s="267"/>
      <c r="AT1409" s="267"/>
    </row>
    <row r="1410" spans="1:46" customFormat="1" ht="45" customHeight="1" thickTop="1" thickBot="1" x14ac:dyDescent="0.3">
      <c r="A1410" s="249" t="s">
        <v>1154</v>
      </c>
      <c r="B1410" s="249" t="s">
        <v>1154</v>
      </c>
      <c r="C1410" s="249" t="s">
        <v>1154</v>
      </c>
      <c r="D1410" s="249" t="s">
        <v>1154</v>
      </c>
      <c r="E1410" s="249" t="s">
        <v>1154</v>
      </c>
      <c r="F1410" s="249" t="s">
        <v>1154</v>
      </c>
      <c r="G1410" s="249" t="s">
        <v>1154</v>
      </c>
      <c r="H1410" s="249" t="s">
        <v>1154</v>
      </c>
      <c r="I1410" s="249" t="s">
        <v>1154</v>
      </c>
      <c r="J1410" s="249" t="s">
        <v>1154</v>
      </c>
      <c r="K1410" s="249" t="s">
        <v>1154</v>
      </c>
      <c r="L1410" s="249" t="s">
        <v>1154</v>
      </c>
      <c r="M1410" s="249" t="s">
        <v>1154</v>
      </c>
      <c r="N1410" s="249" t="s">
        <v>1154</v>
      </c>
      <c r="O1410" s="249" t="s">
        <v>1154</v>
      </c>
      <c r="P1410" s="249" t="s">
        <v>1154</v>
      </c>
      <c r="Q1410" s="229">
        <v>0</v>
      </c>
      <c r="R1410" s="254" t="s">
        <v>2551</v>
      </c>
      <c r="S1410" s="255"/>
      <c r="T1410" s="255"/>
      <c r="U1410" s="255"/>
      <c r="V1410" s="255"/>
      <c r="W1410" s="255"/>
      <c r="X1410" s="255"/>
      <c r="Y1410" s="255"/>
      <c r="Z1410" s="255"/>
      <c r="AA1410" s="255"/>
      <c r="AB1410" s="255"/>
      <c r="AC1410" s="255"/>
      <c r="AD1410" s="255"/>
      <c r="AE1410" s="256"/>
      <c r="AF1410" s="54">
        <v>2</v>
      </c>
      <c r="AG1410" s="267"/>
      <c r="AH1410" s="267"/>
      <c r="AI1410" s="267"/>
      <c r="AJ1410" s="267"/>
      <c r="AK1410" s="267"/>
      <c r="AL1410" s="267"/>
      <c r="AM1410" s="267"/>
      <c r="AN1410" s="267"/>
      <c r="AO1410" s="267"/>
      <c r="AP1410" s="267"/>
      <c r="AQ1410" s="267"/>
      <c r="AR1410" s="267"/>
      <c r="AS1410" s="267"/>
      <c r="AT1410" s="267"/>
    </row>
    <row r="1411" spans="1:46" customFormat="1" ht="45" customHeight="1" thickTop="1" thickBot="1" x14ac:dyDescent="0.3">
      <c r="A1411" s="249" t="s">
        <v>1155</v>
      </c>
      <c r="B1411" s="249" t="s">
        <v>1155</v>
      </c>
      <c r="C1411" s="249" t="s">
        <v>1155</v>
      </c>
      <c r="D1411" s="249" t="s">
        <v>1155</v>
      </c>
      <c r="E1411" s="249" t="s">
        <v>1155</v>
      </c>
      <c r="F1411" s="249" t="s">
        <v>1155</v>
      </c>
      <c r="G1411" s="249" t="s">
        <v>1155</v>
      </c>
      <c r="H1411" s="249" t="s">
        <v>1155</v>
      </c>
      <c r="I1411" s="249" t="s">
        <v>1155</v>
      </c>
      <c r="J1411" s="249" t="s">
        <v>1155</v>
      </c>
      <c r="K1411" s="249" t="s">
        <v>1155</v>
      </c>
      <c r="L1411" s="249" t="s">
        <v>1155</v>
      </c>
      <c r="M1411" s="249" t="s">
        <v>1155</v>
      </c>
      <c r="N1411" s="249" t="s">
        <v>1155</v>
      </c>
      <c r="O1411" s="249" t="s">
        <v>1155</v>
      </c>
      <c r="P1411" s="249" t="s">
        <v>1155</v>
      </c>
      <c r="Q1411" s="229">
        <v>0</v>
      </c>
      <c r="R1411" s="254" t="s">
        <v>2551</v>
      </c>
      <c r="S1411" s="255"/>
      <c r="T1411" s="255"/>
      <c r="U1411" s="255"/>
      <c r="V1411" s="255"/>
      <c r="W1411" s="255"/>
      <c r="X1411" s="255"/>
      <c r="Y1411" s="255"/>
      <c r="Z1411" s="255"/>
      <c r="AA1411" s="255"/>
      <c r="AB1411" s="255"/>
      <c r="AC1411" s="255"/>
      <c r="AD1411" s="255"/>
      <c r="AE1411" s="256"/>
      <c r="AF1411" s="54">
        <v>2</v>
      </c>
      <c r="AG1411" s="250"/>
      <c r="AH1411" s="250"/>
      <c r="AI1411" s="250"/>
      <c r="AJ1411" s="250"/>
      <c r="AK1411" s="250"/>
      <c r="AL1411" s="250"/>
      <c r="AM1411" s="250"/>
      <c r="AN1411" s="250"/>
      <c r="AO1411" s="250"/>
      <c r="AP1411" s="250"/>
      <c r="AQ1411" s="250"/>
      <c r="AR1411" s="250"/>
      <c r="AS1411" s="250"/>
      <c r="AT1411" s="250"/>
    </row>
    <row r="1412" spans="1:46" customFormat="1" ht="45" customHeight="1" thickTop="1" thickBot="1" x14ac:dyDescent="0.3">
      <c r="A1412" s="249" t="s">
        <v>1156</v>
      </c>
      <c r="B1412" s="249" t="s">
        <v>1156</v>
      </c>
      <c r="C1412" s="249" t="s">
        <v>1156</v>
      </c>
      <c r="D1412" s="249" t="s">
        <v>1156</v>
      </c>
      <c r="E1412" s="249" t="s">
        <v>1156</v>
      </c>
      <c r="F1412" s="249" t="s">
        <v>1156</v>
      </c>
      <c r="G1412" s="249" t="s">
        <v>1156</v>
      </c>
      <c r="H1412" s="249" t="s">
        <v>1156</v>
      </c>
      <c r="I1412" s="249" t="s">
        <v>1156</v>
      </c>
      <c r="J1412" s="249" t="s">
        <v>1156</v>
      </c>
      <c r="K1412" s="249" t="s">
        <v>1156</v>
      </c>
      <c r="L1412" s="249" t="s">
        <v>1156</v>
      </c>
      <c r="M1412" s="249" t="s">
        <v>1156</v>
      </c>
      <c r="N1412" s="249" t="s">
        <v>1156</v>
      </c>
      <c r="O1412" s="249" t="s">
        <v>1156</v>
      </c>
      <c r="P1412" s="249" t="s">
        <v>1156</v>
      </c>
      <c r="Q1412" s="229">
        <v>0</v>
      </c>
      <c r="R1412" s="254" t="s">
        <v>2551</v>
      </c>
      <c r="S1412" s="255"/>
      <c r="T1412" s="255"/>
      <c r="U1412" s="255"/>
      <c r="V1412" s="255"/>
      <c r="W1412" s="255"/>
      <c r="X1412" s="255"/>
      <c r="Y1412" s="255"/>
      <c r="Z1412" s="255"/>
      <c r="AA1412" s="255"/>
      <c r="AB1412" s="255"/>
      <c r="AC1412" s="255"/>
      <c r="AD1412" s="255"/>
      <c r="AE1412" s="256"/>
      <c r="AF1412" s="54">
        <v>2</v>
      </c>
      <c r="AG1412" s="267"/>
      <c r="AH1412" s="267"/>
      <c r="AI1412" s="267"/>
      <c r="AJ1412" s="267"/>
      <c r="AK1412" s="267"/>
      <c r="AL1412" s="267"/>
      <c r="AM1412" s="267"/>
      <c r="AN1412" s="267"/>
      <c r="AO1412" s="267"/>
      <c r="AP1412" s="267"/>
      <c r="AQ1412" s="267"/>
      <c r="AR1412" s="267"/>
      <c r="AS1412" s="267"/>
      <c r="AT1412" s="267"/>
    </row>
    <row r="1413" spans="1:46" customFormat="1" ht="45" customHeight="1" thickTop="1" thickBot="1" x14ac:dyDescent="0.3">
      <c r="A1413" s="249" t="s">
        <v>1157</v>
      </c>
      <c r="B1413" s="249" t="s">
        <v>1157</v>
      </c>
      <c r="C1413" s="249" t="s">
        <v>1157</v>
      </c>
      <c r="D1413" s="249" t="s">
        <v>1157</v>
      </c>
      <c r="E1413" s="249" t="s">
        <v>1157</v>
      </c>
      <c r="F1413" s="249" t="s">
        <v>1157</v>
      </c>
      <c r="G1413" s="249" t="s">
        <v>1157</v>
      </c>
      <c r="H1413" s="249" t="s">
        <v>1157</v>
      </c>
      <c r="I1413" s="249" t="s">
        <v>1157</v>
      </c>
      <c r="J1413" s="249" t="s">
        <v>1157</v>
      </c>
      <c r="K1413" s="249" t="s">
        <v>1157</v>
      </c>
      <c r="L1413" s="249" t="s">
        <v>1157</v>
      </c>
      <c r="M1413" s="249" t="s">
        <v>1157</v>
      </c>
      <c r="N1413" s="249" t="s">
        <v>1157</v>
      </c>
      <c r="O1413" s="249" t="s">
        <v>1157</v>
      </c>
      <c r="P1413" s="249" t="s">
        <v>1157</v>
      </c>
      <c r="Q1413" s="229">
        <v>0</v>
      </c>
      <c r="R1413" s="254" t="s">
        <v>2551</v>
      </c>
      <c r="S1413" s="255"/>
      <c r="T1413" s="255"/>
      <c r="U1413" s="255"/>
      <c r="V1413" s="255"/>
      <c r="W1413" s="255"/>
      <c r="X1413" s="255"/>
      <c r="Y1413" s="255"/>
      <c r="Z1413" s="255"/>
      <c r="AA1413" s="255"/>
      <c r="AB1413" s="255"/>
      <c r="AC1413" s="255"/>
      <c r="AD1413" s="255"/>
      <c r="AE1413" s="256"/>
      <c r="AF1413" s="54">
        <v>2</v>
      </c>
      <c r="AG1413" s="267"/>
      <c r="AH1413" s="267"/>
      <c r="AI1413" s="267"/>
      <c r="AJ1413" s="267"/>
      <c r="AK1413" s="267"/>
      <c r="AL1413" s="267"/>
      <c r="AM1413" s="267"/>
      <c r="AN1413" s="267"/>
      <c r="AO1413" s="267"/>
      <c r="AP1413" s="267"/>
      <c r="AQ1413" s="267"/>
      <c r="AR1413" s="267"/>
      <c r="AS1413" s="267"/>
      <c r="AT1413" s="267"/>
    </row>
    <row r="1414" spans="1:46" customFormat="1" ht="45" customHeight="1" thickTop="1" thickBot="1" x14ac:dyDescent="0.3">
      <c r="A1414" s="249" t="s">
        <v>1158</v>
      </c>
      <c r="B1414" s="249" t="s">
        <v>1158</v>
      </c>
      <c r="C1414" s="249" t="s">
        <v>1158</v>
      </c>
      <c r="D1414" s="249" t="s">
        <v>1158</v>
      </c>
      <c r="E1414" s="249" t="s">
        <v>1158</v>
      </c>
      <c r="F1414" s="249" t="s">
        <v>1158</v>
      </c>
      <c r="G1414" s="249" t="s">
        <v>1158</v>
      </c>
      <c r="H1414" s="249" t="s">
        <v>1158</v>
      </c>
      <c r="I1414" s="249" t="s">
        <v>1158</v>
      </c>
      <c r="J1414" s="249" t="s">
        <v>1158</v>
      </c>
      <c r="K1414" s="249" t="s">
        <v>1158</v>
      </c>
      <c r="L1414" s="249" t="s">
        <v>1158</v>
      </c>
      <c r="M1414" s="249" t="s">
        <v>1158</v>
      </c>
      <c r="N1414" s="249" t="s">
        <v>1158</v>
      </c>
      <c r="O1414" s="249" t="s">
        <v>1158</v>
      </c>
      <c r="P1414" s="249" t="s">
        <v>1158</v>
      </c>
      <c r="Q1414" s="229">
        <v>0</v>
      </c>
      <c r="R1414" s="254" t="s">
        <v>2551</v>
      </c>
      <c r="S1414" s="255"/>
      <c r="T1414" s="255"/>
      <c r="U1414" s="255"/>
      <c r="V1414" s="255"/>
      <c r="W1414" s="255"/>
      <c r="X1414" s="255"/>
      <c r="Y1414" s="255"/>
      <c r="Z1414" s="255"/>
      <c r="AA1414" s="255"/>
      <c r="AB1414" s="255"/>
      <c r="AC1414" s="255"/>
      <c r="AD1414" s="255"/>
      <c r="AE1414" s="256"/>
      <c r="AF1414" s="54">
        <v>2</v>
      </c>
      <c r="AG1414" s="267"/>
      <c r="AH1414" s="267"/>
      <c r="AI1414" s="267"/>
      <c r="AJ1414" s="267"/>
      <c r="AK1414" s="267"/>
      <c r="AL1414" s="267"/>
      <c r="AM1414" s="267"/>
      <c r="AN1414" s="267"/>
      <c r="AO1414" s="267"/>
      <c r="AP1414" s="267"/>
      <c r="AQ1414" s="267"/>
      <c r="AR1414" s="267"/>
      <c r="AS1414" s="267"/>
      <c r="AT1414" s="267"/>
    </row>
    <row r="1415" spans="1:46" customFormat="1" ht="45" customHeight="1" thickTop="1" thickBot="1" x14ac:dyDescent="0.3">
      <c r="A1415" s="249" t="s">
        <v>1159</v>
      </c>
      <c r="B1415" s="249"/>
      <c r="C1415" s="249"/>
      <c r="D1415" s="249"/>
      <c r="E1415" s="249"/>
      <c r="F1415" s="249"/>
      <c r="G1415" s="249"/>
      <c r="H1415" s="249"/>
      <c r="I1415" s="249"/>
      <c r="J1415" s="249"/>
      <c r="K1415" s="249"/>
      <c r="L1415" s="249"/>
      <c r="M1415" s="249"/>
      <c r="N1415" s="249"/>
      <c r="O1415" s="249"/>
      <c r="P1415" s="249"/>
      <c r="Q1415" s="229">
        <v>0</v>
      </c>
      <c r="R1415" s="254" t="s">
        <v>2551</v>
      </c>
      <c r="S1415" s="255"/>
      <c r="T1415" s="255"/>
      <c r="U1415" s="255"/>
      <c r="V1415" s="255"/>
      <c r="W1415" s="255"/>
      <c r="X1415" s="255"/>
      <c r="Y1415" s="255"/>
      <c r="Z1415" s="255"/>
      <c r="AA1415" s="255"/>
      <c r="AB1415" s="255"/>
      <c r="AC1415" s="255"/>
      <c r="AD1415" s="255"/>
      <c r="AE1415" s="256"/>
      <c r="AF1415" s="54">
        <v>2</v>
      </c>
      <c r="AG1415" s="250"/>
      <c r="AH1415" s="250"/>
      <c r="AI1415" s="250"/>
      <c r="AJ1415" s="250"/>
      <c r="AK1415" s="250"/>
      <c r="AL1415" s="250"/>
      <c r="AM1415" s="250"/>
      <c r="AN1415" s="250"/>
      <c r="AO1415" s="250"/>
      <c r="AP1415" s="250"/>
      <c r="AQ1415" s="250"/>
      <c r="AR1415" s="250"/>
      <c r="AS1415" s="250"/>
      <c r="AT1415" s="250"/>
    </row>
    <row r="1416" spans="1:46" customFormat="1" ht="45" customHeight="1" thickTop="1" thickBot="1" x14ac:dyDescent="0.3">
      <c r="A1416" s="249" t="s">
        <v>1160</v>
      </c>
      <c r="B1416" s="249" t="s">
        <v>1160</v>
      </c>
      <c r="C1416" s="249" t="s">
        <v>1160</v>
      </c>
      <c r="D1416" s="249" t="s">
        <v>1160</v>
      </c>
      <c r="E1416" s="249" t="s">
        <v>1160</v>
      </c>
      <c r="F1416" s="249" t="s">
        <v>1160</v>
      </c>
      <c r="G1416" s="249" t="s">
        <v>1160</v>
      </c>
      <c r="H1416" s="249" t="s">
        <v>1160</v>
      </c>
      <c r="I1416" s="249" t="s">
        <v>1160</v>
      </c>
      <c r="J1416" s="249" t="s">
        <v>1160</v>
      </c>
      <c r="K1416" s="249" t="s">
        <v>1160</v>
      </c>
      <c r="L1416" s="249" t="s">
        <v>1160</v>
      </c>
      <c r="M1416" s="249" t="s">
        <v>1160</v>
      </c>
      <c r="N1416" s="249" t="s">
        <v>1160</v>
      </c>
      <c r="O1416" s="249" t="s">
        <v>1160</v>
      </c>
      <c r="P1416" s="249" t="s">
        <v>1160</v>
      </c>
      <c r="Q1416" s="229">
        <v>0</v>
      </c>
      <c r="R1416" s="254" t="s">
        <v>2551</v>
      </c>
      <c r="S1416" s="255"/>
      <c r="T1416" s="255"/>
      <c r="U1416" s="255"/>
      <c r="V1416" s="255"/>
      <c r="W1416" s="255"/>
      <c r="X1416" s="255"/>
      <c r="Y1416" s="255"/>
      <c r="Z1416" s="255"/>
      <c r="AA1416" s="255"/>
      <c r="AB1416" s="255"/>
      <c r="AC1416" s="255"/>
      <c r="AD1416" s="255"/>
      <c r="AE1416" s="256"/>
      <c r="AF1416" s="54">
        <v>2</v>
      </c>
      <c r="AG1416" s="267"/>
      <c r="AH1416" s="267"/>
      <c r="AI1416" s="267"/>
      <c r="AJ1416" s="267"/>
      <c r="AK1416" s="267"/>
      <c r="AL1416" s="267"/>
      <c r="AM1416" s="267"/>
      <c r="AN1416" s="267"/>
      <c r="AO1416" s="267"/>
      <c r="AP1416" s="267"/>
      <c r="AQ1416" s="267"/>
      <c r="AR1416" s="267"/>
      <c r="AS1416" s="267"/>
      <c r="AT1416" s="267"/>
    </row>
    <row r="1417" spans="1:46" customFormat="1" ht="45" customHeight="1" thickTop="1" thickBot="1" x14ac:dyDescent="0.3">
      <c r="A1417" s="249" t="s">
        <v>1161</v>
      </c>
      <c r="B1417" s="249" t="s">
        <v>1161</v>
      </c>
      <c r="C1417" s="249" t="s">
        <v>1161</v>
      </c>
      <c r="D1417" s="249" t="s">
        <v>1161</v>
      </c>
      <c r="E1417" s="249" t="s">
        <v>1161</v>
      </c>
      <c r="F1417" s="249" t="s">
        <v>1161</v>
      </c>
      <c r="G1417" s="249" t="s">
        <v>1161</v>
      </c>
      <c r="H1417" s="249" t="s">
        <v>1161</v>
      </c>
      <c r="I1417" s="249" t="s">
        <v>1161</v>
      </c>
      <c r="J1417" s="249" t="s">
        <v>1161</v>
      </c>
      <c r="K1417" s="249" t="s">
        <v>1161</v>
      </c>
      <c r="L1417" s="249" t="s">
        <v>1161</v>
      </c>
      <c r="M1417" s="249" t="s">
        <v>1161</v>
      </c>
      <c r="N1417" s="249" t="s">
        <v>1161</v>
      </c>
      <c r="O1417" s="249" t="s">
        <v>1161</v>
      </c>
      <c r="P1417" s="249" t="s">
        <v>1161</v>
      </c>
      <c r="Q1417" s="229">
        <v>0</v>
      </c>
      <c r="R1417" s="254" t="s">
        <v>2551</v>
      </c>
      <c r="S1417" s="255"/>
      <c r="T1417" s="255"/>
      <c r="U1417" s="255"/>
      <c r="V1417" s="255"/>
      <c r="W1417" s="255"/>
      <c r="X1417" s="255"/>
      <c r="Y1417" s="255"/>
      <c r="Z1417" s="255"/>
      <c r="AA1417" s="255"/>
      <c r="AB1417" s="255"/>
      <c r="AC1417" s="255"/>
      <c r="AD1417" s="255"/>
      <c r="AE1417" s="256"/>
      <c r="AF1417" s="54">
        <v>2</v>
      </c>
      <c r="AG1417" s="267"/>
      <c r="AH1417" s="267"/>
      <c r="AI1417" s="267"/>
      <c r="AJ1417" s="267"/>
      <c r="AK1417" s="267"/>
      <c r="AL1417" s="267"/>
      <c r="AM1417" s="267"/>
      <c r="AN1417" s="267"/>
      <c r="AO1417" s="267"/>
      <c r="AP1417" s="267"/>
      <c r="AQ1417" s="267"/>
      <c r="AR1417" s="267"/>
      <c r="AS1417" s="267"/>
      <c r="AT1417" s="267"/>
    </row>
    <row r="1418" spans="1:46" customFormat="1" ht="45" customHeight="1" thickTop="1" thickBot="1" x14ac:dyDescent="0.3">
      <c r="A1418" s="249" t="s">
        <v>1162</v>
      </c>
      <c r="B1418" s="249" t="s">
        <v>1162</v>
      </c>
      <c r="C1418" s="249" t="s">
        <v>1162</v>
      </c>
      <c r="D1418" s="249" t="s">
        <v>1162</v>
      </c>
      <c r="E1418" s="249" t="s">
        <v>1162</v>
      </c>
      <c r="F1418" s="249" t="s">
        <v>1162</v>
      </c>
      <c r="G1418" s="249" t="s">
        <v>1162</v>
      </c>
      <c r="H1418" s="249" t="s">
        <v>1162</v>
      </c>
      <c r="I1418" s="249" t="s">
        <v>1162</v>
      </c>
      <c r="J1418" s="249" t="s">
        <v>1162</v>
      </c>
      <c r="K1418" s="249" t="s">
        <v>1162</v>
      </c>
      <c r="L1418" s="249" t="s">
        <v>1162</v>
      </c>
      <c r="M1418" s="249" t="s">
        <v>1162</v>
      </c>
      <c r="N1418" s="249" t="s">
        <v>1162</v>
      </c>
      <c r="O1418" s="249" t="s">
        <v>1162</v>
      </c>
      <c r="P1418" s="249" t="s">
        <v>1162</v>
      </c>
      <c r="Q1418" s="229">
        <v>0</v>
      </c>
      <c r="R1418" s="254" t="s">
        <v>2551</v>
      </c>
      <c r="S1418" s="255"/>
      <c r="T1418" s="255"/>
      <c r="U1418" s="255"/>
      <c r="V1418" s="255"/>
      <c r="W1418" s="255"/>
      <c r="X1418" s="255"/>
      <c r="Y1418" s="255"/>
      <c r="Z1418" s="255"/>
      <c r="AA1418" s="255"/>
      <c r="AB1418" s="255"/>
      <c r="AC1418" s="255"/>
      <c r="AD1418" s="255"/>
      <c r="AE1418" s="256"/>
      <c r="AF1418" s="54">
        <v>2</v>
      </c>
      <c r="AG1418" s="267"/>
      <c r="AH1418" s="267"/>
      <c r="AI1418" s="267"/>
      <c r="AJ1418" s="267"/>
      <c r="AK1418" s="267"/>
      <c r="AL1418" s="267"/>
      <c r="AM1418" s="267"/>
      <c r="AN1418" s="267"/>
      <c r="AO1418" s="267"/>
      <c r="AP1418" s="267"/>
      <c r="AQ1418" s="267"/>
      <c r="AR1418" s="267"/>
      <c r="AS1418" s="267"/>
      <c r="AT1418" s="267"/>
    </row>
    <row r="1419" spans="1:46" customFormat="1" ht="45" customHeight="1" thickTop="1" thickBot="1" x14ac:dyDescent="0.3">
      <c r="A1419" s="249" t="s">
        <v>1163</v>
      </c>
      <c r="B1419" s="249" t="s">
        <v>1163</v>
      </c>
      <c r="C1419" s="249" t="s">
        <v>1163</v>
      </c>
      <c r="D1419" s="249" t="s">
        <v>1163</v>
      </c>
      <c r="E1419" s="249" t="s">
        <v>1163</v>
      </c>
      <c r="F1419" s="249" t="s">
        <v>1163</v>
      </c>
      <c r="G1419" s="249" t="s">
        <v>1163</v>
      </c>
      <c r="H1419" s="249" t="s">
        <v>1163</v>
      </c>
      <c r="I1419" s="249" t="s">
        <v>1163</v>
      </c>
      <c r="J1419" s="249" t="s">
        <v>1163</v>
      </c>
      <c r="K1419" s="249" t="s">
        <v>1163</v>
      </c>
      <c r="L1419" s="249" t="s">
        <v>1163</v>
      </c>
      <c r="M1419" s="249" t="s">
        <v>1163</v>
      </c>
      <c r="N1419" s="249" t="s">
        <v>1163</v>
      </c>
      <c r="O1419" s="249" t="s">
        <v>1163</v>
      </c>
      <c r="P1419" s="249" t="s">
        <v>1163</v>
      </c>
      <c r="Q1419" s="229">
        <v>0</v>
      </c>
      <c r="R1419" s="254" t="s">
        <v>2551</v>
      </c>
      <c r="S1419" s="255"/>
      <c r="T1419" s="255"/>
      <c r="U1419" s="255"/>
      <c r="V1419" s="255"/>
      <c r="W1419" s="255"/>
      <c r="X1419" s="255"/>
      <c r="Y1419" s="255"/>
      <c r="Z1419" s="255"/>
      <c r="AA1419" s="255"/>
      <c r="AB1419" s="255"/>
      <c r="AC1419" s="255"/>
      <c r="AD1419" s="255"/>
      <c r="AE1419" s="256"/>
      <c r="AF1419" s="54">
        <v>2</v>
      </c>
      <c r="AG1419" s="250"/>
      <c r="AH1419" s="250"/>
      <c r="AI1419" s="250"/>
      <c r="AJ1419" s="250"/>
      <c r="AK1419" s="250"/>
      <c r="AL1419" s="250"/>
      <c r="AM1419" s="250"/>
      <c r="AN1419" s="250"/>
      <c r="AO1419" s="250"/>
      <c r="AP1419" s="250"/>
      <c r="AQ1419" s="250"/>
      <c r="AR1419" s="250"/>
      <c r="AS1419" s="250"/>
      <c r="AT1419" s="250"/>
    </row>
    <row r="1420" spans="1:46" customFormat="1" ht="45" customHeight="1" thickTop="1" thickBot="1" x14ac:dyDescent="0.3">
      <c r="A1420" s="249" t="s">
        <v>1164</v>
      </c>
      <c r="B1420" s="249" t="s">
        <v>1164</v>
      </c>
      <c r="C1420" s="249" t="s">
        <v>1164</v>
      </c>
      <c r="D1420" s="249" t="s">
        <v>1164</v>
      </c>
      <c r="E1420" s="249" t="s">
        <v>1164</v>
      </c>
      <c r="F1420" s="249" t="s">
        <v>1164</v>
      </c>
      <c r="G1420" s="249" t="s">
        <v>1164</v>
      </c>
      <c r="H1420" s="249" t="s">
        <v>1164</v>
      </c>
      <c r="I1420" s="249" t="s">
        <v>1164</v>
      </c>
      <c r="J1420" s="249" t="s">
        <v>1164</v>
      </c>
      <c r="K1420" s="249" t="s">
        <v>1164</v>
      </c>
      <c r="L1420" s="249" t="s">
        <v>1164</v>
      </c>
      <c r="M1420" s="249" t="s">
        <v>1164</v>
      </c>
      <c r="N1420" s="249" t="s">
        <v>1164</v>
      </c>
      <c r="O1420" s="249" t="s">
        <v>1164</v>
      </c>
      <c r="P1420" s="249" t="s">
        <v>1164</v>
      </c>
      <c r="Q1420" s="229">
        <v>0</v>
      </c>
      <c r="R1420" s="254" t="s">
        <v>2551</v>
      </c>
      <c r="S1420" s="255"/>
      <c r="T1420" s="255"/>
      <c r="U1420" s="255"/>
      <c r="V1420" s="255"/>
      <c r="W1420" s="255"/>
      <c r="X1420" s="255"/>
      <c r="Y1420" s="255"/>
      <c r="Z1420" s="255"/>
      <c r="AA1420" s="255"/>
      <c r="AB1420" s="255"/>
      <c r="AC1420" s="255"/>
      <c r="AD1420" s="255"/>
      <c r="AE1420" s="256"/>
      <c r="AF1420" s="54">
        <v>2</v>
      </c>
      <c r="AG1420" s="267"/>
      <c r="AH1420" s="267"/>
      <c r="AI1420" s="267"/>
      <c r="AJ1420" s="267"/>
      <c r="AK1420" s="267"/>
      <c r="AL1420" s="267"/>
      <c r="AM1420" s="267"/>
      <c r="AN1420" s="267"/>
      <c r="AO1420" s="267"/>
      <c r="AP1420" s="267"/>
      <c r="AQ1420" s="267"/>
      <c r="AR1420" s="267"/>
      <c r="AS1420" s="267"/>
      <c r="AT1420" s="267"/>
    </row>
    <row r="1421" spans="1:46" customFormat="1" ht="45" customHeight="1" thickTop="1" thickBot="1" x14ac:dyDescent="0.3">
      <c r="A1421" s="249" t="s">
        <v>1165</v>
      </c>
      <c r="B1421" s="249" t="s">
        <v>1165</v>
      </c>
      <c r="C1421" s="249" t="s">
        <v>1165</v>
      </c>
      <c r="D1421" s="249" t="s">
        <v>1165</v>
      </c>
      <c r="E1421" s="249" t="s">
        <v>1165</v>
      </c>
      <c r="F1421" s="249" t="s">
        <v>1165</v>
      </c>
      <c r="G1421" s="249" t="s">
        <v>1165</v>
      </c>
      <c r="H1421" s="249" t="s">
        <v>1165</v>
      </c>
      <c r="I1421" s="249" t="s">
        <v>1165</v>
      </c>
      <c r="J1421" s="249" t="s">
        <v>1165</v>
      </c>
      <c r="K1421" s="249" t="s">
        <v>1165</v>
      </c>
      <c r="L1421" s="249" t="s">
        <v>1165</v>
      </c>
      <c r="M1421" s="249" t="s">
        <v>1165</v>
      </c>
      <c r="N1421" s="249" t="s">
        <v>1165</v>
      </c>
      <c r="O1421" s="249" t="s">
        <v>1165</v>
      </c>
      <c r="P1421" s="249" t="s">
        <v>1165</v>
      </c>
      <c r="Q1421" s="229">
        <v>0</v>
      </c>
      <c r="R1421" s="254" t="s">
        <v>2551</v>
      </c>
      <c r="S1421" s="255"/>
      <c r="T1421" s="255"/>
      <c r="U1421" s="255"/>
      <c r="V1421" s="255"/>
      <c r="W1421" s="255"/>
      <c r="X1421" s="255"/>
      <c r="Y1421" s="255"/>
      <c r="Z1421" s="255"/>
      <c r="AA1421" s="255"/>
      <c r="AB1421" s="255"/>
      <c r="AC1421" s="255"/>
      <c r="AD1421" s="255"/>
      <c r="AE1421" s="256"/>
      <c r="AF1421" s="54">
        <v>2</v>
      </c>
      <c r="AG1421" s="267"/>
      <c r="AH1421" s="267"/>
      <c r="AI1421" s="267"/>
      <c r="AJ1421" s="267"/>
      <c r="AK1421" s="267"/>
      <c r="AL1421" s="267"/>
      <c r="AM1421" s="267"/>
      <c r="AN1421" s="267"/>
      <c r="AO1421" s="267"/>
      <c r="AP1421" s="267"/>
      <c r="AQ1421" s="267"/>
      <c r="AR1421" s="267"/>
      <c r="AS1421" s="267"/>
      <c r="AT1421" s="267"/>
    </row>
    <row r="1422" spans="1:46" customFormat="1" ht="45" customHeight="1" thickTop="1" thickBot="1" x14ac:dyDescent="0.3">
      <c r="A1422" s="249" t="s">
        <v>1166</v>
      </c>
      <c r="B1422" s="249" t="s">
        <v>1166</v>
      </c>
      <c r="C1422" s="249" t="s">
        <v>1166</v>
      </c>
      <c r="D1422" s="249" t="s">
        <v>1166</v>
      </c>
      <c r="E1422" s="249" t="s">
        <v>1166</v>
      </c>
      <c r="F1422" s="249" t="s">
        <v>1166</v>
      </c>
      <c r="G1422" s="249" t="s">
        <v>1166</v>
      </c>
      <c r="H1422" s="249" t="s">
        <v>1166</v>
      </c>
      <c r="I1422" s="249" t="s">
        <v>1166</v>
      </c>
      <c r="J1422" s="249" t="s">
        <v>1166</v>
      </c>
      <c r="K1422" s="249" t="s">
        <v>1166</v>
      </c>
      <c r="L1422" s="249" t="s">
        <v>1166</v>
      </c>
      <c r="M1422" s="249" t="s">
        <v>1166</v>
      </c>
      <c r="N1422" s="249" t="s">
        <v>1166</v>
      </c>
      <c r="O1422" s="249" t="s">
        <v>1166</v>
      </c>
      <c r="P1422" s="249" t="s">
        <v>1166</v>
      </c>
      <c r="Q1422" s="229">
        <v>0</v>
      </c>
      <c r="R1422" s="254" t="s">
        <v>2551</v>
      </c>
      <c r="S1422" s="255"/>
      <c r="T1422" s="255"/>
      <c r="U1422" s="255"/>
      <c r="V1422" s="255"/>
      <c r="W1422" s="255"/>
      <c r="X1422" s="255"/>
      <c r="Y1422" s="255"/>
      <c r="Z1422" s="255"/>
      <c r="AA1422" s="255"/>
      <c r="AB1422" s="255"/>
      <c r="AC1422" s="255"/>
      <c r="AD1422" s="255"/>
      <c r="AE1422" s="256"/>
      <c r="AF1422" s="54">
        <v>2</v>
      </c>
      <c r="AG1422" s="267"/>
      <c r="AH1422" s="267"/>
      <c r="AI1422" s="267"/>
      <c r="AJ1422" s="267"/>
      <c r="AK1422" s="267"/>
      <c r="AL1422" s="267"/>
      <c r="AM1422" s="267"/>
      <c r="AN1422" s="267"/>
      <c r="AO1422" s="267"/>
      <c r="AP1422" s="267"/>
      <c r="AQ1422" s="267"/>
      <c r="AR1422" s="267"/>
      <c r="AS1422" s="267"/>
      <c r="AT1422" s="267"/>
    </row>
    <row r="1423" spans="1:46" customFormat="1" ht="45" customHeight="1" thickTop="1" thickBot="1" x14ac:dyDescent="0.3">
      <c r="A1423" s="249" t="s">
        <v>1167</v>
      </c>
      <c r="B1423" s="249" t="s">
        <v>1167</v>
      </c>
      <c r="C1423" s="249" t="s">
        <v>1167</v>
      </c>
      <c r="D1423" s="249" t="s">
        <v>1167</v>
      </c>
      <c r="E1423" s="249" t="s">
        <v>1167</v>
      </c>
      <c r="F1423" s="249" t="s">
        <v>1167</v>
      </c>
      <c r="G1423" s="249" t="s">
        <v>1167</v>
      </c>
      <c r="H1423" s="249" t="s">
        <v>1167</v>
      </c>
      <c r="I1423" s="249" t="s">
        <v>1167</v>
      </c>
      <c r="J1423" s="249" t="s">
        <v>1167</v>
      </c>
      <c r="K1423" s="249" t="s">
        <v>1167</v>
      </c>
      <c r="L1423" s="249" t="s">
        <v>1167</v>
      </c>
      <c r="M1423" s="249" t="s">
        <v>1167</v>
      </c>
      <c r="N1423" s="249" t="s">
        <v>1167</v>
      </c>
      <c r="O1423" s="249" t="s">
        <v>1167</v>
      </c>
      <c r="P1423" s="249" t="s">
        <v>1167</v>
      </c>
      <c r="Q1423" s="229">
        <v>0</v>
      </c>
      <c r="R1423" s="254" t="s">
        <v>2551</v>
      </c>
      <c r="S1423" s="255"/>
      <c r="T1423" s="255"/>
      <c r="U1423" s="255"/>
      <c r="V1423" s="255"/>
      <c r="W1423" s="255"/>
      <c r="X1423" s="255"/>
      <c r="Y1423" s="255"/>
      <c r="Z1423" s="255"/>
      <c r="AA1423" s="255"/>
      <c r="AB1423" s="255"/>
      <c r="AC1423" s="255"/>
      <c r="AD1423" s="255"/>
      <c r="AE1423" s="256"/>
      <c r="AF1423" s="54">
        <v>2</v>
      </c>
      <c r="AG1423" s="267"/>
      <c r="AH1423" s="267"/>
      <c r="AI1423" s="267"/>
      <c r="AJ1423" s="267"/>
      <c r="AK1423" s="267"/>
      <c r="AL1423" s="267"/>
      <c r="AM1423" s="267"/>
      <c r="AN1423" s="267"/>
      <c r="AO1423" s="267"/>
      <c r="AP1423" s="267"/>
      <c r="AQ1423" s="267"/>
      <c r="AR1423" s="267"/>
      <c r="AS1423" s="267"/>
      <c r="AT1423" s="267"/>
    </row>
    <row r="1424" spans="1:46" customFormat="1" ht="45" customHeight="1" thickTop="1" thickBot="1" x14ac:dyDescent="0.3">
      <c r="A1424" s="249" t="s">
        <v>1168</v>
      </c>
      <c r="B1424" s="249" t="s">
        <v>1168</v>
      </c>
      <c r="C1424" s="249" t="s">
        <v>1168</v>
      </c>
      <c r="D1424" s="249" t="s">
        <v>1168</v>
      </c>
      <c r="E1424" s="249" t="s">
        <v>1168</v>
      </c>
      <c r="F1424" s="249" t="s">
        <v>1168</v>
      </c>
      <c r="G1424" s="249" t="s">
        <v>1168</v>
      </c>
      <c r="H1424" s="249" t="s">
        <v>1168</v>
      </c>
      <c r="I1424" s="249" t="s">
        <v>1168</v>
      </c>
      <c r="J1424" s="249" t="s">
        <v>1168</v>
      </c>
      <c r="K1424" s="249" t="s">
        <v>1168</v>
      </c>
      <c r="L1424" s="249" t="s">
        <v>1168</v>
      </c>
      <c r="M1424" s="249" t="s">
        <v>1168</v>
      </c>
      <c r="N1424" s="249" t="s">
        <v>1168</v>
      </c>
      <c r="O1424" s="249" t="s">
        <v>1168</v>
      </c>
      <c r="P1424" s="249" t="s">
        <v>1168</v>
      </c>
      <c r="Q1424" s="229">
        <v>0</v>
      </c>
      <c r="R1424" s="254" t="s">
        <v>2551</v>
      </c>
      <c r="S1424" s="255"/>
      <c r="T1424" s="255"/>
      <c r="U1424" s="255"/>
      <c r="V1424" s="255"/>
      <c r="W1424" s="255"/>
      <c r="X1424" s="255"/>
      <c r="Y1424" s="255"/>
      <c r="Z1424" s="255"/>
      <c r="AA1424" s="255"/>
      <c r="AB1424" s="255"/>
      <c r="AC1424" s="255"/>
      <c r="AD1424" s="255"/>
      <c r="AE1424" s="256"/>
      <c r="AF1424" s="54">
        <v>2</v>
      </c>
      <c r="AG1424" s="267"/>
      <c r="AH1424" s="267"/>
      <c r="AI1424" s="267"/>
      <c r="AJ1424" s="267"/>
      <c r="AK1424" s="267"/>
      <c r="AL1424" s="267"/>
      <c r="AM1424" s="267"/>
      <c r="AN1424" s="267"/>
      <c r="AO1424" s="267"/>
      <c r="AP1424" s="267"/>
      <c r="AQ1424" s="267"/>
      <c r="AR1424" s="267"/>
      <c r="AS1424" s="267"/>
      <c r="AT1424" s="267"/>
    </row>
    <row r="1425" spans="1:1025" ht="45" customHeight="1" thickTop="1" thickBot="1" x14ac:dyDescent="0.3">
      <c r="A1425" s="249" t="s">
        <v>1169</v>
      </c>
      <c r="B1425" s="249" t="s">
        <v>1169</v>
      </c>
      <c r="C1425" s="249" t="s">
        <v>1169</v>
      </c>
      <c r="D1425" s="249" t="s">
        <v>1169</v>
      </c>
      <c r="E1425" s="249" t="s">
        <v>1169</v>
      </c>
      <c r="F1425" s="249" t="s">
        <v>1169</v>
      </c>
      <c r="G1425" s="249" t="s">
        <v>1169</v>
      </c>
      <c r="H1425" s="249" t="s">
        <v>1169</v>
      </c>
      <c r="I1425" s="249" t="s">
        <v>1169</v>
      </c>
      <c r="J1425" s="249" t="s">
        <v>1169</v>
      </c>
      <c r="K1425" s="249" t="s">
        <v>1169</v>
      </c>
      <c r="L1425" s="249" t="s">
        <v>1169</v>
      </c>
      <c r="M1425" s="249" t="s">
        <v>1169</v>
      </c>
      <c r="N1425" s="249" t="s">
        <v>1169</v>
      </c>
      <c r="O1425" s="249" t="s">
        <v>1169</v>
      </c>
      <c r="P1425" s="249" t="s">
        <v>1169</v>
      </c>
      <c r="Q1425" s="229">
        <v>0</v>
      </c>
      <c r="R1425" s="254" t="s">
        <v>2551</v>
      </c>
      <c r="S1425" s="255"/>
      <c r="T1425" s="255"/>
      <c r="U1425" s="255"/>
      <c r="V1425" s="255"/>
      <c r="W1425" s="255"/>
      <c r="X1425" s="255"/>
      <c r="Y1425" s="255"/>
      <c r="Z1425" s="255"/>
      <c r="AA1425" s="255"/>
      <c r="AB1425" s="255"/>
      <c r="AC1425" s="255"/>
      <c r="AD1425" s="255"/>
      <c r="AE1425" s="256"/>
      <c r="AF1425" s="54">
        <v>2</v>
      </c>
      <c r="AG1425" s="250"/>
      <c r="AH1425" s="250"/>
      <c r="AI1425" s="250"/>
      <c r="AJ1425" s="250"/>
      <c r="AK1425" s="250"/>
      <c r="AL1425" s="250"/>
      <c r="AM1425" s="250"/>
      <c r="AN1425" s="250"/>
      <c r="AO1425" s="250"/>
      <c r="AP1425" s="250"/>
      <c r="AQ1425" s="250"/>
      <c r="AR1425" s="250"/>
      <c r="AS1425" s="250"/>
      <c r="AT1425" s="250"/>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c r="HE1425"/>
      <c r="HF1425"/>
      <c r="HG1425"/>
      <c r="HH1425"/>
      <c r="HI1425"/>
      <c r="HJ1425"/>
      <c r="HK1425"/>
      <c r="HL1425"/>
      <c r="HM1425"/>
      <c r="HN1425"/>
      <c r="HO1425"/>
      <c r="HP1425"/>
      <c r="HQ1425"/>
      <c r="HR1425"/>
      <c r="HS1425"/>
      <c r="HT1425"/>
      <c r="HU1425"/>
      <c r="HV1425"/>
      <c r="HW1425"/>
      <c r="HX1425"/>
      <c r="HY1425"/>
      <c r="HZ1425"/>
      <c r="IA1425"/>
      <c r="IB1425"/>
      <c r="IC1425"/>
      <c r="ID1425"/>
      <c r="IE1425"/>
      <c r="IF1425"/>
      <c r="IG1425"/>
      <c r="IH1425"/>
      <c r="II1425"/>
      <c r="IJ1425"/>
      <c r="IK1425"/>
      <c r="IL1425"/>
      <c r="IM1425"/>
      <c r="IN1425"/>
      <c r="IO1425"/>
      <c r="IP1425"/>
      <c r="IQ1425"/>
      <c r="IR1425"/>
      <c r="IS1425"/>
      <c r="IT1425"/>
      <c r="IU1425"/>
      <c r="IV1425"/>
      <c r="IW1425"/>
      <c r="IX1425"/>
      <c r="IY1425"/>
      <c r="IZ1425"/>
      <c r="JA1425"/>
      <c r="JB1425"/>
      <c r="JC1425"/>
      <c r="JD1425"/>
      <c r="JE1425"/>
      <c r="JF1425"/>
      <c r="JG1425"/>
      <c r="JH1425"/>
      <c r="JI1425"/>
      <c r="JJ1425"/>
      <c r="JK1425"/>
      <c r="JL1425"/>
      <c r="JM1425"/>
      <c r="JN1425"/>
      <c r="JO1425"/>
      <c r="JP1425"/>
      <c r="JQ1425"/>
      <c r="JR1425"/>
      <c r="JS1425"/>
      <c r="JT1425"/>
      <c r="JU1425"/>
      <c r="JV1425"/>
      <c r="JW1425"/>
      <c r="JX1425"/>
      <c r="JY1425"/>
      <c r="JZ1425"/>
      <c r="KA1425"/>
      <c r="KB1425"/>
      <c r="KC1425"/>
      <c r="KD1425"/>
      <c r="KE1425"/>
      <c r="KF1425"/>
      <c r="KG1425"/>
      <c r="KH1425"/>
      <c r="KI1425"/>
      <c r="KJ1425"/>
      <c r="KK1425"/>
      <c r="KL1425"/>
      <c r="KM1425"/>
      <c r="KN1425"/>
      <c r="KO1425"/>
      <c r="KP1425"/>
      <c r="KQ1425"/>
      <c r="KR1425"/>
      <c r="KS1425"/>
      <c r="KT1425"/>
      <c r="KU1425"/>
      <c r="KV1425"/>
      <c r="KW1425"/>
      <c r="KX1425"/>
      <c r="KY1425"/>
      <c r="KZ1425"/>
      <c r="LA1425"/>
      <c r="LB1425"/>
      <c r="LC1425"/>
      <c r="LD1425"/>
      <c r="LE1425"/>
      <c r="LF1425"/>
      <c r="LG1425"/>
      <c r="LH1425"/>
      <c r="LI1425"/>
      <c r="LJ1425"/>
      <c r="LK1425"/>
      <c r="LL1425"/>
      <c r="LM1425"/>
      <c r="LN1425"/>
      <c r="LO1425"/>
      <c r="LP1425"/>
      <c r="LQ1425"/>
      <c r="LR1425"/>
      <c r="LS1425"/>
      <c r="LT1425"/>
      <c r="LU1425"/>
      <c r="LV1425"/>
      <c r="LW1425"/>
      <c r="LX1425"/>
      <c r="LY1425"/>
      <c r="LZ1425"/>
      <c r="MA1425"/>
      <c r="MB1425"/>
      <c r="MC1425"/>
      <c r="MD1425"/>
      <c r="ME1425"/>
      <c r="MF1425"/>
      <c r="MG1425"/>
      <c r="MH1425"/>
      <c r="MI1425"/>
      <c r="MJ1425"/>
      <c r="MK1425"/>
      <c r="ML1425"/>
      <c r="MM1425"/>
      <c r="MN1425"/>
      <c r="MO1425"/>
      <c r="MP1425"/>
      <c r="MQ1425"/>
      <c r="MR1425"/>
      <c r="MS1425"/>
      <c r="MT1425"/>
      <c r="MU1425"/>
      <c r="MV1425"/>
      <c r="MW1425"/>
      <c r="MX1425"/>
      <c r="MY1425"/>
      <c r="MZ1425"/>
      <c r="NA1425"/>
      <c r="NB1425"/>
      <c r="NC1425"/>
      <c r="ND1425"/>
      <c r="NE1425"/>
      <c r="NF1425"/>
      <c r="NG1425"/>
      <c r="NH1425"/>
      <c r="NI1425"/>
      <c r="NJ1425"/>
      <c r="NK1425"/>
      <c r="NL1425"/>
      <c r="NM1425"/>
      <c r="NN1425"/>
      <c r="NO1425"/>
      <c r="NP1425"/>
      <c r="NQ1425"/>
      <c r="NR1425"/>
      <c r="NS1425"/>
      <c r="NT1425"/>
      <c r="NU1425"/>
      <c r="NV1425"/>
      <c r="NW1425"/>
      <c r="NX1425"/>
      <c r="NY1425"/>
      <c r="NZ1425"/>
      <c r="OA1425"/>
      <c r="OB1425"/>
      <c r="OC1425"/>
      <c r="OD1425"/>
      <c r="OE1425"/>
      <c r="OF1425"/>
      <c r="OG1425"/>
      <c r="OH1425"/>
      <c r="OI1425"/>
      <c r="OJ1425"/>
      <c r="OK1425"/>
      <c r="OL1425"/>
      <c r="OM1425"/>
      <c r="ON1425"/>
      <c r="OO1425"/>
      <c r="OP1425"/>
      <c r="OQ1425"/>
      <c r="OR1425"/>
      <c r="OS1425"/>
      <c r="OT1425"/>
      <c r="OU1425"/>
      <c r="OV1425"/>
      <c r="OW1425"/>
      <c r="OX1425"/>
      <c r="OY1425"/>
      <c r="OZ1425"/>
      <c r="PA1425"/>
      <c r="PB1425"/>
      <c r="PC1425"/>
      <c r="PD1425"/>
      <c r="PE1425"/>
      <c r="PF1425"/>
      <c r="PG1425"/>
      <c r="PH1425"/>
      <c r="PI1425"/>
      <c r="PJ1425"/>
      <c r="PK1425"/>
      <c r="PL1425"/>
      <c r="PM1425"/>
      <c r="PN1425"/>
      <c r="PO1425"/>
      <c r="PP1425"/>
      <c r="PQ1425"/>
      <c r="PR1425"/>
      <c r="PS1425"/>
      <c r="PT1425"/>
      <c r="PU1425"/>
      <c r="PV1425"/>
      <c r="PW1425"/>
      <c r="PX1425"/>
      <c r="PY1425"/>
      <c r="PZ1425"/>
      <c r="QA1425"/>
      <c r="QB1425"/>
      <c r="QC1425"/>
      <c r="QD1425"/>
      <c r="QE1425"/>
      <c r="QF1425"/>
      <c r="QG1425"/>
      <c r="QH1425"/>
      <c r="QI1425"/>
      <c r="QJ1425"/>
      <c r="QK1425"/>
      <c r="QL1425"/>
      <c r="QM1425"/>
      <c r="QN1425"/>
      <c r="QO1425"/>
      <c r="QP1425"/>
      <c r="QQ1425"/>
      <c r="QR1425"/>
      <c r="QS1425"/>
      <c r="QT1425"/>
      <c r="QU1425"/>
      <c r="QV1425"/>
      <c r="QW1425"/>
      <c r="QX1425"/>
      <c r="QY1425"/>
      <c r="QZ1425"/>
      <c r="RA1425"/>
      <c r="RB1425"/>
      <c r="RC1425"/>
      <c r="RD1425"/>
      <c r="RE1425"/>
      <c r="RF1425"/>
      <c r="RG1425"/>
      <c r="RH1425"/>
      <c r="RI1425"/>
      <c r="RJ1425"/>
      <c r="RK1425"/>
      <c r="RL1425"/>
      <c r="RM1425"/>
      <c r="RN1425"/>
      <c r="RO1425"/>
      <c r="RP1425"/>
      <c r="RQ1425"/>
      <c r="RR1425"/>
      <c r="RS1425"/>
      <c r="RT1425"/>
      <c r="RU1425"/>
      <c r="RV1425"/>
      <c r="RW1425"/>
      <c r="RX1425"/>
      <c r="RY1425"/>
      <c r="RZ1425"/>
      <c r="SA1425"/>
      <c r="SB1425"/>
      <c r="SC1425"/>
      <c r="SD1425"/>
      <c r="SE1425"/>
      <c r="SF1425"/>
      <c r="SG1425"/>
      <c r="SH1425"/>
      <c r="SI1425"/>
      <c r="SJ1425"/>
      <c r="SK1425"/>
      <c r="SL1425"/>
      <c r="SM1425"/>
      <c r="SN1425"/>
      <c r="SO1425"/>
      <c r="SP1425"/>
      <c r="SQ1425"/>
      <c r="SR1425"/>
      <c r="SS1425"/>
      <c r="ST1425"/>
      <c r="SU1425"/>
      <c r="SV1425"/>
      <c r="SW1425"/>
      <c r="SX1425"/>
      <c r="SY1425"/>
      <c r="SZ1425"/>
      <c r="TA1425"/>
      <c r="TB1425"/>
      <c r="TC1425"/>
      <c r="TD1425"/>
      <c r="TE1425"/>
      <c r="TF1425"/>
      <c r="TG1425"/>
      <c r="TH1425"/>
      <c r="TI1425"/>
      <c r="TJ1425"/>
      <c r="TK1425"/>
      <c r="TL1425"/>
      <c r="TM1425"/>
      <c r="TN1425"/>
      <c r="TO1425"/>
      <c r="TP1425"/>
      <c r="TQ1425"/>
      <c r="TR1425"/>
      <c r="TS1425"/>
      <c r="TT1425"/>
      <c r="TU1425"/>
      <c r="TV1425"/>
      <c r="TW1425"/>
      <c r="TX1425"/>
      <c r="TY1425"/>
      <c r="TZ1425"/>
      <c r="UA1425"/>
      <c r="UB1425"/>
      <c r="UC1425"/>
      <c r="UD1425"/>
      <c r="UE1425"/>
      <c r="UF1425"/>
      <c r="UG1425"/>
      <c r="UH1425"/>
      <c r="UI1425"/>
      <c r="UJ1425"/>
      <c r="UK1425"/>
      <c r="UL1425"/>
      <c r="UM1425"/>
      <c r="UN1425"/>
      <c r="UO1425"/>
      <c r="UP1425"/>
      <c r="UQ1425"/>
      <c r="UR1425"/>
      <c r="US1425"/>
      <c r="UT1425"/>
      <c r="UU1425"/>
      <c r="UV1425"/>
      <c r="UW1425"/>
      <c r="UX1425"/>
      <c r="UY1425"/>
      <c r="UZ1425"/>
      <c r="VA1425"/>
      <c r="VB1425"/>
      <c r="VC1425"/>
      <c r="VD1425"/>
      <c r="VE1425"/>
      <c r="VF1425"/>
      <c r="VG1425"/>
      <c r="VH1425"/>
      <c r="VI1425"/>
      <c r="VJ1425"/>
      <c r="VK1425"/>
      <c r="VL1425"/>
      <c r="VM1425"/>
      <c r="VN1425"/>
      <c r="VO1425"/>
      <c r="VP1425"/>
      <c r="VQ1425"/>
      <c r="VR1425"/>
      <c r="VS1425"/>
      <c r="VT1425"/>
      <c r="VU1425"/>
      <c r="VV1425"/>
      <c r="VW1425"/>
      <c r="VX1425"/>
      <c r="VY1425"/>
      <c r="VZ1425"/>
      <c r="WA1425"/>
      <c r="WB1425"/>
      <c r="WC1425"/>
      <c r="WD1425"/>
      <c r="WE1425"/>
      <c r="WF1425"/>
      <c r="WG1425"/>
      <c r="WH1425"/>
      <c r="WI1425"/>
      <c r="WJ1425"/>
      <c r="WK1425"/>
      <c r="WL1425"/>
      <c r="WM1425"/>
      <c r="WN1425"/>
      <c r="WO1425"/>
      <c r="WP1425"/>
      <c r="WQ1425"/>
      <c r="WR1425"/>
      <c r="WS1425"/>
      <c r="WT1425"/>
      <c r="WU1425"/>
      <c r="WV1425"/>
      <c r="WW1425"/>
      <c r="WX1425"/>
      <c r="WY1425"/>
      <c r="WZ1425"/>
      <c r="XA1425"/>
      <c r="XB1425"/>
      <c r="XC1425"/>
      <c r="XD1425"/>
      <c r="XE1425"/>
      <c r="XF1425"/>
      <c r="XG1425"/>
      <c r="XH1425"/>
      <c r="XI1425"/>
      <c r="XJ1425"/>
      <c r="XK1425"/>
      <c r="XL1425"/>
      <c r="XM1425"/>
      <c r="XN1425"/>
      <c r="XO1425"/>
      <c r="XP1425"/>
      <c r="XQ1425"/>
      <c r="XR1425"/>
      <c r="XS1425"/>
      <c r="XT1425"/>
      <c r="XU1425"/>
      <c r="XV1425"/>
      <c r="XW1425"/>
      <c r="XX1425"/>
      <c r="XY1425"/>
      <c r="XZ1425"/>
      <c r="YA1425"/>
      <c r="YB1425"/>
      <c r="YC1425"/>
      <c r="YD1425"/>
      <c r="YE1425"/>
      <c r="YF1425"/>
      <c r="YG1425"/>
      <c r="YH1425"/>
      <c r="YI1425"/>
      <c r="YJ1425"/>
      <c r="YK1425"/>
      <c r="YL1425"/>
      <c r="YM1425"/>
      <c r="YN1425"/>
      <c r="YO1425"/>
      <c r="YP1425"/>
      <c r="YQ1425"/>
      <c r="YR1425"/>
      <c r="YS1425"/>
      <c r="YT1425"/>
      <c r="YU1425"/>
      <c r="YV1425"/>
      <c r="YW1425"/>
      <c r="YX1425"/>
      <c r="YY1425"/>
      <c r="YZ1425"/>
      <c r="ZA1425"/>
      <c r="ZB1425"/>
      <c r="ZC1425"/>
      <c r="ZD1425"/>
      <c r="ZE1425"/>
      <c r="ZF1425"/>
      <c r="ZG1425"/>
      <c r="ZH1425"/>
      <c r="ZI1425"/>
      <c r="ZJ1425"/>
      <c r="ZK1425"/>
      <c r="ZL1425"/>
      <c r="ZM1425"/>
      <c r="ZN1425"/>
      <c r="ZO1425"/>
      <c r="ZP1425"/>
      <c r="ZQ1425"/>
      <c r="ZR1425"/>
      <c r="ZS1425"/>
      <c r="ZT1425"/>
      <c r="ZU1425"/>
      <c r="ZV1425"/>
      <c r="ZW1425"/>
      <c r="ZX1425"/>
      <c r="ZY1425"/>
      <c r="ZZ1425"/>
      <c r="AAA1425"/>
      <c r="AAB1425"/>
      <c r="AAC1425"/>
      <c r="AAD1425"/>
      <c r="AAE1425"/>
      <c r="AAF1425"/>
      <c r="AAG1425"/>
      <c r="AAH1425"/>
      <c r="AAI1425"/>
      <c r="AAJ1425"/>
      <c r="AAK1425"/>
      <c r="AAL1425"/>
      <c r="AAM1425"/>
      <c r="AAN1425"/>
      <c r="AAO1425"/>
      <c r="AAP1425"/>
      <c r="AAQ1425"/>
      <c r="AAR1425"/>
      <c r="AAS1425"/>
      <c r="AAT1425"/>
      <c r="AAU1425"/>
      <c r="AAV1425"/>
      <c r="AAW1425"/>
      <c r="AAX1425"/>
      <c r="AAY1425"/>
      <c r="AAZ1425"/>
      <c r="ABA1425"/>
      <c r="ABB1425"/>
      <c r="ABC1425"/>
      <c r="ABD1425"/>
      <c r="ABE1425"/>
      <c r="ABF1425"/>
      <c r="ABG1425"/>
      <c r="ABH1425"/>
      <c r="ABI1425"/>
      <c r="ABJ1425"/>
      <c r="ABK1425"/>
      <c r="ABL1425"/>
      <c r="ABM1425"/>
      <c r="ABN1425"/>
      <c r="ABO1425"/>
      <c r="ABP1425"/>
      <c r="ABQ1425"/>
      <c r="ABR1425"/>
      <c r="ABS1425"/>
      <c r="ABT1425"/>
      <c r="ABU1425"/>
      <c r="ABV1425"/>
      <c r="ABW1425"/>
      <c r="ABX1425"/>
      <c r="ABY1425"/>
      <c r="ABZ1425"/>
      <c r="ACA1425"/>
      <c r="ACB1425"/>
      <c r="ACC1425"/>
      <c r="ACD1425"/>
      <c r="ACE1425"/>
      <c r="ACF1425"/>
      <c r="ACG1425"/>
      <c r="ACH1425"/>
      <c r="ACI1425"/>
      <c r="ACJ1425"/>
      <c r="ACK1425"/>
      <c r="ACL1425"/>
      <c r="ACM1425"/>
      <c r="ACN1425"/>
      <c r="ACO1425"/>
      <c r="ACP1425"/>
      <c r="ACQ1425"/>
      <c r="ACR1425"/>
      <c r="ACS1425"/>
      <c r="ACT1425"/>
      <c r="ACU1425"/>
      <c r="ACV1425"/>
      <c r="ACW1425"/>
      <c r="ACX1425"/>
      <c r="ACY1425"/>
      <c r="ACZ1425"/>
      <c r="ADA1425"/>
      <c r="ADB1425"/>
      <c r="ADC1425"/>
      <c r="ADD1425"/>
      <c r="ADE1425"/>
      <c r="ADF1425"/>
      <c r="ADG1425"/>
      <c r="ADH1425"/>
      <c r="ADI1425"/>
      <c r="ADJ1425"/>
      <c r="ADK1425"/>
      <c r="ADL1425"/>
      <c r="ADM1425"/>
      <c r="ADN1425"/>
      <c r="ADO1425"/>
      <c r="ADP1425"/>
      <c r="ADQ1425"/>
      <c r="ADR1425"/>
      <c r="ADS1425"/>
      <c r="ADT1425"/>
      <c r="ADU1425"/>
      <c r="ADV1425"/>
      <c r="ADW1425"/>
      <c r="ADX1425"/>
      <c r="ADY1425"/>
      <c r="ADZ1425"/>
      <c r="AEA1425"/>
      <c r="AEB1425"/>
      <c r="AEC1425"/>
      <c r="AED1425"/>
      <c r="AEE1425"/>
      <c r="AEF1425"/>
      <c r="AEG1425"/>
      <c r="AEH1425"/>
      <c r="AEI1425"/>
      <c r="AEJ1425"/>
      <c r="AEK1425"/>
      <c r="AEL1425"/>
      <c r="AEM1425"/>
      <c r="AEN1425"/>
      <c r="AEO1425"/>
      <c r="AEP1425"/>
      <c r="AEQ1425"/>
      <c r="AER1425"/>
      <c r="AES1425"/>
      <c r="AET1425"/>
      <c r="AEU1425"/>
      <c r="AEV1425"/>
      <c r="AEW1425"/>
      <c r="AEX1425"/>
      <c r="AEY1425"/>
      <c r="AEZ1425"/>
      <c r="AFA1425"/>
      <c r="AFB1425"/>
      <c r="AFC1425"/>
      <c r="AFD1425"/>
      <c r="AFE1425"/>
      <c r="AFF1425"/>
      <c r="AFG1425"/>
      <c r="AFH1425"/>
      <c r="AFI1425"/>
      <c r="AFJ1425"/>
      <c r="AFK1425"/>
      <c r="AFL1425"/>
      <c r="AFM1425"/>
      <c r="AFN1425"/>
      <c r="AFO1425"/>
      <c r="AFP1425"/>
      <c r="AFQ1425"/>
      <c r="AFR1425"/>
      <c r="AFS1425"/>
      <c r="AFT1425"/>
      <c r="AFU1425"/>
      <c r="AFV1425"/>
      <c r="AFW1425"/>
      <c r="AFX1425"/>
      <c r="AFY1425"/>
      <c r="AFZ1425"/>
      <c r="AGA1425"/>
      <c r="AGB1425"/>
      <c r="AGC1425"/>
      <c r="AGD1425"/>
      <c r="AGE1425"/>
      <c r="AGF1425"/>
      <c r="AGG1425"/>
      <c r="AGH1425"/>
      <c r="AGI1425"/>
      <c r="AGJ1425"/>
      <c r="AGK1425"/>
      <c r="AGL1425"/>
      <c r="AGM1425"/>
      <c r="AGN1425"/>
      <c r="AGO1425"/>
      <c r="AGP1425"/>
      <c r="AGQ1425"/>
      <c r="AGR1425"/>
      <c r="AGS1425"/>
      <c r="AGT1425"/>
      <c r="AGU1425"/>
      <c r="AGV1425"/>
      <c r="AGW1425"/>
      <c r="AGX1425"/>
      <c r="AGY1425"/>
      <c r="AGZ1425"/>
      <c r="AHA1425"/>
      <c r="AHB1425"/>
      <c r="AHC1425"/>
      <c r="AHD1425"/>
      <c r="AHE1425"/>
      <c r="AHF1425"/>
      <c r="AHG1425"/>
      <c r="AHH1425"/>
      <c r="AHI1425"/>
      <c r="AHJ1425"/>
      <c r="AHK1425"/>
      <c r="AHL1425"/>
      <c r="AHM1425"/>
      <c r="AHN1425"/>
      <c r="AHO1425"/>
      <c r="AHP1425"/>
      <c r="AHQ1425"/>
      <c r="AHR1425"/>
      <c r="AHS1425"/>
      <c r="AHT1425"/>
      <c r="AHU1425"/>
      <c r="AHV1425"/>
      <c r="AHW1425"/>
      <c r="AHX1425"/>
      <c r="AHY1425"/>
      <c r="AHZ1425"/>
      <c r="AIA1425"/>
      <c r="AIB1425"/>
      <c r="AIC1425"/>
      <c r="AID1425"/>
      <c r="AIE1425"/>
      <c r="AIF1425"/>
      <c r="AIG1425"/>
      <c r="AIH1425"/>
      <c r="AII1425"/>
      <c r="AIJ1425"/>
      <c r="AIK1425"/>
      <c r="AIL1425"/>
      <c r="AIM1425"/>
      <c r="AIN1425"/>
      <c r="AIO1425"/>
      <c r="AIP1425"/>
      <c r="AIQ1425"/>
      <c r="AIR1425"/>
      <c r="AIS1425"/>
      <c r="AIT1425"/>
      <c r="AIU1425"/>
      <c r="AIV1425"/>
      <c r="AIW1425"/>
      <c r="AIX1425"/>
      <c r="AIY1425"/>
      <c r="AIZ1425"/>
      <c r="AJA1425"/>
      <c r="AJB1425"/>
      <c r="AJC1425"/>
      <c r="AJD1425"/>
      <c r="AJE1425"/>
      <c r="AJF1425"/>
      <c r="AJG1425"/>
      <c r="AJH1425"/>
      <c r="AJI1425"/>
      <c r="AJJ1425"/>
      <c r="AJK1425"/>
      <c r="AJL1425"/>
      <c r="AJM1425"/>
      <c r="AJN1425"/>
      <c r="AJO1425"/>
      <c r="AJP1425"/>
      <c r="AJQ1425"/>
      <c r="AJR1425"/>
      <c r="AJS1425"/>
      <c r="AJT1425"/>
      <c r="AJU1425"/>
      <c r="AJV1425"/>
      <c r="AJW1425"/>
      <c r="AJX1425"/>
      <c r="AJY1425"/>
      <c r="AJZ1425"/>
      <c r="AKA1425"/>
      <c r="AKB1425"/>
      <c r="AKC1425"/>
      <c r="AKD1425"/>
      <c r="AKE1425"/>
      <c r="AKF1425"/>
      <c r="AKG1425"/>
      <c r="AKH1425"/>
      <c r="AKI1425"/>
      <c r="AKJ1425"/>
      <c r="AKK1425"/>
      <c r="AKL1425"/>
      <c r="AKM1425"/>
      <c r="AKN1425"/>
      <c r="AKO1425"/>
      <c r="AKP1425"/>
      <c r="AKQ1425"/>
      <c r="AKR1425"/>
      <c r="AKS1425"/>
      <c r="AKT1425"/>
      <c r="AKU1425"/>
      <c r="AKV1425"/>
      <c r="AKW1425"/>
      <c r="AKX1425"/>
      <c r="AKY1425"/>
      <c r="AKZ1425"/>
      <c r="ALA1425"/>
      <c r="ALB1425"/>
      <c r="ALC1425"/>
      <c r="ALD1425"/>
      <c r="ALE1425"/>
      <c r="ALF1425"/>
      <c r="ALG1425"/>
      <c r="ALH1425"/>
      <c r="ALI1425"/>
      <c r="ALJ1425"/>
      <c r="ALK1425"/>
      <c r="ALL1425"/>
      <c r="ALM1425"/>
      <c r="ALN1425"/>
      <c r="ALO1425"/>
      <c r="ALP1425"/>
      <c r="ALQ1425"/>
      <c r="ALR1425"/>
      <c r="ALS1425"/>
      <c r="ALT1425"/>
      <c r="ALU1425"/>
      <c r="ALV1425"/>
      <c r="ALW1425"/>
      <c r="ALX1425"/>
      <c r="ALY1425"/>
      <c r="ALZ1425"/>
      <c r="AMA1425"/>
      <c r="AMB1425"/>
      <c r="AMC1425"/>
      <c r="AMD1425"/>
      <c r="AME1425"/>
      <c r="AMF1425"/>
      <c r="AMG1425"/>
      <c r="AMH1425"/>
      <c r="AMI1425"/>
      <c r="AMJ1425"/>
      <c r="AMK1425"/>
    </row>
    <row r="1426" spans="1:1025" ht="45" customHeight="1" thickTop="1" thickBot="1" x14ac:dyDescent="0.3">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c r="HK1426"/>
      <c r="HL1426"/>
      <c r="HM1426"/>
      <c r="HN1426"/>
      <c r="HO1426"/>
      <c r="HP1426"/>
      <c r="HQ1426"/>
      <c r="HR1426"/>
      <c r="HS1426"/>
      <c r="HT1426"/>
      <c r="HU1426"/>
      <c r="HV1426"/>
      <c r="HW1426"/>
      <c r="HX1426"/>
      <c r="HY1426"/>
      <c r="HZ1426"/>
      <c r="IA1426"/>
      <c r="IB1426"/>
      <c r="IC1426"/>
      <c r="ID1426"/>
      <c r="IE1426"/>
      <c r="IF1426"/>
      <c r="IG1426"/>
      <c r="IH1426"/>
      <c r="II1426"/>
      <c r="IJ1426"/>
      <c r="IK1426"/>
      <c r="IL1426"/>
      <c r="IM1426"/>
      <c r="IN1426"/>
      <c r="IO1426"/>
      <c r="IP1426"/>
      <c r="IQ1426"/>
      <c r="IR1426"/>
      <c r="IS1426"/>
      <c r="IT1426"/>
      <c r="IU1426"/>
      <c r="IV1426"/>
      <c r="IW1426"/>
      <c r="IX1426"/>
      <c r="IY1426"/>
      <c r="IZ1426"/>
      <c r="JA1426"/>
      <c r="JB1426"/>
      <c r="JC1426"/>
      <c r="JD1426"/>
      <c r="JE1426"/>
      <c r="JF1426"/>
      <c r="JG1426"/>
      <c r="JH1426"/>
      <c r="JI1426"/>
      <c r="JJ1426"/>
      <c r="JK1426"/>
      <c r="JL1426"/>
      <c r="JM1426"/>
      <c r="JN1426"/>
      <c r="JO1426"/>
      <c r="JP1426"/>
      <c r="JQ1426"/>
      <c r="JR1426"/>
      <c r="JS1426"/>
      <c r="JT1426"/>
      <c r="JU1426"/>
      <c r="JV1426"/>
      <c r="JW1426"/>
      <c r="JX1426"/>
      <c r="JY1426"/>
      <c r="JZ1426"/>
      <c r="KA1426"/>
      <c r="KB1426"/>
      <c r="KC1426"/>
      <c r="KD1426"/>
      <c r="KE1426"/>
      <c r="KF1426"/>
      <c r="KG1426"/>
      <c r="KH1426"/>
      <c r="KI1426"/>
      <c r="KJ1426"/>
      <c r="KK1426"/>
      <c r="KL1426"/>
      <c r="KM1426"/>
      <c r="KN1426"/>
      <c r="KO1426"/>
      <c r="KP1426"/>
      <c r="KQ1426"/>
      <c r="KR1426"/>
      <c r="KS1426"/>
      <c r="KT1426"/>
      <c r="KU1426"/>
      <c r="KV1426"/>
      <c r="KW1426"/>
      <c r="KX1426"/>
      <c r="KY1426"/>
      <c r="KZ1426"/>
      <c r="LA1426"/>
      <c r="LB1426"/>
      <c r="LC1426"/>
      <c r="LD1426"/>
      <c r="LE1426"/>
      <c r="LF1426"/>
      <c r="LG1426"/>
      <c r="LH1426"/>
      <c r="LI1426"/>
      <c r="LJ1426"/>
      <c r="LK1426"/>
      <c r="LL1426"/>
      <c r="LM1426"/>
      <c r="LN1426"/>
      <c r="LO1426"/>
      <c r="LP1426"/>
      <c r="LQ1426"/>
      <c r="LR1426"/>
      <c r="LS1426"/>
      <c r="LT1426"/>
      <c r="LU1426"/>
      <c r="LV1426"/>
      <c r="LW1426"/>
      <c r="LX1426"/>
      <c r="LY1426"/>
      <c r="LZ1426"/>
      <c r="MA1426"/>
      <c r="MB1426"/>
      <c r="MC1426"/>
      <c r="MD1426"/>
      <c r="ME1426"/>
      <c r="MF1426"/>
      <c r="MG1426"/>
      <c r="MH1426"/>
      <c r="MI1426"/>
      <c r="MJ1426"/>
      <c r="MK1426"/>
      <c r="ML1426"/>
      <c r="MM1426"/>
      <c r="MN1426"/>
      <c r="MO1426"/>
      <c r="MP1426"/>
      <c r="MQ1426"/>
      <c r="MR1426"/>
      <c r="MS1426"/>
      <c r="MT1426"/>
      <c r="MU1426"/>
      <c r="MV1426"/>
      <c r="MW1426"/>
      <c r="MX1426"/>
      <c r="MY1426"/>
      <c r="MZ1426"/>
      <c r="NA1426"/>
      <c r="NB1426"/>
      <c r="NC1426"/>
      <c r="ND1426"/>
      <c r="NE1426"/>
      <c r="NF1426"/>
      <c r="NG1426"/>
      <c r="NH1426"/>
      <c r="NI1426"/>
      <c r="NJ1426"/>
      <c r="NK1426"/>
      <c r="NL1426"/>
      <c r="NM1426"/>
      <c r="NN1426"/>
      <c r="NO1426"/>
      <c r="NP1426"/>
      <c r="NQ1426"/>
      <c r="NR1426"/>
      <c r="NS1426"/>
      <c r="NT1426"/>
      <c r="NU1426"/>
      <c r="NV1426"/>
      <c r="NW1426"/>
      <c r="NX1426"/>
      <c r="NY1426"/>
      <c r="NZ1426"/>
      <c r="OA1426"/>
      <c r="OB1426"/>
      <c r="OC1426"/>
      <c r="OD1426"/>
      <c r="OE1426"/>
      <c r="OF1426"/>
      <c r="OG1426"/>
      <c r="OH1426"/>
      <c r="OI1426"/>
      <c r="OJ1426"/>
      <c r="OK1426"/>
      <c r="OL1426"/>
      <c r="OM1426"/>
      <c r="ON1426"/>
      <c r="OO1426"/>
      <c r="OP1426"/>
      <c r="OQ1426"/>
      <c r="OR1426"/>
      <c r="OS1426"/>
      <c r="OT1426"/>
      <c r="OU1426"/>
      <c r="OV1426"/>
      <c r="OW1426"/>
      <c r="OX1426"/>
      <c r="OY1426"/>
      <c r="OZ1426"/>
      <c r="PA1426"/>
      <c r="PB1426"/>
      <c r="PC1426"/>
      <c r="PD1426"/>
      <c r="PE1426"/>
      <c r="PF1426"/>
      <c r="PG1426"/>
      <c r="PH1426"/>
      <c r="PI1426"/>
      <c r="PJ1426"/>
      <c r="PK1426"/>
      <c r="PL1426"/>
      <c r="PM1426"/>
      <c r="PN1426"/>
      <c r="PO1426"/>
      <c r="PP1426"/>
      <c r="PQ1426"/>
      <c r="PR1426"/>
      <c r="PS1426"/>
      <c r="PT1426"/>
      <c r="PU1426"/>
      <c r="PV1426"/>
      <c r="PW1426"/>
      <c r="PX1426"/>
      <c r="PY1426"/>
      <c r="PZ1426"/>
      <c r="QA1426"/>
      <c r="QB1426"/>
      <c r="QC1426"/>
      <c r="QD1426"/>
      <c r="QE1426"/>
      <c r="QF1426"/>
      <c r="QG1426"/>
      <c r="QH1426"/>
      <c r="QI1426"/>
      <c r="QJ1426"/>
      <c r="QK1426"/>
      <c r="QL1426"/>
      <c r="QM1426"/>
      <c r="QN1426"/>
      <c r="QO1426"/>
      <c r="QP1426"/>
      <c r="QQ1426"/>
      <c r="QR1426"/>
      <c r="QS1426"/>
      <c r="QT1426"/>
      <c r="QU1426"/>
      <c r="QV1426"/>
      <c r="QW1426"/>
      <c r="QX1426"/>
      <c r="QY1426"/>
      <c r="QZ1426"/>
      <c r="RA1426"/>
      <c r="RB1426"/>
      <c r="RC1426"/>
      <c r="RD1426"/>
      <c r="RE1426"/>
      <c r="RF1426"/>
      <c r="RG1426"/>
      <c r="RH1426"/>
      <c r="RI1426"/>
      <c r="RJ1426"/>
      <c r="RK1426"/>
      <c r="RL1426"/>
      <c r="RM1426"/>
      <c r="RN1426"/>
      <c r="RO1426"/>
      <c r="RP1426"/>
      <c r="RQ1426"/>
      <c r="RR1426"/>
      <c r="RS1426"/>
      <c r="RT1426"/>
      <c r="RU1426"/>
      <c r="RV1426"/>
      <c r="RW1426"/>
      <c r="RX1426"/>
      <c r="RY1426"/>
      <c r="RZ1426"/>
      <c r="SA1426"/>
      <c r="SB1426"/>
      <c r="SC1426"/>
      <c r="SD1426"/>
      <c r="SE1426"/>
      <c r="SF1426"/>
      <c r="SG1426"/>
      <c r="SH1426"/>
      <c r="SI1426"/>
      <c r="SJ1426"/>
      <c r="SK1426"/>
      <c r="SL1426"/>
      <c r="SM1426"/>
      <c r="SN1426"/>
      <c r="SO1426"/>
      <c r="SP1426"/>
      <c r="SQ1426"/>
      <c r="SR1426"/>
      <c r="SS1426"/>
      <c r="ST1426"/>
      <c r="SU1426"/>
      <c r="SV1426"/>
      <c r="SW1426"/>
      <c r="SX1426"/>
      <c r="SY1426"/>
      <c r="SZ1426"/>
      <c r="TA1426"/>
      <c r="TB1426"/>
      <c r="TC1426"/>
      <c r="TD1426"/>
      <c r="TE1426"/>
      <c r="TF1426"/>
      <c r="TG1426"/>
      <c r="TH1426"/>
      <c r="TI1426"/>
      <c r="TJ1426"/>
      <c r="TK1426"/>
      <c r="TL1426"/>
      <c r="TM1426"/>
      <c r="TN1426"/>
      <c r="TO1426"/>
      <c r="TP1426"/>
      <c r="TQ1426"/>
      <c r="TR1426"/>
      <c r="TS1426"/>
      <c r="TT1426"/>
      <c r="TU1426"/>
      <c r="TV1426"/>
      <c r="TW1426"/>
      <c r="TX1426"/>
      <c r="TY1426"/>
      <c r="TZ1426"/>
      <c r="UA1426"/>
      <c r="UB1426"/>
      <c r="UC1426"/>
      <c r="UD1426"/>
      <c r="UE1426"/>
      <c r="UF1426"/>
      <c r="UG1426"/>
      <c r="UH1426"/>
      <c r="UI1426"/>
      <c r="UJ1426"/>
      <c r="UK1426"/>
      <c r="UL1426"/>
      <c r="UM1426"/>
      <c r="UN1426"/>
      <c r="UO1426"/>
      <c r="UP1426"/>
      <c r="UQ1426"/>
      <c r="UR1426"/>
      <c r="US1426"/>
      <c r="UT1426"/>
      <c r="UU1426"/>
      <c r="UV1426"/>
      <c r="UW1426"/>
      <c r="UX1426"/>
      <c r="UY1426"/>
      <c r="UZ1426"/>
      <c r="VA1426"/>
      <c r="VB1426"/>
      <c r="VC1426"/>
      <c r="VD1426"/>
      <c r="VE1426"/>
      <c r="VF1426"/>
      <c r="VG1426"/>
      <c r="VH1426"/>
      <c r="VI1426"/>
      <c r="VJ1426"/>
      <c r="VK1426"/>
      <c r="VL1426"/>
      <c r="VM1426"/>
      <c r="VN1426"/>
      <c r="VO1426"/>
      <c r="VP1426"/>
      <c r="VQ1426"/>
      <c r="VR1426"/>
      <c r="VS1426"/>
      <c r="VT1426"/>
      <c r="VU1426"/>
      <c r="VV1426"/>
      <c r="VW1426"/>
      <c r="VX1426"/>
      <c r="VY1426"/>
      <c r="VZ1426"/>
      <c r="WA1426"/>
      <c r="WB1426"/>
      <c r="WC1426"/>
      <c r="WD1426"/>
      <c r="WE1426"/>
      <c r="WF1426"/>
      <c r="WG1426"/>
      <c r="WH1426"/>
      <c r="WI1426"/>
      <c r="WJ1426"/>
      <c r="WK1426"/>
      <c r="WL1426"/>
      <c r="WM1426"/>
      <c r="WN1426"/>
      <c r="WO1426"/>
      <c r="WP1426"/>
      <c r="WQ1426"/>
      <c r="WR1426"/>
      <c r="WS1426"/>
      <c r="WT1426"/>
      <c r="WU1426"/>
      <c r="WV1426"/>
      <c r="WW1426"/>
      <c r="WX1426"/>
      <c r="WY1426"/>
      <c r="WZ1426"/>
      <c r="XA1426"/>
      <c r="XB1426"/>
      <c r="XC1426"/>
      <c r="XD1426"/>
      <c r="XE1426"/>
      <c r="XF1426"/>
      <c r="XG1426"/>
      <c r="XH1426"/>
      <c r="XI1426"/>
      <c r="XJ1426"/>
      <c r="XK1426"/>
      <c r="XL1426"/>
      <c r="XM1426"/>
      <c r="XN1426"/>
      <c r="XO1426"/>
      <c r="XP1426"/>
      <c r="XQ1426"/>
      <c r="XR1426"/>
      <c r="XS1426"/>
      <c r="XT1426"/>
      <c r="XU1426"/>
      <c r="XV1426"/>
      <c r="XW1426"/>
      <c r="XX1426"/>
      <c r="XY1426"/>
      <c r="XZ1426"/>
      <c r="YA1426"/>
      <c r="YB1426"/>
      <c r="YC1426"/>
      <c r="YD1426"/>
      <c r="YE1426"/>
      <c r="YF1426"/>
      <c r="YG1426"/>
      <c r="YH1426"/>
      <c r="YI1426"/>
      <c r="YJ1426"/>
      <c r="YK1426"/>
      <c r="YL1426"/>
      <c r="YM1426"/>
      <c r="YN1426"/>
      <c r="YO1426"/>
      <c r="YP1426"/>
      <c r="YQ1426"/>
      <c r="YR1426"/>
      <c r="YS1426"/>
      <c r="YT1426"/>
      <c r="YU1426"/>
      <c r="YV1426"/>
      <c r="YW1426"/>
      <c r="YX1426"/>
      <c r="YY1426"/>
      <c r="YZ1426"/>
      <c r="ZA1426"/>
      <c r="ZB1426"/>
      <c r="ZC1426"/>
      <c r="ZD1426"/>
      <c r="ZE1426"/>
      <c r="ZF1426"/>
      <c r="ZG1426"/>
      <c r="ZH1426"/>
      <c r="ZI1426"/>
      <c r="ZJ1426"/>
      <c r="ZK1426"/>
      <c r="ZL1426"/>
      <c r="ZM1426"/>
      <c r="ZN1426"/>
      <c r="ZO1426"/>
      <c r="ZP1426"/>
      <c r="ZQ1426"/>
      <c r="ZR1426"/>
      <c r="ZS1426"/>
      <c r="ZT1426"/>
      <c r="ZU1426"/>
      <c r="ZV1426"/>
      <c r="ZW1426"/>
      <c r="ZX1426"/>
      <c r="ZY1426"/>
      <c r="ZZ1426"/>
      <c r="AAA1426"/>
      <c r="AAB1426"/>
      <c r="AAC1426"/>
      <c r="AAD1426"/>
      <c r="AAE1426"/>
      <c r="AAF1426"/>
      <c r="AAG1426"/>
      <c r="AAH1426"/>
      <c r="AAI1426"/>
      <c r="AAJ1426"/>
      <c r="AAK1426"/>
      <c r="AAL1426"/>
      <c r="AAM1426"/>
      <c r="AAN1426"/>
      <c r="AAO1426"/>
      <c r="AAP1426"/>
      <c r="AAQ1426"/>
      <c r="AAR1426"/>
      <c r="AAS1426"/>
      <c r="AAT1426"/>
      <c r="AAU1426"/>
      <c r="AAV1426"/>
      <c r="AAW1426"/>
      <c r="AAX1426"/>
      <c r="AAY1426"/>
      <c r="AAZ1426"/>
      <c r="ABA1426"/>
      <c r="ABB1426"/>
      <c r="ABC1426"/>
      <c r="ABD1426"/>
      <c r="ABE1426"/>
      <c r="ABF1426"/>
      <c r="ABG1426"/>
      <c r="ABH1426"/>
      <c r="ABI1426"/>
      <c r="ABJ1426"/>
      <c r="ABK1426"/>
      <c r="ABL1426"/>
      <c r="ABM1426"/>
      <c r="ABN1426"/>
      <c r="ABO1426"/>
      <c r="ABP1426"/>
      <c r="ABQ1426"/>
      <c r="ABR1426"/>
      <c r="ABS1426"/>
      <c r="ABT1426"/>
      <c r="ABU1426"/>
      <c r="ABV1426"/>
      <c r="ABW1426"/>
      <c r="ABX1426"/>
      <c r="ABY1426"/>
      <c r="ABZ1426"/>
      <c r="ACA1426"/>
      <c r="ACB1426"/>
      <c r="ACC1426"/>
      <c r="ACD1426"/>
      <c r="ACE1426"/>
      <c r="ACF1426"/>
      <c r="ACG1426"/>
      <c r="ACH1426"/>
      <c r="ACI1426"/>
      <c r="ACJ1426"/>
      <c r="ACK1426"/>
      <c r="ACL1426"/>
      <c r="ACM1426"/>
      <c r="ACN1426"/>
      <c r="ACO1426"/>
      <c r="ACP1426"/>
      <c r="ACQ1426"/>
      <c r="ACR1426"/>
      <c r="ACS1426"/>
      <c r="ACT1426"/>
      <c r="ACU1426"/>
      <c r="ACV1426"/>
      <c r="ACW1426"/>
      <c r="ACX1426"/>
      <c r="ACY1426"/>
      <c r="ACZ1426"/>
      <c r="ADA1426"/>
      <c r="ADB1426"/>
      <c r="ADC1426"/>
      <c r="ADD1426"/>
      <c r="ADE1426"/>
      <c r="ADF1426"/>
      <c r="ADG1426"/>
      <c r="ADH1426"/>
      <c r="ADI1426"/>
      <c r="ADJ1426"/>
      <c r="ADK1426"/>
      <c r="ADL1426"/>
      <c r="ADM1426"/>
      <c r="ADN1426"/>
      <c r="ADO1426"/>
      <c r="ADP1426"/>
      <c r="ADQ1426"/>
      <c r="ADR1426"/>
      <c r="ADS1426"/>
      <c r="ADT1426"/>
      <c r="ADU1426"/>
      <c r="ADV1426"/>
      <c r="ADW1426"/>
      <c r="ADX1426"/>
      <c r="ADY1426"/>
      <c r="ADZ1426"/>
      <c r="AEA1426"/>
      <c r="AEB1426"/>
      <c r="AEC1426"/>
      <c r="AED1426"/>
      <c r="AEE1426"/>
      <c r="AEF1426"/>
      <c r="AEG1426"/>
      <c r="AEH1426"/>
      <c r="AEI1426"/>
      <c r="AEJ1426"/>
      <c r="AEK1426"/>
      <c r="AEL1426"/>
      <c r="AEM1426"/>
      <c r="AEN1426"/>
      <c r="AEO1426"/>
      <c r="AEP1426"/>
      <c r="AEQ1426"/>
      <c r="AER1426"/>
      <c r="AES1426"/>
      <c r="AET1426"/>
      <c r="AEU1426"/>
      <c r="AEV1426"/>
      <c r="AEW1426"/>
      <c r="AEX1426"/>
      <c r="AEY1426"/>
      <c r="AEZ1426"/>
      <c r="AFA1426"/>
      <c r="AFB1426"/>
      <c r="AFC1426"/>
      <c r="AFD1426"/>
      <c r="AFE1426"/>
      <c r="AFF1426"/>
      <c r="AFG1426"/>
      <c r="AFH1426"/>
      <c r="AFI1426"/>
      <c r="AFJ1426"/>
      <c r="AFK1426"/>
      <c r="AFL1426"/>
      <c r="AFM1426"/>
      <c r="AFN1426"/>
      <c r="AFO1426"/>
      <c r="AFP1426"/>
      <c r="AFQ1426"/>
      <c r="AFR1426"/>
      <c r="AFS1426"/>
      <c r="AFT1426"/>
      <c r="AFU1426"/>
      <c r="AFV1426"/>
      <c r="AFW1426"/>
      <c r="AFX1426"/>
      <c r="AFY1426"/>
      <c r="AFZ1426"/>
      <c r="AGA1426"/>
      <c r="AGB1426"/>
      <c r="AGC1426"/>
      <c r="AGD1426"/>
      <c r="AGE1426"/>
      <c r="AGF1426"/>
      <c r="AGG1426"/>
      <c r="AGH1426"/>
      <c r="AGI1426"/>
      <c r="AGJ1426"/>
      <c r="AGK1426"/>
      <c r="AGL1426"/>
      <c r="AGM1426"/>
      <c r="AGN1426"/>
      <c r="AGO1426"/>
      <c r="AGP1426"/>
      <c r="AGQ1426"/>
      <c r="AGR1426"/>
      <c r="AGS1426"/>
      <c r="AGT1426"/>
      <c r="AGU1426"/>
      <c r="AGV1426"/>
      <c r="AGW1426"/>
      <c r="AGX1426"/>
      <c r="AGY1426"/>
      <c r="AGZ1426"/>
      <c r="AHA1426"/>
      <c r="AHB1426"/>
      <c r="AHC1426"/>
      <c r="AHD1426"/>
      <c r="AHE1426"/>
      <c r="AHF1426"/>
      <c r="AHG1426"/>
      <c r="AHH1426"/>
      <c r="AHI1426"/>
      <c r="AHJ1426"/>
      <c r="AHK1426"/>
      <c r="AHL1426"/>
      <c r="AHM1426"/>
      <c r="AHN1426"/>
      <c r="AHO1426"/>
      <c r="AHP1426"/>
      <c r="AHQ1426"/>
      <c r="AHR1426"/>
      <c r="AHS1426"/>
      <c r="AHT1426"/>
      <c r="AHU1426"/>
      <c r="AHV1426"/>
      <c r="AHW1426"/>
      <c r="AHX1426"/>
      <c r="AHY1426"/>
      <c r="AHZ1426"/>
      <c r="AIA1426"/>
      <c r="AIB1426"/>
      <c r="AIC1426"/>
      <c r="AID1426"/>
      <c r="AIE1426"/>
      <c r="AIF1426"/>
      <c r="AIG1426"/>
      <c r="AIH1426"/>
      <c r="AII1426"/>
      <c r="AIJ1426"/>
      <c r="AIK1426"/>
      <c r="AIL1426"/>
      <c r="AIM1426"/>
      <c r="AIN1426"/>
      <c r="AIO1426"/>
      <c r="AIP1426"/>
      <c r="AIQ1426"/>
      <c r="AIR1426"/>
      <c r="AIS1426"/>
      <c r="AIT1426"/>
      <c r="AIU1426"/>
      <c r="AIV1426"/>
      <c r="AIW1426"/>
      <c r="AIX1426"/>
      <c r="AIY1426"/>
      <c r="AIZ1426"/>
      <c r="AJA1426"/>
      <c r="AJB1426"/>
      <c r="AJC1426"/>
      <c r="AJD1426"/>
      <c r="AJE1426"/>
      <c r="AJF1426"/>
      <c r="AJG1426"/>
      <c r="AJH1426"/>
      <c r="AJI1426"/>
      <c r="AJJ1426"/>
      <c r="AJK1426"/>
      <c r="AJL1426"/>
      <c r="AJM1426"/>
      <c r="AJN1426"/>
      <c r="AJO1426"/>
      <c r="AJP1426"/>
      <c r="AJQ1426"/>
      <c r="AJR1426"/>
      <c r="AJS1426"/>
      <c r="AJT1426"/>
      <c r="AJU1426"/>
      <c r="AJV1426"/>
      <c r="AJW1426"/>
      <c r="AJX1426"/>
      <c r="AJY1426"/>
      <c r="AJZ1426"/>
      <c r="AKA1426"/>
      <c r="AKB1426"/>
      <c r="AKC1426"/>
      <c r="AKD1426"/>
      <c r="AKE1426"/>
      <c r="AKF1426"/>
      <c r="AKG1426"/>
      <c r="AKH1426"/>
      <c r="AKI1426"/>
      <c r="AKJ1426"/>
      <c r="AKK1426"/>
      <c r="AKL1426"/>
      <c r="AKM1426"/>
      <c r="AKN1426"/>
      <c r="AKO1426"/>
      <c r="AKP1426"/>
      <c r="AKQ1426"/>
      <c r="AKR1426"/>
      <c r="AKS1426"/>
      <c r="AKT1426"/>
      <c r="AKU1426"/>
      <c r="AKV1426"/>
      <c r="AKW1426"/>
      <c r="AKX1426"/>
      <c r="AKY1426"/>
      <c r="AKZ1426"/>
      <c r="ALA1426"/>
      <c r="ALB1426"/>
      <c r="ALC1426"/>
      <c r="ALD1426"/>
      <c r="ALE1426"/>
      <c r="ALF1426"/>
      <c r="ALG1426"/>
      <c r="ALH1426"/>
      <c r="ALI1426"/>
      <c r="ALJ1426"/>
      <c r="ALK1426"/>
      <c r="ALL1426"/>
      <c r="ALM1426"/>
      <c r="ALN1426"/>
      <c r="ALO1426"/>
      <c r="ALP1426"/>
      <c r="ALQ1426"/>
      <c r="ALR1426"/>
      <c r="ALS1426"/>
      <c r="ALT1426"/>
      <c r="ALU1426"/>
      <c r="ALV1426"/>
      <c r="ALW1426"/>
      <c r="ALX1426"/>
      <c r="ALY1426"/>
      <c r="ALZ1426"/>
      <c r="AMA1426"/>
      <c r="AMB1426"/>
      <c r="AMC1426"/>
      <c r="AMD1426"/>
      <c r="AME1426"/>
      <c r="AMF1426"/>
      <c r="AMG1426"/>
      <c r="AMH1426"/>
      <c r="AMI1426"/>
      <c r="AMJ1426"/>
      <c r="AMK1426"/>
    </row>
    <row r="1427" spans="1:1025" ht="45" customHeight="1" thickTop="1" thickBot="1" x14ac:dyDescent="0.3">
      <c r="A1427" s="257" t="s">
        <v>197</v>
      </c>
      <c r="B1427" s="257"/>
      <c r="C1427" s="257"/>
      <c r="D1427" s="257"/>
      <c r="E1427" s="257"/>
      <c r="F1427" s="257"/>
      <c r="G1427" s="257"/>
      <c r="H1427" s="257"/>
      <c r="I1427" s="257"/>
      <c r="J1427" s="257"/>
      <c r="K1427" s="257"/>
      <c r="L1427" s="257"/>
      <c r="M1427" s="257"/>
      <c r="N1427" s="257"/>
      <c r="O1427" s="257"/>
      <c r="P1427" s="257"/>
      <c r="Q1427" s="56" t="s">
        <v>188</v>
      </c>
      <c r="R1427" s="258" t="s">
        <v>189</v>
      </c>
      <c r="S1427" s="258"/>
      <c r="T1427" s="258"/>
      <c r="U1427" s="258"/>
      <c r="V1427" s="258"/>
      <c r="W1427" s="258"/>
      <c r="X1427" s="258"/>
      <c r="Y1427" s="258"/>
      <c r="Z1427" s="258"/>
      <c r="AA1427" s="258"/>
      <c r="AB1427" s="258"/>
      <c r="AC1427" s="258"/>
      <c r="AD1427" s="258"/>
      <c r="AE1427" s="258"/>
      <c r="AF1427" s="57" t="s">
        <v>188</v>
      </c>
      <c r="AG1427" s="259" t="s">
        <v>7</v>
      </c>
      <c r="AH1427" s="259"/>
      <c r="AI1427" s="259"/>
      <c r="AJ1427" s="259"/>
      <c r="AK1427" s="259"/>
      <c r="AL1427" s="259"/>
      <c r="AM1427" s="259"/>
      <c r="AN1427" s="259"/>
      <c r="AO1427" s="259"/>
      <c r="AP1427" s="259"/>
      <c r="AQ1427" s="259"/>
      <c r="AR1427" s="259"/>
      <c r="AS1427" s="259"/>
      <c r="AT1427" s="259"/>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c r="HK1427"/>
      <c r="HL1427"/>
      <c r="HM1427"/>
      <c r="HN1427"/>
      <c r="HO1427"/>
      <c r="HP1427"/>
      <c r="HQ1427"/>
      <c r="HR1427"/>
      <c r="HS1427"/>
      <c r="HT1427"/>
      <c r="HU1427"/>
      <c r="HV1427"/>
      <c r="HW1427"/>
      <c r="HX1427"/>
      <c r="HY1427"/>
      <c r="HZ1427"/>
      <c r="IA1427"/>
      <c r="IB1427"/>
      <c r="IC1427"/>
      <c r="ID1427"/>
      <c r="IE1427"/>
      <c r="IF1427"/>
      <c r="IG1427"/>
      <c r="IH1427"/>
      <c r="II1427"/>
      <c r="IJ1427"/>
      <c r="IK1427"/>
      <c r="IL1427"/>
      <c r="IM1427"/>
      <c r="IN1427"/>
      <c r="IO1427"/>
      <c r="IP1427"/>
      <c r="IQ1427"/>
      <c r="IR1427"/>
      <c r="IS1427"/>
      <c r="IT1427"/>
      <c r="IU1427"/>
      <c r="IV1427"/>
      <c r="IW1427"/>
      <c r="IX1427"/>
      <c r="IY1427"/>
      <c r="IZ1427"/>
      <c r="JA1427"/>
      <c r="JB1427"/>
      <c r="JC1427"/>
      <c r="JD1427"/>
      <c r="JE1427"/>
      <c r="JF1427"/>
      <c r="JG1427"/>
      <c r="JH1427"/>
      <c r="JI1427"/>
      <c r="JJ1427"/>
      <c r="JK1427"/>
      <c r="JL1427"/>
      <c r="JM1427"/>
      <c r="JN1427"/>
      <c r="JO1427"/>
      <c r="JP1427"/>
      <c r="JQ1427"/>
      <c r="JR1427"/>
      <c r="JS1427"/>
      <c r="JT1427"/>
      <c r="JU1427"/>
      <c r="JV1427"/>
      <c r="JW1427"/>
      <c r="JX1427"/>
      <c r="JY1427"/>
      <c r="JZ1427"/>
      <c r="KA1427"/>
      <c r="KB1427"/>
      <c r="KC1427"/>
      <c r="KD1427"/>
      <c r="KE1427"/>
      <c r="KF1427"/>
      <c r="KG1427"/>
      <c r="KH1427"/>
      <c r="KI1427"/>
      <c r="KJ1427"/>
      <c r="KK1427"/>
      <c r="KL1427"/>
      <c r="KM1427"/>
      <c r="KN1427"/>
      <c r="KO1427"/>
      <c r="KP1427"/>
      <c r="KQ1427"/>
      <c r="KR1427"/>
      <c r="KS1427"/>
      <c r="KT1427"/>
      <c r="KU1427"/>
      <c r="KV1427"/>
      <c r="KW1427"/>
      <c r="KX1427"/>
      <c r="KY1427"/>
      <c r="KZ1427"/>
      <c r="LA1427"/>
      <c r="LB1427"/>
      <c r="LC1427"/>
      <c r="LD1427"/>
      <c r="LE1427"/>
      <c r="LF1427"/>
      <c r="LG1427"/>
      <c r="LH1427"/>
      <c r="LI1427"/>
      <c r="LJ1427"/>
      <c r="LK1427"/>
      <c r="LL1427"/>
      <c r="LM1427"/>
      <c r="LN1427"/>
      <c r="LO1427"/>
      <c r="LP1427"/>
      <c r="LQ1427"/>
      <c r="LR1427"/>
      <c r="LS1427"/>
      <c r="LT1427"/>
      <c r="LU1427"/>
      <c r="LV1427"/>
      <c r="LW1427"/>
      <c r="LX1427"/>
      <c r="LY1427"/>
      <c r="LZ1427"/>
      <c r="MA1427"/>
      <c r="MB1427"/>
      <c r="MC1427"/>
      <c r="MD1427"/>
      <c r="ME1427"/>
      <c r="MF1427"/>
      <c r="MG1427"/>
      <c r="MH1427"/>
      <c r="MI1427"/>
      <c r="MJ1427"/>
      <c r="MK1427"/>
      <c r="ML1427"/>
      <c r="MM1427"/>
      <c r="MN1427"/>
      <c r="MO1427"/>
      <c r="MP1427"/>
      <c r="MQ1427"/>
      <c r="MR1427"/>
      <c r="MS1427"/>
      <c r="MT1427"/>
      <c r="MU1427"/>
      <c r="MV1427"/>
      <c r="MW1427"/>
      <c r="MX1427"/>
      <c r="MY1427"/>
      <c r="MZ1427"/>
      <c r="NA1427"/>
      <c r="NB1427"/>
      <c r="NC1427"/>
      <c r="ND1427"/>
      <c r="NE1427"/>
      <c r="NF1427"/>
      <c r="NG1427"/>
      <c r="NH1427"/>
      <c r="NI1427"/>
      <c r="NJ1427"/>
      <c r="NK1427"/>
      <c r="NL1427"/>
      <c r="NM1427"/>
      <c r="NN1427"/>
      <c r="NO1427"/>
      <c r="NP1427"/>
      <c r="NQ1427"/>
      <c r="NR1427"/>
      <c r="NS1427"/>
      <c r="NT1427"/>
      <c r="NU1427"/>
      <c r="NV1427"/>
      <c r="NW1427"/>
      <c r="NX1427"/>
      <c r="NY1427"/>
      <c r="NZ1427"/>
      <c r="OA1427"/>
      <c r="OB1427"/>
      <c r="OC1427"/>
      <c r="OD1427"/>
      <c r="OE1427"/>
      <c r="OF1427"/>
      <c r="OG1427"/>
      <c r="OH1427"/>
      <c r="OI1427"/>
      <c r="OJ1427"/>
      <c r="OK1427"/>
      <c r="OL1427"/>
      <c r="OM1427"/>
      <c r="ON1427"/>
      <c r="OO1427"/>
      <c r="OP1427"/>
      <c r="OQ1427"/>
      <c r="OR1427"/>
      <c r="OS1427"/>
      <c r="OT1427"/>
      <c r="OU1427"/>
      <c r="OV1427"/>
      <c r="OW1427"/>
      <c r="OX1427"/>
      <c r="OY1427"/>
      <c r="OZ1427"/>
      <c r="PA1427"/>
      <c r="PB1427"/>
      <c r="PC1427"/>
      <c r="PD1427"/>
      <c r="PE1427"/>
      <c r="PF1427"/>
      <c r="PG1427"/>
      <c r="PH1427"/>
      <c r="PI1427"/>
      <c r="PJ1427"/>
      <c r="PK1427"/>
      <c r="PL1427"/>
      <c r="PM1427"/>
      <c r="PN1427"/>
      <c r="PO1427"/>
      <c r="PP1427"/>
      <c r="PQ1427"/>
      <c r="PR1427"/>
      <c r="PS1427"/>
      <c r="PT1427"/>
      <c r="PU1427"/>
      <c r="PV1427"/>
      <c r="PW1427"/>
      <c r="PX1427"/>
      <c r="PY1427"/>
      <c r="PZ1427"/>
      <c r="QA1427"/>
      <c r="QB1427"/>
      <c r="QC1427"/>
      <c r="QD1427"/>
      <c r="QE1427"/>
      <c r="QF1427"/>
      <c r="QG1427"/>
      <c r="QH1427"/>
      <c r="QI1427"/>
      <c r="QJ1427"/>
      <c r="QK1427"/>
      <c r="QL1427"/>
      <c r="QM1427"/>
      <c r="QN1427"/>
      <c r="QO1427"/>
      <c r="QP1427"/>
      <c r="QQ1427"/>
      <c r="QR1427"/>
      <c r="QS1427"/>
      <c r="QT1427"/>
      <c r="QU1427"/>
      <c r="QV1427"/>
      <c r="QW1427"/>
      <c r="QX1427"/>
      <c r="QY1427"/>
      <c r="QZ1427"/>
      <c r="RA1427"/>
      <c r="RB1427"/>
      <c r="RC1427"/>
      <c r="RD1427"/>
      <c r="RE1427"/>
      <c r="RF1427"/>
      <c r="RG1427"/>
      <c r="RH1427"/>
      <c r="RI1427"/>
      <c r="RJ1427"/>
      <c r="RK1427"/>
      <c r="RL1427"/>
      <c r="RM1427"/>
      <c r="RN1427"/>
      <c r="RO1427"/>
      <c r="RP1427"/>
      <c r="RQ1427"/>
      <c r="RR1427"/>
      <c r="RS1427"/>
      <c r="RT1427"/>
      <c r="RU1427"/>
      <c r="RV1427"/>
      <c r="RW1427"/>
      <c r="RX1427"/>
      <c r="RY1427"/>
      <c r="RZ1427"/>
      <c r="SA1427"/>
      <c r="SB1427"/>
      <c r="SC1427"/>
      <c r="SD1427"/>
      <c r="SE1427"/>
      <c r="SF1427"/>
      <c r="SG1427"/>
      <c r="SH1427"/>
      <c r="SI1427"/>
      <c r="SJ1427"/>
      <c r="SK1427"/>
      <c r="SL1427"/>
      <c r="SM1427"/>
      <c r="SN1427"/>
      <c r="SO1427"/>
      <c r="SP1427"/>
      <c r="SQ1427"/>
      <c r="SR1427"/>
      <c r="SS1427"/>
      <c r="ST1427"/>
      <c r="SU1427"/>
      <c r="SV1427"/>
      <c r="SW1427"/>
      <c r="SX1427"/>
      <c r="SY1427"/>
      <c r="SZ1427"/>
      <c r="TA1427"/>
      <c r="TB1427"/>
      <c r="TC1427"/>
      <c r="TD1427"/>
      <c r="TE1427"/>
      <c r="TF1427"/>
      <c r="TG1427"/>
      <c r="TH1427"/>
      <c r="TI1427"/>
      <c r="TJ1427"/>
      <c r="TK1427"/>
      <c r="TL1427"/>
      <c r="TM1427"/>
      <c r="TN1427"/>
      <c r="TO1427"/>
      <c r="TP1427"/>
      <c r="TQ1427"/>
      <c r="TR1427"/>
      <c r="TS1427"/>
      <c r="TT1427"/>
      <c r="TU1427"/>
      <c r="TV1427"/>
      <c r="TW1427"/>
      <c r="TX1427"/>
      <c r="TY1427"/>
      <c r="TZ1427"/>
      <c r="UA1427"/>
      <c r="UB1427"/>
      <c r="UC1427"/>
      <c r="UD1427"/>
      <c r="UE1427"/>
      <c r="UF1427"/>
      <c r="UG1427"/>
      <c r="UH1427"/>
      <c r="UI1427"/>
      <c r="UJ1427"/>
      <c r="UK1427"/>
      <c r="UL1427"/>
      <c r="UM1427"/>
      <c r="UN1427"/>
      <c r="UO1427"/>
      <c r="UP1427"/>
      <c r="UQ1427"/>
      <c r="UR1427"/>
      <c r="US1427"/>
      <c r="UT1427"/>
      <c r="UU1427"/>
      <c r="UV1427"/>
      <c r="UW1427"/>
      <c r="UX1427"/>
      <c r="UY1427"/>
      <c r="UZ1427"/>
      <c r="VA1427"/>
      <c r="VB1427"/>
      <c r="VC1427"/>
      <c r="VD1427"/>
      <c r="VE1427"/>
      <c r="VF1427"/>
      <c r="VG1427"/>
      <c r="VH1427"/>
      <c r="VI1427"/>
      <c r="VJ1427"/>
      <c r="VK1427"/>
      <c r="VL1427"/>
      <c r="VM1427"/>
      <c r="VN1427"/>
      <c r="VO1427"/>
      <c r="VP1427"/>
      <c r="VQ1427"/>
      <c r="VR1427"/>
      <c r="VS1427"/>
      <c r="VT1427"/>
      <c r="VU1427"/>
      <c r="VV1427"/>
      <c r="VW1427"/>
      <c r="VX1427"/>
      <c r="VY1427"/>
      <c r="VZ1427"/>
      <c r="WA1427"/>
      <c r="WB1427"/>
      <c r="WC1427"/>
      <c r="WD1427"/>
      <c r="WE1427"/>
      <c r="WF1427"/>
      <c r="WG1427"/>
      <c r="WH1427"/>
      <c r="WI1427"/>
      <c r="WJ1427"/>
      <c r="WK1427"/>
      <c r="WL1427"/>
      <c r="WM1427"/>
      <c r="WN1427"/>
      <c r="WO1427"/>
      <c r="WP1427"/>
      <c r="WQ1427"/>
      <c r="WR1427"/>
      <c r="WS1427"/>
      <c r="WT1427"/>
      <c r="WU1427"/>
      <c r="WV1427"/>
      <c r="WW1427"/>
      <c r="WX1427"/>
      <c r="WY1427"/>
      <c r="WZ1427"/>
      <c r="XA1427"/>
      <c r="XB1427"/>
      <c r="XC1427"/>
      <c r="XD1427"/>
      <c r="XE1427"/>
      <c r="XF1427"/>
      <c r="XG1427"/>
      <c r="XH1427"/>
      <c r="XI1427"/>
      <c r="XJ1427"/>
      <c r="XK1427"/>
      <c r="XL1427"/>
      <c r="XM1427"/>
      <c r="XN1427"/>
      <c r="XO1427"/>
      <c r="XP1427"/>
      <c r="XQ1427"/>
      <c r="XR1427"/>
      <c r="XS1427"/>
      <c r="XT1427"/>
      <c r="XU1427"/>
      <c r="XV1427"/>
      <c r="XW1427"/>
      <c r="XX1427"/>
      <c r="XY1427"/>
      <c r="XZ1427"/>
      <c r="YA1427"/>
      <c r="YB1427"/>
      <c r="YC1427"/>
      <c r="YD1427"/>
      <c r="YE1427"/>
      <c r="YF1427"/>
      <c r="YG1427"/>
      <c r="YH1427"/>
      <c r="YI1427"/>
      <c r="YJ1427"/>
      <c r="YK1427"/>
      <c r="YL1427"/>
      <c r="YM1427"/>
      <c r="YN1427"/>
      <c r="YO1427"/>
      <c r="YP1427"/>
      <c r="YQ1427"/>
      <c r="YR1427"/>
      <c r="YS1427"/>
      <c r="YT1427"/>
      <c r="YU1427"/>
      <c r="YV1427"/>
      <c r="YW1427"/>
      <c r="YX1427"/>
      <c r="YY1427"/>
      <c r="YZ1427"/>
      <c r="ZA1427"/>
      <c r="ZB1427"/>
      <c r="ZC1427"/>
      <c r="ZD1427"/>
      <c r="ZE1427"/>
      <c r="ZF1427"/>
      <c r="ZG1427"/>
      <c r="ZH1427"/>
      <c r="ZI1427"/>
      <c r="ZJ1427"/>
      <c r="ZK1427"/>
      <c r="ZL1427"/>
      <c r="ZM1427"/>
      <c r="ZN1427"/>
      <c r="ZO1427"/>
      <c r="ZP1427"/>
      <c r="ZQ1427"/>
      <c r="ZR1427"/>
      <c r="ZS1427"/>
      <c r="ZT1427"/>
      <c r="ZU1427"/>
      <c r="ZV1427"/>
      <c r="ZW1427"/>
      <c r="ZX1427"/>
      <c r="ZY1427"/>
      <c r="ZZ1427"/>
      <c r="AAA1427"/>
      <c r="AAB1427"/>
      <c r="AAC1427"/>
      <c r="AAD1427"/>
      <c r="AAE1427"/>
      <c r="AAF1427"/>
      <c r="AAG1427"/>
      <c r="AAH1427"/>
      <c r="AAI1427"/>
      <c r="AAJ1427"/>
      <c r="AAK1427"/>
      <c r="AAL1427"/>
      <c r="AAM1427"/>
      <c r="AAN1427"/>
      <c r="AAO1427"/>
      <c r="AAP1427"/>
      <c r="AAQ1427"/>
      <c r="AAR1427"/>
      <c r="AAS1427"/>
      <c r="AAT1427"/>
      <c r="AAU1427"/>
      <c r="AAV1427"/>
      <c r="AAW1427"/>
      <c r="AAX1427"/>
      <c r="AAY1427"/>
      <c r="AAZ1427"/>
      <c r="ABA1427"/>
      <c r="ABB1427"/>
      <c r="ABC1427"/>
      <c r="ABD1427"/>
      <c r="ABE1427"/>
      <c r="ABF1427"/>
      <c r="ABG1427"/>
      <c r="ABH1427"/>
      <c r="ABI1427"/>
      <c r="ABJ1427"/>
      <c r="ABK1427"/>
      <c r="ABL1427"/>
      <c r="ABM1427"/>
      <c r="ABN1427"/>
      <c r="ABO1427"/>
      <c r="ABP1427"/>
      <c r="ABQ1427"/>
      <c r="ABR1427"/>
      <c r="ABS1427"/>
      <c r="ABT1427"/>
      <c r="ABU1427"/>
      <c r="ABV1427"/>
      <c r="ABW1427"/>
      <c r="ABX1427"/>
      <c r="ABY1427"/>
      <c r="ABZ1427"/>
      <c r="ACA1427"/>
      <c r="ACB1427"/>
      <c r="ACC1427"/>
      <c r="ACD1427"/>
      <c r="ACE1427"/>
      <c r="ACF1427"/>
      <c r="ACG1427"/>
      <c r="ACH1427"/>
      <c r="ACI1427"/>
      <c r="ACJ1427"/>
      <c r="ACK1427"/>
      <c r="ACL1427"/>
      <c r="ACM1427"/>
      <c r="ACN1427"/>
      <c r="ACO1427"/>
      <c r="ACP1427"/>
      <c r="ACQ1427"/>
      <c r="ACR1427"/>
      <c r="ACS1427"/>
      <c r="ACT1427"/>
      <c r="ACU1427"/>
      <c r="ACV1427"/>
      <c r="ACW1427"/>
      <c r="ACX1427"/>
      <c r="ACY1427"/>
      <c r="ACZ1427"/>
      <c r="ADA1427"/>
      <c r="ADB1427"/>
      <c r="ADC1427"/>
      <c r="ADD1427"/>
      <c r="ADE1427"/>
      <c r="ADF1427"/>
      <c r="ADG1427"/>
      <c r="ADH1427"/>
      <c r="ADI1427"/>
      <c r="ADJ1427"/>
      <c r="ADK1427"/>
      <c r="ADL1427"/>
      <c r="ADM1427"/>
      <c r="ADN1427"/>
      <c r="ADO1427"/>
      <c r="ADP1427"/>
      <c r="ADQ1427"/>
      <c r="ADR1427"/>
      <c r="ADS1427"/>
      <c r="ADT1427"/>
      <c r="ADU1427"/>
      <c r="ADV1427"/>
      <c r="ADW1427"/>
      <c r="ADX1427"/>
      <c r="ADY1427"/>
      <c r="ADZ1427"/>
      <c r="AEA1427"/>
      <c r="AEB1427"/>
      <c r="AEC1427"/>
      <c r="AED1427"/>
      <c r="AEE1427"/>
      <c r="AEF1427"/>
      <c r="AEG1427"/>
      <c r="AEH1427"/>
      <c r="AEI1427"/>
      <c r="AEJ1427"/>
      <c r="AEK1427"/>
      <c r="AEL1427"/>
      <c r="AEM1427"/>
      <c r="AEN1427"/>
      <c r="AEO1427"/>
      <c r="AEP1427"/>
      <c r="AEQ1427"/>
      <c r="AER1427"/>
      <c r="AES1427"/>
      <c r="AET1427"/>
      <c r="AEU1427"/>
      <c r="AEV1427"/>
      <c r="AEW1427"/>
      <c r="AEX1427"/>
      <c r="AEY1427"/>
      <c r="AEZ1427"/>
      <c r="AFA1427"/>
      <c r="AFB1427"/>
      <c r="AFC1427"/>
      <c r="AFD1427"/>
      <c r="AFE1427"/>
      <c r="AFF1427"/>
      <c r="AFG1427"/>
      <c r="AFH1427"/>
      <c r="AFI1427"/>
      <c r="AFJ1427"/>
      <c r="AFK1427"/>
      <c r="AFL1427"/>
      <c r="AFM1427"/>
      <c r="AFN1427"/>
      <c r="AFO1427"/>
      <c r="AFP1427"/>
      <c r="AFQ1427"/>
      <c r="AFR1427"/>
      <c r="AFS1427"/>
      <c r="AFT1427"/>
      <c r="AFU1427"/>
      <c r="AFV1427"/>
      <c r="AFW1427"/>
      <c r="AFX1427"/>
      <c r="AFY1427"/>
      <c r="AFZ1427"/>
      <c r="AGA1427"/>
      <c r="AGB1427"/>
      <c r="AGC1427"/>
      <c r="AGD1427"/>
      <c r="AGE1427"/>
      <c r="AGF1427"/>
      <c r="AGG1427"/>
      <c r="AGH1427"/>
      <c r="AGI1427"/>
      <c r="AGJ1427"/>
      <c r="AGK1427"/>
      <c r="AGL1427"/>
      <c r="AGM1427"/>
      <c r="AGN1427"/>
      <c r="AGO1427"/>
      <c r="AGP1427"/>
      <c r="AGQ1427"/>
      <c r="AGR1427"/>
      <c r="AGS1427"/>
      <c r="AGT1427"/>
      <c r="AGU1427"/>
      <c r="AGV1427"/>
      <c r="AGW1427"/>
      <c r="AGX1427"/>
      <c r="AGY1427"/>
      <c r="AGZ1427"/>
      <c r="AHA1427"/>
      <c r="AHB1427"/>
      <c r="AHC1427"/>
      <c r="AHD1427"/>
      <c r="AHE1427"/>
      <c r="AHF1427"/>
      <c r="AHG1427"/>
      <c r="AHH1427"/>
      <c r="AHI1427"/>
      <c r="AHJ1427"/>
      <c r="AHK1427"/>
      <c r="AHL1427"/>
      <c r="AHM1427"/>
      <c r="AHN1427"/>
      <c r="AHO1427"/>
      <c r="AHP1427"/>
      <c r="AHQ1427"/>
      <c r="AHR1427"/>
      <c r="AHS1427"/>
      <c r="AHT1427"/>
      <c r="AHU1427"/>
      <c r="AHV1427"/>
      <c r="AHW1427"/>
      <c r="AHX1427"/>
      <c r="AHY1427"/>
      <c r="AHZ1427"/>
      <c r="AIA1427"/>
      <c r="AIB1427"/>
      <c r="AIC1427"/>
      <c r="AID1427"/>
      <c r="AIE1427"/>
      <c r="AIF1427"/>
      <c r="AIG1427"/>
      <c r="AIH1427"/>
      <c r="AII1427"/>
      <c r="AIJ1427"/>
      <c r="AIK1427"/>
      <c r="AIL1427"/>
      <c r="AIM1427"/>
      <c r="AIN1427"/>
      <c r="AIO1427"/>
      <c r="AIP1427"/>
      <c r="AIQ1427"/>
      <c r="AIR1427"/>
      <c r="AIS1427"/>
      <c r="AIT1427"/>
      <c r="AIU1427"/>
      <c r="AIV1427"/>
      <c r="AIW1427"/>
      <c r="AIX1427"/>
      <c r="AIY1427"/>
      <c r="AIZ1427"/>
      <c r="AJA1427"/>
      <c r="AJB1427"/>
      <c r="AJC1427"/>
      <c r="AJD1427"/>
      <c r="AJE1427"/>
      <c r="AJF1427"/>
      <c r="AJG1427"/>
      <c r="AJH1427"/>
      <c r="AJI1427"/>
      <c r="AJJ1427"/>
      <c r="AJK1427"/>
      <c r="AJL1427"/>
      <c r="AJM1427"/>
      <c r="AJN1427"/>
      <c r="AJO1427"/>
      <c r="AJP1427"/>
      <c r="AJQ1427"/>
      <c r="AJR1427"/>
      <c r="AJS1427"/>
      <c r="AJT1427"/>
      <c r="AJU1427"/>
      <c r="AJV1427"/>
      <c r="AJW1427"/>
      <c r="AJX1427"/>
      <c r="AJY1427"/>
      <c r="AJZ1427"/>
      <c r="AKA1427"/>
      <c r="AKB1427"/>
      <c r="AKC1427"/>
      <c r="AKD1427"/>
      <c r="AKE1427"/>
      <c r="AKF1427"/>
      <c r="AKG1427"/>
      <c r="AKH1427"/>
      <c r="AKI1427"/>
      <c r="AKJ1427"/>
      <c r="AKK1427"/>
      <c r="AKL1427"/>
      <c r="AKM1427"/>
      <c r="AKN1427"/>
      <c r="AKO1427"/>
      <c r="AKP1427"/>
      <c r="AKQ1427"/>
      <c r="AKR1427"/>
      <c r="AKS1427"/>
      <c r="AKT1427"/>
      <c r="AKU1427"/>
      <c r="AKV1427"/>
      <c r="AKW1427"/>
      <c r="AKX1427"/>
      <c r="AKY1427"/>
      <c r="AKZ1427"/>
      <c r="ALA1427"/>
      <c r="ALB1427"/>
      <c r="ALC1427"/>
      <c r="ALD1427"/>
      <c r="ALE1427"/>
      <c r="ALF1427"/>
      <c r="ALG1427"/>
      <c r="ALH1427"/>
      <c r="ALI1427"/>
      <c r="ALJ1427"/>
      <c r="ALK1427"/>
      <c r="ALL1427"/>
      <c r="ALM1427"/>
      <c r="ALN1427"/>
      <c r="ALO1427"/>
      <c r="ALP1427"/>
      <c r="ALQ1427"/>
      <c r="ALR1427"/>
      <c r="ALS1427"/>
      <c r="ALT1427"/>
      <c r="ALU1427"/>
      <c r="ALV1427"/>
      <c r="ALW1427"/>
      <c r="ALX1427"/>
      <c r="ALY1427"/>
      <c r="ALZ1427"/>
      <c r="AMA1427"/>
      <c r="AMB1427"/>
      <c r="AMC1427"/>
      <c r="AMD1427"/>
      <c r="AME1427"/>
      <c r="AMF1427"/>
      <c r="AMG1427"/>
      <c r="AMH1427"/>
      <c r="AMI1427"/>
      <c r="AMJ1427"/>
      <c r="AMK1427"/>
    </row>
    <row r="1428" spans="1:1025" ht="45" customHeight="1" thickTop="1" thickBot="1" x14ac:dyDescent="0.3">
      <c r="A1428" s="249" t="s">
        <v>1170</v>
      </c>
      <c r="B1428" s="249" t="s">
        <v>1170</v>
      </c>
      <c r="C1428" s="249" t="s">
        <v>1170</v>
      </c>
      <c r="D1428" s="249" t="s">
        <v>1170</v>
      </c>
      <c r="E1428" s="249" t="s">
        <v>1170</v>
      </c>
      <c r="F1428" s="249" t="s">
        <v>1170</v>
      </c>
      <c r="G1428" s="249" t="s">
        <v>1170</v>
      </c>
      <c r="H1428" s="249" t="s">
        <v>1170</v>
      </c>
      <c r="I1428" s="249" t="s">
        <v>1170</v>
      </c>
      <c r="J1428" s="249" t="s">
        <v>1170</v>
      </c>
      <c r="K1428" s="249" t="s">
        <v>1170</v>
      </c>
      <c r="L1428" s="249" t="s">
        <v>1170</v>
      </c>
      <c r="M1428" s="249" t="s">
        <v>1170</v>
      </c>
      <c r="N1428" s="249" t="s">
        <v>1170</v>
      </c>
      <c r="O1428" s="249" t="s">
        <v>1170</v>
      </c>
      <c r="P1428" s="249" t="s">
        <v>1170</v>
      </c>
      <c r="Q1428" s="227">
        <v>0</v>
      </c>
      <c r="R1428" s="254" t="s">
        <v>2554</v>
      </c>
      <c r="S1428" s="255"/>
      <c r="T1428" s="255"/>
      <c r="U1428" s="255"/>
      <c r="V1428" s="255"/>
      <c r="W1428" s="255"/>
      <c r="X1428" s="255"/>
      <c r="Y1428" s="255"/>
      <c r="Z1428" s="255"/>
      <c r="AA1428" s="255"/>
      <c r="AB1428" s="255"/>
      <c r="AC1428" s="255"/>
      <c r="AD1428" s="255"/>
      <c r="AE1428" s="256"/>
      <c r="AF1428" s="54">
        <v>1</v>
      </c>
      <c r="AG1428" s="250" t="s">
        <v>2580</v>
      </c>
      <c r="AH1428" s="250"/>
      <c r="AI1428" s="250"/>
      <c r="AJ1428" s="250"/>
      <c r="AK1428" s="250"/>
      <c r="AL1428" s="250"/>
      <c r="AM1428" s="250"/>
      <c r="AN1428" s="250"/>
      <c r="AO1428" s="250"/>
      <c r="AP1428" s="250"/>
      <c r="AQ1428" s="250"/>
      <c r="AR1428" s="250"/>
      <c r="AS1428" s="250"/>
      <c r="AT1428" s="250"/>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c r="HE1428"/>
      <c r="HF1428"/>
      <c r="HG1428"/>
      <c r="HH1428"/>
      <c r="HI1428"/>
      <c r="HJ1428"/>
      <c r="HK1428"/>
      <c r="HL1428"/>
      <c r="HM1428"/>
      <c r="HN1428"/>
      <c r="HO1428"/>
      <c r="HP1428"/>
      <c r="HQ1428"/>
      <c r="HR1428"/>
      <c r="HS1428"/>
      <c r="HT1428"/>
      <c r="HU1428"/>
      <c r="HV1428"/>
      <c r="HW1428"/>
      <c r="HX1428"/>
      <c r="HY1428"/>
      <c r="HZ1428"/>
      <c r="IA1428"/>
      <c r="IB1428"/>
      <c r="IC1428"/>
      <c r="ID1428"/>
      <c r="IE1428"/>
      <c r="IF1428"/>
      <c r="IG1428"/>
      <c r="IH1428"/>
      <c r="II1428"/>
      <c r="IJ1428"/>
      <c r="IK1428"/>
      <c r="IL1428"/>
      <c r="IM1428"/>
      <c r="IN1428"/>
      <c r="IO1428"/>
      <c r="IP1428"/>
      <c r="IQ1428"/>
      <c r="IR1428"/>
      <c r="IS1428"/>
      <c r="IT1428"/>
      <c r="IU1428"/>
      <c r="IV1428"/>
      <c r="IW1428"/>
      <c r="IX1428"/>
      <c r="IY1428"/>
      <c r="IZ1428"/>
      <c r="JA1428"/>
      <c r="JB1428"/>
      <c r="JC1428"/>
      <c r="JD1428"/>
      <c r="JE1428"/>
      <c r="JF1428"/>
      <c r="JG1428"/>
      <c r="JH1428"/>
      <c r="JI1428"/>
      <c r="JJ1428"/>
      <c r="JK1428"/>
      <c r="JL1428"/>
      <c r="JM1428"/>
      <c r="JN1428"/>
      <c r="JO1428"/>
      <c r="JP1428"/>
      <c r="JQ1428"/>
      <c r="JR1428"/>
      <c r="JS1428"/>
      <c r="JT1428"/>
      <c r="JU1428"/>
      <c r="JV1428"/>
      <c r="JW1428"/>
      <c r="JX1428"/>
      <c r="JY1428"/>
      <c r="JZ1428"/>
      <c r="KA1428"/>
      <c r="KB1428"/>
      <c r="KC1428"/>
      <c r="KD1428"/>
      <c r="KE1428"/>
      <c r="KF1428"/>
      <c r="KG1428"/>
      <c r="KH1428"/>
      <c r="KI1428"/>
      <c r="KJ1428"/>
      <c r="KK1428"/>
      <c r="KL1428"/>
      <c r="KM1428"/>
      <c r="KN1428"/>
      <c r="KO1428"/>
      <c r="KP1428"/>
      <c r="KQ1428"/>
      <c r="KR1428"/>
      <c r="KS1428"/>
      <c r="KT1428"/>
      <c r="KU1428"/>
      <c r="KV1428"/>
      <c r="KW1428"/>
      <c r="KX1428"/>
      <c r="KY1428"/>
      <c r="KZ1428"/>
      <c r="LA1428"/>
      <c r="LB1428"/>
      <c r="LC1428"/>
      <c r="LD1428"/>
      <c r="LE1428"/>
      <c r="LF1428"/>
      <c r="LG1428"/>
      <c r="LH1428"/>
      <c r="LI1428"/>
      <c r="LJ1428"/>
      <c r="LK1428"/>
      <c r="LL1428"/>
      <c r="LM1428"/>
      <c r="LN1428"/>
      <c r="LO1428"/>
      <c r="LP1428"/>
      <c r="LQ1428"/>
      <c r="LR1428"/>
      <c r="LS1428"/>
      <c r="LT1428"/>
      <c r="LU1428"/>
      <c r="LV1428"/>
      <c r="LW1428"/>
      <c r="LX1428"/>
      <c r="LY1428"/>
      <c r="LZ1428"/>
      <c r="MA1428"/>
      <c r="MB1428"/>
      <c r="MC1428"/>
      <c r="MD1428"/>
      <c r="ME1428"/>
      <c r="MF1428"/>
      <c r="MG1428"/>
      <c r="MH1428"/>
      <c r="MI1428"/>
      <c r="MJ1428"/>
      <c r="MK1428"/>
      <c r="ML1428"/>
      <c r="MM1428"/>
      <c r="MN1428"/>
      <c r="MO1428"/>
      <c r="MP1428"/>
      <c r="MQ1428"/>
      <c r="MR1428"/>
      <c r="MS1428"/>
      <c r="MT1428"/>
      <c r="MU1428"/>
      <c r="MV1428"/>
      <c r="MW1428"/>
      <c r="MX1428"/>
      <c r="MY1428"/>
      <c r="MZ1428"/>
      <c r="NA1428"/>
      <c r="NB1428"/>
      <c r="NC1428"/>
      <c r="ND1428"/>
      <c r="NE1428"/>
      <c r="NF1428"/>
      <c r="NG1428"/>
      <c r="NH1428"/>
      <c r="NI1428"/>
      <c r="NJ1428"/>
      <c r="NK1428"/>
      <c r="NL1428"/>
      <c r="NM1428"/>
      <c r="NN1428"/>
      <c r="NO1428"/>
      <c r="NP1428"/>
      <c r="NQ1428"/>
      <c r="NR1428"/>
      <c r="NS1428"/>
      <c r="NT1428"/>
      <c r="NU1428"/>
      <c r="NV1428"/>
      <c r="NW1428"/>
      <c r="NX1428"/>
      <c r="NY1428"/>
      <c r="NZ1428"/>
      <c r="OA1428"/>
      <c r="OB1428"/>
      <c r="OC1428"/>
      <c r="OD1428"/>
      <c r="OE1428"/>
      <c r="OF1428"/>
      <c r="OG1428"/>
      <c r="OH1428"/>
      <c r="OI1428"/>
      <c r="OJ1428"/>
      <c r="OK1428"/>
      <c r="OL1428"/>
      <c r="OM1428"/>
      <c r="ON1428"/>
      <c r="OO1428"/>
      <c r="OP1428"/>
      <c r="OQ1428"/>
      <c r="OR1428"/>
      <c r="OS1428"/>
      <c r="OT1428"/>
      <c r="OU1428"/>
      <c r="OV1428"/>
      <c r="OW1428"/>
      <c r="OX1428"/>
      <c r="OY1428"/>
      <c r="OZ1428"/>
      <c r="PA1428"/>
      <c r="PB1428"/>
      <c r="PC1428"/>
      <c r="PD1428"/>
      <c r="PE1428"/>
      <c r="PF1428"/>
      <c r="PG1428"/>
      <c r="PH1428"/>
      <c r="PI1428"/>
      <c r="PJ1428"/>
      <c r="PK1428"/>
      <c r="PL1428"/>
      <c r="PM1428"/>
      <c r="PN1428"/>
      <c r="PO1428"/>
      <c r="PP1428"/>
      <c r="PQ1428"/>
      <c r="PR1428"/>
      <c r="PS1428"/>
      <c r="PT1428"/>
      <c r="PU1428"/>
      <c r="PV1428"/>
      <c r="PW1428"/>
      <c r="PX1428"/>
      <c r="PY1428"/>
      <c r="PZ1428"/>
      <c r="QA1428"/>
      <c r="QB1428"/>
      <c r="QC1428"/>
      <c r="QD1428"/>
      <c r="QE1428"/>
      <c r="QF1428"/>
      <c r="QG1428"/>
      <c r="QH1428"/>
      <c r="QI1428"/>
      <c r="QJ1428"/>
      <c r="QK1428"/>
      <c r="QL1428"/>
      <c r="QM1428"/>
      <c r="QN1428"/>
      <c r="QO1428"/>
      <c r="QP1428"/>
      <c r="QQ1428"/>
      <c r="QR1428"/>
      <c r="QS1428"/>
      <c r="QT1428"/>
      <c r="QU1428"/>
      <c r="QV1428"/>
      <c r="QW1428"/>
      <c r="QX1428"/>
      <c r="QY1428"/>
      <c r="QZ1428"/>
      <c r="RA1428"/>
      <c r="RB1428"/>
      <c r="RC1428"/>
      <c r="RD1428"/>
      <c r="RE1428"/>
      <c r="RF1428"/>
      <c r="RG1428"/>
      <c r="RH1428"/>
      <c r="RI1428"/>
      <c r="RJ1428"/>
      <c r="RK1428"/>
      <c r="RL1428"/>
      <c r="RM1428"/>
      <c r="RN1428"/>
      <c r="RO1428"/>
      <c r="RP1428"/>
      <c r="RQ1428"/>
      <c r="RR1428"/>
      <c r="RS1428"/>
      <c r="RT1428"/>
      <c r="RU1428"/>
      <c r="RV1428"/>
      <c r="RW1428"/>
      <c r="RX1428"/>
      <c r="RY1428"/>
      <c r="RZ1428"/>
      <c r="SA1428"/>
      <c r="SB1428"/>
      <c r="SC1428"/>
      <c r="SD1428"/>
      <c r="SE1428"/>
      <c r="SF1428"/>
      <c r="SG1428"/>
      <c r="SH1428"/>
      <c r="SI1428"/>
      <c r="SJ1428"/>
      <c r="SK1428"/>
      <c r="SL1428"/>
      <c r="SM1428"/>
      <c r="SN1428"/>
      <c r="SO1428"/>
      <c r="SP1428"/>
      <c r="SQ1428"/>
      <c r="SR1428"/>
      <c r="SS1428"/>
      <c r="ST1428"/>
      <c r="SU1428"/>
      <c r="SV1428"/>
      <c r="SW1428"/>
      <c r="SX1428"/>
      <c r="SY1428"/>
      <c r="SZ1428"/>
      <c r="TA1428"/>
      <c r="TB1428"/>
      <c r="TC1428"/>
      <c r="TD1428"/>
      <c r="TE1428"/>
      <c r="TF1428"/>
      <c r="TG1428"/>
      <c r="TH1428"/>
      <c r="TI1428"/>
      <c r="TJ1428"/>
      <c r="TK1428"/>
      <c r="TL1428"/>
      <c r="TM1428"/>
      <c r="TN1428"/>
      <c r="TO1428"/>
      <c r="TP1428"/>
      <c r="TQ1428"/>
      <c r="TR1428"/>
      <c r="TS1428"/>
      <c r="TT1428"/>
      <c r="TU1428"/>
      <c r="TV1428"/>
      <c r="TW1428"/>
      <c r="TX1428"/>
      <c r="TY1428"/>
      <c r="TZ1428"/>
      <c r="UA1428"/>
      <c r="UB1428"/>
      <c r="UC1428"/>
      <c r="UD1428"/>
      <c r="UE1428"/>
      <c r="UF1428"/>
      <c r="UG1428"/>
      <c r="UH1428"/>
      <c r="UI1428"/>
      <c r="UJ1428"/>
      <c r="UK1428"/>
      <c r="UL1428"/>
      <c r="UM1428"/>
      <c r="UN1428"/>
      <c r="UO1428"/>
      <c r="UP1428"/>
      <c r="UQ1428"/>
      <c r="UR1428"/>
      <c r="US1428"/>
      <c r="UT1428"/>
      <c r="UU1428"/>
      <c r="UV1428"/>
      <c r="UW1428"/>
      <c r="UX1428"/>
      <c r="UY1428"/>
      <c r="UZ1428"/>
      <c r="VA1428"/>
      <c r="VB1428"/>
      <c r="VC1428"/>
      <c r="VD1428"/>
      <c r="VE1428"/>
      <c r="VF1428"/>
      <c r="VG1428"/>
      <c r="VH1428"/>
      <c r="VI1428"/>
      <c r="VJ1428"/>
      <c r="VK1428"/>
      <c r="VL1428"/>
      <c r="VM1428"/>
      <c r="VN1428"/>
      <c r="VO1428"/>
      <c r="VP1428"/>
      <c r="VQ1428"/>
      <c r="VR1428"/>
      <c r="VS1428"/>
      <c r="VT1428"/>
      <c r="VU1428"/>
      <c r="VV1428"/>
      <c r="VW1428"/>
      <c r="VX1428"/>
      <c r="VY1428"/>
      <c r="VZ1428"/>
      <c r="WA1428"/>
      <c r="WB1428"/>
      <c r="WC1428"/>
      <c r="WD1428"/>
      <c r="WE1428"/>
      <c r="WF1428"/>
      <c r="WG1428"/>
      <c r="WH1428"/>
      <c r="WI1428"/>
      <c r="WJ1428"/>
      <c r="WK1428"/>
      <c r="WL1428"/>
      <c r="WM1428"/>
      <c r="WN1428"/>
      <c r="WO1428"/>
      <c r="WP1428"/>
      <c r="WQ1428"/>
      <c r="WR1428"/>
      <c r="WS1428"/>
      <c r="WT1428"/>
      <c r="WU1428"/>
      <c r="WV1428"/>
      <c r="WW1428"/>
      <c r="WX1428"/>
      <c r="WY1428"/>
      <c r="WZ1428"/>
      <c r="XA1428"/>
      <c r="XB1428"/>
      <c r="XC1428"/>
      <c r="XD1428"/>
      <c r="XE1428"/>
      <c r="XF1428"/>
      <c r="XG1428"/>
      <c r="XH1428"/>
      <c r="XI1428"/>
      <c r="XJ1428"/>
      <c r="XK1428"/>
      <c r="XL1428"/>
      <c r="XM1428"/>
      <c r="XN1428"/>
      <c r="XO1428"/>
      <c r="XP1428"/>
      <c r="XQ1428"/>
      <c r="XR1428"/>
      <c r="XS1428"/>
      <c r="XT1428"/>
      <c r="XU1428"/>
      <c r="XV1428"/>
      <c r="XW1428"/>
      <c r="XX1428"/>
      <c r="XY1428"/>
      <c r="XZ1428"/>
      <c r="YA1428"/>
      <c r="YB1428"/>
      <c r="YC1428"/>
      <c r="YD1428"/>
      <c r="YE1428"/>
      <c r="YF1428"/>
      <c r="YG1428"/>
      <c r="YH1428"/>
      <c r="YI1428"/>
      <c r="YJ1428"/>
      <c r="YK1428"/>
      <c r="YL1428"/>
      <c r="YM1428"/>
      <c r="YN1428"/>
      <c r="YO1428"/>
      <c r="YP1428"/>
      <c r="YQ1428"/>
      <c r="YR1428"/>
      <c r="YS1428"/>
      <c r="YT1428"/>
      <c r="YU1428"/>
      <c r="YV1428"/>
      <c r="YW1428"/>
      <c r="YX1428"/>
      <c r="YY1428"/>
      <c r="YZ1428"/>
      <c r="ZA1428"/>
      <c r="ZB1428"/>
      <c r="ZC1428"/>
      <c r="ZD1428"/>
      <c r="ZE1428"/>
      <c r="ZF1428"/>
      <c r="ZG1428"/>
      <c r="ZH1428"/>
      <c r="ZI1428"/>
      <c r="ZJ1428"/>
      <c r="ZK1428"/>
      <c r="ZL1428"/>
      <c r="ZM1428"/>
      <c r="ZN1428"/>
      <c r="ZO1428"/>
      <c r="ZP1428"/>
      <c r="ZQ1428"/>
      <c r="ZR1428"/>
      <c r="ZS1428"/>
      <c r="ZT1428"/>
      <c r="ZU1428"/>
      <c r="ZV1428"/>
      <c r="ZW1428"/>
      <c r="ZX1428"/>
      <c r="ZY1428"/>
      <c r="ZZ1428"/>
      <c r="AAA1428"/>
      <c r="AAB1428"/>
      <c r="AAC1428"/>
      <c r="AAD1428"/>
      <c r="AAE1428"/>
      <c r="AAF1428"/>
      <c r="AAG1428"/>
      <c r="AAH1428"/>
      <c r="AAI1428"/>
      <c r="AAJ1428"/>
      <c r="AAK1428"/>
      <c r="AAL1428"/>
      <c r="AAM1428"/>
      <c r="AAN1428"/>
      <c r="AAO1428"/>
      <c r="AAP1428"/>
      <c r="AAQ1428"/>
      <c r="AAR1428"/>
      <c r="AAS1428"/>
      <c r="AAT1428"/>
      <c r="AAU1428"/>
      <c r="AAV1428"/>
      <c r="AAW1428"/>
      <c r="AAX1428"/>
      <c r="AAY1428"/>
      <c r="AAZ1428"/>
      <c r="ABA1428"/>
      <c r="ABB1428"/>
      <c r="ABC1428"/>
      <c r="ABD1428"/>
      <c r="ABE1428"/>
      <c r="ABF1428"/>
      <c r="ABG1428"/>
      <c r="ABH1428"/>
      <c r="ABI1428"/>
      <c r="ABJ1428"/>
      <c r="ABK1428"/>
      <c r="ABL1428"/>
      <c r="ABM1428"/>
      <c r="ABN1428"/>
      <c r="ABO1428"/>
      <c r="ABP1428"/>
      <c r="ABQ1428"/>
      <c r="ABR1428"/>
      <c r="ABS1428"/>
      <c r="ABT1428"/>
      <c r="ABU1428"/>
      <c r="ABV1428"/>
      <c r="ABW1428"/>
      <c r="ABX1428"/>
      <c r="ABY1428"/>
      <c r="ABZ1428"/>
      <c r="ACA1428"/>
      <c r="ACB1428"/>
      <c r="ACC1428"/>
      <c r="ACD1428"/>
      <c r="ACE1428"/>
      <c r="ACF1428"/>
      <c r="ACG1428"/>
      <c r="ACH1428"/>
      <c r="ACI1428"/>
      <c r="ACJ1428"/>
      <c r="ACK1428"/>
      <c r="ACL1428"/>
      <c r="ACM1428"/>
      <c r="ACN1428"/>
      <c r="ACO1428"/>
      <c r="ACP1428"/>
      <c r="ACQ1428"/>
      <c r="ACR1428"/>
      <c r="ACS1428"/>
      <c r="ACT1428"/>
      <c r="ACU1428"/>
      <c r="ACV1428"/>
      <c r="ACW1428"/>
      <c r="ACX1428"/>
      <c r="ACY1428"/>
      <c r="ACZ1428"/>
      <c r="ADA1428"/>
      <c r="ADB1428"/>
      <c r="ADC1428"/>
      <c r="ADD1428"/>
      <c r="ADE1428"/>
      <c r="ADF1428"/>
      <c r="ADG1428"/>
      <c r="ADH1428"/>
      <c r="ADI1428"/>
      <c r="ADJ1428"/>
      <c r="ADK1428"/>
      <c r="ADL1428"/>
      <c r="ADM1428"/>
      <c r="ADN1428"/>
      <c r="ADO1428"/>
      <c r="ADP1428"/>
      <c r="ADQ1428"/>
      <c r="ADR1428"/>
      <c r="ADS1428"/>
      <c r="ADT1428"/>
      <c r="ADU1428"/>
      <c r="ADV1428"/>
      <c r="ADW1428"/>
      <c r="ADX1428"/>
      <c r="ADY1428"/>
      <c r="ADZ1428"/>
      <c r="AEA1428"/>
      <c r="AEB1428"/>
      <c r="AEC1428"/>
      <c r="AED1428"/>
      <c r="AEE1428"/>
      <c r="AEF1428"/>
      <c r="AEG1428"/>
      <c r="AEH1428"/>
      <c r="AEI1428"/>
      <c r="AEJ1428"/>
      <c r="AEK1428"/>
      <c r="AEL1428"/>
      <c r="AEM1428"/>
      <c r="AEN1428"/>
      <c r="AEO1428"/>
      <c r="AEP1428"/>
      <c r="AEQ1428"/>
      <c r="AER1428"/>
      <c r="AES1428"/>
      <c r="AET1428"/>
      <c r="AEU1428"/>
      <c r="AEV1428"/>
      <c r="AEW1428"/>
      <c r="AEX1428"/>
      <c r="AEY1428"/>
      <c r="AEZ1428"/>
      <c r="AFA1428"/>
      <c r="AFB1428"/>
      <c r="AFC1428"/>
      <c r="AFD1428"/>
      <c r="AFE1428"/>
      <c r="AFF1428"/>
      <c r="AFG1428"/>
      <c r="AFH1428"/>
      <c r="AFI1428"/>
      <c r="AFJ1428"/>
      <c r="AFK1428"/>
      <c r="AFL1428"/>
      <c r="AFM1428"/>
      <c r="AFN1428"/>
      <c r="AFO1428"/>
      <c r="AFP1428"/>
      <c r="AFQ1428"/>
      <c r="AFR1428"/>
      <c r="AFS1428"/>
      <c r="AFT1428"/>
      <c r="AFU1428"/>
      <c r="AFV1428"/>
      <c r="AFW1428"/>
      <c r="AFX1428"/>
      <c r="AFY1428"/>
      <c r="AFZ1428"/>
      <c r="AGA1428"/>
      <c r="AGB1428"/>
      <c r="AGC1428"/>
      <c r="AGD1428"/>
      <c r="AGE1428"/>
      <c r="AGF1428"/>
      <c r="AGG1428"/>
      <c r="AGH1428"/>
      <c r="AGI1428"/>
      <c r="AGJ1428"/>
      <c r="AGK1428"/>
      <c r="AGL1428"/>
      <c r="AGM1428"/>
      <c r="AGN1428"/>
      <c r="AGO1428"/>
      <c r="AGP1428"/>
      <c r="AGQ1428"/>
      <c r="AGR1428"/>
      <c r="AGS1428"/>
      <c r="AGT1428"/>
      <c r="AGU1428"/>
      <c r="AGV1428"/>
      <c r="AGW1428"/>
      <c r="AGX1428"/>
      <c r="AGY1428"/>
      <c r="AGZ1428"/>
      <c r="AHA1428"/>
      <c r="AHB1428"/>
      <c r="AHC1428"/>
      <c r="AHD1428"/>
      <c r="AHE1428"/>
      <c r="AHF1428"/>
      <c r="AHG1428"/>
      <c r="AHH1428"/>
      <c r="AHI1428"/>
      <c r="AHJ1428"/>
      <c r="AHK1428"/>
      <c r="AHL1428"/>
      <c r="AHM1428"/>
      <c r="AHN1428"/>
      <c r="AHO1428"/>
      <c r="AHP1428"/>
      <c r="AHQ1428"/>
      <c r="AHR1428"/>
      <c r="AHS1428"/>
      <c r="AHT1428"/>
      <c r="AHU1428"/>
      <c r="AHV1428"/>
      <c r="AHW1428"/>
      <c r="AHX1428"/>
      <c r="AHY1428"/>
      <c r="AHZ1428"/>
      <c r="AIA1428"/>
      <c r="AIB1428"/>
      <c r="AIC1428"/>
      <c r="AID1428"/>
      <c r="AIE1428"/>
      <c r="AIF1428"/>
      <c r="AIG1428"/>
      <c r="AIH1428"/>
      <c r="AII1428"/>
      <c r="AIJ1428"/>
      <c r="AIK1428"/>
      <c r="AIL1428"/>
      <c r="AIM1428"/>
      <c r="AIN1428"/>
      <c r="AIO1428"/>
      <c r="AIP1428"/>
      <c r="AIQ1428"/>
      <c r="AIR1428"/>
      <c r="AIS1428"/>
      <c r="AIT1428"/>
      <c r="AIU1428"/>
      <c r="AIV1428"/>
      <c r="AIW1428"/>
      <c r="AIX1428"/>
      <c r="AIY1428"/>
      <c r="AIZ1428"/>
      <c r="AJA1428"/>
      <c r="AJB1428"/>
      <c r="AJC1428"/>
      <c r="AJD1428"/>
      <c r="AJE1428"/>
      <c r="AJF1428"/>
      <c r="AJG1428"/>
      <c r="AJH1428"/>
      <c r="AJI1428"/>
      <c r="AJJ1428"/>
      <c r="AJK1428"/>
      <c r="AJL1428"/>
      <c r="AJM1428"/>
      <c r="AJN1428"/>
      <c r="AJO1428"/>
      <c r="AJP1428"/>
      <c r="AJQ1428"/>
      <c r="AJR1428"/>
      <c r="AJS1428"/>
      <c r="AJT1428"/>
      <c r="AJU1428"/>
      <c r="AJV1428"/>
      <c r="AJW1428"/>
      <c r="AJX1428"/>
      <c r="AJY1428"/>
      <c r="AJZ1428"/>
      <c r="AKA1428"/>
      <c r="AKB1428"/>
      <c r="AKC1428"/>
      <c r="AKD1428"/>
      <c r="AKE1428"/>
      <c r="AKF1428"/>
      <c r="AKG1428"/>
      <c r="AKH1428"/>
      <c r="AKI1428"/>
      <c r="AKJ1428"/>
      <c r="AKK1428"/>
      <c r="AKL1428"/>
      <c r="AKM1428"/>
      <c r="AKN1428"/>
      <c r="AKO1428"/>
      <c r="AKP1428"/>
      <c r="AKQ1428"/>
      <c r="AKR1428"/>
      <c r="AKS1428"/>
      <c r="AKT1428"/>
      <c r="AKU1428"/>
      <c r="AKV1428"/>
      <c r="AKW1428"/>
      <c r="AKX1428"/>
      <c r="AKY1428"/>
      <c r="AKZ1428"/>
      <c r="ALA1428"/>
      <c r="ALB1428"/>
      <c r="ALC1428"/>
      <c r="ALD1428"/>
      <c r="ALE1428"/>
      <c r="ALF1428"/>
      <c r="ALG1428"/>
      <c r="ALH1428"/>
      <c r="ALI1428"/>
      <c r="ALJ1428"/>
      <c r="ALK1428"/>
      <c r="ALL1428"/>
      <c r="ALM1428"/>
      <c r="ALN1428"/>
      <c r="ALO1428"/>
      <c r="ALP1428"/>
      <c r="ALQ1428"/>
      <c r="ALR1428"/>
      <c r="ALS1428"/>
      <c r="ALT1428"/>
      <c r="ALU1428"/>
      <c r="ALV1428"/>
      <c r="ALW1428"/>
      <c r="ALX1428"/>
      <c r="ALY1428"/>
      <c r="ALZ1428"/>
      <c r="AMA1428"/>
      <c r="AMB1428"/>
      <c r="AMC1428"/>
      <c r="AMD1428"/>
      <c r="AME1428"/>
      <c r="AMF1428"/>
      <c r="AMG1428"/>
      <c r="AMH1428"/>
      <c r="AMI1428"/>
      <c r="AMJ1428"/>
      <c r="AMK1428"/>
    </row>
    <row r="1429" spans="1:1025" ht="45" customHeight="1" thickTop="1" thickBot="1" x14ac:dyDescent="0.3">
      <c r="A1429" s="249" t="s">
        <v>1171</v>
      </c>
      <c r="B1429" s="249" t="s">
        <v>1171</v>
      </c>
      <c r="C1429" s="249" t="s">
        <v>1171</v>
      </c>
      <c r="D1429" s="249" t="s">
        <v>1171</v>
      </c>
      <c r="E1429" s="249" t="s">
        <v>1171</v>
      </c>
      <c r="F1429" s="249" t="s">
        <v>1171</v>
      </c>
      <c r="G1429" s="249" t="s">
        <v>1171</v>
      </c>
      <c r="H1429" s="249" t="s">
        <v>1171</v>
      </c>
      <c r="I1429" s="249" t="s">
        <v>1171</v>
      </c>
      <c r="J1429" s="249" t="s">
        <v>1171</v>
      </c>
      <c r="K1429" s="249" t="s">
        <v>1171</v>
      </c>
      <c r="L1429" s="249" t="s">
        <v>1171</v>
      </c>
      <c r="M1429" s="249" t="s">
        <v>1171</v>
      </c>
      <c r="N1429" s="249" t="s">
        <v>1171</v>
      </c>
      <c r="O1429" s="249" t="s">
        <v>1171</v>
      </c>
      <c r="P1429" s="249" t="s">
        <v>1171</v>
      </c>
      <c r="Q1429" s="229">
        <v>0</v>
      </c>
      <c r="R1429" s="254" t="s">
        <v>2551</v>
      </c>
      <c r="S1429" s="255"/>
      <c r="T1429" s="255"/>
      <c r="U1429" s="255"/>
      <c r="V1429" s="255"/>
      <c r="W1429" s="255"/>
      <c r="X1429" s="255"/>
      <c r="Y1429" s="255"/>
      <c r="Z1429" s="255"/>
      <c r="AA1429" s="255"/>
      <c r="AB1429" s="255"/>
      <c r="AC1429" s="255"/>
      <c r="AD1429" s="255"/>
      <c r="AE1429" s="256"/>
      <c r="AF1429" s="229">
        <v>1</v>
      </c>
      <c r="AG1429" s="254" t="s">
        <v>2551</v>
      </c>
      <c r="AH1429" s="255"/>
      <c r="AI1429" s="255"/>
      <c r="AJ1429" s="255"/>
      <c r="AK1429" s="255"/>
      <c r="AL1429" s="255"/>
      <c r="AM1429" s="255"/>
      <c r="AN1429" s="255"/>
      <c r="AO1429" s="255"/>
      <c r="AP1429" s="255"/>
      <c r="AQ1429" s="255"/>
      <c r="AR1429" s="255"/>
      <c r="AS1429" s="255"/>
      <c r="AT1429" s="256"/>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c r="HE1429"/>
      <c r="HF1429"/>
      <c r="HG1429"/>
      <c r="HH1429"/>
      <c r="HI1429"/>
      <c r="HJ1429"/>
      <c r="HK1429"/>
      <c r="HL1429"/>
      <c r="HM1429"/>
      <c r="HN1429"/>
      <c r="HO1429"/>
      <c r="HP1429"/>
      <c r="HQ1429"/>
      <c r="HR1429"/>
      <c r="HS1429"/>
      <c r="HT1429"/>
      <c r="HU1429"/>
      <c r="HV1429"/>
      <c r="HW1429"/>
      <c r="HX1429"/>
      <c r="HY1429"/>
      <c r="HZ1429"/>
      <c r="IA1429"/>
      <c r="IB1429"/>
      <c r="IC1429"/>
      <c r="ID1429"/>
      <c r="IE1429"/>
      <c r="IF1429"/>
      <c r="IG1429"/>
      <c r="IH1429"/>
      <c r="II1429"/>
      <c r="IJ1429"/>
      <c r="IK1429"/>
      <c r="IL1429"/>
      <c r="IM1429"/>
      <c r="IN1429"/>
      <c r="IO1429"/>
      <c r="IP1429"/>
      <c r="IQ1429"/>
      <c r="IR1429"/>
      <c r="IS1429"/>
      <c r="IT1429"/>
      <c r="IU1429"/>
      <c r="IV1429"/>
      <c r="IW1429"/>
      <c r="IX1429"/>
      <c r="IY1429"/>
      <c r="IZ1429"/>
      <c r="JA1429"/>
      <c r="JB1429"/>
      <c r="JC1429"/>
      <c r="JD1429"/>
      <c r="JE1429"/>
      <c r="JF1429"/>
      <c r="JG1429"/>
      <c r="JH1429"/>
      <c r="JI1429"/>
      <c r="JJ1429"/>
      <c r="JK1429"/>
      <c r="JL1429"/>
      <c r="JM1429"/>
      <c r="JN1429"/>
      <c r="JO1429"/>
      <c r="JP1429"/>
      <c r="JQ1429"/>
      <c r="JR1429"/>
      <c r="JS1429"/>
      <c r="JT1429"/>
      <c r="JU1429"/>
      <c r="JV1429"/>
      <c r="JW1429"/>
      <c r="JX1429"/>
      <c r="JY1429"/>
      <c r="JZ1429"/>
      <c r="KA1429"/>
      <c r="KB1429"/>
      <c r="KC1429"/>
      <c r="KD1429"/>
      <c r="KE1429"/>
      <c r="KF1429"/>
      <c r="KG1429"/>
      <c r="KH1429"/>
      <c r="KI1429"/>
      <c r="KJ1429"/>
      <c r="KK1429"/>
      <c r="KL1429"/>
      <c r="KM1429"/>
      <c r="KN1429"/>
      <c r="KO1429"/>
      <c r="KP1429"/>
      <c r="KQ1429"/>
      <c r="KR1429"/>
      <c r="KS1429"/>
      <c r="KT1429"/>
      <c r="KU1429"/>
      <c r="KV1429"/>
      <c r="KW1429"/>
      <c r="KX1429"/>
      <c r="KY1429"/>
      <c r="KZ1429"/>
      <c r="LA1429"/>
      <c r="LB1429"/>
      <c r="LC1429"/>
      <c r="LD1429"/>
      <c r="LE1429"/>
      <c r="LF1429"/>
      <c r="LG1429"/>
      <c r="LH1429"/>
      <c r="LI1429"/>
      <c r="LJ1429"/>
      <c r="LK1429"/>
      <c r="LL1429"/>
      <c r="LM1429"/>
      <c r="LN1429"/>
      <c r="LO1429"/>
      <c r="LP1429"/>
      <c r="LQ1429"/>
      <c r="LR1429"/>
      <c r="LS1429"/>
      <c r="LT1429"/>
      <c r="LU1429"/>
      <c r="LV1429"/>
      <c r="LW1429"/>
      <c r="LX1429"/>
      <c r="LY1429"/>
      <c r="LZ1429"/>
      <c r="MA1429"/>
      <c r="MB1429"/>
      <c r="MC1429"/>
      <c r="MD1429"/>
      <c r="ME1429"/>
      <c r="MF1429"/>
      <c r="MG1429"/>
      <c r="MH1429"/>
      <c r="MI1429"/>
      <c r="MJ1429"/>
      <c r="MK1429"/>
      <c r="ML1429"/>
      <c r="MM1429"/>
      <c r="MN1429"/>
      <c r="MO1429"/>
      <c r="MP1429"/>
      <c r="MQ1429"/>
      <c r="MR1429"/>
      <c r="MS1429"/>
      <c r="MT1429"/>
      <c r="MU1429"/>
      <c r="MV1429"/>
      <c r="MW1429"/>
      <c r="MX1429"/>
      <c r="MY1429"/>
      <c r="MZ1429"/>
      <c r="NA1429"/>
      <c r="NB1429"/>
      <c r="NC1429"/>
      <c r="ND1429"/>
      <c r="NE1429"/>
      <c r="NF1429"/>
      <c r="NG1429"/>
      <c r="NH1429"/>
      <c r="NI1429"/>
      <c r="NJ1429"/>
      <c r="NK1429"/>
      <c r="NL1429"/>
      <c r="NM1429"/>
      <c r="NN1429"/>
      <c r="NO1429"/>
      <c r="NP1429"/>
      <c r="NQ1429"/>
      <c r="NR1429"/>
      <c r="NS1429"/>
      <c r="NT1429"/>
      <c r="NU1429"/>
      <c r="NV1429"/>
      <c r="NW1429"/>
      <c r="NX1429"/>
      <c r="NY1429"/>
      <c r="NZ1429"/>
      <c r="OA1429"/>
      <c r="OB1429"/>
      <c r="OC1429"/>
      <c r="OD1429"/>
      <c r="OE1429"/>
      <c r="OF1429"/>
      <c r="OG1429"/>
      <c r="OH1429"/>
      <c r="OI1429"/>
      <c r="OJ1429"/>
      <c r="OK1429"/>
      <c r="OL1429"/>
      <c r="OM1429"/>
      <c r="ON1429"/>
      <c r="OO1429"/>
      <c r="OP1429"/>
      <c r="OQ1429"/>
      <c r="OR1429"/>
      <c r="OS1429"/>
      <c r="OT1429"/>
      <c r="OU1429"/>
      <c r="OV1429"/>
      <c r="OW1429"/>
      <c r="OX1429"/>
      <c r="OY1429"/>
      <c r="OZ1429"/>
      <c r="PA1429"/>
      <c r="PB1429"/>
      <c r="PC1429"/>
      <c r="PD1429"/>
      <c r="PE1429"/>
      <c r="PF1429"/>
      <c r="PG1429"/>
      <c r="PH1429"/>
      <c r="PI1429"/>
      <c r="PJ1429"/>
      <c r="PK1429"/>
      <c r="PL1429"/>
      <c r="PM1429"/>
      <c r="PN1429"/>
      <c r="PO1429"/>
      <c r="PP1429"/>
      <c r="PQ1429"/>
      <c r="PR1429"/>
      <c r="PS1429"/>
      <c r="PT1429"/>
      <c r="PU1429"/>
      <c r="PV1429"/>
      <c r="PW1429"/>
      <c r="PX1429"/>
      <c r="PY1429"/>
      <c r="PZ1429"/>
      <c r="QA1429"/>
      <c r="QB1429"/>
      <c r="QC1429"/>
      <c r="QD1429"/>
      <c r="QE1429"/>
      <c r="QF1429"/>
      <c r="QG1429"/>
      <c r="QH1429"/>
      <c r="QI1429"/>
      <c r="QJ1429"/>
      <c r="QK1429"/>
      <c r="QL1429"/>
      <c r="QM1429"/>
      <c r="QN1429"/>
      <c r="QO1429"/>
      <c r="QP1429"/>
      <c r="QQ1429"/>
      <c r="QR1429"/>
      <c r="QS1429"/>
      <c r="QT1429"/>
      <c r="QU1429"/>
      <c r="QV1429"/>
      <c r="QW1429"/>
      <c r="QX1429"/>
      <c r="QY1429"/>
      <c r="QZ1429"/>
      <c r="RA1429"/>
      <c r="RB1429"/>
      <c r="RC1429"/>
      <c r="RD1429"/>
      <c r="RE1429"/>
      <c r="RF1429"/>
      <c r="RG1429"/>
      <c r="RH1429"/>
      <c r="RI1429"/>
      <c r="RJ1429"/>
      <c r="RK1429"/>
      <c r="RL1429"/>
      <c r="RM1429"/>
      <c r="RN1429"/>
      <c r="RO1429"/>
      <c r="RP1429"/>
      <c r="RQ1429"/>
      <c r="RR1429"/>
      <c r="RS1429"/>
      <c r="RT1429"/>
      <c r="RU1429"/>
      <c r="RV1429"/>
      <c r="RW1429"/>
      <c r="RX1429"/>
      <c r="RY1429"/>
      <c r="RZ1429"/>
      <c r="SA1429"/>
      <c r="SB1429"/>
      <c r="SC1429"/>
      <c r="SD1429"/>
      <c r="SE1429"/>
      <c r="SF1429"/>
      <c r="SG1429"/>
      <c r="SH1429"/>
      <c r="SI1429"/>
      <c r="SJ1429"/>
      <c r="SK1429"/>
      <c r="SL1429"/>
      <c r="SM1429"/>
      <c r="SN1429"/>
      <c r="SO1429"/>
      <c r="SP1429"/>
      <c r="SQ1429"/>
      <c r="SR1429"/>
      <c r="SS1429"/>
      <c r="ST1429"/>
      <c r="SU1429"/>
      <c r="SV1429"/>
      <c r="SW1429"/>
      <c r="SX1429"/>
      <c r="SY1429"/>
      <c r="SZ1429"/>
      <c r="TA1429"/>
      <c r="TB1429"/>
      <c r="TC1429"/>
      <c r="TD1429"/>
      <c r="TE1429"/>
      <c r="TF1429"/>
      <c r="TG1429"/>
      <c r="TH1429"/>
      <c r="TI1429"/>
      <c r="TJ1429"/>
      <c r="TK1429"/>
      <c r="TL1429"/>
      <c r="TM1429"/>
      <c r="TN1429"/>
      <c r="TO1429"/>
      <c r="TP1429"/>
      <c r="TQ1429"/>
      <c r="TR1429"/>
      <c r="TS1429"/>
      <c r="TT1429"/>
      <c r="TU1429"/>
      <c r="TV1429"/>
      <c r="TW1429"/>
      <c r="TX1429"/>
      <c r="TY1429"/>
      <c r="TZ1429"/>
      <c r="UA1429"/>
      <c r="UB1429"/>
      <c r="UC1429"/>
      <c r="UD1429"/>
      <c r="UE1429"/>
      <c r="UF1429"/>
      <c r="UG1429"/>
      <c r="UH1429"/>
      <c r="UI1429"/>
      <c r="UJ1429"/>
      <c r="UK1429"/>
      <c r="UL1429"/>
      <c r="UM1429"/>
      <c r="UN1429"/>
      <c r="UO1429"/>
      <c r="UP1429"/>
      <c r="UQ1429"/>
      <c r="UR1429"/>
      <c r="US1429"/>
      <c r="UT1429"/>
      <c r="UU1429"/>
      <c r="UV1429"/>
      <c r="UW1429"/>
      <c r="UX1429"/>
      <c r="UY1429"/>
      <c r="UZ1429"/>
      <c r="VA1429"/>
      <c r="VB1429"/>
      <c r="VC1429"/>
      <c r="VD1429"/>
      <c r="VE1429"/>
      <c r="VF1429"/>
      <c r="VG1429"/>
      <c r="VH1429"/>
      <c r="VI1429"/>
      <c r="VJ1429"/>
      <c r="VK1429"/>
      <c r="VL1429"/>
      <c r="VM1429"/>
      <c r="VN1429"/>
      <c r="VO1429"/>
      <c r="VP1429"/>
      <c r="VQ1429"/>
      <c r="VR1429"/>
      <c r="VS1429"/>
      <c r="VT1429"/>
      <c r="VU1429"/>
      <c r="VV1429"/>
      <c r="VW1429"/>
      <c r="VX1429"/>
      <c r="VY1429"/>
      <c r="VZ1429"/>
      <c r="WA1429"/>
      <c r="WB1429"/>
      <c r="WC1429"/>
      <c r="WD1429"/>
      <c r="WE1429"/>
      <c r="WF1429"/>
      <c r="WG1429"/>
      <c r="WH1429"/>
      <c r="WI1429"/>
      <c r="WJ1429"/>
      <c r="WK1429"/>
      <c r="WL1429"/>
      <c r="WM1429"/>
      <c r="WN1429"/>
      <c r="WO1429"/>
      <c r="WP1429"/>
      <c r="WQ1429"/>
      <c r="WR1429"/>
      <c r="WS1429"/>
      <c r="WT1429"/>
      <c r="WU1429"/>
      <c r="WV1429"/>
      <c r="WW1429"/>
      <c r="WX1429"/>
      <c r="WY1429"/>
      <c r="WZ1429"/>
      <c r="XA1429"/>
      <c r="XB1429"/>
      <c r="XC1429"/>
      <c r="XD1429"/>
      <c r="XE1429"/>
      <c r="XF1429"/>
      <c r="XG1429"/>
      <c r="XH1429"/>
      <c r="XI1429"/>
      <c r="XJ1429"/>
      <c r="XK1429"/>
      <c r="XL1429"/>
      <c r="XM1429"/>
      <c r="XN1429"/>
      <c r="XO1429"/>
      <c r="XP1429"/>
      <c r="XQ1429"/>
      <c r="XR1429"/>
      <c r="XS1429"/>
      <c r="XT1429"/>
      <c r="XU1429"/>
      <c r="XV1429"/>
      <c r="XW1429"/>
      <c r="XX1429"/>
      <c r="XY1429"/>
      <c r="XZ1429"/>
      <c r="YA1429"/>
      <c r="YB1429"/>
      <c r="YC1429"/>
      <c r="YD1429"/>
      <c r="YE1429"/>
      <c r="YF1429"/>
      <c r="YG1429"/>
      <c r="YH1429"/>
      <c r="YI1429"/>
      <c r="YJ1429"/>
      <c r="YK1429"/>
      <c r="YL1429"/>
      <c r="YM1429"/>
      <c r="YN1429"/>
      <c r="YO1429"/>
      <c r="YP1429"/>
      <c r="YQ1429"/>
      <c r="YR1429"/>
      <c r="YS1429"/>
      <c r="YT1429"/>
      <c r="YU1429"/>
      <c r="YV1429"/>
      <c r="YW1429"/>
      <c r="YX1429"/>
      <c r="YY1429"/>
      <c r="YZ1429"/>
      <c r="ZA1429"/>
      <c r="ZB1429"/>
      <c r="ZC1429"/>
      <c r="ZD1429"/>
      <c r="ZE1429"/>
      <c r="ZF1429"/>
      <c r="ZG1429"/>
      <c r="ZH1429"/>
      <c r="ZI1429"/>
      <c r="ZJ1429"/>
      <c r="ZK1429"/>
      <c r="ZL1429"/>
      <c r="ZM1429"/>
      <c r="ZN1429"/>
      <c r="ZO1429"/>
      <c r="ZP1429"/>
      <c r="ZQ1429"/>
      <c r="ZR1429"/>
      <c r="ZS1429"/>
      <c r="ZT1429"/>
      <c r="ZU1429"/>
      <c r="ZV1429"/>
      <c r="ZW1429"/>
      <c r="ZX1429"/>
      <c r="ZY1429"/>
      <c r="ZZ1429"/>
      <c r="AAA1429"/>
      <c r="AAB1429"/>
      <c r="AAC1429"/>
      <c r="AAD1429"/>
      <c r="AAE1429"/>
      <c r="AAF1429"/>
      <c r="AAG1429"/>
      <c r="AAH1429"/>
      <c r="AAI1429"/>
      <c r="AAJ1429"/>
      <c r="AAK1429"/>
      <c r="AAL1429"/>
      <c r="AAM1429"/>
      <c r="AAN1429"/>
      <c r="AAO1429"/>
      <c r="AAP1429"/>
      <c r="AAQ1429"/>
      <c r="AAR1429"/>
      <c r="AAS1429"/>
      <c r="AAT1429"/>
      <c r="AAU1429"/>
      <c r="AAV1429"/>
      <c r="AAW1429"/>
      <c r="AAX1429"/>
      <c r="AAY1429"/>
      <c r="AAZ1429"/>
      <c r="ABA1429"/>
      <c r="ABB1429"/>
      <c r="ABC1429"/>
      <c r="ABD1429"/>
      <c r="ABE1429"/>
      <c r="ABF1429"/>
      <c r="ABG1429"/>
      <c r="ABH1429"/>
      <c r="ABI1429"/>
      <c r="ABJ1429"/>
      <c r="ABK1429"/>
      <c r="ABL1429"/>
      <c r="ABM1429"/>
      <c r="ABN1429"/>
      <c r="ABO1429"/>
      <c r="ABP1429"/>
      <c r="ABQ1429"/>
      <c r="ABR1429"/>
      <c r="ABS1429"/>
      <c r="ABT1429"/>
      <c r="ABU1429"/>
      <c r="ABV1429"/>
      <c r="ABW1429"/>
      <c r="ABX1429"/>
      <c r="ABY1429"/>
      <c r="ABZ1429"/>
      <c r="ACA1429"/>
      <c r="ACB1429"/>
      <c r="ACC1429"/>
      <c r="ACD1429"/>
      <c r="ACE1429"/>
      <c r="ACF1429"/>
      <c r="ACG1429"/>
      <c r="ACH1429"/>
      <c r="ACI1429"/>
      <c r="ACJ1429"/>
      <c r="ACK1429"/>
      <c r="ACL1429"/>
      <c r="ACM1429"/>
      <c r="ACN1429"/>
      <c r="ACO1429"/>
      <c r="ACP1429"/>
      <c r="ACQ1429"/>
      <c r="ACR1429"/>
      <c r="ACS1429"/>
      <c r="ACT1429"/>
      <c r="ACU1429"/>
      <c r="ACV1429"/>
      <c r="ACW1429"/>
      <c r="ACX1429"/>
      <c r="ACY1429"/>
      <c r="ACZ1429"/>
      <c r="ADA1429"/>
      <c r="ADB1429"/>
      <c r="ADC1429"/>
      <c r="ADD1429"/>
      <c r="ADE1429"/>
      <c r="ADF1429"/>
      <c r="ADG1429"/>
      <c r="ADH1429"/>
      <c r="ADI1429"/>
      <c r="ADJ1429"/>
      <c r="ADK1429"/>
      <c r="ADL1429"/>
      <c r="ADM1429"/>
      <c r="ADN1429"/>
      <c r="ADO1429"/>
      <c r="ADP1429"/>
      <c r="ADQ1429"/>
      <c r="ADR1429"/>
      <c r="ADS1429"/>
      <c r="ADT1429"/>
      <c r="ADU1429"/>
      <c r="ADV1429"/>
      <c r="ADW1429"/>
      <c r="ADX1429"/>
      <c r="ADY1429"/>
      <c r="ADZ1429"/>
      <c r="AEA1429"/>
      <c r="AEB1429"/>
      <c r="AEC1429"/>
      <c r="AED1429"/>
      <c r="AEE1429"/>
      <c r="AEF1429"/>
      <c r="AEG1429"/>
      <c r="AEH1429"/>
      <c r="AEI1429"/>
      <c r="AEJ1429"/>
      <c r="AEK1429"/>
      <c r="AEL1429"/>
      <c r="AEM1429"/>
      <c r="AEN1429"/>
      <c r="AEO1429"/>
      <c r="AEP1429"/>
      <c r="AEQ1429"/>
      <c r="AER1429"/>
      <c r="AES1429"/>
      <c r="AET1429"/>
      <c r="AEU1429"/>
      <c r="AEV1429"/>
      <c r="AEW1429"/>
      <c r="AEX1429"/>
      <c r="AEY1429"/>
      <c r="AEZ1429"/>
      <c r="AFA1429"/>
      <c r="AFB1429"/>
      <c r="AFC1429"/>
      <c r="AFD1429"/>
      <c r="AFE1429"/>
      <c r="AFF1429"/>
      <c r="AFG1429"/>
      <c r="AFH1429"/>
      <c r="AFI1429"/>
      <c r="AFJ1429"/>
      <c r="AFK1429"/>
      <c r="AFL1429"/>
      <c r="AFM1429"/>
      <c r="AFN1429"/>
      <c r="AFO1429"/>
      <c r="AFP1429"/>
      <c r="AFQ1429"/>
      <c r="AFR1429"/>
      <c r="AFS1429"/>
      <c r="AFT1429"/>
      <c r="AFU1429"/>
      <c r="AFV1429"/>
      <c r="AFW1429"/>
      <c r="AFX1429"/>
      <c r="AFY1429"/>
      <c r="AFZ1429"/>
      <c r="AGA1429"/>
      <c r="AGB1429"/>
      <c r="AGC1429"/>
      <c r="AGD1429"/>
      <c r="AGE1429"/>
      <c r="AGF1429"/>
      <c r="AGG1429"/>
      <c r="AGH1429"/>
      <c r="AGI1429"/>
      <c r="AGJ1429"/>
      <c r="AGK1429"/>
      <c r="AGL1429"/>
      <c r="AGM1429"/>
      <c r="AGN1429"/>
      <c r="AGO1429"/>
      <c r="AGP1429"/>
      <c r="AGQ1429"/>
      <c r="AGR1429"/>
      <c r="AGS1429"/>
      <c r="AGT1429"/>
      <c r="AGU1429"/>
      <c r="AGV1429"/>
      <c r="AGW1429"/>
      <c r="AGX1429"/>
      <c r="AGY1429"/>
      <c r="AGZ1429"/>
      <c r="AHA1429"/>
      <c r="AHB1429"/>
      <c r="AHC1429"/>
      <c r="AHD1429"/>
      <c r="AHE1429"/>
      <c r="AHF1429"/>
      <c r="AHG1429"/>
      <c r="AHH1429"/>
      <c r="AHI1429"/>
      <c r="AHJ1429"/>
      <c r="AHK1429"/>
      <c r="AHL1429"/>
      <c r="AHM1429"/>
      <c r="AHN1429"/>
      <c r="AHO1429"/>
      <c r="AHP1429"/>
      <c r="AHQ1429"/>
      <c r="AHR1429"/>
      <c r="AHS1429"/>
      <c r="AHT1429"/>
      <c r="AHU1429"/>
      <c r="AHV1429"/>
      <c r="AHW1429"/>
      <c r="AHX1429"/>
      <c r="AHY1429"/>
      <c r="AHZ1429"/>
      <c r="AIA1429"/>
      <c r="AIB1429"/>
      <c r="AIC1429"/>
      <c r="AID1429"/>
      <c r="AIE1429"/>
      <c r="AIF1429"/>
      <c r="AIG1429"/>
      <c r="AIH1429"/>
      <c r="AII1429"/>
      <c r="AIJ1429"/>
      <c r="AIK1429"/>
      <c r="AIL1429"/>
      <c r="AIM1429"/>
      <c r="AIN1429"/>
      <c r="AIO1429"/>
      <c r="AIP1429"/>
      <c r="AIQ1429"/>
      <c r="AIR1429"/>
      <c r="AIS1429"/>
      <c r="AIT1429"/>
      <c r="AIU1429"/>
      <c r="AIV1429"/>
      <c r="AIW1429"/>
      <c r="AIX1429"/>
      <c r="AIY1429"/>
      <c r="AIZ1429"/>
      <c r="AJA1429"/>
      <c r="AJB1429"/>
      <c r="AJC1429"/>
      <c r="AJD1429"/>
      <c r="AJE1429"/>
      <c r="AJF1429"/>
      <c r="AJG1429"/>
      <c r="AJH1429"/>
      <c r="AJI1429"/>
      <c r="AJJ1429"/>
      <c r="AJK1429"/>
      <c r="AJL1429"/>
      <c r="AJM1429"/>
      <c r="AJN1429"/>
      <c r="AJO1429"/>
      <c r="AJP1429"/>
      <c r="AJQ1429"/>
      <c r="AJR1429"/>
      <c r="AJS1429"/>
      <c r="AJT1429"/>
      <c r="AJU1429"/>
      <c r="AJV1429"/>
      <c r="AJW1429"/>
      <c r="AJX1429"/>
      <c r="AJY1429"/>
      <c r="AJZ1429"/>
      <c r="AKA1429"/>
      <c r="AKB1429"/>
      <c r="AKC1429"/>
      <c r="AKD1429"/>
      <c r="AKE1429"/>
      <c r="AKF1429"/>
      <c r="AKG1429"/>
      <c r="AKH1429"/>
      <c r="AKI1429"/>
      <c r="AKJ1429"/>
      <c r="AKK1429"/>
      <c r="AKL1429"/>
      <c r="AKM1429"/>
      <c r="AKN1429"/>
      <c r="AKO1429"/>
      <c r="AKP1429"/>
      <c r="AKQ1429"/>
      <c r="AKR1429"/>
      <c r="AKS1429"/>
      <c r="AKT1429"/>
      <c r="AKU1429"/>
      <c r="AKV1429"/>
      <c r="AKW1429"/>
      <c r="AKX1429"/>
      <c r="AKY1429"/>
      <c r="AKZ1429"/>
      <c r="ALA1429"/>
      <c r="ALB1429"/>
      <c r="ALC1429"/>
      <c r="ALD1429"/>
      <c r="ALE1429"/>
      <c r="ALF1429"/>
      <c r="ALG1429"/>
      <c r="ALH1429"/>
      <c r="ALI1429"/>
      <c r="ALJ1429"/>
      <c r="ALK1429"/>
      <c r="ALL1429"/>
      <c r="ALM1429"/>
      <c r="ALN1429"/>
      <c r="ALO1429"/>
      <c r="ALP1429"/>
      <c r="ALQ1429"/>
      <c r="ALR1429"/>
      <c r="ALS1429"/>
      <c r="ALT1429"/>
      <c r="ALU1429"/>
      <c r="ALV1429"/>
      <c r="ALW1429"/>
      <c r="ALX1429"/>
      <c r="ALY1429"/>
      <c r="ALZ1429"/>
      <c r="AMA1429"/>
      <c r="AMB1429"/>
      <c r="AMC1429"/>
      <c r="AMD1429"/>
      <c r="AME1429"/>
      <c r="AMF1429"/>
      <c r="AMG1429"/>
      <c r="AMH1429"/>
      <c r="AMI1429"/>
      <c r="AMJ1429"/>
      <c r="AMK1429"/>
    </row>
    <row r="1430" spans="1:1025" ht="45" customHeight="1" thickTop="1" thickBot="1" x14ac:dyDescent="0.3">
      <c r="A1430" s="249" t="s">
        <v>1172</v>
      </c>
      <c r="B1430" s="249" t="s">
        <v>1172</v>
      </c>
      <c r="C1430" s="249" t="s">
        <v>1172</v>
      </c>
      <c r="D1430" s="249" t="s">
        <v>1172</v>
      </c>
      <c r="E1430" s="249" t="s">
        <v>1172</v>
      </c>
      <c r="F1430" s="249" t="s">
        <v>1172</v>
      </c>
      <c r="G1430" s="249" t="s">
        <v>1172</v>
      </c>
      <c r="H1430" s="249" t="s">
        <v>1172</v>
      </c>
      <c r="I1430" s="249" t="s">
        <v>1172</v>
      </c>
      <c r="J1430" s="249" t="s">
        <v>1172</v>
      </c>
      <c r="K1430" s="249" t="s">
        <v>1172</v>
      </c>
      <c r="L1430" s="249" t="s">
        <v>1172</v>
      </c>
      <c r="M1430" s="249" t="s">
        <v>1172</v>
      </c>
      <c r="N1430" s="249" t="s">
        <v>1172</v>
      </c>
      <c r="O1430" s="249" t="s">
        <v>1172</v>
      </c>
      <c r="P1430" s="249" t="s">
        <v>1172</v>
      </c>
      <c r="Q1430" s="229">
        <v>0</v>
      </c>
      <c r="R1430" s="254" t="s">
        <v>2551</v>
      </c>
      <c r="S1430" s="255"/>
      <c r="T1430" s="255"/>
      <c r="U1430" s="255"/>
      <c r="V1430" s="255"/>
      <c r="W1430" s="255"/>
      <c r="X1430" s="255"/>
      <c r="Y1430" s="255"/>
      <c r="Z1430" s="255"/>
      <c r="AA1430" s="255"/>
      <c r="AB1430" s="255"/>
      <c r="AC1430" s="255"/>
      <c r="AD1430" s="255"/>
      <c r="AE1430" s="256"/>
      <c r="AF1430" s="229">
        <v>1</v>
      </c>
      <c r="AG1430" s="254" t="s">
        <v>2551</v>
      </c>
      <c r="AH1430" s="255"/>
      <c r="AI1430" s="255"/>
      <c r="AJ1430" s="255"/>
      <c r="AK1430" s="255"/>
      <c r="AL1430" s="255"/>
      <c r="AM1430" s="255"/>
      <c r="AN1430" s="255"/>
      <c r="AO1430" s="255"/>
      <c r="AP1430" s="255"/>
      <c r="AQ1430" s="255"/>
      <c r="AR1430" s="255"/>
      <c r="AS1430" s="255"/>
      <c r="AT1430" s="256"/>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c r="HC1430"/>
      <c r="HD1430"/>
      <c r="HE1430"/>
      <c r="HF1430"/>
      <c r="HG1430"/>
      <c r="HH1430"/>
      <c r="HI1430"/>
      <c r="HJ1430"/>
      <c r="HK1430"/>
      <c r="HL1430"/>
      <c r="HM1430"/>
      <c r="HN1430"/>
      <c r="HO1430"/>
      <c r="HP1430"/>
      <c r="HQ1430"/>
      <c r="HR1430"/>
      <c r="HS1430"/>
      <c r="HT1430"/>
      <c r="HU1430"/>
      <c r="HV1430"/>
      <c r="HW1430"/>
      <c r="HX1430"/>
      <c r="HY1430"/>
      <c r="HZ1430"/>
      <c r="IA1430"/>
      <c r="IB1430"/>
      <c r="IC1430"/>
      <c r="ID1430"/>
      <c r="IE1430"/>
      <c r="IF1430"/>
      <c r="IG1430"/>
      <c r="IH1430"/>
      <c r="II1430"/>
      <c r="IJ1430"/>
      <c r="IK1430"/>
      <c r="IL1430"/>
      <c r="IM1430"/>
      <c r="IN1430"/>
      <c r="IO1430"/>
      <c r="IP1430"/>
      <c r="IQ1430"/>
      <c r="IR1430"/>
      <c r="IS1430"/>
      <c r="IT1430"/>
      <c r="IU1430"/>
      <c r="IV1430"/>
      <c r="IW1430"/>
      <c r="IX1430"/>
      <c r="IY1430"/>
      <c r="IZ1430"/>
      <c r="JA1430"/>
      <c r="JB1430"/>
      <c r="JC1430"/>
      <c r="JD1430"/>
      <c r="JE1430"/>
      <c r="JF1430"/>
      <c r="JG1430"/>
      <c r="JH1430"/>
      <c r="JI1430"/>
      <c r="JJ1430"/>
      <c r="JK1430"/>
      <c r="JL1430"/>
      <c r="JM1430"/>
      <c r="JN1430"/>
      <c r="JO1430"/>
      <c r="JP1430"/>
      <c r="JQ1430"/>
      <c r="JR1430"/>
      <c r="JS1430"/>
      <c r="JT1430"/>
      <c r="JU1430"/>
      <c r="JV1430"/>
      <c r="JW1430"/>
      <c r="JX1430"/>
      <c r="JY1430"/>
      <c r="JZ1430"/>
      <c r="KA1430"/>
      <c r="KB1430"/>
      <c r="KC1430"/>
      <c r="KD1430"/>
      <c r="KE1430"/>
      <c r="KF1430"/>
      <c r="KG1430"/>
      <c r="KH1430"/>
      <c r="KI1430"/>
      <c r="KJ1430"/>
      <c r="KK1430"/>
      <c r="KL1430"/>
      <c r="KM1430"/>
      <c r="KN1430"/>
      <c r="KO1430"/>
      <c r="KP1430"/>
      <c r="KQ1430"/>
      <c r="KR1430"/>
      <c r="KS1430"/>
      <c r="KT1430"/>
      <c r="KU1430"/>
      <c r="KV1430"/>
      <c r="KW1430"/>
      <c r="KX1430"/>
      <c r="KY1430"/>
      <c r="KZ1430"/>
      <c r="LA1430"/>
      <c r="LB1430"/>
      <c r="LC1430"/>
      <c r="LD1430"/>
      <c r="LE1430"/>
      <c r="LF1430"/>
      <c r="LG1430"/>
      <c r="LH1430"/>
      <c r="LI1430"/>
      <c r="LJ1430"/>
      <c r="LK1430"/>
      <c r="LL1430"/>
      <c r="LM1430"/>
      <c r="LN1430"/>
      <c r="LO1430"/>
      <c r="LP1430"/>
      <c r="LQ1430"/>
      <c r="LR1430"/>
      <c r="LS1430"/>
      <c r="LT1430"/>
      <c r="LU1430"/>
      <c r="LV1430"/>
      <c r="LW1430"/>
      <c r="LX1430"/>
      <c r="LY1430"/>
      <c r="LZ1430"/>
      <c r="MA1430"/>
      <c r="MB1430"/>
      <c r="MC1430"/>
      <c r="MD1430"/>
      <c r="ME1430"/>
      <c r="MF1430"/>
      <c r="MG1430"/>
      <c r="MH1430"/>
      <c r="MI1430"/>
      <c r="MJ1430"/>
      <c r="MK1430"/>
      <c r="ML1430"/>
      <c r="MM1430"/>
      <c r="MN1430"/>
      <c r="MO1430"/>
      <c r="MP1430"/>
      <c r="MQ1430"/>
      <c r="MR1430"/>
      <c r="MS1430"/>
      <c r="MT1430"/>
      <c r="MU1430"/>
      <c r="MV1430"/>
      <c r="MW1430"/>
      <c r="MX1430"/>
      <c r="MY1430"/>
      <c r="MZ1430"/>
      <c r="NA1430"/>
      <c r="NB1430"/>
      <c r="NC1430"/>
      <c r="ND1430"/>
      <c r="NE1430"/>
      <c r="NF1430"/>
      <c r="NG1430"/>
      <c r="NH1430"/>
      <c r="NI1430"/>
      <c r="NJ1430"/>
      <c r="NK1430"/>
      <c r="NL1430"/>
      <c r="NM1430"/>
      <c r="NN1430"/>
      <c r="NO1430"/>
      <c r="NP1430"/>
      <c r="NQ1430"/>
      <c r="NR1430"/>
      <c r="NS1430"/>
      <c r="NT1430"/>
      <c r="NU1430"/>
      <c r="NV1430"/>
      <c r="NW1430"/>
      <c r="NX1430"/>
      <c r="NY1430"/>
      <c r="NZ1430"/>
      <c r="OA1430"/>
      <c r="OB1430"/>
      <c r="OC1430"/>
      <c r="OD1430"/>
      <c r="OE1430"/>
      <c r="OF1430"/>
      <c r="OG1430"/>
      <c r="OH1430"/>
      <c r="OI1430"/>
      <c r="OJ1430"/>
      <c r="OK1430"/>
      <c r="OL1430"/>
      <c r="OM1430"/>
      <c r="ON1430"/>
      <c r="OO1430"/>
      <c r="OP1430"/>
      <c r="OQ1430"/>
      <c r="OR1430"/>
      <c r="OS1430"/>
      <c r="OT1430"/>
      <c r="OU1430"/>
      <c r="OV1430"/>
      <c r="OW1430"/>
      <c r="OX1430"/>
      <c r="OY1430"/>
      <c r="OZ1430"/>
      <c r="PA1430"/>
      <c r="PB1430"/>
      <c r="PC1430"/>
      <c r="PD1430"/>
      <c r="PE1430"/>
      <c r="PF1430"/>
      <c r="PG1430"/>
      <c r="PH1430"/>
      <c r="PI1430"/>
      <c r="PJ1430"/>
      <c r="PK1430"/>
      <c r="PL1430"/>
      <c r="PM1430"/>
      <c r="PN1430"/>
      <c r="PO1430"/>
      <c r="PP1430"/>
      <c r="PQ1430"/>
      <c r="PR1430"/>
      <c r="PS1430"/>
      <c r="PT1430"/>
      <c r="PU1430"/>
      <c r="PV1430"/>
      <c r="PW1430"/>
      <c r="PX1430"/>
      <c r="PY1430"/>
      <c r="PZ1430"/>
      <c r="QA1430"/>
      <c r="QB1430"/>
      <c r="QC1430"/>
      <c r="QD1430"/>
      <c r="QE1430"/>
      <c r="QF1430"/>
      <c r="QG1430"/>
      <c r="QH1430"/>
      <c r="QI1430"/>
      <c r="QJ1430"/>
      <c r="QK1430"/>
      <c r="QL1430"/>
      <c r="QM1430"/>
      <c r="QN1430"/>
      <c r="QO1430"/>
      <c r="QP1430"/>
      <c r="QQ1430"/>
      <c r="QR1430"/>
      <c r="QS1430"/>
      <c r="QT1430"/>
      <c r="QU1430"/>
      <c r="QV1430"/>
      <c r="QW1430"/>
      <c r="QX1430"/>
      <c r="QY1430"/>
      <c r="QZ1430"/>
      <c r="RA1430"/>
      <c r="RB1430"/>
      <c r="RC1430"/>
      <c r="RD1430"/>
      <c r="RE1430"/>
      <c r="RF1430"/>
      <c r="RG1430"/>
      <c r="RH1430"/>
      <c r="RI1430"/>
      <c r="RJ1430"/>
      <c r="RK1430"/>
      <c r="RL1430"/>
      <c r="RM1430"/>
      <c r="RN1430"/>
      <c r="RO1430"/>
      <c r="RP1430"/>
      <c r="RQ1430"/>
      <c r="RR1430"/>
      <c r="RS1430"/>
      <c r="RT1430"/>
      <c r="RU1430"/>
      <c r="RV1430"/>
      <c r="RW1430"/>
      <c r="RX1430"/>
      <c r="RY1430"/>
      <c r="RZ1430"/>
      <c r="SA1430"/>
      <c r="SB1430"/>
      <c r="SC1430"/>
      <c r="SD1430"/>
      <c r="SE1430"/>
      <c r="SF1430"/>
      <c r="SG1430"/>
      <c r="SH1430"/>
      <c r="SI1430"/>
      <c r="SJ1430"/>
      <c r="SK1430"/>
      <c r="SL1430"/>
      <c r="SM1430"/>
      <c r="SN1430"/>
      <c r="SO1430"/>
      <c r="SP1430"/>
      <c r="SQ1430"/>
      <c r="SR1430"/>
      <c r="SS1430"/>
      <c r="ST1430"/>
      <c r="SU1430"/>
      <c r="SV1430"/>
      <c r="SW1430"/>
      <c r="SX1430"/>
      <c r="SY1430"/>
      <c r="SZ1430"/>
      <c r="TA1430"/>
      <c r="TB1430"/>
      <c r="TC1430"/>
      <c r="TD1430"/>
      <c r="TE1430"/>
      <c r="TF1430"/>
      <c r="TG1430"/>
      <c r="TH1430"/>
      <c r="TI1430"/>
      <c r="TJ1430"/>
      <c r="TK1430"/>
      <c r="TL1430"/>
      <c r="TM1430"/>
      <c r="TN1430"/>
      <c r="TO1430"/>
      <c r="TP1430"/>
      <c r="TQ1430"/>
      <c r="TR1430"/>
      <c r="TS1430"/>
      <c r="TT1430"/>
      <c r="TU1430"/>
      <c r="TV1430"/>
      <c r="TW1430"/>
      <c r="TX1430"/>
      <c r="TY1430"/>
      <c r="TZ1430"/>
      <c r="UA1430"/>
      <c r="UB1430"/>
      <c r="UC1430"/>
      <c r="UD1430"/>
      <c r="UE1430"/>
      <c r="UF1430"/>
      <c r="UG1430"/>
      <c r="UH1430"/>
      <c r="UI1430"/>
      <c r="UJ1430"/>
      <c r="UK1430"/>
      <c r="UL1430"/>
      <c r="UM1430"/>
      <c r="UN1430"/>
      <c r="UO1430"/>
      <c r="UP1430"/>
      <c r="UQ1430"/>
      <c r="UR1430"/>
      <c r="US1430"/>
      <c r="UT1430"/>
      <c r="UU1430"/>
      <c r="UV1430"/>
      <c r="UW1430"/>
      <c r="UX1430"/>
      <c r="UY1430"/>
      <c r="UZ1430"/>
      <c r="VA1430"/>
      <c r="VB1430"/>
      <c r="VC1430"/>
      <c r="VD1430"/>
      <c r="VE1430"/>
      <c r="VF1430"/>
      <c r="VG1430"/>
      <c r="VH1430"/>
      <c r="VI1430"/>
      <c r="VJ1430"/>
      <c r="VK1430"/>
      <c r="VL1430"/>
      <c r="VM1430"/>
      <c r="VN1430"/>
      <c r="VO1430"/>
      <c r="VP1430"/>
      <c r="VQ1430"/>
      <c r="VR1430"/>
      <c r="VS1430"/>
      <c r="VT1430"/>
      <c r="VU1430"/>
      <c r="VV1430"/>
      <c r="VW1430"/>
      <c r="VX1430"/>
      <c r="VY1430"/>
      <c r="VZ1430"/>
      <c r="WA1430"/>
      <c r="WB1430"/>
      <c r="WC1430"/>
      <c r="WD1430"/>
      <c r="WE1430"/>
      <c r="WF1430"/>
      <c r="WG1430"/>
      <c r="WH1430"/>
      <c r="WI1430"/>
      <c r="WJ1430"/>
      <c r="WK1430"/>
      <c r="WL1430"/>
      <c r="WM1430"/>
      <c r="WN1430"/>
      <c r="WO1430"/>
      <c r="WP1430"/>
      <c r="WQ1430"/>
      <c r="WR1430"/>
      <c r="WS1430"/>
      <c r="WT1430"/>
      <c r="WU1430"/>
      <c r="WV1430"/>
      <c r="WW1430"/>
      <c r="WX1430"/>
      <c r="WY1430"/>
      <c r="WZ1430"/>
      <c r="XA1430"/>
      <c r="XB1430"/>
      <c r="XC1430"/>
      <c r="XD1430"/>
      <c r="XE1430"/>
      <c r="XF1430"/>
      <c r="XG1430"/>
      <c r="XH1430"/>
      <c r="XI1430"/>
      <c r="XJ1430"/>
      <c r="XK1430"/>
      <c r="XL1430"/>
      <c r="XM1430"/>
      <c r="XN1430"/>
      <c r="XO1430"/>
      <c r="XP1430"/>
      <c r="XQ1430"/>
      <c r="XR1430"/>
      <c r="XS1430"/>
      <c r="XT1430"/>
      <c r="XU1430"/>
      <c r="XV1430"/>
      <c r="XW1430"/>
      <c r="XX1430"/>
      <c r="XY1430"/>
      <c r="XZ1430"/>
      <c r="YA1430"/>
      <c r="YB1430"/>
      <c r="YC1430"/>
      <c r="YD1430"/>
      <c r="YE1430"/>
      <c r="YF1430"/>
      <c r="YG1430"/>
      <c r="YH1430"/>
      <c r="YI1430"/>
      <c r="YJ1430"/>
      <c r="YK1430"/>
      <c r="YL1430"/>
      <c r="YM1430"/>
      <c r="YN1430"/>
      <c r="YO1430"/>
      <c r="YP1430"/>
      <c r="YQ1430"/>
      <c r="YR1430"/>
      <c r="YS1430"/>
      <c r="YT1430"/>
      <c r="YU1430"/>
      <c r="YV1430"/>
      <c r="YW1430"/>
      <c r="YX1430"/>
      <c r="YY1430"/>
      <c r="YZ1430"/>
      <c r="ZA1430"/>
      <c r="ZB1430"/>
      <c r="ZC1430"/>
      <c r="ZD1430"/>
      <c r="ZE1430"/>
      <c r="ZF1430"/>
      <c r="ZG1430"/>
      <c r="ZH1430"/>
      <c r="ZI1430"/>
      <c r="ZJ1430"/>
      <c r="ZK1430"/>
      <c r="ZL1430"/>
      <c r="ZM1430"/>
      <c r="ZN1430"/>
      <c r="ZO1430"/>
      <c r="ZP1430"/>
      <c r="ZQ1430"/>
      <c r="ZR1430"/>
      <c r="ZS1430"/>
      <c r="ZT1430"/>
      <c r="ZU1430"/>
      <c r="ZV1430"/>
      <c r="ZW1430"/>
      <c r="ZX1430"/>
      <c r="ZY1430"/>
      <c r="ZZ1430"/>
      <c r="AAA1430"/>
      <c r="AAB1430"/>
      <c r="AAC1430"/>
      <c r="AAD1430"/>
      <c r="AAE1430"/>
      <c r="AAF1430"/>
      <c r="AAG1430"/>
      <c r="AAH1430"/>
      <c r="AAI1430"/>
      <c r="AAJ1430"/>
      <c r="AAK1430"/>
      <c r="AAL1430"/>
      <c r="AAM1430"/>
      <c r="AAN1430"/>
      <c r="AAO1430"/>
      <c r="AAP1430"/>
      <c r="AAQ1430"/>
      <c r="AAR1430"/>
      <c r="AAS1430"/>
      <c r="AAT1430"/>
      <c r="AAU1430"/>
      <c r="AAV1430"/>
      <c r="AAW1430"/>
      <c r="AAX1430"/>
      <c r="AAY1430"/>
      <c r="AAZ1430"/>
      <c r="ABA1430"/>
      <c r="ABB1430"/>
      <c r="ABC1430"/>
      <c r="ABD1430"/>
      <c r="ABE1430"/>
      <c r="ABF1430"/>
      <c r="ABG1430"/>
      <c r="ABH1430"/>
      <c r="ABI1430"/>
      <c r="ABJ1430"/>
      <c r="ABK1430"/>
      <c r="ABL1430"/>
      <c r="ABM1430"/>
      <c r="ABN1430"/>
      <c r="ABO1430"/>
      <c r="ABP1430"/>
      <c r="ABQ1430"/>
      <c r="ABR1430"/>
      <c r="ABS1430"/>
      <c r="ABT1430"/>
      <c r="ABU1430"/>
      <c r="ABV1430"/>
      <c r="ABW1430"/>
      <c r="ABX1430"/>
      <c r="ABY1430"/>
      <c r="ABZ1430"/>
      <c r="ACA1430"/>
      <c r="ACB1430"/>
      <c r="ACC1430"/>
      <c r="ACD1430"/>
      <c r="ACE1430"/>
      <c r="ACF1430"/>
      <c r="ACG1430"/>
      <c r="ACH1430"/>
      <c r="ACI1430"/>
      <c r="ACJ1430"/>
      <c r="ACK1430"/>
      <c r="ACL1430"/>
      <c r="ACM1430"/>
      <c r="ACN1430"/>
      <c r="ACO1430"/>
      <c r="ACP1430"/>
      <c r="ACQ1430"/>
      <c r="ACR1430"/>
      <c r="ACS1430"/>
      <c r="ACT1430"/>
      <c r="ACU1430"/>
      <c r="ACV1430"/>
      <c r="ACW1430"/>
      <c r="ACX1430"/>
      <c r="ACY1430"/>
      <c r="ACZ1430"/>
      <c r="ADA1430"/>
      <c r="ADB1430"/>
      <c r="ADC1430"/>
      <c r="ADD1430"/>
      <c r="ADE1430"/>
      <c r="ADF1430"/>
      <c r="ADG1430"/>
      <c r="ADH1430"/>
      <c r="ADI1430"/>
      <c r="ADJ1430"/>
      <c r="ADK1430"/>
      <c r="ADL1430"/>
      <c r="ADM1430"/>
      <c r="ADN1430"/>
      <c r="ADO1430"/>
      <c r="ADP1430"/>
      <c r="ADQ1430"/>
      <c r="ADR1430"/>
      <c r="ADS1430"/>
      <c r="ADT1430"/>
      <c r="ADU1430"/>
      <c r="ADV1430"/>
      <c r="ADW1430"/>
      <c r="ADX1430"/>
      <c r="ADY1430"/>
      <c r="ADZ1430"/>
      <c r="AEA1430"/>
      <c r="AEB1430"/>
      <c r="AEC1430"/>
      <c r="AED1430"/>
      <c r="AEE1430"/>
      <c r="AEF1430"/>
      <c r="AEG1430"/>
      <c r="AEH1430"/>
      <c r="AEI1430"/>
      <c r="AEJ1430"/>
      <c r="AEK1430"/>
      <c r="AEL1430"/>
      <c r="AEM1430"/>
      <c r="AEN1430"/>
      <c r="AEO1430"/>
      <c r="AEP1430"/>
      <c r="AEQ1430"/>
      <c r="AER1430"/>
      <c r="AES1430"/>
      <c r="AET1430"/>
      <c r="AEU1430"/>
      <c r="AEV1430"/>
      <c r="AEW1430"/>
      <c r="AEX1430"/>
      <c r="AEY1430"/>
      <c r="AEZ1430"/>
      <c r="AFA1430"/>
      <c r="AFB1430"/>
      <c r="AFC1430"/>
      <c r="AFD1430"/>
      <c r="AFE1430"/>
      <c r="AFF1430"/>
      <c r="AFG1430"/>
      <c r="AFH1430"/>
      <c r="AFI1430"/>
      <c r="AFJ1430"/>
      <c r="AFK1430"/>
      <c r="AFL1430"/>
      <c r="AFM1430"/>
      <c r="AFN1430"/>
      <c r="AFO1430"/>
      <c r="AFP1430"/>
      <c r="AFQ1430"/>
      <c r="AFR1430"/>
      <c r="AFS1430"/>
      <c r="AFT1430"/>
      <c r="AFU1430"/>
      <c r="AFV1430"/>
      <c r="AFW1430"/>
      <c r="AFX1430"/>
      <c r="AFY1430"/>
      <c r="AFZ1430"/>
      <c r="AGA1430"/>
      <c r="AGB1430"/>
      <c r="AGC1430"/>
      <c r="AGD1430"/>
      <c r="AGE1430"/>
      <c r="AGF1430"/>
      <c r="AGG1430"/>
      <c r="AGH1430"/>
      <c r="AGI1430"/>
      <c r="AGJ1430"/>
      <c r="AGK1430"/>
      <c r="AGL1430"/>
      <c r="AGM1430"/>
      <c r="AGN1430"/>
      <c r="AGO1430"/>
      <c r="AGP1430"/>
      <c r="AGQ1430"/>
      <c r="AGR1430"/>
      <c r="AGS1430"/>
      <c r="AGT1430"/>
      <c r="AGU1430"/>
      <c r="AGV1430"/>
      <c r="AGW1430"/>
      <c r="AGX1430"/>
      <c r="AGY1430"/>
      <c r="AGZ1430"/>
      <c r="AHA1430"/>
      <c r="AHB1430"/>
      <c r="AHC1430"/>
      <c r="AHD1430"/>
      <c r="AHE1430"/>
      <c r="AHF1430"/>
      <c r="AHG1430"/>
      <c r="AHH1430"/>
      <c r="AHI1430"/>
      <c r="AHJ1430"/>
      <c r="AHK1430"/>
      <c r="AHL1430"/>
      <c r="AHM1430"/>
      <c r="AHN1430"/>
      <c r="AHO1430"/>
      <c r="AHP1430"/>
      <c r="AHQ1430"/>
      <c r="AHR1430"/>
      <c r="AHS1430"/>
      <c r="AHT1430"/>
      <c r="AHU1430"/>
      <c r="AHV1430"/>
      <c r="AHW1430"/>
      <c r="AHX1430"/>
      <c r="AHY1430"/>
      <c r="AHZ1430"/>
      <c r="AIA1430"/>
      <c r="AIB1430"/>
      <c r="AIC1430"/>
      <c r="AID1430"/>
      <c r="AIE1430"/>
      <c r="AIF1430"/>
      <c r="AIG1430"/>
      <c r="AIH1430"/>
      <c r="AII1430"/>
      <c r="AIJ1430"/>
      <c r="AIK1430"/>
      <c r="AIL1430"/>
      <c r="AIM1430"/>
      <c r="AIN1430"/>
      <c r="AIO1430"/>
      <c r="AIP1430"/>
      <c r="AIQ1430"/>
      <c r="AIR1430"/>
      <c r="AIS1430"/>
      <c r="AIT1430"/>
      <c r="AIU1430"/>
      <c r="AIV1430"/>
      <c r="AIW1430"/>
      <c r="AIX1430"/>
      <c r="AIY1430"/>
      <c r="AIZ1430"/>
      <c r="AJA1430"/>
      <c r="AJB1430"/>
      <c r="AJC1430"/>
      <c r="AJD1430"/>
      <c r="AJE1430"/>
      <c r="AJF1430"/>
      <c r="AJG1430"/>
      <c r="AJH1430"/>
      <c r="AJI1430"/>
      <c r="AJJ1430"/>
      <c r="AJK1430"/>
      <c r="AJL1430"/>
      <c r="AJM1430"/>
      <c r="AJN1430"/>
      <c r="AJO1430"/>
      <c r="AJP1430"/>
      <c r="AJQ1430"/>
      <c r="AJR1430"/>
      <c r="AJS1430"/>
      <c r="AJT1430"/>
      <c r="AJU1430"/>
      <c r="AJV1430"/>
      <c r="AJW1430"/>
      <c r="AJX1430"/>
      <c r="AJY1430"/>
      <c r="AJZ1430"/>
      <c r="AKA1430"/>
      <c r="AKB1430"/>
      <c r="AKC1430"/>
      <c r="AKD1430"/>
      <c r="AKE1430"/>
      <c r="AKF1430"/>
      <c r="AKG1430"/>
      <c r="AKH1430"/>
      <c r="AKI1430"/>
      <c r="AKJ1430"/>
      <c r="AKK1430"/>
      <c r="AKL1430"/>
      <c r="AKM1430"/>
      <c r="AKN1430"/>
      <c r="AKO1430"/>
      <c r="AKP1430"/>
      <c r="AKQ1430"/>
      <c r="AKR1430"/>
      <c r="AKS1430"/>
      <c r="AKT1430"/>
      <c r="AKU1430"/>
      <c r="AKV1430"/>
      <c r="AKW1430"/>
      <c r="AKX1430"/>
      <c r="AKY1430"/>
      <c r="AKZ1430"/>
      <c r="ALA1430"/>
      <c r="ALB1430"/>
      <c r="ALC1430"/>
      <c r="ALD1430"/>
      <c r="ALE1430"/>
      <c r="ALF1430"/>
      <c r="ALG1430"/>
      <c r="ALH1430"/>
      <c r="ALI1430"/>
      <c r="ALJ1430"/>
      <c r="ALK1430"/>
      <c r="ALL1430"/>
      <c r="ALM1430"/>
      <c r="ALN1430"/>
      <c r="ALO1430"/>
      <c r="ALP1430"/>
      <c r="ALQ1430"/>
      <c r="ALR1430"/>
      <c r="ALS1430"/>
      <c r="ALT1430"/>
      <c r="ALU1430"/>
      <c r="ALV1430"/>
      <c r="ALW1430"/>
      <c r="ALX1430"/>
      <c r="ALY1430"/>
      <c r="ALZ1430"/>
      <c r="AMA1430"/>
      <c r="AMB1430"/>
      <c r="AMC1430"/>
      <c r="AMD1430"/>
      <c r="AME1430"/>
      <c r="AMF1430"/>
      <c r="AMG1430"/>
      <c r="AMH1430"/>
      <c r="AMI1430"/>
      <c r="AMJ1430"/>
      <c r="AMK1430"/>
    </row>
    <row r="1431" spans="1:1025" ht="45" customHeight="1" thickTop="1" thickBot="1" x14ac:dyDescent="0.3">
      <c r="A1431" s="249" t="s">
        <v>1173</v>
      </c>
      <c r="B1431" s="249" t="s">
        <v>1173</v>
      </c>
      <c r="C1431" s="249" t="s">
        <v>1173</v>
      </c>
      <c r="D1431" s="249" t="s">
        <v>1173</v>
      </c>
      <c r="E1431" s="249" t="s">
        <v>1173</v>
      </c>
      <c r="F1431" s="249" t="s">
        <v>1173</v>
      </c>
      <c r="G1431" s="249" t="s">
        <v>1173</v>
      </c>
      <c r="H1431" s="249" t="s">
        <v>1173</v>
      </c>
      <c r="I1431" s="249" t="s">
        <v>1173</v>
      </c>
      <c r="J1431" s="249" t="s">
        <v>1173</v>
      </c>
      <c r="K1431" s="249" t="s">
        <v>1173</v>
      </c>
      <c r="L1431" s="249" t="s">
        <v>1173</v>
      </c>
      <c r="M1431" s="249" t="s">
        <v>1173</v>
      </c>
      <c r="N1431" s="249" t="s">
        <v>1173</v>
      </c>
      <c r="O1431" s="249" t="s">
        <v>1173</v>
      </c>
      <c r="P1431" s="249" t="s">
        <v>1173</v>
      </c>
      <c r="Q1431" s="229">
        <v>0</v>
      </c>
      <c r="R1431" s="254" t="s">
        <v>2551</v>
      </c>
      <c r="S1431" s="255"/>
      <c r="T1431" s="255"/>
      <c r="U1431" s="255"/>
      <c r="V1431" s="255"/>
      <c r="W1431" s="255"/>
      <c r="X1431" s="255"/>
      <c r="Y1431" s="255"/>
      <c r="Z1431" s="255"/>
      <c r="AA1431" s="255"/>
      <c r="AB1431" s="255"/>
      <c r="AC1431" s="255"/>
      <c r="AD1431" s="255"/>
      <c r="AE1431" s="256"/>
      <c r="AF1431" s="229">
        <v>1</v>
      </c>
      <c r="AG1431" s="254" t="s">
        <v>2551</v>
      </c>
      <c r="AH1431" s="255"/>
      <c r="AI1431" s="255"/>
      <c r="AJ1431" s="255"/>
      <c r="AK1431" s="255"/>
      <c r="AL1431" s="255"/>
      <c r="AM1431" s="255"/>
      <c r="AN1431" s="255"/>
      <c r="AO1431" s="255"/>
      <c r="AP1431" s="255"/>
      <c r="AQ1431" s="255"/>
      <c r="AR1431" s="255"/>
      <c r="AS1431" s="255"/>
      <c r="AT1431" s="256"/>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c r="HC1431"/>
      <c r="HD1431"/>
      <c r="HE1431"/>
      <c r="HF1431"/>
      <c r="HG1431"/>
      <c r="HH1431"/>
      <c r="HI1431"/>
      <c r="HJ1431"/>
      <c r="HK1431"/>
      <c r="HL1431"/>
      <c r="HM1431"/>
      <c r="HN1431"/>
      <c r="HO1431"/>
      <c r="HP1431"/>
      <c r="HQ1431"/>
      <c r="HR1431"/>
      <c r="HS1431"/>
      <c r="HT1431"/>
      <c r="HU1431"/>
      <c r="HV1431"/>
      <c r="HW1431"/>
      <c r="HX1431"/>
      <c r="HY1431"/>
      <c r="HZ1431"/>
      <c r="IA1431"/>
      <c r="IB1431"/>
      <c r="IC1431"/>
      <c r="ID1431"/>
      <c r="IE1431"/>
      <c r="IF1431"/>
      <c r="IG1431"/>
      <c r="IH1431"/>
      <c r="II1431"/>
      <c r="IJ1431"/>
      <c r="IK1431"/>
      <c r="IL1431"/>
      <c r="IM1431"/>
      <c r="IN1431"/>
      <c r="IO1431"/>
      <c r="IP1431"/>
      <c r="IQ1431"/>
      <c r="IR1431"/>
      <c r="IS1431"/>
      <c r="IT1431"/>
      <c r="IU1431"/>
      <c r="IV1431"/>
      <c r="IW1431"/>
      <c r="IX1431"/>
      <c r="IY1431"/>
      <c r="IZ1431"/>
      <c r="JA1431"/>
      <c r="JB1431"/>
      <c r="JC1431"/>
      <c r="JD1431"/>
      <c r="JE1431"/>
      <c r="JF1431"/>
      <c r="JG1431"/>
      <c r="JH1431"/>
      <c r="JI1431"/>
      <c r="JJ1431"/>
      <c r="JK1431"/>
      <c r="JL1431"/>
      <c r="JM1431"/>
      <c r="JN1431"/>
      <c r="JO1431"/>
      <c r="JP1431"/>
      <c r="JQ1431"/>
      <c r="JR1431"/>
      <c r="JS1431"/>
      <c r="JT1431"/>
      <c r="JU1431"/>
      <c r="JV1431"/>
      <c r="JW1431"/>
      <c r="JX1431"/>
      <c r="JY1431"/>
      <c r="JZ1431"/>
      <c r="KA1431"/>
      <c r="KB1431"/>
      <c r="KC1431"/>
      <c r="KD1431"/>
      <c r="KE1431"/>
      <c r="KF1431"/>
      <c r="KG1431"/>
      <c r="KH1431"/>
      <c r="KI1431"/>
      <c r="KJ1431"/>
      <c r="KK1431"/>
      <c r="KL1431"/>
      <c r="KM1431"/>
      <c r="KN1431"/>
      <c r="KO1431"/>
      <c r="KP1431"/>
      <c r="KQ1431"/>
      <c r="KR1431"/>
      <c r="KS1431"/>
      <c r="KT1431"/>
      <c r="KU1431"/>
      <c r="KV1431"/>
      <c r="KW1431"/>
      <c r="KX1431"/>
      <c r="KY1431"/>
      <c r="KZ1431"/>
      <c r="LA1431"/>
      <c r="LB1431"/>
      <c r="LC1431"/>
      <c r="LD1431"/>
      <c r="LE1431"/>
      <c r="LF1431"/>
      <c r="LG1431"/>
      <c r="LH1431"/>
      <c r="LI1431"/>
      <c r="LJ1431"/>
      <c r="LK1431"/>
      <c r="LL1431"/>
      <c r="LM1431"/>
      <c r="LN1431"/>
      <c r="LO1431"/>
      <c r="LP1431"/>
      <c r="LQ1431"/>
      <c r="LR1431"/>
      <c r="LS1431"/>
      <c r="LT1431"/>
      <c r="LU1431"/>
      <c r="LV1431"/>
      <c r="LW1431"/>
      <c r="LX1431"/>
      <c r="LY1431"/>
      <c r="LZ1431"/>
      <c r="MA1431"/>
      <c r="MB1431"/>
      <c r="MC1431"/>
      <c r="MD1431"/>
      <c r="ME1431"/>
      <c r="MF1431"/>
      <c r="MG1431"/>
      <c r="MH1431"/>
      <c r="MI1431"/>
      <c r="MJ1431"/>
      <c r="MK1431"/>
      <c r="ML1431"/>
      <c r="MM1431"/>
      <c r="MN1431"/>
      <c r="MO1431"/>
      <c r="MP1431"/>
      <c r="MQ1431"/>
      <c r="MR1431"/>
      <c r="MS1431"/>
      <c r="MT1431"/>
      <c r="MU1431"/>
      <c r="MV1431"/>
      <c r="MW1431"/>
      <c r="MX1431"/>
      <c r="MY1431"/>
      <c r="MZ1431"/>
      <c r="NA1431"/>
      <c r="NB1431"/>
      <c r="NC1431"/>
      <c r="ND1431"/>
      <c r="NE1431"/>
      <c r="NF1431"/>
      <c r="NG1431"/>
      <c r="NH1431"/>
      <c r="NI1431"/>
      <c r="NJ1431"/>
      <c r="NK1431"/>
      <c r="NL1431"/>
      <c r="NM1431"/>
      <c r="NN1431"/>
      <c r="NO1431"/>
      <c r="NP1431"/>
      <c r="NQ1431"/>
      <c r="NR1431"/>
      <c r="NS1431"/>
      <c r="NT1431"/>
      <c r="NU1431"/>
      <c r="NV1431"/>
      <c r="NW1431"/>
      <c r="NX1431"/>
      <c r="NY1431"/>
      <c r="NZ1431"/>
      <c r="OA1431"/>
      <c r="OB1431"/>
      <c r="OC1431"/>
      <c r="OD1431"/>
      <c r="OE1431"/>
      <c r="OF1431"/>
      <c r="OG1431"/>
      <c r="OH1431"/>
      <c r="OI1431"/>
      <c r="OJ1431"/>
      <c r="OK1431"/>
      <c r="OL1431"/>
      <c r="OM1431"/>
      <c r="ON1431"/>
      <c r="OO1431"/>
      <c r="OP1431"/>
      <c r="OQ1431"/>
      <c r="OR1431"/>
      <c r="OS1431"/>
      <c r="OT1431"/>
      <c r="OU1431"/>
      <c r="OV1431"/>
      <c r="OW1431"/>
      <c r="OX1431"/>
      <c r="OY1431"/>
      <c r="OZ1431"/>
      <c r="PA1431"/>
      <c r="PB1431"/>
      <c r="PC1431"/>
      <c r="PD1431"/>
      <c r="PE1431"/>
      <c r="PF1431"/>
      <c r="PG1431"/>
      <c r="PH1431"/>
      <c r="PI1431"/>
      <c r="PJ1431"/>
      <c r="PK1431"/>
      <c r="PL1431"/>
      <c r="PM1431"/>
      <c r="PN1431"/>
      <c r="PO1431"/>
      <c r="PP1431"/>
      <c r="PQ1431"/>
      <c r="PR1431"/>
      <c r="PS1431"/>
      <c r="PT1431"/>
      <c r="PU1431"/>
      <c r="PV1431"/>
      <c r="PW1431"/>
      <c r="PX1431"/>
      <c r="PY1431"/>
      <c r="PZ1431"/>
      <c r="QA1431"/>
      <c r="QB1431"/>
      <c r="QC1431"/>
      <c r="QD1431"/>
      <c r="QE1431"/>
      <c r="QF1431"/>
      <c r="QG1431"/>
      <c r="QH1431"/>
      <c r="QI1431"/>
      <c r="QJ1431"/>
      <c r="QK1431"/>
      <c r="QL1431"/>
      <c r="QM1431"/>
      <c r="QN1431"/>
      <c r="QO1431"/>
      <c r="QP1431"/>
      <c r="QQ1431"/>
      <c r="QR1431"/>
      <c r="QS1431"/>
      <c r="QT1431"/>
      <c r="QU1431"/>
      <c r="QV1431"/>
      <c r="QW1431"/>
      <c r="QX1431"/>
      <c r="QY1431"/>
      <c r="QZ1431"/>
      <c r="RA1431"/>
      <c r="RB1431"/>
      <c r="RC1431"/>
      <c r="RD1431"/>
      <c r="RE1431"/>
      <c r="RF1431"/>
      <c r="RG1431"/>
      <c r="RH1431"/>
      <c r="RI1431"/>
      <c r="RJ1431"/>
      <c r="RK1431"/>
      <c r="RL1431"/>
      <c r="RM1431"/>
      <c r="RN1431"/>
      <c r="RO1431"/>
      <c r="RP1431"/>
      <c r="RQ1431"/>
      <c r="RR1431"/>
      <c r="RS1431"/>
      <c r="RT1431"/>
      <c r="RU1431"/>
      <c r="RV1431"/>
      <c r="RW1431"/>
      <c r="RX1431"/>
      <c r="RY1431"/>
      <c r="RZ1431"/>
      <c r="SA1431"/>
      <c r="SB1431"/>
      <c r="SC1431"/>
      <c r="SD1431"/>
      <c r="SE1431"/>
      <c r="SF1431"/>
      <c r="SG1431"/>
      <c r="SH1431"/>
      <c r="SI1431"/>
      <c r="SJ1431"/>
      <c r="SK1431"/>
      <c r="SL1431"/>
      <c r="SM1431"/>
      <c r="SN1431"/>
      <c r="SO1431"/>
      <c r="SP1431"/>
      <c r="SQ1431"/>
      <c r="SR1431"/>
      <c r="SS1431"/>
      <c r="ST1431"/>
      <c r="SU1431"/>
      <c r="SV1431"/>
      <c r="SW1431"/>
      <c r="SX1431"/>
      <c r="SY1431"/>
      <c r="SZ1431"/>
      <c r="TA1431"/>
      <c r="TB1431"/>
      <c r="TC1431"/>
      <c r="TD1431"/>
      <c r="TE1431"/>
      <c r="TF1431"/>
      <c r="TG1431"/>
      <c r="TH1431"/>
      <c r="TI1431"/>
      <c r="TJ1431"/>
      <c r="TK1431"/>
      <c r="TL1431"/>
      <c r="TM1431"/>
      <c r="TN1431"/>
      <c r="TO1431"/>
      <c r="TP1431"/>
      <c r="TQ1431"/>
      <c r="TR1431"/>
      <c r="TS1431"/>
      <c r="TT1431"/>
      <c r="TU1431"/>
      <c r="TV1431"/>
      <c r="TW1431"/>
      <c r="TX1431"/>
      <c r="TY1431"/>
      <c r="TZ1431"/>
      <c r="UA1431"/>
      <c r="UB1431"/>
      <c r="UC1431"/>
      <c r="UD1431"/>
      <c r="UE1431"/>
      <c r="UF1431"/>
      <c r="UG1431"/>
      <c r="UH1431"/>
      <c r="UI1431"/>
      <c r="UJ1431"/>
      <c r="UK1431"/>
      <c r="UL1431"/>
      <c r="UM1431"/>
      <c r="UN1431"/>
      <c r="UO1431"/>
      <c r="UP1431"/>
      <c r="UQ1431"/>
      <c r="UR1431"/>
      <c r="US1431"/>
      <c r="UT1431"/>
      <c r="UU1431"/>
      <c r="UV1431"/>
      <c r="UW1431"/>
      <c r="UX1431"/>
      <c r="UY1431"/>
      <c r="UZ1431"/>
      <c r="VA1431"/>
      <c r="VB1431"/>
      <c r="VC1431"/>
      <c r="VD1431"/>
      <c r="VE1431"/>
      <c r="VF1431"/>
      <c r="VG1431"/>
      <c r="VH1431"/>
      <c r="VI1431"/>
      <c r="VJ1431"/>
      <c r="VK1431"/>
      <c r="VL1431"/>
      <c r="VM1431"/>
      <c r="VN1431"/>
      <c r="VO1431"/>
      <c r="VP1431"/>
      <c r="VQ1431"/>
      <c r="VR1431"/>
      <c r="VS1431"/>
      <c r="VT1431"/>
      <c r="VU1431"/>
      <c r="VV1431"/>
      <c r="VW1431"/>
      <c r="VX1431"/>
      <c r="VY1431"/>
      <c r="VZ1431"/>
      <c r="WA1431"/>
      <c r="WB1431"/>
      <c r="WC1431"/>
      <c r="WD1431"/>
      <c r="WE1431"/>
      <c r="WF1431"/>
      <c r="WG1431"/>
      <c r="WH1431"/>
      <c r="WI1431"/>
      <c r="WJ1431"/>
      <c r="WK1431"/>
      <c r="WL1431"/>
      <c r="WM1431"/>
      <c r="WN1431"/>
      <c r="WO1431"/>
      <c r="WP1431"/>
      <c r="WQ1431"/>
      <c r="WR1431"/>
      <c r="WS1431"/>
      <c r="WT1431"/>
      <c r="WU1431"/>
      <c r="WV1431"/>
      <c r="WW1431"/>
      <c r="WX1431"/>
      <c r="WY1431"/>
      <c r="WZ1431"/>
      <c r="XA1431"/>
      <c r="XB1431"/>
      <c r="XC1431"/>
      <c r="XD1431"/>
      <c r="XE1431"/>
      <c r="XF1431"/>
      <c r="XG1431"/>
      <c r="XH1431"/>
      <c r="XI1431"/>
      <c r="XJ1431"/>
      <c r="XK1431"/>
      <c r="XL1431"/>
      <c r="XM1431"/>
      <c r="XN1431"/>
      <c r="XO1431"/>
      <c r="XP1431"/>
      <c r="XQ1431"/>
      <c r="XR1431"/>
      <c r="XS1431"/>
      <c r="XT1431"/>
      <c r="XU1431"/>
      <c r="XV1431"/>
      <c r="XW1431"/>
      <c r="XX1431"/>
      <c r="XY1431"/>
      <c r="XZ1431"/>
      <c r="YA1431"/>
      <c r="YB1431"/>
      <c r="YC1431"/>
      <c r="YD1431"/>
      <c r="YE1431"/>
      <c r="YF1431"/>
      <c r="YG1431"/>
      <c r="YH1431"/>
      <c r="YI1431"/>
      <c r="YJ1431"/>
      <c r="YK1431"/>
      <c r="YL1431"/>
      <c r="YM1431"/>
      <c r="YN1431"/>
      <c r="YO1431"/>
      <c r="YP1431"/>
      <c r="YQ1431"/>
      <c r="YR1431"/>
      <c r="YS1431"/>
      <c r="YT1431"/>
      <c r="YU1431"/>
      <c r="YV1431"/>
      <c r="YW1431"/>
      <c r="YX1431"/>
      <c r="YY1431"/>
      <c r="YZ1431"/>
      <c r="ZA1431"/>
      <c r="ZB1431"/>
      <c r="ZC1431"/>
      <c r="ZD1431"/>
      <c r="ZE1431"/>
      <c r="ZF1431"/>
      <c r="ZG1431"/>
      <c r="ZH1431"/>
      <c r="ZI1431"/>
      <c r="ZJ1431"/>
      <c r="ZK1431"/>
      <c r="ZL1431"/>
      <c r="ZM1431"/>
      <c r="ZN1431"/>
      <c r="ZO1431"/>
      <c r="ZP1431"/>
      <c r="ZQ1431"/>
      <c r="ZR1431"/>
      <c r="ZS1431"/>
      <c r="ZT1431"/>
      <c r="ZU1431"/>
      <c r="ZV1431"/>
      <c r="ZW1431"/>
      <c r="ZX1431"/>
      <c r="ZY1431"/>
      <c r="ZZ1431"/>
      <c r="AAA1431"/>
      <c r="AAB1431"/>
      <c r="AAC1431"/>
      <c r="AAD1431"/>
      <c r="AAE1431"/>
      <c r="AAF1431"/>
      <c r="AAG1431"/>
      <c r="AAH1431"/>
      <c r="AAI1431"/>
      <c r="AAJ1431"/>
      <c r="AAK1431"/>
      <c r="AAL1431"/>
      <c r="AAM1431"/>
      <c r="AAN1431"/>
      <c r="AAO1431"/>
      <c r="AAP1431"/>
      <c r="AAQ1431"/>
      <c r="AAR1431"/>
      <c r="AAS1431"/>
      <c r="AAT1431"/>
      <c r="AAU1431"/>
      <c r="AAV1431"/>
      <c r="AAW1431"/>
      <c r="AAX1431"/>
      <c r="AAY1431"/>
      <c r="AAZ1431"/>
      <c r="ABA1431"/>
      <c r="ABB1431"/>
      <c r="ABC1431"/>
      <c r="ABD1431"/>
      <c r="ABE1431"/>
      <c r="ABF1431"/>
      <c r="ABG1431"/>
      <c r="ABH1431"/>
      <c r="ABI1431"/>
      <c r="ABJ1431"/>
      <c r="ABK1431"/>
      <c r="ABL1431"/>
      <c r="ABM1431"/>
      <c r="ABN1431"/>
      <c r="ABO1431"/>
      <c r="ABP1431"/>
      <c r="ABQ1431"/>
      <c r="ABR1431"/>
      <c r="ABS1431"/>
      <c r="ABT1431"/>
      <c r="ABU1431"/>
      <c r="ABV1431"/>
      <c r="ABW1431"/>
      <c r="ABX1431"/>
      <c r="ABY1431"/>
      <c r="ABZ1431"/>
      <c r="ACA1431"/>
      <c r="ACB1431"/>
      <c r="ACC1431"/>
      <c r="ACD1431"/>
      <c r="ACE1431"/>
      <c r="ACF1431"/>
      <c r="ACG1431"/>
      <c r="ACH1431"/>
      <c r="ACI1431"/>
      <c r="ACJ1431"/>
      <c r="ACK1431"/>
      <c r="ACL1431"/>
      <c r="ACM1431"/>
      <c r="ACN1431"/>
      <c r="ACO1431"/>
      <c r="ACP1431"/>
      <c r="ACQ1431"/>
      <c r="ACR1431"/>
      <c r="ACS1431"/>
      <c r="ACT1431"/>
      <c r="ACU1431"/>
      <c r="ACV1431"/>
      <c r="ACW1431"/>
      <c r="ACX1431"/>
      <c r="ACY1431"/>
      <c r="ACZ1431"/>
      <c r="ADA1431"/>
      <c r="ADB1431"/>
      <c r="ADC1431"/>
      <c r="ADD1431"/>
      <c r="ADE1431"/>
      <c r="ADF1431"/>
      <c r="ADG1431"/>
      <c r="ADH1431"/>
      <c r="ADI1431"/>
      <c r="ADJ1431"/>
      <c r="ADK1431"/>
      <c r="ADL1431"/>
      <c r="ADM1431"/>
      <c r="ADN1431"/>
      <c r="ADO1431"/>
      <c r="ADP1431"/>
      <c r="ADQ1431"/>
      <c r="ADR1431"/>
      <c r="ADS1431"/>
      <c r="ADT1431"/>
      <c r="ADU1431"/>
      <c r="ADV1431"/>
      <c r="ADW1431"/>
      <c r="ADX1431"/>
      <c r="ADY1431"/>
      <c r="ADZ1431"/>
      <c r="AEA1431"/>
      <c r="AEB1431"/>
      <c r="AEC1431"/>
      <c r="AED1431"/>
      <c r="AEE1431"/>
      <c r="AEF1431"/>
      <c r="AEG1431"/>
      <c r="AEH1431"/>
      <c r="AEI1431"/>
      <c r="AEJ1431"/>
      <c r="AEK1431"/>
      <c r="AEL1431"/>
      <c r="AEM1431"/>
      <c r="AEN1431"/>
      <c r="AEO1431"/>
      <c r="AEP1431"/>
      <c r="AEQ1431"/>
      <c r="AER1431"/>
      <c r="AES1431"/>
      <c r="AET1431"/>
      <c r="AEU1431"/>
      <c r="AEV1431"/>
      <c r="AEW1431"/>
      <c r="AEX1431"/>
      <c r="AEY1431"/>
      <c r="AEZ1431"/>
      <c r="AFA1431"/>
      <c r="AFB1431"/>
      <c r="AFC1431"/>
      <c r="AFD1431"/>
      <c r="AFE1431"/>
      <c r="AFF1431"/>
      <c r="AFG1431"/>
      <c r="AFH1431"/>
      <c r="AFI1431"/>
      <c r="AFJ1431"/>
      <c r="AFK1431"/>
      <c r="AFL1431"/>
      <c r="AFM1431"/>
      <c r="AFN1431"/>
      <c r="AFO1431"/>
      <c r="AFP1431"/>
      <c r="AFQ1431"/>
      <c r="AFR1431"/>
      <c r="AFS1431"/>
      <c r="AFT1431"/>
      <c r="AFU1431"/>
      <c r="AFV1431"/>
      <c r="AFW1431"/>
      <c r="AFX1431"/>
      <c r="AFY1431"/>
      <c r="AFZ1431"/>
      <c r="AGA1431"/>
      <c r="AGB1431"/>
      <c r="AGC1431"/>
      <c r="AGD1431"/>
      <c r="AGE1431"/>
      <c r="AGF1431"/>
      <c r="AGG1431"/>
      <c r="AGH1431"/>
      <c r="AGI1431"/>
      <c r="AGJ1431"/>
      <c r="AGK1431"/>
      <c r="AGL1431"/>
      <c r="AGM1431"/>
      <c r="AGN1431"/>
      <c r="AGO1431"/>
      <c r="AGP1431"/>
      <c r="AGQ1431"/>
      <c r="AGR1431"/>
      <c r="AGS1431"/>
      <c r="AGT1431"/>
      <c r="AGU1431"/>
      <c r="AGV1431"/>
      <c r="AGW1431"/>
      <c r="AGX1431"/>
      <c r="AGY1431"/>
      <c r="AGZ1431"/>
      <c r="AHA1431"/>
      <c r="AHB1431"/>
      <c r="AHC1431"/>
      <c r="AHD1431"/>
      <c r="AHE1431"/>
      <c r="AHF1431"/>
      <c r="AHG1431"/>
      <c r="AHH1431"/>
      <c r="AHI1431"/>
      <c r="AHJ1431"/>
      <c r="AHK1431"/>
      <c r="AHL1431"/>
      <c r="AHM1431"/>
      <c r="AHN1431"/>
      <c r="AHO1431"/>
      <c r="AHP1431"/>
      <c r="AHQ1431"/>
      <c r="AHR1431"/>
      <c r="AHS1431"/>
      <c r="AHT1431"/>
      <c r="AHU1431"/>
      <c r="AHV1431"/>
      <c r="AHW1431"/>
      <c r="AHX1431"/>
      <c r="AHY1431"/>
      <c r="AHZ1431"/>
      <c r="AIA1431"/>
      <c r="AIB1431"/>
      <c r="AIC1431"/>
      <c r="AID1431"/>
      <c r="AIE1431"/>
      <c r="AIF1431"/>
      <c r="AIG1431"/>
      <c r="AIH1431"/>
      <c r="AII1431"/>
      <c r="AIJ1431"/>
      <c r="AIK1431"/>
      <c r="AIL1431"/>
      <c r="AIM1431"/>
      <c r="AIN1431"/>
      <c r="AIO1431"/>
      <c r="AIP1431"/>
      <c r="AIQ1431"/>
      <c r="AIR1431"/>
      <c r="AIS1431"/>
      <c r="AIT1431"/>
      <c r="AIU1431"/>
      <c r="AIV1431"/>
      <c r="AIW1431"/>
      <c r="AIX1431"/>
      <c r="AIY1431"/>
      <c r="AIZ1431"/>
      <c r="AJA1431"/>
      <c r="AJB1431"/>
      <c r="AJC1431"/>
      <c r="AJD1431"/>
      <c r="AJE1431"/>
      <c r="AJF1431"/>
      <c r="AJG1431"/>
      <c r="AJH1431"/>
      <c r="AJI1431"/>
      <c r="AJJ1431"/>
      <c r="AJK1431"/>
      <c r="AJL1431"/>
      <c r="AJM1431"/>
      <c r="AJN1431"/>
      <c r="AJO1431"/>
      <c r="AJP1431"/>
      <c r="AJQ1431"/>
      <c r="AJR1431"/>
      <c r="AJS1431"/>
      <c r="AJT1431"/>
      <c r="AJU1431"/>
      <c r="AJV1431"/>
      <c r="AJW1431"/>
      <c r="AJX1431"/>
      <c r="AJY1431"/>
      <c r="AJZ1431"/>
      <c r="AKA1431"/>
      <c r="AKB1431"/>
      <c r="AKC1431"/>
      <c r="AKD1431"/>
      <c r="AKE1431"/>
      <c r="AKF1431"/>
      <c r="AKG1431"/>
      <c r="AKH1431"/>
      <c r="AKI1431"/>
      <c r="AKJ1431"/>
      <c r="AKK1431"/>
      <c r="AKL1431"/>
      <c r="AKM1431"/>
      <c r="AKN1431"/>
      <c r="AKO1431"/>
      <c r="AKP1431"/>
      <c r="AKQ1431"/>
      <c r="AKR1431"/>
      <c r="AKS1431"/>
      <c r="AKT1431"/>
      <c r="AKU1431"/>
      <c r="AKV1431"/>
      <c r="AKW1431"/>
      <c r="AKX1431"/>
      <c r="AKY1431"/>
      <c r="AKZ1431"/>
      <c r="ALA1431"/>
      <c r="ALB1431"/>
      <c r="ALC1431"/>
      <c r="ALD1431"/>
      <c r="ALE1431"/>
      <c r="ALF1431"/>
      <c r="ALG1431"/>
      <c r="ALH1431"/>
      <c r="ALI1431"/>
      <c r="ALJ1431"/>
      <c r="ALK1431"/>
      <c r="ALL1431"/>
      <c r="ALM1431"/>
      <c r="ALN1431"/>
      <c r="ALO1431"/>
      <c r="ALP1431"/>
      <c r="ALQ1431"/>
      <c r="ALR1431"/>
      <c r="ALS1431"/>
      <c r="ALT1431"/>
      <c r="ALU1431"/>
      <c r="ALV1431"/>
      <c r="ALW1431"/>
      <c r="ALX1431"/>
      <c r="ALY1431"/>
      <c r="ALZ1431"/>
      <c r="AMA1431"/>
      <c r="AMB1431"/>
      <c r="AMC1431"/>
      <c r="AMD1431"/>
      <c r="AME1431"/>
      <c r="AMF1431"/>
      <c r="AMG1431"/>
      <c r="AMH1431"/>
      <c r="AMI1431"/>
      <c r="AMJ1431"/>
      <c r="AMK1431"/>
    </row>
    <row r="1432" spans="1:1025" ht="45" customHeight="1" thickTop="1" thickBot="1" x14ac:dyDescent="0.3">
      <c r="A1432" s="249" t="s">
        <v>1174</v>
      </c>
      <c r="B1432" s="249" t="s">
        <v>1174</v>
      </c>
      <c r="C1432" s="249" t="s">
        <v>1174</v>
      </c>
      <c r="D1432" s="249" t="s">
        <v>1174</v>
      </c>
      <c r="E1432" s="249" t="s">
        <v>1174</v>
      </c>
      <c r="F1432" s="249" t="s">
        <v>1174</v>
      </c>
      <c r="G1432" s="249" t="s">
        <v>1174</v>
      </c>
      <c r="H1432" s="249" t="s">
        <v>1174</v>
      </c>
      <c r="I1432" s="249" t="s">
        <v>1174</v>
      </c>
      <c r="J1432" s="249" t="s">
        <v>1174</v>
      </c>
      <c r="K1432" s="249" t="s">
        <v>1174</v>
      </c>
      <c r="L1432" s="249" t="s">
        <v>1174</v>
      </c>
      <c r="M1432" s="249" t="s">
        <v>1174</v>
      </c>
      <c r="N1432" s="249" t="s">
        <v>1174</v>
      </c>
      <c r="O1432" s="249" t="s">
        <v>1174</v>
      </c>
      <c r="P1432" s="249" t="s">
        <v>1174</v>
      </c>
      <c r="Q1432" s="229">
        <v>0</v>
      </c>
      <c r="R1432" s="250" t="s">
        <v>2603</v>
      </c>
      <c r="S1432" s="250"/>
      <c r="T1432" s="250"/>
      <c r="U1432" s="250"/>
      <c r="V1432" s="250"/>
      <c r="W1432" s="250"/>
      <c r="X1432" s="250"/>
      <c r="Y1432" s="250"/>
      <c r="Z1432" s="250"/>
      <c r="AA1432" s="250"/>
      <c r="AB1432" s="250"/>
      <c r="AC1432" s="250"/>
      <c r="AD1432" s="250"/>
      <c r="AE1432" s="250"/>
      <c r="AF1432" s="229">
        <v>1</v>
      </c>
      <c r="AG1432" s="254" t="s">
        <v>2551</v>
      </c>
      <c r="AH1432" s="255"/>
      <c r="AI1432" s="255"/>
      <c r="AJ1432" s="255"/>
      <c r="AK1432" s="255"/>
      <c r="AL1432" s="255"/>
      <c r="AM1432" s="255"/>
      <c r="AN1432" s="255"/>
      <c r="AO1432" s="255"/>
      <c r="AP1432" s="255"/>
      <c r="AQ1432" s="255"/>
      <c r="AR1432" s="255"/>
      <c r="AS1432" s="255"/>
      <c r="AT1432" s="256"/>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c r="HC1432"/>
      <c r="HD1432"/>
      <c r="HE1432"/>
      <c r="HF1432"/>
      <c r="HG1432"/>
      <c r="HH1432"/>
      <c r="HI1432"/>
      <c r="HJ1432"/>
      <c r="HK1432"/>
      <c r="HL1432"/>
      <c r="HM1432"/>
      <c r="HN1432"/>
      <c r="HO1432"/>
      <c r="HP1432"/>
      <c r="HQ1432"/>
      <c r="HR1432"/>
      <c r="HS1432"/>
      <c r="HT1432"/>
      <c r="HU1432"/>
      <c r="HV1432"/>
      <c r="HW1432"/>
      <c r="HX1432"/>
      <c r="HY1432"/>
      <c r="HZ1432"/>
      <c r="IA1432"/>
      <c r="IB1432"/>
      <c r="IC1432"/>
      <c r="ID1432"/>
      <c r="IE1432"/>
      <c r="IF1432"/>
      <c r="IG1432"/>
      <c r="IH1432"/>
      <c r="II1432"/>
      <c r="IJ1432"/>
      <c r="IK1432"/>
      <c r="IL1432"/>
      <c r="IM1432"/>
      <c r="IN1432"/>
      <c r="IO1432"/>
      <c r="IP1432"/>
      <c r="IQ1432"/>
      <c r="IR1432"/>
      <c r="IS1432"/>
      <c r="IT1432"/>
      <c r="IU1432"/>
      <c r="IV1432"/>
      <c r="IW1432"/>
      <c r="IX1432"/>
      <c r="IY1432"/>
      <c r="IZ1432"/>
      <c r="JA1432"/>
      <c r="JB1432"/>
      <c r="JC1432"/>
      <c r="JD1432"/>
      <c r="JE1432"/>
      <c r="JF1432"/>
      <c r="JG1432"/>
      <c r="JH1432"/>
      <c r="JI1432"/>
      <c r="JJ1432"/>
      <c r="JK1432"/>
      <c r="JL1432"/>
      <c r="JM1432"/>
      <c r="JN1432"/>
      <c r="JO1432"/>
      <c r="JP1432"/>
      <c r="JQ1432"/>
      <c r="JR1432"/>
      <c r="JS1432"/>
      <c r="JT1432"/>
      <c r="JU1432"/>
      <c r="JV1432"/>
      <c r="JW1432"/>
      <c r="JX1432"/>
      <c r="JY1432"/>
      <c r="JZ1432"/>
      <c r="KA1432"/>
      <c r="KB1432"/>
      <c r="KC1432"/>
      <c r="KD1432"/>
      <c r="KE1432"/>
      <c r="KF1432"/>
      <c r="KG1432"/>
      <c r="KH1432"/>
      <c r="KI1432"/>
      <c r="KJ1432"/>
      <c r="KK1432"/>
      <c r="KL1432"/>
      <c r="KM1432"/>
      <c r="KN1432"/>
      <c r="KO1432"/>
      <c r="KP1432"/>
      <c r="KQ1432"/>
      <c r="KR1432"/>
      <c r="KS1432"/>
      <c r="KT1432"/>
      <c r="KU1432"/>
      <c r="KV1432"/>
      <c r="KW1432"/>
      <c r="KX1432"/>
      <c r="KY1432"/>
      <c r="KZ1432"/>
      <c r="LA1432"/>
      <c r="LB1432"/>
      <c r="LC1432"/>
      <c r="LD1432"/>
      <c r="LE1432"/>
      <c r="LF1432"/>
      <c r="LG1432"/>
      <c r="LH1432"/>
      <c r="LI1432"/>
      <c r="LJ1432"/>
      <c r="LK1432"/>
      <c r="LL1432"/>
      <c r="LM1432"/>
      <c r="LN1432"/>
      <c r="LO1432"/>
      <c r="LP1432"/>
      <c r="LQ1432"/>
      <c r="LR1432"/>
      <c r="LS1432"/>
      <c r="LT1432"/>
      <c r="LU1432"/>
      <c r="LV1432"/>
      <c r="LW1432"/>
      <c r="LX1432"/>
      <c r="LY1432"/>
      <c r="LZ1432"/>
      <c r="MA1432"/>
      <c r="MB1432"/>
      <c r="MC1432"/>
      <c r="MD1432"/>
      <c r="ME1432"/>
      <c r="MF1432"/>
      <c r="MG1432"/>
      <c r="MH1432"/>
      <c r="MI1432"/>
      <c r="MJ1432"/>
      <c r="MK1432"/>
      <c r="ML1432"/>
      <c r="MM1432"/>
      <c r="MN1432"/>
      <c r="MO1432"/>
      <c r="MP1432"/>
      <c r="MQ1432"/>
      <c r="MR1432"/>
      <c r="MS1432"/>
      <c r="MT1432"/>
      <c r="MU1432"/>
      <c r="MV1432"/>
      <c r="MW1432"/>
      <c r="MX1432"/>
      <c r="MY1432"/>
      <c r="MZ1432"/>
      <c r="NA1432"/>
      <c r="NB1432"/>
      <c r="NC1432"/>
      <c r="ND1432"/>
      <c r="NE1432"/>
      <c r="NF1432"/>
      <c r="NG1432"/>
      <c r="NH1432"/>
      <c r="NI1432"/>
      <c r="NJ1432"/>
      <c r="NK1432"/>
      <c r="NL1432"/>
      <c r="NM1432"/>
      <c r="NN1432"/>
      <c r="NO1432"/>
      <c r="NP1432"/>
      <c r="NQ1432"/>
      <c r="NR1432"/>
      <c r="NS1432"/>
      <c r="NT1432"/>
      <c r="NU1432"/>
      <c r="NV1432"/>
      <c r="NW1432"/>
      <c r="NX1432"/>
      <c r="NY1432"/>
      <c r="NZ1432"/>
      <c r="OA1432"/>
      <c r="OB1432"/>
      <c r="OC1432"/>
      <c r="OD1432"/>
      <c r="OE1432"/>
      <c r="OF1432"/>
      <c r="OG1432"/>
      <c r="OH1432"/>
      <c r="OI1432"/>
      <c r="OJ1432"/>
      <c r="OK1432"/>
      <c r="OL1432"/>
      <c r="OM1432"/>
      <c r="ON1432"/>
      <c r="OO1432"/>
      <c r="OP1432"/>
      <c r="OQ1432"/>
      <c r="OR1432"/>
      <c r="OS1432"/>
      <c r="OT1432"/>
      <c r="OU1432"/>
      <c r="OV1432"/>
      <c r="OW1432"/>
      <c r="OX1432"/>
      <c r="OY1432"/>
      <c r="OZ1432"/>
      <c r="PA1432"/>
      <c r="PB1432"/>
      <c r="PC1432"/>
      <c r="PD1432"/>
      <c r="PE1432"/>
      <c r="PF1432"/>
      <c r="PG1432"/>
      <c r="PH1432"/>
      <c r="PI1432"/>
      <c r="PJ1432"/>
      <c r="PK1432"/>
      <c r="PL1432"/>
      <c r="PM1432"/>
      <c r="PN1432"/>
      <c r="PO1432"/>
      <c r="PP1432"/>
      <c r="PQ1432"/>
      <c r="PR1432"/>
      <c r="PS1432"/>
      <c r="PT1432"/>
      <c r="PU1432"/>
      <c r="PV1432"/>
      <c r="PW1432"/>
      <c r="PX1432"/>
      <c r="PY1432"/>
      <c r="PZ1432"/>
      <c r="QA1432"/>
      <c r="QB1432"/>
      <c r="QC1432"/>
      <c r="QD1432"/>
      <c r="QE1432"/>
      <c r="QF1432"/>
      <c r="QG1432"/>
      <c r="QH1432"/>
      <c r="QI1432"/>
      <c r="QJ1432"/>
      <c r="QK1432"/>
      <c r="QL1432"/>
      <c r="QM1432"/>
      <c r="QN1432"/>
      <c r="QO1432"/>
      <c r="QP1432"/>
      <c r="QQ1432"/>
      <c r="QR1432"/>
      <c r="QS1432"/>
      <c r="QT1432"/>
      <c r="QU1432"/>
      <c r="QV1432"/>
      <c r="QW1432"/>
      <c r="QX1432"/>
      <c r="QY1432"/>
      <c r="QZ1432"/>
      <c r="RA1432"/>
      <c r="RB1432"/>
      <c r="RC1432"/>
      <c r="RD1432"/>
      <c r="RE1432"/>
      <c r="RF1432"/>
      <c r="RG1432"/>
      <c r="RH1432"/>
      <c r="RI1432"/>
      <c r="RJ1432"/>
      <c r="RK1432"/>
      <c r="RL1432"/>
      <c r="RM1432"/>
      <c r="RN1432"/>
      <c r="RO1432"/>
      <c r="RP1432"/>
      <c r="RQ1432"/>
      <c r="RR1432"/>
      <c r="RS1432"/>
      <c r="RT1432"/>
      <c r="RU1432"/>
      <c r="RV1432"/>
      <c r="RW1432"/>
      <c r="RX1432"/>
      <c r="RY1432"/>
      <c r="RZ1432"/>
      <c r="SA1432"/>
      <c r="SB1432"/>
      <c r="SC1432"/>
      <c r="SD1432"/>
      <c r="SE1432"/>
      <c r="SF1432"/>
      <c r="SG1432"/>
      <c r="SH1432"/>
      <c r="SI1432"/>
      <c r="SJ1432"/>
      <c r="SK1432"/>
      <c r="SL1432"/>
      <c r="SM1432"/>
      <c r="SN1432"/>
      <c r="SO1432"/>
      <c r="SP1432"/>
      <c r="SQ1432"/>
      <c r="SR1432"/>
      <c r="SS1432"/>
      <c r="ST1432"/>
      <c r="SU1432"/>
      <c r="SV1432"/>
      <c r="SW1432"/>
      <c r="SX1432"/>
      <c r="SY1432"/>
      <c r="SZ1432"/>
      <c r="TA1432"/>
      <c r="TB1432"/>
      <c r="TC1432"/>
      <c r="TD1432"/>
      <c r="TE1432"/>
      <c r="TF1432"/>
      <c r="TG1432"/>
      <c r="TH1432"/>
      <c r="TI1432"/>
      <c r="TJ1432"/>
      <c r="TK1432"/>
      <c r="TL1432"/>
      <c r="TM1432"/>
      <c r="TN1432"/>
      <c r="TO1432"/>
      <c r="TP1432"/>
      <c r="TQ1432"/>
      <c r="TR1432"/>
      <c r="TS1432"/>
      <c r="TT1432"/>
      <c r="TU1432"/>
      <c r="TV1432"/>
      <c r="TW1432"/>
      <c r="TX1432"/>
      <c r="TY1432"/>
      <c r="TZ1432"/>
      <c r="UA1432"/>
      <c r="UB1432"/>
      <c r="UC1432"/>
      <c r="UD1432"/>
      <c r="UE1432"/>
      <c r="UF1432"/>
      <c r="UG1432"/>
      <c r="UH1432"/>
      <c r="UI1432"/>
      <c r="UJ1432"/>
      <c r="UK1432"/>
      <c r="UL1432"/>
      <c r="UM1432"/>
      <c r="UN1432"/>
      <c r="UO1432"/>
      <c r="UP1432"/>
      <c r="UQ1432"/>
      <c r="UR1432"/>
      <c r="US1432"/>
      <c r="UT1432"/>
      <c r="UU1432"/>
      <c r="UV1432"/>
      <c r="UW1432"/>
      <c r="UX1432"/>
      <c r="UY1432"/>
      <c r="UZ1432"/>
      <c r="VA1432"/>
      <c r="VB1432"/>
      <c r="VC1432"/>
      <c r="VD1432"/>
      <c r="VE1432"/>
      <c r="VF1432"/>
      <c r="VG1432"/>
      <c r="VH1432"/>
      <c r="VI1432"/>
      <c r="VJ1432"/>
      <c r="VK1432"/>
      <c r="VL1432"/>
      <c r="VM1432"/>
      <c r="VN1432"/>
      <c r="VO1432"/>
      <c r="VP1432"/>
      <c r="VQ1432"/>
      <c r="VR1432"/>
      <c r="VS1432"/>
      <c r="VT1432"/>
      <c r="VU1432"/>
      <c r="VV1432"/>
      <c r="VW1432"/>
      <c r="VX1432"/>
      <c r="VY1432"/>
      <c r="VZ1432"/>
      <c r="WA1432"/>
      <c r="WB1432"/>
      <c r="WC1432"/>
      <c r="WD1432"/>
      <c r="WE1432"/>
      <c r="WF1432"/>
      <c r="WG1432"/>
      <c r="WH1432"/>
      <c r="WI1432"/>
      <c r="WJ1432"/>
      <c r="WK1432"/>
      <c r="WL1432"/>
      <c r="WM1432"/>
      <c r="WN1432"/>
      <c r="WO1432"/>
      <c r="WP1432"/>
      <c r="WQ1432"/>
      <c r="WR1432"/>
      <c r="WS1432"/>
      <c r="WT1432"/>
      <c r="WU1432"/>
      <c r="WV1432"/>
      <c r="WW1432"/>
      <c r="WX1432"/>
      <c r="WY1432"/>
      <c r="WZ1432"/>
      <c r="XA1432"/>
      <c r="XB1432"/>
      <c r="XC1432"/>
      <c r="XD1432"/>
      <c r="XE1432"/>
      <c r="XF1432"/>
      <c r="XG1432"/>
      <c r="XH1432"/>
      <c r="XI1432"/>
      <c r="XJ1432"/>
      <c r="XK1432"/>
      <c r="XL1432"/>
      <c r="XM1432"/>
      <c r="XN1432"/>
      <c r="XO1432"/>
      <c r="XP1432"/>
      <c r="XQ1432"/>
      <c r="XR1432"/>
      <c r="XS1432"/>
      <c r="XT1432"/>
      <c r="XU1432"/>
      <c r="XV1432"/>
      <c r="XW1432"/>
      <c r="XX1432"/>
      <c r="XY1432"/>
      <c r="XZ1432"/>
      <c r="YA1432"/>
      <c r="YB1432"/>
      <c r="YC1432"/>
      <c r="YD1432"/>
      <c r="YE1432"/>
      <c r="YF1432"/>
      <c r="YG1432"/>
      <c r="YH1432"/>
      <c r="YI1432"/>
      <c r="YJ1432"/>
      <c r="YK1432"/>
      <c r="YL1432"/>
      <c r="YM1432"/>
      <c r="YN1432"/>
      <c r="YO1432"/>
      <c r="YP1432"/>
      <c r="YQ1432"/>
      <c r="YR1432"/>
      <c r="YS1432"/>
      <c r="YT1432"/>
      <c r="YU1432"/>
      <c r="YV1432"/>
      <c r="YW1432"/>
      <c r="YX1432"/>
      <c r="YY1432"/>
      <c r="YZ1432"/>
      <c r="ZA1432"/>
      <c r="ZB1432"/>
      <c r="ZC1432"/>
      <c r="ZD1432"/>
      <c r="ZE1432"/>
      <c r="ZF1432"/>
      <c r="ZG1432"/>
      <c r="ZH1432"/>
      <c r="ZI1432"/>
      <c r="ZJ1432"/>
      <c r="ZK1432"/>
      <c r="ZL1432"/>
      <c r="ZM1432"/>
      <c r="ZN1432"/>
      <c r="ZO1432"/>
      <c r="ZP1432"/>
      <c r="ZQ1432"/>
      <c r="ZR1432"/>
      <c r="ZS1432"/>
      <c r="ZT1432"/>
      <c r="ZU1432"/>
      <c r="ZV1432"/>
      <c r="ZW1432"/>
      <c r="ZX1432"/>
      <c r="ZY1432"/>
      <c r="ZZ1432"/>
      <c r="AAA1432"/>
      <c r="AAB1432"/>
      <c r="AAC1432"/>
      <c r="AAD1432"/>
      <c r="AAE1432"/>
      <c r="AAF1432"/>
      <c r="AAG1432"/>
      <c r="AAH1432"/>
      <c r="AAI1432"/>
      <c r="AAJ1432"/>
      <c r="AAK1432"/>
      <c r="AAL1432"/>
      <c r="AAM1432"/>
      <c r="AAN1432"/>
      <c r="AAO1432"/>
      <c r="AAP1432"/>
      <c r="AAQ1432"/>
      <c r="AAR1432"/>
      <c r="AAS1432"/>
      <c r="AAT1432"/>
      <c r="AAU1432"/>
      <c r="AAV1432"/>
      <c r="AAW1432"/>
      <c r="AAX1432"/>
      <c r="AAY1432"/>
      <c r="AAZ1432"/>
      <c r="ABA1432"/>
      <c r="ABB1432"/>
      <c r="ABC1432"/>
      <c r="ABD1432"/>
      <c r="ABE1432"/>
      <c r="ABF1432"/>
      <c r="ABG1432"/>
      <c r="ABH1432"/>
      <c r="ABI1432"/>
      <c r="ABJ1432"/>
      <c r="ABK1432"/>
      <c r="ABL1432"/>
      <c r="ABM1432"/>
      <c r="ABN1432"/>
      <c r="ABO1432"/>
      <c r="ABP1432"/>
      <c r="ABQ1432"/>
      <c r="ABR1432"/>
      <c r="ABS1432"/>
      <c r="ABT1432"/>
      <c r="ABU1432"/>
      <c r="ABV1432"/>
      <c r="ABW1432"/>
      <c r="ABX1432"/>
      <c r="ABY1432"/>
      <c r="ABZ1432"/>
      <c r="ACA1432"/>
      <c r="ACB1432"/>
      <c r="ACC1432"/>
      <c r="ACD1432"/>
      <c r="ACE1432"/>
      <c r="ACF1432"/>
      <c r="ACG1432"/>
      <c r="ACH1432"/>
      <c r="ACI1432"/>
      <c r="ACJ1432"/>
      <c r="ACK1432"/>
      <c r="ACL1432"/>
      <c r="ACM1432"/>
      <c r="ACN1432"/>
      <c r="ACO1432"/>
      <c r="ACP1432"/>
      <c r="ACQ1432"/>
      <c r="ACR1432"/>
      <c r="ACS1432"/>
      <c r="ACT1432"/>
      <c r="ACU1432"/>
      <c r="ACV1432"/>
      <c r="ACW1432"/>
      <c r="ACX1432"/>
      <c r="ACY1432"/>
      <c r="ACZ1432"/>
      <c r="ADA1432"/>
      <c r="ADB1432"/>
      <c r="ADC1432"/>
      <c r="ADD1432"/>
      <c r="ADE1432"/>
      <c r="ADF1432"/>
      <c r="ADG1432"/>
      <c r="ADH1432"/>
      <c r="ADI1432"/>
      <c r="ADJ1432"/>
      <c r="ADK1432"/>
      <c r="ADL1432"/>
      <c r="ADM1432"/>
      <c r="ADN1432"/>
      <c r="ADO1432"/>
      <c r="ADP1432"/>
      <c r="ADQ1432"/>
      <c r="ADR1432"/>
      <c r="ADS1432"/>
      <c r="ADT1432"/>
      <c r="ADU1432"/>
      <c r="ADV1432"/>
      <c r="ADW1432"/>
      <c r="ADX1432"/>
      <c r="ADY1432"/>
      <c r="ADZ1432"/>
      <c r="AEA1432"/>
      <c r="AEB1432"/>
      <c r="AEC1432"/>
      <c r="AED1432"/>
      <c r="AEE1432"/>
      <c r="AEF1432"/>
      <c r="AEG1432"/>
      <c r="AEH1432"/>
      <c r="AEI1432"/>
      <c r="AEJ1432"/>
      <c r="AEK1432"/>
      <c r="AEL1432"/>
      <c r="AEM1432"/>
      <c r="AEN1432"/>
      <c r="AEO1432"/>
      <c r="AEP1432"/>
      <c r="AEQ1432"/>
      <c r="AER1432"/>
      <c r="AES1432"/>
      <c r="AET1432"/>
      <c r="AEU1432"/>
      <c r="AEV1432"/>
      <c r="AEW1432"/>
      <c r="AEX1432"/>
      <c r="AEY1432"/>
      <c r="AEZ1432"/>
      <c r="AFA1432"/>
      <c r="AFB1432"/>
      <c r="AFC1432"/>
      <c r="AFD1432"/>
      <c r="AFE1432"/>
      <c r="AFF1432"/>
      <c r="AFG1432"/>
      <c r="AFH1432"/>
      <c r="AFI1432"/>
      <c r="AFJ1432"/>
      <c r="AFK1432"/>
      <c r="AFL1432"/>
      <c r="AFM1432"/>
      <c r="AFN1432"/>
      <c r="AFO1432"/>
      <c r="AFP1432"/>
      <c r="AFQ1432"/>
      <c r="AFR1432"/>
      <c r="AFS1432"/>
      <c r="AFT1432"/>
      <c r="AFU1432"/>
      <c r="AFV1432"/>
      <c r="AFW1432"/>
      <c r="AFX1432"/>
      <c r="AFY1432"/>
      <c r="AFZ1432"/>
      <c r="AGA1432"/>
      <c r="AGB1432"/>
      <c r="AGC1432"/>
      <c r="AGD1432"/>
      <c r="AGE1432"/>
      <c r="AGF1432"/>
      <c r="AGG1432"/>
      <c r="AGH1432"/>
      <c r="AGI1432"/>
      <c r="AGJ1432"/>
      <c r="AGK1432"/>
      <c r="AGL1432"/>
      <c r="AGM1432"/>
      <c r="AGN1432"/>
      <c r="AGO1432"/>
      <c r="AGP1432"/>
      <c r="AGQ1432"/>
      <c r="AGR1432"/>
      <c r="AGS1432"/>
      <c r="AGT1432"/>
      <c r="AGU1432"/>
      <c r="AGV1432"/>
      <c r="AGW1432"/>
      <c r="AGX1432"/>
      <c r="AGY1432"/>
      <c r="AGZ1432"/>
      <c r="AHA1432"/>
      <c r="AHB1432"/>
      <c r="AHC1432"/>
      <c r="AHD1432"/>
      <c r="AHE1432"/>
      <c r="AHF1432"/>
      <c r="AHG1432"/>
      <c r="AHH1432"/>
      <c r="AHI1432"/>
      <c r="AHJ1432"/>
      <c r="AHK1432"/>
      <c r="AHL1432"/>
      <c r="AHM1432"/>
      <c r="AHN1432"/>
      <c r="AHO1432"/>
      <c r="AHP1432"/>
      <c r="AHQ1432"/>
      <c r="AHR1432"/>
      <c r="AHS1432"/>
      <c r="AHT1432"/>
      <c r="AHU1432"/>
      <c r="AHV1432"/>
      <c r="AHW1432"/>
      <c r="AHX1432"/>
      <c r="AHY1432"/>
      <c r="AHZ1432"/>
      <c r="AIA1432"/>
      <c r="AIB1432"/>
      <c r="AIC1432"/>
      <c r="AID1432"/>
      <c r="AIE1432"/>
      <c r="AIF1432"/>
      <c r="AIG1432"/>
      <c r="AIH1432"/>
      <c r="AII1432"/>
      <c r="AIJ1432"/>
      <c r="AIK1432"/>
      <c r="AIL1432"/>
      <c r="AIM1432"/>
      <c r="AIN1432"/>
      <c r="AIO1432"/>
      <c r="AIP1432"/>
      <c r="AIQ1432"/>
      <c r="AIR1432"/>
      <c r="AIS1432"/>
      <c r="AIT1432"/>
      <c r="AIU1432"/>
      <c r="AIV1432"/>
      <c r="AIW1432"/>
      <c r="AIX1432"/>
      <c r="AIY1432"/>
      <c r="AIZ1432"/>
      <c r="AJA1432"/>
      <c r="AJB1432"/>
      <c r="AJC1432"/>
      <c r="AJD1432"/>
      <c r="AJE1432"/>
      <c r="AJF1432"/>
      <c r="AJG1432"/>
      <c r="AJH1432"/>
      <c r="AJI1432"/>
      <c r="AJJ1432"/>
      <c r="AJK1432"/>
      <c r="AJL1432"/>
      <c r="AJM1432"/>
      <c r="AJN1432"/>
      <c r="AJO1432"/>
      <c r="AJP1432"/>
      <c r="AJQ1432"/>
      <c r="AJR1432"/>
      <c r="AJS1432"/>
      <c r="AJT1432"/>
      <c r="AJU1432"/>
      <c r="AJV1432"/>
      <c r="AJW1432"/>
      <c r="AJX1432"/>
      <c r="AJY1432"/>
      <c r="AJZ1432"/>
      <c r="AKA1432"/>
      <c r="AKB1432"/>
      <c r="AKC1432"/>
      <c r="AKD1432"/>
      <c r="AKE1432"/>
      <c r="AKF1432"/>
      <c r="AKG1432"/>
      <c r="AKH1432"/>
      <c r="AKI1432"/>
      <c r="AKJ1432"/>
      <c r="AKK1432"/>
      <c r="AKL1432"/>
      <c r="AKM1432"/>
      <c r="AKN1432"/>
      <c r="AKO1432"/>
      <c r="AKP1432"/>
      <c r="AKQ1432"/>
      <c r="AKR1432"/>
      <c r="AKS1432"/>
      <c r="AKT1432"/>
      <c r="AKU1432"/>
      <c r="AKV1432"/>
      <c r="AKW1432"/>
      <c r="AKX1432"/>
      <c r="AKY1432"/>
      <c r="AKZ1432"/>
      <c r="ALA1432"/>
      <c r="ALB1432"/>
      <c r="ALC1432"/>
      <c r="ALD1432"/>
      <c r="ALE1432"/>
      <c r="ALF1432"/>
      <c r="ALG1432"/>
      <c r="ALH1432"/>
      <c r="ALI1432"/>
      <c r="ALJ1432"/>
      <c r="ALK1432"/>
      <c r="ALL1432"/>
      <c r="ALM1432"/>
      <c r="ALN1432"/>
      <c r="ALO1432"/>
      <c r="ALP1432"/>
      <c r="ALQ1432"/>
      <c r="ALR1432"/>
      <c r="ALS1432"/>
      <c r="ALT1432"/>
      <c r="ALU1432"/>
      <c r="ALV1432"/>
      <c r="ALW1432"/>
      <c r="ALX1432"/>
      <c r="ALY1432"/>
      <c r="ALZ1432"/>
      <c r="AMA1432"/>
      <c r="AMB1432"/>
      <c r="AMC1432"/>
      <c r="AMD1432"/>
      <c r="AME1432"/>
      <c r="AMF1432"/>
      <c r="AMG1432"/>
      <c r="AMH1432"/>
      <c r="AMI1432"/>
      <c r="AMJ1432"/>
      <c r="AMK1432"/>
    </row>
    <row r="1433" spans="1:1025" ht="15.6" thickTop="1" x14ac:dyDescent="0.25"/>
    <row r="1435" spans="1:1025" ht="45" customHeight="1" x14ac:dyDescent="0.25">
      <c r="A1435" s="260" t="s">
        <v>1175</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185</v>
      </c>
      <c r="AH1435" s="261"/>
      <c r="AI1435" s="261"/>
      <c r="AJ1435" s="261"/>
      <c r="AK1435" s="58">
        <f>(('Artículo 121 (resumen PI)'!C48*0.8+'Artículo 121 (resumen PI)'!F48*0.2)+('Artículo 121 (resumen SIPOT)'!C48*0.8+'Artículo 121 (resumen SIPOT)'!F48*0.2))/2</f>
        <v>0</v>
      </c>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c r="HE1435"/>
      <c r="HF1435"/>
      <c r="HG1435"/>
      <c r="HH1435"/>
      <c r="HI1435"/>
      <c r="HJ1435"/>
      <c r="HK1435"/>
      <c r="HL1435"/>
      <c r="HM1435"/>
      <c r="HN1435"/>
      <c r="HO1435"/>
      <c r="HP1435"/>
      <c r="HQ1435"/>
      <c r="HR1435"/>
      <c r="HS1435"/>
      <c r="HT1435"/>
      <c r="HU1435"/>
      <c r="HV1435"/>
      <c r="HW1435"/>
      <c r="HX1435"/>
      <c r="HY1435"/>
      <c r="HZ1435"/>
      <c r="IA1435"/>
      <c r="IB1435"/>
      <c r="IC1435"/>
      <c r="ID1435"/>
      <c r="IE1435"/>
      <c r="IF1435"/>
      <c r="IG1435"/>
      <c r="IH1435"/>
      <c r="II1435"/>
      <c r="IJ1435"/>
      <c r="IK1435"/>
      <c r="IL1435"/>
      <c r="IM1435"/>
      <c r="IN1435"/>
      <c r="IO1435"/>
      <c r="IP1435"/>
      <c r="IQ1435"/>
      <c r="IR1435"/>
      <c r="IS1435"/>
      <c r="IT1435"/>
      <c r="IU1435"/>
      <c r="IV1435"/>
      <c r="IW1435"/>
      <c r="IX1435"/>
      <c r="IY1435"/>
      <c r="IZ1435"/>
      <c r="JA1435"/>
      <c r="JB1435"/>
      <c r="JC1435"/>
      <c r="JD1435"/>
      <c r="JE1435"/>
      <c r="JF1435"/>
      <c r="JG1435"/>
      <c r="JH1435"/>
      <c r="JI1435"/>
      <c r="JJ1435"/>
      <c r="JK1435"/>
      <c r="JL1435"/>
      <c r="JM1435"/>
      <c r="JN1435"/>
      <c r="JO1435"/>
      <c r="JP1435"/>
      <c r="JQ1435"/>
      <c r="JR1435"/>
      <c r="JS1435"/>
      <c r="JT1435"/>
      <c r="JU1435"/>
      <c r="JV1435"/>
      <c r="JW1435"/>
      <c r="JX1435"/>
      <c r="JY1435"/>
      <c r="JZ1435"/>
      <c r="KA1435"/>
      <c r="KB1435"/>
      <c r="KC1435"/>
      <c r="KD1435"/>
      <c r="KE1435"/>
      <c r="KF1435"/>
      <c r="KG1435"/>
      <c r="KH1435"/>
      <c r="KI1435"/>
      <c r="KJ1435"/>
      <c r="KK1435"/>
      <c r="KL1435"/>
      <c r="KM1435"/>
      <c r="KN1435"/>
      <c r="KO1435"/>
      <c r="KP1435"/>
      <c r="KQ1435"/>
      <c r="KR1435"/>
      <c r="KS1435"/>
      <c r="KT1435"/>
      <c r="KU1435"/>
      <c r="KV1435"/>
      <c r="KW1435"/>
      <c r="KX1435"/>
      <c r="KY1435"/>
      <c r="KZ1435"/>
      <c r="LA1435"/>
      <c r="LB1435"/>
      <c r="LC1435"/>
      <c r="LD1435"/>
      <c r="LE1435"/>
      <c r="LF1435"/>
      <c r="LG1435"/>
      <c r="LH1435"/>
      <c r="LI1435"/>
      <c r="LJ1435"/>
      <c r="LK1435"/>
      <c r="LL1435"/>
      <c r="LM1435"/>
      <c r="LN1435"/>
      <c r="LO1435"/>
      <c r="LP1435"/>
      <c r="LQ1435"/>
      <c r="LR1435"/>
      <c r="LS1435"/>
      <c r="LT1435"/>
      <c r="LU1435"/>
      <c r="LV1435"/>
      <c r="LW1435"/>
      <c r="LX1435"/>
      <c r="LY1435"/>
      <c r="LZ1435"/>
      <c r="MA1435"/>
      <c r="MB1435"/>
      <c r="MC1435"/>
      <c r="MD1435"/>
      <c r="ME1435"/>
      <c r="MF1435"/>
      <c r="MG1435"/>
      <c r="MH1435"/>
      <c r="MI1435"/>
      <c r="MJ1435"/>
      <c r="MK1435"/>
      <c r="ML1435"/>
      <c r="MM1435"/>
      <c r="MN1435"/>
      <c r="MO1435"/>
      <c r="MP1435"/>
      <c r="MQ1435"/>
      <c r="MR1435"/>
      <c r="MS1435"/>
      <c r="MT1435"/>
      <c r="MU1435"/>
      <c r="MV1435"/>
      <c r="MW1435"/>
      <c r="MX1435"/>
      <c r="MY1435"/>
      <c r="MZ1435"/>
      <c r="NA1435"/>
      <c r="NB1435"/>
      <c r="NC1435"/>
      <c r="ND1435"/>
      <c r="NE1435"/>
      <c r="NF1435"/>
      <c r="NG1435"/>
      <c r="NH1435"/>
      <c r="NI1435"/>
      <c r="NJ1435"/>
      <c r="NK1435"/>
      <c r="NL1435"/>
      <c r="NM1435"/>
      <c r="NN1435"/>
      <c r="NO1435"/>
      <c r="NP1435"/>
      <c r="NQ1435"/>
      <c r="NR1435"/>
      <c r="NS1435"/>
      <c r="NT1435"/>
      <c r="NU1435"/>
      <c r="NV1435"/>
      <c r="NW1435"/>
      <c r="NX1435"/>
      <c r="NY1435"/>
      <c r="NZ1435"/>
      <c r="OA1435"/>
      <c r="OB1435"/>
      <c r="OC1435"/>
      <c r="OD1435"/>
      <c r="OE1435"/>
      <c r="OF1435"/>
      <c r="OG1435"/>
      <c r="OH1435"/>
      <c r="OI1435"/>
      <c r="OJ1435"/>
      <c r="OK1435"/>
      <c r="OL1435"/>
      <c r="OM1435"/>
      <c r="ON1435"/>
      <c r="OO1435"/>
      <c r="OP1435"/>
      <c r="OQ1435"/>
      <c r="OR1435"/>
      <c r="OS1435"/>
      <c r="OT1435"/>
      <c r="OU1435"/>
      <c r="OV1435"/>
      <c r="OW1435"/>
      <c r="OX1435"/>
      <c r="OY1435"/>
      <c r="OZ1435"/>
      <c r="PA1435"/>
      <c r="PB1435"/>
      <c r="PC1435"/>
      <c r="PD1435"/>
      <c r="PE1435"/>
      <c r="PF1435"/>
      <c r="PG1435"/>
      <c r="PH1435"/>
      <c r="PI1435"/>
      <c r="PJ1435"/>
      <c r="PK1435"/>
      <c r="PL1435"/>
      <c r="PM1435"/>
      <c r="PN1435"/>
      <c r="PO1435"/>
      <c r="PP1435"/>
      <c r="PQ1435"/>
      <c r="PR1435"/>
      <c r="PS1435"/>
      <c r="PT1435"/>
      <c r="PU1435"/>
      <c r="PV1435"/>
      <c r="PW1435"/>
      <c r="PX1435"/>
      <c r="PY1435"/>
      <c r="PZ1435"/>
      <c r="QA1435"/>
      <c r="QB1435"/>
      <c r="QC1435"/>
      <c r="QD1435"/>
      <c r="QE1435"/>
      <c r="QF1435"/>
      <c r="QG1435"/>
      <c r="QH1435"/>
      <c r="QI1435"/>
      <c r="QJ1435"/>
      <c r="QK1435"/>
      <c r="QL1435"/>
      <c r="QM1435"/>
      <c r="QN1435"/>
      <c r="QO1435"/>
      <c r="QP1435"/>
      <c r="QQ1435"/>
      <c r="QR1435"/>
      <c r="QS1435"/>
      <c r="QT1435"/>
      <c r="QU1435"/>
      <c r="QV1435"/>
      <c r="QW1435"/>
      <c r="QX1435"/>
      <c r="QY1435"/>
      <c r="QZ1435"/>
      <c r="RA1435"/>
      <c r="RB1435"/>
      <c r="RC1435"/>
      <c r="RD1435"/>
      <c r="RE1435"/>
      <c r="RF1435"/>
      <c r="RG1435"/>
      <c r="RH1435"/>
      <c r="RI1435"/>
      <c r="RJ1435"/>
      <c r="RK1435"/>
      <c r="RL1435"/>
      <c r="RM1435"/>
      <c r="RN1435"/>
      <c r="RO1435"/>
      <c r="RP1435"/>
      <c r="RQ1435"/>
      <c r="RR1435"/>
      <c r="RS1435"/>
      <c r="RT1435"/>
      <c r="RU1435"/>
      <c r="RV1435"/>
      <c r="RW1435"/>
      <c r="RX1435"/>
      <c r="RY1435"/>
      <c r="RZ1435"/>
      <c r="SA1435"/>
      <c r="SB1435"/>
      <c r="SC1435"/>
      <c r="SD1435"/>
      <c r="SE1435"/>
      <c r="SF1435"/>
      <c r="SG1435"/>
      <c r="SH1435"/>
      <c r="SI1435"/>
      <c r="SJ1435"/>
      <c r="SK1435"/>
      <c r="SL1435"/>
      <c r="SM1435"/>
      <c r="SN1435"/>
      <c r="SO1435"/>
      <c r="SP1435"/>
      <c r="SQ1435"/>
      <c r="SR1435"/>
      <c r="SS1435"/>
      <c r="ST1435"/>
      <c r="SU1435"/>
      <c r="SV1435"/>
      <c r="SW1435"/>
      <c r="SX1435"/>
      <c r="SY1435"/>
      <c r="SZ1435"/>
      <c r="TA1435"/>
      <c r="TB1435"/>
      <c r="TC1435"/>
      <c r="TD1435"/>
      <c r="TE1435"/>
      <c r="TF1435"/>
      <c r="TG1435"/>
      <c r="TH1435"/>
      <c r="TI1435"/>
      <c r="TJ1435"/>
      <c r="TK1435"/>
      <c r="TL1435"/>
      <c r="TM1435"/>
      <c r="TN1435"/>
      <c r="TO1435"/>
      <c r="TP1435"/>
      <c r="TQ1435"/>
      <c r="TR1435"/>
      <c r="TS1435"/>
      <c r="TT1435"/>
      <c r="TU1435"/>
      <c r="TV1435"/>
      <c r="TW1435"/>
      <c r="TX1435"/>
      <c r="TY1435"/>
      <c r="TZ1435"/>
      <c r="UA1435"/>
      <c r="UB1435"/>
      <c r="UC1435"/>
      <c r="UD1435"/>
      <c r="UE1435"/>
      <c r="UF1435"/>
      <c r="UG1435"/>
      <c r="UH1435"/>
      <c r="UI1435"/>
      <c r="UJ1435"/>
      <c r="UK1435"/>
      <c r="UL1435"/>
      <c r="UM1435"/>
      <c r="UN1435"/>
      <c r="UO1435"/>
      <c r="UP1435"/>
      <c r="UQ1435"/>
      <c r="UR1435"/>
      <c r="US1435"/>
      <c r="UT1435"/>
      <c r="UU1435"/>
      <c r="UV1435"/>
      <c r="UW1435"/>
      <c r="UX1435"/>
      <c r="UY1435"/>
      <c r="UZ1435"/>
      <c r="VA1435"/>
      <c r="VB1435"/>
      <c r="VC1435"/>
      <c r="VD1435"/>
      <c r="VE1435"/>
      <c r="VF1435"/>
      <c r="VG1435"/>
      <c r="VH1435"/>
      <c r="VI1435"/>
      <c r="VJ1435"/>
      <c r="VK1435"/>
      <c r="VL1435"/>
      <c r="VM1435"/>
      <c r="VN1435"/>
      <c r="VO1435"/>
      <c r="VP1435"/>
      <c r="VQ1435"/>
      <c r="VR1435"/>
      <c r="VS1435"/>
      <c r="VT1435"/>
      <c r="VU1435"/>
      <c r="VV1435"/>
      <c r="VW1435"/>
      <c r="VX1435"/>
      <c r="VY1435"/>
      <c r="VZ1435"/>
      <c r="WA1435"/>
      <c r="WB1435"/>
      <c r="WC1435"/>
      <c r="WD1435"/>
      <c r="WE1435"/>
      <c r="WF1435"/>
      <c r="WG1435"/>
      <c r="WH1435"/>
      <c r="WI1435"/>
      <c r="WJ1435"/>
      <c r="WK1435"/>
      <c r="WL1435"/>
      <c r="WM1435"/>
      <c r="WN1435"/>
      <c r="WO1435"/>
      <c r="WP1435"/>
      <c r="WQ1435"/>
      <c r="WR1435"/>
      <c r="WS1435"/>
      <c r="WT1435"/>
      <c r="WU1435"/>
      <c r="WV1435"/>
      <c r="WW1435"/>
      <c r="WX1435"/>
      <c r="WY1435"/>
      <c r="WZ1435"/>
      <c r="XA1435"/>
      <c r="XB1435"/>
      <c r="XC1435"/>
      <c r="XD1435"/>
      <c r="XE1435"/>
      <c r="XF1435"/>
      <c r="XG1435"/>
      <c r="XH1435"/>
      <c r="XI1435"/>
      <c r="XJ1435"/>
      <c r="XK1435"/>
      <c r="XL1435"/>
      <c r="XM1435"/>
      <c r="XN1435"/>
      <c r="XO1435"/>
      <c r="XP1435"/>
      <c r="XQ1435"/>
      <c r="XR1435"/>
      <c r="XS1435"/>
      <c r="XT1435"/>
      <c r="XU1435"/>
      <c r="XV1435"/>
      <c r="XW1435"/>
      <c r="XX1435"/>
      <c r="XY1435"/>
      <c r="XZ1435"/>
      <c r="YA1435"/>
      <c r="YB1435"/>
      <c r="YC1435"/>
      <c r="YD1435"/>
      <c r="YE1435"/>
      <c r="YF1435"/>
      <c r="YG1435"/>
      <c r="YH1435"/>
      <c r="YI1435"/>
      <c r="YJ1435"/>
      <c r="YK1435"/>
      <c r="YL1435"/>
      <c r="YM1435"/>
      <c r="YN1435"/>
      <c r="YO1435"/>
      <c r="YP1435"/>
      <c r="YQ1435"/>
      <c r="YR1435"/>
      <c r="YS1435"/>
      <c r="YT1435"/>
      <c r="YU1435"/>
      <c r="YV1435"/>
      <c r="YW1435"/>
      <c r="YX1435"/>
      <c r="YY1435"/>
      <c r="YZ1435"/>
      <c r="ZA1435"/>
      <c r="ZB1435"/>
      <c r="ZC1435"/>
      <c r="ZD1435"/>
      <c r="ZE1435"/>
      <c r="ZF1435"/>
      <c r="ZG1435"/>
      <c r="ZH1435"/>
      <c r="ZI1435"/>
      <c r="ZJ1435"/>
      <c r="ZK1435"/>
      <c r="ZL1435"/>
      <c r="ZM1435"/>
      <c r="ZN1435"/>
      <c r="ZO1435"/>
      <c r="ZP1435"/>
      <c r="ZQ1435"/>
      <c r="ZR1435"/>
      <c r="ZS1435"/>
      <c r="ZT1435"/>
      <c r="ZU1435"/>
      <c r="ZV1435"/>
      <c r="ZW1435"/>
      <c r="ZX1435"/>
      <c r="ZY1435"/>
      <c r="ZZ1435"/>
      <c r="AAA1435"/>
      <c r="AAB1435"/>
      <c r="AAC1435"/>
      <c r="AAD1435"/>
      <c r="AAE1435"/>
      <c r="AAF1435"/>
      <c r="AAG1435"/>
      <c r="AAH1435"/>
      <c r="AAI1435"/>
      <c r="AAJ1435"/>
      <c r="AAK1435"/>
      <c r="AAL1435"/>
      <c r="AAM1435"/>
      <c r="AAN1435"/>
      <c r="AAO1435"/>
      <c r="AAP1435"/>
      <c r="AAQ1435"/>
      <c r="AAR1435"/>
      <c r="AAS1435"/>
      <c r="AAT1435"/>
      <c r="AAU1435"/>
      <c r="AAV1435"/>
      <c r="AAW1435"/>
      <c r="AAX1435"/>
      <c r="AAY1435"/>
      <c r="AAZ1435"/>
      <c r="ABA1435"/>
      <c r="ABB1435"/>
      <c r="ABC1435"/>
      <c r="ABD1435"/>
      <c r="ABE1435"/>
      <c r="ABF1435"/>
      <c r="ABG1435"/>
      <c r="ABH1435"/>
      <c r="ABI1435"/>
      <c r="ABJ1435"/>
      <c r="ABK1435"/>
      <c r="ABL1435"/>
      <c r="ABM1435"/>
      <c r="ABN1435"/>
      <c r="ABO1435"/>
      <c r="ABP1435"/>
      <c r="ABQ1435"/>
      <c r="ABR1435"/>
      <c r="ABS1435"/>
      <c r="ABT1435"/>
      <c r="ABU1435"/>
      <c r="ABV1435"/>
      <c r="ABW1435"/>
      <c r="ABX1435"/>
      <c r="ABY1435"/>
      <c r="ABZ1435"/>
      <c r="ACA1435"/>
      <c r="ACB1435"/>
      <c r="ACC1435"/>
      <c r="ACD1435"/>
      <c r="ACE1435"/>
      <c r="ACF1435"/>
      <c r="ACG1435"/>
      <c r="ACH1435"/>
      <c r="ACI1435"/>
      <c r="ACJ1435"/>
      <c r="ACK1435"/>
      <c r="ACL1435"/>
      <c r="ACM1435"/>
      <c r="ACN1435"/>
      <c r="ACO1435"/>
      <c r="ACP1435"/>
      <c r="ACQ1435"/>
      <c r="ACR1435"/>
      <c r="ACS1435"/>
      <c r="ACT1435"/>
      <c r="ACU1435"/>
      <c r="ACV1435"/>
      <c r="ACW1435"/>
      <c r="ACX1435"/>
      <c r="ACY1435"/>
      <c r="ACZ1435"/>
      <c r="ADA1435"/>
      <c r="ADB1435"/>
      <c r="ADC1435"/>
      <c r="ADD1435"/>
      <c r="ADE1435"/>
      <c r="ADF1435"/>
      <c r="ADG1435"/>
      <c r="ADH1435"/>
      <c r="ADI1435"/>
      <c r="ADJ1435"/>
      <c r="ADK1435"/>
      <c r="ADL1435"/>
      <c r="ADM1435"/>
      <c r="ADN1435"/>
      <c r="ADO1435"/>
      <c r="ADP1435"/>
      <c r="ADQ1435"/>
      <c r="ADR1435"/>
      <c r="ADS1435"/>
      <c r="ADT1435"/>
      <c r="ADU1435"/>
      <c r="ADV1435"/>
      <c r="ADW1435"/>
      <c r="ADX1435"/>
      <c r="ADY1435"/>
      <c r="ADZ1435"/>
      <c r="AEA1435"/>
      <c r="AEB1435"/>
      <c r="AEC1435"/>
      <c r="AED1435"/>
      <c r="AEE1435"/>
      <c r="AEF1435"/>
      <c r="AEG1435"/>
      <c r="AEH1435"/>
      <c r="AEI1435"/>
      <c r="AEJ1435"/>
      <c r="AEK1435"/>
      <c r="AEL1435"/>
      <c r="AEM1435"/>
      <c r="AEN1435"/>
      <c r="AEO1435"/>
      <c r="AEP1435"/>
      <c r="AEQ1435"/>
      <c r="AER1435"/>
      <c r="AES1435"/>
      <c r="AET1435"/>
      <c r="AEU1435"/>
      <c r="AEV1435"/>
      <c r="AEW1435"/>
      <c r="AEX1435"/>
      <c r="AEY1435"/>
      <c r="AEZ1435"/>
      <c r="AFA1435"/>
      <c r="AFB1435"/>
      <c r="AFC1435"/>
      <c r="AFD1435"/>
      <c r="AFE1435"/>
      <c r="AFF1435"/>
      <c r="AFG1435"/>
      <c r="AFH1435"/>
      <c r="AFI1435"/>
      <c r="AFJ1435"/>
      <c r="AFK1435"/>
      <c r="AFL1435"/>
      <c r="AFM1435"/>
      <c r="AFN1435"/>
      <c r="AFO1435"/>
      <c r="AFP1435"/>
      <c r="AFQ1435"/>
      <c r="AFR1435"/>
      <c r="AFS1435"/>
      <c r="AFT1435"/>
      <c r="AFU1435"/>
      <c r="AFV1435"/>
      <c r="AFW1435"/>
      <c r="AFX1435"/>
      <c r="AFY1435"/>
      <c r="AFZ1435"/>
      <c r="AGA1435"/>
      <c r="AGB1435"/>
      <c r="AGC1435"/>
      <c r="AGD1435"/>
      <c r="AGE1435"/>
      <c r="AGF1435"/>
      <c r="AGG1435"/>
      <c r="AGH1435"/>
      <c r="AGI1435"/>
      <c r="AGJ1435"/>
      <c r="AGK1435"/>
      <c r="AGL1435"/>
      <c r="AGM1435"/>
      <c r="AGN1435"/>
      <c r="AGO1435"/>
      <c r="AGP1435"/>
      <c r="AGQ1435"/>
      <c r="AGR1435"/>
      <c r="AGS1435"/>
      <c r="AGT1435"/>
      <c r="AGU1435"/>
      <c r="AGV1435"/>
      <c r="AGW1435"/>
      <c r="AGX1435"/>
      <c r="AGY1435"/>
      <c r="AGZ1435"/>
      <c r="AHA1435"/>
      <c r="AHB1435"/>
      <c r="AHC1435"/>
      <c r="AHD1435"/>
      <c r="AHE1435"/>
      <c r="AHF1435"/>
      <c r="AHG1435"/>
      <c r="AHH1435"/>
      <c r="AHI1435"/>
      <c r="AHJ1435"/>
      <c r="AHK1435"/>
      <c r="AHL1435"/>
      <c r="AHM1435"/>
      <c r="AHN1435"/>
      <c r="AHO1435"/>
      <c r="AHP1435"/>
      <c r="AHQ1435"/>
      <c r="AHR1435"/>
      <c r="AHS1435"/>
      <c r="AHT1435"/>
      <c r="AHU1435"/>
      <c r="AHV1435"/>
      <c r="AHW1435"/>
      <c r="AHX1435"/>
      <c r="AHY1435"/>
      <c r="AHZ1435"/>
      <c r="AIA1435"/>
      <c r="AIB1435"/>
      <c r="AIC1435"/>
      <c r="AID1435"/>
      <c r="AIE1435"/>
      <c r="AIF1435"/>
      <c r="AIG1435"/>
      <c r="AIH1435"/>
      <c r="AII1435"/>
      <c r="AIJ1435"/>
      <c r="AIK1435"/>
      <c r="AIL1435"/>
      <c r="AIM1435"/>
      <c r="AIN1435"/>
      <c r="AIO1435"/>
      <c r="AIP1435"/>
      <c r="AIQ1435"/>
      <c r="AIR1435"/>
      <c r="AIS1435"/>
      <c r="AIT1435"/>
      <c r="AIU1435"/>
      <c r="AIV1435"/>
      <c r="AIW1435"/>
      <c r="AIX1435"/>
      <c r="AIY1435"/>
      <c r="AIZ1435"/>
      <c r="AJA1435"/>
      <c r="AJB1435"/>
      <c r="AJC1435"/>
      <c r="AJD1435"/>
      <c r="AJE1435"/>
      <c r="AJF1435"/>
      <c r="AJG1435"/>
      <c r="AJH1435"/>
      <c r="AJI1435"/>
      <c r="AJJ1435"/>
      <c r="AJK1435"/>
      <c r="AJL1435"/>
      <c r="AJM1435"/>
      <c r="AJN1435"/>
      <c r="AJO1435"/>
      <c r="AJP1435"/>
      <c r="AJQ1435"/>
      <c r="AJR1435"/>
      <c r="AJS1435"/>
      <c r="AJT1435"/>
      <c r="AJU1435"/>
      <c r="AJV1435"/>
      <c r="AJW1435"/>
      <c r="AJX1435"/>
      <c r="AJY1435"/>
      <c r="AJZ1435"/>
      <c r="AKA1435"/>
      <c r="AKB1435"/>
      <c r="AKC1435"/>
      <c r="AKD1435"/>
      <c r="AKE1435"/>
      <c r="AKF1435"/>
      <c r="AKG1435"/>
      <c r="AKH1435"/>
      <c r="AKI1435"/>
      <c r="AKJ1435"/>
      <c r="AKK1435"/>
      <c r="AKL1435"/>
      <c r="AKM1435"/>
      <c r="AKN1435"/>
      <c r="AKO1435"/>
      <c r="AKP1435"/>
      <c r="AKQ1435"/>
      <c r="AKR1435"/>
      <c r="AKS1435"/>
      <c r="AKT1435"/>
      <c r="AKU1435"/>
      <c r="AKV1435"/>
      <c r="AKW1435"/>
      <c r="AKX1435"/>
      <c r="AKY1435"/>
      <c r="AKZ1435"/>
      <c r="ALA1435"/>
      <c r="ALB1435"/>
      <c r="ALC1435"/>
      <c r="ALD1435"/>
      <c r="ALE1435"/>
      <c r="ALF1435"/>
      <c r="ALG1435"/>
      <c r="ALH1435"/>
      <c r="ALI1435"/>
      <c r="ALJ1435"/>
      <c r="ALK1435"/>
      <c r="ALL1435"/>
      <c r="ALM1435"/>
      <c r="ALN1435"/>
      <c r="ALO1435"/>
      <c r="ALP1435"/>
      <c r="ALQ1435"/>
      <c r="ALR1435"/>
      <c r="ALS1435"/>
      <c r="ALT1435"/>
      <c r="ALU1435"/>
      <c r="ALV1435"/>
      <c r="ALW1435"/>
      <c r="ALX1435"/>
      <c r="ALY1435"/>
      <c r="ALZ1435"/>
      <c r="AMA1435"/>
      <c r="AMB1435"/>
      <c r="AMC1435"/>
      <c r="AMD1435"/>
      <c r="AME1435"/>
      <c r="AMF1435"/>
      <c r="AMG1435"/>
      <c r="AMH1435"/>
      <c r="AMI1435"/>
      <c r="AMJ1435"/>
      <c r="AMK1435"/>
    </row>
    <row r="1436" spans="1:1025"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c r="HK1436"/>
      <c r="HL1436"/>
      <c r="HM1436"/>
      <c r="HN1436"/>
      <c r="HO1436"/>
      <c r="HP1436"/>
      <c r="HQ1436"/>
      <c r="HR1436"/>
      <c r="HS1436"/>
      <c r="HT1436"/>
      <c r="HU1436"/>
      <c r="HV1436"/>
      <c r="HW1436"/>
      <c r="HX1436"/>
      <c r="HY1436"/>
      <c r="HZ1436"/>
      <c r="IA1436"/>
      <c r="IB1436"/>
      <c r="IC1436"/>
      <c r="ID1436"/>
      <c r="IE1436"/>
      <c r="IF1436"/>
      <c r="IG1436"/>
      <c r="IH1436"/>
      <c r="II1436"/>
      <c r="IJ1436"/>
      <c r="IK1436"/>
      <c r="IL1436"/>
      <c r="IM1436"/>
      <c r="IN1436"/>
      <c r="IO1436"/>
      <c r="IP1436"/>
      <c r="IQ1436"/>
      <c r="IR1436"/>
      <c r="IS1436"/>
      <c r="IT1436"/>
      <c r="IU1436"/>
      <c r="IV1436"/>
      <c r="IW1436"/>
      <c r="IX1436"/>
      <c r="IY1436"/>
      <c r="IZ1436"/>
      <c r="JA1436"/>
      <c r="JB1436"/>
      <c r="JC1436"/>
      <c r="JD1436"/>
      <c r="JE1436"/>
      <c r="JF1436"/>
      <c r="JG1436"/>
      <c r="JH1436"/>
      <c r="JI1436"/>
      <c r="JJ1436"/>
      <c r="JK1436"/>
      <c r="JL1436"/>
      <c r="JM1436"/>
      <c r="JN1436"/>
      <c r="JO1436"/>
      <c r="JP1436"/>
      <c r="JQ1436"/>
      <c r="JR1436"/>
      <c r="JS1436"/>
      <c r="JT1436"/>
      <c r="JU1436"/>
      <c r="JV1436"/>
      <c r="JW1436"/>
      <c r="JX1436"/>
      <c r="JY1436"/>
      <c r="JZ1436"/>
      <c r="KA1436"/>
      <c r="KB1436"/>
      <c r="KC1436"/>
      <c r="KD1436"/>
      <c r="KE1436"/>
      <c r="KF1436"/>
      <c r="KG1436"/>
      <c r="KH1436"/>
      <c r="KI1436"/>
      <c r="KJ1436"/>
      <c r="KK1436"/>
      <c r="KL1436"/>
      <c r="KM1436"/>
      <c r="KN1436"/>
      <c r="KO1436"/>
      <c r="KP1436"/>
      <c r="KQ1436"/>
      <c r="KR1436"/>
      <c r="KS1436"/>
      <c r="KT1436"/>
      <c r="KU1436"/>
      <c r="KV1436"/>
      <c r="KW1436"/>
      <c r="KX1436"/>
      <c r="KY1436"/>
      <c r="KZ1436"/>
      <c r="LA1436"/>
      <c r="LB1436"/>
      <c r="LC1436"/>
      <c r="LD1436"/>
      <c r="LE1436"/>
      <c r="LF1436"/>
      <c r="LG1436"/>
      <c r="LH1436"/>
      <c r="LI1436"/>
      <c r="LJ1436"/>
      <c r="LK1436"/>
      <c r="LL1436"/>
      <c r="LM1436"/>
      <c r="LN1436"/>
      <c r="LO1436"/>
      <c r="LP1436"/>
      <c r="LQ1436"/>
      <c r="LR1436"/>
      <c r="LS1436"/>
      <c r="LT1436"/>
      <c r="LU1436"/>
      <c r="LV1436"/>
      <c r="LW1436"/>
      <c r="LX1436"/>
      <c r="LY1436"/>
      <c r="LZ1436"/>
      <c r="MA1436"/>
      <c r="MB1436"/>
      <c r="MC1436"/>
      <c r="MD1436"/>
      <c r="ME1436"/>
      <c r="MF1436"/>
      <c r="MG1436"/>
      <c r="MH1436"/>
      <c r="MI1436"/>
      <c r="MJ1436"/>
      <c r="MK1436"/>
      <c r="ML1436"/>
      <c r="MM1436"/>
      <c r="MN1436"/>
      <c r="MO1436"/>
      <c r="MP1436"/>
      <c r="MQ1436"/>
      <c r="MR1436"/>
      <c r="MS1436"/>
      <c r="MT1436"/>
      <c r="MU1436"/>
      <c r="MV1436"/>
      <c r="MW1436"/>
      <c r="MX1436"/>
      <c r="MY1436"/>
      <c r="MZ1436"/>
      <c r="NA1436"/>
      <c r="NB1436"/>
      <c r="NC1436"/>
      <c r="ND1436"/>
      <c r="NE1436"/>
      <c r="NF1436"/>
      <c r="NG1436"/>
      <c r="NH1436"/>
      <c r="NI1436"/>
      <c r="NJ1436"/>
      <c r="NK1436"/>
      <c r="NL1436"/>
      <c r="NM1436"/>
      <c r="NN1436"/>
      <c r="NO1436"/>
      <c r="NP1436"/>
      <c r="NQ1436"/>
      <c r="NR1436"/>
      <c r="NS1436"/>
      <c r="NT1436"/>
      <c r="NU1436"/>
      <c r="NV1436"/>
      <c r="NW1436"/>
      <c r="NX1436"/>
      <c r="NY1436"/>
      <c r="NZ1436"/>
      <c r="OA1436"/>
      <c r="OB1436"/>
      <c r="OC1436"/>
      <c r="OD1436"/>
      <c r="OE1436"/>
      <c r="OF1436"/>
      <c r="OG1436"/>
      <c r="OH1436"/>
      <c r="OI1436"/>
      <c r="OJ1436"/>
      <c r="OK1436"/>
      <c r="OL1436"/>
      <c r="OM1436"/>
      <c r="ON1436"/>
      <c r="OO1436"/>
      <c r="OP1436"/>
      <c r="OQ1436"/>
      <c r="OR1436"/>
      <c r="OS1436"/>
      <c r="OT1436"/>
      <c r="OU1436"/>
      <c r="OV1436"/>
      <c r="OW1436"/>
      <c r="OX1436"/>
      <c r="OY1436"/>
      <c r="OZ1436"/>
      <c r="PA1436"/>
      <c r="PB1436"/>
      <c r="PC1436"/>
      <c r="PD1436"/>
      <c r="PE1436"/>
      <c r="PF1436"/>
      <c r="PG1436"/>
      <c r="PH1436"/>
      <c r="PI1436"/>
      <c r="PJ1436"/>
      <c r="PK1436"/>
      <c r="PL1436"/>
      <c r="PM1436"/>
      <c r="PN1436"/>
      <c r="PO1436"/>
      <c r="PP1436"/>
      <c r="PQ1436"/>
      <c r="PR1436"/>
      <c r="PS1436"/>
      <c r="PT1436"/>
      <c r="PU1436"/>
      <c r="PV1436"/>
      <c r="PW1436"/>
      <c r="PX1436"/>
      <c r="PY1436"/>
      <c r="PZ1436"/>
      <c r="QA1436"/>
      <c r="QB1436"/>
      <c r="QC1436"/>
      <c r="QD1436"/>
      <c r="QE1436"/>
      <c r="QF1436"/>
      <c r="QG1436"/>
      <c r="QH1436"/>
      <c r="QI1436"/>
      <c r="QJ1436"/>
      <c r="QK1436"/>
      <c r="QL1436"/>
      <c r="QM1436"/>
      <c r="QN1436"/>
      <c r="QO1436"/>
      <c r="QP1436"/>
      <c r="QQ1436"/>
      <c r="QR1436"/>
      <c r="QS1436"/>
      <c r="QT1436"/>
      <c r="QU1436"/>
      <c r="QV1436"/>
      <c r="QW1436"/>
      <c r="QX1436"/>
      <c r="QY1436"/>
      <c r="QZ1436"/>
      <c r="RA1436"/>
      <c r="RB1436"/>
      <c r="RC1436"/>
      <c r="RD1436"/>
      <c r="RE1436"/>
      <c r="RF1436"/>
      <c r="RG1436"/>
      <c r="RH1436"/>
      <c r="RI1436"/>
      <c r="RJ1436"/>
      <c r="RK1436"/>
      <c r="RL1436"/>
      <c r="RM1436"/>
      <c r="RN1436"/>
      <c r="RO1436"/>
      <c r="RP1436"/>
      <c r="RQ1436"/>
      <c r="RR1436"/>
      <c r="RS1436"/>
      <c r="RT1436"/>
      <c r="RU1436"/>
      <c r="RV1436"/>
      <c r="RW1436"/>
      <c r="RX1436"/>
      <c r="RY1436"/>
      <c r="RZ1436"/>
      <c r="SA1436"/>
      <c r="SB1436"/>
      <c r="SC1436"/>
      <c r="SD1436"/>
      <c r="SE1436"/>
      <c r="SF1436"/>
      <c r="SG1436"/>
      <c r="SH1436"/>
      <c r="SI1436"/>
      <c r="SJ1436"/>
      <c r="SK1436"/>
      <c r="SL1436"/>
      <c r="SM1436"/>
      <c r="SN1436"/>
      <c r="SO1436"/>
      <c r="SP1436"/>
      <c r="SQ1436"/>
      <c r="SR1436"/>
      <c r="SS1436"/>
      <c r="ST1436"/>
      <c r="SU1436"/>
      <c r="SV1436"/>
      <c r="SW1436"/>
      <c r="SX1436"/>
      <c r="SY1436"/>
      <c r="SZ1436"/>
      <c r="TA1436"/>
      <c r="TB1436"/>
      <c r="TC1436"/>
      <c r="TD1436"/>
      <c r="TE1436"/>
      <c r="TF1436"/>
      <c r="TG1436"/>
      <c r="TH1436"/>
      <c r="TI1436"/>
      <c r="TJ1436"/>
      <c r="TK1436"/>
      <c r="TL1436"/>
      <c r="TM1436"/>
      <c r="TN1436"/>
      <c r="TO1436"/>
      <c r="TP1436"/>
      <c r="TQ1436"/>
      <c r="TR1436"/>
      <c r="TS1436"/>
      <c r="TT1436"/>
      <c r="TU1436"/>
      <c r="TV1436"/>
      <c r="TW1436"/>
      <c r="TX1436"/>
      <c r="TY1436"/>
      <c r="TZ1436"/>
      <c r="UA1436"/>
      <c r="UB1436"/>
      <c r="UC1436"/>
      <c r="UD1436"/>
      <c r="UE1436"/>
      <c r="UF1436"/>
      <c r="UG1436"/>
      <c r="UH1436"/>
      <c r="UI1436"/>
      <c r="UJ1436"/>
      <c r="UK1436"/>
      <c r="UL1436"/>
      <c r="UM1436"/>
      <c r="UN1436"/>
      <c r="UO1436"/>
      <c r="UP1436"/>
      <c r="UQ1436"/>
      <c r="UR1436"/>
      <c r="US1436"/>
      <c r="UT1436"/>
      <c r="UU1436"/>
      <c r="UV1436"/>
      <c r="UW1436"/>
      <c r="UX1436"/>
      <c r="UY1436"/>
      <c r="UZ1436"/>
      <c r="VA1436"/>
      <c r="VB1436"/>
      <c r="VC1436"/>
      <c r="VD1436"/>
      <c r="VE1436"/>
      <c r="VF1436"/>
      <c r="VG1436"/>
      <c r="VH1436"/>
      <c r="VI1436"/>
      <c r="VJ1436"/>
      <c r="VK1436"/>
      <c r="VL1436"/>
      <c r="VM1436"/>
      <c r="VN1436"/>
      <c r="VO1436"/>
      <c r="VP1436"/>
      <c r="VQ1436"/>
      <c r="VR1436"/>
      <c r="VS1436"/>
      <c r="VT1436"/>
      <c r="VU1436"/>
      <c r="VV1436"/>
      <c r="VW1436"/>
      <c r="VX1436"/>
      <c r="VY1436"/>
      <c r="VZ1436"/>
      <c r="WA1436"/>
      <c r="WB1436"/>
      <c r="WC1436"/>
      <c r="WD1436"/>
      <c r="WE1436"/>
      <c r="WF1436"/>
      <c r="WG1436"/>
      <c r="WH1436"/>
      <c r="WI1436"/>
      <c r="WJ1436"/>
      <c r="WK1436"/>
      <c r="WL1436"/>
      <c r="WM1436"/>
      <c r="WN1436"/>
      <c r="WO1436"/>
      <c r="WP1436"/>
      <c r="WQ1436"/>
      <c r="WR1436"/>
      <c r="WS1436"/>
      <c r="WT1436"/>
      <c r="WU1436"/>
      <c r="WV1436"/>
      <c r="WW1436"/>
      <c r="WX1436"/>
      <c r="WY1436"/>
      <c r="WZ1436"/>
      <c r="XA1436"/>
      <c r="XB1436"/>
      <c r="XC1436"/>
      <c r="XD1436"/>
      <c r="XE1436"/>
      <c r="XF1436"/>
      <c r="XG1436"/>
      <c r="XH1436"/>
      <c r="XI1436"/>
      <c r="XJ1436"/>
      <c r="XK1436"/>
      <c r="XL1436"/>
      <c r="XM1436"/>
      <c r="XN1436"/>
      <c r="XO1436"/>
      <c r="XP1436"/>
      <c r="XQ1436"/>
      <c r="XR1436"/>
      <c r="XS1436"/>
      <c r="XT1436"/>
      <c r="XU1436"/>
      <c r="XV1436"/>
      <c r="XW1436"/>
      <c r="XX1436"/>
      <c r="XY1436"/>
      <c r="XZ1436"/>
      <c r="YA1436"/>
      <c r="YB1436"/>
      <c r="YC1436"/>
      <c r="YD1436"/>
      <c r="YE1436"/>
      <c r="YF1436"/>
      <c r="YG1436"/>
      <c r="YH1436"/>
      <c r="YI1436"/>
      <c r="YJ1436"/>
      <c r="YK1436"/>
      <c r="YL1436"/>
      <c r="YM1436"/>
      <c r="YN1436"/>
      <c r="YO1436"/>
      <c r="YP1436"/>
      <c r="YQ1436"/>
      <c r="YR1436"/>
      <c r="YS1436"/>
      <c r="YT1436"/>
      <c r="YU1436"/>
      <c r="YV1436"/>
      <c r="YW1436"/>
      <c r="YX1436"/>
      <c r="YY1436"/>
      <c r="YZ1436"/>
      <c r="ZA1436"/>
      <c r="ZB1436"/>
      <c r="ZC1436"/>
      <c r="ZD1436"/>
      <c r="ZE1436"/>
      <c r="ZF1436"/>
      <c r="ZG1436"/>
      <c r="ZH1436"/>
      <c r="ZI1436"/>
      <c r="ZJ1436"/>
      <c r="ZK1436"/>
      <c r="ZL1436"/>
      <c r="ZM1436"/>
      <c r="ZN1436"/>
      <c r="ZO1436"/>
      <c r="ZP1436"/>
      <c r="ZQ1436"/>
      <c r="ZR1436"/>
      <c r="ZS1436"/>
      <c r="ZT1436"/>
      <c r="ZU1436"/>
      <c r="ZV1436"/>
      <c r="ZW1436"/>
      <c r="ZX1436"/>
      <c r="ZY1436"/>
      <c r="ZZ1436"/>
      <c r="AAA1436"/>
      <c r="AAB1436"/>
      <c r="AAC1436"/>
      <c r="AAD1436"/>
      <c r="AAE1436"/>
      <c r="AAF1436"/>
      <c r="AAG1436"/>
      <c r="AAH1436"/>
      <c r="AAI1436"/>
      <c r="AAJ1436"/>
      <c r="AAK1436"/>
      <c r="AAL1436"/>
      <c r="AAM1436"/>
      <c r="AAN1436"/>
      <c r="AAO1436"/>
      <c r="AAP1436"/>
      <c r="AAQ1436"/>
      <c r="AAR1436"/>
      <c r="AAS1436"/>
      <c r="AAT1436"/>
      <c r="AAU1436"/>
      <c r="AAV1436"/>
      <c r="AAW1436"/>
      <c r="AAX1436"/>
      <c r="AAY1436"/>
      <c r="AAZ1436"/>
      <c r="ABA1436"/>
      <c r="ABB1436"/>
      <c r="ABC1436"/>
      <c r="ABD1436"/>
      <c r="ABE1436"/>
      <c r="ABF1436"/>
      <c r="ABG1436"/>
      <c r="ABH1436"/>
      <c r="ABI1436"/>
      <c r="ABJ1436"/>
      <c r="ABK1436"/>
      <c r="ABL1436"/>
      <c r="ABM1436"/>
      <c r="ABN1436"/>
      <c r="ABO1436"/>
      <c r="ABP1436"/>
      <c r="ABQ1436"/>
      <c r="ABR1436"/>
      <c r="ABS1436"/>
      <c r="ABT1436"/>
      <c r="ABU1436"/>
      <c r="ABV1436"/>
      <c r="ABW1436"/>
      <c r="ABX1436"/>
      <c r="ABY1436"/>
      <c r="ABZ1436"/>
      <c r="ACA1436"/>
      <c r="ACB1436"/>
      <c r="ACC1436"/>
      <c r="ACD1436"/>
      <c r="ACE1436"/>
      <c r="ACF1436"/>
      <c r="ACG1436"/>
      <c r="ACH1436"/>
      <c r="ACI1436"/>
      <c r="ACJ1436"/>
      <c r="ACK1436"/>
      <c r="ACL1436"/>
      <c r="ACM1436"/>
      <c r="ACN1436"/>
      <c r="ACO1436"/>
      <c r="ACP1436"/>
      <c r="ACQ1436"/>
      <c r="ACR1436"/>
      <c r="ACS1436"/>
      <c r="ACT1436"/>
      <c r="ACU1436"/>
      <c r="ACV1436"/>
      <c r="ACW1436"/>
      <c r="ACX1436"/>
      <c r="ACY1436"/>
      <c r="ACZ1436"/>
      <c r="ADA1436"/>
      <c r="ADB1436"/>
      <c r="ADC1436"/>
      <c r="ADD1436"/>
      <c r="ADE1436"/>
      <c r="ADF1436"/>
      <c r="ADG1436"/>
      <c r="ADH1436"/>
      <c r="ADI1436"/>
      <c r="ADJ1436"/>
      <c r="ADK1436"/>
      <c r="ADL1436"/>
      <c r="ADM1436"/>
      <c r="ADN1436"/>
      <c r="ADO1436"/>
      <c r="ADP1436"/>
      <c r="ADQ1436"/>
      <c r="ADR1436"/>
      <c r="ADS1436"/>
      <c r="ADT1436"/>
      <c r="ADU1436"/>
      <c r="ADV1436"/>
      <c r="ADW1436"/>
      <c r="ADX1436"/>
      <c r="ADY1436"/>
      <c r="ADZ1436"/>
      <c r="AEA1436"/>
      <c r="AEB1436"/>
      <c r="AEC1436"/>
      <c r="AED1436"/>
      <c r="AEE1436"/>
      <c r="AEF1436"/>
      <c r="AEG1436"/>
      <c r="AEH1436"/>
      <c r="AEI1436"/>
      <c r="AEJ1436"/>
      <c r="AEK1436"/>
      <c r="AEL1436"/>
      <c r="AEM1436"/>
      <c r="AEN1436"/>
      <c r="AEO1436"/>
      <c r="AEP1436"/>
      <c r="AEQ1436"/>
      <c r="AER1436"/>
      <c r="AES1436"/>
      <c r="AET1436"/>
      <c r="AEU1436"/>
      <c r="AEV1436"/>
      <c r="AEW1436"/>
      <c r="AEX1436"/>
      <c r="AEY1436"/>
      <c r="AEZ1436"/>
      <c r="AFA1436"/>
      <c r="AFB1436"/>
      <c r="AFC1436"/>
      <c r="AFD1436"/>
      <c r="AFE1436"/>
      <c r="AFF1436"/>
      <c r="AFG1436"/>
      <c r="AFH1436"/>
      <c r="AFI1436"/>
      <c r="AFJ1436"/>
      <c r="AFK1436"/>
      <c r="AFL1436"/>
      <c r="AFM1436"/>
      <c r="AFN1436"/>
      <c r="AFO1436"/>
      <c r="AFP1436"/>
      <c r="AFQ1436"/>
      <c r="AFR1436"/>
      <c r="AFS1436"/>
      <c r="AFT1436"/>
      <c r="AFU1436"/>
      <c r="AFV1436"/>
      <c r="AFW1436"/>
      <c r="AFX1436"/>
      <c r="AFY1436"/>
      <c r="AFZ1436"/>
      <c r="AGA1436"/>
      <c r="AGB1436"/>
      <c r="AGC1436"/>
      <c r="AGD1436"/>
      <c r="AGE1436"/>
      <c r="AGF1436"/>
      <c r="AGG1436"/>
      <c r="AGH1436"/>
      <c r="AGI1436"/>
      <c r="AGJ1436"/>
      <c r="AGK1436"/>
      <c r="AGL1436"/>
      <c r="AGM1436"/>
      <c r="AGN1436"/>
      <c r="AGO1436"/>
      <c r="AGP1436"/>
      <c r="AGQ1436"/>
      <c r="AGR1436"/>
      <c r="AGS1436"/>
      <c r="AGT1436"/>
      <c r="AGU1436"/>
      <c r="AGV1436"/>
      <c r="AGW1436"/>
      <c r="AGX1436"/>
      <c r="AGY1436"/>
      <c r="AGZ1436"/>
      <c r="AHA1436"/>
      <c r="AHB1436"/>
      <c r="AHC1436"/>
      <c r="AHD1436"/>
      <c r="AHE1436"/>
      <c r="AHF1436"/>
      <c r="AHG1436"/>
      <c r="AHH1436"/>
      <c r="AHI1436"/>
      <c r="AHJ1436"/>
      <c r="AHK1436"/>
      <c r="AHL1436"/>
      <c r="AHM1436"/>
      <c r="AHN1436"/>
      <c r="AHO1436"/>
      <c r="AHP1436"/>
      <c r="AHQ1436"/>
      <c r="AHR1436"/>
      <c r="AHS1436"/>
      <c r="AHT1436"/>
      <c r="AHU1436"/>
      <c r="AHV1436"/>
      <c r="AHW1436"/>
      <c r="AHX1436"/>
      <c r="AHY1436"/>
      <c r="AHZ1436"/>
      <c r="AIA1436"/>
      <c r="AIB1436"/>
      <c r="AIC1436"/>
      <c r="AID1436"/>
      <c r="AIE1436"/>
      <c r="AIF1436"/>
      <c r="AIG1436"/>
      <c r="AIH1436"/>
      <c r="AII1436"/>
      <c r="AIJ1436"/>
      <c r="AIK1436"/>
      <c r="AIL1436"/>
      <c r="AIM1436"/>
      <c r="AIN1436"/>
      <c r="AIO1436"/>
      <c r="AIP1436"/>
      <c r="AIQ1436"/>
      <c r="AIR1436"/>
      <c r="AIS1436"/>
      <c r="AIT1436"/>
      <c r="AIU1436"/>
      <c r="AIV1436"/>
      <c r="AIW1436"/>
      <c r="AIX1436"/>
      <c r="AIY1436"/>
      <c r="AIZ1436"/>
      <c r="AJA1436"/>
      <c r="AJB1436"/>
      <c r="AJC1436"/>
      <c r="AJD1436"/>
      <c r="AJE1436"/>
      <c r="AJF1436"/>
      <c r="AJG1436"/>
      <c r="AJH1436"/>
      <c r="AJI1436"/>
      <c r="AJJ1436"/>
      <c r="AJK1436"/>
      <c r="AJL1436"/>
      <c r="AJM1436"/>
      <c r="AJN1436"/>
      <c r="AJO1436"/>
      <c r="AJP1436"/>
      <c r="AJQ1436"/>
      <c r="AJR1436"/>
      <c r="AJS1436"/>
      <c r="AJT1436"/>
      <c r="AJU1436"/>
      <c r="AJV1436"/>
      <c r="AJW1436"/>
      <c r="AJX1436"/>
      <c r="AJY1436"/>
      <c r="AJZ1436"/>
      <c r="AKA1436"/>
      <c r="AKB1436"/>
      <c r="AKC1436"/>
      <c r="AKD1436"/>
      <c r="AKE1436"/>
      <c r="AKF1436"/>
      <c r="AKG1436"/>
      <c r="AKH1436"/>
      <c r="AKI1436"/>
      <c r="AKJ1436"/>
      <c r="AKK1436"/>
      <c r="AKL1436"/>
      <c r="AKM1436"/>
      <c r="AKN1436"/>
      <c r="AKO1436"/>
      <c r="AKP1436"/>
      <c r="AKQ1436"/>
      <c r="AKR1436"/>
      <c r="AKS1436"/>
      <c r="AKT1436"/>
      <c r="AKU1436"/>
      <c r="AKV1436"/>
      <c r="AKW1436"/>
      <c r="AKX1436"/>
      <c r="AKY1436"/>
      <c r="AKZ1436"/>
      <c r="ALA1436"/>
      <c r="ALB1436"/>
      <c r="ALC1436"/>
      <c r="ALD1436"/>
      <c r="ALE1436"/>
      <c r="ALF1436"/>
      <c r="ALG1436"/>
      <c r="ALH1436"/>
      <c r="ALI1436"/>
      <c r="ALJ1436"/>
      <c r="ALK1436"/>
      <c r="ALL1436"/>
      <c r="ALM1436"/>
      <c r="ALN1436"/>
      <c r="ALO1436"/>
      <c r="ALP1436"/>
      <c r="ALQ1436"/>
      <c r="ALR1436"/>
      <c r="ALS1436"/>
      <c r="ALT1436"/>
      <c r="ALU1436"/>
      <c r="ALV1436"/>
      <c r="ALW1436"/>
      <c r="ALX1436"/>
      <c r="ALY1436"/>
      <c r="ALZ1436"/>
      <c r="AMA1436"/>
      <c r="AMB1436"/>
      <c r="AMC1436"/>
      <c r="AMD1436"/>
      <c r="AME1436"/>
      <c r="AMF1436"/>
      <c r="AMG1436"/>
      <c r="AMH1436"/>
      <c r="AMI1436"/>
      <c r="AMJ1436"/>
      <c r="AMK1436"/>
    </row>
    <row r="1437" spans="1:1025" ht="45" customHeight="1" x14ac:dyDescent="0.25">
      <c r="A1437" s="20" t="s">
        <v>186</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c r="HO1437"/>
      <c r="HP1437"/>
      <c r="HQ1437"/>
      <c r="HR1437"/>
      <c r="HS1437"/>
      <c r="HT1437"/>
      <c r="HU1437"/>
      <c r="HV1437"/>
      <c r="HW1437"/>
      <c r="HX1437"/>
      <c r="HY1437"/>
      <c r="HZ1437"/>
      <c r="IA1437"/>
      <c r="IB1437"/>
      <c r="IC1437"/>
      <c r="ID1437"/>
      <c r="IE1437"/>
      <c r="IF1437"/>
      <c r="IG1437"/>
      <c r="IH1437"/>
      <c r="II1437"/>
      <c r="IJ1437"/>
      <c r="IK1437"/>
      <c r="IL1437"/>
      <c r="IM1437"/>
      <c r="IN1437"/>
      <c r="IO1437"/>
      <c r="IP1437"/>
      <c r="IQ1437"/>
      <c r="IR1437"/>
      <c r="IS1437"/>
      <c r="IT1437"/>
      <c r="IU1437"/>
      <c r="IV1437"/>
      <c r="IW1437"/>
      <c r="IX1437"/>
      <c r="IY1437"/>
      <c r="IZ1437"/>
      <c r="JA1437"/>
      <c r="JB1437"/>
      <c r="JC1437"/>
      <c r="JD1437"/>
      <c r="JE1437"/>
      <c r="JF1437"/>
      <c r="JG1437"/>
      <c r="JH1437"/>
      <c r="JI1437"/>
      <c r="JJ1437"/>
      <c r="JK1437"/>
      <c r="JL1437"/>
      <c r="JM1437"/>
      <c r="JN1437"/>
      <c r="JO1437"/>
      <c r="JP1437"/>
      <c r="JQ1437"/>
      <c r="JR1437"/>
      <c r="JS1437"/>
      <c r="JT1437"/>
      <c r="JU1437"/>
      <c r="JV1437"/>
      <c r="JW1437"/>
      <c r="JX1437"/>
      <c r="JY1437"/>
      <c r="JZ1437"/>
      <c r="KA1437"/>
      <c r="KB1437"/>
      <c r="KC1437"/>
      <c r="KD1437"/>
      <c r="KE1437"/>
      <c r="KF1437"/>
      <c r="KG1437"/>
      <c r="KH1437"/>
      <c r="KI1437"/>
      <c r="KJ1437"/>
      <c r="KK1437"/>
      <c r="KL1437"/>
      <c r="KM1437"/>
      <c r="KN1437"/>
      <c r="KO1437"/>
      <c r="KP1437"/>
      <c r="KQ1437"/>
      <c r="KR1437"/>
      <c r="KS1437"/>
      <c r="KT1437"/>
      <c r="KU1437"/>
      <c r="KV1437"/>
      <c r="KW1437"/>
      <c r="KX1437"/>
      <c r="KY1437"/>
      <c r="KZ1437"/>
      <c r="LA1437"/>
      <c r="LB1437"/>
      <c r="LC1437"/>
      <c r="LD1437"/>
      <c r="LE1437"/>
      <c r="LF1437"/>
      <c r="LG1437"/>
      <c r="LH1437"/>
      <c r="LI1437"/>
      <c r="LJ1437"/>
      <c r="LK1437"/>
      <c r="LL1437"/>
      <c r="LM1437"/>
      <c r="LN1437"/>
      <c r="LO1437"/>
      <c r="LP1437"/>
      <c r="LQ1437"/>
      <c r="LR1437"/>
      <c r="LS1437"/>
      <c r="LT1437"/>
      <c r="LU1437"/>
      <c r="LV1437"/>
      <c r="LW1437"/>
      <c r="LX1437"/>
      <c r="LY1437"/>
      <c r="LZ1437"/>
      <c r="MA1437"/>
      <c r="MB1437"/>
      <c r="MC1437"/>
      <c r="MD1437"/>
      <c r="ME1437"/>
      <c r="MF1437"/>
      <c r="MG1437"/>
      <c r="MH1437"/>
      <c r="MI1437"/>
      <c r="MJ1437"/>
      <c r="MK1437"/>
      <c r="ML1437"/>
      <c r="MM1437"/>
      <c r="MN1437"/>
      <c r="MO1437"/>
      <c r="MP1437"/>
      <c r="MQ1437"/>
      <c r="MR1437"/>
      <c r="MS1437"/>
      <c r="MT1437"/>
      <c r="MU1437"/>
      <c r="MV1437"/>
      <c r="MW1437"/>
      <c r="MX1437"/>
      <c r="MY1437"/>
      <c r="MZ1437"/>
      <c r="NA1437"/>
      <c r="NB1437"/>
      <c r="NC1437"/>
      <c r="ND1437"/>
      <c r="NE1437"/>
      <c r="NF1437"/>
      <c r="NG1437"/>
      <c r="NH1437"/>
      <c r="NI1437"/>
      <c r="NJ1437"/>
      <c r="NK1437"/>
      <c r="NL1437"/>
      <c r="NM1437"/>
      <c r="NN1437"/>
      <c r="NO1437"/>
      <c r="NP1437"/>
      <c r="NQ1437"/>
      <c r="NR1437"/>
      <c r="NS1437"/>
      <c r="NT1437"/>
      <c r="NU1437"/>
      <c r="NV1437"/>
      <c r="NW1437"/>
      <c r="NX1437"/>
      <c r="NY1437"/>
      <c r="NZ1437"/>
      <c r="OA1437"/>
      <c r="OB1437"/>
      <c r="OC1437"/>
      <c r="OD1437"/>
      <c r="OE1437"/>
      <c r="OF1437"/>
      <c r="OG1437"/>
      <c r="OH1437"/>
      <c r="OI1437"/>
      <c r="OJ1437"/>
      <c r="OK1437"/>
      <c r="OL1437"/>
      <c r="OM1437"/>
      <c r="ON1437"/>
      <c r="OO1437"/>
      <c r="OP1437"/>
      <c r="OQ1437"/>
      <c r="OR1437"/>
      <c r="OS1437"/>
      <c r="OT1437"/>
      <c r="OU1437"/>
      <c r="OV1437"/>
      <c r="OW1437"/>
      <c r="OX1437"/>
      <c r="OY1437"/>
      <c r="OZ1437"/>
      <c r="PA1437"/>
      <c r="PB1437"/>
      <c r="PC1437"/>
      <c r="PD1437"/>
      <c r="PE1437"/>
      <c r="PF1437"/>
      <c r="PG1437"/>
      <c r="PH1437"/>
      <c r="PI1437"/>
      <c r="PJ1437"/>
      <c r="PK1437"/>
      <c r="PL1437"/>
      <c r="PM1437"/>
      <c r="PN1437"/>
      <c r="PO1437"/>
      <c r="PP1437"/>
      <c r="PQ1437"/>
      <c r="PR1437"/>
      <c r="PS1437"/>
      <c r="PT1437"/>
      <c r="PU1437"/>
      <c r="PV1437"/>
      <c r="PW1437"/>
      <c r="PX1437"/>
      <c r="PY1437"/>
      <c r="PZ1437"/>
      <c r="QA1437"/>
      <c r="QB1437"/>
      <c r="QC1437"/>
      <c r="QD1437"/>
      <c r="QE1437"/>
      <c r="QF1437"/>
      <c r="QG1437"/>
      <c r="QH1437"/>
      <c r="QI1437"/>
      <c r="QJ1437"/>
      <c r="QK1437"/>
      <c r="QL1437"/>
      <c r="QM1437"/>
      <c r="QN1437"/>
      <c r="QO1437"/>
      <c r="QP1437"/>
      <c r="QQ1437"/>
      <c r="QR1437"/>
      <c r="QS1437"/>
      <c r="QT1437"/>
      <c r="QU1437"/>
      <c r="QV1437"/>
      <c r="QW1437"/>
      <c r="QX1437"/>
      <c r="QY1437"/>
      <c r="QZ1437"/>
      <c r="RA1437"/>
      <c r="RB1437"/>
      <c r="RC1437"/>
      <c r="RD1437"/>
      <c r="RE1437"/>
      <c r="RF1437"/>
      <c r="RG1437"/>
      <c r="RH1437"/>
      <c r="RI1437"/>
      <c r="RJ1437"/>
      <c r="RK1437"/>
      <c r="RL1437"/>
      <c r="RM1437"/>
      <c r="RN1437"/>
      <c r="RO1437"/>
      <c r="RP1437"/>
      <c r="RQ1437"/>
      <c r="RR1437"/>
      <c r="RS1437"/>
      <c r="RT1437"/>
      <c r="RU1437"/>
      <c r="RV1437"/>
      <c r="RW1437"/>
      <c r="RX1437"/>
      <c r="RY1437"/>
      <c r="RZ1437"/>
      <c r="SA1437"/>
      <c r="SB1437"/>
      <c r="SC1437"/>
      <c r="SD1437"/>
      <c r="SE1437"/>
      <c r="SF1437"/>
      <c r="SG1437"/>
      <c r="SH1437"/>
      <c r="SI1437"/>
      <c r="SJ1437"/>
      <c r="SK1437"/>
      <c r="SL1437"/>
      <c r="SM1437"/>
      <c r="SN1437"/>
      <c r="SO1437"/>
      <c r="SP1437"/>
      <c r="SQ1437"/>
      <c r="SR1437"/>
      <c r="SS1437"/>
      <c r="ST1437"/>
      <c r="SU1437"/>
      <c r="SV1437"/>
      <c r="SW1437"/>
      <c r="SX1437"/>
      <c r="SY1437"/>
      <c r="SZ1437"/>
      <c r="TA1437"/>
      <c r="TB1437"/>
      <c r="TC1437"/>
      <c r="TD1437"/>
      <c r="TE1437"/>
      <c r="TF1437"/>
      <c r="TG1437"/>
      <c r="TH1437"/>
      <c r="TI1437"/>
      <c r="TJ1437"/>
      <c r="TK1437"/>
      <c r="TL1437"/>
      <c r="TM1437"/>
      <c r="TN1437"/>
      <c r="TO1437"/>
      <c r="TP1437"/>
      <c r="TQ1437"/>
      <c r="TR1437"/>
      <c r="TS1437"/>
      <c r="TT1437"/>
      <c r="TU1437"/>
      <c r="TV1437"/>
      <c r="TW1437"/>
      <c r="TX1437"/>
      <c r="TY1437"/>
      <c r="TZ1437"/>
      <c r="UA1437"/>
      <c r="UB1437"/>
      <c r="UC1437"/>
      <c r="UD1437"/>
      <c r="UE1437"/>
      <c r="UF1437"/>
      <c r="UG1437"/>
      <c r="UH1437"/>
      <c r="UI1437"/>
      <c r="UJ1437"/>
      <c r="UK1437"/>
      <c r="UL1437"/>
      <c r="UM1437"/>
      <c r="UN1437"/>
      <c r="UO1437"/>
      <c r="UP1437"/>
      <c r="UQ1437"/>
      <c r="UR1437"/>
      <c r="US1437"/>
      <c r="UT1437"/>
      <c r="UU1437"/>
      <c r="UV1437"/>
      <c r="UW1437"/>
      <c r="UX1437"/>
      <c r="UY1437"/>
      <c r="UZ1437"/>
      <c r="VA1437"/>
      <c r="VB1437"/>
      <c r="VC1437"/>
      <c r="VD1437"/>
      <c r="VE1437"/>
      <c r="VF1437"/>
      <c r="VG1437"/>
      <c r="VH1437"/>
      <c r="VI1437"/>
      <c r="VJ1437"/>
      <c r="VK1437"/>
      <c r="VL1437"/>
      <c r="VM1437"/>
      <c r="VN1437"/>
      <c r="VO1437"/>
      <c r="VP1437"/>
      <c r="VQ1437"/>
      <c r="VR1437"/>
      <c r="VS1437"/>
      <c r="VT1437"/>
      <c r="VU1437"/>
      <c r="VV1437"/>
      <c r="VW1437"/>
      <c r="VX1437"/>
      <c r="VY1437"/>
      <c r="VZ1437"/>
      <c r="WA1437"/>
      <c r="WB1437"/>
      <c r="WC1437"/>
      <c r="WD1437"/>
      <c r="WE1437"/>
      <c r="WF1437"/>
      <c r="WG1437"/>
      <c r="WH1437"/>
      <c r="WI1437"/>
      <c r="WJ1437"/>
      <c r="WK1437"/>
      <c r="WL1437"/>
      <c r="WM1437"/>
      <c r="WN1437"/>
      <c r="WO1437"/>
      <c r="WP1437"/>
      <c r="WQ1437"/>
      <c r="WR1437"/>
      <c r="WS1437"/>
      <c r="WT1437"/>
      <c r="WU1437"/>
      <c r="WV1437"/>
      <c r="WW1437"/>
      <c r="WX1437"/>
      <c r="WY1437"/>
      <c r="WZ1437"/>
      <c r="XA1437"/>
      <c r="XB1437"/>
      <c r="XC1437"/>
      <c r="XD1437"/>
      <c r="XE1437"/>
      <c r="XF1437"/>
      <c r="XG1437"/>
      <c r="XH1437"/>
      <c r="XI1437"/>
      <c r="XJ1437"/>
      <c r="XK1437"/>
      <c r="XL1437"/>
      <c r="XM1437"/>
      <c r="XN1437"/>
      <c r="XO1437"/>
      <c r="XP1437"/>
      <c r="XQ1437"/>
      <c r="XR1437"/>
      <c r="XS1437"/>
      <c r="XT1437"/>
      <c r="XU1437"/>
      <c r="XV1437"/>
      <c r="XW1437"/>
      <c r="XX1437"/>
      <c r="XY1437"/>
      <c r="XZ1437"/>
      <c r="YA1437"/>
      <c r="YB1437"/>
      <c r="YC1437"/>
      <c r="YD1437"/>
      <c r="YE1437"/>
      <c r="YF1437"/>
      <c r="YG1437"/>
      <c r="YH1437"/>
      <c r="YI1437"/>
      <c r="YJ1437"/>
      <c r="YK1437"/>
      <c r="YL1437"/>
      <c r="YM1437"/>
      <c r="YN1437"/>
      <c r="YO1437"/>
      <c r="YP1437"/>
      <c r="YQ1437"/>
      <c r="YR1437"/>
      <c r="YS1437"/>
      <c r="YT1437"/>
      <c r="YU1437"/>
      <c r="YV1437"/>
      <c r="YW1437"/>
      <c r="YX1437"/>
      <c r="YY1437"/>
      <c r="YZ1437"/>
      <c r="ZA1437"/>
      <c r="ZB1437"/>
      <c r="ZC1437"/>
      <c r="ZD1437"/>
      <c r="ZE1437"/>
      <c r="ZF1437"/>
      <c r="ZG1437"/>
      <c r="ZH1437"/>
      <c r="ZI1437"/>
      <c r="ZJ1437"/>
      <c r="ZK1437"/>
      <c r="ZL1437"/>
      <c r="ZM1437"/>
      <c r="ZN1437"/>
      <c r="ZO1437"/>
      <c r="ZP1437"/>
      <c r="ZQ1437"/>
      <c r="ZR1437"/>
      <c r="ZS1437"/>
      <c r="ZT1437"/>
      <c r="ZU1437"/>
      <c r="ZV1437"/>
      <c r="ZW1437"/>
      <c r="ZX1437"/>
      <c r="ZY1437"/>
      <c r="ZZ1437"/>
      <c r="AAA1437"/>
      <c r="AAB1437"/>
      <c r="AAC1437"/>
      <c r="AAD1437"/>
      <c r="AAE1437"/>
      <c r="AAF1437"/>
      <c r="AAG1437"/>
      <c r="AAH1437"/>
      <c r="AAI1437"/>
      <c r="AAJ1437"/>
      <c r="AAK1437"/>
      <c r="AAL1437"/>
      <c r="AAM1437"/>
      <c r="AAN1437"/>
      <c r="AAO1437"/>
      <c r="AAP1437"/>
      <c r="AAQ1437"/>
      <c r="AAR1437"/>
      <c r="AAS1437"/>
      <c r="AAT1437"/>
      <c r="AAU1437"/>
      <c r="AAV1437"/>
      <c r="AAW1437"/>
      <c r="AAX1437"/>
      <c r="AAY1437"/>
      <c r="AAZ1437"/>
      <c r="ABA1437"/>
      <c r="ABB1437"/>
      <c r="ABC1437"/>
      <c r="ABD1437"/>
      <c r="ABE1437"/>
      <c r="ABF1437"/>
      <c r="ABG1437"/>
      <c r="ABH1437"/>
      <c r="ABI1437"/>
      <c r="ABJ1437"/>
      <c r="ABK1437"/>
      <c r="ABL1437"/>
      <c r="ABM1437"/>
      <c r="ABN1437"/>
      <c r="ABO1437"/>
      <c r="ABP1437"/>
      <c r="ABQ1437"/>
      <c r="ABR1437"/>
      <c r="ABS1437"/>
      <c r="ABT1437"/>
      <c r="ABU1437"/>
      <c r="ABV1437"/>
      <c r="ABW1437"/>
      <c r="ABX1437"/>
      <c r="ABY1437"/>
      <c r="ABZ1437"/>
      <c r="ACA1437"/>
      <c r="ACB1437"/>
      <c r="ACC1437"/>
      <c r="ACD1437"/>
      <c r="ACE1437"/>
      <c r="ACF1437"/>
      <c r="ACG1437"/>
      <c r="ACH1437"/>
      <c r="ACI1437"/>
      <c r="ACJ1437"/>
      <c r="ACK1437"/>
      <c r="ACL1437"/>
      <c r="ACM1437"/>
      <c r="ACN1437"/>
      <c r="ACO1437"/>
      <c r="ACP1437"/>
      <c r="ACQ1437"/>
      <c r="ACR1437"/>
      <c r="ACS1437"/>
      <c r="ACT1437"/>
      <c r="ACU1437"/>
      <c r="ACV1437"/>
      <c r="ACW1437"/>
      <c r="ACX1437"/>
      <c r="ACY1437"/>
      <c r="ACZ1437"/>
      <c r="ADA1437"/>
      <c r="ADB1437"/>
      <c r="ADC1437"/>
      <c r="ADD1437"/>
      <c r="ADE1437"/>
      <c r="ADF1437"/>
      <c r="ADG1437"/>
      <c r="ADH1437"/>
      <c r="ADI1437"/>
      <c r="ADJ1437"/>
      <c r="ADK1437"/>
      <c r="ADL1437"/>
      <c r="ADM1437"/>
      <c r="ADN1437"/>
      <c r="ADO1437"/>
      <c r="ADP1437"/>
      <c r="ADQ1437"/>
      <c r="ADR1437"/>
      <c r="ADS1437"/>
      <c r="ADT1437"/>
      <c r="ADU1437"/>
      <c r="ADV1437"/>
      <c r="ADW1437"/>
      <c r="ADX1437"/>
      <c r="ADY1437"/>
      <c r="ADZ1437"/>
      <c r="AEA1437"/>
      <c r="AEB1437"/>
      <c r="AEC1437"/>
      <c r="AED1437"/>
      <c r="AEE1437"/>
      <c r="AEF1437"/>
      <c r="AEG1437"/>
      <c r="AEH1437"/>
      <c r="AEI1437"/>
      <c r="AEJ1437"/>
      <c r="AEK1437"/>
      <c r="AEL1437"/>
      <c r="AEM1437"/>
      <c r="AEN1437"/>
      <c r="AEO1437"/>
      <c r="AEP1437"/>
      <c r="AEQ1437"/>
      <c r="AER1437"/>
      <c r="AES1437"/>
      <c r="AET1437"/>
      <c r="AEU1437"/>
      <c r="AEV1437"/>
      <c r="AEW1437"/>
      <c r="AEX1437"/>
      <c r="AEY1437"/>
      <c r="AEZ1437"/>
      <c r="AFA1437"/>
      <c r="AFB1437"/>
      <c r="AFC1437"/>
      <c r="AFD1437"/>
      <c r="AFE1437"/>
      <c r="AFF1437"/>
      <c r="AFG1437"/>
      <c r="AFH1437"/>
      <c r="AFI1437"/>
      <c r="AFJ1437"/>
      <c r="AFK1437"/>
      <c r="AFL1437"/>
      <c r="AFM1437"/>
      <c r="AFN1437"/>
      <c r="AFO1437"/>
      <c r="AFP1437"/>
      <c r="AFQ1437"/>
      <c r="AFR1437"/>
      <c r="AFS1437"/>
      <c r="AFT1437"/>
      <c r="AFU1437"/>
      <c r="AFV1437"/>
      <c r="AFW1437"/>
      <c r="AFX1437"/>
      <c r="AFY1437"/>
      <c r="AFZ1437"/>
      <c r="AGA1437"/>
      <c r="AGB1437"/>
      <c r="AGC1437"/>
      <c r="AGD1437"/>
      <c r="AGE1437"/>
      <c r="AGF1437"/>
      <c r="AGG1437"/>
      <c r="AGH1437"/>
      <c r="AGI1437"/>
      <c r="AGJ1437"/>
      <c r="AGK1437"/>
      <c r="AGL1437"/>
      <c r="AGM1437"/>
      <c r="AGN1437"/>
      <c r="AGO1437"/>
      <c r="AGP1437"/>
      <c r="AGQ1437"/>
      <c r="AGR1437"/>
      <c r="AGS1437"/>
      <c r="AGT1437"/>
      <c r="AGU1437"/>
      <c r="AGV1437"/>
      <c r="AGW1437"/>
      <c r="AGX1437"/>
      <c r="AGY1437"/>
      <c r="AGZ1437"/>
      <c r="AHA1437"/>
      <c r="AHB1437"/>
      <c r="AHC1437"/>
      <c r="AHD1437"/>
      <c r="AHE1437"/>
      <c r="AHF1437"/>
      <c r="AHG1437"/>
      <c r="AHH1437"/>
      <c r="AHI1437"/>
      <c r="AHJ1437"/>
      <c r="AHK1437"/>
      <c r="AHL1437"/>
      <c r="AHM1437"/>
      <c r="AHN1437"/>
      <c r="AHO1437"/>
      <c r="AHP1437"/>
      <c r="AHQ1437"/>
      <c r="AHR1437"/>
      <c r="AHS1437"/>
      <c r="AHT1437"/>
      <c r="AHU1437"/>
      <c r="AHV1437"/>
      <c r="AHW1437"/>
      <c r="AHX1437"/>
      <c r="AHY1437"/>
      <c r="AHZ1437"/>
      <c r="AIA1437"/>
      <c r="AIB1437"/>
      <c r="AIC1437"/>
      <c r="AID1437"/>
      <c r="AIE1437"/>
      <c r="AIF1437"/>
      <c r="AIG1437"/>
      <c r="AIH1437"/>
      <c r="AII1437"/>
      <c r="AIJ1437"/>
      <c r="AIK1437"/>
      <c r="AIL1437"/>
      <c r="AIM1437"/>
      <c r="AIN1437"/>
      <c r="AIO1437"/>
      <c r="AIP1437"/>
      <c r="AIQ1437"/>
      <c r="AIR1437"/>
      <c r="AIS1437"/>
      <c r="AIT1437"/>
      <c r="AIU1437"/>
      <c r="AIV1437"/>
      <c r="AIW1437"/>
      <c r="AIX1437"/>
      <c r="AIY1437"/>
      <c r="AIZ1437"/>
      <c r="AJA1437"/>
      <c r="AJB1437"/>
      <c r="AJC1437"/>
      <c r="AJD1437"/>
      <c r="AJE1437"/>
      <c r="AJF1437"/>
      <c r="AJG1437"/>
      <c r="AJH1437"/>
      <c r="AJI1437"/>
      <c r="AJJ1437"/>
      <c r="AJK1437"/>
      <c r="AJL1437"/>
      <c r="AJM1437"/>
      <c r="AJN1437"/>
      <c r="AJO1437"/>
      <c r="AJP1437"/>
      <c r="AJQ1437"/>
      <c r="AJR1437"/>
      <c r="AJS1437"/>
      <c r="AJT1437"/>
      <c r="AJU1437"/>
      <c r="AJV1437"/>
      <c r="AJW1437"/>
      <c r="AJX1437"/>
      <c r="AJY1437"/>
      <c r="AJZ1437"/>
      <c r="AKA1437"/>
      <c r="AKB1437"/>
      <c r="AKC1437"/>
      <c r="AKD1437"/>
      <c r="AKE1437"/>
      <c r="AKF1437"/>
      <c r="AKG1437"/>
      <c r="AKH1437"/>
      <c r="AKI1437"/>
      <c r="AKJ1437"/>
      <c r="AKK1437"/>
      <c r="AKL1437"/>
      <c r="AKM1437"/>
      <c r="AKN1437"/>
      <c r="AKO1437"/>
      <c r="AKP1437"/>
      <c r="AKQ1437"/>
      <c r="AKR1437"/>
      <c r="AKS1437"/>
      <c r="AKT1437"/>
      <c r="AKU1437"/>
      <c r="AKV1437"/>
      <c r="AKW1437"/>
      <c r="AKX1437"/>
      <c r="AKY1437"/>
      <c r="AKZ1437"/>
      <c r="ALA1437"/>
      <c r="ALB1437"/>
      <c r="ALC1437"/>
      <c r="ALD1437"/>
      <c r="ALE1437"/>
      <c r="ALF1437"/>
      <c r="ALG1437"/>
      <c r="ALH1437"/>
      <c r="ALI1437"/>
      <c r="ALJ1437"/>
      <c r="ALK1437"/>
      <c r="ALL1437"/>
      <c r="ALM1437"/>
      <c r="ALN1437"/>
      <c r="ALO1437"/>
      <c r="ALP1437"/>
      <c r="ALQ1437"/>
      <c r="ALR1437"/>
      <c r="ALS1437"/>
      <c r="ALT1437"/>
      <c r="ALU1437"/>
      <c r="ALV1437"/>
      <c r="ALW1437"/>
      <c r="ALX1437"/>
      <c r="ALY1437"/>
      <c r="ALZ1437"/>
      <c r="AMA1437"/>
      <c r="AMB1437"/>
      <c r="AMC1437"/>
      <c r="AMD1437"/>
      <c r="AME1437"/>
      <c r="AMF1437"/>
      <c r="AMG1437"/>
      <c r="AMH1437"/>
      <c r="AMI1437"/>
      <c r="AMJ1437"/>
      <c r="AMK1437"/>
    </row>
    <row r="1438" spans="1:1025"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c r="HO1438"/>
      <c r="HP1438"/>
      <c r="HQ1438"/>
      <c r="HR1438"/>
      <c r="HS1438"/>
      <c r="HT1438"/>
      <c r="HU1438"/>
      <c r="HV1438"/>
      <c r="HW1438"/>
      <c r="HX1438"/>
      <c r="HY1438"/>
      <c r="HZ1438"/>
      <c r="IA1438"/>
      <c r="IB1438"/>
      <c r="IC1438"/>
      <c r="ID1438"/>
      <c r="IE1438"/>
      <c r="IF1438"/>
      <c r="IG1438"/>
      <c r="IH1438"/>
      <c r="II1438"/>
      <c r="IJ1438"/>
      <c r="IK1438"/>
      <c r="IL1438"/>
      <c r="IM1438"/>
      <c r="IN1438"/>
      <c r="IO1438"/>
      <c r="IP1438"/>
      <c r="IQ1438"/>
      <c r="IR1438"/>
      <c r="IS1438"/>
      <c r="IT1438"/>
      <c r="IU1438"/>
      <c r="IV1438"/>
      <c r="IW1438"/>
      <c r="IX1438"/>
      <c r="IY1438"/>
      <c r="IZ1438"/>
      <c r="JA1438"/>
      <c r="JB1438"/>
      <c r="JC1438"/>
      <c r="JD1438"/>
      <c r="JE1438"/>
      <c r="JF1438"/>
      <c r="JG1438"/>
      <c r="JH1438"/>
      <c r="JI1438"/>
      <c r="JJ1438"/>
      <c r="JK1438"/>
      <c r="JL1438"/>
      <c r="JM1438"/>
      <c r="JN1438"/>
      <c r="JO1438"/>
      <c r="JP1438"/>
      <c r="JQ1438"/>
      <c r="JR1438"/>
      <c r="JS1438"/>
      <c r="JT1438"/>
      <c r="JU1438"/>
      <c r="JV1438"/>
      <c r="JW1438"/>
      <c r="JX1438"/>
      <c r="JY1438"/>
      <c r="JZ1438"/>
      <c r="KA1438"/>
      <c r="KB1438"/>
      <c r="KC1438"/>
      <c r="KD1438"/>
      <c r="KE1438"/>
      <c r="KF1438"/>
      <c r="KG1438"/>
      <c r="KH1438"/>
      <c r="KI1438"/>
      <c r="KJ1438"/>
      <c r="KK1438"/>
      <c r="KL1438"/>
      <c r="KM1438"/>
      <c r="KN1438"/>
      <c r="KO1438"/>
      <c r="KP1438"/>
      <c r="KQ1438"/>
      <c r="KR1438"/>
      <c r="KS1438"/>
      <c r="KT1438"/>
      <c r="KU1438"/>
      <c r="KV1438"/>
      <c r="KW1438"/>
      <c r="KX1438"/>
      <c r="KY1438"/>
      <c r="KZ1438"/>
      <c r="LA1438"/>
      <c r="LB1438"/>
      <c r="LC1438"/>
      <c r="LD1438"/>
      <c r="LE1438"/>
      <c r="LF1438"/>
      <c r="LG1438"/>
      <c r="LH1438"/>
      <c r="LI1438"/>
      <c r="LJ1438"/>
      <c r="LK1438"/>
      <c r="LL1438"/>
      <c r="LM1438"/>
      <c r="LN1438"/>
      <c r="LO1438"/>
      <c r="LP1438"/>
      <c r="LQ1438"/>
      <c r="LR1438"/>
      <c r="LS1438"/>
      <c r="LT1438"/>
      <c r="LU1438"/>
      <c r="LV1438"/>
      <c r="LW1438"/>
      <c r="LX1438"/>
      <c r="LY1438"/>
      <c r="LZ1438"/>
      <c r="MA1438"/>
      <c r="MB1438"/>
      <c r="MC1438"/>
      <c r="MD1438"/>
      <c r="ME1438"/>
      <c r="MF1438"/>
      <c r="MG1438"/>
      <c r="MH1438"/>
      <c r="MI1438"/>
      <c r="MJ1438"/>
      <c r="MK1438"/>
      <c r="ML1438"/>
      <c r="MM1438"/>
      <c r="MN1438"/>
      <c r="MO1438"/>
      <c r="MP1438"/>
      <c r="MQ1438"/>
      <c r="MR1438"/>
      <c r="MS1438"/>
      <c r="MT1438"/>
      <c r="MU1438"/>
      <c r="MV1438"/>
      <c r="MW1438"/>
      <c r="MX1438"/>
      <c r="MY1438"/>
      <c r="MZ1438"/>
      <c r="NA1438"/>
      <c r="NB1438"/>
      <c r="NC1438"/>
      <c r="ND1438"/>
      <c r="NE1438"/>
      <c r="NF1438"/>
      <c r="NG1438"/>
      <c r="NH1438"/>
      <c r="NI1438"/>
      <c r="NJ1438"/>
      <c r="NK1438"/>
      <c r="NL1438"/>
      <c r="NM1438"/>
      <c r="NN1438"/>
      <c r="NO1438"/>
      <c r="NP1438"/>
      <c r="NQ1438"/>
      <c r="NR1438"/>
      <c r="NS1438"/>
      <c r="NT1438"/>
      <c r="NU1438"/>
      <c r="NV1438"/>
      <c r="NW1438"/>
      <c r="NX1438"/>
      <c r="NY1438"/>
      <c r="NZ1438"/>
      <c r="OA1438"/>
      <c r="OB1438"/>
      <c r="OC1438"/>
      <c r="OD1438"/>
      <c r="OE1438"/>
      <c r="OF1438"/>
      <c r="OG1438"/>
      <c r="OH1438"/>
      <c r="OI1438"/>
      <c r="OJ1438"/>
      <c r="OK1438"/>
      <c r="OL1438"/>
      <c r="OM1438"/>
      <c r="ON1438"/>
      <c r="OO1438"/>
      <c r="OP1438"/>
      <c r="OQ1438"/>
      <c r="OR1438"/>
      <c r="OS1438"/>
      <c r="OT1438"/>
      <c r="OU1438"/>
      <c r="OV1438"/>
      <c r="OW1438"/>
      <c r="OX1438"/>
      <c r="OY1438"/>
      <c r="OZ1438"/>
      <c r="PA1438"/>
      <c r="PB1438"/>
      <c r="PC1438"/>
      <c r="PD1438"/>
      <c r="PE1438"/>
      <c r="PF1438"/>
      <c r="PG1438"/>
      <c r="PH1438"/>
      <c r="PI1438"/>
      <c r="PJ1438"/>
      <c r="PK1438"/>
      <c r="PL1438"/>
      <c r="PM1438"/>
      <c r="PN1438"/>
      <c r="PO1438"/>
      <c r="PP1438"/>
      <c r="PQ1438"/>
      <c r="PR1438"/>
      <c r="PS1438"/>
      <c r="PT1438"/>
      <c r="PU1438"/>
      <c r="PV1438"/>
      <c r="PW1438"/>
      <c r="PX1438"/>
      <c r="PY1438"/>
      <c r="PZ1438"/>
      <c r="QA1438"/>
      <c r="QB1438"/>
      <c r="QC1438"/>
      <c r="QD1438"/>
      <c r="QE1438"/>
      <c r="QF1438"/>
      <c r="QG1438"/>
      <c r="QH1438"/>
      <c r="QI1438"/>
      <c r="QJ1438"/>
      <c r="QK1438"/>
      <c r="QL1438"/>
      <c r="QM1438"/>
      <c r="QN1438"/>
      <c r="QO1438"/>
      <c r="QP1438"/>
      <c r="QQ1438"/>
      <c r="QR1438"/>
      <c r="QS1438"/>
      <c r="QT1438"/>
      <c r="QU1438"/>
      <c r="QV1438"/>
      <c r="QW1438"/>
      <c r="QX1438"/>
      <c r="QY1438"/>
      <c r="QZ1438"/>
      <c r="RA1438"/>
      <c r="RB1438"/>
      <c r="RC1438"/>
      <c r="RD1438"/>
      <c r="RE1438"/>
      <c r="RF1438"/>
      <c r="RG1438"/>
      <c r="RH1438"/>
      <c r="RI1438"/>
      <c r="RJ1438"/>
      <c r="RK1438"/>
      <c r="RL1438"/>
      <c r="RM1438"/>
      <c r="RN1438"/>
      <c r="RO1438"/>
      <c r="RP1438"/>
      <c r="RQ1438"/>
      <c r="RR1438"/>
      <c r="RS1438"/>
      <c r="RT1438"/>
      <c r="RU1438"/>
      <c r="RV1438"/>
      <c r="RW1438"/>
      <c r="RX1438"/>
      <c r="RY1438"/>
      <c r="RZ1438"/>
      <c r="SA1438"/>
      <c r="SB1438"/>
      <c r="SC1438"/>
      <c r="SD1438"/>
      <c r="SE1438"/>
      <c r="SF1438"/>
      <c r="SG1438"/>
      <c r="SH1438"/>
      <c r="SI1438"/>
      <c r="SJ1438"/>
      <c r="SK1438"/>
      <c r="SL1438"/>
      <c r="SM1438"/>
      <c r="SN1438"/>
      <c r="SO1438"/>
      <c r="SP1438"/>
      <c r="SQ1438"/>
      <c r="SR1438"/>
      <c r="SS1438"/>
      <c r="ST1438"/>
      <c r="SU1438"/>
      <c r="SV1438"/>
      <c r="SW1438"/>
      <c r="SX1438"/>
      <c r="SY1438"/>
      <c r="SZ1438"/>
      <c r="TA1438"/>
      <c r="TB1438"/>
      <c r="TC1438"/>
      <c r="TD1438"/>
      <c r="TE1438"/>
      <c r="TF1438"/>
      <c r="TG1438"/>
      <c r="TH1438"/>
      <c r="TI1438"/>
      <c r="TJ1438"/>
      <c r="TK1438"/>
      <c r="TL1438"/>
      <c r="TM1438"/>
      <c r="TN1438"/>
      <c r="TO1438"/>
      <c r="TP1438"/>
      <c r="TQ1438"/>
      <c r="TR1438"/>
      <c r="TS1438"/>
      <c r="TT1438"/>
      <c r="TU1438"/>
      <c r="TV1438"/>
      <c r="TW1438"/>
      <c r="TX1438"/>
      <c r="TY1438"/>
      <c r="TZ1438"/>
      <c r="UA1438"/>
      <c r="UB1438"/>
      <c r="UC1438"/>
      <c r="UD1438"/>
      <c r="UE1438"/>
      <c r="UF1438"/>
      <c r="UG1438"/>
      <c r="UH1438"/>
      <c r="UI1438"/>
      <c r="UJ1438"/>
      <c r="UK1438"/>
      <c r="UL1438"/>
      <c r="UM1438"/>
      <c r="UN1438"/>
      <c r="UO1438"/>
      <c r="UP1438"/>
      <c r="UQ1438"/>
      <c r="UR1438"/>
      <c r="US1438"/>
      <c r="UT1438"/>
      <c r="UU1438"/>
      <c r="UV1438"/>
      <c r="UW1438"/>
      <c r="UX1438"/>
      <c r="UY1438"/>
      <c r="UZ1438"/>
      <c r="VA1438"/>
      <c r="VB1438"/>
      <c r="VC1438"/>
      <c r="VD1438"/>
      <c r="VE1438"/>
      <c r="VF1438"/>
      <c r="VG1438"/>
      <c r="VH1438"/>
      <c r="VI1438"/>
      <c r="VJ1438"/>
      <c r="VK1438"/>
      <c r="VL1438"/>
      <c r="VM1438"/>
      <c r="VN1438"/>
      <c r="VO1438"/>
      <c r="VP1438"/>
      <c r="VQ1438"/>
      <c r="VR1438"/>
      <c r="VS1438"/>
      <c r="VT1438"/>
      <c r="VU1438"/>
      <c r="VV1438"/>
      <c r="VW1438"/>
      <c r="VX1438"/>
      <c r="VY1438"/>
      <c r="VZ1438"/>
      <c r="WA1438"/>
      <c r="WB1438"/>
      <c r="WC1438"/>
      <c r="WD1438"/>
      <c r="WE1438"/>
      <c r="WF1438"/>
      <c r="WG1438"/>
      <c r="WH1438"/>
      <c r="WI1438"/>
      <c r="WJ1438"/>
      <c r="WK1438"/>
      <c r="WL1438"/>
      <c r="WM1438"/>
      <c r="WN1438"/>
      <c r="WO1438"/>
      <c r="WP1438"/>
      <c r="WQ1438"/>
      <c r="WR1438"/>
      <c r="WS1438"/>
      <c r="WT1438"/>
      <c r="WU1438"/>
      <c r="WV1438"/>
      <c r="WW1438"/>
      <c r="WX1438"/>
      <c r="WY1438"/>
      <c r="WZ1438"/>
      <c r="XA1438"/>
      <c r="XB1438"/>
      <c r="XC1438"/>
      <c r="XD1438"/>
      <c r="XE1438"/>
      <c r="XF1438"/>
      <c r="XG1438"/>
      <c r="XH1438"/>
      <c r="XI1438"/>
      <c r="XJ1438"/>
      <c r="XK1438"/>
      <c r="XL1438"/>
      <c r="XM1438"/>
      <c r="XN1438"/>
      <c r="XO1438"/>
      <c r="XP1438"/>
      <c r="XQ1438"/>
      <c r="XR1438"/>
      <c r="XS1438"/>
      <c r="XT1438"/>
      <c r="XU1438"/>
      <c r="XV1438"/>
      <c r="XW1438"/>
      <c r="XX1438"/>
      <c r="XY1438"/>
      <c r="XZ1438"/>
      <c r="YA1438"/>
      <c r="YB1438"/>
      <c r="YC1438"/>
      <c r="YD1438"/>
      <c r="YE1438"/>
      <c r="YF1438"/>
      <c r="YG1438"/>
      <c r="YH1438"/>
      <c r="YI1438"/>
      <c r="YJ1438"/>
      <c r="YK1438"/>
      <c r="YL1438"/>
      <c r="YM1438"/>
      <c r="YN1438"/>
      <c r="YO1438"/>
      <c r="YP1438"/>
      <c r="YQ1438"/>
      <c r="YR1438"/>
      <c r="YS1438"/>
      <c r="YT1438"/>
      <c r="YU1438"/>
      <c r="YV1438"/>
      <c r="YW1438"/>
      <c r="YX1438"/>
      <c r="YY1438"/>
      <c r="YZ1438"/>
      <c r="ZA1438"/>
      <c r="ZB1438"/>
      <c r="ZC1438"/>
      <c r="ZD1438"/>
      <c r="ZE1438"/>
      <c r="ZF1438"/>
      <c r="ZG1438"/>
      <c r="ZH1438"/>
      <c r="ZI1438"/>
      <c r="ZJ1438"/>
      <c r="ZK1438"/>
      <c r="ZL1438"/>
      <c r="ZM1438"/>
      <c r="ZN1438"/>
      <c r="ZO1438"/>
      <c r="ZP1438"/>
      <c r="ZQ1438"/>
      <c r="ZR1438"/>
      <c r="ZS1438"/>
      <c r="ZT1438"/>
      <c r="ZU1438"/>
      <c r="ZV1438"/>
      <c r="ZW1438"/>
      <c r="ZX1438"/>
      <c r="ZY1438"/>
      <c r="ZZ1438"/>
      <c r="AAA1438"/>
      <c r="AAB1438"/>
      <c r="AAC1438"/>
      <c r="AAD1438"/>
      <c r="AAE1438"/>
      <c r="AAF1438"/>
      <c r="AAG1438"/>
      <c r="AAH1438"/>
      <c r="AAI1438"/>
      <c r="AAJ1438"/>
      <c r="AAK1438"/>
      <c r="AAL1438"/>
      <c r="AAM1438"/>
      <c r="AAN1438"/>
      <c r="AAO1438"/>
      <c r="AAP1438"/>
      <c r="AAQ1438"/>
      <c r="AAR1438"/>
      <c r="AAS1438"/>
      <c r="AAT1438"/>
      <c r="AAU1438"/>
      <c r="AAV1438"/>
      <c r="AAW1438"/>
      <c r="AAX1438"/>
      <c r="AAY1438"/>
      <c r="AAZ1438"/>
      <c r="ABA1438"/>
      <c r="ABB1438"/>
      <c r="ABC1438"/>
      <c r="ABD1438"/>
      <c r="ABE1438"/>
      <c r="ABF1438"/>
      <c r="ABG1438"/>
      <c r="ABH1438"/>
      <c r="ABI1438"/>
      <c r="ABJ1438"/>
      <c r="ABK1438"/>
      <c r="ABL1438"/>
      <c r="ABM1438"/>
      <c r="ABN1438"/>
      <c r="ABO1438"/>
      <c r="ABP1438"/>
      <c r="ABQ1438"/>
      <c r="ABR1438"/>
      <c r="ABS1438"/>
      <c r="ABT1438"/>
      <c r="ABU1438"/>
      <c r="ABV1438"/>
      <c r="ABW1438"/>
      <c r="ABX1438"/>
      <c r="ABY1438"/>
      <c r="ABZ1438"/>
      <c r="ACA1438"/>
      <c r="ACB1438"/>
      <c r="ACC1438"/>
      <c r="ACD1438"/>
      <c r="ACE1438"/>
      <c r="ACF1438"/>
      <c r="ACG1438"/>
      <c r="ACH1438"/>
      <c r="ACI1438"/>
      <c r="ACJ1438"/>
      <c r="ACK1438"/>
      <c r="ACL1438"/>
      <c r="ACM1438"/>
      <c r="ACN1438"/>
      <c r="ACO1438"/>
      <c r="ACP1438"/>
      <c r="ACQ1438"/>
      <c r="ACR1438"/>
      <c r="ACS1438"/>
      <c r="ACT1438"/>
      <c r="ACU1438"/>
      <c r="ACV1438"/>
      <c r="ACW1438"/>
      <c r="ACX1438"/>
      <c r="ACY1438"/>
      <c r="ACZ1438"/>
      <c r="ADA1438"/>
      <c r="ADB1438"/>
      <c r="ADC1438"/>
      <c r="ADD1438"/>
      <c r="ADE1438"/>
      <c r="ADF1438"/>
      <c r="ADG1438"/>
      <c r="ADH1438"/>
      <c r="ADI1438"/>
      <c r="ADJ1438"/>
      <c r="ADK1438"/>
      <c r="ADL1438"/>
      <c r="ADM1438"/>
      <c r="ADN1438"/>
      <c r="ADO1438"/>
      <c r="ADP1438"/>
      <c r="ADQ1438"/>
      <c r="ADR1438"/>
      <c r="ADS1438"/>
      <c r="ADT1438"/>
      <c r="ADU1438"/>
      <c r="ADV1438"/>
      <c r="ADW1438"/>
      <c r="ADX1438"/>
      <c r="ADY1438"/>
      <c r="ADZ1438"/>
      <c r="AEA1438"/>
      <c r="AEB1438"/>
      <c r="AEC1438"/>
      <c r="AED1438"/>
      <c r="AEE1438"/>
      <c r="AEF1438"/>
      <c r="AEG1438"/>
      <c r="AEH1438"/>
      <c r="AEI1438"/>
      <c r="AEJ1438"/>
      <c r="AEK1438"/>
      <c r="AEL1438"/>
      <c r="AEM1438"/>
      <c r="AEN1438"/>
      <c r="AEO1438"/>
      <c r="AEP1438"/>
      <c r="AEQ1438"/>
      <c r="AER1438"/>
      <c r="AES1438"/>
      <c r="AET1438"/>
      <c r="AEU1438"/>
      <c r="AEV1438"/>
      <c r="AEW1438"/>
      <c r="AEX1438"/>
      <c r="AEY1438"/>
      <c r="AEZ1438"/>
      <c r="AFA1438"/>
      <c r="AFB1438"/>
      <c r="AFC1438"/>
      <c r="AFD1438"/>
      <c r="AFE1438"/>
      <c r="AFF1438"/>
      <c r="AFG1438"/>
      <c r="AFH1438"/>
      <c r="AFI1438"/>
      <c r="AFJ1438"/>
      <c r="AFK1438"/>
      <c r="AFL1438"/>
      <c r="AFM1438"/>
      <c r="AFN1438"/>
      <c r="AFO1438"/>
      <c r="AFP1438"/>
      <c r="AFQ1438"/>
      <c r="AFR1438"/>
      <c r="AFS1438"/>
      <c r="AFT1438"/>
      <c r="AFU1438"/>
      <c r="AFV1438"/>
      <c r="AFW1438"/>
      <c r="AFX1438"/>
      <c r="AFY1438"/>
      <c r="AFZ1438"/>
      <c r="AGA1438"/>
      <c r="AGB1438"/>
      <c r="AGC1438"/>
      <c r="AGD1438"/>
      <c r="AGE1438"/>
      <c r="AGF1438"/>
      <c r="AGG1438"/>
      <c r="AGH1438"/>
      <c r="AGI1438"/>
      <c r="AGJ1438"/>
      <c r="AGK1438"/>
      <c r="AGL1438"/>
      <c r="AGM1438"/>
      <c r="AGN1438"/>
      <c r="AGO1438"/>
      <c r="AGP1438"/>
      <c r="AGQ1438"/>
      <c r="AGR1438"/>
      <c r="AGS1438"/>
      <c r="AGT1438"/>
      <c r="AGU1438"/>
      <c r="AGV1438"/>
      <c r="AGW1438"/>
      <c r="AGX1438"/>
      <c r="AGY1438"/>
      <c r="AGZ1438"/>
      <c r="AHA1438"/>
      <c r="AHB1438"/>
      <c r="AHC1438"/>
      <c r="AHD1438"/>
      <c r="AHE1438"/>
      <c r="AHF1438"/>
      <c r="AHG1438"/>
      <c r="AHH1438"/>
      <c r="AHI1438"/>
      <c r="AHJ1438"/>
      <c r="AHK1438"/>
      <c r="AHL1438"/>
      <c r="AHM1438"/>
      <c r="AHN1438"/>
      <c r="AHO1438"/>
      <c r="AHP1438"/>
      <c r="AHQ1438"/>
      <c r="AHR1438"/>
      <c r="AHS1438"/>
      <c r="AHT1438"/>
      <c r="AHU1438"/>
      <c r="AHV1438"/>
      <c r="AHW1438"/>
      <c r="AHX1438"/>
      <c r="AHY1438"/>
      <c r="AHZ1438"/>
      <c r="AIA1438"/>
      <c r="AIB1438"/>
      <c r="AIC1438"/>
      <c r="AID1438"/>
      <c r="AIE1438"/>
      <c r="AIF1438"/>
      <c r="AIG1438"/>
      <c r="AIH1438"/>
      <c r="AII1438"/>
      <c r="AIJ1438"/>
      <c r="AIK1438"/>
      <c r="AIL1438"/>
      <c r="AIM1438"/>
      <c r="AIN1438"/>
      <c r="AIO1438"/>
      <c r="AIP1438"/>
      <c r="AIQ1438"/>
      <c r="AIR1438"/>
      <c r="AIS1438"/>
      <c r="AIT1438"/>
      <c r="AIU1438"/>
      <c r="AIV1438"/>
      <c r="AIW1438"/>
      <c r="AIX1438"/>
      <c r="AIY1438"/>
      <c r="AIZ1438"/>
      <c r="AJA1438"/>
      <c r="AJB1438"/>
      <c r="AJC1438"/>
      <c r="AJD1438"/>
      <c r="AJE1438"/>
      <c r="AJF1438"/>
      <c r="AJG1438"/>
      <c r="AJH1438"/>
      <c r="AJI1438"/>
      <c r="AJJ1438"/>
      <c r="AJK1438"/>
      <c r="AJL1438"/>
      <c r="AJM1438"/>
      <c r="AJN1438"/>
      <c r="AJO1438"/>
      <c r="AJP1438"/>
      <c r="AJQ1438"/>
      <c r="AJR1438"/>
      <c r="AJS1438"/>
      <c r="AJT1438"/>
      <c r="AJU1438"/>
      <c r="AJV1438"/>
      <c r="AJW1438"/>
      <c r="AJX1438"/>
      <c r="AJY1438"/>
      <c r="AJZ1438"/>
      <c r="AKA1438"/>
      <c r="AKB1438"/>
      <c r="AKC1438"/>
      <c r="AKD1438"/>
      <c r="AKE1438"/>
      <c r="AKF1438"/>
      <c r="AKG1438"/>
      <c r="AKH1438"/>
      <c r="AKI1438"/>
      <c r="AKJ1438"/>
      <c r="AKK1438"/>
      <c r="AKL1438"/>
      <c r="AKM1438"/>
      <c r="AKN1438"/>
      <c r="AKO1438"/>
      <c r="AKP1438"/>
      <c r="AKQ1438"/>
      <c r="AKR1438"/>
      <c r="AKS1438"/>
      <c r="AKT1438"/>
      <c r="AKU1438"/>
      <c r="AKV1438"/>
      <c r="AKW1438"/>
      <c r="AKX1438"/>
      <c r="AKY1438"/>
      <c r="AKZ1438"/>
      <c r="ALA1438"/>
      <c r="ALB1438"/>
      <c r="ALC1438"/>
      <c r="ALD1438"/>
      <c r="ALE1438"/>
      <c r="ALF1438"/>
      <c r="ALG1438"/>
      <c r="ALH1438"/>
      <c r="ALI1438"/>
      <c r="ALJ1438"/>
      <c r="ALK1438"/>
      <c r="ALL1438"/>
      <c r="ALM1438"/>
      <c r="ALN1438"/>
      <c r="ALO1438"/>
      <c r="ALP1438"/>
      <c r="ALQ1438"/>
      <c r="ALR1438"/>
      <c r="ALS1438"/>
      <c r="ALT1438"/>
      <c r="ALU1438"/>
      <c r="ALV1438"/>
      <c r="ALW1438"/>
      <c r="ALX1438"/>
      <c r="ALY1438"/>
      <c r="ALZ1438"/>
      <c r="AMA1438"/>
      <c r="AMB1438"/>
      <c r="AMC1438"/>
      <c r="AMD1438"/>
      <c r="AME1438"/>
      <c r="AMF1438"/>
      <c r="AMG1438"/>
      <c r="AMH1438"/>
      <c r="AMI1438"/>
      <c r="AMJ1438"/>
      <c r="AMK1438"/>
    </row>
    <row r="1439" spans="1:1025" ht="45" customHeight="1" thickBot="1" x14ac:dyDescent="0.3">
      <c r="A1439" s="262" t="s">
        <v>187</v>
      </c>
      <c r="B1439" s="262"/>
      <c r="C1439" s="262"/>
      <c r="D1439" s="262"/>
      <c r="E1439" s="262"/>
      <c r="F1439" s="262"/>
      <c r="G1439" s="262"/>
      <c r="H1439" s="262"/>
      <c r="I1439" s="262"/>
      <c r="J1439" s="262"/>
      <c r="K1439" s="262"/>
      <c r="L1439" s="262"/>
      <c r="M1439" s="262"/>
      <c r="N1439" s="262"/>
      <c r="O1439" s="262"/>
      <c r="P1439" s="262"/>
      <c r="Q1439" s="11"/>
      <c r="R1439" s="50"/>
      <c r="S1439" s="50"/>
      <c r="T1439" s="50"/>
      <c r="U1439" s="50"/>
      <c r="V1439" s="263"/>
      <c r="W1439" s="263"/>
      <c r="X1439" s="263"/>
      <c r="Y1439" s="263"/>
      <c r="Z1439" s="263"/>
      <c r="AA1439" s="263"/>
      <c r="AB1439" s="263"/>
      <c r="AC1439" s="263"/>
      <c r="AD1439" s="263"/>
      <c r="AE1439" s="263"/>
      <c r="AF1439" s="11"/>
      <c r="AG1439" s="50"/>
      <c r="AH1439" s="50"/>
      <c r="AI1439" s="50"/>
      <c r="AJ1439" s="50"/>
      <c r="AK1439" s="263"/>
      <c r="AL1439" s="263"/>
      <c r="AM1439" s="263"/>
      <c r="AN1439" s="263"/>
      <c r="AO1439" s="263"/>
      <c r="AP1439" s="263"/>
      <c r="AQ1439" s="263"/>
      <c r="AR1439" s="263"/>
      <c r="AS1439" s="263"/>
      <c r="AT1439" s="263"/>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c r="HK1439"/>
      <c r="HL1439"/>
      <c r="HM1439"/>
      <c r="HN1439"/>
      <c r="HO1439"/>
      <c r="HP1439"/>
      <c r="HQ1439"/>
      <c r="HR1439"/>
      <c r="HS1439"/>
      <c r="HT1439"/>
      <c r="HU1439"/>
      <c r="HV1439"/>
      <c r="HW1439"/>
      <c r="HX1439"/>
      <c r="HY1439"/>
      <c r="HZ1439"/>
      <c r="IA1439"/>
      <c r="IB1439"/>
      <c r="IC1439"/>
      <c r="ID1439"/>
      <c r="IE1439"/>
      <c r="IF1439"/>
      <c r="IG1439"/>
      <c r="IH1439"/>
      <c r="II1439"/>
      <c r="IJ1439"/>
      <c r="IK1439"/>
      <c r="IL1439"/>
      <c r="IM1439"/>
      <c r="IN1439"/>
      <c r="IO1439"/>
      <c r="IP1439"/>
      <c r="IQ1439"/>
      <c r="IR1439"/>
      <c r="IS1439"/>
      <c r="IT1439"/>
      <c r="IU1439"/>
      <c r="IV1439"/>
      <c r="IW1439"/>
      <c r="IX1439"/>
      <c r="IY1439"/>
      <c r="IZ1439"/>
      <c r="JA1439"/>
      <c r="JB1439"/>
      <c r="JC1439"/>
      <c r="JD1439"/>
      <c r="JE1439"/>
      <c r="JF1439"/>
      <c r="JG1439"/>
      <c r="JH1439"/>
      <c r="JI1439"/>
      <c r="JJ1439"/>
      <c r="JK1439"/>
      <c r="JL1439"/>
      <c r="JM1439"/>
      <c r="JN1439"/>
      <c r="JO1439"/>
      <c r="JP1439"/>
      <c r="JQ1439"/>
      <c r="JR1439"/>
      <c r="JS1439"/>
      <c r="JT1439"/>
      <c r="JU1439"/>
      <c r="JV1439"/>
      <c r="JW1439"/>
      <c r="JX1439"/>
      <c r="JY1439"/>
      <c r="JZ1439"/>
      <c r="KA1439"/>
      <c r="KB1439"/>
      <c r="KC1439"/>
      <c r="KD1439"/>
      <c r="KE1439"/>
      <c r="KF1439"/>
      <c r="KG1439"/>
      <c r="KH1439"/>
      <c r="KI1439"/>
      <c r="KJ1439"/>
      <c r="KK1439"/>
      <c r="KL1439"/>
      <c r="KM1439"/>
      <c r="KN1439"/>
      <c r="KO1439"/>
      <c r="KP1439"/>
      <c r="KQ1439"/>
      <c r="KR1439"/>
      <c r="KS1439"/>
      <c r="KT1439"/>
      <c r="KU1439"/>
      <c r="KV1439"/>
      <c r="KW1439"/>
      <c r="KX1439"/>
      <c r="KY1439"/>
      <c r="KZ1439"/>
      <c r="LA1439"/>
      <c r="LB1439"/>
      <c r="LC1439"/>
      <c r="LD1439"/>
      <c r="LE1439"/>
      <c r="LF1439"/>
      <c r="LG1439"/>
      <c r="LH1439"/>
      <c r="LI1439"/>
      <c r="LJ1439"/>
      <c r="LK1439"/>
      <c r="LL1439"/>
      <c r="LM1439"/>
      <c r="LN1439"/>
      <c r="LO1439"/>
      <c r="LP1439"/>
      <c r="LQ1439"/>
      <c r="LR1439"/>
      <c r="LS1439"/>
      <c r="LT1439"/>
      <c r="LU1439"/>
      <c r="LV1439"/>
      <c r="LW1439"/>
      <c r="LX1439"/>
      <c r="LY1439"/>
      <c r="LZ1439"/>
      <c r="MA1439"/>
      <c r="MB1439"/>
      <c r="MC1439"/>
      <c r="MD1439"/>
      <c r="ME1439"/>
      <c r="MF1439"/>
      <c r="MG1439"/>
      <c r="MH1439"/>
      <c r="MI1439"/>
      <c r="MJ1439"/>
      <c r="MK1439"/>
      <c r="ML1439"/>
      <c r="MM1439"/>
      <c r="MN1439"/>
      <c r="MO1439"/>
      <c r="MP1439"/>
      <c r="MQ1439"/>
      <c r="MR1439"/>
      <c r="MS1439"/>
      <c r="MT1439"/>
      <c r="MU1439"/>
      <c r="MV1439"/>
      <c r="MW1439"/>
      <c r="MX1439"/>
      <c r="MY1439"/>
      <c r="MZ1439"/>
      <c r="NA1439"/>
      <c r="NB1439"/>
      <c r="NC1439"/>
      <c r="ND1439"/>
      <c r="NE1439"/>
      <c r="NF1439"/>
      <c r="NG1439"/>
      <c r="NH1439"/>
      <c r="NI1439"/>
      <c r="NJ1439"/>
      <c r="NK1439"/>
      <c r="NL1439"/>
      <c r="NM1439"/>
      <c r="NN1439"/>
      <c r="NO1439"/>
      <c r="NP1439"/>
      <c r="NQ1439"/>
      <c r="NR1439"/>
      <c r="NS1439"/>
      <c r="NT1439"/>
      <c r="NU1439"/>
      <c r="NV1439"/>
      <c r="NW1439"/>
      <c r="NX1439"/>
      <c r="NY1439"/>
      <c r="NZ1439"/>
      <c r="OA1439"/>
      <c r="OB1439"/>
      <c r="OC1439"/>
      <c r="OD1439"/>
      <c r="OE1439"/>
      <c r="OF1439"/>
      <c r="OG1439"/>
      <c r="OH1439"/>
      <c r="OI1439"/>
      <c r="OJ1439"/>
      <c r="OK1439"/>
      <c r="OL1439"/>
      <c r="OM1439"/>
      <c r="ON1439"/>
      <c r="OO1439"/>
      <c r="OP1439"/>
      <c r="OQ1439"/>
      <c r="OR1439"/>
      <c r="OS1439"/>
      <c r="OT1439"/>
      <c r="OU1439"/>
      <c r="OV1439"/>
      <c r="OW1439"/>
      <c r="OX1439"/>
      <c r="OY1439"/>
      <c r="OZ1439"/>
      <c r="PA1439"/>
      <c r="PB1439"/>
      <c r="PC1439"/>
      <c r="PD1439"/>
      <c r="PE1439"/>
      <c r="PF1439"/>
      <c r="PG1439"/>
      <c r="PH1439"/>
      <c r="PI1439"/>
      <c r="PJ1439"/>
      <c r="PK1439"/>
      <c r="PL1439"/>
      <c r="PM1439"/>
      <c r="PN1439"/>
      <c r="PO1439"/>
      <c r="PP1439"/>
      <c r="PQ1439"/>
      <c r="PR1439"/>
      <c r="PS1439"/>
      <c r="PT1439"/>
      <c r="PU1439"/>
      <c r="PV1439"/>
      <c r="PW1439"/>
      <c r="PX1439"/>
      <c r="PY1439"/>
      <c r="PZ1439"/>
      <c r="QA1439"/>
      <c r="QB1439"/>
      <c r="QC1439"/>
      <c r="QD1439"/>
      <c r="QE1439"/>
      <c r="QF1439"/>
      <c r="QG1439"/>
      <c r="QH1439"/>
      <c r="QI1439"/>
      <c r="QJ1439"/>
      <c r="QK1439"/>
      <c r="QL1439"/>
      <c r="QM1439"/>
      <c r="QN1439"/>
      <c r="QO1439"/>
      <c r="QP1439"/>
      <c r="QQ1439"/>
      <c r="QR1439"/>
      <c r="QS1439"/>
      <c r="QT1439"/>
      <c r="QU1439"/>
      <c r="QV1439"/>
      <c r="QW1439"/>
      <c r="QX1439"/>
      <c r="QY1439"/>
      <c r="QZ1439"/>
      <c r="RA1439"/>
      <c r="RB1439"/>
      <c r="RC1439"/>
      <c r="RD1439"/>
      <c r="RE1439"/>
      <c r="RF1439"/>
      <c r="RG1439"/>
      <c r="RH1439"/>
      <c r="RI1439"/>
      <c r="RJ1439"/>
      <c r="RK1439"/>
      <c r="RL1439"/>
      <c r="RM1439"/>
      <c r="RN1439"/>
      <c r="RO1439"/>
      <c r="RP1439"/>
      <c r="RQ1439"/>
      <c r="RR1439"/>
      <c r="RS1439"/>
      <c r="RT1439"/>
      <c r="RU1439"/>
      <c r="RV1439"/>
      <c r="RW1439"/>
      <c r="RX1439"/>
      <c r="RY1439"/>
      <c r="RZ1439"/>
      <c r="SA1439"/>
      <c r="SB1439"/>
      <c r="SC1439"/>
      <c r="SD1439"/>
      <c r="SE1439"/>
      <c r="SF1439"/>
      <c r="SG1439"/>
      <c r="SH1439"/>
      <c r="SI1439"/>
      <c r="SJ1439"/>
      <c r="SK1439"/>
      <c r="SL1439"/>
      <c r="SM1439"/>
      <c r="SN1439"/>
      <c r="SO1439"/>
      <c r="SP1439"/>
      <c r="SQ1439"/>
      <c r="SR1439"/>
      <c r="SS1439"/>
      <c r="ST1439"/>
      <c r="SU1439"/>
      <c r="SV1439"/>
      <c r="SW1439"/>
      <c r="SX1439"/>
      <c r="SY1439"/>
      <c r="SZ1439"/>
      <c r="TA1439"/>
      <c r="TB1439"/>
      <c r="TC1439"/>
      <c r="TD1439"/>
      <c r="TE1439"/>
      <c r="TF1439"/>
      <c r="TG1439"/>
      <c r="TH1439"/>
      <c r="TI1439"/>
      <c r="TJ1439"/>
      <c r="TK1439"/>
      <c r="TL1439"/>
      <c r="TM1439"/>
      <c r="TN1439"/>
      <c r="TO1439"/>
      <c r="TP1439"/>
      <c r="TQ1439"/>
      <c r="TR1439"/>
      <c r="TS1439"/>
      <c r="TT1439"/>
      <c r="TU1439"/>
      <c r="TV1439"/>
      <c r="TW1439"/>
      <c r="TX1439"/>
      <c r="TY1439"/>
      <c r="TZ1439"/>
      <c r="UA1439"/>
      <c r="UB1439"/>
      <c r="UC1439"/>
      <c r="UD1439"/>
      <c r="UE1439"/>
      <c r="UF1439"/>
      <c r="UG1439"/>
      <c r="UH1439"/>
      <c r="UI1439"/>
      <c r="UJ1439"/>
      <c r="UK1439"/>
      <c r="UL1439"/>
      <c r="UM1439"/>
      <c r="UN1439"/>
      <c r="UO1439"/>
      <c r="UP1439"/>
      <c r="UQ1439"/>
      <c r="UR1439"/>
      <c r="US1439"/>
      <c r="UT1439"/>
      <c r="UU1439"/>
      <c r="UV1439"/>
      <c r="UW1439"/>
      <c r="UX1439"/>
      <c r="UY1439"/>
      <c r="UZ1439"/>
      <c r="VA1439"/>
      <c r="VB1439"/>
      <c r="VC1439"/>
      <c r="VD1439"/>
      <c r="VE1439"/>
      <c r="VF1439"/>
      <c r="VG1439"/>
      <c r="VH1439"/>
      <c r="VI1439"/>
      <c r="VJ1439"/>
      <c r="VK1439"/>
      <c r="VL1439"/>
      <c r="VM1439"/>
      <c r="VN1439"/>
      <c r="VO1439"/>
      <c r="VP1439"/>
      <c r="VQ1439"/>
      <c r="VR1439"/>
      <c r="VS1439"/>
      <c r="VT1439"/>
      <c r="VU1439"/>
      <c r="VV1439"/>
      <c r="VW1439"/>
      <c r="VX1439"/>
      <c r="VY1439"/>
      <c r="VZ1439"/>
      <c r="WA1439"/>
      <c r="WB1439"/>
      <c r="WC1439"/>
      <c r="WD1439"/>
      <c r="WE1439"/>
      <c r="WF1439"/>
      <c r="WG1439"/>
      <c r="WH1439"/>
      <c r="WI1439"/>
      <c r="WJ1439"/>
      <c r="WK1439"/>
      <c r="WL1439"/>
      <c r="WM1439"/>
      <c r="WN1439"/>
      <c r="WO1439"/>
      <c r="WP1439"/>
      <c r="WQ1439"/>
      <c r="WR1439"/>
      <c r="WS1439"/>
      <c r="WT1439"/>
      <c r="WU1439"/>
      <c r="WV1439"/>
      <c r="WW1439"/>
      <c r="WX1439"/>
      <c r="WY1439"/>
      <c r="WZ1439"/>
      <c r="XA1439"/>
      <c r="XB1439"/>
      <c r="XC1439"/>
      <c r="XD1439"/>
      <c r="XE1439"/>
      <c r="XF1439"/>
      <c r="XG1439"/>
      <c r="XH1439"/>
      <c r="XI1439"/>
      <c r="XJ1439"/>
      <c r="XK1439"/>
      <c r="XL1439"/>
      <c r="XM1439"/>
      <c r="XN1439"/>
      <c r="XO1439"/>
      <c r="XP1439"/>
      <c r="XQ1439"/>
      <c r="XR1439"/>
      <c r="XS1439"/>
      <c r="XT1439"/>
      <c r="XU1439"/>
      <c r="XV1439"/>
      <c r="XW1439"/>
      <c r="XX1439"/>
      <c r="XY1439"/>
      <c r="XZ1439"/>
      <c r="YA1439"/>
      <c r="YB1439"/>
      <c r="YC1439"/>
      <c r="YD1439"/>
      <c r="YE1439"/>
      <c r="YF1439"/>
      <c r="YG1439"/>
      <c r="YH1439"/>
      <c r="YI1439"/>
      <c r="YJ1439"/>
      <c r="YK1439"/>
      <c r="YL1439"/>
      <c r="YM1439"/>
      <c r="YN1439"/>
      <c r="YO1439"/>
      <c r="YP1439"/>
      <c r="YQ1439"/>
      <c r="YR1439"/>
      <c r="YS1439"/>
      <c r="YT1439"/>
      <c r="YU1439"/>
      <c r="YV1439"/>
      <c r="YW1439"/>
      <c r="YX1439"/>
      <c r="YY1439"/>
      <c r="YZ1439"/>
      <c r="ZA1439"/>
      <c r="ZB1439"/>
      <c r="ZC1439"/>
      <c r="ZD1439"/>
      <c r="ZE1439"/>
      <c r="ZF1439"/>
      <c r="ZG1439"/>
      <c r="ZH1439"/>
      <c r="ZI1439"/>
      <c r="ZJ1439"/>
      <c r="ZK1439"/>
      <c r="ZL1439"/>
      <c r="ZM1439"/>
      <c r="ZN1439"/>
      <c r="ZO1439"/>
      <c r="ZP1439"/>
      <c r="ZQ1439"/>
      <c r="ZR1439"/>
      <c r="ZS1439"/>
      <c r="ZT1439"/>
      <c r="ZU1439"/>
      <c r="ZV1439"/>
      <c r="ZW1439"/>
      <c r="ZX1439"/>
      <c r="ZY1439"/>
      <c r="ZZ1439"/>
      <c r="AAA1439"/>
      <c r="AAB1439"/>
      <c r="AAC1439"/>
      <c r="AAD1439"/>
      <c r="AAE1439"/>
      <c r="AAF1439"/>
      <c r="AAG1439"/>
      <c r="AAH1439"/>
      <c r="AAI1439"/>
      <c r="AAJ1439"/>
      <c r="AAK1439"/>
      <c r="AAL1439"/>
      <c r="AAM1439"/>
      <c r="AAN1439"/>
      <c r="AAO1439"/>
      <c r="AAP1439"/>
      <c r="AAQ1439"/>
      <c r="AAR1439"/>
      <c r="AAS1439"/>
      <c r="AAT1439"/>
      <c r="AAU1439"/>
      <c r="AAV1439"/>
      <c r="AAW1439"/>
      <c r="AAX1439"/>
      <c r="AAY1439"/>
      <c r="AAZ1439"/>
      <c r="ABA1439"/>
      <c r="ABB1439"/>
      <c r="ABC1439"/>
      <c r="ABD1439"/>
      <c r="ABE1439"/>
      <c r="ABF1439"/>
      <c r="ABG1439"/>
      <c r="ABH1439"/>
      <c r="ABI1439"/>
      <c r="ABJ1439"/>
      <c r="ABK1439"/>
      <c r="ABL1439"/>
      <c r="ABM1439"/>
      <c r="ABN1439"/>
      <c r="ABO1439"/>
      <c r="ABP1439"/>
      <c r="ABQ1439"/>
      <c r="ABR1439"/>
      <c r="ABS1439"/>
      <c r="ABT1439"/>
      <c r="ABU1439"/>
      <c r="ABV1439"/>
      <c r="ABW1439"/>
      <c r="ABX1439"/>
      <c r="ABY1439"/>
      <c r="ABZ1439"/>
      <c r="ACA1439"/>
      <c r="ACB1439"/>
      <c r="ACC1439"/>
      <c r="ACD1439"/>
      <c r="ACE1439"/>
      <c r="ACF1439"/>
      <c r="ACG1439"/>
      <c r="ACH1439"/>
      <c r="ACI1439"/>
      <c r="ACJ1439"/>
      <c r="ACK1439"/>
      <c r="ACL1439"/>
      <c r="ACM1439"/>
      <c r="ACN1439"/>
      <c r="ACO1439"/>
      <c r="ACP1439"/>
      <c r="ACQ1439"/>
      <c r="ACR1439"/>
      <c r="ACS1439"/>
      <c r="ACT1439"/>
      <c r="ACU1439"/>
      <c r="ACV1439"/>
      <c r="ACW1439"/>
      <c r="ACX1439"/>
      <c r="ACY1439"/>
      <c r="ACZ1439"/>
      <c r="ADA1439"/>
      <c r="ADB1439"/>
      <c r="ADC1439"/>
      <c r="ADD1439"/>
      <c r="ADE1439"/>
      <c r="ADF1439"/>
      <c r="ADG1439"/>
      <c r="ADH1439"/>
      <c r="ADI1439"/>
      <c r="ADJ1439"/>
      <c r="ADK1439"/>
      <c r="ADL1439"/>
      <c r="ADM1439"/>
      <c r="ADN1439"/>
      <c r="ADO1439"/>
      <c r="ADP1439"/>
      <c r="ADQ1439"/>
      <c r="ADR1439"/>
      <c r="ADS1439"/>
      <c r="ADT1439"/>
      <c r="ADU1439"/>
      <c r="ADV1439"/>
      <c r="ADW1439"/>
      <c r="ADX1439"/>
      <c r="ADY1439"/>
      <c r="ADZ1439"/>
      <c r="AEA1439"/>
      <c r="AEB1439"/>
      <c r="AEC1439"/>
      <c r="AED1439"/>
      <c r="AEE1439"/>
      <c r="AEF1439"/>
      <c r="AEG1439"/>
      <c r="AEH1439"/>
      <c r="AEI1439"/>
      <c r="AEJ1439"/>
      <c r="AEK1439"/>
      <c r="AEL1439"/>
      <c r="AEM1439"/>
      <c r="AEN1439"/>
      <c r="AEO1439"/>
      <c r="AEP1439"/>
      <c r="AEQ1439"/>
      <c r="AER1439"/>
      <c r="AES1439"/>
      <c r="AET1439"/>
      <c r="AEU1439"/>
      <c r="AEV1439"/>
      <c r="AEW1439"/>
      <c r="AEX1439"/>
      <c r="AEY1439"/>
      <c r="AEZ1439"/>
      <c r="AFA1439"/>
      <c r="AFB1439"/>
      <c r="AFC1439"/>
      <c r="AFD1439"/>
      <c r="AFE1439"/>
      <c r="AFF1439"/>
      <c r="AFG1439"/>
      <c r="AFH1439"/>
      <c r="AFI1439"/>
      <c r="AFJ1439"/>
      <c r="AFK1439"/>
      <c r="AFL1439"/>
      <c r="AFM1439"/>
      <c r="AFN1439"/>
      <c r="AFO1439"/>
      <c r="AFP1439"/>
      <c r="AFQ1439"/>
      <c r="AFR1439"/>
      <c r="AFS1439"/>
      <c r="AFT1439"/>
      <c r="AFU1439"/>
      <c r="AFV1439"/>
      <c r="AFW1439"/>
      <c r="AFX1439"/>
      <c r="AFY1439"/>
      <c r="AFZ1439"/>
      <c r="AGA1439"/>
      <c r="AGB1439"/>
      <c r="AGC1439"/>
      <c r="AGD1439"/>
      <c r="AGE1439"/>
      <c r="AGF1439"/>
      <c r="AGG1439"/>
      <c r="AGH1439"/>
      <c r="AGI1439"/>
      <c r="AGJ1439"/>
      <c r="AGK1439"/>
      <c r="AGL1439"/>
      <c r="AGM1439"/>
      <c r="AGN1439"/>
      <c r="AGO1439"/>
      <c r="AGP1439"/>
      <c r="AGQ1439"/>
      <c r="AGR1439"/>
      <c r="AGS1439"/>
      <c r="AGT1439"/>
      <c r="AGU1439"/>
      <c r="AGV1439"/>
      <c r="AGW1439"/>
      <c r="AGX1439"/>
      <c r="AGY1439"/>
      <c r="AGZ1439"/>
      <c r="AHA1439"/>
      <c r="AHB1439"/>
      <c r="AHC1439"/>
      <c r="AHD1439"/>
      <c r="AHE1439"/>
      <c r="AHF1439"/>
      <c r="AHG1439"/>
      <c r="AHH1439"/>
      <c r="AHI1439"/>
      <c r="AHJ1439"/>
      <c r="AHK1439"/>
      <c r="AHL1439"/>
      <c r="AHM1439"/>
      <c r="AHN1439"/>
      <c r="AHO1439"/>
      <c r="AHP1439"/>
      <c r="AHQ1439"/>
      <c r="AHR1439"/>
      <c r="AHS1439"/>
      <c r="AHT1439"/>
      <c r="AHU1439"/>
      <c r="AHV1439"/>
      <c r="AHW1439"/>
      <c r="AHX1439"/>
      <c r="AHY1439"/>
      <c r="AHZ1439"/>
      <c r="AIA1439"/>
      <c r="AIB1439"/>
      <c r="AIC1439"/>
      <c r="AID1439"/>
      <c r="AIE1439"/>
      <c r="AIF1439"/>
      <c r="AIG1439"/>
      <c r="AIH1439"/>
      <c r="AII1439"/>
      <c r="AIJ1439"/>
      <c r="AIK1439"/>
      <c r="AIL1439"/>
      <c r="AIM1439"/>
      <c r="AIN1439"/>
      <c r="AIO1439"/>
      <c r="AIP1439"/>
      <c r="AIQ1439"/>
      <c r="AIR1439"/>
      <c r="AIS1439"/>
      <c r="AIT1439"/>
      <c r="AIU1439"/>
      <c r="AIV1439"/>
      <c r="AIW1439"/>
      <c r="AIX1439"/>
      <c r="AIY1439"/>
      <c r="AIZ1439"/>
      <c r="AJA1439"/>
      <c r="AJB1439"/>
      <c r="AJC1439"/>
      <c r="AJD1439"/>
      <c r="AJE1439"/>
      <c r="AJF1439"/>
      <c r="AJG1439"/>
      <c r="AJH1439"/>
      <c r="AJI1439"/>
      <c r="AJJ1439"/>
      <c r="AJK1439"/>
      <c r="AJL1439"/>
      <c r="AJM1439"/>
      <c r="AJN1439"/>
      <c r="AJO1439"/>
      <c r="AJP1439"/>
      <c r="AJQ1439"/>
      <c r="AJR1439"/>
      <c r="AJS1439"/>
      <c r="AJT1439"/>
      <c r="AJU1439"/>
      <c r="AJV1439"/>
      <c r="AJW1439"/>
      <c r="AJX1439"/>
      <c r="AJY1439"/>
      <c r="AJZ1439"/>
      <c r="AKA1439"/>
      <c r="AKB1439"/>
      <c r="AKC1439"/>
      <c r="AKD1439"/>
      <c r="AKE1439"/>
      <c r="AKF1439"/>
      <c r="AKG1439"/>
      <c r="AKH1439"/>
      <c r="AKI1439"/>
      <c r="AKJ1439"/>
      <c r="AKK1439"/>
      <c r="AKL1439"/>
      <c r="AKM1439"/>
      <c r="AKN1439"/>
      <c r="AKO1439"/>
      <c r="AKP1439"/>
      <c r="AKQ1439"/>
      <c r="AKR1439"/>
      <c r="AKS1439"/>
      <c r="AKT1439"/>
      <c r="AKU1439"/>
      <c r="AKV1439"/>
      <c r="AKW1439"/>
      <c r="AKX1439"/>
      <c r="AKY1439"/>
      <c r="AKZ1439"/>
      <c r="ALA1439"/>
      <c r="ALB1439"/>
      <c r="ALC1439"/>
      <c r="ALD1439"/>
      <c r="ALE1439"/>
      <c r="ALF1439"/>
      <c r="ALG1439"/>
      <c r="ALH1439"/>
      <c r="ALI1439"/>
      <c r="ALJ1439"/>
      <c r="ALK1439"/>
      <c r="ALL1439"/>
      <c r="ALM1439"/>
      <c r="ALN1439"/>
      <c r="ALO1439"/>
      <c r="ALP1439"/>
      <c r="ALQ1439"/>
      <c r="ALR1439"/>
      <c r="ALS1439"/>
      <c r="ALT1439"/>
      <c r="ALU1439"/>
      <c r="ALV1439"/>
      <c r="ALW1439"/>
      <c r="ALX1439"/>
      <c r="ALY1439"/>
      <c r="ALZ1439"/>
      <c r="AMA1439"/>
      <c r="AMB1439"/>
      <c r="AMC1439"/>
      <c r="AMD1439"/>
      <c r="AME1439"/>
      <c r="AMF1439"/>
      <c r="AMG1439"/>
      <c r="AMH1439"/>
      <c r="AMI1439"/>
      <c r="AMJ1439"/>
      <c r="AMK1439"/>
    </row>
    <row r="1440" spans="1:1025" ht="45" customHeight="1" thickTop="1" thickBot="1" x14ac:dyDescent="0.3">
      <c r="A1440" s="264" t="s">
        <v>167</v>
      </c>
      <c r="B1440" s="264"/>
      <c r="C1440" s="264"/>
      <c r="D1440" s="264"/>
      <c r="E1440" s="264"/>
      <c r="F1440" s="264"/>
      <c r="G1440" s="264"/>
      <c r="H1440" s="264"/>
      <c r="I1440" s="264"/>
      <c r="J1440" s="264"/>
      <c r="K1440" s="264"/>
      <c r="L1440" s="264"/>
      <c r="M1440" s="264"/>
      <c r="N1440" s="264"/>
      <c r="O1440" s="264"/>
      <c r="P1440" s="264"/>
      <c r="Q1440" s="51" t="s">
        <v>188</v>
      </c>
      <c r="R1440" s="265" t="s">
        <v>189</v>
      </c>
      <c r="S1440" s="265"/>
      <c r="T1440" s="265"/>
      <c r="U1440" s="265"/>
      <c r="V1440" s="265"/>
      <c r="W1440" s="265"/>
      <c r="X1440" s="265"/>
      <c r="Y1440" s="265"/>
      <c r="Z1440" s="265"/>
      <c r="AA1440" s="265"/>
      <c r="AB1440" s="265"/>
      <c r="AC1440" s="265"/>
      <c r="AD1440" s="265"/>
      <c r="AE1440" s="265"/>
      <c r="AF1440" s="53" t="s">
        <v>188</v>
      </c>
      <c r="AG1440" s="266" t="s">
        <v>7</v>
      </c>
      <c r="AH1440" s="266"/>
      <c r="AI1440" s="266"/>
      <c r="AJ1440" s="266"/>
      <c r="AK1440" s="266"/>
      <c r="AL1440" s="266"/>
      <c r="AM1440" s="266"/>
      <c r="AN1440" s="266"/>
      <c r="AO1440" s="266"/>
      <c r="AP1440" s="266"/>
      <c r="AQ1440" s="266"/>
      <c r="AR1440" s="266"/>
      <c r="AS1440" s="266"/>
      <c r="AT1440" s="266"/>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c r="HC1440"/>
      <c r="HD1440"/>
      <c r="HE1440"/>
      <c r="HF1440"/>
      <c r="HG1440"/>
      <c r="HH1440"/>
      <c r="HI1440"/>
      <c r="HJ1440"/>
      <c r="HK1440"/>
      <c r="HL1440"/>
      <c r="HM1440"/>
      <c r="HN1440"/>
      <c r="HO1440"/>
      <c r="HP1440"/>
      <c r="HQ1440"/>
      <c r="HR1440"/>
      <c r="HS1440"/>
      <c r="HT1440"/>
      <c r="HU1440"/>
      <c r="HV1440"/>
      <c r="HW1440"/>
      <c r="HX1440"/>
      <c r="HY1440"/>
      <c r="HZ1440"/>
      <c r="IA1440"/>
      <c r="IB1440"/>
      <c r="IC1440"/>
      <c r="ID1440"/>
      <c r="IE1440"/>
      <c r="IF1440"/>
      <c r="IG1440"/>
      <c r="IH1440"/>
      <c r="II1440"/>
      <c r="IJ1440"/>
      <c r="IK1440"/>
      <c r="IL1440"/>
      <c r="IM1440"/>
      <c r="IN1440"/>
      <c r="IO1440"/>
      <c r="IP1440"/>
      <c r="IQ1440"/>
      <c r="IR1440"/>
      <c r="IS1440"/>
      <c r="IT1440"/>
      <c r="IU1440"/>
      <c r="IV1440"/>
      <c r="IW1440"/>
      <c r="IX1440"/>
      <c r="IY1440"/>
      <c r="IZ1440"/>
      <c r="JA1440"/>
      <c r="JB1440"/>
      <c r="JC1440"/>
      <c r="JD1440"/>
      <c r="JE1440"/>
      <c r="JF1440"/>
      <c r="JG1440"/>
      <c r="JH1440"/>
      <c r="JI1440"/>
      <c r="JJ1440"/>
      <c r="JK1440"/>
      <c r="JL1440"/>
      <c r="JM1440"/>
      <c r="JN1440"/>
      <c r="JO1440"/>
      <c r="JP1440"/>
      <c r="JQ1440"/>
      <c r="JR1440"/>
      <c r="JS1440"/>
      <c r="JT1440"/>
      <c r="JU1440"/>
      <c r="JV1440"/>
      <c r="JW1440"/>
      <c r="JX1440"/>
      <c r="JY1440"/>
      <c r="JZ1440"/>
      <c r="KA1440"/>
      <c r="KB1440"/>
      <c r="KC1440"/>
      <c r="KD1440"/>
      <c r="KE1440"/>
      <c r="KF1440"/>
      <c r="KG1440"/>
      <c r="KH1440"/>
      <c r="KI1440"/>
      <c r="KJ1440"/>
      <c r="KK1440"/>
      <c r="KL1440"/>
      <c r="KM1440"/>
      <c r="KN1440"/>
      <c r="KO1440"/>
      <c r="KP1440"/>
      <c r="KQ1440"/>
      <c r="KR1440"/>
      <c r="KS1440"/>
      <c r="KT1440"/>
      <c r="KU1440"/>
      <c r="KV1440"/>
      <c r="KW1440"/>
      <c r="KX1440"/>
      <c r="KY1440"/>
      <c r="KZ1440"/>
      <c r="LA1440"/>
      <c r="LB1440"/>
      <c r="LC1440"/>
      <c r="LD1440"/>
      <c r="LE1440"/>
      <c r="LF1440"/>
      <c r="LG1440"/>
      <c r="LH1440"/>
      <c r="LI1440"/>
      <c r="LJ1440"/>
      <c r="LK1440"/>
      <c r="LL1440"/>
      <c r="LM1440"/>
      <c r="LN1440"/>
      <c r="LO1440"/>
      <c r="LP1440"/>
      <c r="LQ1440"/>
      <c r="LR1440"/>
      <c r="LS1440"/>
      <c r="LT1440"/>
      <c r="LU1440"/>
      <c r="LV1440"/>
      <c r="LW1440"/>
      <c r="LX1440"/>
      <c r="LY1440"/>
      <c r="LZ1440"/>
      <c r="MA1440"/>
      <c r="MB1440"/>
      <c r="MC1440"/>
      <c r="MD1440"/>
      <c r="ME1440"/>
      <c r="MF1440"/>
      <c r="MG1440"/>
      <c r="MH1440"/>
      <c r="MI1440"/>
      <c r="MJ1440"/>
      <c r="MK1440"/>
      <c r="ML1440"/>
      <c r="MM1440"/>
      <c r="MN1440"/>
      <c r="MO1440"/>
      <c r="MP1440"/>
      <c r="MQ1440"/>
      <c r="MR1440"/>
      <c r="MS1440"/>
      <c r="MT1440"/>
      <c r="MU1440"/>
      <c r="MV1440"/>
      <c r="MW1440"/>
      <c r="MX1440"/>
      <c r="MY1440"/>
      <c r="MZ1440"/>
      <c r="NA1440"/>
      <c r="NB1440"/>
      <c r="NC1440"/>
      <c r="ND1440"/>
      <c r="NE1440"/>
      <c r="NF1440"/>
      <c r="NG1440"/>
      <c r="NH1440"/>
      <c r="NI1440"/>
      <c r="NJ1440"/>
      <c r="NK1440"/>
      <c r="NL1440"/>
      <c r="NM1440"/>
      <c r="NN1440"/>
      <c r="NO1440"/>
      <c r="NP1440"/>
      <c r="NQ1440"/>
      <c r="NR1440"/>
      <c r="NS1440"/>
      <c r="NT1440"/>
      <c r="NU1440"/>
      <c r="NV1440"/>
      <c r="NW1440"/>
      <c r="NX1440"/>
      <c r="NY1440"/>
      <c r="NZ1440"/>
      <c r="OA1440"/>
      <c r="OB1440"/>
      <c r="OC1440"/>
      <c r="OD1440"/>
      <c r="OE1440"/>
      <c r="OF1440"/>
      <c r="OG1440"/>
      <c r="OH1440"/>
      <c r="OI1440"/>
      <c r="OJ1440"/>
      <c r="OK1440"/>
      <c r="OL1440"/>
      <c r="OM1440"/>
      <c r="ON1440"/>
      <c r="OO1440"/>
      <c r="OP1440"/>
      <c r="OQ1440"/>
      <c r="OR1440"/>
      <c r="OS1440"/>
      <c r="OT1440"/>
      <c r="OU1440"/>
      <c r="OV1440"/>
      <c r="OW1440"/>
      <c r="OX1440"/>
      <c r="OY1440"/>
      <c r="OZ1440"/>
      <c r="PA1440"/>
      <c r="PB1440"/>
      <c r="PC1440"/>
      <c r="PD1440"/>
      <c r="PE1440"/>
      <c r="PF1440"/>
      <c r="PG1440"/>
      <c r="PH1440"/>
      <c r="PI1440"/>
      <c r="PJ1440"/>
      <c r="PK1440"/>
      <c r="PL1440"/>
      <c r="PM1440"/>
      <c r="PN1440"/>
      <c r="PO1440"/>
      <c r="PP1440"/>
      <c r="PQ1440"/>
      <c r="PR1440"/>
      <c r="PS1440"/>
      <c r="PT1440"/>
      <c r="PU1440"/>
      <c r="PV1440"/>
      <c r="PW1440"/>
      <c r="PX1440"/>
      <c r="PY1440"/>
      <c r="PZ1440"/>
      <c r="QA1440"/>
      <c r="QB1440"/>
      <c r="QC1440"/>
      <c r="QD1440"/>
      <c r="QE1440"/>
      <c r="QF1440"/>
      <c r="QG1440"/>
      <c r="QH1440"/>
      <c r="QI1440"/>
      <c r="QJ1440"/>
      <c r="QK1440"/>
      <c r="QL1440"/>
      <c r="QM1440"/>
      <c r="QN1440"/>
      <c r="QO1440"/>
      <c r="QP1440"/>
      <c r="QQ1440"/>
      <c r="QR1440"/>
      <c r="QS1440"/>
      <c r="QT1440"/>
      <c r="QU1440"/>
      <c r="QV1440"/>
      <c r="QW1440"/>
      <c r="QX1440"/>
      <c r="QY1440"/>
      <c r="QZ1440"/>
      <c r="RA1440"/>
      <c r="RB1440"/>
      <c r="RC1440"/>
      <c r="RD1440"/>
      <c r="RE1440"/>
      <c r="RF1440"/>
      <c r="RG1440"/>
      <c r="RH1440"/>
      <c r="RI1440"/>
      <c r="RJ1440"/>
      <c r="RK1440"/>
      <c r="RL1440"/>
      <c r="RM1440"/>
      <c r="RN1440"/>
      <c r="RO1440"/>
      <c r="RP1440"/>
      <c r="RQ1440"/>
      <c r="RR1440"/>
      <c r="RS1440"/>
      <c r="RT1440"/>
      <c r="RU1440"/>
      <c r="RV1440"/>
      <c r="RW1440"/>
      <c r="RX1440"/>
      <c r="RY1440"/>
      <c r="RZ1440"/>
      <c r="SA1440"/>
      <c r="SB1440"/>
      <c r="SC1440"/>
      <c r="SD1440"/>
      <c r="SE1440"/>
      <c r="SF1440"/>
      <c r="SG1440"/>
      <c r="SH1440"/>
      <c r="SI1440"/>
      <c r="SJ1440"/>
      <c r="SK1440"/>
      <c r="SL1440"/>
      <c r="SM1440"/>
      <c r="SN1440"/>
      <c r="SO1440"/>
      <c r="SP1440"/>
      <c r="SQ1440"/>
      <c r="SR1440"/>
      <c r="SS1440"/>
      <c r="ST1440"/>
      <c r="SU1440"/>
      <c r="SV1440"/>
      <c r="SW1440"/>
      <c r="SX1440"/>
      <c r="SY1440"/>
      <c r="SZ1440"/>
      <c r="TA1440"/>
      <c r="TB1440"/>
      <c r="TC1440"/>
      <c r="TD1440"/>
      <c r="TE1440"/>
      <c r="TF1440"/>
      <c r="TG1440"/>
      <c r="TH1440"/>
      <c r="TI1440"/>
      <c r="TJ1440"/>
      <c r="TK1440"/>
      <c r="TL1440"/>
      <c r="TM1440"/>
      <c r="TN1440"/>
      <c r="TO1440"/>
      <c r="TP1440"/>
      <c r="TQ1440"/>
      <c r="TR1440"/>
      <c r="TS1440"/>
      <c r="TT1440"/>
      <c r="TU1440"/>
      <c r="TV1440"/>
      <c r="TW1440"/>
      <c r="TX1440"/>
      <c r="TY1440"/>
      <c r="TZ1440"/>
      <c r="UA1440"/>
      <c r="UB1440"/>
      <c r="UC1440"/>
      <c r="UD1440"/>
      <c r="UE1440"/>
      <c r="UF1440"/>
      <c r="UG1440"/>
      <c r="UH1440"/>
      <c r="UI1440"/>
      <c r="UJ1440"/>
      <c r="UK1440"/>
      <c r="UL1440"/>
      <c r="UM1440"/>
      <c r="UN1440"/>
      <c r="UO1440"/>
      <c r="UP1440"/>
      <c r="UQ1440"/>
      <c r="UR1440"/>
      <c r="US1440"/>
      <c r="UT1440"/>
      <c r="UU1440"/>
      <c r="UV1440"/>
      <c r="UW1440"/>
      <c r="UX1440"/>
      <c r="UY1440"/>
      <c r="UZ1440"/>
      <c r="VA1440"/>
      <c r="VB1440"/>
      <c r="VC1440"/>
      <c r="VD1440"/>
      <c r="VE1440"/>
      <c r="VF1440"/>
      <c r="VG1440"/>
      <c r="VH1440"/>
      <c r="VI1440"/>
      <c r="VJ1440"/>
      <c r="VK1440"/>
      <c r="VL1440"/>
      <c r="VM1440"/>
      <c r="VN1440"/>
      <c r="VO1440"/>
      <c r="VP1440"/>
      <c r="VQ1440"/>
      <c r="VR1440"/>
      <c r="VS1440"/>
      <c r="VT1440"/>
      <c r="VU1440"/>
      <c r="VV1440"/>
      <c r="VW1440"/>
      <c r="VX1440"/>
      <c r="VY1440"/>
      <c r="VZ1440"/>
      <c r="WA1440"/>
      <c r="WB1440"/>
      <c r="WC1440"/>
      <c r="WD1440"/>
      <c r="WE1440"/>
      <c r="WF1440"/>
      <c r="WG1440"/>
      <c r="WH1440"/>
      <c r="WI1440"/>
      <c r="WJ1440"/>
      <c r="WK1440"/>
      <c r="WL1440"/>
      <c r="WM1440"/>
      <c r="WN1440"/>
      <c r="WO1440"/>
      <c r="WP1440"/>
      <c r="WQ1440"/>
      <c r="WR1440"/>
      <c r="WS1440"/>
      <c r="WT1440"/>
      <c r="WU1440"/>
      <c r="WV1440"/>
      <c r="WW1440"/>
      <c r="WX1440"/>
      <c r="WY1440"/>
      <c r="WZ1440"/>
      <c r="XA1440"/>
      <c r="XB1440"/>
      <c r="XC1440"/>
      <c r="XD1440"/>
      <c r="XE1440"/>
      <c r="XF1440"/>
      <c r="XG1440"/>
      <c r="XH1440"/>
      <c r="XI1440"/>
      <c r="XJ1440"/>
      <c r="XK1440"/>
      <c r="XL1440"/>
      <c r="XM1440"/>
      <c r="XN1440"/>
      <c r="XO1440"/>
      <c r="XP1440"/>
      <c r="XQ1440"/>
      <c r="XR1440"/>
      <c r="XS1440"/>
      <c r="XT1440"/>
      <c r="XU1440"/>
      <c r="XV1440"/>
      <c r="XW1440"/>
      <c r="XX1440"/>
      <c r="XY1440"/>
      <c r="XZ1440"/>
      <c r="YA1440"/>
      <c r="YB1440"/>
      <c r="YC1440"/>
      <c r="YD1440"/>
      <c r="YE1440"/>
      <c r="YF1440"/>
      <c r="YG1440"/>
      <c r="YH1440"/>
      <c r="YI1440"/>
      <c r="YJ1440"/>
      <c r="YK1440"/>
      <c r="YL1440"/>
      <c r="YM1440"/>
      <c r="YN1440"/>
      <c r="YO1440"/>
      <c r="YP1440"/>
      <c r="YQ1440"/>
      <c r="YR1440"/>
      <c r="YS1440"/>
      <c r="YT1440"/>
      <c r="YU1440"/>
      <c r="YV1440"/>
      <c r="YW1440"/>
      <c r="YX1440"/>
      <c r="YY1440"/>
      <c r="YZ1440"/>
      <c r="ZA1440"/>
      <c r="ZB1440"/>
      <c r="ZC1440"/>
      <c r="ZD1440"/>
      <c r="ZE1440"/>
      <c r="ZF1440"/>
      <c r="ZG1440"/>
      <c r="ZH1440"/>
      <c r="ZI1440"/>
      <c r="ZJ1440"/>
      <c r="ZK1440"/>
      <c r="ZL1440"/>
      <c r="ZM1440"/>
      <c r="ZN1440"/>
      <c r="ZO1440"/>
      <c r="ZP1440"/>
      <c r="ZQ1440"/>
      <c r="ZR1440"/>
      <c r="ZS1440"/>
      <c r="ZT1440"/>
      <c r="ZU1440"/>
      <c r="ZV1440"/>
      <c r="ZW1440"/>
      <c r="ZX1440"/>
      <c r="ZY1440"/>
      <c r="ZZ1440"/>
      <c r="AAA1440"/>
      <c r="AAB1440"/>
      <c r="AAC1440"/>
      <c r="AAD1440"/>
      <c r="AAE1440"/>
      <c r="AAF1440"/>
      <c r="AAG1440"/>
      <c r="AAH1440"/>
      <c r="AAI1440"/>
      <c r="AAJ1440"/>
      <c r="AAK1440"/>
      <c r="AAL1440"/>
      <c r="AAM1440"/>
      <c r="AAN1440"/>
      <c r="AAO1440"/>
      <c r="AAP1440"/>
      <c r="AAQ1440"/>
      <c r="AAR1440"/>
      <c r="AAS1440"/>
      <c r="AAT1440"/>
      <c r="AAU1440"/>
      <c r="AAV1440"/>
      <c r="AAW1440"/>
      <c r="AAX1440"/>
      <c r="AAY1440"/>
      <c r="AAZ1440"/>
      <c r="ABA1440"/>
      <c r="ABB1440"/>
      <c r="ABC1440"/>
      <c r="ABD1440"/>
      <c r="ABE1440"/>
      <c r="ABF1440"/>
      <c r="ABG1440"/>
      <c r="ABH1440"/>
      <c r="ABI1440"/>
      <c r="ABJ1440"/>
      <c r="ABK1440"/>
      <c r="ABL1440"/>
      <c r="ABM1440"/>
      <c r="ABN1440"/>
      <c r="ABO1440"/>
      <c r="ABP1440"/>
      <c r="ABQ1440"/>
      <c r="ABR1440"/>
      <c r="ABS1440"/>
      <c r="ABT1440"/>
      <c r="ABU1440"/>
      <c r="ABV1440"/>
      <c r="ABW1440"/>
      <c r="ABX1440"/>
      <c r="ABY1440"/>
      <c r="ABZ1440"/>
      <c r="ACA1440"/>
      <c r="ACB1440"/>
      <c r="ACC1440"/>
      <c r="ACD1440"/>
      <c r="ACE1440"/>
      <c r="ACF1440"/>
      <c r="ACG1440"/>
      <c r="ACH1440"/>
      <c r="ACI1440"/>
      <c r="ACJ1440"/>
      <c r="ACK1440"/>
      <c r="ACL1440"/>
      <c r="ACM1440"/>
      <c r="ACN1440"/>
      <c r="ACO1440"/>
      <c r="ACP1440"/>
      <c r="ACQ1440"/>
      <c r="ACR1440"/>
      <c r="ACS1440"/>
      <c r="ACT1440"/>
      <c r="ACU1440"/>
      <c r="ACV1440"/>
      <c r="ACW1440"/>
      <c r="ACX1440"/>
      <c r="ACY1440"/>
      <c r="ACZ1440"/>
      <c r="ADA1440"/>
      <c r="ADB1440"/>
      <c r="ADC1440"/>
      <c r="ADD1440"/>
      <c r="ADE1440"/>
      <c r="ADF1440"/>
      <c r="ADG1440"/>
      <c r="ADH1440"/>
      <c r="ADI1440"/>
      <c r="ADJ1440"/>
      <c r="ADK1440"/>
      <c r="ADL1440"/>
      <c r="ADM1440"/>
      <c r="ADN1440"/>
      <c r="ADO1440"/>
      <c r="ADP1440"/>
      <c r="ADQ1440"/>
      <c r="ADR1440"/>
      <c r="ADS1440"/>
      <c r="ADT1440"/>
      <c r="ADU1440"/>
      <c r="ADV1440"/>
      <c r="ADW1440"/>
      <c r="ADX1440"/>
      <c r="ADY1440"/>
      <c r="ADZ1440"/>
      <c r="AEA1440"/>
      <c r="AEB1440"/>
      <c r="AEC1440"/>
      <c r="AED1440"/>
      <c r="AEE1440"/>
      <c r="AEF1440"/>
      <c r="AEG1440"/>
      <c r="AEH1440"/>
      <c r="AEI1440"/>
      <c r="AEJ1440"/>
      <c r="AEK1440"/>
      <c r="AEL1440"/>
      <c r="AEM1440"/>
      <c r="AEN1440"/>
      <c r="AEO1440"/>
      <c r="AEP1440"/>
      <c r="AEQ1440"/>
      <c r="AER1440"/>
      <c r="AES1440"/>
      <c r="AET1440"/>
      <c r="AEU1440"/>
      <c r="AEV1440"/>
      <c r="AEW1440"/>
      <c r="AEX1440"/>
      <c r="AEY1440"/>
      <c r="AEZ1440"/>
      <c r="AFA1440"/>
      <c r="AFB1440"/>
      <c r="AFC1440"/>
      <c r="AFD1440"/>
      <c r="AFE1440"/>
      <c r="AFF1440"/>
      <c r="AFG1440"/>
      <c r="AFH1440"/>
      <c r="AFI1440"/>
      <c r="AFJ1440"/>
      <c r="AFK1440"/>
      <c r="AFL1440"/>
      <c r="AFM1440"/>
      <c r="AFN1440"/>
      <c r="AFO1440"/>
      <c r="AFP1440"/>
      <c r="AFQ1440"/>
      <c r="AFR1440"/>
      <c r="AFS1440"/>
      <c r="AFT1440"/>
      <c r="AFU1440"/>
      <c r="AFV1440"/>
      <c r="AFW1440"/>
      <c r="AFX1440"/>
      <c r="AFY1440"/>
      <c r="AFZ1440"/>
      <c r="AGA1440"/>
      <c r="AGB1440"/>
      <c r="AGC1440"/>
      <c r="AGD1440"/>
      <c r="AGE1440"/>
      <c r="AGF1440"/>
      <c r="AGG1440"/>
      <c r="AGH1440"/>
      <c r="AGI1440"/>
      <c r="AGJ1440"/>
      <c r="AGK1440"/>
      <c r="AGL1440"/>
      <c r="AGM1440"/>
      <c r="AGN1440"/>
      <c r="AGO1440"/>
      <c r="AGP1440"/>
      <c r="AGQ1440"/>
      <c r="AGR1440"/>
      <c r="AGS1440"/>
      <c r="AGT1440"/>
      <c r="AGU1440"/>
      <c r="AGV1440"/>
      <c r="AGW1440"/>
      <c r="AGX1440"/>
      <c r="AGY1440"/>
      <c r="AGZ1440"/>
      <c r="AHA1440"/>
      <c r="AHB1440"/>
      <c r="AHC1440"/>
      <c r="AHD1440"/>
      <c r="AHE1440"/>
      <c r="AHF1440"/>
      <c r="AHG1440"/>
      <c r="AHH1440"/>
      <c r="AHI1440"/>
      <c r="AHJ1440"/>
      <c r="AHK1440"/>
      <c r="AHL1440"/>
      <c r="AHM1440"/>
      <c r="AHN1440"/>
      <c r="AHO1440"/>
      <c r="AHP1440"/>
      <c r="AHQ1440"/>
      <c r="AHR1440"/>
      <c r="AHS1440"/>
      <c r="AHT1440"/>
      <c r="AHU1440"/>
      <c r="AHV1440"/>
      <c r="AHW1440"/>
      <c r="AHX1440"/>
      <c r="AHY1440"/>
      <c r="AHZ1440"/>
      <c r="AIA1440"/>
      <c r="AIB1440"/>
      <c r="AIC1440"/>
      <c r="AID1440"/>
      <c r="AIE1440"/>
      <c r="AIF1440"/>
      <c r="AIG1440"/>
      <c r="AIH1440"/>
      <c r="AII1440"/>
      <c r="AIJ1440"/>
      <c r="AIK1440"/>
      <c r="AIL1440"/>
      <c r="AIM1440"/>
      <c r="AIN1440"/>
      <c r="AIO1440"/>
      <c r="AIP1440"/>
      <c r="AIQ1440"/>
      <c r="AIR1440"/>
      <c r="AIS1440"/>
      <c r="AIT1440"/>
      <c r="AIU1440"/>
      <c r="AIV1440"/>
      <c r="AIW1440"/>
      <c r="AIX1440"/>
      <c r="AIY1440"/>
      <c r="AIZ1440"/>
      <c r="AJA1440"/>
      <c r="AJB1440"/>
      <c r="AJC1440"/>
      <c r="AJD1440"/>
      <c r="AJE1440"/>
      <c r="AJF1440"/>
      <c r="AJG1440"/>
      <c r="AJH1440"/>
      <c r="AJI1440"/>
      <c r="AJJ1440"/>
      <c r="AJK1440"/>
      <c r="AJL1440"/>
      <c r="AJM1440"/>
      <c r="AJN1440"/>
      <c r="AJO1440"/>
      <c r="AJP1440"/>
      <c r="AJQ1440"/>
      <c r="AJR1440"/>
      <c r="AJS1440"/>
      <c r="AJT1440"/>
      <c r="AJU1440"/>
      <c r="AJV1440"/>
      <c r="AJW1440"/>
      <c r="AJX1440"/>
      <c r="AJY1440"/>
      <c r="AJZ1440"/>
      <c r="AKA1440"/>
      <c r="AKB1440"/>
      <c r="AKC1440"/>
      <c r="AKD1440"/>
      <c r="AKE1440"/>
      <c r="AKF1440"/>
      <c r="AKG1440"/>
      <c r="AKH1440"/>
      <c r="AKI1440"/>
      <c r="AKJ1440"/>
      <c r="AKK1440"/>
      <c r="AKL1440"/>
      <c r="AKM1440"/>
      <c r="AKN1440"/>
      <c r="AKO1440"/>
      <c r="AKP1440"/>
      <c r="AKQ1440"/>
      <c r="AKR1440"/>
      <c r="AKS1440"/>
      <c r="AKT1440"/>
      <c r="AKU1440"/>
      <c r="AKV1440"/>
      <c r="AKW1440"/>
      <c r="AKX1440"/>
      <c r="AKY1440"/>
      <c r="AKZ1440"/>
      <c r="ALA1440"/>
      <c r="ALB1440"/>
      <c r="ALC1440"/>
      <c r="ALD1440"/>
      <c r="ALE1440"/>
      <c r="ALF1440"/>
      <c r="ALG1440"/>
      <c r="ALH1440"/>
      <c r="ALI1440"/>
      <c r="ALJ1440"/>
      <c r="ALK1440"/>
      <c r="ALL1440"/>
      <c r="ALM1440"/>
      <c r="ALN1440"/>
      <c r="ALO1440"/>
      <c r="ALP1440"/>
      <c r="ALQ1440"/>
      <c r="ALR1440"/>
      <c r="ALS1440"/>
      <c r="ALT1440"/>
      <c r="ALU1440"/>
      <c r="ALV1440"/>
      <c r="ALW1440"/>
      <c r="ALX1440"/>
      <c r="ALY1440"/>
      <c r="ALZ1440"/>
      <c r="AMA1440"/>
      <c r="AMB1440"/>
      <c r="AMC1440"/>
      <c r="AMD1440"/>
      <c r="AME1440"/>
      <c r="AMF1440"/>
      <c r="AMG1440"/>
      <c r="AMH1440"/>
      <c r="AMI1440"/>
      <c r="AMJ1440"/>
      <c r="AMK1440"/>
    </row>
    <row r="1441" spans="1:46" customFormat="1" ht="45" customHeight="1" thickTop="1" thickBot="1" x14ac:dyDescent="0.3">
      <c r="A1441" s="249" t="s">
        <v>1176</v>
      </c>
      <c r="B1441" s="249"/>
      <c r="C1441" s="249"/>
      <c r="D1441" s="249"/>
      <c r="E1441" s="249"/>
      <c r="F1441" s="249"/>
      <c r="G1441" s="249"/>
      <c r="H1441" s="249"/>
      <c r="I1441" s="249"/>
      <c r="J1441" s="249"/>
      <c r="K1441" s="249"/>
      <c r="L1441" s="249"/>
      <c r="M1441" s="249"/>
      <c r="N1441" s="249"/>
      <c r="O1441" s="249"/>
      <c r="P1441" s="249"/>
      <c r="Q1441" s="227">
        <v>0</v>
      </c>
      <c r="R1441" s="254" t="s">
        <v>2570</v>
      </c>
      <c r="S1441" s="255"/>
      <c r="T1441" s="255"/>
      <c r="U1441" s="255"/>
      <c r="V1441" s="255"/>
      <c r="W1441" s="255"/>
      <c r="X1441" s="255"/>
      <c r="Y1441" s="255"/>
      <c r="Z1441" s="255"/>
      <c r="AA1441" s="255"/>
      <c r="AB1441" s="255"/>
      <c r="AC1441" s="255"/>
      <c r="AD1441" s="255"/>
      <c r="AE1441" s="256"/>
      <c r="AF1441" s="229">
        <v>0</v>
      </c>
      <c r="AG1441" s="254" t="s">
        <v>2576</v>
      </c>
      <c r="AH1441" s="255"/>
      <c r="AI1441" s="255"/>
      <c r="AJ1441" s="255"/>
      <c r="AK1441" s="255"/>
      <c r="AL1441" s="255"/>
      <c r="AM1441" s="255"/>
      <c r="AN1441" s="255"/>
      <c r="AO1441" s="255"/>
      <c r="AP1441" s="255"/>
      <c r="AQ1441" s="255"/>
      <c r="AR1441" s="255"/>
      <c r="AS1441" s="255"/>
      <c r="AT1441" s="256"/>
    </row>
    <row r="1442" spans="1:46" customFormat="1" ht="45" customHeight="1" thickTop="1" thickBot="1" x14ac:dyDescent="0.3">
      <c r="A1442" s="249" t="s">
        <v>1016</v>
      </c>
      <c r="B1442" s="249" t="s">
        <v>1016</v>
      </c>
      <c r="C1442" s="249" t="s">
        <v>1016</v>
      </c>
      <c r="D1442" s="249" t="s">
        <v>1016</v>
      </c>
      <c r="E1442" s="249" t="s">
        <v>1016</v>
      </c>
      <c r="F1442" s="249" t="s">
        <v>1016</v>
      </c>
      <c r="G1442" s="249" t="s">
        <v>1016</v>
      </c>
      <c r="H1442" s="249" t="s">
        <v>1016</v>
      </c>
      <c r="I1442" s="249" t="s">
        <v>1016</v>
      </c>
      <c r="J1442" s="249" t="s">
        <v>1016</v>
      </c>
      <c r="K1442" s="249" t="s">
        <v>1016</v>
      </c>
      <c r="L1442" s="249" t="s">
        <v>1016</v>
      </c>
      <c r="M1442" s="249" t="s">
        <v>1016</v>
      </c>
      <c r="N1442" s="249" t="s">
        <v>1016</v>
      </c>
      <c r="O1442" s="249" t="s">
        <v>1016</v>
      </c>
      <c r="P1442" s="249" t="s">
        <v>1016</v>
      </c>
      <c r="Q1442" s="229">
        <v>0</v>
      </c>
      <c r="R1442" s="254" t="s">
        <v>2551</v>
      </c>
      <c r="S1442" s="255"/>
      <c r="T1442" s="255"/>
      <c r="U1442" s="255"/>
      <c r="V1442" s="255"/>
      <c r="W1442" s="255"/>
      <c r="X1442" s="255"/>
      <c r="Y1442" s="255"/>
      <c r="Z1442" s="255"/>
      <c r="AA1442" s="255"/>
      <c r="AB1442" s="255"/>
      <c r="AC1442" s="255"/>
      <c r="AD1442" s="255"/>
      <c r="AE1442" s="256"/>
      <c r="AF1442" s="229">
        <v>0</v>
      </c>
      <c r="AG1442" s="254" t="s">
        <v>2551</v>
      </c>
      <c r="AH1442" s="255"/>
      <c r="AI1442" s="255"/>
      <c r="AJ1442" s="255"/>
      <c r="AK1442" s="255"/>
      <c r="AL1442" s="255"/>
      <c r="AM1442" s="255"/>
      <c r="AN1442" s="255"/>
      <c r="AO1442" s="255"/>
      <c r="AP1442" s="255"/>
      <c r="AQ1442" s="255"/>
      <c r="AR1442" s="255"/>
      <c r="AS1442" s="255"/>
      <c r="AT1442" s="256"/>
    </row>
    <row r="1443" spans="1:46" customFormat="1" ht="45" customHeight="1" thickTop="1" thickBot="1" x14ac:dyDescent="0.3">
      <c r="A1443" s="249" t="s">
        <v>1177</v>
      </c>
      <c r="B1443" s="249" t="s">
        <v>1177</v>
      </c>
      <c r="C1443" s="249" t="s">
        <v>1177</v>
      </c>
      <c r="D1443" s="249" t="s">
        <v>1177</v>
      </c>
      <c r="E1443" s="249" t="s">
        <v>1177</v>
      </c>
      <c r="F1443" s="249" t="s">
        <v>1177</v>
      </c>
      <c r="G1443" s="249" t="s">
        <v>1177</v>
      </c>
      <c r="H1443" s="249" t="s">
        <v>1177</v>
      </c>
      <c r="I1443" s="249" t="s">
        <v>1177</v>
      </c>
      <c r="J1443" s="249" t="s">
        <v>1177</v>
      </c>
      <c r="K1443" s="249" t="s">
        <v>1177</v>
      </c>
      <c r="L1443" s="249" t="s">
        <v>1177</v>
      </c>
      <c r="M1443" s="249" t="s">
        <v>1177</v>
      </c>
      <c r="N1443" s="249" t="s">
        <v>1177</v>
      </c>
      <c r="O1443" s="249" t="s">
        <v>1177</v>
      </c>
      <c r="P1443" s="249" t="s">
        <v>1177</v>
      </c>
      <c r="Q1443" s="229">
        <v>0</v>
      </c>
      <c r="R1443" s="254" t="s">
        <v>2551</v>
      </c>
      <c r="S1443" s="255"/>
      <c r="T1443" s="255"/>
      <c r="U1443" s="255"/>
      <c r="V1443" s="255"/>
      <c r="W1443" s="255"/>
      <c r="X1443" s="255"/>
      <c r="Y1443" s="255"/>
      <c r="Z1443" s="255"/>
      <c r="AA1443" s="255"/>
      <c r="AB1443" s="255"/>
      <c r="AC1443" s="255"/>
      <c r="AD1443" s="255"/>
      <c r="AE1443" s="256"/>
      <c r="AF1443" s="229">
        <v>0</v>
      </c>
      <c r="AG1443" s="254" t="s">
        <v>2551</v>
      </c>
      <c r="AH1443" s="255"/>
      <c r="AI1443" s="255"/>
      <c r="AJ1443" s="255"/>
      <c r="AK1443" s="255"/>
      <c r="AL1443" s="255"/>
      <c r="AM1443" s="255"/>
      <c r="AN1443" s="255"/>
      <c r="AO1443" s="255"/>
      <c r="AP1443" s="255"/>
      <c r="AQ1443" s="255"/>
      <c r="AR1443" s="255"/>
      <c r="AS1443" s="255"/>
      <c r="AT1443" s="256"/>
    </row>
    <row r="1444" spans="1:46" customFormat="1" ht="45" customHeight="1" thickTop="1" thickBot="1" x14ac:dyDescent="0.3">
      <c r="A1444" s="249" t="s">
        <v>1178</v>
      </c>
      <c r="B1444" s="249" t="s">
        <v>1178</v>
      </c>
      <c r="C1444" s="249" t="s">
        <v>1178</v>
      </c>
      <c r="D1444" s="249" t="s">
        <v>1178</v>
      </c>
      <c r="E1444" s="249" t="s">
        <v>1178</v>
      </c>
      <c r="F1444" s="249" t="s">
        <v>1178</v>
      </c>
      <c r="G1444" s="249" t="s">
        <v>1178</v>
      </c>
      <c r="H1444" s="249" t="s">
        <v>1178</v>
      </c>
      <c r="I1444" s="249" t="s">
        <v>1178</v>
      </c>
      <c r="J1444" s="249" t="s">
        <v>1178</v>
      </c>
      <c r="K1444" s="249" t="s">
        <v>1178</v>
      </c>
      <c r="L1444" s="249" t="s">
        <v>1178</v>
      </c>
      <c r="M1444" s="249" t="s">
        <v>1178</v>
      </c>
      <c r="N1444" s="249" t="s">
        <v>1178</v>
      </c>
      <c r="O1444" s="249" t="s">
        <v>1178</v>
      </c>
      <c r="P1444" s="249" t="s">
        <v>1178</v>
      </c>
      <c r="Q1444" s="229">
        <v>0</v>
      </c>
      <c r="R1444" s="254" t="s">
        <v>2551</v>
      </c>
      <c r="S1444" s="255"/>
      <c r="T1444" s="255"/>
      <c r="U1444" s="255"/>
      <c r="V1444" s="255"/>
      <c r="W1444" s="255"/>
      <c r="X1444" s="255"/>
      <c r="Y1444" s="255"/>
      <c r="Z1444" s="255"/>
      <c r="AA1444" s="255"/>
      <c r="AB1444" s="255"/>
      <c r="AC1444" s="255"/>
      <c r="AD1444" s="255"/>
      <c r="AE1444" s="256"/>
      <c r="AF1444" s="229">
        <v>0</v>
      </c>
      <c r="AG1444" s="254" t="s">
        <v>2551</v>
      </c>
      <c r="AH1444" s="255"/>
      <c r="AI1444" s="255"/>
      <c r="AJ1444" s="255"/>
      <c r="AK1444" s="255"/>
      <c r="AL1444" s="255"/>
      <c r="AM1444" s="255"/>
      <c r="AN1444" s="255"/>
      <c r="AO1444" s="255"/>
      <c r="AP1444" s="255"/>
      <c r="AQ1444" s="255"/>
      <c r="AR1444" s="255"/>
      <c r="AS1444" s="255"/>
      <c r="AT1444" s="256"/>
    </row>
    <row r="1445" spans="1:46" customFormat="1" ht="45" customHeight="1" thickTop="1" thickBot="1" x14ac:dyDescent="0.3">
      <c r="A1445" s="249" t="s">
        <v>1179</v>
      </c>
      <c r="B1445" s="249" t="s">
        <v>1179</v>
      </c>
      <c r="C1445" s="249" t="s">
        <v>1179</v>
      </c>
      <c r="D1445" s="249" t="s">
        <v>1179</v>
      </c>
      <c r="E1445" s="249" t="s">
        <v>1179</v>
      </c>
      <c r="F1445" s="249" t="s">
        <v>1179</v>
      </c>
      <c r="G1445" s="249" t="s">
        <v>1179</v>
      </c>
      <c r="H1445" s="249" t="s">
        <v>1179</v>
      </c>
      <c r="I1445" s="249" t="s">
        <v>1179</v>
      </c>
      <c r="J1445" s="249" t="s">
        <v>1179</v>
      </c>
      <c r="K1445" s="249" t="s">
        <v>1179</v>
      </c>
      <c r="L1445" s="249" t="s">
        <v>1179</v>
      </c>
      <c r="M1445" s="249" t="s">
        <v>1179</v>
      </c>
      <c r="N1445" s="249" t="s">
        <v>1179</v>
      </c>
      <c r="O1445" s="249" t="s">
        <v>1179</v>
      </c>
      <c r="P1445" s="249" t="s">
        <v>1179</v>
      </c>
      <c r="Q1445" s="229">
        <v>0</v>
      </c>
      <c r="R1445" s="254" t="s">
        <v>2551</v>
      </c>
      <c r="S1445" s="255"/>
      <c r="T1445" s="255"/>
      <c r="U1445" s="255"/>
      <c r="V1445" s="255"/>
      <c r="W1445" s="255"/>
      <c r="X1445" s="255"/>
      <c r="Y1445" s="255"/>
      <c r="Z1445" s="255"/>
      <c r="AA1445" s="255"/>
      <c r="AB1445" s="255"/>
      <c r="AC1445" s="255"/>
      <c r="AD1445" s="255"/>
      <c r="AE1445" s="256"/>
      <c r="AF1445" s="229">
        <v>0</v>
      </c>
      <c r="AG1445" s="254" t="s">
        <v>2551</v>
      </c>
      <c r="AH1445" s="255"/>
      <c r="AI1445" s="255"/>
      <c r="AJ1445" s="255"/>
      <c r="AK1445" s="255"/>
      <c r="AL1445" s="255"/>
      <c r="AM1445" s="255"/>
      <c r="AN1445" s="255"/>
      <c r="AO1445" s="255"/>
      <c r="AP1445" s="255"/>
      <c r="AQ1445" s="255"/>
      <c r="AR1445" s="255"/>
      <c r="AS1445" s="255"/>
      <c r="AT1445" s="256"/>
    </row>
    <row r="1446" spans="1:46" customFormat="1" ht="45" customHeight="1" thickTop="1" thickBot="1" x14ac:dyDescent="0.3">
      <c r="A1446" s="249" t="s">
        <v>1180</v>
      </c>
      <c r="B1446" s="249" t="s">
        <v>1180</v>
      </c>
      <c r="C1446" s="249" t="s">
        <v>1180</v>
      </c>
      <c r="D1446" s="249" t="s">
        <v>1180</v>
      </c>
      <c r="E1446" s="249" t="s">
        <v>1180</v>
      </c>
      <c r="F1446" s="249" t="s">
        <v>1180</v>
      </c>
      <c r="G1446" s="249" t="s">
        <v>1180</v>
      </c>
      <c r="H1446" s="249" t="s">
        <v>1180</v>
      </c>
      <c r="I1446" s="249" t="s">
        <v>1180</v>
      </c>
      <c r="J1446" s="249" t="s">
        <v>1180</v>
      </c>
      <c r="K1446" s="249" t="s">
        <v>1180</v>
      </c>
      <c r="L1446" s="249" t="s">
        <v>1180</v>
      </c>
      <c r="M1446" s="249" t="s">
        <v>1180</v>
      </c>
      <c r="N1446" s="249" t="s">
        <v>1180</v>
      </c>
      <c r="O1446" s="249" t="s">
        <v>1180</v>
      </c>
      <c r="P1446" s="249" t="s">
        <v>1180</v>
      </c>
      <c r="Q1446" s="229">
        <v>0</v>
      </c>
      <c r="R1446" s="254" t="s">
        <v>2551</v>
      </c>
      <c r="S1446" s="255"/>
      <c r="T1446" s="255"/>
      <c r="U1446" s="255"/>
      <c r="V1446" s="255"/>
      <c r="W1446" s="255"/>
      <c r="X1446" s="255"/>
      <c r="Y1446" s="255"/>
      <c r="Z1446" s="255"/>
      <c r="AA1446" s="255"/>
      <c r="AB1446" s="255"/>
      <c r="AC1446" s="255"/>
      <c r="AD1446" s="255"/>
      <c r="AE1446" s="256"/>
      <c r="AF1446" s="229">
        <v>0</v>
      </c>
      <c r="AG1446" s="254" t="s">
        <v>2551</v>
      </c>
      <c r="AH1446" s="255"/>
      <c r="AI1446" s="255"/>
      <c r="AJ1446" s="255"/>
      <c r="AK1446" s="255"/>
      <c r="AL1446" s="255"/>
      <c r="AM1446" s="255"/>
      <c r="AN1446" s="255"/>
      <c r="AO1446" s="255"/>
      <c r="AP1446" s="255"/>
      <c r="AQ1446" s="255"/>
      <c r="AR1446" s="255"/>
      <c r="AS1446" s="255"/>
      <c r="AT1446" s="256"/>
    </row>
    <row r="1447" spans="1:46" customFormat="1" ht="45" customHeight="1" thickTop="1" thickBot="1" x14ac:dyDescent="0.3">
      <c r="A1447" s="249" t="s">
        <v>1181</v>
      </c>
      <c r="B1447" s="249" t="s">
        <v>1181</v>
      </c>
      <c r="C1447" s="249" t="s">
        <v>1181</v>
      </c>
      <c r="D1447" s="249" t="s">
        <v>1181</v>
      </c>
      <c r="E1447" s="249" t="s">
        <v>1181</v>
      </c>
      <c r="F1447" s="249" t="s">
        <v>1181</v>
      </c>
      <c r="G1447" s="249" t="s">
        <v>1181</v>
      </c>
      <c r="H1447" s="249" t="s">
        <v>1181</v>
      </c>
      <c r="I1447" s="249" t="s">
        <v>1181</v>
      </c>
      <c r="J1447" s="249" t="s">
        <v>1181</v>
      </c>
      <c r="K1447" s="249" t="s">
        <v>1181</v>
      </c>
      <c r="L1447" s="249" t="s">
        <v>1181</v>
      </c>
      <c r="M1447" s="249" t="s">
        <v>1181</v>
      </c>
      <c r="N1447" s="249" t="s">
        <v>1181</v>
      </c>
      <c r="O1447" s="249" t="s">
        <v>1181</v>
      </c>
      <c r="P1447" s="249" t="s">
        <v>1181</v>
      </c>
      <c r="Q1447" s="229">
        <v>0</v>
      </c>
      <c r="R1447" s="254" t="s">
        <v>2551</v>
      </c>
      <c r="S1447" s="255"/>
      <c r="T1447" s="255"/>
      <c r="U1447" s="255"/>
      <c r="V1447" s="255"/>
      <c r="W1447" s="255"/>
      <c r="X1447" s="255"/>
      <c r="Y1447" s="255"/>
      <c r="Z1447" s="255"/>
      <c r="AA1447" s="255"/>
      <c r="AB1447" s="255"/>
      <c r="AC1447" s="255"/>
      <c r="AD1447" s="255"/>
      <c r="AE1447" s="256"/>
      <c r="AF1447" s="229">
        <v>0</v>
      </c>
      <c r="AG1447" s="254" t="s">
        <v>2551</v>
      </c>
      <c r="AH1447" s="255"/>
      <c r="AI1447" s="255"/>
      <c r="AJ1447" s="255"/>
      <c r="AK1447" s="255"/>
      <c r="AL1447" s="255"/>
      <c r="AM1447" s="255"/>
      <c r="AN1447" s="255"/>
      <c r="AO1447" s="255"/>
      <c r="AP1447" s="255"/>
      <c r="AQ1447" s="255"/>
      <c r="AR1447" s="255"/>
      <c r="AS1447" s="255"/>
      <c r="AT1447" s="256"/>
    </row>
    <row r="1448" spans="1:46" customFormat="1" ht="45" customHeight="1" thickTop="1" thickBot="1" x14ac:dyDescent="0.3">
      <c r="A1448" s="249" t="s">
        <v>1182</v>
      </c>
      <c r="B1448" s="249" t="s">
        <v>1182</v>
      </c>
      <c r="C1448" s="249" t="s">
        <v>1182</v>
      </c>
      <c r="D1448" s="249" t="s">
        <v>1182</v>
      </c>
      <c r="E1448" s="249" t="s">
        <v>1182</v>
      </c>
      <c r="F1448" s="249" t="s">
        <v>1182</v>
      </c>
      <c r="G1448" s="249" t="s">
        <v>1182</v>
      </c>
      <c r="H1448" s="249" t="s">
        <v>1182</v>
      </c>
      <c r="I1448" s="249" t="s">
        <v>1182</v>
      </c>
      <c r="J1448" s="249" t="s">
        <v>1182</v>
      </c>
      <c r="K1448" s="249" t="s">
        <v>1182</v>
      </c>
      <c r="L1448" s="249" t="s">
        <v>1182</v>
      </c>
      <c r="M1448" s="249" t="s">
        <v>1182</v>
      </c>
      <c r="N1448" s="249" t="s">
        <v>1182</v>
      </c>
      <c r="O1448" s="249" t="s">
        <v>1182</v>
      </c>
      <c r="P1448" s="249" t="s">
        <v>1182</v>
      </c>
      <c r="Q1448" s="229">
        <v>0</v>
      </c>
      <c r="R1448" s="254" t="s">
        <v>2551</v>
      </c>
      <c r="S1448" s="255"/>
      <c r="T1448" s="255"/>
      <c r="U1448" s="255"/>
      <c r="V1448" s="255"/>
      <c r="W1448" s="255"/>
      <c r="X1448" s="255"/>
      <c r="Y1448" s="255"/>
      <c r="Z1448" s="255"/>
      <c r="AA1448" s="255"/>
      <c r="AB1448" s="255"/>
      <c r="AC1448" s="255"/>
      <c r="AD1448" s="255"/>
      <c r="AE1448" s="256"/>
      <c r="AF1448" s="229">
        <v>0</v>
      </c>
      <c r="AG1448" s="254" t="s">
        <v>2551</v>
      </c>
      <c r="AH1448" s="255"/>
      <c r="AI1448" s="255"/>
      <c r="AJ1448" s="255"/>
      <c r="AK1448" s="255"/>
      <c r="AL1448" s="255"/>
      <c r="AM1448" s="255"/>
      <c r="AN1448" s="255"/>
      <c r="AO1448" s="255"/>
      <c r="AP1448" s="255"/>
      <c r="AQ1448" s="255"/>
      <c r="AR1448" s="255"/>
      <c r="AS1448" s="255"/>
      <c r="AT1448" s="256"/>
    </row>
    <row r="1449" spans="1:46" customFormat="1" ht="45" customHeight="1" thickTop="1" thickBot="1" x14ac:dyDescent="0.3">
      <c r="A1449" s="249" t="s">
        <v>1183</v>
      </c>
      <c r="B1449" s="249" t="s">
        <v>1183</v>
      </c>
      <c r="C1449" s="249" t="s">
        <v>1183</v>
      </c>
      <c r="D1449" s="249" t="s">
        <v>1183</v>
      </c>
      <c r="E1449" s="249" t="s">
        <v>1183</v>
      </c>
      <c r="F1449" s="249" t="s">
        <v>1183</v>
      </c>
      <c r="G1449" s="249" t="s">
        <v>1183</v>
      </c>
      <c r="H1449" s="249" t="s">
        <v>1183</v>
      </c>
      <c r="I1449" s="249" t="s">
        <v>1183</v>
      </c>
      <c r="J1449" s="249" t="s">
        <v>1183</v>
      </c>
      <c r="K1449" s="249" t="s">
        <v>1183</v>
      </c>
      <c r="L1449" s="249" t="s">
        <v>1183</v>
      </c>
      <c r="M1449" s="249" t="s">
        <v>1183</v>
      </c>
      <c r="N1449" s="249" t="s">
        <v>1183</v>
      </c>
      <c r="O1449" s="249" t="s">
        <v>1183</v>
      </c>
      <c r="P1449" s="249" t="s">
        <v>1183</v>
      </c>
      <c r="Q1449" s="229">
        <v>0</v>
      </c>
      <c r="R1449" s="254" t="s">
        <v>2551</v>
      </c>
      <c r="S1449" s="255"/>
      <c r="T1449" s="255"/>
      <c r="U1449" s="255"/>
      <c r="V1449" s="255"/>
      <c r="W1449" s="255"/>
      <c r="X1449" s="255"/>
      <c r="Y1449" s="255"/>
      <c r="Z1449" s="255"/>
      <c r="AA1449" s="255"/>
      <c r="AB1449" s="255"/>
      <c r="AC1449" s="255"/>
      <c r="AD1449" s="255"/>
      <c r="AE1449" s="256"/>
      <c r="AF1449" s="229">
        <v>0</v>
      </c>
      <c r="AG1449" s="254" t="s">
        <v>2551</v>
      </c>
      <c r="AH1449" s="255"/>
      <c r="AI1449" s="255"/>
      <c r="AJ1449" s="255"/>
      <c r="AK1449" s="255"/>
      <c r="AL1449" s="255"/>
      <c r="AM1449" s="255"/>
      <c r="AN1449" s="255"/>
      <c r="AO1449" s="255"/>
      <c r="AP1449" s="255"/>
      <c r="AQ1449" s="255"/>
      <c r="AR1449" s="255"/>
      <c r="AS1449" s="255"/>
      <c r="AT1449" s="256"/>
    </row>
    <row r="1450" spans="1:46" customFormat="1" ht="45" customHeight="1" thickTop="1" thickBot="1" x14ac:dyDescent="0.3">
      <c r="A1450" s="249" t="s">
        <v>1184</v>
      </c>
      <c r="B1450" s="249" t="s">
        <v>1184</v>
      </c>
      <c r="C1450" s="249" t="s">
        <v>1184</v>
      </c>
      <c r="D1450" s="249" t="s">
        <v>1184</v>
      </c>
      <c r="E1450" s="249" t="s">
        <v>1184</v>
      </c>
      <c r="F1450" s="249" t="s">
        <v>1184</v>
      </c>
      <c r="G1450" s="249" t="s">
        <v>1184</v>
      </c>
      <c r="H1450" s="249" t="s">
        <v>1184</v>
      </c>
      <c r="I1450" s="249" t="s">
        <v>1184</v>
      </c>
      <c r="J1450" s="249" t="s">
        <v>1184</v>
      </c>
      <c r="K1450" s="249" t="s">
        <v>1184</v>
      </c>
      <c r="L1450" s="249" t="s">
        <v>1184</v>
      </c>
      <c r="M1450" s="249" t="s">
        <v>1184</v>
      </c>
      <c r="N1450" s="249" t="s">
        <v>1184</v>
      </c>
      <c r="O1450" s="249" t="s">
        <v>1184</v>
      </c>
      <c r="P1450" s="249" t="s">
        <v>1184</v>
      </c>
      <c r="Q1450" s="229">
        <v>0</v>
      </c>
      <c r="R1450" s="254" t="s">
        <v>2551</v>
      </c>
      <c r="S1450" s="255"/>
      <c r="T1450" s="255"/>
      <c r="U1450" s="255"/>
      <c r="V1450" s="255"/>
      <c r="W1450" s="255"/>
      <c r="X1450" s="255"/>
      <c r="Y1450" s="255"/>
      <c r="Z1450" s="255"/>
      <c r="AA1450" s="255"/>
      <c r="AB1450" s="255"/>
      <c r="AC1450" s="255"/>
      <c r="AD1450" s="255"/>
      <c r="AE1450" s="256"/>
      <c r="AF1450" s="229">
        <v>0</v>
      </c>
      <c r="AG1450" s="254" t="s">
        <v>2551</v>
      </c>
      <c r="AH1450" s="255"/>
      <c r="AI1450" s="255"/>
      <c r="AJ1450" s="255"/>
      <c r="AK1450" s="255"/>
      <c r="AL1450" s="255"/>
      <c r="AM1450" s="255"/>
      <c r="AN1450" s="255"/>
      <c r="AO1450" s="255"/>
      <c r="AP1450" s="255"/>
      <c r="AQ1450" s="255"/>
      <c r="AR1450" s="255"/>
      <c r="AS1450" s="255"/>
      <c r="AT1450" s="256"/>
    </row>
    <row r="1451" spans="1:46" customFormat="1" ht="45" customHeight="1" thickTop="1" thickBot="1" x14ac:dyDescent="0.3">
      <c r="A1451" s="249" t="s">
        <v>1185</v>
      </c>
      <c r="B1451" s="249" t="s">
        <v>1185</v>
      </c>
      <c r="C1451" s="249" t="s">
        <v>1185</v>
      </c>
      <c r="D1451" s="249" t="s">
        <v>1185</v>
      </c>
      <c r="E1451" s="249" t="s">
        <v>1185</v>
      </c>
      <c r="F1451" s="249" t="s">
        <v>1185</v>
      </c>
      <c r="G1451" s="249" t="s">
        <v>1185</v>
      </c>
      <c r="H1451" s="249" t="s">
        <v>1185</v>
      </c>
      <c r="I1451" s="249" t="s">
        <v>1185</v>
      </c>
      <c r="J1451" s="249" t="s">
        <v>1185</v>
      </c>
      <c r="K1451" s="249" t="s">
        <v>1185</v>
      </c>
      <c r="L1451" s="249" t="s">
        <v>1185</v>
      </c>
      <c r="M1451" s="249" t="s">
        <v>1185</v>
      </c>
      <c r="N1451" s="249" t="s">
        <v>1185</v>
      </c>
      <c r="O1451" s="249" t="s">
        <v>1185</v>
      </c>
      <c r="P1451" s="249" t="s">
        <v>1185</v>
      </c>
      <c r="Q1451" s="229">
        <v>0</v>
      </c>
      <c r="R1451" s="254" t="s">
        <v>2551</v>
      </c>
      <c r="S1451" s="255"/>
      <c r="T1451" s="255"/>
      <c r="U1451" s="255"/>
      <c r="V1451" s="255"/>
      <c r="W1451" s="255"/>
      <c r="X1451" s="255"/>
      <c r="Y1451" s="255"/>
      <c r="Z1451" s="255"/>
      <c r="AA1451" s="255"/>
      <c r="AB1451" s="255"/>
      <c r="AC1451" s="255"/>
      <c r="AD1451" s="255"/>
      <c r="AE1451" s="256"/>
      <c r="AF1451" s="229">
        <v>0</v>
      </c>
      <c r="AG1451" s="254" t="s">
        <v>2551</v>
      </c>
      <c r="AH1451" s="255"/>
      <c r="AI1451" s="255"/>
      <c r="AJ1451" s="255"/>
      <c r="AK1451" s="255"/>
      <c r="AL1451" s="255"/>
      <c r="AM1451" s="255"/>
      <c r="AN1451" s="255"/>
      <c r="AO1451" s="255"/>
      <c r="AP1451" s="255"/>
      <c r="AQ1451" s="255"/>
      <c r="AR1451" s="255"/>
      <c r="AS1451" s="255"/>
      <c r="AT1451" s="256"/>
    </row>
    <row r="1452" spans="1:46" customFormat="1" ht="45" customHeight="1" thickTop="1" thickBot="1" x14ac:dyDescent="0.3">
      <c r="A1452" s="249" t="s">
        <v>1186</v>
      </c>
      <c r="B1452" s="249" t="s">
        <v>1186</v>
      </c>
      <c r="C1452" s="249" t="s">
        <v>1186</v>
      </c>
      <c r="D1452" s="249" t="s">
        <v>1186</v>
      </c>
      <c r="E1452" s="249" t="s">
        <v>1186</v>
      </c>
      <c r="F1452" s="249" t="s">
        <v>1186</v>
      </c>
      <c r="G1452" s="249" t="s">
        <v>1186</v>
      </c>
      <c r="H1452" s="249" t="s">
        <v>1186</v>
      </c>
      <c r="I1452" s="249" t="s">
        <v>1186</v>
      </c>
      <c r="J1452" s="249" t="s">
        <v>1186</v>
      </c>
      <c r="K1452" s="249" t="s">
        <v>1186</v>
      </c>
      <c r="L1452" s="249" t="s">
        <v>1186</v>
      </c>
      <c r="M1452" s="249" t="s">
        <v>1186</v>
      </c>
      <c r="N1452" s="249" t="s">
        <v>1186</v>
      </c>
      <c r="O1452" s="249" t="s">
        <v>1186</v>
      </c>
      <c r="P1452" s="249" t="s">
        <v>1186</v>
      </c>
      <c r="Q1452" s="229">
        <v>0</v>
      </c>
      <c r="R1452" s="254" t="s">
        <v>2551</v>
      </c>
      <c r="S1452" s="255"/>
      <c r="T1452" s="255"/>
      <c r="U1452" s="255"/>
      <c r="V1452" s="255"/>
      <c r="W1452" s="255"/>
      <c r="X1452" s="255"/>
      <c r="Y1452" s="255"/>
      <c r="Z1452" s="255"/>
      <c r="AA1452" s="255"/>
      <c r="AB1452" s="255"/>
      <c r="AC1452" s="255"/>
      <c r="AD1452" s="255"/>
      <c r="AE1452" s="256"/>
      <c r="AF1452" s="229">
        <v>0</v>
      </c>
      <c r="AG1452" s="254" t="s">
        <v>2551</v>
      </c>
      <c r="AH1452" s="255"/>
      <c r="AI1452" s="255"/>
      <c r="AJ1452" s="255"/>
      <c r="AK1452" s="255"/>
      <c r="AL1452" s="255"/>
      <c r="AM1452" s="255"/>
      <c r="AN1452" s="255"/>
      <c r="AO1452" s="255"/>
      <c r="AP1452" s="255"/>
      <c r="AQ1452" s="255"/>
      <c r="AR1452" s="255"/>
      <c r="AS1452" s="255"/>
      <c r="AT1452" s="256"/>
    </row>
    <row r="1453" spans="1:46" customFormat="1" ht="45" customHeight="1" thickTop="1" thickBot="1" x14ac:dyDescent="0.3">
      <c r="A1453" s="249" t="s">
        <v>1187</v>
      </c>
      <c r="B1453" s="249"/>
      <c r="C1453" s="249"/>
      <c r="D1453" s="249"/>
      <c r="E1453" s="249"/>
      <c r="F1453" s="249"/>
      <c r="G1453" s="249"/>
      <c r="H1453" s="249"/>
      <c r="I1453" s="249"/>
      <c r="J1453" s="249"/>
      <c r="K1453" s="249"/>
      <c r="L1453" s="249"/>
      <c r="M1453" s="249"/>
      <c r="N1453" s="249"/>
      <c r="O1453" s="249"/>
      <c r="P1453" s="249"/>
      <c r="Q1453" s="229">
        <v>0</v>
      </c>
      <c r="R1453" s="254" t="s">
        <v>2551</v>
      </c>
      <c r="S1453" s="255"/>
      <c r="T1453" s="255"/>
      <c r="U1453" s="255"/>
      <c r="V1453" s="255"/>
      <c r="W1453" s="255"/>
      <c r="X1453" s="255"/>
      <c r="Y1453" s="255"/>
      <c r="Z1453" s="255"/>
      <c r="AA1453" s="255"/>
      <c r="AB1453" s="255"/>
      <c r="AC1453" s="255"/>
      <c r="AD1453" s="255"/>
      <c r="AE1453" s="256"/>
      <c r="AF1453" s="229">
        <v>0</v>
      </c>
      <c r="AG1453" s="254" t="s">
        <v>2576</v>
      </c>
      <c r="AH1453" s="255"/>
      <c r="AI1453" s="255"/>
      <c r="AJ1453" s="255"/>
      <c r="AK1453" s="255"/>
      <c r="AL1453" s="255"/>
      <c r="AM1453" s="255"/>
      <c r="AN1453" s="255"/>
      <c r="AO1453" s="255"/>
      <c r="AP1453" s="255"/>
      <c r="AQ1453" s="255"/>
      <c r="AR1453" s="255"/>
      <c r="AS1453" s="255"/>
      <c r="AT1453" s="256"/>
    </row>
    <row r="1454" spans="1:46" customFormat="1" ht="45" customHeight="1" thickTop="1" thickBot="1" x14ac:dyDescent="0.3">
      <c r="A1454" s="249" t="s">
        <v>1188</v>
      </c>
      <c r="B1454" s="249" t="s">
        <v>1188</v>
      </c>
      <c r="C1454" s="249" t="s">
        <v>1188</v>
      </c>
      <c r="D1454" s="249" t="s">
        <v>1188</v>
      </c>
      <c r="E1454" s="249" t="s">
        <v>1188</v>
      </c>
      <c r="F1454" s="249" t="s">
        <v>1188</v>
      </c>
      <c r="G1454" s="249" t="s">
        <v>1188</v>
      </c>
      <c r="H1454" s="249" t="s">
        <v>1188</v>
      </c>
      <c r="I1454" s="249" t="s">
        <v>1188</v>
      </c>
      <c r="J1454" s="249" t="s">
        <v>1188</v>
      </c>
      <c r="K1454" s="249" t="s">
        <v>1188</v>
      </c>
      <c r="L1454" s="249" t="s">
        <v>1188</v>
      </c>
      <c r="M1454" s="249" t="s">
        <v>1188</v>
      </c>
      <c r="N1454" s="249" t="s">
        <v>1188</v>
      </c>
      <c r="O1454" s="249" t="s">
        <v>1188</v>
      </c>
      <c r="P1454" s="249" t="s">
        <v>1188</v>
      </c>
      <c r="Q1454" s="229">
        <v>0</v>
      </c>
      <c r="R1454" s="254" t="s">
        <v>2551</v>
      </c>
      <c r="S1454" s="255"/>
      <c r="T1454" s="255"/>
      <c r="U1454" s="255"/>
      <c r="V1454" s="255"/>
      <c r="W1454" s="255"/>
      <c r="X1454" s="255"/>
      <c r="Y1454" s="255"/>
      <c r="Z1454" s="255"/>
      <c r="AA1454" s="255"/>
      <c r="AB1454" s="255"/>
      <c r="AC1454" s="255"/>
      <c r="AD1454" s="255"/>
      <c r="AE1454" s="256"/>
      <c r="AF1454" s="229">
        <v>0</v>
      </c>
      <c r="AG1454" s="254" t="s">
        <v>2551</v>
      </c>
      <c r="AH1454" s="255"/>
      <c r="AI1454" s="255"/>
      <c r="AJ1454" s="255"/>
      <c r="AK1454" s="255"/>
      <c r="AL1454" s="255"/>
      <c r="AM1454" s="255"/>
      <c r="AN1454" s="255"/>
      <c r="AO1454" s="255"/>
      <c r="AP1454" s="255"/>
      <c r="AQ1454" s="255"/>
      <c r="AR1454" s="255"/>
      <c r="AS1454" s="255"/>
      <c r="AT1454" s="256"/>
    </row>
    <row r="1455" spans="1:46" customFormat="1" ht="45" customHeight="1" thickTop="1" thickBot="1" x14ac:dyDescent="0.3">
      <c r="A1455" s="249" t="s">
        <v>1189</v>
      </c>
      <c r="B1455" s="249" t="s">
        <v>1189</v>
      </c>
      <c r="C1455" s="249" t="s">
        <v>1189</v>
      </c>
      <c r="D1455" s="249" t="s">
        <v>1189</v>
      </c>
      <c r="E1455" s="249" t="s">
        <v>1189</v>
      </c>
      <c r="F1455" s="249" t="s">
        <v>1189</v>
      </c>
      <c r="G1455" s="249" t="s">
        <v>1189</v>
      </c>
      <c r="H1455" s="249" t="s">
        <v>1189</v>
      </c>
      <c r="I1455" s="249" t="s">
        <v>1189</v>
      </c>
      <c r="J1455" s="249" t="s">
        <v>1189</v>
      </c>
      <c r="K1455" s="249" t="s">
        <v>1189</v>
      </c>
      <c r="L1455" s="249" t="s">
        <v>1189</v>
      </c>
      <c r="M1455" s="249" t="s">
        <v>1189</v>
      </c>
      <c r="N1455" s="249" t="s">
        <v>1189</v>
      </c>
      <c r="O1455" s="249" t="s">
        <v>1189</v>
      </c>
      <c r="P1455" s="249" t="s">
        <v>1189</v>
      </c>
      <c r="Q1455" s="229">
        <v>0</v>
      </c>
      <c r="R1455" s="254" t="s">
        <v>2551</v>
      </c>
      <c r="S1455" s="255"/>
      <c r="T1455" s="255"/>
      <c r="U1455" s="255"/>
      <c r="V1455" s="255"/>
      <c r="W1455" s="255"/>
      <c r="X1455" s="255"/>
      <c r="Y1455" s="255"/>
      <c r="Z1455" s="255"/>
      <c r="AA1455" s="255"/>
      <c r="AB1455" s="255"/>
      <c r="AC1455" s="255"/>
      <c r="AD1455" s="255"/>
      <c r="AE1455" s="256"/>
      <c r="AF1455" s="229">
        <v>0</v>
      </c>
      <c r="AG1455" s="254" t="s">
        <v>2551</v>
      </c>
      <c r="AH1455" s="255"/>
      <c r="AI1455" s="255"/>
      <c r="AJ1455" s="255"/>
      <c r="AK1455" s="255"/>
      <c r="AL1455" s="255"/>
      <c r="AM1455" s="255"/>
      <c r="AN1455" s="255"/>
      <c r="AO1455" s="255"/>
      <c r="AP1455" s="255"/>
      <c r="AQ1455" s="255"/>
      <c r="AR1455" s="255"/>
      <c r="AS1455" s="255"/>
      <c r="AT1455" s="256"/>
    </row>
    <row r="1456" spans="1:46" customFormat="1" ht="45" customHeight="1" thickTop="1" thickBot="1" x14ac:dyDescent="0.3">
      <c r="A1456" s="249" t="s">
        <v>1190</v>
      </c>
      <c r="B1456" s="249" t="s">
        <v>1190</v>
      </c>
      <c r="C1456" s="249" t="s">
        <v>1190</v>
      </c>
      <c r="D1456" s="249" t="s">
        <v>1190</v>
      </c>
      <c r="E1456" s="249" t="s">
        <v>1190</v>
      </c>
      <c r="F1456" s="249" t="s">
        <v>1190</v>
      </c>
      <c r="G1456" s="249" t="s">
        <v>1190</v>
      </c>
      <c r="H1456" s="249" t="s">
        <v>1190</v>
      </c>
      <c r="I1456" s="249" t="s">
        <v>1190</v>
      </c>
      <c r="J1456" s="249" t="s">
        <v>1190</v>
      </c>
      <c r="K1456" s="249" t="s">
        <v>1190</v>
      </c>
      <c r="L1456" s="249" t="s">
        <v>1190</v>
      </c>
      <c r="M1456" s="249" t="s">
        <v>1190</v>
      </c>
      <c r="N1456" s="249" t="s">
        <v>1190</v>
      </c>
      <c r="O1456" s="249" t="s">
        <v>1190</v>
      </c>
      <c r="P1456" s="249" t="s">
        <v>1190</v>
      </c>
      <c r="Q1456" s="229">
        <v>0</v>
      </c>
      <c r="R1456" s="254" t="s">
        <v>2551</v>
      </c>
      <c r="S1456" s="255"/>
      <c r="T1456" s="255"/>
      <c r="U1456" s="255"/>
      <c r="V1456" s="255"/>
      <c r="W1456" s="255"/>
      <c r="X1456" s="255"/>
      <c r="Y1456" s="255"/>
      <c r="Z1456" s="255"/>
      <c r="AA1456" s="255"/>
      <c r="AB1456" s="255"/>
      <c r="AC1456" s="255"/>
      <c r="AD1456" s="255"/>
      <c r="AE1456" s="256"/>
      <c r="AF1456" s="229">
        <v>0</v>
      </c>
      <c r="AG1456" s="254" t="s">
        <v>2551</v>
      </c>
      <c r="AH1456" s="255"/>
      <c r="AI1456" s="255"/>
      <c r="AJ1456" s="255"/>
      <c r="AK1456" s="255"/>
      <c r="AL1456" s="255"/>
      <c r="AM1456" s="255"/>
      <c r="AN1456" s="255"/>
      <c r="AO1456" s="255"/>
      <c r="AP1456" s="255"/>
      <c r="AQ1456" s="255"/>
      <c r="AR1456" s="255"/>
      <c r="AS1456" s="255"/>
      <c r="AT1456" s="256"/>
    </row>
    <row r="1457" spans="1:46" customFormat="1" ht="45" customHeight="1" thickTop="1" thickBot="1" x14ac:dyDescent="0.3">
      <c r="A1457" s="249" t="s">
        <v>1191</v>
      </c>
      <c r="B1457" s="249" t="s">
        <v>1191</v>
      </c>
      <c r="C1457" s="249" t="s">
        <v>1191</v>
      </c>
      <c r="D1457" s="249" t="s">
        <v>1191</v>
      </c>
      <c r="E1457" s="249" t="s">
        <v>1191</v>
      </c>
      <c r="F1457" s="249" t="s">
        <v>1191</v>
      </c>
      <c r="G1457" s="249" t="s">
        <v>1191</v>
      </c>
      <c r="H1457" s="249" t="s">
        <v>1191</v>
      </c>
      <c r="I1457" s="249" t="s">
        <v>1191</v>
      </c>
      <c r="J1457" s="249" t="s">
        <v>1191</v>
      </c>
      <c r="K1457" s="249" t="s">
        <v>1191</v>
      </c>
      <c r="L1457" s="249" t="s">
        <v>1191</v>
      </c>
      <c r="M1457" s="249" t="s">
        <v>1191</v>
      </c>
      <c r="N1457" s="249" t="s">
        <v>1191</v>
      </c>
      <c r="O1457" s="249" t="s">
        <v>1191</v>
      </c>
      <c r="P1457" s="249" t="s">
        <v>1191</v>
      </c>
      <c r="Q1457" s="229">
        <v>0</v>
      </c>
      <c r="R1457" s="254" t="s">
        <v>2551</v>
      </c>
      <c r="S1457" s="255"/>
      <c r="T1457" s="255"/>
      <c r="U1457" s="255"/>
      <c r="V1457" s="255"/>
      <c r="W1457" s="255"/>
      <c r="X1457" s="255"/>
      <c r="Y1457" s="255"/>
      <c r="Z1457" s="255"/>
      <c r="AA1457" s="255"/>
      <c r="AB1457" s="255"/>
      <c r="AC1457" s="255"/>
      <c r="AD1457" s="255"/>
      <c r="AE1457" s="256"/>
      <c r="AF1457" s="229">
        <v>0</v>
      </c>
      <c r="AG1457" s="254" t="s">
        <v>2551</v>
      </c>
      <c r="AH1457" s="255"/>
      <c r="AI1457" s="255"/>
      <c r="AJ1457" s="255"/>
      <c r="AK1457" s="255"/>
      <c r="AL1457" s="255"/>
      <c r="AM1457" s="255"/>
      <c r="AN1457" s="255"/>
      <c r="AO1457" s="255"/>
      <c r="AP1457" s="255"/>
      <c r="AQ1457" s="255"/>
      <c r="AR1457" s="255"/>
      <c r="AS1457" s="255"/>
      <c r="AT1457" s="256"/>
    </row>
    <row r="1458" spans="1:46" customFormat="1" ht="45" customHeight="1" thickTop="1" thickBot="1" x14ac:dyDescent="0.3">
      <c r="A1458" s="249" t="s">
        <v>1192</v>
      </c>
      <c r="B1458" s="249" t="s">
        <v>1192</v>
      </c>
      <c r="C1458" s="249" t="s">
        <v>1192</v>
      </c>
      <c r="D1458" s="249" t="s">
        <v>1192</v>
      </c>
      <c r="E1458" s="249" t="s">
        <v>1192</v>
      </c>
      <c r="F1458" s="249" t="s">
        <v>1192</v>
      </c>
      <c r="G1458" s="249" t="s">
        <v>1192</v>
      </c>
      <c r="H1458" s="249" t="s">
        <v>1192</v>
      </c>
      <c r="I1458" s="249" t="s">
        <v>1192</v>
      </c>
      <c r="J1458" s="249" t="s">
        <v>1192</v>
      </c>
      <c r="K1458" s="249" t="s">
        <v>1192</v>
      </c>
      <c r="L1458" s="249" t="s">
        <v>1192</v>
      </c>
      <c r="M1458" s="249" t="s">
        <v>1192</v>
      </c>
      <c r="N1458" s="249" t="s">
        <v>1192</v>
      </c>
      <c r="O1458" s="249" t="s">
        <v>1192</v>
      </c>
      <c r="P1458" s="249" t="s">
        <v>1192</v>
      </c>
      <c r="Q1458" s="229">
        <v>0</v>
      </c>
      <c r="R1458" s="254" t="s">
        <v>2551</v>
      </c>
      <c r="S1458" s="255"/>
      <c r="T1458" s="255"/>
      <c r="U1458" s="255"/>
      <c r="V1458" s="255"/>
      <c r="W1458" s="255"/>
      <c r="X1458" s="255"/>
      <c r="Y1458" s="255"/>
      <c r="Z1458" s="255"/>
      <c r="AA1458" s="255"/>
      <c r="AB1458" s="255"/>
      <c r="AC1458" s="255"/>
      <c r="AD1458" s="255"/>
      <c r="AE1458" s="256"/>
      <c r="AF1458" s="229">
        <v>0</v>
      </c>
      <c r="AG1458" s="254" t="s">
        <v>2551</v>
      </c>
      <c r="AH1458" s="255"/>
      <c r="AI1458" s="255"/>
      <c r="AJ1458" s="255"/>
      <c r="AK1458" s="255"/>
      <c r="AL1458" s="255"/>
      <c r="AM1458" s="255"/>
      <c r="AN1458" s="255"/>
      <c r="AO1458" s="255"/>
      <c r="AP1458" s="255"/>
      <c r="AQ1458" s="255"/>
      <c r="AR1458" s="255"/>
      <c r="AS1458" s="255"/>
      <c r="AT1458" s="256"/>
    </row>
    <row r="1459" spans="1:46" customFormat="1" ht="45" customHeight="1" thickTop="1" thickBot="1" x14ac:dyDescent="0.3">
      <c r="A1459" s="249" t="s">
        <v>1193</v>
      </c>
      <c r="B1459" s="249"/>
      <c r="C1459" s="249"/>
      <c r="D1459" s="249"/>
      <c r="E1459" s="249"/>
      <c r="F1459" s="249"/>
      <c r="G1459" s="249"/>
      <c r="H1459" s="249"/>
      <c r="I1459" s="249"/>
      <c r="J1459" s="249"/>
      <c r="K1459" s="249"/>
      <c r="L1459" s="249"/>
      <c r="M1459" s="249"/>
      <c r="N1459" s="249"/>
      <c r="O1459" s="249"/>
      <c r="P1459" s="249"/>
      <c r="Q1459" s="229">
        <v>0</v>
      </c>
      <c r="R1459" s="254" t="s">
        <v>2551</v>
      </c>
      <c r="S1459" s="255"/>
      <c r="T1459" s="255"/>
      <c r="U1459" s="255"/>
      <c r="V1459" s="255"/>
      <c r="W1459" s="255"/>
      <c r="X1459" s="255"/>
      <c r="Y1459" s="255"/>
      <c r="Z1459" s="255"/>
      <c r="AA1459" s="255"/>
      <c r="AB1459" s="255"/>
      <c r="AC1459" s="255"/>
      <c r="AD1459" s="255"/>
      <c r="AE1459" s="256"/>
      <c r="AF1459" s="229">
        <v>0</v>
      </c>
      <c r="AG1459" s="254" t="s">
        <v>2551</v>
      </c>
      <c r="AH1459" s="255"/>
      <c r="AI1459" s="255"/>
      <c r="AJ1459" s="255"/>
      <c r="AK1459" s="255"/>
      <c r="AL1459" s="255"/>
      <c r="AM1459" s="255"/>
      <c r="AN1459" s="255"/>
      <c r="AO1459" s="255"/>
      <c r="AP1459" s="255"/>
      <c r="AQ1459" s="255"/>
      <c r="AR1459" s="255"/>
      <c r="AS1459" s="255"/>
      <c r="AT1459" s="256"/>
    </row>
    <row r="1460" spans="1:46" customFormat="1" ht="45" customHeight="1" thickTop="1" thickBot="1" x14ac:dyDescent="0.3">
      <c r="A1460" s="249" t="s">
        <v>1194</v>
      </c>
      <c r="B1460" s="249" t="s">
        <v>1194</v>
      </c>
      <c r="C1460" s="249" t="s">
        <v>1194</v>
      </c>
      <c r="D1460" s="249" t="s">
        <v>1194</v>
      </c>
      <c r="E1460" s="249" t="s">
        <v>1194</v>
      </c>
      <c r="F1460" s="249" t="s">
        <v>1194</v>
      </c>
      <c r="G1460" s="249" t="s">
        <v>1194</v>
      </c>
      <c r="H1460" s="249" t="s">
        <v>1194</v>
      </c>
      <c r="I1460" s="249" t="s">
        <v>1194</v>
      </c>
      <c r="J1460" s="249" t="s">
        <v>1194</v>
      </c>
      <c r="K1460" s="249" t="s">
        <v>1194</v>
      </c>
      <c r="L1460" s="249" t="s">
        <v>1194</v>
      </c>
      <c r="M1460" s="249" t="s">
        <v>1194</v>
      </c>
      <c r="N1460" s="249" t="s">
        <v>1194</v>
      </c>
      <c r="O1460" s="249" t="s">
        <v>1194</v>
      </c>
      <c r="P1460" s="249" t="s">
        <v>1194</v>
      </c>
      <c r="Q1460" s="229">
        <v>0</v>
      </c>
      <c r="R1460" s="254" t="s">
        <v>2551</v>
      </c>
      <c r="S1460" s="255"/>
      <c r="T1460" s="255"/>
      <c r="U1460" s="255"/>
      <c r="V1460" s="255"/>
      <c r="W1460" s="255"/>
      <c r="X1460" s="255"/>
      <c r="Y1460" s="255"/>
      <c r="Z1460" s="255"/>
      <c r="AA1460" s="255"/>
      <c r="AB1460" s="255"/>
      <c r="AC1460" s="255"/>
      <c r="AD1460" s="255"/>
      <c r="AE1460" s="256"/>
      <c r="AF1460" s="229">
        <v>0</v>
      </c>
      <c r="AG1460" s="254" t="s">
        <v>2551</v>
      </c>
      <c r="AH1460" s="255"/>
      <c r="AI1460" s="255"/>
      <c r="AJ1460" s="255"/>
      <c r="AK1460" s="255"/>
      <c r="AL1460" s="255"/>
      <c r="AM1460" s="255"/>
      <c r="AN1460" s="255"/>
      <c r="AO1460" s="255"/>
      <c r="AP1460" s="255"/>
      <c r="AQ1460" s="255"/>
      <c r="AR1460" s="255"/>
      <c r="AS1460" s="255"/>
      <c r="AT1460" s="256"/>
    </row>
    <row r="1461" spans="1:46" customFormat="1" ht="45" customHeight="1" thickTop="1" thickBot="1" x14ac:dyDescent="0.3">
      <c r="A1461" s="249" t="s">
        <v>1195</v>
      </c>
      <c r="B1461" s="249" t="s">
        <v>1195</v>
      </c>
      <c r="C1461" s="249" t="s">
        <v>1195</v>
      </c>
      <c r="D1461" s="249" t="s">
        <v>1195</v>
      </c>
      <c r="E1461" s="249" t="s">
        <v>1195</v>
      </c>
      <c r="F1461" s="249" t="s">
        <v>1195</v>
      </c>
      <c r="G1461" s="249" t="s">
        <v>1195</v>
      </c>
      <c r="H1461" s="249" t="s">
        <v>1195</v>
      </c>
      <c r="I1461" s="249" t="s">
        <v>1195</v>
      </c>
      <c r="J1461" s="249" t="s">
        <v>1195</v>
      </c>
      <c r="K1461" s="249" t="s">
        <v>1195</v>
      </c>
      <c r="L1461" s="249" t="s">
        <v>1195</v>
      </c>
      <c r="M1461" s="249" t="s">
        <v>1195</v>
      </c>
      <c r="N1461" s="249" t="s">
        <v>1195</v>
      </c>
      <c r="O1461" s="249" t="s">
        <v>1195</v>
      </c>
      <c r="P1461" s="249" t="s">
        <v>1195</v>
      </c>
      <c r="Q1461" s="229">
        <v>0</v>
      </c>
      <c r="R1461" s="254" t="s">
        <v>2551</v>
      </c>
      <c r="S1461" s="255"/>
      <c r="T1461" s="255"/>
      <c r="U1461" s="255"/>
      <c r="V1461" s="255"/>
      <c r="W1461" s="255"/>
      <c r="X1461" s="255"/>
      <c r="Y1461" s="255"/>
      <c r="Z1461" s="255"/>
      <c r="AA1461" s="255"/>
      <c r="AB1461" s="255"/>
      <c r="AC1461" s="255"/>
      <c r="AD1461" s="255"/>
      <c r="AE1461" s="256"/>
      <c r="AF1461" s="229">
        <v>0</v>
      </c>
      <c r="AG1461" s="254" t="s">
        <v>2551</v>
      </c>
      <c r="AH1461" s="255"/>
      <c r="AI1461" s="255"/>
      <c r="AJ1461" s="255"/>
      <c r="AK1461" s="255"/>
      <c r="AL1461" s="255"/>
      <c r="AM1461" s="255"/>
      <c r="AN1461" s="255"/>
      <c r="AO1461" s="255"/>
      <c r="AP1461" s="255"/>
      <c r="AQ1461" s="255"/>
      <c r="AR1461" s="255"/>
      <c r="AS1461" s="255"/>
      <c r="AT1461" s="256"/>
    </row>
    <row r="1462" spans="1:46" customFormat="1" ht="45" customHeight="1" thickTop="1" thickBot="1" x14ac:dyDescent="0.3">
      <c r="A1462" s="249" t="s">
        <v>1196</v>
      </c>
      <c r="B1462" s="249" t="s">
        <v>1196</v>
      </c>
      <c r="C1462" s="249" t="s">
        <v>1196</v>
      </c>
      <c r="D1462" s="249" t="s">
        <v>1196</v>
      </c>
      <c r="E1462" s="249" t="s">
        <v>1196</v>
      </c>
      <c r="F1462" s="249" t="s">
        <v>1196</v>
      </c>
      <c r="G1462" s="249" t="s">
        <v>1196</v>
      </c>
      <c r="H1462" s="249" t="s">
        <v>1196</v>
      </c>
      <c r="I1462" s="249" t="s">
        <v>1196</v>
      </c>
      <c r="J1462" s="249" t="s">
        <v>1196</v>
      </c>
      <c r="K1462" s="249" t="s">
        <v>1196</v>
      </c>
      <c r="L1462" s="249" t="s">
        <v>1196</v>
      </c>
      <c r="M1462" s="249" t="s">
        <v>1196</v>
      </c>
      <c r="N1462" s="249" t="s">
        <v>1196</v>
      </c>
      <c r="O1462" s="249" t="s">
        <v>1196</v>
      </c>
      <c r="P1462" s="249" t="s">
        <v>1196</v>
      </c>
      <c r="Q1462" s="229">
        <v>0</v>
      </c>
      <c r="R1462" s="254" t="s">
        <v>2551</v>
      </c>
      <c r="S1462" s="255"/>
      <c r="T1462" s="255"/>
      <c r="U1462" s="255"/>
      <c r="V1462" s="255"/>
      <c r="W1462" s="255"/>
      <c r="X1462" s="255"/>
      <c r="Y1462" s="255"/>
      <c r="Z1462" s="255"/>
      <c r="AA1462" s="255"/>
      <c r="AB1462" s="255"/>
      <c r="AC1462" s="255"/>
      <c r="AD1462" s="255"/>
      <c r="AE1462" s="256"/>
      <c r="AF1462" s="229">
        <v>0</v>
      </c>
      <c r="AG1462" s="254" t="s">
        <v>2551</v>
      </c>
      <c r="AH1462" s="255"/>
      <c r="AI1462" s="255"/>
      <c r="AJ1462" s="255"/>
      <c r="AK1462" s="255"/>
      <c r="AL1462" s="255"/>
      <c r="AM1462" s="255"/>
      <c r="AN1462" s="255"/>
      <c r="AO1462" s="255"/>
      <c r="AP1462" s="255"/>
      <c r="AQ1462" s="255"/>
      <c r="AR1462" s="255"/>
      <c r="AS1462" s="255"/>
      <c r="AT1462" s="256"/>
    </row>
    <row r="1463" spans="1:46" customFormat="1" ht="45" customHeight="1" thickTop="1" thickBot="1" x14ac:dyDescent="0.3">
      <c r="A1463" s="249" t="s">
        <v>1197</v>
      </c>
      <c r="B1463" s="249" t="s">
        <v>1197</v>
      </c>
      <c r="C1463" s="249" t="s">
        <v>1197</v>
      </c>
      <c r="D1463" s="249" t="s">
        <v>1197</v>
      </c>
      <c r="E1463" s="249" t="s">
        <v>1197</v>
      </c>
      <c r="F1463" s="249" t="s">
        <v>1197</v>
      </c>
      <c r="G1463" s="249" t="s">
        <v>1197</v>
      </c>
      <c r="H1463" s="249" t="s">
        <v>1197</v>
      </c>
      <c r="I1463" s="249" t="s">
        <v>1197</v>
      </c>
      <c r="J1463" s="249" t="s">
        <v>1197</v>
      </c>
      <c r="K1463" s="249" t="s">
        <v>1197</v>
      </c>
      <c r="L1463" s="249" t="s">
        <v>1197</v>
      </c>
      <c r="M1463" s="249" t="s">
        <v>1197</v>
      </c>
      <c r="N1463" s="249" t="s">
        <v>1197</v>
      </c>
      <c r="O1463" s="249" t="s">
        <v>1197</v>
      </c>
      <c r="P1463" s="249" t="s">
        <v>1197</v>
      </c>
      <c r="Q1463" s="229">
        <v>0</v>
      </c>
      <c r="R1463" s="254" t="s">
        <v>2551</v>
      </c>
      <c r="S1463" s="255"/>
      <c r="T1463" s="255"/>
      <c r="U1463" s="255"/>
      <c r="V1463" s="255"/>
      <c r="W1463" s="255"/>
      <c r="X1463" s="255"/>
      <c r="Y1463" s="255"/>
      <c r="Z1463" s="255"/>
      <c r="AA1463" s="255"/>
      <c r="AB1463" s="255"/>
      <c r="AC1463" s="255"/>
      <c r="AD1463" s="255"/>
      <c r="AE1463" s="256"/>
      <c r="AF1463" s="229">
        <v>0</v>
      </c>
      <c r="AG1463" s="254" t="s">
        <v>2551</v>
      </c>
      <c r="AH1463" s="255"/>
      <c r="AI1463" s="255"/>
      <c r="AJ1463" s="255"/>
      <c r="AK1463" s="255"/>
      <c r="AL1463" s="255"/>
      <c r="AM1463" s="255"/>
      <c r="AN1463" s="255"/>
      <c r="AO1463" s="255"/>
      <c r="AP1463" s="255"/>
      <c r="AQ1463" s="255"/>
      <c r="AR1463" s="255"/>
      <c r="AS1463" s="255"/>
      <c r="AT1463" s="256"/>
    </row>
    <row r="1464" spans="1:46" customFormat="1" ht="45" customHeight="1" thickTop="1" thickBot="1" x14ac:dyDescent="0.3">
      <c r="A1464" s="249" t="s">
        <v>1198</v>
      </c>
      <c r="B1464" s="249" t="s">
        <v>1198</v>
      </c>
      <c r="C1464" s="249" t="s">
        <v>1198</v>
      </c>
      <c r="D1464" s="249" t="s">
        <v>1198</v>
      </c>
      <c r="E1464" s="249" t="s">
        <v>1198</v>
      </c>
      <c r="F1464" s="249" t="s">
        <v>1198</v>
      </c>
      <c r="G1464" s="249" t="s">
        <v>1198</v>
      </c>
      <c r="H1464" s="249" t="s">
        <v>1198</v>
      </c>
      <c r="I1464" s="249" t="s">
        <v>1198</v>
      </c>
      <c r="J1464" s="249" t="s">
        <v>1198</v>
      </c>
      <c r="K1464" s="249" t="s">
        <v>1198</v>
      </c>
      <c r="L1464" s="249" t="s">
        <v>1198</v>
      </c>
      <c r="M1464" s="249" t="s">
        <v>1198</v>
      </c>
      <c r="N1464" s="249" t="s">
        <v>1198</v>
      </c>
      <c r="O1464" s="249" t="s">
        <v>1198</v>
      </c>
      <c r="P1464" s="249" t="s">
        <v>1198</v>
      </c>
      <c r="Q1464" s="229">
        <v>0</v>
      </c>
      <c r="R1464" s="254" t="s">
        <v>2551</v>
      </c>
      <c r="S1464" s="255"/>
      <c r="T1464" s="255"/>
      <c r="U1464" s="255"/>
      <c r="V1464" s="255"/>
      <c r="W1464" s="255"/>
      <c r="X1464" s="255"/>
      <c r="Y1464" s="255"/>
      <c r="Z1464" s="255"/>
      <c r="AA1464" s="255"/>
      <c r="AB1464" s="255"/>
      <c r="AC1464" s="255"/>
      <c r="AD1464" s="255"/>
      <c r="AE1464" s="256"/>
      <c r="AF1464" s="229">
        <v>0</v>
      </c>
      <c r="AG1464" s="254" t="s">
        <v>2551</v>
      </c>
      <c r="AH1464" s="255"/>
      <c r="AI1464" s="255"/>
      <c r="AJ1464" s="255"/>
      <c r="AK1464" s="255"/>
      <c r="AL1464" s="255"/>
      <c r="AM1464" s="255"/>
      <c r="AN1464" s="255"/>
      <c r="AO1464" s="255"/>
      <c r="AP1464" s="255"/>
      <c r="AQ1464" s="255"/>
      <c r="AR1464" s="255"/>
      <c r="AS1464" s="255"/>
      <c r="AT1464" s="256"/>
    </row>
    <row r="1465" spans="1:46" customFormat="1" ht="45" customHeight="1" thickTop="1" thickBot="1" x14ac:dyDescent="0.3">
      <c r="A1465" s="249" t="s">
        <v>1199</v>
      </c>
      <c r="B1465" s="249" t="s">
        <v>1199</v>
      </c>
      <c r="C1465" s="249" t="s">
        <v>1199</v>
      </c>
      <c r="D1465" s="249" t="s">
        <v>1199</v>
      </c>
      <c r="E1465" s="249" t="s">
        <v>1199</v>
      </c>
      <c r="F1465" s="249" t="s">
        <v>1199</v>
      </c>
      <c r="G1465" s="249" t="s">
        <v>1199</v>
      </c>
      <c r="H1465" s="249" t="s">
        <v>1199</v>
      </c>
      <c r="I1465" s="249" t="s">
        <v>1199</v>
      </c>
      <c r="J1465" s="249" t="s">
        <v>1199</v>
      </c>
      <c r="K1465" s="249" t="s">
        <v>1199</v>
      </c>
      <c r="L1465" s="249" t="s">
        <v>1199</v>
      </c>
      <c r="M1465" s="249" t="s">
        <v>1199</v>
      </c>
      <c r="N1465" s="249" t="s">
        <v>1199</v>
      </c>
      <c r="O1465" s="249" t="s">
        <v>1199</v>
      </c>
      <c r="P1465" s="249" t="s">
        <v>1199</v>
      </c>
      <c r="Q1465" s="229">
        <v>0</v>
      </c>
      <c r="R1465" s="254" t="s">
        <v>2551</v>
      </c>
      <c r="S1465" s="255"/>
      <c r="T1465" s="255"/>
      <c r="U1465" s="255"/>
      <c r="V1465" s="255"/>
      <c r="W1465" s="255"/>
      <c r="X1465" s="255"/>
      <c r="Y1465" s="255"/>
      <c r="Z1465" s="255"/>
      <c r="AA1465" s="255"/>
      <c r="AB1465" s="255"/>
      <c r="AC1465" s="255"/>
      <c r="AD1465" s="255"/>
      <c r="AE1465" s="256"/>
      <c r="AF1465" s="229">
        <v>0</v>
      </c>
      <c r="AG1465" s="254" t="s">
        <v>2551</v>
      </c>
      <c r="AH1465" s="255"/>
      <c r="AI1465" s="255"/>
      <c r="AJ1465" s="255"/>
      <c r="AK1465" s="255"/>
      <c r="AL1465" s="255"/>
      <c r="AM1465" s="255"/>
      <c r="AN1465" s="255"/>
      <c r="AO1465" s="255"/>
      <c r="AP1465" s="255"/>
      <c r="AQ1465" s="255"/>
      <c r="AR1465" s="255"/>
      <c r="AS1465" s="255"/>
      <c r="AT1465" s="256"/>
    </row>
    <row r="1466" spans="1:46" customFormat="1" ht="45" customHeight="1" thickTop="1" thickBot="1" x14ac:dyDescent="0.3">
      <c r="A1466" s="249" t="s">
        <v>1200</v>
      </c>
      <c r="B1466" s="249"/>
      <c r="C1466" s="249"/>
      <c r="D1466" s="249"/>
      <c r="E1466" s="249"/>
      <c r="F1466" s="249"/>
      <c r="G1466" s="249"/>
      <c r="H1466" s="249"/>
      <c r="I1466" s="249"/>
      <c r="J1466" s="249"/>
      <c r="K1466" s="249"/>
      <c r="L1466" s="249"/>
      <c r="M1466" s="249"/>
      <c r="N1466" s="249"/>
      <c r="O1466" s="249"/>
      <c r="P1466" s="249"/>
      <c r="Q1466" s="229">
        <v>0</v>
      </c>
      <c r="R1466" s="254" t="s">
        <v>2551</v>
      </c>
      <c r="S1466" s="255"/>
      <c r="T1466" s="255"/>
      <c r="U1466" s="255"/>
      <c r="V1466" s="255"/>
      <c r="W1466" s="255"/>
      <c r="X1466" s="255"/>
      <c r="Y1466" s="255"/>
      <c r="Z1466" s="255"/>
      <c r="AA1466" s="255"/>
      <c r="AB1466" s="255"/>
      <c r="AC1466" s="255"/>
      <c r="AD1466" s="255"/>
      <c r="AE1466" s="256"/>
      <c r="AF1466" s="229">
        <v>0</v>
      </c>
      <c r="AG1466" s="254" t="s">
        <v>2551</v>
      </c>
      <c r="AH1466" s="255"/>
      <c r="AI1466" s="255"/>
      <c r="AJ1466" s="255"/>
      <c r="AK1466" s="255"/>
      <c r="AL1466" s="255"/>
      <c r="AM1466" s="255"/>
      <c r="AN1466" s="255"/>
      <c r="AO1466" s="255"/>
      <c r="AP1466" s="255"/>
      <c r="AQ1466" s="255"/>
      <c r="AR1466" s="255"/>
      <c r="AS1466" s="255"/>
      <c r="AT1466" s="256"/>
    </row>
    <row r="1467" spans="1:46" customFormat="1" ht="45" customHeight="1" thickTop="1" thickBot="1" x14ac:dyDescent="0.3">
      <c r="A1467" s="249" t="s">
        <v>1201</v>
      </c>
      <c r="B1467" s="249" t="s">
        <v>1201</v>
      </c>
      <c r="C1467" s="249" t="s">
        <v>1201</v>
      </c>
      <c r="D1467" s="249" t="s">
        <v>1201</v>
      </c>
      <c r="E1467" s="249" t="s">
        <v>1201</v>
      </c>
      <c r="F1467" s="249" t="s">
        <v>1201</v>
      </c>
      <c r="G1467" s="249" t="s">
        <v>1201</v>
      </c>
      <c r="H1467" s="249" t="s">
        <v>1201</v>
      </c>
      <c r="I1467" s="249" t="s">
        <v>1201</v>
      </c>
      <c r="J1467" s="249" t="s">
        <v>1201</v>
      </c>
      <c r="K1467" s="249" t="s">
        <v>1201</v>
      </c>
      <c r="L1467" s="249" t="s">
        <v>1201</v>
      </c>
      <c r="M1467" s="249" t="s">
        <v>1201</v>
      </c>
      <c r="N1467" s="249" t="s">
        <v>1201</v>
      </c>
      <c r="O1467" s="249" t="s">
        <v>1201</v>
      </c>
      <c r="P1467" s="249" t="s">
        <v>1201</v>
      </c>
      <c r="Q1467" s="229">
        <v>0</v>
      </c>
      <c r="R1467" s="254" t="s">
        <v>2551</v>
      </c>
      <c r="S1467" s="255"/>
      <c r="T1467" s="255"/>
      <c r="U1467" s="255"/>
      <c r="V1467" s="255"/>
      <c r="W1467" s="255"/>
      <c r="X1467" s="255"/>
      <c r="Y1467" s="255"/>
      <c r="Z1467" s="255"/>
      <c r="AA1467" s="255"/>
      <c r="AB1467" s="255"/>
      <c r="AC1467" s="255"/>
      <c r="AD1467" s="255"/>
      <c r="AE1467" s="256"/>
      <c r="AF1467" s="229">
        <v>0</v>
      </c>
      <c r="AG1467" s="254" t="s">
        <v>2551</v>
      </c>
      <c r="AH1467" s="255"/>
      <c r="AI1467" s="255"/>
      <c r="AJ1467" s="255"/>
      <c r="AK1467" s="255"/>
      <c r="AL1467" s="255"/>
      <c r="AM1467" s="255"/>
      <c r="AN1467" s="255"/>
      <c r="AO1467" s="255"/>
      <c r="AP1467" s="255"/>
      <c r="AQ1467" s="255"/>
      <c r="AR1467" s="255"/>
      <c r="AS1467" s="255"/>
      <c r="AT1467" s="256"/>
    </row>
    <row r="1468" spans="1:46" customFormat="1" ht="45" customHeight="1" thickTop="1" thickBot="1" x14ac:dyDescent="0.3">
      <c r="A1468" s="249" t="s">
        <v>1202</v>
      </c>
      <c r="B1468" s="249" t="s">
        <v>1202</v>
      </c>
      <c r="C1468" s="249" t="s">
        <v>1202</v>
      </c>
      <c r="D1468" s="249" t="s">
        <v>1202</v>
      </c>
      <c r="E1468" s="249" t="s">
        <v>1202</v>
      </c>
      <c r="F1468" s="249" t="s">
        <v>1202</v>
      </c>
      <c r="G1468" s="249" t="s">
        <v>1202</v>
      </c>
      <c r="H1468" s="249" t="s">
        <v>1202</v>
      </c>
      <c r="I1468" s="249" t="s">
        <v>1202</v>
      </c>
      <c r="J1468" s="249" t="s">
        <v>1202</v>
      </c>
      <c r="K1468" s="249" t="s">
        <v>1202</v>
      </c>
      <c r="L1468" s="249" t="s">
        <v>1202</v>
      </c>
      <c r="M1468" s="249" t="s">
        <v>1202</v>
      </c>
      <c r="N1468" s="249" t="s">
        <v>1202</v>
      </c>
      <c r="O1468" s="249" t="s">
        <v>1202</v>
      </c>
      <c r="P1468" s="249" t="s">
        <v>1202</v>
      </c>
      <c r="Q1468" s="229">
        <v>0</v>
      </c>
      <c r="R1468" s="254" t="s">
        <v>2551</v>
      </c>
      <c r="S1468" s="255"/>
      <c r="T1468" s="255"/>
      <c r="U1468" s="255"/>
      <c r="V1468" s="255"/>
      <c r="W1468" s="255"/>
      <c r="X1468" s="255"/>
      <c r="Y1468" s="255"/>
      <c r="Z1468" s="255"/>
      <c r="AA1468" s="255"/>
      <c r="AB1468" s="255"/>
      <c r="AC1468" s="255"/>
      <c r="AD1468" s="255"/>
      <c r="AE1468" s="256"/>
      <c r="AF1468" s="229">
        <v>0</v>
      </c>
      <c r="AG1468" s="254" t="s">
        <v>2551</v>
      </c>
      <c r="AH1468" s="255"/>
      <c r="AI1468" s="255"/>
      <c r="AJ1468" s="255"/>
      <c r="AK1468" s="255"/>
      <c r="AL1468" s="255"/>
      <c r="AM1468" s="255"/>
      <c r="AN1468" s="255"/>
      <c r="AO1468" s="255"/>
      <c r="AP1468" s="255"/>
      <c r="AQ1468" s="255"/>
      <c r="AR1468" s="255"/>
      <c r="AS1468" s="255"/>
      <c r="AT1468" s="256"/>
    </row>
    <row r="1469" spans="1:46" customFormat="1" ht="45" customHeight="1" thickTop="1" thickBot="1" x14ac:dyDescent="0.3">
      <c r="A1469" s="249" t="s">
        <v>1203</v>
      </c>
      <c r="B1469" s="249"/>
      <c r="C1469" s="249"/>
      <c r="D1469" s="249"/>
      <c r="E1469" s="249"/>
      <c r="F1469" s="249"/>
      <c r="G1469" s="249"/>
      <c r="H1469" s="249"/>
      <c r="I1469" s="249"/>
      <c r="J1469" s="249"/>
      <c r="K1469" s="249"/>
      <c r="L1469" s="249"/>
      <c r="M1469" s="249"/>
      <c r="N1469" s="249"/>
      <c r="O1469" s="249"/>
      <c r="P1469" s="249"/>
      <c r="Q1469" s="229">
        <v>0</v>
      </c>
      <c r="R1469" s="254" t="s">
        <v>2551</v>
      </c>
      <c r="S1469" s="255"/>
      <c r="T1469" s="255"/>
      <c r="U1469" s="255"/>
      <c r="V1469" s="255"/>
      <c r="W1469" s="255"/>
      <c r="X1469" s="255"/>
      <c r="Y1469" s="255"/>
      <c r="Z1469" s="255"/>
      <c r="AA1469" s="255"/>
      <c r="AB1469" s="255"/>
      <c r="AC1469" s="255"/>
      <c r="AD1469" s="255"/>
      <c r="AE1469" s="256"/>
      <c r="AF1469" s="229">
        <v>0</v>
      </c>
      <c r="AG1469" s="254" t="s">
        <v>2551</v>
      </c>
      <c r="AH1469" s="255"/>
      <c r="AI1469" s="255"/>
      <c r="AJ1469" s="255"/>
      <c r="AK1469" s="255"/>
      <c r="AL1469" s="255"/>
      <c r="AM1469" s="255"/>
      <c r="AN1469" s="255"/>
      <c r="AO1469" s="255"/>
      <c r="AP1469" s="255"/>
      <c r="AQ1469" s="255"/>
      <c r="AR1469" s="255"/>
      <c r="AS1469" s="255"/>
      <c r="AT1469" s="256"/>
    </row>
    <row r="1470" spans="1:46" customFormat="1" ht="45" customHeight="1" thickTop="1" thickBot="1" x14ac:dyDescent="0.3">
      <c r="A1470" s="249" t="s">
        <v>1204</v>
      </c>
      <c r="B1470" s="249"/>
      <c r="C1470" s="249"/>
      <c r="D1470" s="249"/>
      <c r="E1470" s="249"/>
      <c r="F1470" s="249"/>
      <c r="G1470" s="249"/>
      <c r="H1470" s="249"/>
      <c r="I1470" s="249"/>
      <c r="J1470" s="249"/>
      <c r="K1470" s="249"/>
      <c r="L1470" s="249"/>
      <c r="M1470" s="249"/>
      <c r="N1470" s="249"/>
      <c r="O1470" s="249"/>
      <c r="P1470" s="249"/>
      <c r="Q1470" s="229">
        <v>0</v>
      </c>
      <c r="R1470" s="254" t="s">
        <v>2551</v>
      </c>
      <c r="S1470" s="255"/>
      <c r="T1470" s="255"/>
      <c r="U1470" s="255"/>
      <c r="V1470" s="255"/>
      <c r="W1470" s="255"/>
      <c r="X1470" s="255"/>
      <c r="Y1470" s="255"/>
      <c r="Z1470" s="255"/>
      <c r="AA1470" s="255"/>
      <c r="AB1470" s="255"/>
      <c r="AC1470" s="255"/>
      <c r="AD1470" s="255"/>
      <c r="AE1470" s="256"/>
      <c r="AF1470" s="229">
        <v>0</v>
      </c>
      <c r="AG1470" s="254" t="s">
        <v>2551</v>
      </c>
      <c r="AH1470" s="255"/>
      <c r="AI1470" s="255"/>
      <c r="AJ1470" s="255"/>
      <c r="AK1470" s="255"/>
      <c r="AL1470" s="255"/>
      <c r="AM1470" s="255"/>
      <c r="AN1470" s="255"/>
      <c r="AO1470" s="255"/>
      <c r="AP1470" s="255"/>
      <c r="AQ1470" s="255"/>
      <c r="AR1470" s="255"/>
      <c r="AS1470" s="255"/>
      <c r="AT1470" s="256"/>
    </row>
    <row r="1471" spans="1:46" customFormat="1" ht="45" customHeight="1" thickTop="1" thickBot="1" x14ac:dyDescent="0.3">
      <c r="A1471" s="249" t="s">
        <v>1205</v>
      </c>
      <c r="B1471" s="249" t="s">
        <v>1205</v>
      </c>
      <c r="C1471" s="249" t="s">
        <v>1205</v>
      </c>
      <c r="D1471" s="249" t="s">
        <v>1205</v>
      </c>
      <c r="E1471" s="249" t="s">
        <v>1205</v>
      </c>
      <c r="F1471" s="249" t="s">
        <v>1205</v>
      </c>
      <c r="G1471" s="249" t="s">
        <v>1205</v>
      </c>
      <c r="H1471" s="249" t="s">
        <v>1205</v>
      </c>
      <c r="I1471" s="249" t="s">
        <v>1205</v>
      </c>
      <c r="J1471" s="249" t="s">
        <v>1205</v>
      </c>
      <c r="K1471" s="249" t="s">
        <v>1205</v>
      </c>
      <c r="L1471" s="249" t="s">
        <v>1205</v>
      </c>
      <c r="M1471" s="249" t="s">
        <v>1205</v>
      </c>
      <c r="N1471" s="249" t="s">
        <v>1205</v>
      </c>
      <c r="O1471" s="249" t="s">
        <v>1205</v>
      </c>
      <c r="P1471" s="249" t="s">
        <v>1205</v>
      </c>
      <c r="Q1471" s="229">
        <v>0</v>
      </c>
      <c r="R1471" s="254" t="s">
        <v>2551</v>
      </c>
      <c r="S1471" s="255"/>
      <c r="T1471" s="255"/>
      <c r="U1471" s="255"/>
      <c r="V1471" s="255"/>
      <c r="W1471" s="255"/>
      <c r="X1471" s="255"/>
      <c r="Y1471" s="255"/>
      <c r="Z1471" s="255"/>
      <c r="AA1471" s="255"/>
      <c r="AB1471" s="255"/>
      <c r="AC1471" s="255"/>
      <c r="AD1471" s="255"/>
      <c r="AE1471" s="256"/>
      <c r="AF1471" s="229">
        <v>0</v>
      </c>
      <c r="AG1471" s="254" t="s">
        <v>2551</v>
      </c>
      <c r="AH1471" s="255"/>
      <c r="AI1471" s="255"/>
      <c r="AJ1471" s="255"/>
      <c r="AK1471" s="255"/>
      <c r="AL1471" s="255"/>
      <c r="AM1471" s="255"/>
      <c r="AN1471" s="255"/>
      <c r="AO1471" s="255"/>
      <c r="AP1471" s="255"/>
      <c r="AQ1471" s="255"/>
      <c r="AR1471" s="255"/>
      <c r="AS1471" s="255"/>
      <c r="AT1471" s="256"/>
    </row>
    <row r="1472" spans="1:46" customFormat="1" ht="45" customHeight="1" thickTop="1" thickBot="1" x14ac:dyDescent="0.3">
      <c r="A1472" s="249" t="s">
        <v>1206</v>
      </c>
      <c r="B1472" s="249" t="s">
        <v>1206</v>
      </c>
      <c r="C1472" s="249" t="s">
        <v>1206</v>
      </c>
      <c r="D1472" s="249" t="s">
        <v>1206</v>
      </c>
      <c r="E1472" s="249" t="s">
        <v>1206</v>
      </c>
      <c r="F1472" s="249" t="s">
        <v>1206</v>
      </c>
      <c r="G1472" s="249" t="s">
        <v>1206</v>
      </c>
      <c r="H1472" s="249" t="s">
        <v>1206</v>
      </c>
      <c r="I1472" s="249" t="s">
        <v>1206</v>
      </c>
      <c r="J1472" s="249" t="s">
        <v>1206</v>
      </c>
      <c r="K1472" s="249" t="s">
        <v>1206</v>
      </c>
      <c r="L1472" s="249" t="s">
        <v>1206</v>
      </c>
      <c r="M1472" s="249" t="s">
        <v>1206</v>
      </c>
      <c r="N1472" s="249" t="s">
        <v>1206</v>
      </c>
      <c r="O1472" s="249" t="s">
        <v>1206</v>
      </c>
      <c r="P1472" s="249" t="s">
        <v>1206</v>
      </c>
      <c r="Q1472" s="229">
        <v>0</v>
      </c>
      <c r="R1472" s="254" t="s">
        <v>2551</v>
      </c>
      <c r="S1472" s="255"/>
      <c r="T1472" s="255"/>
      <c r="U1472" s="255"/>
      <c r="V1472" s="255"/>
      <c r="W1472" s="255"/>
      <c r="X1472" s="255"/>
      <c r="Y1472" s="255"/>
      <c r="Z1472" s="255"/>
      <c r="AA1472" s="255"/>
      <c r="AB1472" s="255"/>
      <c r="AC1472" s="255"/>
      <c r="AD1472" s="255"/>
      <c r="AE1472" s="256"/>
      <c r="AF1472" s="229">
        <v>0</v>
      </c>
      <c r="AG1472" s="254" t="s">
        <v>2551</v>
      </c>
      <c r="AH1472" s="255"/>
      <c r="AI1472" s="255"/>
      <c r="AJ1472" s="255"/>
      <c r="AK1472" s="255"/>
      <c r="AL1472" s="255"/>
      <c r="AM1472" s="255"/>
      <c r="AN1472" s="255"/>
      <c r="AO1472" s="255"/>
      <c r="AP1472" s="255"/>
      <c r="AQ1472" s="255"/>
      <c r="AR1472" s="255"/>
      <c r="AS1472" s="255"/>
      <c r="AT1472" s="256"/>
    </row>
    <row r="1473" spans="1:46" customFormat="1" ht="45" customHeight="1" thickTop="1" thickBot="1" x14ac:dyDescent="0.3">
      <c r="A1473" s="249" t="s">
        <v>1207</v>
      </c>
      <c r="B1473" s="249" t="s">
        <v>1207</v>
      </c>
      <c r="C1473" s="249" t="s">
        <v>1207</v>
      </c>
      <c r="D1473" s="249" t="s">
        <v>1207</v>
      </c>
      <c r="E1473" s="249" t="s">
        <v>1207</v>
      </c>
      <c r="F1473" s="249" t="s">
        <v>1207</v>
      </c>
      <c r="G1473" s="249" t="s">
        <v>1207</v>
      </c>
      <c r="H1473" s="249" t="s">
        <v>1207</v>
      </c>
      <c r="I1473" s="249" t="s">
        <v>1207</v>
      </c>
      <c r="J1473" s="249" t="s">
        <v>1207</v>
      </c>
      <c r="K1473" s="249" t="s">
        <v>1207</v>
      </c>
      <c r="L1473" s="249" t="s">
        <v>1207</v>
      </c>
      <c r="M1473" s="249" t="s">
        <v>1207</v>
      </c>
      <c r="N1473" s="249" t="s">
        <v>1207</v>
      </c>
      <c r="O1473" s="249" t="s">
        <v>1207</v>
      </c>
      <c r="P1473" s="249" t="s">
        <v>1207</v>
      </c>
      <c r="Q1473" s="229">
        <v>0</v>
      </c>
      <c r="R1473" s="254" t="s">
        <v>2551</v>
      </c>
      <c r="S1473" s="255"/>
      <c r="T1473" s="255"/>
      <c r="U1473" s="255"/>
      <c r="V1473" s="255"/>
      <c r="W1473" s="255"/>
      <c r="X1473" s="255"/>
      <c r="Y1473" s="255"/>
      <c r="Z1473" s="255"/>
      <c r="AA1473" s="255"/>
      <c r="AB1473" s="255"/>
      <c r="AC1473" s="255"/>
      <c r="AD1473" s="255"/>
      <c r="AE1473" s="256"/>
      <c r="AF1473" s="229">
        <v>0</v>
      </c>
      <c r="AG1473" s="254" t="s">
        <v>2551</v>
      </c>
      <c r="AH1473" s="255"/>
      <c r="AI1473" s="255"/>
      <c r="AJ1473" s="255"/>
      <c r="AK1473" s="255"/>
      <c r="AL1473" s="255"/>
      <c r="AM1473" s="255"/>
      <c r="AN1473" s="255"/>
      <c r="AO1473" s="255"/>
      <c r="AP1473" s="255"/>
      <c r="AQ1473" s="255"/>
      <c r="AR1473" s="255"/>
      <c r="AS1473" s="255"/>
      <c r="AT1473" s="256"/>
    </row>
    <row r="1474" spans="1:46" customFormat="1" ht="45" customHeight="1" thickTop="1" thickBot="1" x14ac:dyDescent="0.3">
      <c r="A1474" s="249" t="s">
        <v>1208</v>
      </c>
      <c r="B1474" s="249"/>
      <c r="C1474" s="249"/>
      <c r="D1474" s="249"/>
      <c r="E1474" s="249"/>
      <c r="F1474" s="249"/>
      <c r="G1474" s="249"/>
      <c r="H1474" s="249"/>
      <c r="I1474" s="249"/>
      <c r="J1474" s="249"/>
      <c r="K1474" s="249"/>
      <c r="L1474" s="249"/>
      <c r="M1474" s="249"/>
      <c r="N1474" s="249"/>
      <c r="O1474" s="249"/>
      <c r="P1474" s="249"/>
      <c r="Q1474" s="229">
        <v>0</v>
      </c>
      <c r="R1474" s="254" t="s">
        <v>2551</v>
      </c>
      <c r="S1474" s="255"/>
      <c r="T1474" s="255"/>
      <c r="U1474" s="255"/>
      <c r="V1474" s="255"/>
      <c r="W1474" s="255"/>
      <c r="X1474" s="255"/>
      <c r="Y1474" s="255"/>
      <c r="Z1474" s="255"/>
      <c r="AA1474" s="255"/>
      <c r="AB1474" s="255"/>
      <c r="AC1474" s="255"/>
      <c r="AD1474" s="255"/>
      <c r="AE1474" s="256"/>
      <c r="AF1474" s="229">
        <v>0</v>
      </c>
      <c r="AG1474" s="254" t="s">
        <v>2551</v>
      </c>
      <c r="AH1474" s="255"/>
      <c r="AI1474" s="255"/>
      <c r="AJ1474" s="255"/>
      <c r="AK1474" s="255"/>
      <c r="AL1474" s="255"/>
      <c r="AM1474" s="255"/>
      <c r="AN1474" s="255"/>
      <c r="AO1474" s="255"/>
      <c r="AP1474" s="255"/>
      <c r="AQ1474" s="255"/>
      <c r="AR1474" s="255"/>
      <c r="AS1474" s="255"/>
      <c r="AT1474" s="256"/>
    </row>
    <row r="1475" spans="1:46" customFormat="1" ht="45" customHeight="1" thickTop="1" thickBot="1" x14ac:dyDescent="0.3">
      <c r="A1475" s="249" t="s">
        <v>1209</v>
      </c>
      <c r="B1475" s="249" t="s">
        <v>1209</v>
      </c>
      <c r="C1475" s="249" t="s">
        <v>1209</v>
      </c>
      <c r="D1475" s="249" t="s">
        <v>1209</v>
      </c>
      <c r="E1475" s="249" t="s">
        <v>1209</v>
      </c>
      <c r="F1475" s="249" t="s">
        <v>1209</v>
      </c>
      <c r="G1475" s="249" t="s">
        <v>1209</v>
      </c>
      <c r="H1475" s="249" t="s">
        <v>1209</v>
      </c>
      <c r="I1475" s="249" t="s">
        <v>1209</v>
      </c>
      <c r="J1475" s="249" t="s">
        <v>1209</v>
      </c>
      <c r="K1475" s="249" t="s">
        <v>1209</v>
      </c>
      <c r="L1475" s="249" t="s">
        <v>1209</v>
      </c>
      <c r="M1475" s="249" t="s">
        <v>1209</v>
      </c>
      <c r="N1475" s="249" t="s">
        <v>1209</v>
      </c>
      <c r="O1475" s="249" t="s">
        <v>1209</v>
      </c>
      <c r="P1475" s="249" t="s">
        <v>1209</v>
      </c>
      <c r="Q1475" s="229">
        <v>0</v>
      </c>
      <c r="R1475" s="254" t="s">
        <v>2551</v>
      </c>
      <c r="S1475" s="255"/>
      <c r="T1475" s="255"/>
      <c r="U1475" s="255"/>
      <c r="V1475" s="255"/>
      <c r="W1475" s="255"/>
      <c r="X1475" s="255"/>
      <c r="Y1475" s="255"/>
      <c r="Z1475" s="255"/>
      <c r="AA1475" s="255"/>
      <c r="AB1475" s="255"/>
      <c r="AC1475" s="255"/>
      <c r="AD1475" s="255"/>
      <c r="AE1475" s="256"/>
      <c r="AF1475" s="229">
        <v>0</v>
      </c>
      <c r="AG1475" s="254" t="s">
        <v>2551</v>
      </c>
      <c r="AH1475" s="255"/>
      <c r="AI1475" s="255"/>
      <c r="AJ1475" s="255"/>
      <c r="AK1475" s="255"/>
      <c r="AL1475" s="255"/>
      <c r="AM1475" s="255"/>
      <c r="AN1475" s="255"/>
      <c r="AO1475" s="255"/>
      <c r="AP1475" s="255"/>
      <c r="AQ1475" s="255"/>
      <c r="AR1475" s="255"/>
      <c r="AS1475" s="255"/>
      <c r="AT1475" s="256"/>
    </row>
    <row r="1476" spans="1:46" customFormat="1" ht="45" customHeight="1" thickTop="1" thickBot="1" x14ac:dyDescent="0.3">
      <c r="A1476" s="249" t="s">
        <v>1210</v>
      </c>
      <c r="B1476" s="249" t="s">
        <v>1210</v>
      </c>
      <c r="C1476" s="249" t="s">
        <v>1210</v>
      </c>
      <c r="D1476" s="249" t="s">
        <v>1210</v>
      </c>
      <c r="E1476" s="249" t="s">
        <v>1210</v>
      </c>
      <c r="F1476" s="249" t="s">
        <v>1210</v>
      </c>
      <c r="G1476" s="249" t="s">
        <v>1210</v>
      </c>
      <c r="H1476" s="249" t="s">
        <v>1210</v>
      </c>
      <c r="I1476" s="249" t="s">
        <v>1210</v>
      </c>
      <c r="J1476" s="249" t="s">
        <v>1210</v>
      </c>
      <c r="K1476" s="249" t="s">
        <v>1210</v>
      </c>
      <c r="L1476" s="249" t="s">
        <v>1210</v>
      </c>
      <c r="M1476" s="249" t="s">
        <v>1210</v>
      </c>
      <c r="N1476" s="249" t="s">
        <v>1210</v>
      </c>
      <c r="O1476" s="249" t="s">
        <v>1210</v>
      </c>
      <c r="P1476" s="249" t="s">
        <v>1210</v>
      </c>
      <c r="Q1476" s="229">
        <v>0</v>
      </c>
      <c r="R1476" s="254" t="s">
        <v>2551</v>
      </c>
      <c r="S1476" s="255"/>
      <c r="T1476" s="255"/>
      <c r="U1476" s="255"/>
      <c r="V1476" s="255"/>
      <c r="W1476" s="255"/>
      <c r="X1476" s="255"/>
      <c r="Y1476" s="255"/>
      <c r="Z1476" s="255"/>
      <c r="AA1476" s="255"/>
      <c r="AB1476" s="255"/>
      <c r="AC1476" s="255"/>
      <c r="AD1476" s="255"/>
      <c r="AE1476" s="256"/>
      <c r="AF1476" s="229">
        <v>0</v>
      </c>
      <c r="AG1476" s="254" t="s">
        <v>2551</v>
      </c>
      <c r="AH1476" s="255"/>
      <c r="AI1476" s="255"/>
      <c r="AJ1476" s="255"/>
      <c r="AK1476" s="255"/>
      <c r="AL1476" s="255"/>
      <c r="AM1476" s="255"/>
      <c r="AN1476" s="255"/>
      <c r="AO1476" s="255"/>
      <c r="AP1476" s="255"/>
      <c r="AQ1476" s="255"/>
      <c r="AR1476" s="255"/>
      <c r="AS1476" s="255"/>
      <c r="AT1476" s="256"/>
    </row>
    <row r="1477" spans="1:46" customFormat="1" ht="45" customHeight="1" thickTop="1" thickBot="1" x14ac:dyDescent="0.3">
      <c r="A1477" s="249" t="s">
        <v>1211</v>
      </c>
      <c r="B1477" s="249" t="s">
        <v>1211</v>
      </c>
      <c r="C1477" s="249" t="s">
        <v>1211</v>
      </c>
      <c r="D1477" s="249" t="s">
        <v>1211</v>
      </c>
      <c r="E1477" s="249" t="s">
        <v>1211</v>
      </c>
      <c r="F1477" s="249" t="s">
        <v>1211</v>
      </c>
      <c r="G1477" s="249" t="s">
        <v>1211</v>
      </c>
      <c r="H1477" s="249" t="s">
        <v>1211</v>
      </c>
      <c r="I1477" s="249" t="s">
        <v>1211</v>
      </c>
      <c r="J1477" s="249" t="s">
        <v>1211</v>
      </c>
      <c r="K1477" s="249" t="s">
        <v>1211</v>
      </c>
      <c r="L1477" s="249" t="s">
        <v>1211</v>
      </c>
      <c r="M1477" s="249" t="s">
        <v>1211</v>
      </c>
      <c r="N1477" s="249" t="s">
        <v>1211</v>
      </c>
      <c r="O1477" s="249" t="s">
        <v>1211</v>
      </c>
      <c r="P1477" s="249" t="s">
        <v>1211</v>
      </c>
      <c r="Q1477" s="229">
        <v>0</v>
      </c>
      <c r="R1477" s="254" t="s">
        <v>2551</v>
      </c>
      <c r="S1477" s="255"/>
      <c r="T1477" s="255"/>
      <c r="U1477" s="255"/>
      <c r="V1477" s="255"/>
      <c r="W1477" s="255"/>
      <c r="X1477" s="255"/>
      <c r="Y1477" s="255"/>
      <c r="Z1477" s="255"/>
      <c r="AA1477" s="255"/>
      <c r="AB1477" s="255"/>
      <c r="AC1477" s="255"/>
      <c r="AD1477" s="255"/>
      <c r="AE1477" s="256"/>
      <c r="AF1477" s="229">
        <v>0</v>
      </c>
      <c r="AG1477" s="254" t="s">
        <v>2551</v>
      </c>
      <c r="AH1477" s="255"/>
      <c r="AI1477" s="255"/>
      <c r="AJ1477" s="255"/>
      <c r="AK1477" s="255"/>
      <c r="AL1477" s="255"/>
      <c r="AM1477" s="255"/>
      <c r="AN1477" s="255"/>
      <c r="AO1477" s="255"/>
      <c r="AP1477" s="255"/>
      <c r="AQ1477" s="255"/>
      <c r="AR1477" s="255"/>
      <c r="AS1477" s="255"/>
      <c r="AT1477" s="256"/>
    </row>
    <row r="1478" spans="1:46" customFormat="1" ht="45" customHeight="1" thickTop="1" thickBot="1" x14ac:dyDescent="0.3">
      <c r="A1478" s="249" t="s">
        <v>1212</v>
      </c>
      <c r="B1478" s="249" t="s">
        <v>1212</v>
      </c>
      <c r="C1478" s="249" t="s">
        <v>1212</v>
      </c>
      <c r="D1478" s="249" t="s">
        <v>1212</v>
      </c>
      <c r="E1478" s="249" t="s">
        <v>1212</v>
      </c>
      <c r="F1478" s="249" t="s">
        <v>1212</v>
      </c>
      <c r="G1478" s="249" t="s">
        <v>1212</v>
      </c>
      <c r="H1478" s="249" t="s">
        <v>1212</v>
      </c>
      <c r="I1478" s="249" t="s">
        <v>1212</v>
      </c>
      <c r="J1478" s="249" t="s">
        <v>1212</v>
      </c>
      <c r="K1478" s="249" t="s">
        <v>1212</v>
      </c>
      <c r="L1478" s="249" t="s">
        <v>1212</v>
      </c>
      <c r="M1478" s="249" t="s">
        <v>1212</v>
      </c>
      <c r="N1478" s="249" t="s">
        <v>1212</v>
      </c>
      <c r="O1478" s="249" t="s">
        <v>1212</v>
      </c>
      <c r="P1478" s="249" t="s">
        <v>1212</v>
      </c>
      <c r="Q1478" s="229">
        <v>0</v>
      </c>
      <c r="R1478" s="254" t="s">
        <v>2551</v>
      </c>
      <c r="S1478" s="255"/>
      <c r="T1478" s="255"/>
      <c r="U1478" s="255"/>
      <c r="V1478" s="255"/>
      <c r="W1478" s="255"/>
      <c r="X1478" s="255"/>
      <c r="Y1478" s="255"/>
      <c r="Z1478" s="255"/>
      <c r="AA1478" s="255"/>
      <c r="AB1478" s="255"/>
      <c r="AC1478" s="255"/>
      <c r="AD1478" s="255"/>
      <c r="AE1478" s="256"/>
      <c r="AF1478" s="229">
        <v>0</v>
      </c>
      <c r="AG1478" s="254" t="s">
        <v>2551</v>
      </c>
      <c r="AH1478" s="255"/>
      <c r="AI1478" s="255"/>
      <c r="AJ1478" s="255"/>
      <c r="AK1478" s="255"/>
      <c r="AL1478" s="255"/>
      <c r="AM1478" s="255"/>
      <c r="AN1478" s="255"/>
      <c r="AO1478" s="255"/>
      <c r="AP1478" s="255"/>
      <c r="AQ1478" s="255"/>
      <c r="AR1478" s="255"/>
      <c r="AS1478" s="255"/>
      <c r="AT1478" s="256"/>
    </row>
    <row r="1479" spans="1:46" customFormat="1" ht="45" customHeight="1" thickTop="1" thickBot="1" x14ac:dyDescent="0.3">
      <c r="A1479" s="249" t="s">
        <v>1213</v>
      </c>
      <c r="B1479" s="249"/>
      <c r="C1479" s="249"/>
      <c r="D1479" s="249"/>
      <c r="E1479" s="249"/>
      <c r="F1479" s="249"/>
      <c r="G1479" s="249"/>
      <c r="H1479" s="249"/>
      <c r="I1479" s="249"/>
      <c r="J1479" s="249"/>
      <c r="K1479" s="249"/>
      <c r="L1479" s="249"/>
      <c r="M1479" s="249"/>
      <c r="N1479" s="249"/>
      <c r="O1479" s="249"/>
      <c r="P1479" s="249"/>
      <c r="Q1479" s="229">
        <v>0</v>
      </c>
      <c r="R1479" s="254" t="s">
        <v>2551</v>
      </c>
      <c r="S1479" s="255"/>
      <c r="T1479" s="255"/>
      <c r="U1479" s="255"/>
      <c r="V1479" s="255"/>
      <c r="W1479" s="255"/>
      <c r="X1479" s="255"/>
      <c r="Y1479" s="255"/>
      <c r="Z1479" s="255"/>
      <c r="AA1479" s="255"/>
      <c r="AB1479" s="255"/>
      <c r="AC1479" s="255"/>
      <c r="AD1479" s="255"/>
      <c r="AE1479" s="256"/>
      <c r="AF1479" s="54">
        <v>0</v>
      </c>
      <c r="AG1479" s="267" t="s">
        <v>2570</v>
      </c>
      <c r="AH1479" s="267"/>
      <c r="AI1479" s="267"/>
      <c r="AJ1479" s="267"/>
      <c r="AK1479" s="267"/>
      <c r="AL1479" s="267"/>
      <c r="AM1479" s="267"/>
      <c r="AN1479" s="267"/>
      <c r="AO1479" s="267"/>
      <c r="AP1479" s="267"/>
      <c r="AQ1479" s="267"/>
      <c r="AR1479" s="267"/>
      <c r="AS1479" s="267"/>
      <c r="AT1479" s="267"/>
    </row>
    <row r="1480" spans="1:46" customFormat="1" ht="45" customHeight="1" thickTop="1" thickBot="1" x14ac:dyDescent="0.3">
      <c r="A1480" s="249" t="s">
        <v>1214</v>
      </c>
      <c r="B1480" s="249"/>
      <c r="C1480" s="249"/>
      <c r="D1480" s="249"/>
      <c r="E1480" s="249"/>
      <c r="F1480" s="249"/>
      <c r="G1480" s="249"/>
      <c r="H1480" s="249"/>
      <c r="I1480" s="249"/>
      <c r="J1480" s="249"/>
      <c r="K1480" s="249"/>
      <c r="L1480" s="249"/>
      <c r="M1480" s="249"/>
      <c r="N1480" s="249"/>
      <c r="O1480" s="249"/>
      <c r="P1480" s="249"/>
      <c r="Q1480" s="229">
        <v>0</v>
      </c>
      <c r="R1480" s="254" t="s">
        <v>2551</v>
      </c>
      <c r="S1480" s="255"/>
      <c r="T1480" s="255"/>
      <c r="U1480" s="255"/>
      <c r="V1480" s="255"/>
      <c r="W1480" s="255"/>
      <c r="X1480" s="255"/>
      <c r="Y1480" s="255"/>
      <c r="Z1480" s="255"/>
      <c r="AA1480" s="255"/>
      <c r="AB1480" s="255"/>
      <c r="AC1480" s="255"/>
      <c r="AD1480" s="255"/>
      <c r="AE1480" s="256"/>
      <c r="AF1480" s="229">
        <v>0</v>
      </c>
      <c r="AG1480" s="254" t="s">
        <v>2576</v>
      </c>
      <c r="AH1480" s="255"/>
      <c r="AI1480" s="255"/>
      <c r="AJ1480" s="255"/>
      <c r="AK1480" s="255"/>
      <c r="AL1480" s="255"/>
      <c r="AM1480" s="255"/>
      <c r="AN1480" s="255"/>
      <c r="AO1480" s="255"/>
      <c r="AP1480" s="255"/>
      <c r="AQ1480" s="255"/>
      <c r="AR1480" s="255"/>
      <c r="AS1480" s="255"/>
      <c r="AT1480" s="256"/>
    </row>
    <row r="1481" spans="1:46" customFormat="1" ht="45" customHeight="1" thickTop="1" thickBot="1" x14ac:dyDescent="0.3">
      <c r="A1481" s="249" t="s">
        <v>1215</v>
      </c>
      <c r="B1481" s="249" t="s">
        <v>1215</v>
      </c>
      <c r="C1481" s="249" t="s">
        <v>1215</v>
      </c>
      <c r="D1481" s="249" t="s">
        <v>1215</v>
      </c>
      <c r="E1481" s="249" t="s">
        <v>1215</v>
      </c>
      <c r="F1481" s="249" t="s">
        <v>1215</v>
      </c>
      <c r="G1481" s="249" t="s">
        <v>1215</v>
      </c>
      <c r="H1481" s="249" t="s">
        <v>1215</v>
      </c>
      <c r="I1481" s="249" t="s">
        <v>1215</v>
      </c>
      <c r="J1481" s="249" t="s">
        <v>1215</v>
      </c>
      <c r="K1481" s="249" t="s">
        <v>1215</v>
      </c>
      <c r="L1481" s="249" t="s">
        <v>1215</v>
      </c>
      <c r="M1481" s="249" t="s">
        <v>1215</v>
      </c>
      <c r="N1481" s="249" t="s">
        <v>1215</v>
      </c>
      <c r="O1481" s="249" t="s">
        <v>1215</v>
      </c>
      <c r="P1481" s="249" t="s">
        <v>1215</v>
      </c>
      <c r="Q1481" s="229">
        <v>0</v>
      </c>
      <c r="R1481" s="254" t="s">
        <v>2551</v>
      </c>
      <c r="S1481" s="255"/>
      <c r="T1481" s="255"/>
      <c r="U1481" s="255"/>
      <c r="V1481" s="255"/>
      <c r="W1481" s="255"/>
      <c r="X1481" s="255"/>
      <c r="Y1481" s="255"/>
      <c r="Z1481" s="255"/>
      <c r="AA1481" s="255"/>
      <c r="AB1481" s="255"/>
      <c r="AC1481" s="255"/>
      <c r="AD1481" s="255"/>
      <c r="AE1481" s="256"/>
      <c r="AF1481" s="229">
        <v>0</v>
      </c>
      <c r="AG1481" s="254" t="s">
        <v>2551</v>
      </c>
      <c r="AH1481" s="255"/>
      <c r="AI1481" s="255"/>
      <c r="AJ1481" s="255"/>
      <c r="AK1481" s="255"/>
      <c r="AL1481" s="255"/>
      <c r="AM1481" s="255"/>
      <c r="AN1481" s="255"/>
      <c r="AO1481" s="255"/>
      <c r="AP1481" s="255"/>
      <c r="AQ1481" s="255"/>
      <c r="AR1481" s="255"/>
      <c r="AS1481" s="255"/>
      <c r="AT1481" s="256"/>
    </row>
    <row r="1482" spans="1:46" customFormat="1" ht="45" customHeight="1" thickTop="1" thickBot="1" x14ac:dyDescent="0.3">
      <c r="A1482" s="249" t="s">
        <v>1216</v>
      </c>
      <c r="B1482" s="249" t="s">
        <v>1216</v>
      </c>
      <c r="C1482" s="249" t="s">
        <v>1216</v>
      </c>
      <c r="D1482" s="249" t="s">
        <v>1216</v>
      </c>
      <c r="E1482" s="249" t="s">
        <v>1216</v>
      </c>
      <c r="F1482" s="249" t="s">
        <v>1216</v>
      </c>
      <c r="G1482" s="249" t="s">
        <v>1216</v>
      </c>
      <c r="H1482" s="249" t="s">
        <v>1216</v>
      </c>
      <c r="I1482" s="249" t="s">
        <v>1216</v>
      </c>
      <c r="J1482" s="249" t="s">
        <v>1216</v>
      </c>
      <c r="K1482" s="249" t="s">
        <v>1216</v>
      </c>
      <c r="L1482" s="249" t="s">
        <v>1216</v>
      </c>
      <c r="M1482" s="249" t="s">
        <v>1216</v>
      </c>
      <c r="N1482" s="249" t="s">
        <v>1216</v>
      </c>
      <c r="O1482" s="249" t="s">
        <v>1216</v>
      </c>
      <c r="P1482" s="249" t="s">
        <v>1216</v>
      </c>
      <c r="Q1482" s="229">
        <v>0</v>
      </c>
      <c r="R1482" s="254" t="s">
        <v>2551</v>
      </c>
      <c r="S1482" s="255"/>
      <c r="T1482" s="255"/>
      <c r="U1482" s="255"/>
      <c r="V1482" s="255"/>
      <c r="W1482" s="255"/>
      <c r="X1482" s="255"/>
      <c r="Y1482" s="255"/>
      <c r="Z1482" s="255"/>
      <c r="AA1482" s="255"/>
      <c r="AB1482" s="255"/>
      <c r="AC1482" s="255"/>
      <c r="AD1482" s="255"/>
      <c r="AE1482" s="256"/>
      <c r="AF1482" s="229">
        <v>0</v>
      </c>
      <c r="AG1482" s="254" t="s">
        <v>2551</v>
      </c>
      <c r="AH1482" s="255"/>
      <c r="AI1482" s="255"/>
      <c r="AJ1482" s="255"/>
      <c r="AK1482" s="255"/>
      <c r="AL1482" s="255"/>
      <c r="AM1482" s="255"/>
      <c r="AN1482" s="255"/>
      <c r="AO1482" s="255"/>
      <c r="AP1482" s="255"/>
      <c r="AQ1482" s="255"/>
      <c r="AR1482" s="255"/>
      <c r="AS1482" s="255"/>
      <c r="AT1482" s="256"/>
    </row>
    <row r="1483" spans="1:46" customFormat="1" ht="45" customHeight="1" thickTop="1" thickBot="1" x14ac:dyDescent="0.3">
      <c r="A1483" s="249" t="s">
        <v>1217</v>
      </c>
      <c r="B1483" s="249" t="s">
        <v>1217</v>
      </c>
      <c r="C1483" s="249" t="s">
        <v>1217</v>
      </c>
      <c r="D1483" s="249" t="s">
        <v>1217</v>
      </c>
      <c r="E1483" s="249" t="s">
        <v>1217</v>
      </c>
      <c r="F1483" s="249" t="s">
        <v>1217</v>
      </c>
      <c r="G1483" s="249" t="s">
        <v>1217</v>
      </c>
      <c r="H1483" s="249" t="s">
        <v>1217</v>
      </c>
      <c r="I1483" s="249" t="s">
        <v>1217</v>
      </c>
      <c r="J1483" s="249" t="s">
        <v>1217</v>
      </c>
      <c r="K1483" s="249" t="s">
        <v>1217</v>
      </c>
      <c r="L1483" s="249" t="s">
        <v>1217</v>
      </c>
      <c r="M1483" s="249" t="s">
        <v>1217</v>
      </c>
      <c r="N1483" s="249" t="s">
        <v>1217</v>
      </c>
      <c r="O1483" s="249" t="s">
        <v>1217</v>
      </c>
      <c r="P1483" s="249" t="s">
        <v>1217</v>
      </c>
      <c r="Q1483" s="229">
        <v>0</v>
      </c>
      <c r="R1483" s="254" t="s">
        <v>2551</v>
      </c>
      <c r="S1483" s="255"/>
      <c r="T1483" s="255"/>
      <c r="U1483" s="255"/>
      <c r="V1483" s="255"/>
      <c r="W1483" s="255"/>
      <c r="X1483" s="255"/>
      <c r="Y1483" s="255"/>
      <c r="Z1483" s="255"/>
      <c r="AA1483" s="255"/>
      <c r="AB1483" s="255"/>
      <c r="AC1483" s="255"/>
      <c r="AD1483" s="255"/>
      <c r="AE1483" s="256"/>
      <c r="AF1483" s="229">
        <v>0</v>
      </c>
      <c r="AG1483" s="254" t="s">
        <v>2551</v>
      </c>
      <c r="AH1483" s="255"/>
      <c r="AI1483" s="255"/>
      <c r="AJ1483" s="255"/>
      <c r="AK1483" s="255"/>
      <c r="AL1483" s="255"/>
      <c r="AM1483" s="255"/>
      <c r="AN1483" s="255"/>
      <c r="AO1483" s="255"/>
      <c r="AP1483" s="255"/>
      <c r="AQ1483" s="255"/>
      <c r="AR1483" s="255"/>
      <c r="AS1483" s="255"/>
      <c r="AT1483" s="256"/>
    </row>
    <row r="1484" spans="1:46" customFormat="1" ht="45" customHeight="1" thickTop="1" thickBot="1" x14ac:dyDescent="0.3">
      <c r="A1484" s="249" t="s">
        <v>1218</v>
      </c>
      <c r="B1484" s="249" t="s">
        <v>1218</v>
      </c>
      <c r="C1484" s="249" t="s">
        <v>1218</v>
      </c>
      <c r="D1484" s="249" t="s">
        <v>1218</v>
      </c>
      <c r="E1484" s="249" t="s">
        <v>1218</v>
      </c>
      <c r="F1484" s="249" t="s">
        <v>1218</v>
      </c>
      <c r="G1484" s="249" t="s">
        <v>1218</v>
      </c>
      <c r="H1484" s="249" t="s">
        <v>1218</v>
      </c>
      <c r="I1484" s="249" t="s">
        <v>1218</v>
      </c>
      <c r="J1484" s="249" t="s">
        <v>1218</v>
      </c>
      <c r="K1484" s="249" t="s">
        <v>1218</v>
      </c>
      <c r="L1484" s="249" t="s">
        <v>1218</v>
      </c>
      <c r="M1484" s="249" t="s">
        <v>1218</v>
      </c>
      <c r="N1484" s="249" t="s">
        <v>1218</v>
      </c>
      <c r="O1484" s="249" t="s">
        <v>1218</v>
      </c>
      <c r="P1484" s="249" t="s">
        <v>1218</v>
      </c>
      <c r="Q1484" s="229">
        <v>0</v>
      </c>
      <c r="R1484" s="254" t="s">
        <v>2551</v>
      </c>
      <c r="S1484" s="255"/>
      <c r="T1484" s="255"/>
      <c r="U1484" s="255"/>
      <c r="V1484" s="255"/>
      <c r="W1484" s="255"/>
      <c r="X1484" s="255"/>
      <c r="Y1484" s="255"/>
      <c r="Z1484" s="255"/>
      <c r="AA1484" s="255"/>
      <c r="AB1484" s="255"/>
      <c r="AC1484" s="255"/>
      <c r="AD1484" s="255"/>
      <c r="AE1484" s="256"/>
      <c r="AF1484" s="229">
        <v>0</v>
      </c>
      <c r="AG1484" s="254" t="s">
        <v>2551</v>
      </c>
      <c r="AH1484" s="255"/>
      <c r="AI1484" s="255"/>
      <c r="AJ1484" s="255"/>
      <c r="AK1484" s="255"/>
      <c r="AL1484" s="255"/>
      <c r="AM1484" s="255"/>
      <c r="AN1484" s="255"/>
      <c r="AO1484" s="255"/>
      <c r="AP1484" s="255"/>
      <c r="AQ1484" s="255"/>
      <c r="AR1484" s="255"/>
      <c r="AS1484" s="255"/>
      <c r="AT1484" s="256"/>
    </row>
    <row r="1485" spans="1:46" customFormat="1" ht="45" customHeight="1" thickTop="1" thickBot="1" x14ac:dyDescent="0.3">
      <c r="A1485" s="249" t="s">
        <v>1219</v>
      </c>
      <c r="B1485" s="249" t="s">
        <v>1219</v>
      </c>
      <c r="C1485" s="249" t="s">
        <v>1219</v>
      </c>
      <c r="D1485" s="249" t="s">
        <v>1219</v>
      </c>
      <c r="E1485" s="249" t="s">
        <v>1219</v>
      </c>
      <c r="F1485" s="249" t="s">
        <v>1219</v>
      </c>
      <c r="G1485" s="249" t="s">
        <v>1219</v>
      </c>
      <c r="H1485" s="249" t="s">
        <v>1219</v>
      </c>
      <c r="I1485" s="249" t="s">
        <v>1219</v>
      </c>
      <c r="J1485" s="249" t="s">
        <v>1219</v>
      </c>
      <c r="K1485" s="249" t="s">
        <v>1219</v>
      </c>
      <c r="L1485" s="249" t="s">
        <v>1219</v>
      </c>
      <c r="M1485" s="249" t="s">
        <v>1219</v>
      </c>
      <c r="N1485" s="249" t="s">
        <v>1219</v>
      </c>
      <c r="O1485" s="249" t="s">
        <v>1219</v>
      </c>
      <c r="P1485" s="249" t="s">
        <v>1219</v>
      </c>
      <c r="Q1485" s="229">
        <v>0</v>
      </c>
      <c r="R1485" s="254" t="s">
        <v>2551</v>
      </c>
      <c r="S1485" s="255"/>
      <c r="T1485" s="255"/>
      <c r="U1485" s="255"/>
      <c r="V1485" s="255"/>
      <c r="W1485" s="255"/>
      <c r="X1485" s="255"/>
      <c r="Y1485" s="255"/>
      <c r="Z1485" s="255"/>
      <c r="AA1485" s="255"/>
      <c r="AB1485" s="255"/>
      <c r="AC1485" s="255"/>
      <c r="AD1485" s="255"/>
      <c r="AE1485" s="256"/>
      <c r="AF1485" s="229">
        <v>0</v>
      </c>
      <c r="AG1485" s="254" t="s">
        <v>2551</v>
      </c>
      <c r="AH1485" s="255"/>
      <c r="AI1485" s="255"/>
      <c r="AJ1485" s="255"/>
      <c r="AK1485" s="255"/>
      <c r="AL1485" s="255"/>
      <c r="AM1485" s="255"/>
      <c r="AN1485" s="255"/>
      <c r="AO1485" s="255"/>
      <c r="AP1485" s="255"/>
      <c r="AQ1485" s="255"/>
      <c r="AR1485" s="255"/>
      <c r="AS1485" s="255"/>
      <c r="AT1485" s="256"/>
    </row>
    <row r="1486" spans="1:46" customFormat="1" ht="45" customHeight="1" thickTop="1" thickBot="1" x14ac:dyDescent="0.3">
      <c r="A1486" s="249" t="s">
        <v>1220</v>
      </c>
      <c r="B1486" s="249" t="s">
        <v>1220</v>
      </c>
      <c r="C1486" s="249" t="s">
        <v>1220</v>
      </c>
      <c r="D1486" s="249" t="s">
        <v>1220</v>
      </c>
      <c r="E1486" s="249" t="s">
        <v>1220</v>
      </c>
      <c r="F1486" s="249" t="s">
        <v>1220</v>
      </c>
      <c r="G1486" s="249" t="s">
        <v>1220</v>
      </c>
      <c r="H1486" s="249" t="s">
        <v>1220</v>
      </c>
      <c r="I1486" s="249" t="s">
        <v>1220</v>
      </c>
      <c r="J1486" s="249" t="s">
        <v>1220</v>
      </c>
      <c r="K1486" s="249" t="s">
        <v>1220</v>
      </c>
      <c r="L1486" s="249" t="s">
        <v>1220</v>
      </c>
      <c r="M1486" s="249" t="s">
        <v>1220</v>
      </c>
      <c r="N1486" s="249" t="s">
        <v>1220</v>
      </c>
      <c r="O1486" s="249" t="s">
        <v>1220</v>
      </c>
      <c r="P1486" s="249" t="s">
        <v>1220</v>
      </c>
      <c r="Q1486" s="229">
        <v>0</v>
      </c>
      <c r="R1486" s="254" t="s">
        <v>2551</v>
      </c>
      <c r="S1486" s="255"/>
      <c r="T1486" s="255"/>
      <c r="U1486" s="255"/>
      <c r="V1486" s="255"/>
      <c r="W1486" s="255"/>
      <c r="X1486" s="255"/>
      <c r="Y1486" s="255"/>
      <c r="Z1486" s="255"/>
      <c r="AA1486" s="255"/>
      <c r="AB1486" s="255"/>
      <c r="AC1486" s="255"/>
      <c r="AD1486" s="255"/>
      <c r="AE1486" s="256"/>
      <c r="AF1486" s="229">
        <v>0</v>
      </c>
      <c r="AG1486" s="254" t="s">
        <v>2551</v>
      </c>
      <c r="AH1486" s="255"/>
      <c r="AI1486" s="255"/>
      <c r="AJ1486" s="255"/>
      <c r="AK1486" s="255"/>
      <c r="AL1486" s="255"/>
      <c r="AM1486" s="255"/>
      <c r="AN1486" s="255"/>
      <c r="AO1486" s="255"/>
      <c r="AP1486" s="255"/>
      <c r="AQ1486" s="255"/>
      <c r="AR1486" s="255"/>
      <c r="AS1486" s="255"/>
      <c r="AT1486" s="256"/>
    </row>
    <row r="1487" spans="1:46" customFormat="1" ht="45" customHeight="1" thickTop="1" thickBot="1" x14ac:dyDescent="0.3">
      <c r="A1487" s="249" t="s">
        <v>1221</v>
      </c>
      <c r="B1487" s="249" t="s">
        <v>1221</v>
      </c>
      <c r="C1487" s="249" t="s">
        <v>1221</v>
      </c>
      <c r="D1487" s="249" t="s">
        <v>1221</v>
      </c>
      <c r="E1487" s="249" t="s">
        <v>1221</v>
      </c>
      <c r="F1487" s="249" t="s">
        <v>1221</v>
      </c>
      <c r="G1487" s="249" t="s">
        <v>1221</v>
      </c>
      <c r="H1487" s="249" t="s">
        <v>1221</v>
      </c>
      <c r="I1487" s="249" t="s">
        <v>1221</v>
      </c>
      <c r="J1487" s="249" t="s">
        <v>1221</v>
      </c>
      <c r="K1487" s="249" t="s">
        <v>1221</v>
      </c>
      <c r="L1487" s="249" t="s">
        <v>1221</v>
      </c>
      <c r="M1487" s="249" t="s">
        <v>1221</v>
      </c>
      <c r="N1487" s="249" t="s">
        <v>1221</v>
      </c>
      <c r="O1487" s="249" t="s">
        <v>1221</v>
      </c>
      <c r="P1487" s="249" t="s">
        <v>1221</v>
      </c>
      <c r="Q1487" s="229">
        <v>0</v>
      </c>
      <c r="R1487" s="254" t="s">
        <v>2551</v>
      </c>
      <c r="S1487" s="255"/>
      <c r="T1487" s="255"/>
      <c r="U1487" s="255"/>
      <c r="V1487" s="255"/>
      <c r="W1487" s="255"/>
      <c r="X1487" s="255"/>
      <c r="Y1487" s="255"/>
      <c r="Z1487" s="255"/>
      <c r="AA1487" s="255"/>
      <c r="AB1487" s="255"/>
      <c r="AC1487" s="255"/>
      <c r="AD1487" s="255"/>
      <c r="AE1487" s="256"/>
      <c r="AF1487" s="229">
        <v>0</v>
      </c>
      <c r="AG1487" s="254" t="s">
        <v>2551</v>
      </c>
      <c r="AH1487" s="255"/>
      <c r="AI1487" s="255"/>
      <c r="AJ1487" s="255"/>
      <c r="AK1487" s="255"/>
      <c r="AL1487" s="255"/>
      <c r="AM1487" s="255"/>
      <c r="AN1487" s="255"/>
      <c r="AO1487" s="255"/>
      <c r="AP1487" s="255"/>
      <c r="AQ1487" s="255"/>
      <c r="AR1487" s="255"/>
      <c r="AS1487" s="255"/>
      <c r="AT1487" s="256"/>
    </row>
    <row r="1488" spans="1:46" customFormat="1" ht="45" customHeight="1" thickTop="1" thickBot="1" x14ac:dyDescent="0.3">
      <c r="A1488" s="249" t="s">
        <v>1222</v>
      </c>
      <c r="B1488" s="249" t="s">
        <v>1222</v>
      </c>
      <c r="C1488" s="249" t="s">
        <v>1222</v>
      </c>
      <c r="D1488" s="249" t="s">
        <v>1222</v>
      </c>
      <c r="E1488" s="249" t="s">
        <v>1222</v>
      </c>
      <c r="F1488" s="249" t="s">
        <v>1222</v>
      </c>
      <c r="G1488" s="249" t="s">
        <v>1222</v>
      </c>
      <c r="H1488" s="249" t="s">
        <v>1222</v>
      </c>
      <c r="I1488" s="249" t="s">
        <v>1222</v>
      </c>
      <c r="J1488" s="249" t="s">
        <v>1222</v>
      </c>
      <c r="K1488" s="249" t="s">
        <v>1222</v>
      </c>
      <c r="L1488" s="249" t="s">
        <v>1222</v>
      </c>
      <c r="M1488" s="249" t="s">
        <v>1222</v>
      </c>
      <c r="N1488" s="249" t="s">
        <v>1222</v>
      </c>
      <c r="O1488" s="249" t="s">
        <v>1222</v>
      </c>
      <c r="P1488" s="249" t="s">
        <v>1222</v>
      </c>
      <c r="Q1488" s="229">
        <v>0</v>
      </c>
      <c r="R1488" s="254" t="s">
        <v>2551</v>
      </c>
      <c r="S1488" s="255"/>
      <c r="T1488" s="255"/>
      <c r="U1488" s="255"/>
      <c r="V1488" s="255"/>
      <c r="W1488" s="255"/>
      <c r="X1488" s="255"/>
      <c r="Y1488" s="255"/>
      <c r="Z1488" s="255"/>
      <c r="AA1488" s="255"/>
      <c r="AB1488" s="255"/>
      <c r="AC1488" s="255"/>
      <c r="AD1488" s="255"/>
      <c r="AE1488" s="256"/>
      <c r="AF1488" s="229">
        <v>0</v>
      </c>
      <c r="AG1488" s="254" t="s">
        <v>2551</v>
      </c>
      <c r="AH1488" s="255"/>
      <c r="AI1488" s="255"/>
      <c r="AJ1488" s="255"/>
      <c r="AK1488" s="255"/>
      <c r="AL1488" s="255"/>
      <c r="AM1488" s="255"/>
      <c r="AN1488" s="255"/>
      <c r="AO1488" s="255"/>
      <c r="AP1488" s="255"/>
      <c r="AQ1488" s="255"/>
      <c r="AR1488" s="255"/>
      <c r="AS1488" s="255"/>
      <c r="AT1488" s="256"/>
    </row>
    <row r="1489" spans="1:46" customFormat="1" ht="45" customHeight="1" thickTop="1" thickBot="1" x14ac:dyDescent="0.3">
      <c r="A1489" s="249" t="s">
        <v>1223</v>
      </c>
      <c r="B1489" s="249" t="s">
        <v>1223</v>
      </c>
      <c r="C1489" s="249" t="s">
        <v>1223</v>
      </c>
      <c r="D1489" s="249" t="s">
        <v>1223</v>
      </c>
      <c r="E1489" s="249" t="s">
        <v>1223</v>
      </c>
      <c r="F1489" s="249" t="s">
        <v>1223</v>
      </c>
      <c r="G1489" s="249" t="s">
        <v>1223</v>
      </c>
      <c r="H1489" s="249" t="s">
        <v>1223</v>
      </c>
      <c r="I1489" s="249" t="s">
        <v>1223</v>
      </c>
      <c r="J1489" s="249" t="s">
        <v>1223</v>
      </c>
      <c r="K1489" s="249" t="s">
        <v>1223</v>
      </c>
      <c r="L1489" s="249" t="s">
        <v>1223</v>
      </c>
      <c r="M1489" s="249" t="s">
        <v>1223</v>
      </c>
      <c r="N1489" s="249" t="s">
        <v>1223</v>
      </c>
      <c r="O1489" s="249" t="s">
        <v>1223</v>
      </c>
      <c r="P1489" s="249" t="s">
        <v>1223</v>
      </c>
      <c r="Q1489" s="229">
        <v>0</v>
      </c>
      <c r="R1489" s="254" t="s">
        <v>2551</v>
      </c>
      <c r="S1489" s="255"/>
      <c r="T1489" s="255"/>
      <c r="U1489" s="255"/>
      <c r="V1489" s="255"/>
      <c r="W1489" s="255"/>
      <c r="X1489" s="255"/>
      <c r="Y1489" s="255"/>
      <c r="Z1489" s="255"/>
      <c r="AA1489" s="255"/>
      <c r="AB1489" s="255"/>
      <c r="AC1489" s="255"/>
      <c r="AD1489" s="255"/>
      <c r="AE1489" s="256"/>
      <c r="AF1489" s="229">
        <v>0</v>
      </c>
      <c r="AG1489" s="254" t="s">
        <v>2551</v>
      </c>
      <c r="AH1489" s="255"/>
      <c r="AI1489" s="255"/>
      <c r="AJ1489" s="255"/>
      <c r="AK1489" s="255"/>
      <c r="AL1489" s="255"/>
      <c r="AM1489" s="255"/>
      <c r="AN1489" s="255"/>
      <c r="AO1489" s="255"/>
      <c r="AP1489" s="255"/>
      <c r="AQ1489" s="255"/>
      <c r="AR1489" s="255"/>
      <c r="AS1489" s="255"/>
      <c r="AT1489" s="256"/>
    </row>
    <row r="1490" spans="1:46" customFormat="1" ht="45" customHeight="1" thickTop="1" thickBot="1" x14ac:dyDescent="0.3">
      <c r="A1490" s="249" t="s">
        <v>1224</v>
      </c>
      <c r="B1490" s="249" t="s">
        <v>1224</v>
      </c>
      <c r="C1490" s="249" t="s">
        <v>1224</v>
      </c>
      <c r="D1490" s="249" t="s">
        <v>1224</v>
      </c>
      <c r="E1490" s="249" t="s">
        <v>1224</v>
      </c>
      <c r="F1490" s="249" t="s">
        <v>1224</v>
      </c>
      <c r="G1490" s="249" t="s">
        <v>1224</v>
      </c>
      <c r="H1490" s="249" t="s">
        <v>1224</v>
      </c>
      <c r="I1490" s="249" t="s">
        <v>1224</v>
      </c>
      <c r="J1490" s="249" t="s">
        <v>1224</v>
      </c>
      <c r="K1490" s="249" t="s">
        <v>1224</v>
      </c>
      <c r="L1490" s="249" t="s">
        <v>1224</v>
      </c>
      <c r="M1490" s="249" t="s">
        <v>1224</v>
      </c>
      <c r="N1490" s="249" t="s">
        <v>1224</v>
      </c>
      <c r="O1490" s="249" t="s">
        <v>1224</v>
      </c>
      <c r="P1490" s="249" t="s">
        <v>1224</v>
      </c>
      <c r="Q1490" s="229">
        <v>0</v>
      </c>
      <c r="R1490" s="254" t="s">
        <v>2551</v>
      </c>
      <c r="S1490" s="255"/>
      <c r="T1490" s="255"/>
      <c r="U1490" s="255"/>
      <c r="V1490" s="255"/>
      <c r="W1490" s="255"/>
      <c r="X1490" s="255"/>
      <c r="Y1490" s="255"/>
      <c r="Z1490" s="255"/>
      <c r="AA1490" s="255"/>
      <c r="AB1490" s="255"/>
      <c r="AC1490" s="255"/>
      <c r="AD1490" s="255"/>
      <c r="AE1490" s="256"/>
      <c r="AF1490" s="229">
        <v>0</v>
      </c>
      <c r="AG1490" s="254" t="s">
        <v>2551</v>
      </c>
      <c r="AH1490" s="255"/>
      <c r="AI1490" s="255"/>
      <c r="AJ1490" s="255"/>
      <c r="AK1490" s="255"/>
      <c r="AL1490" s="255"/>
      <c r="AM1490" s="255"/>
      <c r="AN1490" s="255"/>
      <c r="AO1490" s="255"/>
      <c r="AP1490" s="255"/>
      <c r="AQ1490" s="255"/>
      <c r="AR1490" s="255"/>
      <c r="AS1490" s="255"/>
      <c r="AT1490" s="256"/>
    </row>
    <row r="1491" spans="1:46" customFormat="1" ht="45" customHeight="1" thickTop="1" thickBot="1" x14ac:dyDescent="0.3">
      <c r="A1491" s="249" t="s">
        <v>1225</v>
      </c>
      <c r="B1491" s="249"/>
      <c r="C1491" s="249"/>
      <c r="D1491" s="249"/>
      <c r="E1491" s="249"/>
      <c r="F1491" s="249"/>
      <c r="G1491" s="249"/>
      <c r="H1491" s="249"/>
      <c r="I1491" s="249"/>
      <c r="J1491" s="249"/>
      <c r="K1491" s="249"/>
      <c r="L1491" s="249"/>
      <c r="M1491" s="249"/>
      <c r="N1491" s="249"/>
      <c r="O1491" s="249"/>
      <c r="P1491" s="249"/>
      <c r="Q1491" s="229">
        <v>0</v>
      </c>
      <c r="R1491" s="254" t="s">
        <v>2551</v>
      </c>
      <c r="S1491" s="255"/>
      <c r="T1491" s="255"/>
      <c r="U1491" s="255"/>
      <c r="V1491" s="255"/>
      <c r="W1491" s="255"/>
      <c r="X1491" s="255"/>
      <c r="Y1491" s="255"/>
      <c r="Z1491" s="255"/>
      <c r="AA1491" s="255"/>
      <c r="AB1491" s="255"/>
      <c r="AC1491" s="255"/>
      <c r="AD1491" s="255"/>
      <c r="AE1491" s="256"/>
      <c r="AF1491" s="54">
        <v>0</v>
      </c>
      <c r="AG1491" s="267" t="s">
        <v>2570</v>
      </c>
      <c r="AH1491" s="267"/>
      <c r="AI1491" s="267"/>
      <c r="AJ1491" s="267"/>
      <c r="AK1491" s="267"/>
      <c r="AL1491" s="267"/>
      <c r="AM1491" s="267"/>
      <c r="AN1491" s="267"/>
      <c r="AO1491" s="267"/>
      <c r="AP1491" s="267"/>
      <c r="AQ1491" s="267"/>
      <c r="AR1491" s="267"/>
      <c r="AS1491" s="267"/>
      <c r="AT1491" s="267"/>
    </row>
    <row r="1492" spans="1:46" customFormat="1" ht="45" customHeight="1" thickTop="1" thickBot="1" x14ac:dyDescent="0.3">
      <c r="A1492" s="249" t="s">
        <v>1226</v>
      </c>
      <c r="B1492" s="249" t="s">
        <v>1226</v>
      </c>
      <c r="C1492" s="249" t="s">
        <v>1226</v>
      </c>
      <c r="D1492" s="249" t="s">
        <v>1226</v>
      </c>
      <c r="E1492" s="249" t="s">
        <v>1226</v>
      </c>
      <c r="F1492" s="249" t="s">
        <v>1226</v>
      </c>
      <c r="G1492" s="249" t="s">
        <v>1226</v>
      </c>
      <c r="H1492" s="249" t="s">
        <v>1226</v>
      </c>
      <c r="I1492" s="249" t="s">
        <v>1226</v>
      </c>
      <c r="J1492" s="249" t="s">
        <v>1226</v>
      </c>
      <c r="K1492" s="249" t="s">
        <v>1226</v>
      </c>
      <c r="L1492" s="249" t="s">
        <v>1226</v>
      </c>
      <c r="M1492" s="249" t="s">
        <v>1226</v>
      </c>
      <c r="N1492" s="249" t="s">
        <v>1226</v>
      </c>
      <c r="O1492" s="249" t="s">
        <v>1226</v>
      </c>
      <c r="P1492" s="249" t="s">
        <v>1226</v>
      </c>
      <c r="Q1492" s="229">
        <v>0</v>
      </c>
      <c r="R1492" s="254" t="s">
        <v>2551</v>
      </c>
      <c r="S1492" s="255"/>
      <c r="T1492" s="255"/>
      <c r="U1492" s="255"/>
      <c r="V1492" s="255"/>
      <c r="W1492" s="255"/>
      <c r="X1492" s="255"/>
      <c r="Y1492" s="255"/>
      <c r="Z1492" s="255"/>
      <c r="AA1492" s="255"/>
      <c r="AB1492" s="255"/>
      <c r="AC1492" s="255"/>
      <c r="AD1492" s="255"/>
      <c r="AE1492" s="256"/>
      <c r="AF1492" s="229">
        <v>0</v>
      </c>
      <c r="AG1492" s="254" t="s">
        <v>2551</v>
      </c>
      <c r="AH1492" s="255"/>
      <c r="AI1492" s="255"/>
      <c r="AJ1492" s="255"/>
      <c r="AK1492" s="255"/>
      <c r="AL1492" s="255"/>
      <c r="AM1492" s="255"/>
      <c r="AN1492" s="255"/>
      <c r="AO1492" s="255"/>
      <c r="AP1492" s="255"/>
      <c r="AQ1492" s="255"/>
      <c r="AR1492" s="255"/>
      <c r="AS1492" s="255"/>
      <c r="AT1492" s="256"/>
    </row>
    <row r="1493" spans="1:46" customFormat="1" ht="45" customHeight="1" thickTop="1" thickBot="1" x14ac:dyDescent="0.3">
      <c r="A1493" s="249" t="s">
        <v>1227</v>
      </c>
      <c r="B1493" s="249"/>
      <c r="C1493" s="249"/>
      <c r="D1493" s="249"/>
      <c r="E1493" s="249"/>
      <c r="F1493" s="249"/>
      <c r="G1493" s="249"/>
      <c r="H1493" s="249"/>
      <c r="I1493" s="249"/>
      <c r="J1493" s="249"/>
      <c r="K1493" s="249"/>
      <c r="L1493" s="249"/>
      <c r="M1493" s="249"/>
      <c r="N1493" s="249"/>
      <c r="O1493" s="249"/>
      <c r="P1493" s="249"/>
      <c r="Q1493" s="229">
        <v>0</v>
      </c>
      <c r="R1493" s="254" t="s">
        <v>2551</v>
      </c>
      <c r="S1493" s="255"/>
      <c r="T1493" s="255"/>
      <c r="U1493" s="255"/>
      <c r="V1493" s="255"/>
      <c r="W1493" s="255"/>
      <c r="X1493" s="255"/>
      <c r="Y1493" s="255"/>
      <c r="Z1493" s="255"/>
      <c r="AA1493" s="255"/>
      <c r="AB1493" s="255"/>
      <c r="AC1493" s="255"/>
      <c r="AD1493" s="255"/>
      <c r="AE1493" s="256"/>
      <c r="AF1493" s="229">
        <v>0</v>
      </c>
      <c r="AG1493" s="254" t="s">
        <v>2551</v>
      </c>
      <c r="AH1493" s="255"/>
      <c r="AI1493" s="255"/>
      <c r="AJ1493" s="255"/>
      <c r="AK1493" s="255"/>
      <c r="AL1493" s="255"/>
      <c r="AM1493" s="255"/>
      <c r="AN1493" s="255"/>
      <c r="AO1493" s="255"/>
      <c r="AP1493" s="255"/>
      <c r="AQ1493" s="255"/>
      <c r="AR1493" s="255"/>
      <c r="AS1493" s="255"/>
      <c r="AT1493" s="256"/>
    </row>
    <row r="1494" spans="1:46" customFormat="1" ht="45" customHeight="1" thickTop="1" thickBot="1" x14ac:dyDescent="0.3">
      <c r="A1494" s="249" t="s">
        <v>1228</v>
      </c>
      <c r="B1494" s="249" t="s">
        <v>1228</v>
      </c>
      <c r="C1494" s="249" t="s">
        <v>1228</v>
      </c>
      <c r="D1494" s="249" t="s">
        <v>1228</v>
      </c>
      <c r="E1494" s="249" t="s">
        <v>1228</v>
      </c>
      <c r="F1494" s="249" t="s">
        <v>1228</v>
      </c>
      <c r="G1494" s="249" t="s">
        <v>1228</v>
      </c>
      <c r="H1494" s="249" t="s">
        <v>1228</v>
      </c>
      <c r="I1494" s="249" t="s">
        <v>1228</v>
      </c>
      <c r="J1494" s="249" t="s">
        <v>1228</v>
      </c>
      <c r="K1494" s="249" t="s">
        <v>1228</v>
      </c>
      <c r="L1494" s="249" t="s">
        <v>1228</v>
      </c>
      <c r="M1494" s="249" t="s">
        <v>1228</v>
      </c>
      <c r="N1494" s="249" t="s">
        <v>1228</v>
      </c>
      <c r="O1494" s="249" t="s">
        <v>1228</v>
      </c>
      <c r="P1494" s="249" t="s">
        <v>1228</v>
      </c>
      <c r="Q1494" s="229">
        <v>0</v>
      </c>
      <c r="R1494" s="254" t="s">
        <v>2551</v>
      </c>
      <c r="S1494" s="255"/>
      <c r="T1494" s="255"/>
      <c r="U1494" s="255"/>
      <c r="V1494" s="255"/>
      <c r="W1494" s="255"/>
      <c r="X1494" s="255"/>
      <c r="Y1494" s="255"/>
      <c r="Z1494" s="255"/>
      <c r="AA1494" s="255"/>
      <c r="AB1494" s="255"/>
      <c r="AC1494" s="255"/>
      <c r="AD1494" s="255"/>
      <c r="AE1494" s="256"/>
      <c r="AF1494" s="229">
        <v>0</v>
      </c>
      <c r="AG1494" s="254" t="s">
        <v>2551</v>
      </c>
      <c r="AH1494" s="255"/>
      <c r="AI1494" s="255"/>
      <c r="AJ1494" s="255"/>
      <c r="AK1494" s="255"/>
      <c r="AL1494" s="255"/>
      <c r="AM1494" s="255"/>
      <c r="AN1494" s="255"/>
      <c r="AO1494" s="255"/>
      <c r="AP1494" s="255"/>
      <c r="AQ1494" s="255"/>
      <c r="AR1494" s="255"/>
      <c r="AS1494" s="255"/>
      <c r="AT1494" s="256"/>
    </row>
    <row r="1495" spans="1:46" customFormat="1" ht="45" customHeight="1" thickTop="1" thickBot="1" x14ac:dyDescent="0.3">
      <c r="A1495" s="249" t="s">
        <v>1229</v>
      </c>
      <c r="B1495" s="249" t="s">
        <v>1229</v>
      </c>
      <c r="C1495" s="249" t="s">
        <v>1229</v>
      </c>
      <c r="D1495" s="249" t="s">
        <v>1229</v>
      </c>
      <c r="E1495" s="249" t="s">
        <v>1229</v>
      </c>
      <c r="F1495" s="249" t="s">
        <v>1229</v>
      </c>
      <c r="G1495" s="249" t="s">
        <v>1229</v>
      </c>
      <c r="H1495" s="249" t="s">
        <v>1229</v>
      </c>
      <c r="I1495" s="249" t="s">
        <v>1229</v>
      </c>
      <c r="J1495" s="249" t="s">
        <v>1229</v>
      </c>
      <c r="K1495" s="249" t="s">
        <v>1229</v>
      </c>
      <c r="L1495" s="249" t="s">
        <v>1229</v>
      </c>
      <c r="M1495" s="249" t="s">
        <v>1229</v>
      </c>
      <c r="N1495" s="249" t="s">
        <v>1229</v>
      </c>
      <c r="O1495" s="249" t="s">
        <v>1229</v>
      </c>
      <c r="P1495" s="249" t="s">
        <v>1229</v>
      </c>
      <c r="Q1495" s="229">
        <v>0</v>
      </c>
      <c r="R1495" s="254" t="s">
        <v>2551</v>
      </c>
      <c r="S1495" s="255"/>
      <c r="T1495" s="255"/>
      <c r="U1495" s="255"/>
      <c r="V1495" s="255"/>
      <c r="W1495" s="255"/>
      <c r="X1495" s="255"/>
      <c r="Y1495" s="255"/>
      <c r="Z1495" s="255"/>
      <c r="AA1495" s="255"/>
      <c r="AB1495" s="255"/>
      <c r="AC1495" s="255"/>
      <c r="AD1495" s="255"/>
      <c r="AE1495" s="256"/>
      <c r="AF1495" s="229">
        <v>0</v>
      </c>
      <c r="AG1495" s="254" t="s">
        <v>2551</v>
      </c>
      <c r="AH1495" s="255"/>
      <c r="AI1495" s="255"/>
      <c r="AJ1495" s="255"/>
      <c r="AK1495" s="255"/>
      <c r="AL1495" s="255"/>
      <c r="AM1495" s="255"/>
      <c r="AN1495" s="255"/>
      <c r="AO1495" s="255"/>
      <c r="AP1495" s="255"/>
      <c r="AQ1495" s="255"/>
      <c r="AR1495" s="255"/>
      <c r="AS1495" s="255"/>
      <c r="AT1495" s="256"/>
    </row>
    <row r="1496" spans="1:46" customFormat="1" ht="45" customHeight="1" thickTop="1" thickBot="1" x14ac:dyDescent="0.3">
      <c r="A1496" s="249" t="s">
        <v>1230</v>
      </c>
      <c r="B1496" s="249" t="s">
        <v>1230</v>
      </c>
      <c r="C1496" s="249" t="s">
        <v>1230</v>
      </c>
      <c r="D1496" s="249" t="s">
        <v>1230</v>
      </c>
      <c r="E1496" s="249" t="s">
        <v>1230</v>
      </c>
      <c r="F1496" s="249" t="s">
        <v>1230</v>
      </c>
      <c r="G1496" s="249" t="s">
        <v>1230</v>
      </c>
      <c r="H1496" s="249" t="s">
        <v>1230</v>
      </c>
      <c r="I1496" s="249" t="s">
        <v>1230</v>
      </c>
      <c r="J1496" s="249" t="s">
        <v>1230</v>
      </c>
      <c r="K1496" s="249" t="s">
        <v>1230</v>
      </c>
      <c r="L1496" s="249" t="s">
        <v>1230</v>
      </c>
      <c r="M1496" s="249" t="s">
        <v>1230</v>
      </c>
      <c r="N1496" s="249" t="s">
        <v>1230</v>
      </c>
      <c r="O1496" s="249" t="s">
        <v>1230</v>
      </c>
      <c r="P1496" s="249" t="s">
        <v>1230</v>
      </c>
      <c r="Q1496" s="229">
        <v>0</v>
      </c>
      <c r="R1496" s="254" t="s">
        <v>2551</v>
      </c>
      <c r="S1496" s="255"/>
      <c r="T1496" s="255"/>
      <c r="U1496" s="255"/>
      <c r="V1496" s="255"/>
      <c r="W1496" s="255"/>
      <c r="X1496" s="255"/>
      <c r="Y1496" s="255"/>
      <c r="Z1496" s="255"/>
      <c r="AA1496" s="255"/>
      <c r="AB1496" s="255"/>
      <c r="AC1496" s="255"/>
      <c r="AD1496" s="255"/>
      <c r="AE1496" s="256"/>
      <c r="AF1496" s="229">
        <v>0</v>
      </c>
      <c r="AG1496" s="254" t="s">
        <v>2551</v>
      </c>
      <c r="AH1496" s="255"/>
      <c r="AI1496" s="255"/>
      <c r="AJ1496" s="255"/>
      <c r="AK1496" s="255"/>
      <c r="AL1496" s="255"/>
      <c r="AM1496" s="255"/>
      <c r="AN1496" s="255"/>
      <c r="AO1496" s="255"/>
      <c r="AP1496" s="255"/>
      <c r="AQ1496" s="255"/>
      <c r="AR1496" s="255"/>
      <c r="AS1496" s="255"/>
      <c r="AT1496" s="256"/>
    </row>
    <row r="1497" spans="1:46" customFormat="1" ht="45" customHeight="1" thickTop="1" thickBot="1" x14ac:dyDescent="0.3">
      <c r="A1497" s="249" t="s">
        <v>1231</v>
      </c>
      <c r="B1497" s="249"/>
      <c r="C1497" s="249"/>
      <c r="D1497" s="249"/>
      <c r="E1497" s="249"/>
      <c r="F1497" s="249"/>
      <c r="G1497" s="249"/>
      <c r="H1497" s="249"/>
      <c r="I1497" s="249"/>
      <c r="J1497" s="249"/>
      <c r="K1497" s="249"/>
      <c r="L1497" s="249"/>
      <c r="M1497" s="249"/>
      <c r="N1497" s="249"/>
      <c r="O1497" s="249"/>
      <c r="P1497" s="249"/>
      <c r="Q1497" s="229">
        <v>0</v>
      </c>
      <c r="R1497" s="254" t="s">
        <v>2551</v>
      </c>
      <c r="S1497" s="255"/>
      <c r="T1497" s="255"/>
      <c r="U1497" s="255"/>
      <c r="V1497" s="255"/>
      <c r="W1497" s="255"/>
      <c r="X1497" s="255"/>
      <c r="Y1497" s="255"/>
      <c r="Z1497" s="255"/>
      <c r="AA1497" s="255"/>
      <c r="AB1497" s="255"/>
      <c r="AC1497" s="255"/>
      <c r="AD1497" s="255"/>
      <c r="AE1497" s="256"/>
      <c r="AF1497" s="54">
        <v>0</v>
      </c>
      <c r="AG1497" s="267" t="s">
        <v>2570</v>
      </c>
      <c r="AH1497" s="267"/>
      <c r="AI1497" s="267"/>
      <c r="AJ1497" s="267"/>
      <c r="AK1497" s="267"/>
      <c r="AL1497" s="267"/>
      <c r="AM1497" s="267"/>
      <c r="AN1497" s="267"/>
      <c r="AO1497" s="267"/>
      <c r="AP1497" s="267"/>
      <c r="AQ1497" s="267"/>
      <c r="AR1497" s="267"/>
      <c r="AS1497" s="267"/>
      <c r="AT1497" s="267"/>
    </row>
    <row r="1498" spans="1:46" customFormat="1" ht="45" customHeight="1" thickTop="1" thickBot="1" x14ac:dyDescent="0.3">
      <c r="A1498" s="249" t="s">
        <v>1232</v>
      </c>
      <c r="B1498" s="249" t="s">
        <v>1232</v>
      </c>
      <c r="C1498" s="249" t="s">
        <v>1232</v>
      </c>
      <c r="D1498" s="249" t="s">
        <v>1232</v>
      </c>
      <c r="E1498" s="249" t="s">
        <v>1232</v>
      </c>
      <c r="F1498" s="249" t="s">
        <v>1232</v>
      </c>
      <c r="G1498" s="249" t="s">
        <v>1232</v>
      </c>
      <c r="H1498" s="249" t="s">
        <v>1232</v>
      </c>
      <c r="I1498" s="249" t="s">
        <v>1232</v>
      </c>
      <c r="J1498" s="249" t="s">
        <v>1232</v>
      </c>
      <c r="K1498" s="249" t="s">
        <v>1232</v>
      </c>
      <c r="L1498" s="249" t="s">
        <v>1232</v>
      </c>
      <c r="M1498" s="249" t="s">
        <v>1232</v>
      </c>
      <c r="N1498" s="249" t="s">
        <v>1232</v>
      </c>
      <c r="O1498" s="249" t="s">
        <v>1232</v>
      </c>
      <c r="P1498" s="249" t="s">
        <v>1232</v>
      </c>
      <c r="Q1498" s="229">
        <v>0</v>
      </c>
      <c r="R1498" s="254" t="s">
        <v>2551</v>
      </c>
      <c r="S1498" s="255"/>
      <c r="T1498" s="255"/>
      <c r="U1498" s="255"/>
      <c r="V1498" s="255"/>
      <c r="W1498" s="255"/>
      <c r="X1498" s="255"/>
      <c r="Y1498" s="255"/>
      <c r="Z1498" s="255"/>
      <c r="AA1498" s="255"/>
      <c r="AB1498" s="255"/>
      <c r="AC1498" s="255"/>
      <c r="AD1498" s="255"/>
      <c r="AE1498" s="256"/>
      <c r="AF1498" s="229">
        <v>0</v>
      </c>
      <c r="AG1498" s="254" t="s">
        <v>2551</v>
      </c>
      <c r="AH1498" s="255"/>
      <c r="AI1498" s="255"/>
      <c r="AJ1498" s="255"/>
      <c r="AK1498" s="255"/>
      <c r="AL1498" s="255"/>
      <c r="AM1498" s="255"/>
      <c r="AN1498" s="255"/>
      <c r="AO1498" s="255"/>
      <c r="AP1498" s="255"/>
      <c r="AQ1498" s="255"/>
      <c r="AR1498" s="255"/>
      <c r="AS1498" s="255"/>
      <c r="AT1498" s="256"/>
    </row>
    <row r="1499" spans="1:46" customFormat="1" ht="45" customHeight="1" thickTop="1" thickBot="1" x14ac:dyDescent="0.3">
      <c r="A1499" s="249" t="s">
        <v>1233</v>
      </c>
      <c r="B1499" s="249" t="s">
        <v>1233</v>
      </c>
      <c r="C1499" s="249" t="s">
        <v>1233</v>
      </c>
      <c r="D1499" s="249" t="s">
        <v>1233</v>
      </c>
      <c r="E1499" s="249" t="s">
        <v>1233</v>
      </c>
      <c r="F1499" s="249" t="s">
        <v>1233</v>
      </c>
      <c r="G1499" s="249" t="s">
        <v>1233</v>
      </c>
      <c r="H1499" s="249" t="s">
        <v>1233</v>
      </c>
      <c r="I1499" s="249" t="s">
        <v>1233</v>
      </c>
      <c r="J1499" s="249" t="s">
        <v>1233</v>
      </c>
      <c r="K1499" s="249" t="s">
        <v>1233</v>
      </c>
      <c r="L1499" s="249" t="s">
        <v>1233</v>
      </c>
      <c r="M1499" s="249" t="s">
        <v>1233</v>
      </c>
      <c r="N1499" s="249" t="s">
        <v>1233</v>
      </c>
      <c r="O1499" s="249" t="s">
        <v>1233</v>
      </c>
      <c r="P1499" s="249" t="s">
        <v>1233</v>
      </c>
      <c r="Q1499" s="229">
        <v>0</v>
      </c>
      <c r="R1499" s="254" t="s">
        <v>2551</v>
      </c>
      <c r="S1499" s="255"/>
      <c r="T1499" s="255"/>
      <c r="U1499" s="255"/>
      <c r="V1499" s="255"/>
      <c r="W1499" s="255"/>
      <c r="X1499" s="255"/>
      <c r="Y1499" s="255"/>
      <c r="Z1499" s="255"/>
      <c r="AA1499" s="255"/>
      <c r="AB1499" s="255"/>
      <c r="AC1499" s="255"/>
      <c r="AD1499" s="255"/>
      <c r="AE1499" s="256"/>
      <c r="AF1499" s="229">
        <v>0</v>
      </c>
      <c r="AG1499" s="254" t="s">
        <v>2551</v>
      </c>
      <c r="AH1499" s="255"/>
      <c r="AI1499" s="255"/>
      <c r="AJ1499" s="255"/>
      <c r="AK1499" s="255"/>
      <c r="AL1499" s="255"/>
      <c r="AM1499" s="255"/>
      <c r="AN1499" s="255"/>
      <c r="AO1499" s="255"/>
      <c r="AP1499" s="255"/>
      <c r="AQ1499" s="255"/>
      <c r="AR1499" s="255"/>
      <c r="AS1499" s="255"/>
      <c r="AT1499" s="256"/>
    </row>
    <row r="1500" spans="1:46" customFormat="1" ht="45" customHeight="1" thickTop="1" thickBot="1" x14ac:dyDescent="0.3">
      <c r="A1500" s="249" t="s">
        <v>1234</v>
      </c>
      <c r="B1500" s="249" t="s">
        <v>1234</v>
      </c>
      <c r="C1500" s="249" t="s">
        <v>1234</v>
      </c>
      <c r="D1500" s="249" t="s">
        <v>1234</v>
      </c>
      <c r="E1500" s="249" t="s">
        <v>1234</v>
      </c>
      <c r="F1500" s="249" t="s">
        <v>1234</v>
      </c>
      <c r="G1500" s="249" t="s">
        <v>1234</v>
      </c>
      <c r="H1500" s="249" t="s">
        <v>1234</v>
      </c>
      <c r="I1500" s="249" t="s">
        <v>1234</v>
      </c>
      <c r="J1500" s="249" t="s">
        <v>1234</v>
      </c>
      <c r="K1500" s="249" t="s">
        <v>1234</v>
      </c>
      <c r="L1500" s="249" t="s">
        <v>1234</v>
      </c>
      <c r="M1500" s="249" t="s">
        <v>1234</v>
      </c>
      <c r="N1500" s="249" t="s">
        <v>1234</v>
      </c>
      <c r="O1500" s="249" t="s">
        <v>1234</v>
      </c>
      <c r="P1500" s="249" t="s">
        <v>1234</v>
      </c>
      <c r="Q1500" s="229">
        <v>0</v>
      </c>
      <c r="R1500" s="254" t="s">
        <v>2551</v>
      </c>
      <c r="S1500" s="255"/>
      <c r="T1500" s="255"/>
      <c r="U1500" s="255"/>
      <c r="V1500" s="255"/>
      <c r="W1500" s="255"/>
      <c r="X1500" s="255"/>
      <c r="Y1500" s="255"/>
      <c r="Z1500" s="255"/>
      <c r="AA1500" s="255"/>
      <c r="AB1500" s="255"/>
      <c r="AC1500" s="255"/>
      <c r="AD1500" s="255"/>
      <c r="AE1500" s="256"/>
      <c r="AF1500" s="229">
        <v>0</v>
      </c>
      <c r="AG1500" s="254" t="s">
        <v>2551</v>
      </c>
      <c r="AH1500" s="255"/>
      <c r="AI1500" s="255"/>
      <c r="AJ1500" s="255"/>
      <c r="AK1500" s="255"/>
      <c r="AL1500" s="255"/>
      <c r="AM1500" s="255"/>
      <c r="AN1500" s="255"/>
      <c r="AO1500" s="255"/>
      <c r="AP1500" s="255"/>
      <c r="AQ1500" s="255"/>
      <c r="AR1500" s="255"/>
      <c r="AS1500" s="255"/>
      <c r="AT1500" s="256"/>
    </row>
    <row r="1501" spans="1:46" customFormat="1" ht="45" customHeight="1" thickTop="1" thickBot="1" x14ac:dyDescent="0.3">
      <c r="A1501" s="249" t="s">
        <v>1235</v>
      </c>
      <c r="B1501" s="249" t="s">
        <v>1235</v>
      </c>
      <c r="C1501" s="249" t="s">
        <v>1235</v>
      </c>
      <c r="D1501" s="249" t="s">
        <v>1235</v>
      </c>
      <c r="E1501" s="249" t="s">
        <v>1235</v>
      </c>
      <c r="F1501" s="249" t="s">
        <v>1235</v>
      </c>
      <c r="G1501" s="249" t="s">
        <v>1235</v>
      </c>
      <c r="H1501" s="249" t="s">
        <v>1235</v>
      </c>
      <c r="I1501" s="249" t="s">
        <v>1235</v>
      </c>
      <c r="J1501" s="249" t="s">
        <v>1235</v>
      </c>
      <c r="K1501" s="249" t="s">
        <v>1235</v>
      </c>
      <c r="L1501" s="249" t="s">
        <v>1235</v>
      </c>
      <c r="M1501" s="249" t="s">
        <v>1235</v>
      </c>
      <c r="N1501" s="249" t="s">
        <v>1235</v>
      </c>
      <c r="O1501" s="249" t="s">
        <v>1235</v>
      </c>
      <c r="P1501" s="249" t="s">
        <v>1235</v>
      </c>
      <c r="Q1501" s="229">
        <v>0</v>
      </c>
      <c r="R1501" s="254" t="s">
        <v>2551</v>
      </c>
      <c r="S1501" s="255"/>
      <c r="T1501" s="255"/>
      <c r="U1501" s="255"/>
      <c r="V1501" s="255"/>
      <c r="W1501" s="255"/>
      <c r="X1501" s="255"/>
      <c r="Y1501" s="255"/>
      <c r="Z1501" s="255"/>
      <c r="AA1501" s="255"/>
      <c r="AB1501" s="255"/>
      <c r="AC1501" s="255"/>
      <c r="AD1501" s="255"/>
      <c r="AE1501" s="256"/>
      <c r="AF1501" s="229">
        <v>0</v>
      </c>
      <c r="AG1501" s="254" t="s">
        <v>2551</v>
      </c>
      <c r="AH1501" s="255"/>
      <c r="AI1501" s="255"/>
      <c r="AJ1501" s="255"/>
      <c r="AK1501" s="255"/>
      <c r="AL1501" s="255"/>
      <c r="AM1501" s="255"/>
      <c r="AN1501" s="255"/>
      <c r="AO1501" s="255"/>
      <c r="AP1501" s="255"/>
      <c r="AQ1501" s="255"/>
      <c r="AR1501" s="255"/>
      <c r="AS1501" s="255"/>
      <c r="AT1501" s="256"/>
    </row>
    <row r="1502" spans="1:46" customFormat="1" ht="45" customHeight="1" thickTop="1" thickBot="1" x14ac:dyDescent="0.3">
      <c r="A1502" s="249" t="s">
        <v>1236</v>
      </c>
      <c r="B1502" s="249" t="s">
        <v>1236</v>
      </c>
      <c r="C1502" s="249" t="s">
        <v>1236</v>
      </c>
      <c r="D1502" s="249" t="s">
        <v>1236</v>
      </c>
      <c r="E1502" s="249" t="s">
        <v>1236</v>
      </c>
      <c r="F1502" s="249" t="s">
        <v>1236</v>
      </c>
      <c r="G1502" s="249" t="s">
        <v>1236</v>
      </c>
      <c r="H1502" s="249" t="s">
        <v>1236</v>
      </c>
      <c r="I1502" s="249" t="s">
        <v>1236</v>
      </c>
      <c r="J1502" s="249" t="s">
        <v>1236</v>
      </c>
      <c r="K1502" s="249" t="s">
        <v>1236</v>
      </c>
      <c r="L1502" s="249" t="s">
        <v>1236</v>
      </c>
      <c r="M1502" s="249" t="s">
        <v>1236</v>
      </c>
      <c r="N1502" s="249" t="s">
        <v>1236</v>
      </c>
      <c r="O1502" s="249" t="s">
        <v>1236</v>
      </c>
      <c r="P1502" s="249" t="s">
        <v>1236</v>
      </c>
      <c r="Q1502" s="229">
        <v>0</v>
      </c>
      <c r="R1502" s="254" t="s">
        <v>2551</v>
      </c>
      <c r="S1502" s="255"/>
      <c r="T1502" s="255"/>
      <c r="U1502" s="255"/>
      <c r="V1502" s="255"/>
      <c r="W1502" s="255"/>
      <c r="X1502" s="255"/>
      <c r="Y1502" s="255"/>
      <c r="Z1502" s="255"/>
      <c r="AA1502" s="255"/>
      <c r="AB1502" s="255"/>
      <c r="AC1502" s="255"/>
      <c r="AD1502" s="255"/>
      <c r="AE1502" s="256"/>
      <c r="AF1502" s="229">
        <v>0</v>
      </c>
      <c r="AG1502" s="254" t="s">
        <v>2551</v>
      </c>
      <c r="AH1502" s="255"/>
      <c r="AI1502" s="255"/>
      <c r="AJ1502" s="255"/>
      <c r="AK1502" s="255"/>
      <c r="AL1502" s="255"/>
      <c r="AM1502" s="255"/>
      <c r="AN1502" s="255"/>
      <c r="AO1502" s="255"/>
      <c r="AP1502" s="255"/>
      <c r="AQ1502" s="255"/>
      <c r="AR1502" s="255"/>
      <c r="AS1502" s="255"/>
      <c r="AT1502" s="256"/>
    </row>
    <row r="1503" spans="1:46" customFormat="1" ht="45" customHeight="1" thickTop="1" thickBot="1" x14ac:dyDescent="0.3">
      <c r="A1503" s="249" t="s">
        <v>1237</v>
      </c>
      <c r="B1503" s="249" t="s">
        <v>1237</v>
      </c>
      <c r="C1503" s="249" t="s">
        <v>1237</v>
      </c>
      <c r="D1503" s="249" t="s">
        <v>1237</v>
      </c>
      <c r="E1503" s="249" t="s">
        <v>1237</v>
      </c>
      <c r="F1503" s="249" t="s">
        <v>1237</v>
      </c>
      <c r="G1503" s="249" t="s">
        <v>1237</v>
      </c>
      <c r="H1503" s="249" t="s">
        <v>1237</v>
      </c>
      <c r="I1503" s="249" t="s">
        <v>1237</v>
      </c>
      <c r="J1503" s="249" t="s">
        <v>1237</v>
      </c>
      <c r="K1503" s="249" t="s">
        <v>1237</v>
      </c>
      <c r="L1503" s="249" t="s">
        <v>1237</v>
      </c>
      <c r="M1503" s="249" t="s">
        <v>1237</v>
      </c>
      <c r="N1503" s="249" t="s">
        <v>1237</v>
      </c>
      <c r="O1503" s="249" t="s">
        <v>1237</v>
      </c>
      <c r="P1503" s="249" t="s">
        <v>1237</v>
      </c>
      <c r="Q1503" s="229">
        <v>0</v>
      </c>
      <c r="R1503" s="254" t="s">
        <v>2551</v>
      </c>
      <c r="S1503" s="255"/>
      <c r="T1503" s="255"/>
      <c r="U1503" s="255"/>
      <c r="V1503" s="255"/>
      <c r="W1503" s="255"/>
      <c r="X1503" s="255"/>
      <c r="Y1503" s="255"/>
      <c r="Z1503" s="255"/>
      <c r="AA1503" s="255"/>
      <c r="AB1503" s="255"/>
      <c r="AC1503" s="255"/>
      <c r="AD1503" s="255"/>
      <c r="AE1503" s="256"/>
      <c r="AF1503" s="229">
        <v>0</v>
      </c>
      <c r="AG1503" s="254" t="s">
        <v>2551</v>
      </c>
      <c r="AH1503" s="255"/>
      <c r="AI1503" s="255"/>
      <c r="AJ1503" s="255"/>
      <c r="AK1503" s="255"/>
      <c r="AL1503" s="255"/>
      <c r="AM1503" s="255"/>
      <c r="AN1503" s="255"/>
      <c r="AO1503" s="255"/>
      <c r="AP1503" s="255"/>
      <c r="AQ1503" s="255"/>
      <c r="AR1503" s="255"/>
      <c r="AS1503" s="255"/>
      <c r="AT1503" s="256"/>
    </row>
    <row r="1504" spans="1:46" customFormat="1" ht="45" customHeight="1" thickTop="1" thickBot="1" x14ac:dyDescent="0.3">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1025" ht="45" customHeight="1" thickTop="1" thickBot="1" x14ac:dyDescent="0.3">
      <c r="A1505" s="257" t="s">
        <v>197</v>
      </c>
      <c r="B1505" s="257"/>
      <c r="C1505" s="257"/>
      <c r="D1505" s="257"/>
      <c r="E1505" s="257"/>
      <c r="F1505" s="257"/>
      <c r="G1505" s="257"/>
      <c r="H1505" s="257"/>
      <c r="I1505" s="257"/>
      <c r="J1505" s="257"/>
      <c r="K1505" s="257"/>
      <c r="L1505" s="257"/>
      <c r="M1505" s="257"/>
      <c r="N1505" s="257"/>
      <c r="O1505" s="257"/>
      <c r="P1505" s="257"/>
      <c r="Q1505" s="56" t="s">
        <v>188</v>
      </c>
      <c r="R1505" s="258" t="s">
        <v>189</v>
      </c>
      <c r="S1505" s="258"/>
      <c r="T1505" s="258"/>
      <c r="U1505" s="258"/>
      <c r="V1505" s="258"/>
      <c r="W1505" s="258"/>
      <c r="X1505" s="258"/>
      <c r="Y1505" s="258"/>
      <c r="Z1505" s="258"/>
      <c r="AA1505" s="258"/>
      <c r="AB1505" s="258"/>
      <c r="AC1505" s="258"/>
      <c r="AD1505" s="258"/>
      <c r="AE1505" s="258"/>
      <c r="AF1505" s="57" t="s">
        <v>188</v>
      </c>
      <c r="AG1505" s="259" t="s">
        <v>7</v>
      </c>
      <c r="AH1505" s="259"/>
      <c r="AI1505" s="259"/>
      <c r="AJ1505" s="259"/>
      <c r="AK1505" s="259"/>
      <c r="AL1505" s="259"/>
      <c r="AM1505" s="259"/>
      <c r="AN1505" s="259"/>
      <c r="AO1505" s="259"/>
      <c r="AP1505" s="259"/>
      <c r="AQ1505" s="259"/>
      <c r="AR1505" s="259"/>
      <c r="AS1505" s="259"/>
      <c r="AT1505" s="259"/>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c r="HE1505"/>
      <c r="HF1505"/>
      <c r="HG1505"/>
      <c r="HH1505"/>
      <c r="HI1505"/>
      <c r="HJ1505"/>
      <c r="HK1505"/>
      <c r="HL1505"/>
      <c r="HM1505"/>
      <c r="HN1505"/>
      <c r="HO1505"/>
      <c r="HP1505"/>
      <c r="HQ1505"/>
      <c r="HR1505"/>
      <c r="HS1505"/>
      <c r="HT1505"/>
      <c r="HU1505"/>
      <c r="HV1505"/>
      <c r="HW1505"/>
      <c r="HX1505"/>
      <c r="HY1505"/>
      <c r="HZ1505"/>
      <c r="IA1505"/>
      <c r="IB1505"/>
      <c r="IC1505"/>
      <c r="ID1505"/>
      <c r="IE1505"/>
      <c r="IF1505"/>
      <c r="IG1505"/>
      <c r="IH1505"/>
      <c r="II1505"/>
      <c r="IJ1505"/>
      <c r="IK1505"/>
      <c r="IL1505"/>
      <c r="IM1505"/>
      <c r="IN1505"/>
      <c r="IO1505"/>
      <c r="IP1505"/>
      <c r="IQ1505"/>
      <c r="IR1505"/>
      <c r="IS1505"/>
      <c r="IT1505"/>
      <c r="IU1505"/>
      <c r="IV1505"/>
      <c r="IW1505"/>
      <c r="IX1505"/>
      <c r="IY1505"/>
      <c r="IZ1505"/>
      <c r="JA1505"/>
      <c r="JB1505"/>
      <c r="JC1505"/>
      <c r="JD1505"/>
      <c r="JE1505"/>
      <c r="JF1505"/>
      <c r="JG1505"/>
      <c r="JH1505"/>
      <c r="JI1505"/>
      <c r="JJ1505"/>
      <c r="JK1505"/>
      <c r="JL1505"/>
      <c r="JM1505"/>
      <c r="JN1505"/>
      <c r="JO1505"/>
      <c r="JP1505"/>
      <c r="JQ1505"/>
      <c r="JR1505"/>
      <c r="JS1505"/>
      <c r="JT1505"/>
      <c r="JU1505"/>
      <c r="JV1505"/>
      <c r="JW1505"/>
      <c r="JX1505"/>
      <c r="JY1505"/>
      <c r="JZ1505"/>
      <c r="KA1505"/>
      <c r="KB1505"/>
      <c r="KC1505"/>
      <c r="KD1505"/>
      <c r="KE1505"/>
      <c r="KF1505"/>
      <c r="KG1505"/>
      <c r="KH1505"/>
      <c r="KI1505"/>
      <c r="KJ1505"/>
      <c r="KK1505"/>
      <c r="KL1505"/>
      <c r="KM1505"/>
      <c r="KN1505"/>
      <c r="KO1505"/>
      <c r="KP1505"/>
      <c r="KQ1505"/>
      <c r="KR1505"/>
      <c r="KS1505"/>
      <c r="KT1505"/>
      <c r="KU1505"/>
      <c r="KV1505"/>
      <c r="KW1505"/>
      <c r="KX1505"/>
      <c r="KY1505"/>
      <c r="KZ1505"/>
      <c r="LA1505"/>
      <c r="LB1505"/>
      <c r="LC1505"/>
      <c r="LD1505"/>
      <c r="LE1505"/>
      <c r="LF1505"/>
      <c r="LG1505"/>
      <c r="LH1505"/>
      <c r="LI1505"/>
      <c r="LJ1505"/>
      <c r="LK1505"/>
      <c r="LL1505"/>
      <c r="LM1505"/>
      <c r="LN1505"/>
      <c r="LO1505"/>
      <c r="LP1505"/>
      <c r="LQ1505"/>
      <c r="LR1505"/>
      <c r="LS1505"/>
      <c r="LT1505"/>
      <c r="LU1505"/>
      <c r="LV1505"/>
      <c r="LW1505"/>
      <c r="LX1505"/>
      <c r="LY1505"/>
      <c r="LZ1505"/>
      <c r="MA1505"/>
      <c r="MB1505"/>
      <c r="MC1505"/>
      <c r="MD1505"/>
      <c r="ME1505"/>
      <c r="MF1505"/>
      <c r="MG1505"/>
      <c r="MH1505"/>
      <c r="MI1505"/>
      <c r="MJ1505"/>
      <c r="MK1505"/>
      <c r="ML1505"/>
      <c r="MM1505"/>
      <c r="MN1505"/>
      <c r="MO1505"/>
      <c r="MP1505"/>
      <c r="MQ1505"/>
      <c r="MR1505"/>
      <c r="MS1505"/>
      <c r="MT1505"/>
      <c r="MU1505"/>
      <c r="MV1505"/>
      <c r="MW1505"/>
      <c r="MX1505"/>
      <c r="MY1505"/>
      <c r="MZ1505"/>
      <c r="NA1505"/>
      <c r="NB1505"/>
      <c r="NC1505"/>
      <c r="ND1505"/>
      <c r="NE1505"/>
      <c r="NF1505"/>
      <c r="NG1505"/>
      <c r="NH1505"/>
      <c r="NI1505"/>
      <c r="NJ1505"/>
      <c r="NK1505"/>
      <c r="NL1505"/>
      <c r="NM1505"/>
      <c r="NN1505"/>
      <c r="NO1505"/>
      <c r="NP1505"/>
      <c r="NQ1505"/>
      <c r="NR1505"/>
      <c r="NS1505"/>
      <c r="NT1505"/>
      <c r="NU1505"/>
      <c r="NV1505"/>
      <c r="NW1505"/>
      <c r="NX1505"/>
      <c r="NY1505"/>
      <c r="NZ1505"/>
      <c r="OA1505"/>
      <c r="OB1505"/>
      <c r="OC1505"/>
      <c r="OD1505"/>
      <c r="OE1505"/>
      <c r="OF1505"/>
      <c r="OG1505"/>
      <c r="OH1505"/>
      <c r="OI1505"/>
      <c r="OJ1505"/>
      <c r="OK1505"/>
      <c r="OL1505"/>
      <c r="OM1505"/>
      <c r="ON1505"/>
      <c r="OO1505"/>
      <c r="OP1505"/>
      <c r="OQ1505"/>
      <c r="OR1505"/>
      <c r="OS1505"/>
      <c r="OT1505"/>
      <c r="OU1505"/>
      <c r="OV1505"/>
      <c r="OW1505"/>
      <c r="OX1505"/>
      <c r="OY1505"/>
      <c r="OZ1505"/>
      <c r="PA1505"/>
      <c r="PB1505"/>
      <c r="PC1505"/>
      <c r="PD1505"/>
      <c r="PE1505"/>
      <c r="PF1505"/>
      <c r="PG1505"/>
      <c r="PH1505"/>
      <c r="PI1505"/>
      <c r="PJ1505"/>
      <c r="PK1505"/>
      <c r="PL1505"/>
      <c r="PM1505"/>
      <c r="PN1505"/>
      <c r="PO1505"/>
      <c r="PP1505"/>
      <c r="PQ1505"/>
      <c r="PR1505"/>
      <c r="PS1505"/>
      <c r="PT1505"/>
      <c r="PU1505"/>
      <c r="PV1505"/>
      <c r="PW1505"/>
      <c r="PX1505"/>
      <c r="PY1505"/>
      <c r="PZ1505"/>
      <c r="QA1505"/>
      <c r="QB1505"/>
      <c r="QC1505"/>
      <c r="QD1505"/>
      <c r="QE1505"/>
      <c r="QF1505"/>
      <c r="QG1505"/>
      <c r="QH1505"/>
      <c r="QI1505"/>
      <c r="QJ1505"/>
      <c r="QK1505"/>
      <c r="QL1505"/>
      <c r="QM1505"/>
      <c r="QN1505"/>
      <c r="QO1505"/>
      <c r="QP1505"/>
      <c r="QQ1505"/>
      <c r="QR1505"/>
      <c r="QS1505"/>
      <c r="QT1505"/>
      <c r="QU1505"/>
      <c r="QV1505"/>
      <c r="QW1505"/>
      <c r="QX1505"/>
      <c r="QY1505"/>
      <c r="QZ1505"/>
      <c r="RA1505"/>
      <c r="RB1505"/>
      <c r="RC1505"/>
      <c r="RD1505"/>
      <c r="RE1505"/>
      <c r="RF1505"/>
      <c r="RG1505"/>
      <c r="RH1505"/>
      <c r="RI1505"/>
      <c r="RJ1505"/>
      <c r="RK1505"/>
      <c r="RL1505"/>
      <c r="RM1505"/>
      <c r="RN1505"/>
      <c r="RO1505"/>
      <c r="RP1505"/>
      <c r="RQ1505"/>
      <c r="RR1505"/>
      <c r="RS1505"/>
      <c r="RT1505"/>
      <c r="RU1505"/>
      <c r="RV1505"/>
      <c r="RW1505"/>
      <c r="RX1505"/>
      <c r="RY1505"/>
      <c r="RZ1505"/>
      <c r="SA1505"/>
      <c r="SB1505"/>
      <c r="SC1505"/>
      <c r="SD1505"/>
      <c r="SE1505"/>
      <c r="SF1505"/>
      <c r="SG1505"/>
      <c r="SH1505"/>
      <c r="SI1505"/>
      <c r="SJ1505"/>
      <c r="SK1505"/>
      <c r="SL1505"/>
      <c r="SM1505"/>
      <c r="SN1505"/>
      <c r="SO1505"/>
      <c r="SP1505"/>
      <c r="SQ1505"/>
      <c r="SR1505"/>
      <c r="SS1505"/>
      <c r="ST1505"/>
      <c r="SU1505"/>
      <c r="SV1505"/>
      <c r="SW1505"/>
      <c r="SX1505"/>
      <c r="SY1505"/>
      <c r="SZ1505"/>
      <c r="TA1505"/>
      <c r="TB1505"/>
      <c r="TC1505"/>
      <c r="TD1505"/>
      <c r="TE1505"/>
      <c r="TF1505"/>
      <c r="TG1505"/>
      <c r="TH1505"/>
      <c r="TI1505"/>
      <c r="TJ1505"/>
      <c r="TK1505"/>
      <c r="TL1505"/>
      <c r="TM1505"/>
      <c r="TN1505"/>
      <c r="TO1505"/>
      <c r="TP1505"/>
      <c r="TQ1505"/>
      <c r="TR1505"/>
      <c r="TS1505"/>
      <c r="TT1505"/>
      <c r="TU1505"/>
      <c r="TV1505"/>
      <c r="TW1505"/>
      <c r="TX1505"/>
      <c r="TY1505"/>
      <c r="TZ1505"/>
      <c r="UA1505"/>
      <c r="UB1505"/>
      <c r="UC1505"/>
      <c r="UD1505"/>
      <c r="UE1505"/>
      <c r="UF1505"/>
      <c r="UG1505"/>
      <c r="UH1505"/>
      <c r="UI1505"/>
      <c r="UJ1505"/>
      <c r="UK1505"/>
      <c r="UL1505"/>
      <c r="UM1505"/>
      <c r="UN1505"/>
      <c r="UO1505"/>
      <c r="UP1505"/>
      <c r="UQ1505"/>
      <c r="UR1505"/>
      <c r="US1505"/>
      <c r="UT1505"/>
      <c r="UU1505"/>
      <c r="UV1505"/>
      <c r="UW1505"/>
      <c r="UX1505"/>
      <c r="UY1505"/>
      <c r="UZ1505"/>
      <c r="VA1505"/>
      <c r="VB1505"/>
      <c r="VC1505"/>
      <c r="VD1505"/>
      <c r="VE1505"/>
      <c r="VF1505"/>
      <c r="VG1505"/>
      <c r="VH1505"/>
      <c r="VI1505"/>
      <c r="VJ1505"/>
      <c r="VK1505"/>
      <c r="VL1505"/>
      <c r="VM1505"/>
      <c r="VN1505"/>
      <c r="VO1505"/>
      <c r="VP1505"/>
      <c r="VQ1505"/>
      <c r="VR1505"/>
      <c r="VS1505"/>
      <c r="VT1505"/>
      <c r="VU1505"/>
      <c r="VV1505"/>
      <c r="VW1505"/>
      <c r="VX1505"/>
      <c r="VY1505"/>
      <c r="VZ1505"/>
      <c r="WA1505"/>
      <c r="WB1505"/>
      <c r="WC1505"/>
      <c r="WD1505"/>
      <c r="WE1505"/>
      <c r="WF1505"/>
      <c r="WG1505"/>
      <c r="WH1505"/>
      <c r="WI1505"/>
      <c r="WJ1505"/>
      <c r="WK1505"/>
      <c r="WL1505"/>
      <c r="WM1505"/>
      <c r="WN1505"/>
      <c r="WO1505"/>
      <c r="WP1505"/>
      <c r="WQ1505"/>
      <c r="WR1505"/>
      <c r="WS1505"/>
      <c r="WT1505"/>
      <c r="WU1505"/>
      <c r="WV1505"/>
      <c r="WW1505"/>
      <c r="WX1505"/>
      <c r="WY1505"/>
      <c r="WZ1505"/>
      <c r="XA1505"/>
      <c r="XB1505"/>
      <c r="XC1505"/>
      <c r="XD1505"/>
      <c r="XE1505"/>
      <c r="XF1505"/>
      <c r="XG1505"/>
      <c r="XH1505"/>
      <c r="XI1505"/>
      <c r="XJ1505"/>
      <c r="XK1505"/>
      <c r="XL1505"/>
      <c r="XM1505"/>
      <c r="XN1505"/>
      <c r="XO1505"/>
      <c r="XP1505"/>
      <c r="XQ1505"/>
      <c r="XR1505"/>
      <c r="XS1505"/>
      <c r="XT1505"/>
      <c r="XU1505"/>
      <c r="XV1505"/>
      <c r="XW1505"/>
      <c r="XX1505"/>
      <c r="XY1505"/>
      <c r="XZ1505"/>
      <c r="YA1505"/>
      <c r="YB1505"/>
      <c r="YC1505"/>
      <c r="YD1505"/>
      <c r="YE1505"/>
      <c r="YF1505"/>
      <c r="YG1505"/>
      <c r="YH1505"/>
      <c r="YI1505"/>
      <c r="YJ1505"/>
      <c r="YK1505"/>
      <c r="YL1505"/>
      <c r="YM1505"/>
      <c r="YN1505"/>
      <c r="YO1505"/>
      <c r="YP1505"/>
      <c r="YQ1505"/>
      <c r="YR1505"/>
      <c r="YS1505"/>
      <c r="YT1505"/>
      <c r="YU1505"/>
      <c r="YV1505"/>
      <c r="YW1505"/>
      <c r="YX1505"/>
      <c r="YY1505"/>
      <c r="YZ1505"/>
      <c r="ZA1505"/>
      <c r="ZB1505"/>
      <c r="ZC1505"/>
      <c r="ZD1505"/>
      <c r="ZE1505"/>
      <c r="ZF1505"/>
      <c r="ZG1505"/>
      <c r="ZH1505"/>
      <c r="ZI1505"/>
      <c r="ZJ1505"/>
      <c r="ZK1505"/>
      <c r="ZL1505"/>
      <c r="ZM1505"/>
      <c r="ZN1505"/>
      <c r="ZO1505"/>
      <c r="ZP1505"/>
      <c r="ZQ1505"/>
      <c r="ZR1505"/>
      <c r="ZS1505"/>
      <c r="ZT1505"/>
      <c r="ZU1505"/>
      <c r="ZV1505"/>
      <c r="ZW1505"/>
      <c r="ZX1505"/>
      <c r="ZY1505"/>
      <c r="ZZ1505"/>
      <c r="AAA1505"/>
      <c r="AAB1505"/>
      <c r="AAC1505"/>
      <c r="AAD1505"/>
      <c r="AAE1505"/>
      <c r="AAF1505"/>
      <c r="AAG1505"/>
      <c r="AAH1505"/>
      <c r="AAI1505"/>
      <c r="AAJ1505"/>
      <c r="AAK1505"/>
      <c r="AAL1505"/>
      <c r="AAM1505"/>
      <c r="AAN1505"/>
      <c r="AAO1505"/>
      <c r="AAP1505"/>
      <c r="AAQ1505"/>
      <c r="AAR1505"/>
      <c r="AAS1505"/>
      <c r="AAT1505"/>
      <c r="AAU1505"/>
      <c r="AAV1505"/>
      <c r="AAW1505"/>
      <c r="AAX1505"/>
      <c r="AAY1505"/>
      <c r="AAZ1505"/>
      <c r="ABA1505"/>
      <c r="ABB1505"/>
      <c r="ABC1505"/>
      <c r="ABD1505"/>
      <c r="ABE1505"/>
      <c r="ABF1505"/>
      <c r="ABG1505"/>
      <c r="ABH1505"/>
      <c r="ABI1505"/>
      <c r="ABJ1505"/>
      <c r="ABK1505"/>
      <c r="ABL1505"/>
      <c r="ABM1505"/>
      <c r="ABN1505"/>
      <c r="ABO1505"/>
      <c r="ABP1505"/>
      <c r="ABQ1505"/>
      <c r="ABR1505"/>
      <c r="ABS1505"/>
      <c r="ABT1505"/>
      <c r="ABU1505"/>
      <c r="ABV1505"/>
      <c r="ABW1505"/>
      <c r="ABX1505"/>
      <c r="ABY1505"/>
      <c r="ABZ1505"/>
      <c r="ACA1505"/>
      <c r="ACB1505"/>
      <c r="ACC1505"/>
      <c r="ACD1505"/>
      <c r="ACE1505"/>
      <c r="ACF1505"/>
      <c r="ACG1505"/>
      <c r="ACH1505"/>
      <c r="ACI1505"/>
      <c r="ACJ1505"/>
      <c r="ACK1505"/>
      <c r="ACL1505"/>
      <c r="ACM1505"/>
      <c r="ACN1505"/>
      <c r="ACO1505"/>
      <c r="ACP1505"/>
      <c r="ACQ1505"/>
      <c r="ACR1505"/>
      <c r="ACS1505"/>
      <c r="ACT1505"/>
      <c r="ACU1505"/>
      <c r="ACV1505"/>
      <c r="ACW1505"/>
      <c r="ACX1505"/>
      <c r="ACY1505"/>
      <c r="ACZ1505"/>
      <c r="ADA1505"/>
      <c r="ADB1505"/>
      <c r="ADC1505"/>
      <c r="ADD1505"/>
      <c r="ADE1505"/>
      <c r="ADF1505"/>
      <c r="ADG1505"/>
      <c r="ADH1505"/>
      <c r="ADI1505"/>
      <c r="ADJ1505"/>
      <c r="ADK1505"/>
      <c r="ADL1505"/>
      <c r="ADM1505"/>
      <c r="ADN1505"/>
      <c r="ADO1505"/>
      <c r="ADP1505"/>
      <c r="ADQ1505"/>
      <c r="ADR1505"/>
      <c r="ADS1505"/>
      <c r="ADT1505"/>
      <c r="ADU1505"/>
      <c r="ADV1505"/>
      <c r="ADW1505"/>
      <c r="ADX1505"/>
      <c r="ADY1505"/>
      <c r="ADZ1505"/>
      <c r="AEA1505"/>
      <c r="AEB1505"/>
      <c r="AEC1505"/>
      <c r="AED1505"/>
      <c r="AEE1505"/>
      <c r="AEF1505"/>
      <c r="AEG1505"/>
      <c r="AEH1505"/>
      <c r="AEI1505"/>
      <c r="AEJ1505"/>
      <c r="AEK1505"/>
      <c r="AEL1505"/>
      <c r="AEM1505"/>
      <c r="AEN1505"/>
      <c r="AEO1505"/>
      <c r="AEP1505"/>
      <c r="AEQ1505"/>
      <c r="AER1505"/>
      <c r="AES1505"/>
      <c r="AET1505"/>
      <c r="AEU1505"/>
      <c r="AEV1505"/>
      <c r="AEW1505"/>
      <c r="AEX1505"/>
      <c r="AEY1505"/>
      <c r="AEZ1505"/>
      <c r="AFA1505"/>
      <c r="AFB1505"/>
      <c r="AFC1505"/>
      <c r="AFD1505"/>
      <c r="AFE1505"/>
      <c r="AFF1505"/>
      <c r="AFG1505"/>
      <c r="AFH1505"/>
      <c r="AFI1505"/>
      <c r="AFJ1505"/>
      <c r="AFK1505"/>
      <c r="AFL1505"/>
      <c r="AFM1505"/>
      <c r="AFN1505"/>
      <c r="AFO1505"/>
      <c r="AFP1505"/>
      <c r="AFQ1505"/>
      <c r="AFR1505"/>
      <c r="AFS1505"/>
      <c r="AFT1505"/>
      <c r="AFU1505"/>
      <c r="AFV1505"/>
      <c r="AFW1505"/>
      <c r="AFX1505"/>
      <c r="AFY1505"/>
      <c r="AFZ1505"/>
      <c r="AGA1505"/>
      <c r="AGB1505"/>
      <c r="AGC1505"/>
      <c r="AGD1505"/>
      <c r="AGE1505"/>
      <c r="AGF1505"/>
      <c r="AGG1505"/>
      <c r="AGH1505"/>
      <c r="AGI1505"/>
      <c r="AGJ1505"/>
      <c r="AGK1505"/>
      <c r="AGL1505"/>
      <c r="AGM1505"/>
      <c r="AGN1505"/>
      <c r="AGO1505"/>
      <c r="AGP1505"/>
      <c r="AGQ1505"/>
      <c r="AGR1505"/>
      <c r="AGS1505"/>
      <c r="AGT1505"/>
      <c r="AGU1505"/>
      <c r="AGV1505"/>
      <c r="AGW1505"/>
      <c r="AGX1505"/>
      <c r="AGY1505"/>
      <c r="AGZ1505"/>
      <c r="AHA1505"/>
      <c r="AHB1505"/>
      <c r="AHC1505"/>
      <c r="AHD1505"/>
      <c r="AHE1505"/>
      <c r="AHF1505"/>
      <c r="AHG1505"/>
      <c r="AHH1505"/>
      <c r="AHI1505"/>
      <c r="AHJ1505"/>
      <c r="AHK1505"/>
      <c r="AHL1505"/>
      <c r="AHM1505"/>
      <c r="AHN1505"/>
      <c r="AHO1505"/>
      <c r="AHP1505"/>
      <c r="AHQ1505"/>
      <c r="AHR1505"/>
      <c r="AHS1505"/>
      <c r="AHT1505"/>
      <c r="AHU1505"/>
      <c r="AHV1505"/>
      <c r="AHW1505"/>
      <c r="AHX1505"/>
      <c r="AHY1505"/>
      <c r="AHZ1505"/>
      <c r="AIA1505"/>
      <c r="AIB1505"/>
      <c r="AIC1505"/>
      <c r="AID1505"/>
      <c r="AIE1505"/>
      <c r="AIF1505"/>
      <c r="AIG1505"/>
      <c r="AIH1505"/>
      <c r="AII1505"/>
      <c r="AIJ1505"/>
      <c r="AIK1505"/>
      <c r="AIL1505"/>
      <c r="AIM1505"/>
      <c r="AIN1505"/>
      <c r="AIO1505"/>
      <c r="AIP1505"/>
      <c r="AIQ1505"/>
      <c r="AIR1505"/>
      <c r="AIS1505"/>
      <c r="AIT1505"/>
      <c r="AIU1505"/>
      <c r="AIV1505"/>
      <c r="AIW1505"/>
      <c r="AIX1505"/>
      <c r="AIY1505"/>
      <c r="AIZ1505"/>
      <c r="AJA1505"/>
      <c r="AJB1505"/>
      <c r="AJC1505"/>
      <c r="AJD1505"/>
      <c r="AJE1505"/>
      <c r="AJF1505"/>
      <c r="AJG1505"/>
      <c r="AJH1505"/>
      <c r="AJI1505"/>
      <c r="AJJ1505"/>
      <c r="AJK1505"/>
      <c r="AJL1505"/>
      <c r="AJM1505"/>
      <c r="AJN1505"/>
      <c r="AJO1505"/>
      <c r="AJP1505"/>
      <c r="AJQ1505"/>
      <c r="AJR1505"/>
      <c r="AJS1505"/>
      <c r="AJT1505"/>
      <c r="AJU1505"/>
      <c r="AJV1505"/>
      <c r="AJW1505"/>
      <c r="AJX1505"/>
      <c r="AJY1505"/>
      <c r="AJZ1505"/>
      <c r="AKA1505"/>
      <c r="AKB1505"/>
      <c r="AKC1505"/>
      <c r="AKD1505"/>
      <c r="AKE1505"/>
      <c r="AKF1505"/>
      <c r="AKG1505"/>
      <c r="AKH1505"/>
      <c r="AKI1505"/>
      <c r="AKJ1505"/>
      <c r="AKK1505"/>
      <c r="AKL1505"/>
      <c r="AKM1505"/>
      <c r="AKN1505"/>
      <c r="AKO1505"/>
      <c r="AKP1505"/>
      <c r="AKQ1505"/>
      <c r="AKR1505"/>
      <c r="AKS1505"/>
      <c r="AKT1505"/>
      <c r="AKU1505"/>
      <c r="AKV1505"/>
      <c r="AKW1505"/>
      <c r="AKX1505"/>
      <c r="AKY1505"/>
      <c r="AKZ1505"/>
      <c r="ALA1505"/>
      <c r="ALB1505"/>
      <c r="ALC1505"/>
      <c r="ALD1505"/>
      <c r="ALE1505"/>
      <c r="ALF1505"/>
      <c r="ALG1505"/>
      <c r="ALH1505"/>
      <c r="ALI1505"/>
      <c r="ALJ1505"/>
      <c r="ALK1505"/>
      <c r="ALL1505"/>
      <c r="ALM1505"/>
      <c r="ALN1505"/>
      <c r="ALO1505"/>
      <c r="ALP1505"/>
      <c r="ALQ1505"/>
      <c r="ALR1505"/>
      <c r="ALS1505"/>
      <c r="ALT1505"/>
      <c r="ALU1505"/>
      <c r="ALV1505"/>
      <c r="ALW1505"/>
      <c r="ALX1505"/>
      <c r="ALY1505"/>
      <c r="ALZ1505"/>
      <c r="AMA1505"/>
      <c r="AMB1505"/>
      <c r="AMC1505"/>
      <c r="AMD1505"/>
      <c r="AME1505"/>
      <c r="AMF1505"/>
      <c r="AMG1505"/>
      <c r="AMH1505"/>
      <c r="AMI1505"/>
      <c r="AMJ1505"/>
      <c r="AMK1505"/>
    </row>
    <row r="1506" spans="1:1025" ht="45" customHeight="1" thickTop="1" thickBot="1" x14ac:dyDescent="0.3">
      <c r="A1506" s="249" t="s">
        <v>1238</v>
      </c>
      <c r="B1506" s="249" t="s">
        <v>1238</v>
      </c>
      <c r="C1506" s="249" t="s">
        <v>1238</v>
      </c>
      <c r="D1506" s="249" t="s">
        <v>1238</v>
      </c>
      <c r="E1506" s="249" t="s">
        <v>1238</v>
      </c>
      <c r="F1506" s="249" t="s">
        <v>1238</v>
      </c>
      <c r="G1506" s="249" t="s">
        <v>1238</v>
      </c>
      <c r="H1506" s="249" t="s">
        <v>1238</v>
      </c>
      <c r="I1506" s="249" t="s">
        <v>1238</v>
      </c>
      <c r="J1506" s="249" t="s">
        <v>1238</v>
      </c>
      <c r="K1506" s="249" t="s">
        <v>1238</v>
      </c>
      <c r="L1506" s="249" t="s">
        <v>1238</v>
      </c>
      <c r="M1506" s="249" t="s">
        <v>1238</v>
      </c>
      <c r="N1506" s="249" t="s">
        <v>1238</v>
      </c>
      <c r="O1506" s="249" t="s">
        <v>1238</v>
      </c>
      <c r="P1506" s="249" t="s">
        <v>1238</v>
      </c>
      <c r="Q1506" s="229">
        <v>0</v>
      </c>
      <c r="R1506" s="254" t="s">
        <v>2570</v>
      </c>
      <c r="S1506" s="255"/>
      <c r="T1506" s="255"/>
      <c r="U1506" s="255"/>
      <c r="V1506" s="255"/>
      <c r="W1506" s="255"/>
      <c r="X1506" s="255"/>
      <c r="Y1506" s="255"/>
      <c r="Z1506" s="255"/>
      <c r="AA1506" s="255"/>
      <c r="AB1506" s="255"/>
      <c r="AC1506" s="255"/>
      <c r="AD1506" s="255"/>
      <c r="AE1506" s="256"/>
      <c r="AF1506" s="54">
        <v>0</v>
      </c>
      <c r="AG1506" s="267" t="s">
        <v>2581</v>
      </c>
      <c r="AH1506" s="267"/>
      <c r="AI1506" s="267"/>
      <c r="AJ1506" s="267"/>
      <c r="AK1506" s="267"/>
      <c r="AL1506" s="267"/>
      <c r="AM1506" s="267"/>
      <c r="AN1506" s="267"/>
      <c r="AO1506" s="267"/>
      <c r="AP1506" s="267"/>
      <c r="AQ1506" s="267"/>
      <c r="AR1506" s="267"/>
      <c r="AS1506" s="267"/>
      <c r="AT1506" s="267"/>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c r="HK1506"/>
      <c r="HL1506"/>
      <c r="HM1506"/>
      <c r="HN1506"/>
      <c r="HO1506"/>
      <c r="HP1506"/>
      <c r="HQ1506"/>
      <c r="HR1506"/>
      <c r="HS1506"/>
      <c r="HT1506"/>
      <c r="HU1506"/>
      <c r="HV1506"/>
      <c r="HW1506"/>
      <c r="HX1506"/>
      <c r="HY1506"/>
      <c r="HZ1506"/>
      <c r="IA1506"/>
      <c r="IB1506"/>
      <c r="IC1506"/>
      <c r="ID1506"/>
      <c r="IE1506"/>
      <c r="IF1506"/>
      <c r="IG1506"/>
      <c r="IH1506"/>
      <c r="II1506"/>
      <c r="IJ1506"/>
      <c r="IK1506"/>
      <c r="IL1506"/>
      <c r="IM1506"/>
      <c r="IN1506"/>
      <c r="IO1506"/>
      <c r="IP1506"/>
      <c r="IQ1506"/>
      <c r="IR1506"/>
      <c r="IS1506"/>
      <c r="IT1506"/>
      <c r="IU1506"/>
      <c r="IV1506"/>
      <c r="IW1506"/>
      <c r="IX1506"/>
      <c r="IY1506"/>
      <c r="IZ1506"/>
      <c r="JA1506"/>
      <c r="JB1506"/>
      <c r="JC1506"/>
      <c r="JD1506"/>
      <c r="JE1506"/>
      <c r="JF1506"/>
      <c r="JG1506"/>
      <c r="JH1506"/>
      <c r="JI1506"/>
      <c r="JJ1506"/>
      <c r="JK1506"/>
      <c r="JL1506"/>
      <c r="JM1506"/>
      <c r="JN1506"/>
      <c r="JO1506"/>
      <c r="JP1506"/>
      <c r="JQ1506"/>
      <c r="JR1506"/>
      <c r="JS1506"/>
      <c r="JT1506"/>
      <c r="JU1506"/>
      <c r="JV1506"/>
      <c r="JW1506"/>
      <c r="JX1506"/>
      <c r="JY1506"/>
      <c r="JZ1506"/>
      <c r="KA1506"/>
      <c r="KB1506"/>
      <c r="KC1506"/>
      <c r="KD1506"/>
      <c r="KE1506"/>
      <c r="KF1506"/>
      <c r="KG1506"/>
      <c r="KH1506"/>
      <c r="KI1506"/>
      <c r="KJ1506"/>
      <c r="KK1506"/>
      <c r="KL1506"/>
      <c r="KM1506"/>
      <c r="KN1506"/>
      <c r="KO1506"/>
      <c r="KP1506"/>
      <c r="KQ1506"/>
      <c r="KR1506"/>
      <c r="KS1506"/>
      <c r="KT1506"/>
      <c r="KU1506"/>
      <c r="KV1506"/>
      <c r="KW1506"/>
      <c r="KX1506"/>
      <c r="KY1506"/>
      <c r="KZ1506"/>
      <c r="LA1506"/>
      <c r="LB1506"/>
      <c r="LC1506"/>
      <c r="LD1506"/>
      <c r="LE1506"/>
      <c r="LF1506"/>
      <c r="LG1506"/>
      <c r="LH1506"/>
      <c r="LI1506"/>
      <c r="LJ1506"/>
      <c r="LK1506"/>
      <c r="LL1506"/>
      <c r="LM1506"/>
      <c r="LN1506"/>
      <c r="LO1506"/>
      <c r="LP1506"/>
      <c r="LQ1506"/>
      <c r="LR1506"/>
      <c r="LS1506"/>
      <c r="LT1506"/>
      <c r="LU1506"/>
      <c r="LV1506"/>
      <c r="LW1506"/>
      <c r="LX1506"/>
      <c r="LY1506"/>
      <c r="LZ1506"/>
      <c r="MA1506"/>
      <c r="MB1506"/>
      <c r="MC1506"/>
      <c r="MD1506"/>
      <c r="ME1506"/>
      <c r="MF1506"/>
      <c r="MG1506"/>
      <c r="MH1506"/>
      <c r="MI1506"/>
      <c r="MJ1506"/>
      <c r="MK1506"/>
      <c r="ML1506"/>
      <c r="MM1506"/>
      <c r="MN1506"/>
      <c r="MO1506"/>
      <c r="MP1506"/>
      <c r="MQ1506"/>
      <c r="MR1506"/>
      <c r="MS1506"/>
      <c r="MT1506"/>
      <c r="MU1506"/>
      <c r="MV1506"/>
      <c r="MW1506"/>
      <c r="MX1506"/>
      <c r="MY1506"/>
      <c r="MZ1506"/>
      <c r="NA1506"/>
      <c r="NB1506"/>
      <c r="NC1506"/>
      <c r="ND1506"/>
      <c r="NE1506"/>
      <c r="NF1506"/>
      <c r="NG1506"/>
      <c r="NH1506"/>
      <c r="NI1506"/>
      <c r="NJ1506"/>
      <c r="NK1506"/>
      <c r="NL1506"/>
      <c r="NM1506"/>
      <c r="NN1506"/>
      <c r="NO1506"/>
      <c r="NP1506"/>
      <c r="NQ1506"/>
      <c r="NR1506"/>
      <c r="NS1506"/>
      <c r="NT1506"/>
      <c r="NU1506"/>
      <c r="NV1506"/>
      <c r="NW1506"/>
      <c r="NX1506"/>
      <c r="NY1506"/>
      <c r="NZ1506"/>
      <c r="OA1506"/>
      <c r="OB1506"/>
      <c r="OC1506"/>
      <c r="OD1506"/>
      <c r="OE1506"/>
      <c r="OF1506"/>
      <c r="OG1506"/>
      <c r="OH1506"/>
      <c r="OI1506"/>
      <c r="OJ1506"/>
      <c r="OK1506"/>
      <c r="OL1506"/>
      <c r="OM1506"/>
      <c r="ON1506"/>
      <c r="OO1506"/>
      <c r="OP1506"/>
      <c r="OQ1506"/>
      <c r="OR1506"/>
      <c r="OS1506"/>
      <c r="OT1506"/>
      <c r="OU1506"/>
      <c r="OV1506"/>
      <c r="OW1506"/>
      <c r="OX1506"/>
      <c r="OY1506"/>
      <c r="OZ1506"/>
      <c r="PA1506"/>
      <c r="PB1506"/>
      <c r="PC1506"/>
      <c r="PD1506"/>
      <c r="PE1506"/>
      <c r="PF1506"/>
      <c r="PG1506"/>
      <c r="PH1506"/>
      <c r="PI1506"/>
      <c r="PJ1506"/>
      <c r="PK1506"/>
      <c r="PL1506"/>
      <c r="PM1506"/>
      <c r="PN1506"/>
      <c r="PO1506"/>
      <c r="PP1506"/>
      <c r="PQ1506"/>
      <c r="PR1506"/>
      <c r="PS1506"/>
      <c r="PT1506"/>
      <c r="PU1506"/>
      <c r="PV1506"/>
      <c r="PW1506"/>
      <c r="PX1506"/>
      <c r="PY1506"/>
      <c r="PZ1506"/>
      <c r="QA1506"/>
      <c r="QB1506"/>
      <c r="QC1506"/>
      <c r="QD1506"/>
      <c r="QE1506"/>
      <c r="QF1506"/>
      <c r="QG1506"/>
      <c r="QH1506"/>
      <c r="QI1506"/>
      <c r="QJ1506"/>
      <c r="QK1506"/>
      <c r="QL1506"/>
      <c r="QM1506"/>
      <c r="QN1506"/>
      <c r="QO1506"/>
      <c r="QP1506"/>
      <c r="QQ1506"/>
      <c r="QR1506"/>
      <c r="QS1506"/>
      <c r="QT1506"/>
      <c r="QU1506"/>
      <c r="QV1506"/>
      <c r="QW1506"/>
      <c r="QX1506"/>
      <c r="QY1506"/>
      <c r="QZ1506"/>
      <c r="RA1506"/>
      <c r="RB1506"/>
      <c r="RC1506"/>
      <c r="RD1506"/>
      <c r="RE1506"/>
      <c r="RF1506"/>
      <c r="RG1506"/>
      <c r="RH1506"/>
      <c r="RI1506"/>
      <c r="RJ1506"/>
      <c r="RK1506"/>
      <c r="RL1506"/>
      <c r="RM1506"/>
      <c r="RN1506"/>
      <c r="RO1506"/>
      <c r="RP1506"/>
      <c r="RQ1506"/>
      <c r="RR1506"/>
      <c r="RS1506"/>
      <c r="RT1506"/>
      <c r="RU1506"/>
      <c r="RV1506"/>
      <c r="RW1506"/>
      <c r="RX1506"/>
      <c r="RY1506"/>
      <c r="RZ1506"/>
      <c r="SA1506"/>
      <c r="SB1506"/>
      <c r="SC1506"/>
      <c r="SD1506"/>
      <c r="SE1506"/>
      <c r="SF1506"/>
      <c r="SG1506"/>
      <c r="SH1506"/>
      <c r="SI1506"/>
      <c r="SJ1506"/>
      <c r="SK1506"/>
      <c r="SL1506"/>
      <c r="SM1506"/>
      <c r="SN1506"/>
      <c r="SO1506"/>
      <c r="SP1506"/>
      <c r="SQ1506"/>
      <c r="SR1506"/>
      <c r="SS1506"/>
      <c r="ST1506"/>
      <c r="SU1506"/>
      <c r="SV1506"/>
      <c r="SW1506"/>
      <c r="SX1506"/>
      <c r="SY1506"/>
      <c r="SZ1506"/>
      <c r="TA1506"/>
      <c r="TB1506"/>
      <c r="TC1506"/>
      <c r="TD1506"/>
      <c r="TE1506"/>
      <c r="TF1506"/>
      <c r="TG1506"/>
      <c r="TH1506"/>
      <c r="TI1506"/>
      <c r="TJ1506"/>
      <c r="TK1506"/>
      <c r="TL1506"/>
      <c r="TM1506"/>
      <c r="TN1506"/>
      <c r="TO1506"/>
      <c r="TP1506"/>
      <c r="TQ1506"/>
      <c r="TR1506"/>
      <c r="TS1506"/>
      <c r="TT1506"/>
      <c r="TU1506"/>
      <c r="TV1506"/>
      <c r="TW1506"/>
      <c r="TX1506"/>
      <c r="TY1506"/>
      <c r="TZ1506"/>
      <c r="UA1506"/>
      <c r="UB1506"/>
      <c r="UC1506"/>
      <c r="UD1506"/>
      <c r="UE1506"/>
      <c r="UF1506"/>
      <c r="UG1506"/>
      <c r="UH1506"/>
      <c r="UI1506"/>
      <c r="UJ1506"/>
      <c r="UK1506"/>
      <c r="UL1506"/>
      <c r="UM1506"/>
      <c r="UN1506"/>
      <c r="UO1506"/>
      <c r="UP1506"/>
      <c r="UQ1506"/>
      <c r="UR1506"/>
      <c r="US1506"/>
      <c r="UT1506"/>
      <c r="UU1506"/>
      <c r="UV1506"/>
      <c r="UW1506"/>
      <c r="UX1506"/>
      <c r="UY1506"/>
      <c r="UZ1506"/>
      <c r="VA1506"/>
      <c r="VB1506"/>
      <c r="VC1506"/>
      <c r="VD1506"/>
      <c r="VE1506"/>
      <c r="VF1506"/>
      <c r="VG1506"/>
      <c r="VH1506"/>
      <c r="VI1506"/>
      <c r="VJ1506"/>
      <c r="VK1506"/>
      <c r="VL1506"/>
      <c r="VM1506"/>
      <c r="VN1506"/>
      <c r="VO1506"/>
      <c r="VP1506"/>
      <c r="VQ1506"/>
      <c r="VR1506"/>
      <c r="VS1506"/>
      <c r="VT1506"/>
      <c r="VU1506"/>
      <c r="VV1506"/>
      <c r="VW1506"/>
      <c r="VX1506"/>
      <c r="VY1506"/>
      <c r="VZ1506"/>
      <c r="WA1506"/>
      <c r="WB1506"/>
      <c r="WC1506"/>
      <c r="WD1506"/>
      <c r="WE1506"/>
      <c r="WF1506"/>
      <c r="WG1506"/>
      <c r="WH1506"/>
      <c r="WI1506"/>
      <c r="WJ1506"/>
      <c r="WK1506"/>
      <c r="WL1506"/>
      <c r="WM1506"/>
      <c r="WN1506"/>
      <c r="WO1506"/>
      <c r="WP1506"/>
      <c r="WQ1506"/>
      <c r="WR1506"/>
      <c r="WS1506"/>
      <c r="WT1506"/>
      <c r="WU1506"/>
      <c r="WV1506"/>
      <c r="WW1506"/>
      <c r="WX1506"/>
      <c r="WY1506"/>
      <c r="WZ1506"/>
      <c r="XA1506"/>
      <c r="XB1506"/>
      <c r="XC1506"/>
      <c r="XD1506"/>
      <c r="XE1506"/>
      <c r="XF1506"/>
      <c r="XG1506"/>
      <c r="XH1506"/>
      <c r="XI1506"/>
      <c r="XJ1506"/>
      <c r="XK1506"/>
      <c r="XL1506"/>
      <c r="XM1506"/>
      <c r="XN1506"/>
      <c r="XO1506"/>
      <c r="XP1506"/>
      <c r="XQ1506"/>
      <c r="XR1506"/>
      <c r="XS1506"/>
      <c r="XT1506"/>
      <c r="XU1506"/>
      <c r="XV1506"/>
      <c r="XW1506"/>
      <c r="XX1506"/>
      <c r="XY1506"/>
      <c r="XZ1506"/>
      <c r="YA1506"/>
      <c r="YB1506"/>
      <c r="YC1506"/>
      <c r="YD1506"/>
      <c r="YE1506"/>
      <c r="YF1506"/>
      <c r="YG1506"/>
      <c r="YH1506"/>
      <c r="YI1506"/>
      <c r="YJ1506"/>
      <c r="YK1506"/>
      <c r="YL1506"/>
      <c r="YM1506"/>
      <c r="YN1506"/>
      <c r="YO1506"/>
      <c r="YP1506"/>
      <c r="YQ1506"/>
      <c r="YR1506"/>
      <c r="YS1506"/>
      <c r="YT1506"/>
      <c r="YU1506"/>
      <c r="YV1506"/>
      <c r="YW1506"/>
      <c r="YX1506"/>
      <c r="YY1506"/>
      <c r="YZ1506"/>
      <c r="ZA1506"/>
      <c r="ZB1506"/>
      <c r="ZC1506"/>
      <c r="ZD1506"/>
      <c r="ZE1506"/>
      <c r="ZF1506"/>
      <c r="ZG1506"/>
      <c r="ZH1506"/>
      <c r="ZI1506"/>
      <c r="ZJ1506"/>
      <c r="ZK1506"/>
      <c r="ZL1506"/>
      <c r="ZM1506"/>
      <c r="ZN1506"/>
      <c r="ZO1506"/>
      <c r="ZP1506"/>
      <c r="ZQ1506"/>
      <c r="ZR1506"/>
      <c r="ZS1506"/>
      <c r="ZT1506"/>
      <c r="ZU1506"/>
      <c r="ZV1506"/>
      <c r="ZW1506"/>
      <c r="ZX1506"/>
      <c r="ZY1506"/>
      <c r="ZZ1506"/>
      <c r="AAA1506"/>
      <c r="AAB1506"/>
      <c r="AAC1506"/>
      <c r="AAD1506"/>
      <c r="AAE1506"/>
      <c r="AAF1506"/>
      <c r="AAG1506"/>
      <c r="AAH1506"/>
      <c r="AAI1506"/>
      <c r="AAJ1506"/>
      <c r="AAK1506"/>
      <c r="AAL1506"/>
      <c r="AAM1506"/>
      <c r="AAN1506"/>
      <c r="AAO1506"/>
      <c r="AAP1506"/>
      <c r="AAQ1506"/>
      <c r="AAR1506"/>
      <c r="AAS1506"/>
      <c r="AAT1506"/>
      <c r="AAU1506"/>
      <c r="AAV1506"/>
      <c r="AAW1506"/>
      <c r="AAX1506"/>
      <c r="AAY1506"/>
      <c r="AAZ1506"/>
      <c r="ABA1506"/>
      <c r="ABB1506"/>
      <c r="ABC1506"/>
      <c r="ABD1506"/>
      <c r="ABE1506"/>
      <c r="ABF1506"/>
      <c r="ABG1506"/>
      <c r="ABH1506"/>
      <c r="ABI1506"/>
      <c r="ABJ1506"/>
      <c r="ABK1506"/>
      <c r="ABL1506"/>
      <c r="ABM1506"/>
      <c r="ABN1506"/>
      <c r="ABO1506"/>
      <c r="ABP1506"/>
      <c r="ABQ1506"/>
      <c r="ABR1506"/>
      <c r="ABS1506"/>
      <c r="ABT1506"/>
      <c r="ABU1506"/>
      <c r="ABV1506"/>
      <c r="ABW1506"/>
      <c r="ABX1506"/>
      <c r="ABY1506"/>
      <c r="ABZ1506"/>
      <c r="ACA1506"/>
      <c r="ACB1506"/>
      <c r="ACC1506"/>
      <c r="ACD1506"/>
      <c r="ACE1506"/>
      <c r="ACF1506"/>
      <c r="ACG1506"/>
      <c r="ACH1506"/>
      <c r="ACI1506"/>
      <c r="ACJ1506"/>
      <c r="ACK1506"/>
      <c r="ACL1506"/>
      <c r="ACM1506"/>
      <c r="ACN1506"/>
      <c r="ACO1506"/>
      <c r="ACP1506"/>
      <c r="ACQ1506"/>
      <c r="ACR1506"/>
      <c r="ACS1506"/>
      <c r="ACT1506"/>
      <c r="ACU1506"/>
      <c r="ACV1506"/>
      <c r="ACW1506"/>
      <c r="ACX1506"/>
      <c r="ACY1506"/>
      <c r="ACZ1506"/>
      <c r="ADA1506"/>
      <c r="ADB1506"/>
      <c r="ADC1506"/>
      <c r="ADD1506"/>
      <c r="ADE1506"/>
      <c r="ADF1506"/>
      <c r="ADG1506"/>
      <c r="ADH1506"/>
      <c r="ADI1506"/>
      <c r="ADJ1506"/>
      <c r="ADK1506"/>
      <c r="ADL1506"/>
      <c r="ADM1506"/>
      <c r="ADN1506"/>
      <c r="ADO1506"/>
      <c r="ADP1506"/>
      <c r="ADQ1506"/>
      <c r="ADR1506"/>
      <c r="ADS1506"/>
      <c r="ADT1506"/>
      <c r="ADU1506"/>
      <c r="ADV1506"/>
      <c r="ADW1506"/>
      <c r="ADX1506"/>
      <c r="ADY1506"/>
      <c r="ADZ1506"/>
      <c r="AEA1506"/>
      <c r="AEB1506"/>
      <c r="AEC1506"/>
      <c r="AED1506"/>
      <c r="AEE1506"/>
      <c r="AEF1506"/>
      <c r="AEG1506"/>
      <c r="AEH1506"/>
      <c r="AEI1506"/>
      <c r="AEJ1506"/>
      <c r="AEK1506"/>
      <c r="AEL1506"/>
      <c r="AEM1506"/>
      <c r="AEN1506"/>
      <c r="AEO1506"/>
      <c r="AEP1506"/>
      <c r="AEQ1506"/>
      <c r="AER1506"/>
      <c r="AES1506"/>
      <c r="AET1506"/>
      <c r="AEU1506"/>
      <c r="AEV1506"/>
      <c r="AEW1506"/>
      <c r="AEX1506"/>
      <c r="AEY1506"/>
      <c r="AEZ1506"/>
      <c r="AFA1506"/>
      <c r="AFB1506"/>
      <c r="AFC1506"/>
      <c r="AFD1506"/>
      <c r="AFE1506"/>
      <c r="AFF1506"/>
      <c r="AFG1506"/>
      <c r="AFH1506"/>
      <c r="AFI1506"/>
      <c r="AFJ1506"/>
      <c r="AFK1506"/>
      <c r="AFL1506"/>
      <c r="AFM1506"/>
      <c r="AFN1506"/>
      <c r="AFO1506"/>
      <c r="AFP1506"/>
      <c r="AFQ1506"/>
      <c r="AFR1506"/>
      <c r="AFS1506"/>
      <c r="AFT1506"/>
      <c r="AFU1506"/>
      <c r="AFV1506"/>
      <c r="AFW1506"/>
      <c r="AFX1506"/>
      <c r="AFY1506"/>
      <c r="AFZ1506"/>
      <c r="AGA1506"/>
      <c r="AGB1506"/>
      <c r="AGC1506"/>
      <c r="AGD1506"/>
      <c r="AGE1506"/>
      <c r="AGF1506"/>
      <c r="AGG1506"/>
      <c r="AGH1506"/>
      <c r="AGI1506"/>
      <c r="AGJ1506"/>
      <c r="AGK1506"/>
      <c r="AGL1506"/>
      <c r="AGM1506"/>
      <c r="AGN1506"/>
      <c r="AGO1506"/>
      <c r="AGP1506"/>
      <c r="AGQ1506"/>
      <c r="AGR1506"/>
      <c r="AGS1506"/>
      <c r="AGT1506"/>
      <c r="AGU1506"/>
      <c r="AGV1506"/>
      <c r="AGW1506"/>
      <c r="AGX1506"/>
      <c r="AGY1506"/>
      <c r="AGZ1506"/>
      <c r="AHA1506"/>
      <c r="AHB1506"/>
      <c r="AHC1506"/>
      <c r="AHD1506"/>
      <c r="AHE1506"/>
      <c r="AHF1506"/>
      <c r="AHG1506"/>
      <c r="AHH1506"/>
      <c r="AHI1506"/>
      <c r="AHJ1506"/>
      <c r="AHK1506"/>
      <c r="AHL1506"/>
      <c r="AHM1506"/>
      <c r="AHN1506"/>
      <c r="AHO1506"/>
      <c r="AHP1506"/>
      <c r="AHQ1506"/>
      <c r="AHR1506"/>
      <c r="AHS1506"/>
      <c r="AHT1506"/>
      <c r="AHU1506"/>
      <c r="AHV1506"/>
      <c r="AHW1506"/>
      <c r="AHX1506"/>
      <c r="AHY1506"/>
      <c r="AHZ1506"/>
      <c r="AIA1506"/>
      <c r="AIB1506"/>
      <c r="AIC1506"/>
      <c r="AID1506"/>
      <c r="AIE1506"/>
      <c r="AIF1506"/>
      <c r="AIG1506"/>
      <c r="AIH1506"/>
      <c r="AII1506"/>
      <c r="AIJ1506"/>
      <c r="AIK1506"/>
      <c r="AIL1506"/>
      <c r="AIM1506"/>
      <c r="AIN1506"/>
      <c r="AIO1506"/>
      <c r="AIP1506"/>
      <c r="AIQ1506"/>
      <c r="AIR1506"/>
      <c r="AIS1506"/>
      <c r="AIT1506"/>
      <c r="AIU1506"/>
      <c r="AIV1506"/>
      <c r="AIW1506"/>
      <c r="AIX1506"/>
      <c r="AIY1506"/>
      <c r="AIZ1506"/>
      <c r="AJA1506"/>
      <c r="AJB1506"/>
      <c r="AJC1506"/>
      <c r="AJD1506"/>
      <c r="AJE1506"/>
      <c r="AJF1506"/>
      <c r="AJG1506"/>
      <c r="AJH1506"/>
      <c r="AJI1506"/>
      <c r="AJJ1506"/>
      <c r="AJK1506"/>
      <c r="AJL1506"/>
      <c r="AJM1506"/>
      <c r="AJN1506"/>
      <c r="AJO1506"/>
      <c r="AJP1506"/>
      <c r="AJQ1506"/>
      <c r="AJR1506"/>
      <c r="AJS1506"/>
      <c r="AJT1506"/>
      <c r="AJU1506"/>
      <c r="AJV1506"/>
      <c r="AJW1506"/>
      <c r="AJX1506"/>
      <c r="AJY1506"/>
      <c r="AJZ1506"/>
      <c r="AKA1506"/>
      <c r="AKB1506"/>
      <c r="AKC1506"/>
      <c r="AKD1506"/>
      <c r="AKE1506"/>
      <c r="AKF1506"/>
      <c r="AKG1506"/>
      <c r="AKH1506"/>
      <c r="AKI1506"/>
      <c r="AKJ1506"/>
      <c r="AKK1506"/>
      <c r="AKL1506"/>
      <c r="AKM1506"/>
      <c r="AKN1506"/>
      <c r="AKO1506"/>
      <c r="AKP1506"/>
      <c r="AKQ1506"/>
      <c r="AKR1506"/>
      <c r="AKS1506"/>
      <c r="AKT1506"/>
      <c r="AKU1506"/>
      <c r="AKV1506"/>
      <c r="AKW1506"/>
      <c r="AKX1506"/>
      <c r="AKY1506"/>
      <c r="AKZ1506"/>
      <c r="ALA1506"/>
      <c r="ALB1506"/>
      <c r="ALC1506"/>
      <c r="ALD1506"/>
      <c r="ALE1506"/>
      <c r="ALF1506"/>
      <c r="ALG1506"/>
      <c r="ALH1506"/>
      <c r="ALI1506"/>
      <c r="ALJ1506"/>
      <c r="ALK1506"/>
      <c r="ALL1506"/>
      <c r="ALM1506"/>
      <c r="ALN1506"/>
      <c r="ALO1506"/>
      <c r="ALP1506"/>
      <c r="ALQ1506"/>
      <c r="ALR1506"/>
      <c r="ALS1506"/>
      <c r="ALT1506"/>
      <c r="ALU1506"/>
      <c r="ALV1506"/>
      <c r="ALW1506"/>
      <c r="ALX1506"/>
      <c r="ALY1506"/>
      <c r="ALZ1506"/>
      <c r="AMA1506"/>
      <c r="AMB1506"/>
      <c r="AMC1506"/>
      <c r="AMD1506"/>
      <c r="AME1506"/>
      <c r="AMF1506"/>
      <c r="AMG1506"/>
      <c r="AMH1506"/>
      <c r="AMI1506"/>
      <c r="AMJ1506"/>
      <c r="AMK1506"/>
    </row>
    <row r="1507" spans="1:1025" ht="45" customHeight="1" thickTop="1" thickBot="1" x14ac:dyDescent="0.3">
      <c r="A1507" s="249" t="s">
        <v>1239</v>
      </c>
      <c r="B1507" s="249" t="s">
        <v>1239</v>
      </c>
      <c r="C1507" s="249" t="s">
        <v>1239</v>
      </c>
      <c r="D1507" s="249" t="s">
        <v>1239</v>
      </c>
      <c r="E1507" s="249" t="s">
        <v>1239</v>
      </c>
      <c r="F1507" s="249" t="s">
        <v>1239</v>
      </c>
      <c r="G1507" s="249" t="s">
        <v>1239</v>
      </c>
      <c r="H1507" s="249" t="s">
        <v>1239</v>
      </c>
      <c r="I1507" s="249" t="s">
        <v>1239</v>
      </c>
      <c r="J1507" s="249" t="s">
        <v>1239</v>
      </c>
      <c r="K1507" s="249" t="s">
        <v>1239</v>
      </c>
      <c r="L1507" s="249" t="s">
        <v>1239</v>
      </c>
      <c r="M1507" s="249" t="s">
        <v>1239</v>
      </c>
      <c r="N1507" s="249" t="s">
        <v>1239</v>
      </c>
      <c r="O1507" s="249" t="s">
        <v>1239</v>
      </c>
      <c r="P1507" s="249" t="s">
        <v>1239</v>
      </c>
      <c r="Q1507" s="229">
        <v>0</v>
      </c>
      <c r="R1507" s="254" t="s">
        <v>2551</v>
      </c>
      <c r="S1507" s="255"/>
      <c r="T1507" s="255"/>
      <c r="U1507" s="255"/>
      <c r="V1507" s="255"/>
      <c r="W1507" s="255"/>
      <c r="X1507" s="255"/>
      <c r="Y1507" s="255"/>
      <c r="Z1507" s="255"/>
      <c r="AA1507" s="255"/>
      <c r="AB1507" s="255"/>
      <c r="AC1507" s="255"/>
      <c r="AD1507" s="255"/>
      <c r="AE1507" s="256"/>
      <c r="AF1507" s="229">
        <v>0</v>
      </c>
      <c r="AG1507" s="254" t="s">
        <v>2551</v>
      </c>
      <c r="AH1507" s="255"/>
      <c r="AI1507" s="255"/>
      <c r="AJ1507" s="255"/>
      <c r="AK1507" s="255"/>
      <c r="AL1507" s="255"/>
      <c r="AM1507" s="255"/>
      <c r="AN1507" s="255"/>
      <c r="AO1507" s="255"/>
      <c r="AP1507" s="255"/>
      <c r="AQ1507" s="255"/>
      <c r="AR1507" s="255"/>
      <c r="AS1507" s="255"/>
      <c r="AT1507" s="256"/>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c r="HK1507"/>
      <c r="HL1507"/>
      <c r="HM1507"/>
      <c r="HN1507"/>
      <c r="HO1507"/>
      <c r="HP1507"/>
      <c r="HQ1507"/>
      <c r="HR1507"/>
      <c r="HS1507"/>
      <c r="HT1507"/>
      <c r="HU1507"/>
      <c r="HV1507"/>
      <c r="HW1507"/>
      <c r="HX1507"/>
      <c r="HY1507"/>
      <c r="HZ1507"/>
      <c r="IA1507"/>
      <c r="IB1507"/>
      <c r="IC1507"/>
      <c r="ID1507"/>
      <c r="IE1507"/>
      <c r="IF1507"/>
      <c r="IG1507"/>
      <c r="IH1507"/>
      <c r="II1507"/>
      <c r="IJ1507"/>
      <c r="IK1507"/>
      <c r="IL1507"/>
      <c r="IM1507"/>
      <c r="IN1507"/>
      <c r="IO1507"/>
      <c r="IP1507"/>
      <c r="IQ1507"/>
      <c r="IR1507"/>
      <c r="IS1507"/>
      <c r="IT1507"/>
      <c r="IU1507"/>
      <c r="IV1507"/>
      <c r="IW1507"/>
      <c r="IX1507"/>
      <c r="IY1507"/>
      <c r="IZ1507"/>
      <c r="JA1507"/>
      <c r="JB1507"/>
      <c r="JC1507"/>
      <c r="JD1507"/>
      <c r="JE1507"/>
      <c r="JF1507"/>
      <c r="JG1507"/>
      <c r="JH1507"/>
      <c r="JI1507"/>
      <c r="JJ1507"/>
      <c r="JK1507"/>
      <c r="JL1507"/>
      <c r="JM1507"/>
      <c r="JN1507"/>
      <c r="JO1507"/>
      <c r="JP1507"/>
      <c r="JQ1507"/>
      <c r="JR1507"/>
      <c r="JS1507"/>
      <c r="JT1507"/>
      <c r="JU1507"/>
      <c r="JV1507"/>
      <c r="JW1507"/>
      <c r="JX1507"/>
      <c r="JY1507"/>
      <c r="JZ1507"/>
      <c r="KA1507"/>
      <c r="KB1507"/>
      <c r="KC1507"/>
      <c r="KD1507"/>
      <c r="KE1507"/>
      <c r="KF1507"/>
      <c r="KG1507"/>
      <c r="KH1507"/>
      <c r="KI1507"/>
      <c r="KJ1507"/>
      <c r="KK1507"/>
      <c r="KL1507"/>
      <c r="KM1507"/>
      <c r="KN1507"/>
      <c r="KO1507"/>
      <c r="KP1507"/>
      <c r="KQ1507"/>
      <c r="KR1507"/>
      <c r="KS1507"/>
      <c r="KT1507"/>
      <c r="KU1507"/>
      <c r="KV1507"/>
      <c r="KW1507"/>
      <c r="KX1507"/>
      <c r="KY1507"/>
      <c r="KZ1507"/>
      <c r="LA1507"/>
      <c r="LB1507"/>
      <c r="LC1507"/>
      <c r="LD1507"/>
      <c r="LE1507"/>
      <c r="LF1507"/>
      <c r="LG1507"/>
      <c r="LH1507"/>
      <c r="LI1507"/>
      <c r="LJ1507"/>
      <c r="LK1507"/>
      <c r="LL1507"/>
      <c r="LM1507"/>
      <c r="LN1507"/>
      <c r="LO1507"/>
      <c r="LP1507"/>
      <c r="LQ1507"/>
      <c r="LR1507"/>
      <c r="LS1507"/>
      <c r="LT1507"/>
      <c r="LU1507"/>
      <c r="LV1507"/>
      <c r="LW1507"/>
      <c r="LX1507"/>
      <c r="LY1507"/>
      <c r="LZ1507"/>
      <c r="MA1507"/>
      <c r="MB1507"/>
      <c r="MC1507"/>
      <c r="MD1507"/>
      <c r="ME1507"/>
      <c r="MF1507"/>
      <c r="MG1507"/>
      <c r="MH1507"/>
      <c r="MI1507"/>
      <c r="MJ1507"/>
      <c r="MK1507"/>
      <c r="ML1507"/>
      <c r="MM1507"/>
      <c r="MN1507"/>
      <c r="MO1507"/>
      <c r="MP1507"/>
      <c r="MQ1507"/>
      <c r="MR1507"/>
      <c r="MS1507"/>
      <c r="MT1507"/>
      <c r="MU1507"/>
      <c r="MV1507"/>
      <c r="MW1507"/>
      <c r="MX1507"/>
      <c r="MY1507"/>
      <c r="MZ1507"/>
      <c r="NA1507"/>
      <c r="NB1507"/>
      <c r="NC1507"/>
      <c r="ND1507"/>
      <c r="NE1507"/>
      <c r="NF1507"/>
      <c r="NG1507"/>
      <c r="NH1507"/>
      <c r="NI1507"/>
      <c r="NJ1507"/>
      <c r="NK1507"/>
      <c r="NL1507"/>
      <c r="NM1507"/>
      <c r="NN1507"/>
      <c r="NO1507"/>
      <c r="NP1507"/>
      <c r="NQ1507"/>
      <c r="NR1507"/>
      <c r="NS1507"/>
      <c r="NT1507"/>
      <c r="NU1507"/>
      <c r="NV1507"/>
      <c r="NW1507"/>
      <c r="NX1507"/>
      <c r="NY1507"/>
      <c r="NZ1507"/>
      <c r="OA1507"/>
      <c r="OB1507"/>
      <c r="OC1507"/>
      <c r="OD1507"/>
      <c r="OE1507"/>
      <c r="OF1507"/>
      <c r="OG1507"/>
      <c r="OH1507"/>
      <c r="OI1507"/>
      <c r="OJ1507"/>
      <c r="OK1507"/>
      <c r="OL1507"/>
      <c r="OM1507"/>
      <c r="ON1507"/>
      <c r="OO1507"/>
      <c r="OP1507"/>
      <c r="OQ1507"/>
      <c r="OR1507"/>
      <c r="OS1507"/>
      <c r="OT1507"/>
      <c r="OU1507"/>
      <c r="OV1507"/>
      <c r="OW1507"/>
      <c r="OX1507"/>
      <c r="OY1507"/>
      <c r="OZ1507"/>
      <c r="PA1507"/>
      <c r="PB1507"/>
      <c r="PC1507"/>
      <c r="PD1507"/>
      <c r="PE1507"/>
      <c r="PF1507"/>
      <c r="PG1507"/>
      <c r="PH1507"/>
      <c r="PI1507"/>
      <c r="PJ1507"/>
      <c r="PK1507"/>
      <c r="PL1507"/>
      <c r="PM1507"/>
      <c r="PN1507"/>
      <c r="PO1507"/>
      <c r="PP1507"/>
      <c r="PQ1507"/>
      <c r="PR1507"/>
      <c r="PS1507"/>
      <c r="PT1507"/>
      <c r="PU1507"/>
      <c r="PV1507"/>
      <c r="PW1507"/>
      <c r="PX1507"/>
      <c r="PY1507"/>
      <c r="PZ1507"/>
      <c r="QA1507"/>
      <c r="QB1507"/>
      <c r="QC1507"/>
      <c r="QD1507"/>
      <c r="QE1507"/>
      <c r="QF1507"/>
      <c r="QG1507"/>
      <c r="QH1507"/>
      <c r="QI1507"/>
      <c r="QJ1507"/>
      <c r="QK1507"/>
      <c r="QL1507"/>
      <c r="QM1507"/>
      <c r="QN1507"/>
      <c r="QO1507"/>
      <c r="QP1507"/>
      <c r="QQ1507"/>
      <c r="QR1507"/>
      <c r="QS1507"/>
      <c r="QT1507"/>
      <c r="QU1507"/>
      <c r="QV1507"/>
      <c r="QW1507"/>
      <c r="QX1507"/>
      <c r="QY1507"/>
      <c r="QZ1507"/>
      <c r="RA1507"/>
      <c r="RB1507"/>
      <c r="RC1507"/>
      <c r="RD1507"/>
      <c r="RE1507"/>
      <c r="RF1507"/>
      <c r="RG1507"/>
      <c r="RH1507"/>
      <c r="RI1507"/>
      <c r="RJ1507"/>
      <c r="RK1507"/>
      <c r="RL1507"/>
      <c r="RM1507"/>
      <c r="RN1507"/>
      <c r="RO1507"/>
      <c r="RP1507"/>
      <c r="RQ1507"/>
      <c r="RR1507"/>
      <c r="RS1507"/>
      <c r="RT1507"/>
      <c r="RU1507"/>
      <c r="RV1507"/>
      <c r="RW1507"/>
      <c r="RX1507"/>
      <c r="RY1507"/>
      <c r="RZ1507"/>
      <c r="SA1507"/>
      <c r="SB1507"/>
      <c r="SC1507"/>
      <c r="SD1507"/>
      <c r="SE1507"/>
      <c r="SF1507"/>
      <c r="SG1507"/>
      <c r="SH1507"/>
      <c r="SI1507"/>
      <c r="SJ1507"/>
      <c r="SK1507"/>
      <c r="SL1507"/>
      <c r="SM1507"/>
      <c r="SN1507"/>
      <c r="SO1507"/>
      <c r="SP1507"/>
      <c r="SQ1507"/>
      <c r="SR1507"/>
      <c r="SS1507"/>
      <c r="ST1507"/>
      <c r="SU1507"/>
      <c r="SV1507"/>
      <c r="SW1507"/>
      <c r="SX1507"/>
      <c r="SY1507"/>
      <c r="SZ1507"/>
      <c r="TA1507"/>
      <c r="TB1507"/>
      <c r="TC1507"/>
      <c r="TD1507"/>
      <c r="TE1507"/>
      <c r="TF1507"/>
      <c r="TG1507"/>
      <c r="TH1507"/>
      <c r="TI1507"/>
      <c r="TJ1507"/>
      <c r="TK1507"/>
      <c r="TL1507"/>
      <c r="TM1507"/>
      <c r="TN1507"/>
      <c r="TO1507"/>
      <c r="TP1507"/>
      <c r="TQ1507"/>
      <c r="TR1507"/>
      <c r="TS1507"/>
      <c r="TT1507"/>
      <c r="TU1507"/>
      <c r="TV1507"/>
      <c r="TW1507"/>
      <c r="TX1507"/>
      <c r="TY1507"/>
      <c r="TZ1507"/>
      <c r="UA1507"/>
      <c r="UB1507"/>
      <c r="UC1507"/>
      <c r="UD1507"/>
      <c r="UE1507"/>
      <c r="UF1507"/>
      <c r="UG1507"/>
      <c r="UH1507"/>
      <c r="UI1507"/>
      <c r="UJ1507"/>
      <c r="UK1507"/>
      <c r="UL1507"/>
      <c r="UM1507"/>
      <c r="UN1507"/>
      <c r="UO1507"/>
      <c r="UP1507"/>
      <c r="UQ1507"/>
      <c r="UR1507"/>
      <c r="US1507"/>
      <c r="UT1507"/>
      <c r="UU1507"/>
      <c r="UV1507"/>
      <c r="UW1507"/>
      <c r="UX1507"/>
      <c r="UY1507"/>
      <c r="UZ1507"/>
      <c r="VA1507"/>
      <c r="VB1507"/>
      <c r="VC1507"/>
      <c r="VD1507"/>
      <c r="VE1507"/>
      <c r="VF1507"/>
      <c r="VG1507"/>
      <c r="VH1507"/>
      <c r="VI1507"/>
      <c r="VJ1507"/>
      <c r="VK1507"/>
      <c r="VL1507"/>
      <c r="VM1507"/>
      <c r="VN1507"/>
      <c r="VO1507"/>
      <c r="VP1507"/>
      <c r="VQ1507"/>
      <c r="VR1507"/>
      <c r="VS1507"/>
      <c r="VT1507"/>
      <c r="VU1507"/>
      <c r="VV1507"/>
      <c r="VW1507"/>
      <c r="VX1507"/>
      <c r="VY1507"/>
      <c r="VZ1507"/>
      <c r="WA1507"/>
      <c r="WB1507"/>
      <c r="WC1507"/>
      <c r="WD1507"/>
      <c r="WE1507"/>
      <c r="WF1507"/>
      <c r="WG1507"/>
      <c r="WH1507"/>
      <c r="WI1507"/>
      <c r="WJ1507"/>
      <c r="WK1507"/>
      <c r="WL1507"/>
      <c r="WM1507"/>
      <c r="WN1507"/>
      <c r="WO1507"/>
      <c r="WP1507"/>
      <c r="WQ1507"/>
      <c r="WR1507"/>
      <c r="WS1507"/>
      <c r="WT1507"/>
      <c r="WU1507"/>
      <c r="WV1507"/>
      <c r="WW1507"/>
      <c r="WX1507"/>
      <c r="WY1507"/>
      <c r="WZ1507"/>
      <c r="XA1507"/>
      <c r="XB1507"/>
      <c r="XC1507"/>
      <c r="XD1507"/>
      <c r="XE1507"/>
      <c r="XF1507"/>
      <c r="XG1507"/>
      <c r="XH1507"/>
      <c r="XI1507"/>
      <c r="XJ1507"/>
      <c r="XK1507"/>
      <c r="XL1507"/>
      <c r="XM1507"/>
      <c r="XN1507"/>
      <c r="XO1507"/>
      <c r="XP1507"/>
      <c r="XQ1507"/>
      <c r="XR1507"/>
      <c r="XS1507"/>
      <c r="XT1507"/>
      <c r="XU1507"/>
      <c r="XV1507"/>
      <c r="XW1507"/>
      <c r="XX1507"/>
      <c r="XY1507"/>
      <c r="XZ1507"/>
      <c r="YA1507"/>
      <c r="YB1507"/>
      <c r="YC1507"/>
      <c r="YD1507"/>
      <c r="YE1507"/>
      <c r="YF1507"/>
      <c r="YG1507"/>
      <c r="YH1507"/>
      <c r="YI1507"/>
      <c r="YJ1507"/>
      <c r="YK1507"/>
      <c r="YL1507"/>
      <c r="YM1507"/>
      <c r="YN1507"/>
      <c r="YO1507"/>
      <c r="YP1507"/>
      <c r="YQ1507"/>
      <c r="YR1507"/>
      <c r="YS1507"/>
      <c r="YT1507"/>
      <c r="YU1507"/>
      <c r="YV1507"/>
      <c r="YW1507"/>
      <c r="YX1507"/>
      <c r="YY1507"/>
      <c r="YZ1507"/>
      <c r="ZA1507"/>
      <c r="ZB1507"/>
      <c r="ZC1507"/>
      <c r="ZD1507"/>
      <c r="ZE1507"/>
      <c r="ZF1507"/>
      <c r="ZG1507"/>
      <c r="ZH1507"/>
      <c r="ZI1507"/>
      <c r="ZJ1507"/>
      <c r="ZK1507"/>
      <c r="ZL1507"/>
      <c r="ZM1507"/>
      <c r="ZN1507"/>
      <c r="ZO1507"/>
      <c r="ZP1507"/>
      <c r="ZQ1507"/>
      <c r="ZR1507"/>
      <c r="ZS1507"/>
      <c r="ZT1507"/>
      <c r="ZU1507"/>
      <c r="ZV1507"/>
      <c r="ZW1507"/>
      <c r="ZX1507"/>
      <c r="ZY1507"/>
      <c r="ZZ1507"/>
      <c r="AAA1507"/>
      <c r="AAB1507"/>
      <c r="AAC1507"/>
      <c r="AAD1507"/>
      <c r="AAE1507"/>
      <c r="AAF1507"/>
      <c r="AAG1507"/>
      <c r="AAH1507"/>
      <c r="AAI1507"/>
      <c r="AAJ1507"/>
      <c r="AAK1507"/>
      <c r="AAL1507"/>
      <c r="AAM1507"/>
      <c r="AAN1507"/>
      <c r="AAO1507"/>
      <c r="AAP1507"/>
      <c r="AAQ1507"/>
      <c r="AAR1507"/>
      <c r="AAS1507"/>
      <c r="AAT1507"/>
      <c r="AAU1507"/>
      <c r="AAV1507"/>
      <c r="AAW1507"/>
      <c r="AAX1507"/>
      <c r="AAY1507"/>
      <c r="AAZ1507"/>
      <c r="ABA1507"/>
      <c r="ABB1507"/>
      <c r="ABC1507"/>
      <c r="ABD1507"/>
      <c r="ABE1507"/>
      <c r="ABF1507"/>
      <c r="ABG1507"/>
      <c r="ABH1507"/>
      <c r="ABI1507"/>
      <c r="ABJ1507"/>
      <c r="ABK1507"/>
      <c r="ABL1507"/>
      <c r="ABM1507"/>
      <c r="ABN1507"/>
      <c r="ABO1507"/>
      <c r="ABP1507"/>
      <c r="ABQ1507"/>
      <c r="ABR1507"/>
      <c r="ABS1507"/>
      <c r="ABT1507"/>
      <c r="ABU1507"/>
      <c r="ABV1507"/>
      <c r="ABW1507"/>
      <c r="ABX1507"/>
      <c r="ABY1507"/>
      <c r="ABZ1507"/>
      <c r="ACA1507"/>
      <c r="ACB1507"/>
      <c r="ACC1507"/>
      <c r="ACD1507"/>
      <c r="ACE1507"/>
      <c r="ACF1507"/>
      <c r="ACG1507"/>
      <c r="ACH1507"/>
      <c r="ACI1507"/>
      <c r="ACJ1507"/>
      <c r="ACK1507"/>
      <c r="ACL1507"/>
      <c r="ACM1507"/>
      <c r="ACN1507"/>
      <c r="ACO1507"/>
      <c r="ACP1507"/>
      <c r="ACQ1507"/>
      <c r="ACR1507"/>
      <c r="ACS1507"/>
      <c r="ACT1507"/>
      <c r="ACU1507"/>
      <c r="ACV1507"/>
      <c r="ACW1507"/>
      <c r="ACX1507"/>
      <c r="ACY1507"/>
      <c r="ACZ1507"/>
      <c r="ADA1507"/>
      <c r="ADB1507"/>
      <c r="ADC1507"/>
      <c r="ADD1507"/>
      <c r="ADE1507"/>
      <c r="ADF1507"/>
      <c r="ADG1507"/>
      <c r="ADH1507"/>
      <c r="ADI1507"/>
      <c r="ADJ1507"/>
      <c r="ADK1507"/>
      <c r="ADL1507"/>
      <c r="ADM1507"/>
      <c r="ADN1507"/>
      <c r="ADO1507"/>
      <c r="ADP1507"/>
      <c r="ADQ1507"/>
      <c r="ADR1507"/>
      <c r="ADS1507"/>
      <c r="ADT1507"/>
      <c r="ADU1507"/>
      <c r="ADV1507"/>
      <c r="ADW1507"/>
      <c r="ADX1507"/>
      <c r="ADY1507"/>
      <c r="ADZ1507"/>
      <c r="AEA1507"/>
      <c r="AEB1507"/>
      <c r="AEC1507"/>
      <c r="AED1507"/>
      <c r="AEE1507"/>
      <c r="AEF1507"/>
      <c r="AEG1507"/>
      <c r="AEH1507"/>
      <c r="AEI1507"/>
      <c r="AEJ1507"/>
      <c r="AEK1507"/>
      <c r="AEL1507"/>
      <c r="AEM1507"/>
      <c r="AEN1507"/>
      <c r="AEO1507"/>
      <c r="AEP1507"/>
      <c r="AEQ1507"/>
      <c r="AER1507"/>
      <c r="AES1507"/>
      <c r="AET1507"/>
      <c r="AEU1507"/>
      <c r="AEV1507"/>
      <c r="AEW1507"/>
      <c r="AEX1507"/>
      <c r="AEY1507"/>
      <c r="AEZ1507"/>
      <c r="AFA1507"/>
      <c r="AFB1507"/>
      <c r="AFC1507"/>
      <c r="AFD1507"/>
      <c r="AFE1507"/>
      <c r="AFF1507"/>
      <c r="AFG1507"/>
      <c r="AFH1507"/>
      <c r="AFI1507"/>
      <c r="AFJ1507"/>
      <c r="AFK1507"/>
      <c r="AFL1507"/>
      <c r="AFM1507"/>
      <c r="AFN1507"/>
      <c r="AFO1507"/>
      <c r="AFP1507"/>
      <c r="AFQ1507"/>
      <c r="AFR1507"/>
      <c r="AFS1507"/>
      <c r="AFT1507"/>
      <c r="AFU1507"/>
      <c r="AFV1507"/>
      <c r="AFW1507"/>
      <c r="AFX1507"/>
      <c r="AFY1507"/>
      <c r="AFZ1507"/>
      <c r="AGA1507"/>
      <c r="AGB1507"/>
      <c r="AGC1507"/>
      <c r="AGD1507"/>
      <c r="AGE1507"/>
      <c r="AGF1507"/>
      <c r="AGG1507"/>
      <c r="AGH1507"/>
      <c r="AGI1507"/>
      <c r="AGJ1507"/>
      <c r="AGK1507"/>
      <c r="AGL1507"/>
      <c r="AGM1507"/>
      <c r="AGN1507"/>
      <c r="AGO1507"/>
      <c r="AGP1507"/>
      <c r="AGQ1507"/>
      <c r="AGR1507"/>
      <c r="AGS1507"/>
      <c r="AGT1507"/>
      <c r="AGU1507"/>
      <c r="AGV1507"/>
      <c r="AGW1507"/>
      <c r="AGX1507"/>
      <c r="AGY1507"/>
      <c r="AGZ1507"/>
      <c r="AHA1507"/>
      <c r="AHB1507"/>
      <c r="AHC1507"/>
      <c r="AHD1507"/>
      <c r="AHE1507"/>
      <c r="AHF1507"/>
      <c r="AHG1507"/>
      <c r="AHH1507"/>
      <c r="AHI1507"/>
      <c r="AHJ1507"/>
      <c r="AHK1507"/>
      <c r="AHL1507"/>
      <c r="AHM1507"/>
      <c r="AHN1507"/>
      <c r="AHO1507"/>
      <c r="AHP1507"/>
      <c r="AHQ1507"/>
      <c r="AHR1507"/>
      <c r="AHS1507"/>
      <c r="AHT1507"/>
      <c r="AHU1507"/>
      <c r="AHV1507"/>
      <c r="AHW1507"/>
      <c r="AHX1507"/>
      <c r="AHY1507"/>
      <c r="AHZ1507"/>
      <c r="AIA1507"/>
      <c r="AIB1507"/>
      <c r="AIC1507"/>
      <c r="AID1507"/>
      <c r="AIE1507"/>
      <c r="AIF1507"/>
      <c r="AIG1507"/>
      <c r="AIH1507"/>
      <c r="AII1507"/>
      <c r="AIJ1507"/>
      <c r="AIK1507"/>
      <c r="AIL1507"/>
      <c r="AIM1507"/>
      <c r="AIN1507"/>
      <c r="AIO1507"/>
      <c r="AIP1507"/>
      <c r="AIQ1507"/>
      <c r="AIR1507"/>
      <c r="AIS1507"/>
      <c r="AIT1507"/>
      <c r="AIU1507"/>
      <c r="AIV1507"/>
      <c r="AIW1507"/>
      <c r="AIX1507"/>
      <c r="AIY1507"/>
      <c r="AIZ1507"/>
      <c r="AJA1507"/>
      <c r="AJB1507"/>
      <c r="AJC1507"/>
      <c r="AJD1507"/>
      <c r="AJE1507"/>
      <c r="AJF1507"/>
      <c r="AJG1507"/>
      <c r="AJH1507"/>
      <c r="AJI1507"/>
      <c r="AJJ1507"/>
      <c r="AJK1507"/>
      <c r="AJL1507"/>
      <c r="AJM1507"/>
      <c r="AJN1507"/>
      <c r="AJO1507"/>
      <c r="AJP1507"/>
      <c r="AJQ1507"/>
      <c r="AJR1507"/>
      <c r="AJS1507"/>
      <c r="AJT1507"/>
      <c r="AJU1507"/>
      <c r="AJV1507"/>
      <c r="AJW1507"/>
      <c r="AJX1507"/>
      <c r="AJY1507"/>
      <c r="AJZ1507"/>
      <c r="AKA1507"/>
      <c r="AKB1507"/>
      <c r="AKC1507"/>
      <c r="AKD1507"/>
      <c r="AKE1507"/>
      <c r="AKF1507"/>
      <c r="AKG1507"/>
      <c r="AKH1507"/>
      <c r="AKI1507"/>
      <c r="AKJ1507"/>
      <c r="AKK1507"/>
      <c r="AKL1507"/>
      <c r="AKM1507"/>
      <c r="AKN1507"/>
      <c r="AKO1507"/>
      <c r="AKP1507"/>
      <c r="AKQ1507"/>
      <c r="AKR1507"/>
      <c r="AKS1507"/>
      <c r="AKT1507"/>
      <c r="AKU1507"/>
      <c r="AKV1507"/>
      <c r="AKW1507"/>
      <c r="AKX1507"/>
      <c r="AKY1507"/>
      <c r="AKZ1507"/>
      <c r="ALA1507"/>
      <c r="ALB1507"/>
      <c r="ALC1507"/>
      <c r="ALD1507"/>
      <c r="ALE1507"/>
      <c r="ALF1507"/>
      <c r="ALG1507"/>
      <c r="ALH1507"/>
      <c r="ALI1507"/>
      <c r="ALJ1507"/>
      <c r="ALK1507"/>
      <c r="ALL1507"/>
      <c r="ALM1507"/>
      <c r="ALN1507"/>
      <c r="ALO1507"/>
      <c r="ALP1507"/>
      <c r="ALQ1507"/>
      <c r="ALR1507"/>
      <c r="ALS1507"/>
      <c r="ALT1507"/>
      <c r="ALU1507"/>
      <c r="ALV1507"/>
      <c r="ALW1507"/>
      <c r="ALX1507"/>
      <c r="ALY1507"/>
      <c r="ALZ1507"/>
      <c r="AMA1507"/>
      <c r="AMB1507"/>
      <c r="AMC1507"/>
      <c r="AMD1507"/>
      <c r="AME1507"/>
      <c r="AMF1507"/>
      <c r="AMG1507"/>
      <c r="AMH1507"/>
      <c r="AMI1507"/>
      <c r="AMJ1507"/>
      <c r="AMK1507"/>
    </row>
    <row r="1508" spans="1:1025" ht="45" customHeight="1" thickTop="1" thickBot="1" x14ac:dyDescent="0.3">
      <c r="A1508" s="249" t="s">
        <v>1240</v>
      </c>
      <c r="B1508" s="249" t="s">
        <v>1240</v>
      </c>
      <c r="C1508" s="249" t="s">
        <v>1240</v>
      </c>
      <c r="D1508" s="249" t="s">
        <v>1240</v>
      </c>
      <c r="E1508" s="249" t="s">
        <v>1240</v>
      </c>
      <c r="F1508" s="249" t="s">
        <v>1240</v>
      </c>
      <c r="G1508" s="249" t="s">
        <v>1240</v>
      </c>
      <c r="H1508" s="249" t="s">
        <v>1240</v>
      </c>
      <c r="I1508" s="249" t="s">
        <v>1240</v>
      </c>
      <c r="J1508" s="249" t="s">
        <v>1240</v>
      </c>
      <c r="K1508" s="249" t="s">
        <v>1240</v>
      </c>
      <c r="L1508" s="249" t="s">
        <v>1240</v>
      </c>
      <c r="M1508" s="249" t="s">
        <v>1240</v>
      </c>
      <c r="N1508" s="249" t="s">
        <v>1240</v>
      </c>
      <c r="O1508" s="249" t="s">
        <v>1240</v>
      </c>
      <c r="P1508" s="249" t="s">
        <v>1240</v>
      </c>
      <c r="Q1508" s="229">
        <v>0</v>
      </c>
      <c r="R1508" s="254" t="s">
        <v>2551</v>
      </c>
      <c r="S1508" s="255"/>
      <c r="T1508" s="255"/>
      <c r="U1508" s="255"/>
      <c r="V1508" s="255"/>
      <c r="W1508" s="255"/>
      <c r="X1508" s="255"/>
      <c r="Y1508" s="255"/>
      <c r="Z1508" s="255"/>
      <c r="AA1508" s="255"/>
      <c r="AB1508" s="255"/>
      <c r="AC1508" s="255"/>
      <c r="AD1508" s="255"/>
      <c r="AE1508" s="256"/>
      <c r="AF1508" s="229">
        <v>0</v>
      </c>
      <c r="AG1508" s="254" t="s">
        <v>2551</v>
      </c>
      <c r="AH1508" s="255"/>
      <c r="AI1508" s="255"/>
      <c r="AJ1508" s="255"/>
      <c r="AK1508" s="255"/>
      <c r="AL1508" s="255"/>
      <c r="AM1508" s="255"/>
      <c r="AN1508" s="255"/>
      <c r="AO1508" s="255"/>
      <c r="AP1508" s="255"/>
      <c r="AQ1508" s="255"/>
      <c r="AR1508" s="255"/>
      <c r="AS1508" s="255"/>
      <c r="AT1508" s="256"/>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c r="HK1508"/>
      <c r="HL1508"/>
      <c r="HM1508"/>
      <c r="HN1508"/>
      <c r="HO1508"/>
      <c r="HP1508"/>
      <c r="HQ1508"/>
      <c r="HR1508"/>
      <c r="HS1508"/>
      <c r="HT1508"/>
      <c r="HU1508"/>
      <c r="HV1508"/>
      <c r="HW1508"/>
      <c r="HX1508"/>
      <c r="HY1508"/>
      <c r="HZ1508"/>
      <c r="IA1508"/>
      <c r="IB1508"/>
      <c r="IC1508"/>
      <c r="ID1508"/>
      <c r="IE1508"/>
      <c r="IF1508"/>
      <c r="IG1508"/>
      <c r="IH1508"/>
      <c r="II1508"/>
      <c r="IJ1508"/>
      <c r="IK1508"/>
      <c r="IL1508"/>
      <c r="IM1508"/>
      <c r="IN1508"/>
      <c r="IO1508"/>
      <c r="IP1508"/>
      <c r="IQ1508"/>
      <c r="IR1508"/>
      <c r="IS1508"/>
      <c r="IT1508"/>
      <c r="IU1508"/>
      <c r="IV1508"/>
      <c r="IW1508"/>
      <c r="IX1508"/>
      <c r="IY1508"/>
      <c r="IZ1508"/>
      <c r="JA1508"/>
      <c r="JB1508"/>
      <c r="JC1508"/>
      <c r="JD1508"/>
      <c r="JE1508"/>
      <c r="JF1508"/>
      <c r="JG1508"/>
      <c r="JH1508"/>
      <c r="JI1508"/>
      <c r="JJ1508"/>
      <c r="JK1508"/>
      <c r="JL1508"/>
      <c r="JM1508"/>
      <c r="JN1508"/>
      <c r="JO1508"/>
      <c r="JP1508"/>
      <c r="JQ1508"/>
      <c r="JR1508"/>
      <c r="JS1508"/>
      <c r="JT1508"/>
      <c r="JU1508"/>
      <c r="JV1508"/>
      <c r="JW1508"/>
      <c r="JX1508"/>
      <c r="JY1508"/>
      <c r="JZ1508"/>
      <c r="KA1508"/>
      <c r="KB1508"/>
      <c r="KC1508"/>
      <c r="KD1508"/>
      <c r="KE1508"/>
      <c r="KF1508"/>
      <c r="KG1508"/>
      <c r="KH1508"/>
      <c r="KI1508"/>
      <c r="KJ1508"/>
      <c r="KK1508"/>
      <c r="KL1508"/>
      <c r="KM1508"/>
      <c r="KN1508"/>
      <c r="KO1508"/>
      <c r="KP1508"/>
      <c r="KQ1508"/>
      <c r="KR1508"/>
      <c r="KS1508"/>
      <c r="KT1508"/>
      <c r="KU1508"/>
      <c r="KV1508"/>
      <c r="KW1508"/>
      <c r="KX1508"/>
      <c r="KY1508"/>
      <c r="KZ1508"/>
      <c r="LA1508"/>
      <c r="LB1508"/>
      <c r="LC1508"/>
      <c r="LD1508"/>
      <c r="LE1508"/>
      <c r="LF1508"/>
      <c r="LG1508"/>
      <c r="LH1508"/>
      <c r="LI1508"/>
      <c r="LJ1508"/>
      <c r="LK1508"/>
      <c r="LL1508"/>
      <c r="LM1508"/>
      <c r="LN1508"/>
      <c r="LO1508"/>
      <c r="LP1508"/>
      <c r="LQ1508"/>
      <c r="LR1508"/>
      <c r="LS1508"/>
      <c r="LT1508"/>
      <c r="LU1508"/>
      <c r="LV1508"/>
      <c r="LW1508"/>
      <c r="LX1508"/>
      <c r="LY1508"/>
      <c r="LZ1508"/>
      <c r="MA1508"/>
      <c r="MB1508"/>
      <c r="MC1508"/>
      <c r="MD1508"/>
      <c r="ME1508"/>
      <c r="MF1508"/>
      <c r="MG1508"/>
      <c r="MH1508"/>
      <c r="MI1508"/>
      <c r="MJ1508"/>
      <c r="MK1508"/>
      <c r="ML1508"/>
      <c r="MM1508"/>
      <c r="MN1508"/>
      <c r="MO1508"/>
      <c r="MP1508"/>
      <c r="MQ1508"/>
      <c r="MR1508"/>
      <c r="MS1508"/>
      <c r="MT1508"/>
      <c r="MU1508"/>
      <c r="MV1508"/>
      <c r="MW1508"/>
      <c r="MX1508"/>
      <c r="MY1508"/>
      <c r="MZ1508"/>
      <c r="NA1508"/>
      <c r="NB1508"/>
      <c r="NC1508"/>
      <c r="ND1508"/>
      <c r="NE1508"/>
      <c r="NF1508"/>
      <c r="NG1508"/>
      <c r="NH1508"/>
      <c r="NI1508"/>
      <c r="NJ1508"/>
      <c r="NK1508"/>
      <c r="NL1508"/>
      <c r="NM1508"/>
      <c r="NN1508"/>
      <c r="NO1508"/>
      <c r="NP1508"/>
      <c r="NQ1508"/>
      <c r="NR1508"/>
      <c r="NS1508"/>
      <c r="NT1508"/>
      <c r="NU1508"/>
      <c r="NV1508"/>
      <c r="NW1508"/>
      <c r="NX1508"/>
      <c r="NY1508"/>
      <c r="NZ1508"/>
      <c r="OA1508"/>
      <c r="OB1508"/>
      <c r="OC1508"/>
      <c r="OD1508"/>
      <c r="OE1508"/>
      <c r="OF1508"/>
      <c r="OG1508"/>
      <c r="OH1508"/>
      <c r="OI1508"/>
      <c r="OJ1508"/>
      <c r="OK1508"/>
      <c r="OL1508"/>
      <c r="OM1508"/>
      <c r="ON1508"/>
      <c r="OO1508"/>
      <c r="OP1508"/>
      <c r="OQ1508"/>
      <c r="OR1508"/>
      <c r="OS1508"/>
      <c r="OT1508"/>
      <c r="OU1508"/>
      <c r="OV1508"/>
      <c r="OW1508"/>
      <c r="OX1508"/>
      <c r="OY1508"/>
      <c r="OZ1508"/>
      <c r="PA1508"/>
      <c r="PB1508"/>
      <c r="PC1508"/>
      <c r="PD1508"/>
      <c r="PE1508"/>
      <c r="PF1508"/>
      <c r="PG1508"/>
      <c r="PH1508"/>
      <c r="PI1508"/>
      <c r="PJ1508"/>
      <c r="PK1508"/>
      <c r="PL1508"/>
      <c r="PM1508"/>
      <c r="PN1508"/>
      <c r="PO1508"/>
      <c r="PP1508"/>
      <c r="PQ1508"/>
      <c r="PR1508"/>
      <c r="PS1508"/>
      <c r="PT1508"/>
      <c r="PU1508"/>
      <c r="PV1508"/>
      <c r="PW1508"/>
      <c r="PX1508"/>
      <c r="PY1508"/>
      <c r="PZ1508"/>
      <c r="QA1508"/>
      <c r="QB1508"/>
      <c r="QC1508"/>
      <c r="QD1508"/>
      <c r="QE1508"/>
      <c r="QF1508"/>
      <c r="QG1508"/>
      <c r="QH1508"/>
      <c r="QI1508"/>
      <c r="QJ1508"/>
      <c r="QK1508"/>
      <c r="QL1508"/>
      <c r="QM1508"/>
      <c r="QN1508"/>
      <c r="QO1508"/>
      <c r="QP1508"/>
      <c r="QQ1508"/>
      <c r="QR1508"/>
      <c r="QS1508"/>
      <c r="QT1508"/>
      <c r="QU1508"/>
      <c r="QV1508"/>
      <c r="QW1508"/>
      <c r="QX1508"/>
      <c r="QY1508"/>
      <c r="QZ1508"/>
      <c r="RA1508"/>
      <c r="RB1508"/>
      <c r="RC1508"/>
      <c r="RD1508"/>
      <c r="RE1508"/>
      <c r="RF1508"/>
      <c r="RG1508"/>
      <c r="RH1508"/>
      <c r="RI1508"/>
      <c r="RJ1508"/>
      <c r="RK1508"/>
      <c r="RL1508"/>
      <c r="RM1508"/>
      <c r="RN1508"/>
      <c r="RO1508"/>
      <c r="RP1508"/>
      <c r="RQ1508"/>
      <c r="RR1508"/>
      <c r="RS1508"/>
      <c r="RT1508"/>
      <c r="RU1508"/>
      <c r="RV1508"/>
      <c r="RW1508"/>
      <c r="RX1508"/>
      <c r="RY1508"/>
      <c r="RZ1508"/>
      <c r="SA1508"/>
      <c r="SB1508"/>
      <c r="SC1508"/>
      <c r="SD1508"/>
      <c r="SE1508"/>
      <c r="SF1508"/>
      <c r="SG1508"/>
      <c r="SH1508"/>
      <c r="SI1508"/>
      <c r="SJ1508"/>
      <c r="SK1508"/>
      <c r="SL1508"/>
      <c r="SM1508"/>
      <c r="SN1508"/>
      <c r="SO1508"/>
      <c r="SP1508"/>
      <c r="SQ1508"/>
      <c r="SR1508"/>
      <c r="SS1508"/>
      <c r="ST1508"/>
      <c r="SU1508"/>
      <c r="SV1508"/>
      <c r="SW1508"/>
      <c r="SX1508"/>
      <c r="SY1508"/>
      <c r="SZ1508"/>
      <c r="TA1508"/>
      <c r="TB1508"/>
      <c r="TC1508"/>
      <c r="TD1508"/>
      <c r="TE1508"/>
      <c r="TF1508"/>
      <c r="TG1508"/>
      <c r="TH1508"/>
      <c r="TI1508"/>
      <c r="TJ1508"/>
      <c r="TK1508"/>
      <c r="TL1508"/>
      <c r="TM1508"/>
      <c r="TN1508"/>
      <c r="TO1508"/>
      <c r="TP1508"/>
      <c r="TQ1508"/>
      <c r="TR1508"/>
      <c r="TS1508"/>
      <c r="TT1508"/>
      <c r="TU1508"/>
      <c r="TV1508"/>
      <c r="TW1508"/>
      <c r="TX1508"/>
      <c r="TY1508"/>
      <c r="TZ1508"/>
      <c r="UA1508"/>
      <c r="UB1508"/>
      <c r="UC1508"/>
      <c r="UD1508"/>
      <c r="UE1508"/>
      <c r="UF1508"/>
      <c r="UG1508"/>
      <c r="UH1508"/>
      <c r="UI1508"/>
      <c r="UJ1508"/>
      <c r="UK1508"/>
      <c r="UL1508"/>
      <c r="UM1508"/>
      <c r="UN1508"/>
      <c r="UO1508"/>
      <c r="UP1508"/>
      <c r="UQ1508"/>
      <c r="UR1508"/>
      <c r="US1508"/>
      <c r="UT1508"/>
      <c r="UU1508"/>
      <c r="UV1508"/>
      <c r="UW1508"/>
      <c r="UX1508"/>
      <c r="UY1508"/>
      <c r="UZ1508"/>
      <c r="VA1508"/>
      <c r="VB1508"/>
      <c r="VC1508"/>
      <c r="VD1508"/>
      <c r="VE1508"/>
      <c r="VF1508"/>
      <c r="VG1508"/>
      <c r="VH1508"/>
      <c r="VI1508"/>
      <c r="VJ1508"/>
      <c r="VK1508"/>
      <c r="VL1508"/>
      <c r="VM1508"/>
      <c r="VN1508"/>
      <c r="VO1508"/>
      <c r="VP1508"/>
      <c r="VQ1508"/>
      <c r="VR1508"/>
      <c r="VS1508"/>
      <c r="VT1508"/>
      <c r="VU1508"/>
      <c r="VV1508"/>
      <c r="VW1508"/>
      <c r="VX1508"/>
      <c r="VY1508"/>
      <c r="VZ1508"/>
      <c r="WA1508"/>
      <c r="WB1508"/>
      <c r="WC1508"/>
      <c r="WD1508"/>
      <c r="WE1508"/>
      <c r="WF1508"/>
      <c r="WG1508"/>
      <c r="WH1508"/>
      <c r="WI1508"/>
      <c r="WJ1508"/>
      <c r="WK1508"/>
      <c r="WL1508"/>
      <c r="WM1508"/>
      <c r="WN1508"/>
      <c r="WO1508"/>
      <c r="WP1508"/>
      <c r="WQ1508"/>
      <c r="WR1508"/>
      <c r="WS1508"/>
      <c r="WT1508"/>
      <c r="WU1508"/>
      <c r="WV1508"/>
      <c r="WW1508"/>
      <c r="WX1508"/>
      <c r="WY1508"/>
      <c r="WZ1508"/>
      <c r="XA1508"/>
      <c r="XB1508"/>
      <c r="XC1508"/>
      <c r="XD1508"/>
      <c r="XE1508"/>
      <c r="XF1508"/>
      <c r="XG1508"/>
      <c r="XH1508"/>
      <c r="XI1508"/>
      <c r="XJ1508"/>
      <c r="XK1508"/>
      <c r="XL1508"/>
      <c r="XM1508"/>
      <c r="XN1508"/>
      <c r="XO1508"/>
      <c r="XP1508"/>
      <c r="XQ1508"/>
      <c r="XR1508"/>
      <c r="XS1508"/>
      <c r="XT1508"/>
      <c r="XU1508"/>
      <c r="XV1508"/>
      <c r="XW1508"/>
      <c r="XX1508"/>
      <c r="XY1508"/>
      <c r="XZ1508"/>
      <c r="YA1508"/>
      <c r="YB1508"/>
      <c r="YC1508"/>
      <c r="YD1508"/>
      <c r="YE1508"/>
      <c r="YF1508"/>
      <c r="YG1508"/>
      <c r="YH1508"/>
      <c r="YI1508"/>
      <c r="YJ1508"/>
      <c r="YK1508"/>
      <c r="YL1508"/>
      <c r="YM1508"/>
      <c r="YN1508"/>
      <c r="YO1508"/>
      <c r="YP1508"/>
      <c r="YQ1508"/>
      <c r="YR1508"/>
      <c r="YS1508"/>
      <c r="YT1508"/>
      <c r="YU1508"/>
      <c r="YV1508"/>
      <c r="YW1508"/>
      <c r="YX1508"/>
      <c r="YY1508"/>
      <c r="YZ1508"/>
      <c r="ZA1508"/>
      <c r="ZB1508"/>
      <c r="ZC1508"/>
      <c r="ZD1508"/>
      <c r="ZE1508"/>
      <c r="ZF1508"/>
      <c r="ZG1508"/>
      <c r="ZH1508"/>
      <c r="ZI1508"/>
      <c r="ZJ1508"/>
      <c r="ZK1508"/>
      <c r="ZL1508"/>
      <c r="ZM1508"/>
      <c r="ZN1508"/>
      <c r="ZO1508"/>
      <c r="ZP1508"/>
      <c r="ZQ1508"/>
      <c r="ZR1508"/>
      <c r="ZS1508"/>
      <c r="ZT1508"/>
      <c r="ZU1508"/>
      <c r="ZV1508"/>
      <c r="ZW1508"/>
      <c r="ZX1508"/>
      <c r="ZY1508"/>
      <c r="ZZ1508"/>
      <c r="AAA1508"/>
      <c r="AAB1508"/>
      <c r="AAC1508"/>
      <c r="AAD1508"/>
      <c r="AAE1508"/>
      <c r="AAF1508"/>
      <c r="AAG1508"/>
      <c r="AAH1508"/>
      <c r="AAI1508"/>
      <c r="AAJ1508"/>
      <c r="AAK1508"/>
      <c r="AAL1508"/>
      <c r="AAM1508"/>
      <c r="AAN1508"/>
      <c r="AAO1508"/>
      <c r="AAP1508"/>
      <c r="AAQ1508"/>
      <c r="AAR1508"/>
      <c r="AAS1508"/>
      <c r="AAT1508"/>
      <c r="AAU1508"/>
      <c r="AAV1508"/>
      <c r="AAW1508"/>
      <c r="AAX1508"/>
      <c r="AAY1508"/>
      <c r="AAZ1508"/>
      <c r="ABA1508"/>
      <c r="ABB1508"/>
      <c r="ABC1508"/>
      <c r="ABD1508"/>
      <c r="ABE1508"/>
      <c r="ABF1508"/>
      <c r="ABG1508"/>
      <c r="ABH1508"/>
      <c r="ABI1508"/>
      <c r="ABJ1508"/>
      <c r="ABK1508"/>
      <c r="ABL1508"/>
      <c r="ABM1508"/>
      <c r="ABN1508"/>
      <c r="ABO1508"/>
      <c r="ABP1508"/>
      <c r="ABQ1508"/>
      <c r="ABR1508"/>
      <c r="ABS1508"/>
      <c r="ABT1508"/>
      <c r="ABU1508"/>
      <c r="ABV1508"/>
      <c r="ABW1508"/>
      <c r="ABX1508"/>
      <c r="ABY1508"/>
      <c r="ABZ1508"/>
      <c r="ACA1508"/>
      <c r="ACB1508"/>
      <c r="ACC1508"/>
      <c r="ACD1508"/>
      <c r="ACE1508"/>
      <c r="ACF1508"/>
      <c r="ACG1508"/>
      <c r="ACH1508"/>
      <c r="ACI1508"/>
      <c r="ACJ1508"/>
      <c r="ACK1508"/>
      <c r="ACL1508"/>
      <c r="ACM1508"/>
      <c r="ACN1508"/>
      <c r="ACO1508"/>
      <c r="ACP1508"/>
      <c r="ACQ1508"/>
      <c r="ACR1508"/>
      <c r="ACS1508"/>
      <c r="ACT1508"/>
      <c r="ACU1508"/>
      <c r="ACV1508"/>
      <c r="ACW1508"/>
      <c r="ACX1508"/>
      <c r="ACY1508"/>
      <c r="ACZ1508"/>
      <c r="ADA1508"/>
      <c r="ADB1508"/>
      <c r="ADC1508"/>
      <c r="ADD1508"/>
      <c r="ADE1508"/>
      <c r="ADF1508"/>
      <c r="ADG1508"/>
      <c r="ADH1508"/>
      <c r="ADI1508"/>
      <c r="ADJ1508"/>
      <c r="ADK1508"/>
      <c r="ADL1508"/>
      <c r="ADM1508"/>
      <c r="ADN1508"/>
      <c r="ADO1508"/>
      <c r="ADP1508"/>
      <c r="ADQ1508"/>
      <c r="ADR1508"/>
      <c r="ADS1508"/>
      <c r="ADT1508"/>
      <c r="ADU1508"/>
      <c r="ADV1508"/>
      <c r="ADW1508"/>
      <c r="ADX1508"/>
      <c r="ADY1508"/>
      <c r="ADZ1508"/>
      <c r="AEA1508"/>
      <c r="AEB1508"/>
      <c r="AEC1508"/>
      <c r="AED1508"/>
      <c r="AEE1508"/>
      <c r="AEF1508"/>
      <c r="AEG1508"/>
      <c r="AEH1508"/>
      <c r="AEI1508"/>
      <c r="AEJ1508"/>
      <c r="AEK1508"/>
      <c r="AEL1508"/>
      <c r="AEM1508"/>
      <c r="AEN1508"/>
      <c r="AEO1508"/>
      <c r="AEP1508"/>
      <c r="AEQ1508"/>
      <c r="AER1508"/>
      <c r="AES1508"/>
      <c r="AET1508"/>
      <c r="AEU1508"/>
      <c r="AEV1508"/>
      <c r="AEW1508"/>
      <c r="AEX1508"/>
      <c r="AEY1508"/>
      <c r="AEZ1508"/>
      <c r="AFA1508"/>
      <c r="AFB1508"/>
      <c r="AFC1508"/>
      <c r="AFD1508"/>
      <c r="AFE1508"/>
      <c r="AFF1508"/>
      <c r="AFG1508"/>
      <c r="AFH1508"/>
      <c r="AFI1508"/>
      <c r="AFJ1508"/>
      <c r="AFK1508"/>
      <c r="AFL1508"/>
      <c r="AFM1508"/>
      <c r="AFN1508"/>
      <c r="AFO1508"/>
      <c r="AFP1508"/>
      <c r="AFQ1508"/>
      <c r="AFR1508"/>
      <c r="AFS1508"/>
      <c r="AFT1508"/>
      <c r="AFU1508"/>
      <c r="AFV1508"/>
      <c r="AFW1508"/>
      <c r="AFX1508"/>
      <c r="AFY1508"/>
      <c r="AFZ1508"/>
      <c r="AGA1508"/>
      <c r="AGB1508"/>
      <c r="AGC1508"/>
      <c r="AGD1508"/>
      <c r="AGE1508"/>
      <c r="AGF1508"/>
      <c r="AGG1508"/>
      <c r="AGH1508"/>
      <c r="AGI1508"/>
      <c r="AGJ1508"/>
      <c r="AGK1508"/>
      <c r="AGL1508"/>
      <c r="AGM1508"/>
      <c r="AGN1508"/>
      <c r="AGO1508"/>
      <c r="AGP1508"/>
      <c r="AGQ1508"/>
      <c r="AGR1508"/>
      <c r="AGS1508"/>
      <c r="AGT1508"/>
      <c r="AGU1508"/>
      <c r="AGV1508"/>
      <c r="AGW1508"/>
      <c r="AGX1508"/>
      <c r="AGY1508"/>
      <c r="AGZ1508"/>
      <c r="AHA1508"/>
      <c r="AHB1508"/>
      <c r="AHC1508"/>
      <c r="AHD1508"/>
      <c r="AHE1508"/>
      <c r="AHF1508"/>
      <c r="AHG1508"/>
      <c r="AHH1508"/>
      <c r="AHI1508"/>
      <c r="AHJ1508"/>
      <c r="AHK1508"/>
      <c r="AHL1508"/>
      <c r="AHM1508"/>
      <c r="AHN1508"/>
      <c r="AHO1508"/>
      <c r="AHP1508"/>
      <c r="AHQ1508"/>
      <c r="AHR1508"/>
      <c r="AHS1508"/>
      <c r="AHT1508"/>
      <c r="AHU1508"/>
      <c r="AHV1508"/>
      <c r="AHW1508"/>
      <c r="AHX1508"/>
      <c r="AHY1508"/>
      <c r="AHZ1508"/>
      <c r="AIA1508"/>
      <c r="AIB1508"/>
      <c r="AIC1508"/>
      <c r="AID1508"/>
      <c r="AIE1508"/>
      <c r="AIF1508"/>
      <c r="AIG1508"/>
      <c r="AIH1508"/>
      <c r="AII1508"/>
      <c r="AIJ1508"/>
      <c r="AIK1508"/>
      <c r="AIL1508"/>
      <c r="AIM1508"/>
      <c r="AIN1508"/>
      <c r="AIO1508"/>
      <c r="AIP1508"/>
      <c r="AIQ1508"/>
      <c r="AIR1508"/>
      <c r="AIS1508"/>
      <c r="AIT1508"/>
      <c r="AIU1508"/>
      <c r="AIV1508"/>
      <c r="AIW1508"/>
      <c r="AIX1508"/>
      <c r="AIY1508"/>
      <c r="AIZ1508"/>
      <c r="AJA1508"/>
      <c r="AJB1508"/>
      <c r="AJC1508"/>
      <c r="AJD1508"/>
      <c r="AJE1508"/>
      <c r="AJF1508"/>
      <c r="AJG1508"/>
      <c r="AJH1508"/>
      <c r="AJI1508"/>
      <c r="AJJ1508"/>
      <c r="AJK1508"/>
      <c r="AJL1508"/>
      <c r="AJM1508"/>
      <c r="AJN1508"/>
      <c r="AJO1508"/>
      <c r="AJP1508"/>
      <c r="AJQ1508"/>
      <c r="AJR1508"/>
      <c r="AJS1508"/>
      <c r="AJT1508"/>
      <c r="AJU1508"/>
      <c r="AJV1508"/>
      <c r="AJW1508"/>
      <c r="AJX1508"/>
      <c r="AJY1508"/>
      <c r="AJZ1508"/>
      <c r="AKA1508"/>
      <c r="AKB1508"/>
      <c r="AKC1508"/>
      <c r="AKD1508"/>
      <c r="AKE1508"/>
      <c r="AKF1508"/>
      <c r="AKG1508"/>
      <c r="AKH1508"/>
      <c r="AKI1508"/>
      <c r="AKJ1508"/>
      <c r="AKK1508"/>
      <c r="AKL1508"/>
      <c r="AKM1508"/>
      <c r="AKN1508"/>
      <c r="AKO1508"/>
      <c r="AKP1508"/>
      <c r="AKQ1508"/>
      <c r="AKR1508"/>
      <c r="AKS1508"/>
      <c r="AKT1508"/>
      <c r="AKU1508"/>
      <c r="AKV1508"/>
      <c r="AKW1508"/>
      <c r="AKX1508"/>
      <c r="AKY1508"/>
      <c r="AKZ1508"/>
      <c r="ALA1508"/>
      <c r="ALB1508"/>
      <c r="ALC1508"/>
      <c r="ALD1508"/>
      <c r="ALE1508"/>
      <c r="ALF1508"/>
      <c r="ALG1508"/>
      <c r="ALH1508"/>
      <c r="ALI1508"/>
      <c r="ALJ1508"/>
      <c r="ALK1508"/>
      <c r="ALL1508"/>
      <c r="ALM1508"/>
      <c r="ALN1508"/>
      <c r="ALO1508"/>
      <c r="ALP1508"/>
      <c r="ALQ1508"/>
      <c r="ALR1508"/>
      <c r="ALS1508"/>
      <c r="ALT1508"/>
      <c r="ALU1508"/>
      <c r="ALV1508"/>
      <c r="ALW1508"/>
      <c r="ALX1508"/>
      <c r="ALY1508"/>
      <c r="ALZ1508"/>
      <c r="AMA1508"/>
      <c r="AMB1508"/>
      <c r="AMC1508"/>
      <c r="AMD1508"/>
      <c r="AME1508"/>
      <c r="AMF1508"/>
      <c r="AMG1508"/>
      <c r="AMH1508"/>
      <c r="AMI1508"/>
      <c r="AMJ1508"/>
      <c r="AMK1508"/>
    </row>
    <row r="1509" spans="1:1025" ht="45" customHeight="1" thickTop="1" thickBot="1" x14ac:dyDescent="0.3">
      <c r="A1509" s="249" t="s">
        <v>1241</v>
      </c>
      <c r="B1509" s="249" t="s">
        <v>1241</v>
      </c>
      <c r="C1509" s="249" t="s">
        <v>1241</v>
      </c>
      <c r="D1509" s="249" t="s">
        <v>1241</v>
      </c>
      <c r="E1509" s="249" t="s">
        <v>1241</v>
      </c>
      <c r="F1509" s="249" t="s">
        <v>1241</v>
      </c>
      <c r="G1509" s="249" t="s">
        <v>1241</v>
      </c>
      <c r="H1509" s="249" t="s">
        <v>1241</v>
      </c>
      <c r="I1509" s="249" t="s">
        <v>1241</v>
      </c>
      <c r="J1509" s="249" t="s">
        <v>1241</v>
      </c>
      <c r="K1509" s="249" t="s">
        <v>1241</v>
      </c>
      <c r="L1509" s="249" t="s">
        <v>1241</v>
      </c>
      <c r="M1509" s="249" t="s">
        <v>1241</v>
      </c>
      <c r="N1509" s="249" t="s">
        <v>1241</v>
      </c>
      <c r="O1509" s="249" t="s">
        <v>1241</v>
      </c>
      <c r="P1509" s="249" t="s">
        <v>1241</v>
      </c>
      <c r="Q1509" s="229">
        <v>0</v>
      </c>
      <c r="R1509" s="254" t="s">
        <v>2551</v>
      </c>
      <c r="S1509" s="255"/>
      <c r="T1509" s="255"/>
      <c r="U1509" s="255"/>
      <c r="V1509" s="255"/>
      <c r="W1509" s="255"/>
      <c r="X1509" s="255"/>
      <c r="Y1509" s="255"/>
      <c r="Z1509" s="255"/>
      <c r="AA1509" s="255"/>
      <c r="AB1509" s="255"/>
      <c r="AC1509" s="255"/>
      <c r="AD1509" s="255"/>
      <c r="AE1509" s="256"/>
      <c r="AF1509" s="229">
        <v>0</v>
      </c>
      <c r="AG1509" s="254" t="s">
        <v>2551</v>
      </c>
      <c r="AH1509" s="255"/>
      <c r="AI1509" s="255"/>
      <c r="AJ1509" s="255"/>
      <c r="AK1509" s="255"/>
      <c r="AL1509" s="255"/>
      <c r="AM1509" s="255"/>
      <c r="AN1509" s="255"/>
      <c r="AO1509" s="255"/>
      <c r="AP1509" s="255"/>
      <c r="AQ1509" s="255"/>
      <c r="AR1509" s="255"/>
      <c r="AS1509" s="255"/>
      <c r="AT1509" s="256"/>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c r="HE1509"/>
      <c r="HF1509"/>
      <c r="HG1509"/>
      <c r="HH1509"/>
      <c r="HI1509"/>
      <c r="HJ1509"/>
      <c r="HK1509"/>
      <c r="HL1509"/>
      <c r="HM1509"/>
      <c r="HN1509"/>
      <c r="HO1509"/>
      <c r="HP1509"/>
      <c r="HQ1509"/>
      <c r="HR1509"/>
      <c r="HS1509"/>
      <c r="HT1509"/>
      <c r="HU1509"/>
      <c r="HV1509"/>
      <c r="HW1509"/>
      <c r="HX1509"/>
      <c r="HY1509"/>
      <c r="HZ1509"/>
      <c r="IA1509"/>
      <c r="IB1509"/>
      <c r="IC1509"/>
      <c r="ID1509"/>
      <c r="IE1509"/>
      <c r="IF1509"/>
      <c r="IG1509"/>
      <c r="IH1509"/>
      <c r="II1509"/>
      <c r="IJ1509"/>
      <c r="IK1509"/>
      <c r="IL1509"/>
      <c r="IM1509"/>
      <c r="IN1509"/>
      <c r="IO1509"/>
      <c r="IP1509"/>
      <c r="IQ1509"/>
      <c r="IR1509"/>
      <c r="IS1509"/>
      <c r="IT1509"/>
      <c r="IU1509"/>
      <c r="IV1509"/>
      <c r="IW1509"/>
      <c r="IX1509"/>
      <c r="IY1509"/>
      <c r="IZ1509"/>
      <c r="JA1509"/>
      <c r="JB1509"/>
      <c r="JC1509"/>
      <c r="JD1509"/>
      <c r="JE1509"/>
      <c r="JF1509"/>
      <c r="JG1509"/>
      <c r="JH1509"/>
      <c r="JI1509"/>
      <c r="JJ1509"/>
      <c r="JK1509"/>
      <c r="JL1509"/>
      <c r="JM1509"/>
      <c r="JN1509"/>
      <c r="JO1509"/>
      <c r="JP1509"/>
      <c r="JQ1509"/>
      <c r="JR1509"/>
      <c r="JS1509"/>
      <c r="JT1509"/>
      <c r="JU1509"/>
      <c r="JV1509"/>
      <c r="JW1509"/>
      <c r="JX1509"/>
      <c r="JY1509"/>
      <c r="JZ1509"/>
      <c r="KA1509"/>
      <c r="KB1509"/>
      <c r="KC1509"/>
      <c r="KD1509"/>
      <c r="KE1509"/>
      <c r="KF1509"/>
      <c r="KG1509"/>
      <c r="KH1509"/>
      <c r="KI1509"/>
      <c r="KJ1509"/>
      <c r="KK1509"/>
      <c r="KL1509"/>
      <c r="KM1509"/>
      <c r="KN1509"/>
      <c r="KO1509"/>
      <c r="KP1509"/>
      <c r="KQ1509"/>
      <c r="KR1509"/>
      <c r="KS1509"/>
      <c r="KT1509"/>
      <c r="KU1509"/>
      <c r="KV1509"/>
      <c r="KW1509"/>
      <c r="KX1509"/>
      <c r="KY1509"/>
      <c r="KZ1509"/>
      <c r="LA1509"/>
      <c r="LB1509"/>
      <c r="LC1509"/>
      <c r="LD1509"/>
      <c r="LE1509"/>
      <c r="LF1509"/>
      <c r="LG1509"/>
      <c r="LH1509"/>
      <c r="LI1509"/>
      <c r="LJ1509"/>
      <c r="LK1509"/>
      <c r="LL1509"/>
      <c r="LM1509"/>
      <c r="LN1509"/>
      <c r="LO1509"/>
      <c r="LP1509"/>
      <c r="LQ1509"/>
      <c r="LR1509"/>
      <c r="LS1509"/>
      <c r="LT1509"/>
      <c r="LU1509"/>
      <c r="LV1509"/>
      <c r="LW1509"/>
      <c r="LX1509"/>
      <c r="LY1509"/>
      <c r="LZ1509"/>
      <c r="MA1509"/>
      <c r="MB1509"/>
      <c r="MC1509"/>
      <c r="MD1509"/>
      <c r="ME1509"/>
      <c r="MF1509"/>
      <c r="MG1509"/>
      <c r="MH1509"/>
      <c r="MI1509"/>
      <c r="MJ1509"/>
      <c r="MK1509"/>
      <c r="ML1509"/>
      <c r="MM1509"/>
      <c r="MN1509"/>
      <c r="MO1509"/>
      <c r="MP1509"/>
      <c r="MQ1509"/>
      <c r="MR1509"/>
      <c r="MS1509"/>
      <c r="MT1509"/>
      <c r="MU1509"/>
      <c r="MV1509"/>
      <c r="MW1509"/>
      <c r="MX1509"/>
      <c r="MY1509"/>
      <c r="MZ1509"/>
      <c r="NA1509"/>
      <c r="NB1509"/>
      <c r="NC1509"/>
      <c r="ND1509"/>
      <c r="NE1509"/>
      <c r="NF1509"/>
      <c r="NG1509"/>
      <c r="NH1509"/>
      <c r="NI1509"/>
      <c r="NJ1509"/>
      <c r="NK1509"/>
      <c r="NL1509"/>
      <c r="NM1509"/>
      <c r="NN1509"/>
      <c r="NO1509"/>
      <c r="NP1509"/>
      <c r="NQ1509"/>
      <c r="NR1509"/>
      <c r="NS1509"/>
      <c r="NT1509"/>
      <c r="NU1509"/>
      <c r="NV1509"/>
      <c r="NW1509"/>
      <c r="NX1509"/>
      <c r="NY1509"/>
      <c r="NZ1509"/>
      <c r="OA1509"/>
      <c r="OB1509"/>
      <c r="OC1509"/>
      <c r="OD1509"/>
      <c r="OE1509"/>
      <c r="OF1509"/>
      <c r="OG1509"/>
      <c r="OH1509"/>
      <c r="OI1509"/>
      <c r="OJ1509"/>
      <c r="OK1509"/>
      <c r="OL1509"/>
      <c r="OM1509"/>
      <c r="ON1509"/>
      <c r="OO1509"/>
      <c r="OP1509"/>
      <c r="OQ1509"/>
      <c r="OR1509"/>
      <c r="OS1509"/>
      <c r="OT1509"/>
      <c r="OU1509"/>
      <c r="OV1509"/>
      <c r="OW1509"/>
      <c r="OX1509"/>
      <c r="OY1509"/>
      <c r="OZ1509"/>
      <c r="PA1509"/>
      <c r="PB1509"/>
      <c r="PC1509"/>
      <c r="PD1509"/>
      <c r="PE1509"/>
      <c r="PF1509"/>
      <c r="PG1509"/>
      <c r="PH1509"/>
      <c r="PI1509"/>
      <c r="PJ1509"/>
      <c r="PK1509"/>
      <c r="PL1509"/>
      <c r="PM1509"/>
      <c r="PN1509"/>
      <c r="PO1509"/>
      <c r="PP1509"/>
      <c r="PQ1509"/>
      <c r="PR1509"/>
      <c r="PS1509"/>
      <c r="PT1509"/>
      <c r="PU1509"/>
      <c r="PV1509"/>
      <c r="PW1509"/>
      <c r="PX1509"/>
      <c r="PY1509"/>
      <c r="PZ1509"/>
      <c r="QA1509"/>
      <c r="QB1509"/>
      <c r="QC1509"/>
      <c r="QD1509"/>
      <c r="QE1509"/>
      <c r="QF1509"/>
      <c r="QG1509"/>
      <c r="QH1509"/>
      <c r="QI1509"/>
      <c r="QJ1509"/>
      <c r="QK1509"/>
      <c r="QL1509"/>
      <c r="QM1509"/>
      <c r="QN1509"/>
      <c r="QO1509"/>
      <c r="QP1509"/>
      <c r="QQ1509"/>
      <c r="QR1509"/>
      <c r="QS1509"/>
      <c r="QT1509"/>
      <c r="QU1509"/>
      <c r="QV1509"/>
      <c r="QW1509"/>
      <c r="QX1509"/>
      <c r="QY1509"/>
      <c r="QZ1509"/>
      <c r="RA1509"/>
      <c r="RB1509"/>
      <c r="RC1509"/>
      <c r="RD1509"/>
      <c r="RE1509"/>
      <c r="RF1509"/>
      <c r="RG1509"/>
      <c r="RH1509"/>
      <c r="RI1509"/>
      <c r="RJ1509"/>
      <c r="RK1509"/>
      <c r="RL1509"/>
      <c r="RM1509"/>
      <c r="RN1509"/>
      <c r="RO1509"/>
      <c r="RP1509"/>
      <c r="RQ1509"/>
      <c r="RR1509"/>
      <c r="RS1509"/>
      <c r="RT1509"/>
      <c r="RU1509"/>
      <c r="RV1509"/>
      <c r="RW1509"/>
      <c r="RX1509"/>
      <c r="RY1509"/>
      <c r="RZ1509"/>
      <c r="SA1509"/>
      <c r="SB1509"/>
      <c r="SC1509"/>
      <c r="SD1509"/>
      <c r="SE1509"/>
      <c r="SF1509"/>
      <c r="SG1509"/>
      <c r="SH1509"/>
      <c r="SI1509"/>
      <c r="SJ1509"/>
      <c r="SK1509"/>
      <c r="SL1509"/>
      <c r="SM1509"/>
      <c r="SN1509"/>
      <c r="SO1509"/>
      <c r="SP1509"/>
      <c r="SQ1509"/>
      <c r="SR1509"/>
      <c r="SS1509"/>
      <c r="ST1509"/>
      <c r="SU1509"/>
      <c r="SV1509"/>
      <c r="SW1509"/>
      <c r="SX1509"/>
      <c r="SY1509"/>
      <c r="SZ1509"/>
      <c r="TA1509"/>
      <c r="TB1509"/>
      <c r="TC1509"/>
      <c r="TD1509"/>
      <c r="TE1509"/>
      <c r="TF1509"/>
      <c r="TG1509"/>
      <c r="TH1509"/>
      <c r="TI1509"/>
      <c r="TJ1509"/>
      <c r="TK1509"/>
      <c r="TL1509"/>
      <c r="TM1509"/>
      <c r="TN1509"/>
      <c r="TO1509"/>
      <c r="TP1509"/>
      <c r="TQ1509"/>
      <c r="TR1509"/>
      <c r="TS1509"/>
      <c r="TT1509"/>
      <c r="TU1509"/>
      <c r="TV1509"/>
      <c r="TW1509"/>
      <c r="TX1509"/>
      <c r="TY1509"/>
      <c r="TZ1509"/>
      <c r="UA1509"/>
      <c r="UB1509"/>
      <c r="UC1509"/>
      <c r="UD1509"/>
      <c r="UE1509"/>
      <c r="UF1509"/>
      <c r="UG1509"/>
      <c r="UH1509"/>
      <c r="UI1509"/>
      <c r="UJ1509"/>
      <c r="UK1509"/>
      <c r="UL1509"/>
      <c r="UM1509"/>
      <c r="UN1509"/>
      <c r="UO1509"/>
      <c r="UP1509"/>
      <c r="UQ1509"/>
      <c r="UR1509"/>
      <c r="US1509"/>
      <c r="UT1509"/>
      <c r="UU1509"/>
      <c r="UV1509"/>
      <c r="UW1509"/>
      <c r="UX1509"/>
      <c r="UY1509"/>
      <c r="UZ1509"/>
      <c r="VA1509"/>
      <c r="VB1509"/>
      <c r="VC1509"/>
      <c r="VD1509"/>
      <c r="VE1509"/>
      <c r="VF1509"/>
      <c r="VG1509"/>
      <c r="VH1509"/>
      <c r="VI1509"/>
      <c r="VJ1509"/>
      <c r="VK1509"/>
      <c r="VL1509"/>
      <c r="VM1509"/>
      <c r="VN1509"/>
      <c r="VO1509"/>
      <c r="VP1509"/>
      <c r="VQ1509"/>
      <c r="VR1509"/>
      <c r="VS1509"/>
      <c r="VT1509"/>
      <c r="VU1509"/>
      <c r="VV1509"/>
      <c r="VW1509"/>
      <c r="VX1509"/>
      <c r="VY1509"/>
      <c r="VZ1509"/>
      <c r="WA1509"/>
      <c r="WB1509"/>
      <c r="WC1509"/>
      <c r="WD1509"/>
      <c r="WE1509"/>
      <c r="WF1509"/>
      <c r="WG1509"/>
      <c r="WH1509"/>
      <c r="WI1509"/>
      <c r="WJ1509"/>
      <c r="WK1509"/>
      <c r="WL1509"/>
      <c r="WM1509"/>
      <c r="WN1509"/>
      <c r="WO1509"/>
      <c r="WP1509"/>
      <c r="WQ1509"/>
      <c r="WR1509"/>
      <c r="WS1509"/>
      <c r="WT1509"/>
      <c r="WU1509"/>
      <c r="WV1509"/>
      <c r="WW1509"/>
      <c r="WX1509"/>
      <c r="WY1509"/>
      <c r="WZ1509"/>
      <c r="XA1509"/>
      <c r="XB1509"/>
      <c r="XC1509"/>
      <c r="XD1509"/>
      <c r="XE1509"/>
      <c r="XF1509"/>
      <c r="XG1509"/>
      <c r="XH1509"/>
      <c r="XI1509"/>
      <c r="XJ1509"/>
      <c r="XK1509"/>
      <c r="XL1509"/>
      <c r="XM1509"/>
      <c r="XN1509"/>
      <c r="XO1509"/>
      <c r="XP1509"/>
      <c r="XQ1509"/>
      <c r="XR1509"/>
      <c r="XS1509"/>
      <c r="XT1509"/>
      <c r="XU1509"/>
      <c r="XV1509"/>
      <c r="XW1509"/>
      <c r="XX1509"/>
      <c r="XY1509"/>
      <c r="XZ1509"/>
      <c r="YA1509"/>
      <c r="YB1509"/>
      <c r="YC1509"/>
      <c r="YD1509"/>
      <c r="YE1509"/>
      <c r="YF1509"/>
      <c r="YG1509"/>
      <c r="YH1509"/>
      <c r="YI1509"/>
      <c r="YJ1509"/>
      <c r="YK1509"/>
      <c r="YL1509"/>
      <c r="YM1509"/>
      <c r="YN1509"/>
      <c r="YO1509"/>
      <c r="YP1509"/>
      <c r="YQ1509"/>
      <c r="YR1509"/>
      <c r="YS1509"/>
      <c r="YT1509"/>
      <c r="YU1509"/>
      <c r="YV1509"/>
      <c r="YW1509"/>
      <c r="YX1509"/>
      <c r="YY1509"/>
      <c r="YZ1509"/>
      <c r="ZA1509"/>
      <c r="ZB1509"/>
      <c r="ZC1509"/>
      <c r="ZD1509"/>
      <c r="ZE1509"/>
      <c r="ZF1509"/>
      <c r="ZG1509"/>
      <c r="ZH1509"/>
      <c r="ZI1509"/>
      <c r="ZJ1509"/>
      <c r="ZK1509"/>
      <c r="ZL1509"/>
      <c r="ZM1509"/>
      <c r="ZN1509"/>
      <c r="ZO1509"/>
      <c r="ZP1509"/>
      <c r="ZQ1509"/>
      <c r="ZR1509"/>
      <c r="ZS1509"/>
      <c r="ZT1509"/>
      <c r="ZU1509"/>
      <c r="ZV1509"/>
      <c r="ZW1509"/>
      <c r="ZX1509"/>
      <c r="ZY1509"/>
      <c r="ZZ1509"/>
      <c r="AAA1509"/>
      <c r="AAB1509"/>
      <c r="AAC1509"/>
      <c r="AAD1509"/>
      <c r="AAE1509"/>
      <c r="AAF1509"/>
      <c r="AAG1509"/>
      <c r="AAH1509"/>
      <c r="AAI1509"/>
      <c r="AAJ1509"/>
      <c r="AAK1509"/>
      <c r="AAL1509"/>
      <c r="AAM1509"/>
      <c r="AAN1509"/>
      <c r="AAO1509"/>
      <c r="AAP1509"/>
      <c r="AAQ1509"/>
      <c r="AAR1509"/>
      <c r="AAS1509"/>
      <c r="AAT1509"/>
      <c r="AAU1509"/>
      <c r="AAV1509"/>
      <c r="AAW1509"/>
      <c r="AAX1509"/>
      <c r="AAY1509"/>
      <c r="AAZ1509"/>
      <c r="ABA1509"/>
      <c r="ABB1509"/>
      <c r="ABC1509"/>
      <c r="ABD1509"/>
      <c r="ABE1509"/>
      <c r="ABF1509"/>
      <c r="ABG1509"/>
      <c r="ABH1509"/>
      <c r="ABI1509"/>
      <c r="ABJ1509"/>
      <c r="ABK1509"/>
      <c r="ABL1509"/>
      <c r="ABM1509"/>
      <c r="ABN1509"/>
      <c r="ABO1509"/>
      <c r="ABP1509"/>
      <c r="ABQ1509"/>
      <c r="ABR1509"/>
      <c r="ABS1509"/>
      <c r="ABT1509"/>
      <c r="ABU1509"/>
      <c r="ABV1509"/>
      <c r="ABW1509"/>
      <c r="ABX1509"/>
      <c r="ABY1509"/>
      <c r="ABZ1509"/>
      <c r="ACA1509"/>
      <c r="ACB1509"/>
      <c r="ACC1509"/>
      <c r="ACD1509"/>
      <c r="ACE1509"/>
      <c r="ACF1509"/>
      <c r="ACG1509"/>
      <c r="ACH1509"/>
      <c r="ACI1509"/>
      <c r="ACJ1509"/>
      <c r="ACK1509"/>
      <c r="ACL1509"/>
      <c r="ACM1509"/>
      <c r="ACN1509"/>
      <c r="ACO1509"/>
      <c r="ACP1509"/>
      <c r="ACQ1509"/>
      <c r="ACR1509"/>
      <c r="ACS1509"/>
      <c r="ACT1509"/>
      <c r="ACU1509"/>
      <c r="ACV1509"/>
      <c r="ACW1509"/>
      <c r="ACX1509"/>
      <c r="ACY1509"/>
      <c r="ACZ1509"/>
      <c r="ADA1509"/>
      <c r="ADB1509"/>
      <c r="ADC1509"/>
      <c r="ADD1509"/>
      <c r="ADE1509"/>
      <c r="ADF1509"/>
      <c r="ADG1509"/>
      <c r="ADH1509"/>
      <c r="ADI1509"/>
      <c r="ADJ1509"/>
      <c r="ADK1509"/>
      <c r="ADL1509"/>
      <c r="ADM1509"/>
      <c r="ADN1509"/>
      <c r="ADO1509"/>
      <c r="ADP1509"/>
      <c r="ADQ1509"/>
      <c r="ADR1509"/>
      <c r="ADS1509"/>
      <c r="ADT1509"/>
      <c r="ADU1509"/>
      <c r="ADV1509"/>
      <c r="ADW1509"/>
      <c r="ADX1509"/>
      <c r="ADY1509"/>
      <c r="ADZ1509"/>
      <c r="AEA1509"/>
      <c r="AEB1509"/>
      <c r="AEC1509"/>
      <c r="AED1509"/>
      <c r="AEE1509"/>
      <c r="AEF1509"/>
      <c r="AEG1509"/>
      <c r="AEH1509"/>
      <c r="AEI1509"/>
      <c r="AEJ1509"/>
      <c r="AEK1509"/>
      <c r="AEL1509"/>
      <c r="AEM1509"/>
      <c r="AEN1509"/>
      <c r="AEO1509"/>
      <c r="AEP1509"/>
      <c r="AEQ1509"/>
      <c r="AER1509"/>
      <c r="AES1509"/>
      <c r="AET1509"/>
      <c r="AEU1509"/>
      <c r="AEV1509"/>
      <c r="AEW1509"/>
      <c r="AEX1509"/>
      <c r="AEY1509"/>
      <c r="AEZ1509"/>
      <c r="AFA1509"/>
      <c r="AFB1509"/>
      <c r="AFC1509"/>
      <c r="AFD1509"/>
      <c r="AFE1509"/>
      <c r="AFF1509"/>
      <c r="AFG1509"/>
      <c r="AFH1509"/>
      <c r="AFI1509"/>
      <c r="AFJ1509"/>
      <c r="AFK1509"/>
      <c r="AFL1509"/>
      <c r="AFM1509"/>
      <c r="AFN1509"/>
      <c r="AFO1509"/>
      <c r="AFP1509"/>
      <c r="AFQ1509"/>
      <c r="AFR1509"/>
      <c r="AFS1509"/>
      <c r="AFT1509"/>
      <c r="AFU1509"/>
      <c r="AFV1509"/>
      <c r="AFW1509"/>
      <c r="AFX1509"/>
      <c r="AFY1509"/>
      <c r="AFZ1509"/>
      <c r="AGA1509"/>
      <c r="AGB1509"/>
      <c r="AGC1509"/>
      <c r="AGD1509"/>
      <c r="AGE1509"/>
      <c r="AGF1509"/>
      <c r="AGG1509"/>
      <c r="AGH1509"/>
      <c r="AGI1509"/>
      <c r="AGJ1509"/>
      <c r="AGK1509"/>
      <c r="AGL1509"/>
      <c r="AGM1509"/>
      <c r="AGN1509"/>
      <c r="AGO1509"/>
      <c r="AGP1509"/>
      <c r="AGQ1509"/>
      <c r="AGR1509"/>
      <c r="AGS1509"/>
      <c r="AGT1509"/>
      <c r="AGU1509"/>
      <c r="AGV1509"/>
      <c r="AGW1509"/>
      <c r="AGX1509"/>
      <c r="AGY1509"/>
      <c r="AGZ1509"/>
      <c r="AHA1509"/>
      <c r="AHB1509"/>
      <c r="AHC1509"/>
      <c r="AHD1509"/>
      <c r="AHE1509"/>
      <c r="AHF1509"/>
      <c r="AHG1509"/>
      <c r="AHH1509"/>
      <c r="AHI1509"/>
      <c r="AHJ1509"/>
      <c r="AHK1509"/>
      <c r="AHL1509"/>
      <c r="AHM1509"/>
      <c r="AHN1509"/>
      <c r="AHO1509"/>
      <c r="AHP1509"/>
      <c r="AHQ1509"/>
      <c r="AHR1509"/>
      <c r="AHS1509"/>
      <c r="AHT1509"/>
      <c r="AHU1509"/>
      <c r="AHV1509"/>
      <c r="AHW1509"/>
      <c r="AHX1509"/>
      <c r="AHY1509"/>
      <c r="AHZ1509"/>
      <c r="AIA1509"/>
      <c r="AIB1509"/>
      <c r="AIC1509"/>
      <c r="AID1509"/>
      <c r="AIE1509"/>
      <c r="AIF1509"/>
      <c r="AIG1509"/>
      <c r="AIH1509"/>
      <c r="AII1509"/>
      <c r="AIJ1509"/>
      <c r="AIK1509"/>
      <c r="AIL1509"/>
      <c r="AIM1509"/>
      <c r="AIN1509"/>
      <c r="AIO1509"/>
      <c r="AIP1509"/>
      <c r="AIQ1509"/>
      <c r="AIR1509"/>
      <c r="AIS1509"/>
      <c r="AIT1509"/>
      <c r="AIU1509"/>
      <c r="AIV1509"/>
      <c r="AIW1509"/>
      <c r="AIX1509"/>
      <c r="AIY1509"/>
      <c r="AIZ1509"/>
      <c r="AJA1509"/>
      <c r="AJB1509"/>
      <c r="AJC1509"/>
      <c r="AJD1509"/>
      <c r="AJE1509"/>
      <c r="AJF1509"/>
      <c r="AJG1509"/>
      <c r="AJH1509"/>
      <c r="AJI1509"/>
      <c r="AJJ1509"/>
      <c r="AJK1509"/>
      <c r="AJL1509"/>
      <c r="AJM1509"/>
      <c r="AJN1509"/>
      <c r="AJO1509"/>
      <c r="AJP1509"/>
      <c r="AJQ1509"/>
      <c r="AJR1509"/>
      <c r="AJS1509"/>
      <c r="AJT1509"/>
      <c r="AJU1509"/>
      <c r="AJV1509"/>
      <c r="AJW1509"/>
      <c r="AJX1509"/>
      <c r="AJY1509"/>
      <c r="AJZ1509"/>
      <c r="AKA1509"/>
      <c r="AKB1509"/>
      <c r="AKC1509"/>
      <c r="AKD1509"/>
      <c r="AKE1509"/>
      <c r="AKF1509"/>
      <c r="AKG1509"/>
      <c r="AKH1509"/>
      <c r="AKI1509"/>
      <c r="AKJ1509"/>
      <c r="AKK1509"/>
      <c r="AKL1509"/>
      <c r="AKM1509"/>
      <c r="AKN1509"/>
      <c r="AKO1509"/>
      <c r="AKP1509"/>
      <c r="AKQ1509"/>
      <c r="AKR1509"/>
      <c r="AKS1509"/>
      <c r="AKT1509"/>
      <c r="AKU1509"/>
      <c r="AKV1509"/>
      <c r="AKW1509"/>
      <c r="AKX1509"/>
      <c r="AKY1509"/>
      <c r="AKZ1509"/>
      <c r="ALA1509"/>
      <c r="ALB1509"/>
      <c r="ALC1509"/>
      <c r="ALD1509"/>
      <c r="ALE1509"/>
      <c r="ALF1509"/>
      <c r="ALG1509"/>
      <c r="ALH1509"/>
      <c r="ALI1509"/>
      <c r="ALJ1509"/>
      <c r="ALK1509"/>
      <c r="ALL1509"/>
      <c r="ALM1509"/>
      <c r="ALN1509"/>
      <c r="ALO1509"/>
      <c r="ALP1509"/>
      <c r="ALQ1509"/>
      <c r="ALR1509"/>
      <c r="ALS1509"/>
      <c r="ALT1509"/>
      <c r="ALU1509"/>
      <c r="ALV1509"/>
      <c r="ALW1509"/>
      <c r="ALX1509"/>
      <c r="ALY1509"/>
      <c r="ALZ1509"/>
      <c r="AMA1509"/>
      <c r="AMB1509"/>
      <c r="AMC1509"/>
      <c r="AMD1509"/>
      <c r="AME1509"/>
      <c r="AMF1509"/>
      <c r="AMG1509"/>
      <c r="AMH1509"/>
      <c r="AMI1509"/>
      <c r="AMJ1509"/>
      <c r="AMK1509"/>
    </row>
    <row r="1510" spans="1:1025" ht="45" customHeight="1" thickTop="1" thickBot="1" x14ac:dyDescent="0.3">
      <c r="A1510" s="249" t="s">
        <v>1242</v>
      </c>
      <c r="B1510" s="249" t="s">
        <v>1242</v>
      </c>
      <c r="C1510" s="249" t="s">
        <v>1242</v>
      </c>
      <c r="D1510" s="249" t="s">
        <v>1242</v>
      </c>
      <c r="E1510" s="249" t="s">
        <v>1242</v>
      </c>
      <c r="F1510" s="249" t="s">
        <v>1242</v>
      </c>
      <c r="G1510" s="249" t="s">
        <v>1242</v>
      </c>
      <c r="H1510" s="249" t="s">
        <v>1242</v>
      </c>
      <c r="I1510" s="249" t="s">
        <v>1242</v>
      </c>
      <c r="J1510" s="249" t="s">
        <v>1242</v>
      </c>
      <c r="K1510" s="249" t="s">
        <v>1242</v>
      </c>
      <c r="L1510" s="249" t="s">
        <v>1242</v>
      </c>
      <c r="M1510" s="249" t="s">
        <v>1242</v>
      </c>
      <c r="N1510" s="249" t="s">
        <v>1242</v>
      </c>
      <c r="O1510" s="249" t="s">
        <v>1242</v>
      </c>
      <c r="P1510" s="249" t="s">
        <v>1242</v>
      </c>
      <c r="Q1510" s="229">
        <v>0</v>
      </c>
      <c r="R1510" s="250" t="s">
        <v>2603</v>
      </c>
      <c r="S1510" s="250"/>
      <c r="T1510" s="250"/>
      <c r="U1510" s="250"/>
      <c r="V1510" s="250"/>
      <c r="W1510" s="250"/>
      <c r="X1510" s="250"/>
      <c r="Y1510" s="250"/>
      <c r="Z1510" s="250"/>
      <c r="AA1510" s="250"/>
      <c r="AB1510" s="250"/>
      <c r="AC1510" s="250"/>
      <c r="AD1510" s="250"/>
      <c r="AE1510" s="250"/>
      <c r="AF1510" s="229">
        <v>0</v>
      </c>
      <c r="AG1510" s="254" t="s">
        <v>2551</v>
      </c>
      <c r="AH1510" s="255"/>
      <c r="AI1510" s="255"/>
      <c r="AJ1510" s="255"/>
      <c r="AK1510" s="255"/>
      <c r="AL1510" s="255"/>
      <c r="AM1510" s="255"/>
      <c r="AN1510" s="255"/>
      <c r="AO1510" s="255"/>
      <c r="AP1510" s="255"/>
      <c r="AQ1510" s="255"/>
      <c r="AR1510" s="255"/>
      <c r="AS1510" s="255"/>
      <c r="AT1510" s="256"/>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c r="HK1510"/>
      <c r="HL1510"/>
      <c r="HM1510"/>
      <c r="HN1510"/>
      <c r="HO1510"/>
      <c r="HP1510"/>
      <c r="HQ1510"/>
      <c r="HR1510"/>
      <c r="HS1510"/>
      <c r="HT1510"/>
      <c r="HU1510"/>
      <c r="HV1510"/>
      <c r="HW1510"/>
      <c r="HX1510"/>
      <c r="HY1510"/>
      <c r="HZ1510"/>
      <c r="IA1510"/>
      <c r="IB1510"/>
      <c r="IC1510"/>
      <c r="ID1510"/>
      <c r="IE1510"/>
      <c r="IF1510"/>
      <c r="IG1510"/>
      <c r="IH1510"/>
      <c r="II1510"/>
      <c r="IJ1510"/>
      <c r="IK1510"/>
      <c r="IL1510"/>
      <c r="IM1510"/>
      <c r="IN1510"/>
      <c r="IO1510"/>
      <c r="IP1510"/>
      <c r="IQ1510"/>
      <c r="IR1510"/>
      <c r="IS1510"/>
      <c r="IT1510"/>
      <c r="IU1510"/>
      <c r="IV1510"/>
      <c r="IW1510"/>
      <c r="IX1510"/>
      <c r="IY1510"/>
      <c r="IZ1510"/>
      <c r="JA1510"/>
      <c r="JB1510"/>
      <c r="JC1510"/>
      <c r="JD1510"/>
      <c r="JE1510"/>
      <c r="JF1510"/>
      <c r="JG1510"/>
      <c r="JH1510"/>
      <c r="JI1510"/>
      <c r="JJ1510"/>
      <c r="JK1510"/>
      <c r="JL1510"/>
      <c r="JM1510"/>
      <c r="JN1510"/>
      <c r="JO1510"/>
      <c r="JP1510"/>
      <c r="JQ1510"/>
      <c r="JR1510"/>
      <c r="JS1510"/>
      <c r="JT1510"/>
      <c r="JU1510"/>
      <c r="JV1510"/>
      <c r="JW1510"/>
      <c r="JX1510"/>
      <c r="JY1510"/>
      <c r="JZ1510"/>
      <c r="KA1510"/>
      <c r="KB1510"/>
      <c r="KC1510"/>
      <c r="KD1510"/>
      <c r="KE1510"/>
      <c r="KF1510"/>
      <c r="KG1510"/>
      <c r="KH1510"/>
      <c r="KI1510"/>
      <c r="KJ1510"/>
      <c r="KK1510"/>
      <c r="KL1510"/>
      <c r="KM1510"/>
      <c r="KN1510"/>
      <c r="KO1510"/>
      <c r="KP1510"/>
      <c r="KQ1510"/>
      <c r="KR1510"/>
      <c r="KS1510"/>
      <c r="KT1510"/>
      <c r="KU1510"/>
      <c r="KV1510"/>
      <c r="KW1510"/>
      <c r="KX1510"/>
      <c r="KY1510"/>
      <c r="KZ1510"/>
      <c r="LA1510"/>
      <c r="LB1510"/>
      <c r="LC1510"/>
      <c r="LD1510"/>
      <c r="LE1510"/>
      <c r="LF1510"/>
      <c r="LG1510"/>
      <c r="LH1510"/>
      <c r="LI1510"/>
      <c r="LJ1510"/>
      <c r="LK1510"/>
      <c r="LL1510"/>
      <c r="LM1510"/>
      <c r="LN1510"/>
      <c r="LO1510"/>
      <c r="LP1510"/>
      <c r="LQ1510"/>
      <c r="LR1510"/>
      <c r="LS1510"/>
      <c r="LT1510"/>
      <c r="LU1510"/>
      <c r="LV1510"/>
      <c r="LW1510"/>
      <c r="LX1510"/>
      <c r="LY1510"/>
      <c r="LZ1510"/>
      <c r="MA1510"/>
      <c r="MB1510"/>
      <c r="MC1510"/>
      <c r="MD1510"/>
      <c r="ME1510"/>
      <c r="MF1510"/>
      <c r="MG1510"/>
      <c r="MH1510"/>
      <c r="MI1510"/>
      <c r="MJ1510"/>
      <c r="MK1510"/>
      <c r="ML1510"/>
      <c r="MM1510"/>
      <c r="MN1510"/>
      <c r="MO1510"/>
      <c r="MP1510"/>
      <c r="MQ1510"/>
      <c r="MR1510"/>
      <c r="MS1510"/>
      <c r="MT1510"/>
      <c r="MU1510"/>
      <c r="MV1510"/>
      <c r="MW1510"/>
      <c r="MX1510"/>
      <c r="MY1510"/>
      <c r="MZ1510"/>
      <c r="NA1510"/>
      <c r="NB1510"/>
      <c r="NC1510"/>
      <c r="ND1510"/>
      <c r="NE1510"/>
      <c r="NF1510"/>
      <c r="NG1510"/>
      <c r="NH1510"/>
      <c r="NI1510"/>
      <c r="NJ1510"/>
      <c r="NK1510"/>
      <c r="NL1510"/>
      <c r="NM1510"/>
      <c r="NN1510"/>
      <c r="NO1510"/>
      <c r="NP1510"/>
      <c r="NQ1510"/>
      <c r="NR1510"/>
      <c r="NS1510"/>
      <c r="NT1510"/>
      <c r="NU1510"/>
      <c r="NV1510"/>
      <c r="NW1510"/>
      <c r="NX1510"/>
      <c r="NY1510"/>
      <c r="NZ1510"/>
      <c r="OA1510"/>
      <c r="OB1510"/>
      <c r="OC1510"/>
      <c r="OD1510"/>
      <c r="OE1510"/>
      <c r="OF1510"/>
      <c r="OG1510"/>
      <c r="OH1510"/>
      <c r="OI1510"/>
      <c r="OJ1510"/>
      <c r="OK1510"/>
      <c r="OL1510"/>
      <c r="OM1510"/>
      <c r="ON1510"/>
      <c r="OO1510"/>
      <c r="OP1510"/>
      <c r="OQ1510"/>
      <c r="OR1510"/>
      <c r="OS1510"/>
      <c r="OT1510"/>
      <c r="OU1510"/>
      <c r="OV1510"/>
      <c r="OW1510"/>
      <c r="OX1510"/>
      <c r="OY1510"/>
      <c r="OZ1510"/>
      <c r="PA1510"/>
      <c r="PB1510"/>
      <c r="PC1510"/>
      <c r="PD1510"/>
      <c r="PE1510"/>
      <c r="PF1510"/>
      <c r="PG1510"/>
      <c r="PH1510"/>
      <c r="PI1510"/>
      <c r="PJ1510"/>
      <c r="PK1510"/>
      <c r="PL1510"/>
      <c r="PM1510"/>
      <c r="PN1510"/>
      <c r="PO1510"/>
      <c r="PP1510"/>
      <c r="PQ1510"/>
      <c r="PR1510"/>
      <c r="PS1510"/>
      <c r="PT1510"/>
      <c r="PU1510"/>
      <c r="PV1510"/>
      <c r="PW1510"/>
      <c r="PX1510"/>
      <c r="PY1510"/>
      <c r="PZ1510"/>
      <c r="QA1510"/>
      <c r="QB1510"/>
      <c r="QC1510"/>
      <c r="QD1510"/>
      <c r="QE1510"/>
      <c r="QF1510"/>
      <c r="QG1510"/>
      <c r="QH1510"/>
      <c r="QI1510"/>
      <c r="QJ1510"/>
      <c r="QK1510"/>
      <c r="QL1510"/>
      <c r="QM1510"/>
      <c r="QN1510"/>
      <c r="QO1510"/>
      <c r="QP1510"/>
      <c r="QQ1510"/>
      <c r="QR1510"/>
      <c r="QS1510"/>
      <c r="QT1510"/>
      <c r="QU1510"/>
      <c r="QV1510"/>
      <c r="QW1510"/>
      <c r="QX1510"/>
      <c r="QY1510"/>
      <c r="QZ1510"/>
      <c r="RA1510"/>
      <c r="RB1510"/>
      <c r="RC1510"/>
      <c r="RD1510"/>
      <c r="RE1510"/>
      <c r="RF1510"/>
      <c r="RG1510"/>
      <c r="RH1510"/>
      <c r="RI1510"/>
      <c r="RJ1510"/>
      <c r="RK1510"/>
      <c r="RL1510"/>
      <c r="RM1510"/>
      <c r="RN1510"/>
      <c r="RO1510"/>
      <c r="RP1510"/>
      <c r="RQ1510"/>
      <c r="RR1510"/>
      <c r="RS1510"/>
      <c r="RT1510"/>
      <c r="RU1510"/>
      <c r="RV1510"/>
      <c r="RW1510"/>
      <c r="RX1510"/>
      <c r="RY1510"/>
      <c r="RZ1510"/>
      <c r="SA1510"/>
      <c r="SB1510"/>
      <c r="SC1510"/>
      <c r="SD1510"/>
      <c r="SE1510"/>
      <c r="SF1510"/>
      <c r="SG1510"/>
      <c r="SH1510"/>
      <c r="SI1510"/>
      <c r="SJ1510"/>
      <c r="SK1510"/>
      <c r="SL1510"/>
      <c r="SM1510"/>
      <c r="SN1510"/>
      <c r="SO1510"/>
      <c r="SP1510"/>
      <c r="SQ1510"/>
      <c r="SR1510"/>
      <c r="SS1510"/>
      <c r="ST1510"/>
      <c r="SU1510"/>
      <c r="SV1510"/>
      <c r="SW1510"/>
      <c r="SX1510"/>
      <c r="SY1510"/>
      <c r="SZ1510"/>
      <c r="TA1510"/>
      <c r="TB1510"/>
      <c r="TC1510"/>
      <c r="TD1510"/>
      <c r="TE1510"/>
      <c r="TF1510"/>
      <c r="TG1510"/>
      <c r="TH1510"/>
      <c r="TI1510"/>
      <c r="TJ1510"/>
      <c r="TK1510"/>
      <c r="TL1510"/>
      <c r="TM1510"/>
      <c r="TN1510"/>
      <c r="TO1510"/>
      <c r="TP1510"/>
      <c r="TQ1510"/>
      <c r="TR1510"/>
      <c r="TS1510"/>
      <c r="TT1510"/>
      <c r="TU1510"/>
      <c r="TV1510"/>
      <c r="TW1510"/>
      <c r="TX1510"/>
      <c r="TY1510"/>
      <c r="TZ1510"/>
      <c r="UA1510"/>
      <c r="UB1510"/>
      <c r="UC1510"/>
      <c r="UD1510"/>
      <c r="UE1510"/>
      <c r="UF1510"/>
      <c r="UG1510"/>
      <c r="UH1510"/>
      <c r="UI1510"/>
      <c r="UJ1510"/>
      <c r="UK1510"/>
      <c r="UL1510"/>
      <c r="UM1510"/>
      <c r="UN1510"/>
      <c r="UO1510"/>
      <c r="UP1510"/>
      <c r="UQ1510"/>
      <c r="UR1510"/>
      <c r="US1510"/>
      <c r="UT1510"/>
      <c r="UU1510"/>
      <c r="UV1510"/>
      <c r="UW1510"/>
      <c r="UX1510"/>
      <c r="UY1510"/>
      <c r="UZ1510"/>
      <c r="VA1510"/>
      <c r="VB1510"/>
      <c r="VC1510"/>
      <c r="VD1510"/>
      <c r="VE1510"/>
      <c r="VF1510"/>
      <c r="VG1510"/>
      <c r="VH1510"/>
      <c r="VI1510"/>
      <c r="VJ1510"/>
      <c r="VK1510"/>
      <c r="VL1510"/>
      <c r="VM1510"/>
      <c r="VN1510"/>
      <c r="VO1510"/>
      <c r="VP1510"/>
      <c r="VQ1510"/>
      <c r="VR1510"/>
      <c r="VS1510"/>
      <c r="VT1510"/>
      <c r="VU1510"/>
      <c r="VV1510"/>
      <c r="VW1510"/>
      <c r="VX1510"/>
      <c r="VY1510"/>
      <c r="VZ1510"/>
      <c r="WA1510"/>
      <c r="WB1510"/>
      <c r="WC1510"/>
      <c r="WD1510"/>
      <c r="WE1510"/>
      <c r="WF1510"/>
      <c r="WG1510"/>
      <c r="WH1510"/>
      <c r="WI1510"/>
      <c r="WJ1510"/>
      <c r="WK1510"/>
      <c r="WL1510"/>
      <c r="WM1510"/>
      <c r="WN1510"/>
      <c r="WO1510"/>
      <c r="WP1510"/>
      <c r="WQ1510"/>
      <c r="WR1510"/>
      <c r="WS1510"/>
      <c r="WT1510"/>
      <c r="WU1510"/>
      <c r="WV1510"/>
      <c r="WW1510"/>
      <c r="WX1510"/>
      <c r="WY1510"/>
      <c r="WZ1510"/>
      <c r="XA1510"/>
      <c r="XB1510"/>
      <c r="XC1510"/>
      <c r="XD1510"/>
      <c r="XE1510"/>
      <c r="XF1510"/>
      <c r="XG1510"/>
      <c r="XH1510"/>
      <c r="XI1510"/>
      <c r="XJ1510"/>
      <c r="XK1510"/>
      <c r="XL1510"/>
      <c r="XM1510"/>
      <c r="XN1510"/>
      <c r="XO1510"/>
      <c r="XP1510"/>
      <c r="XQ1510"/>
      <c r="XR1510"/>
      <c r="XS1510"/>
      <c r="XT1510"/>
      <c r="XU1510"/>
      <c r="XV1510"/>
      <c r="XW1510"/>
      <c r="XX1510"/>
      <c r="XY1510"/>
      <c r="XZ1510"/>
      <c r="YA1510"/>
      <c r="YB1510"/>
      <c r="YC1510"/>
      <c r="YD1510"/>
      <c r="YE1510"/>
      <c r="YF1510"/>
      <c r="YG1510"/>
      <c r="YH1510"/>
      <c r="YI1510"/>
      <c r="YJ1510"/>
      <c r="YK1510"/>
      <c r="YL1510"/>
      <c r="YM1510"/>
      <c r="YN1510"/>
      <c r="YO1510"/>
      <c r="YP1510"/>
      <c r="YQ1510"/>
      <c r="YR1510"/>
      <c r="YS1510"/>
      <c r="YT1510"/>
      <c r="YU1510"/>
      <c r="YV1510"/>
      <c r="YW1510"/>
      <c r="YX1510"/>
      <c r="YY1510"/>
      <c r="YZ1510"/>
      <c r="ZA1510"/>
      <c r="ZB1510"/>
      <c r="ZC1510"/>
      <c r="ZD1510"/>
      <c r="ZE1510"/>
      <c r="ZF1510"/>
      <c r="ZG1510"/>
      <c r="ZH1510"/>
      <c r="ZI1510"/>
      <c r="ZJ1510"/>
      <c r="ZK1510"/>
      <c r="ZL1510"/>
      <c r="ZM1510"/>
      <c r="ZN1510"/>
      <c r="ZO1510"/>
      <c r="ZP1510"/>
      <c r="ZQ1510"/>
      <c r="ZR1510"/>
      <c r="ZS1510"/>
      <c r="ZT1510"/>
      <c r="ZU1510"/>
      <c r="ZV1510"/>
      <c r="ZW1510"/>
      <c r="ZX1510"/>
      <c r="ZY1510"/>
      <c r="ZZ1510"/>
      <c r="AAA1510"/>
      <c r="AAB1510"/>
      <c r="AAC1510"/>
      <c r="AAD1510"/>
      <c r="AAE1510"/>
      <c r="AAF1510"/>
      <c r="AAG1510"/>
      <c r="AAH1510"/>
      <c r="AAI1510"/>
      <c r="AAJ1510"/>
      <c r="AAK1510"/>
      <c r="AAL1510"/>
      <c r="AAM1510"/>
      <c r="AAN1510"/>
      <c r="AAO1510"/>
      <c r="AAP1510"/>
      <c r="AAQ1510"/>
      <c r="AAR1510"/>
      <c r="AAS1510"/>
      <c r="AAT1510"/>
      <c r="AAU1510"/>
      <c r="AAV1510"/>
      <c r="AAW1510"/>
      <c r="AAX1510"/>
      <c r="AAY1510"/>
      <c r="AAZ1510"/>
      <c r="ABA1510"/>
      <c r="ABB1510"/>
      <c r="ABC1510"/>
      <c r="ABD1510"/>
      <c r="ABE1510"/>
      <c r="ABF1510"/>
      <c r="ABG1510"/>
      <c r="ABH1510"/>
      <c r="ABI1510"/>
      <c r="ABJ1510"/>
      <c r="ABK1510"/>
      <c r="ABL1510"/>
      <c r="ABM1510"/>
      <c r="ABN1510"/>
      <c r="ABO1510"/>
      <c r="ABP1510"/>
      <c r="ABQ1510"/>
      <c r="ABR1510"/>
      <c r="ABS1510"/>
      <c r="ABT1510"/>
      <c r="ABU1510"/>
      <c r="ABV1510"/>
      <c r="ABW1510"/>
      <c r="ABX1510"/>
      <c r="ABY1510"/>
      <c r="ABZ1510"/>
      <c r="ACA1510"/>
      <c r="ACB1510"/>
      <c r="ACC1510"/>
      <c r="ACD1510"/>
      <c r="ACE1510"/>
      <c r="ACF1510"/>
      <c r="ACG1510"/>
      <c r="ACH1510"/>
      <c r="ACI1510"/>
      <c r="ACJ1510"/>
      <c r="ACK1510"/>
      <c r="ACL1510"/>
      <c r="ACM1510"/>
      <c r="ACN1510"/>
      <c r="ACO1510"/>
      <c r="ACP1510"/>
      <c r="ACQ1510"/>
      <c r="ACR1510"/>
      <c r="ACS1510"/>
      <c r="ACT1510"/>
      <c r="ACU1510"/>
      <c r="ACV1510"/>
      <c r="ACW1510"/>
      <c r="ACX1510"/>
      <c r="ACY1510"/>
      <c r="ACZ1510"/>
      <c r="ADA1510"/>
      <c r="ADB1510"/>
      <c r="ADC1510"/>
      <c r="ADD1510"/>
      <c r="ADE1510"/>
      <c r="ADF1510"/>
      <c r="ADG1510"/>
      <c r="ADH1510"/>
      <c r="ADI1510"/>
      <c r="ADJ1510"/>
      <c r="ADK1510"/>
      <c r="ADL1510"/>
      <c r="ADM1510"/>
      <c r="ADN1510"/>
      <c r="ADO1510"/>
      <c r="ADP1510"/>
      <c r="ADQ1510"/>
      <c r="ADR1510"/>
      <c r="ADS1510"/>
      <c r="ADT1510"/>
      <c r="ADU1510"/>
      <c r="ADV1510"/>
      <c r="ADW1510"/>
      <c r="ADX1510"/>
      <c r="ADY1510"/>
      <c r="ADZ1510"/>
      <c r="AEA1510"/>
      <c r="AEB1510"/>
      <c r="AEC1510"/>
      <c r="AED1510"/>
      <c r="AEE1510"/>
      <c r="AEF1510"/>
      <c r="AEG1510"/>
      <c r="AEH1510"/>
      <c r="AEI1510"/>
      <c r="AEJ1510"/>
      <c r="AEK1510"/>
      <c r="AEL1510"/>
      <c r="AEM1510"/>
      <c r="AEN1510"/>
      <c r="AEO1510"/>
      <c r="AEP1510"/>
      <c r="AEQ1510"/>
      <c r="AER1510"/>
      <c r="AES1510"/>
      <c r="AET1510"/>
      <c r="AEU1510"/>
      <c r="AEV1510"/>
      <c r="AEW1510"/>
      <c r="AEX1510"/>
      <c r="AEY1510"/>
      <c r="AEZ1510"/>
      <c r="AFA1510"/>
      <c r="AFB1510"/>
      <c r="AFC1510"/>
      <c r="AFD1510"/>
      <c r="AFE1510"/>
      <c r="AFF1510"/>
      <c r="AFG1510"/>
      <c r="AFH1510"/>
      <c r="AFI1510"/>
      <c r="AFJ1510"/>
      <c r="AFK1510"/>
      <c r="AFL1510"/>
      <c r="AFM1510"/>
      <c r="AFN1510"/>
      <c r="AFO1510"/>
      <c r="AFP1510"/>
      <c r="AFQ1510"/>
      <c r="AFR1510"/>
      <c r="AFS1510"/>
      <c r="AFT1510"/>
      <c r="AFU1510"/>
      <c r="AFV1510"/>
      <c r="AFW1510"/>
      <c r="AFX1510"/>
      <c r="AFY1510"/>
      <c r="AFZ1510"/>
      <c r="AGA1510"/>
      <c r="AGB1510"/>
      <c r="AGC1510"/>
      <c r="AGD1510"/>
      <c r="AGE1510"/>
      <c r="AGF1510"/>
      <c r="AGG1510"/>
      <c r="AGH1510"/>
      <c r="AGI1510"/>
      <c r="AGJ1510"/>
      <c r="AGK1510"/>
      <c r="AGL1510"/>
      <c r="AGM1510"/>
      <c r="AGN1510"/>
      <c r="AGO1510"/>
      <c r="AGP1510"/>
      <c r="AGQ1510"/>
      <c r="AGR1510"/>
      <c r="AGS1510"/>
      <c r="AGT1510"/>
      <c r="AGU1510"/>
      <c r="AGV1510"/>
      <c r="AGW1510"/>
      <c r="AGX1510"/>
      <c r="AGY1510"/>
      <c r="AGZ1510"/>
      <c r="AHA1510"/>
      <c r="AHB1510"/>
      <c r="AHC1510"/>
      <c r="AHD1510"/>
      <c r="AHE1510"/>
      <c r="AHF1510"/>
      <c r="AHG1510"/>
      <c r="AHH1510"/>
      <c r="AHI1510"/>
      <c r="AHJ1510"/>
      <c r="AHK1510"/>
      <c r="AHL1510"/>
      <c r="AHM1510"/>
      <c r="AHN1510"/>
      <c r="AHO1510"/>
      <c r="AHP1510"/>
      <c r="AHQ1510"/>
      <c r="AHR1510"/>
      <c r="AHS1510"/>
      <c r="AHT1510"/>
      <c r="AHU1510"/>
      <c r="AHV1510"/>
      <c r="AHW1510"/>
      <c r="AHX1510"/>
      <c r="AHY1510"/>
      <c r="AHZ1510"/>
      <c r="AIA1510"/>
      <c r="AIB1510"/>
      <c r="AIC1510"/>
      <c r="AID1510"/>
      <c r="AIE1510"/>
      <c r="AIF1510"/>
      <c r="AIG1510"/>
      <c r="AIH1510"/>
      <c r="AII1510"/>
      <c r="AIJ1510"/>
      <c r="AIK1510"/>
      <c r="AIL1510"/>
      <c r="AIM1510"/>
      <c r="AIN1510"/>
      <c r="AIO1510"/>
      <c r="AIP1510"/>
      <c r="AIQ1510"/>
      <c r="AIR1510"/>
      <c r="AIS1510"/>
      <c r="AIT1510"/>
      <c r="AIU1510"/>
      <c r="AIV1510"/>
      <c r="AIW1510"/>
      <c r="AIX1510"/>
      <c r="AIY1510"/>
      <c r="AIZ1510"/>
      <c r="AJA1510"/>
      <c r="AJB1510"/>
      <c r="AJC1510"/>
      <c r="AJD1510"/>
      <c r="AJE1510"/>
      <c r="AJF1510"/>
      <c r="AJG1510"/>
      <c r="AJH1510"/>
      <c r="AJI1510"/>
      <c r="AJJ1510"/>
      <c r="AJK1510"/>
      <c r="AJL1510"/>
      <c r="AJM1510"/>
      <c r="AJN1510"/>
      <c r="AJO1510"/>
      <c r="AJP1510"/>
      <c r="AJQ1510"/>
      <c r="AJR1510"/>
      <c r="AJS1510"/>
      <c r="AJT1510"/>
      <c r="AJU1510"/>
      <c r="AJV1510"/>
      <c r="AJW1510"/>
      <c r="AJX1510"/>
      <c r="AJY1510"/>
      <c r="AJZ1510"/>
      <c r="AKA1510"/>
      <c r="AKB1510"/>
      <c r="AKC1510"/>
      <c r="AKD1510"/>
      <c r="AKE1510"/>
      <c r="AKF1510"/>
      <c r="AKG1510"/>
      <c r="AKH1510"/>
      <c r="AKI1510"/>
      <c r="AKJ1510"/>
      <c r="AKK1510"/>
      <c r="AKL1510"/>
      <c r="AKM1510"/>
      <c r="AKN1510"/>
      <c r="AKO1510"/>
      <c r="AKP1510"/>
      <c r="AKQ1510"/>
      <c r="AKR1510"/>
      <c r="AKS1510"/>
      <c r="AKT1510"/>
      <c r="AKU1510"/>
      <c r="AKV1510"/>
      <c r="AKW1510"/>
      <c r="AKX1510"/>
      <c r="AKY1510"/>
      <c r="AKZ1510"/>
      <c r="ALA1510"/>
      <c r="ALB1510"/>
      <c r="ALC1510"/>
      <c r="ALD1510"/>
      <c r="ALE1510"/>
      <c r="ALF1510"/>
      <c r="ALG1510"/>
      <c r="ALH1510"/>
      <c r="ALI1510"/>
      <c r="ALJ1510"/>
      <c r="ALK1510"/>
      <c r="ALL1510"/>
      <c r="ALM1510"/>
      <c r="ALN1510"/>
      <c r="ALO1510"/>
      <c r="ALP1510"/>
      <c r="ALQ1510"/>
      <c r="ALR1510"/>
      <c r="ALS1510"/>
      <c r="ALT1510"/>
      <c r="ALU1510"/>
      <c r="ALV1510"/>
      <c r="ALW1510"/>
      <c r="ALX1510"/>
      <c r="ALY1510"/>
      <c r="ALZ1510"/>
      <c r="AMA1510"/>
      <c r="AMB1510"/>
      <c r="AMC1510"/>
      <c r="AMD1510"/>
      <c r="AME1510"/>
      <c r="AMF1510"/>
      <c r="AMG1510"/>
      <c r="AMH1510"/>
      <c r="AMI1510"/>
      <c r="AMJ1510"/>
      <c r="AMK1510"/>
    </row>
    <row r="1511" spans="1:1025" ht="15.6" thickTop="1" x14ac:dyDescent="0.25"/>
    <row r="1513" spans="1:1025" ht="45" customHeight="1" x14ac:dyDescent="0.25">
      <c r="A1513" s="260" t="s">
        <v>1243</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185</v>
      </c>
      <c r="AH1513" s="261"/>
      <c r="AI1513" s="261"/>
      <c r="AJ1513" s="261"/>
      <c r="AK1513" s="58">
        <f>(('Artículo 121 (resumen PI)'!C49*0.8+'Artículo 121 (resumen PI)'!F49*0.2)+('Artículo 121 (resumen SIPOT)'!C49*0.8+'Artículo 121 (resumen SIPOT)'!F49*0.2))/2</f>
        <v>0</v>
      </c>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c r="HE1513"/>
      <c r="HF1513"/>
      <c r="HG1513"/>
      <c r="HH1513"/>
      <c r="HI1513"/>
      <c r="HJ1513"/>
      <c r="HK1513"/>
      <c r="HL1513"/>
      <c r="HM1513"/>
      <c r="HN1513"/>
      <c r="HO1513"/>
      <c r="HP1513"/>
      <c r="HQ1513"/>
      <c r="HR1513"/>
      <c r="HS1513"/>
      <c r="HT1513"/>
      <c r="HU1513"/>
      <c r="HV1513"/>
      <c r="HW1513"/>
      <c r="HX1513"/>
      <c r="HY1513"/>
      <c r="HZ1513"/>
      <c r="IA1513"/>
      <c r="IB1513"/>
      <c r="IC1513"/>
      <c r="ID1513"/>
      <c r="IE1513"/>
      <c r="IF1513"/>
      <c r="IG1513"/>
      <c r="IH1513"/>
      <c r="II1513"/>
      <c r="IJ1513"/>
      <c r="IK1513"/>
      <c r="IL1513"/>
      <c r="IM1513"/>
      <c r="IN1513"/>
      <c r="IO1513"/>
      <c r="IP1513"/>
      <c r="IQ1513"/>
      <c r="IR1513"/>
      <c r="IS1513"/>
      <c r="IT1513"/>
      <c r="IU1513"/>
      <c r="IV1513"/>
      <c r="IW1513"/>
      <c r="IX1513"/>
      <c r="IY1513"/>
      <c r="IZ1513"/>
      <c r="JA1513"/>
      <c r="JB1513"/>
      <c r="JC1513"/>
      <c r="JD1513"/>
      <c r="JE1513"/>
      <c r="JF1513"/>
      <c r="JG1513"/>
      <c r="JH1513"/>
      <c r="JI1513"/>
      <c r="JJ1513"/>
      <c r="JK1513"/>
      <c r="JL1513"/>
      <c r="JM1513"/>
      <c r="JN1513"/>
      <c r="JO1513"/>
      <c r="JP1513"/>
      <c r="JQ1513"/>
      <c r="JR1513"/>
      <c r="JS1513"/>
      <c r="JT1513"/>
      <c r="JU1513"/>
      <c r="JV1513"/>
      <c r="JW1513"/>
      <c r="JX1513"/>
      <c r="JY1513"/>
      <c r="JZ1513"/>
      <c r="KA1513"/>
      <c r="KB1513"/>
      <c r="KC1513"/>
      <c r="KD1513"/>
      <c r="KE1513"/>
      <c r="KF1513"/>
      <c r="KG1513"/>
      <c r="KH1513"/>
      <c r="KI1513"/>
      <c r="KJ1513"/>
      <c r="KK1513"/>
      <c r="KL1513"/>
      <c r="KM1513"/>
      <c r="KN1513"/>
      <c r="KO1513"/>
      <c r="KP1513"/>
      <c r="KQ1513"/>
      <c r="KR1513"/>
      <c r="KS1513"/>
      <c r="KT1513"/>
      <c r="KU1513"/>
      <c r="KV1513"/>
      <c r="KW1513"/>
      <c r="KX1513"/>
      <c r="KY1513"/>
      <c r="KZ1513"/>
      <c r="LA1513"/>
      <c r="LB1513"/>
      <c r="LC1513"/>
      <c r="LD1513"/>
      <c r="LE1513"/>
      <c r="LF1513"/>
      <c r="LG1513"/>
      <c r="LH1513"/>
      <c r="LI1513"/>
      <c r="LJ1513"/>
      <c r="LK1513"/>
      <c r="LL1513"/>
      <c r="LM1513"/>
      <c r="LN1513"/>
      <c r="LO1513"/>
      <c r="LP1513"/>
      <c r="LQ1513"/>
      <c r="LR1513"/>
      <c r="LS1513"/>
      <c r="LT1513"/>
      <c r="LU1513"/>
      <c r="LV1513"/>
      <c r="LW1513"/>
      <c r="LX1513"/>
      <c r="LY1513"/>
      <c r="LZ1513"/>
      <c r="MA1513"/>
      <c r="MB1513"/>
      <c r="MC1513"/>
      <c r="MD1513"/>
      <c r="ME1513"/>
      <c r="MF1513"/>
      <c r="MG1513"/>
      <c r="MH1513"/>
      <c r="MI1513"/>
      <c r="MJ1513"/>
      <c r="MK1513"/>
      <c r="ML1513"/>
      <c r="MM1513"/>
      <c r="MN1513"/>
      <c r="MO1513"/>
      <c r="MP1513"/>
      <c r="MQ1513"/>
      <c r="MR1513"/>
      <c r="MS1513"/>
      <c r="MT1513"/>
      <c r="MU1513"/>
      <c r="MV1513"/>
      <c r="MW1513"/>
      <c r="MX1513"/>
      <c r="MY1513"/>
      <c r="MZ1513"/>
      <c r="NA1513"/>
      <c r="NB1513"/>
      <c r="NC1513"/>
      <c r="ND1513"/>
      <c r="NE1513"/>
      <c r="NF1513"/>
      <c r="NG1513"/>
      <c r="NH1513"/>
      <c r="NI1513"/>
      <c r="NJ1513"/>
      <c r="NK1513"/>
      <c r="NL1513"/>
      <c r="NM1513"/>
      <c r="NN1513"/>
      <c r="NO1513"/>
      <c r="NP1513"/>
      <c r="NQ1513"/>
      <c r="NR1513"/>
      <c r="NS1513"/>
      <c r="NT1513"/>
      <c r="NU1513"/>
      <c r="NV1513"/>
      <c r="NW1513"/>
      <c r="NX1513"/>
      <c r="NY1513"/>
      <c r="NZ1513"/>
      <c r="OA1513"/>
      <c r="OB1513"/>
      <c r="OC1513"/>
      <c r="OD1513"/>
      <c r="OE1513"/>
      <c r="OF1513"/>
      <c r="OG1513"/>
      <c r="OH1513"/>
      <c r="OI1513"/>
      <c r="OJ1513"/>
      <c r="OK1513"/>
      <c r="OL1513"/>
      <c r="OM1513"/>
      <c r="ON1513"/>
      <c r="OO1513"/>
      <c r="OP1513"/>
      <c r="OQ1513"/>
      <c r="OR1513"/>
      <c r="OS1513"/>
      <c r="OT1513"/>
      <c r="OU1513"/>
      <c r="OV1513"/>
      <c r="OW1513"/>
      <c r="OX1513"/>
      <c r="OY1513"/>
      <c r="OZ1513"/>
      <c r="PA1513"/>
      <c r="PB1513"/>
      <c r="PC1513"/>
      <c r="PD1513"/>
      <c r="PE1513"/>
      <c r="PF1513"/>
      <c r="PG1513"/>
      <c r="PH1513"/>
      <c r="PI1513"/>
      <c r="PJ1513"/>
      <c r="PK1513"/>
      <c r="PL1513"/>
      <c r="PM1513"/>
      <c r="PN1513"/>
      <c r="PO1513"/>
      <c r="PP1513"/>
      <c r="PQ1513"/>
      <c r="PR1513"/>
      <c r="PS1513"/>
      <c r="PT1513"/>
      <c r="PU1513"/>
      <c r="PV1513"/>
      <c r="PW1513"/>
      <c r="PX1513"/>
      <c r="PY1513"/>
      <c r="PZ1513"/>
      <c r="QA1513"/>
      <c r="QB1513"/>
      <c r="QC1513"/>
      <c r="QD1513"/>
      <c r="QE1513"/>
      <c r="QF1513"/>
      <c r="QG1513"/>
      <c r="QH1513"/>
      <c r="QI1513"/>
      <c r="QJ1513"/>
      <c r="QK1513"/>
      <c r="QL1513"/>
      <c r="QM1513"/>
      <c r="QN1513"/>
      <c r="QO1513"/>
      <c r="QP1513"/>
      <c r="QQ1513"/>
      <c r="QR1513"/>
      <c r="QS1513"/>
      <c r="QT1513"/>
      <c r="QU1513"/>
      <c r="QV1513"/>
      <c r="QW1513"/>
      <c r="QX1513"/>
      <c r="QY1513"/>
      <c r="QZ1513"/>
      <c r="RA1513"/>
      <c r="RB1513"/>
      <c r="RC1513"/>
      <c r="RD1513"/>
      <c r="RE1513"/>
      <c r="RF1513"/>
      <c r="RG1513"/>
      <c r="RH1513"/>
      <c r="RI1513"/>
      <c r="RJ1513"/>
      <c r="RK1513"/>
      <c r="RL1513"/>
      <c r="RM1513"/>
      <c r="RN1513"/>
      <c r="RO1513"/>
      <c r="RP1513"/>
      <c r="RQ1513"/>
      <c r="RR1513"/>
      <c r="RS1513"/>
      <c r="RT1513"/>
      <c r="RU1513"/>
      <c r="RV1513"/>
      <c r="RW1513"/>
      <c r="RX1513"/>
      <c r="RY1513"/>
      <c r="RZ1513"/>
      <c r="SA1513"/>
      <c r="SB1513"/>
      <c r="SC1513"/>
      <c r="SD1513"/>
      <c r="SE1513"/>
      <c r="SF1513"/>
      <c r="SG1513"/>
      <c r="SH1513"/>
      <c r="SI1513"/>
      <c r="SJ1513"/>
      <c r="SK1513"/>
      <c r="SL1513"/>
      <c r="SM1513"/>
      <c r="SN1513"/>
      <c r="SO1513"/>
      <c r="SP1513"/>
      <c r="SQ1513"/>
      <c r="SR1513"/>
      <c r="SS1513"/>
      <c r="ST1513"/>
      <c r="SU1513"/>
      <c r="SV1513"/>
      <c r="SW1513"/>
      <c r="SX1513"/>
      <c r="SY1513"/>
      <c r="SZ1513"/>
      <c r="TA1513"/>
      <c r="TB1513"/>
      <c r="TC1513"/>
      <c r="TD1513"/>
      <c r="TE1513"/>
      <c r="TF1513"/>
      <c r="TG1513"/>
      <c r="TH1513"/>
      <c r="TI1513"/>
      <c r="TJ1513"/>
      <c r="TK1513"/>
      <c r="TL1513"/>
      <c r="TM1513"/>
      <c r="TN1513"/>
      <c r="TO1513"/>
      <c r="TP1513"/>
      <c r="TQ1513"/>
      <c r="TR1513"/>
      <c r="TS1513"/>
      <c r="TT1513"/>
      <c r="TU1513"/>
      <c r="TV1513"/>
      <c r="TW1513"/>
      <c r="TX1513"/>
      <c r="TY1513"/>
      <c r="TZ1513"/>
      <c r="UA1513"/>
      <c r="UB1513"/>
      <c r="UC1513"/>
      <c r="UD1513"/>
      <c r="UE1513"/>
      <c r="UF1513"/>
      <c r="UG1513"/>
      <c r="UH1513"/>
      <c r="UI1513"/>
      <c r="UJ1513"/>
      <c r="UK1513"/>
      <c r="UL1513"/>
      <c r="UM1513"/>
      <c r="UN1513"/>
      <c r="UO1513"/>
      <c r="UP1513"/>
      <c r="UQ1513"/>
      <c r="UR1513"/>
      <c r="US1513"/>
      <c r="UT1513"/>
      <c r="UU1513"/>
      <c r="UV1513"/>
      <c r="UW1513"/>
      <c r="UX1513"/>
      <c r="UY1513"/>
      <c r="UZ1513"/>
      <c r="VA1513"/>
      <c r="VB1513"/>
      <c r="VC1513"/>
      <c r="VD1513"/>
      <c r="VE1513"/>
      <c r="VF1513"/>
      <c r="VG1513"/>
      <c r="VH1513"/>
      <c r="VI1513"/>
      <c r="VJ1513"/>
      <c r="VK1513"/>
      <c r="VL1513"/>
      <c r="VM1513"/>
      <c r="VN1513"/>
      <c r="VO1513"/>
      <c r="VP1513"/>
      <c r="VQ1513"/>
      <c r="VR1513"/>
      <c r="VS1513"/>
      <c r="VT1513"/>
      <c r="VU1513"/>
      <c r="VV1513"/>
      <c r="VW1513"/>
      <c r="VX1513"/>
      <c r="VY1513"/>
      <c r="VZ1513"/>
      <c r="WA1513"/>
      <c r="WB1513"/>
      <c r="WC1513"/>
      <c r="WD1513"/>
      <c r="WE1513"/>
      <c r="WF1513"/>
      <c r="WG1513"/>
      <c r="WH1513"/>
      <c r="WI1513"/>
      <c r="WJ1513"/>
      <c r="WK1513"/>
      <c r="WL1513"/>
      <c r="WM1513"/>
      <c r="WN1513"/>
      <c r="WO1513"/>
      <c r="WP1513"/>
      <c r="WQ1513"/>
      <c r="WR1513"/>
      <c r="WS1513"/>
      <c r="WT1513"/>
      <c r="WU1513"/>
      <c r="WV1513"/>
      <c r="WW1513"/>
      <c r="WX1513"/>
      <c r="WY1513"/>
      <c r="WZ1513"/>
      <c r="XA1513"/>
      <c r="XB1513"/>
      <c r="XC1513"/>
      <c r="XD1513"/>
      <c r="XE1513"/>
      <c r="XF1513"/>
      <c r="XG1513"/>
      <c r="XH1513"/>
      <c r="XI1513"/>
      <c r="XJ1513"/>
      <c r="XK1513"/>
      <c r="XL1513"/>
      <c r="XM1513"/>
      <c r="XN1513"/>
      <c r="XO1513"/>
      <c r="XP1513"/>
      <c r="XQ1513"/>
      <c r="XR1513"/>
      <c r="XS1513"/>
      <c r="XT1513"/>
      <c r="XU1513"/>
      <c r="XV1513"/>
      <c r="XW1513"/>
      <c r="XX1513"/>
      <c r="XY1513"/>
      <c r="XZ1513"/>
      <c r="YA1513"/>
      <c r="YB1513"/>
      <c r="YC1513"/>
      <c r="YD1513"/>
      <c r="YE1513"/>
      <c r="YF1513"/>
      <c r="YG1513"/>
      <c r="YH1513"/>
      <c r="YI1513"/>
      <c r="YJ1513"/>
      <c r="YK1513"/>
      <c r="YL1513"/>
      <c r="YM1513"/>
      <c r="YN1513"/>
      <c r="YO1513"/>
      <c r="YP1513"/>
      <c r="YQ1513"/>
      <c r="YR1513"/>
      <c r="YS1513"/>
      <c r="YT1513"/>
      <c r="YU1513"/>
      <c r="YV1513"/>
      <c r="YW1513"/>
      <c r="YX1513"/>
      <c r="YY1513"/>
      <c r="YZ1513"/>
      <c r="ZA1513"/>
      <c r="ZB1513"/>
      <c r="ZC1513"/>
      <c r="ZD1513"/>
      <c r="ZE1513"/>
      <c r="ZF1513"/>
      <c r="ZG1513"/>
      <c r="ZH1513"/>
      <c r="ZI1513"/>
      <c r="ZJ1513"/>
      <c r="ZK1513"/>
      <c r="ZL1513"/>
      <c r="ZM1513"/>
      <c r="ZN1513"/>
      <c r="ZO1513"/>
      <c r="ZP1513"/>
      <c r="ZQ1513"/>
      <c r="ZR1513"/>
      <c r="ZS1513"/>
      <c r="ZT1513"/>
      <c r="ZU1513"/>
      <c r="ZV1513"/>
      <c r="ZW1513"/>
      <c r="ZX1513"/>
      <c r="ZY1513"/>
      <c r="ZZ1513"/>
      <c r="AAA1513"/>
      <c r="AAB1513"/>
      <c r="AAC1513"/>
      <c r="AAD1513"/>
      <c r="AAE1513"/>
      <c r="AAF1513"/>
      <c r="AAG1513"/>
      <c r="AAH1513"/>
      <c r="AAI1513"/>
      <c r="AAJ1513"/>
      <c r="AAK1513"/>
      <c r="AAL1513"/>
      <c r="AAM1513"/>
      <c r="AAN1513"/>
      <c r="AAO1513"/>
      <c r="AAP1513"/>
      <c r="AAQ1513"/>
      <c r="AAR1513"/>
      <c r="AAS1513"/>
      <c r="AAT1513"/>
      <c r="AAU1513"/>
      <c r="AAV1513"/>
      <c r="AAW1513"/>
      <c r="AAX1513"/>
      <c r="AAY1513"/>
      <c r="AAZ1513"/>
      <c r="ABA1513"/>
      <c r="ABB1513"/>
      <c r="ABC1513"/>
      <c r="ABD1513"/>
      <c r="ABE1513"/>
      <c r="ABF1513"/>
      <c r="ABG1513"/>
      <c r="ABH1513"/>
      <c r="ABI1513"/>
      <c r="ABJ1513"/>
      <c r="ABK1513"/>
      <c r="ABL1513"/>
      <c r="ABM1513"/>
      <c r="ABN1513"/>
      <c r="ABO1513"/>
      <c r="ABP1513"/>
      <c r="ABQ1513"/>
      <c r="ABR1513"/>
      <c r="ABS1513"/>
      <c r="ABT1513"/>
      <c r="ABU1513"/>
      <c r="ABV1513"/>
      <c r="ABW1513"/>
      <c r="ABX1513"/>
      <c r="ABY1513"/>
      <c r="ABZ1513"/>
      <c r="ACA1513"/>
      <c r="ACB1513"/>
      <c r="ACC1513"/>
      <c r="ACD1513"/>
      <c r="ACE1513"/>
      <c r="ACF1513"/>
      <c r="ACG1513"/>
      <c r="ACH1513"/>
      <c r="ACI1513"/>
      <c r="ACJ1513"/>
      <c r="ACK1513"/>
      <c r="ACL1513"/>
      <c r="ACM1513"/>
      <c r="ACN1513"/>
      <c r="ACO1513"/>
      <c r="ACP1513"/>
      <c r="ACQ1513"/>
      <c r="ACR1513"/>
      <c r="ACS1513"/>
      <c r="ACT1513"/>
      <c r="ACU1513"/>
      <c r="ACV1513"/>
      <c r="ACW1513"/>
      <c r="ACX1513"/>
      <c r="ACY1513"/>
      <c r="ACZ1513"/>
      <c r="ADA1513"/>
      <c r="ADB1513"/>
      <c r="ADC1513"/>
      <c r="ADD1513"/>
      <c r="ADE1513"/>
      <c r="ADF1513"/>
      <c r="ADG1513"/>
      <c r="ADH1513"/>
      <c r="ADI1513"/>
      <c r="ADJ1513"/>
      <c r="ADK1513"/>
      <c r="ADL1513"/>
      <c r="ADM1513"/>
      <c r="ADN1513"/>
      <c r="ADO1513"/>
      <c r="ADP1513"/>
      <c r="ADQ1513"/>
      <c r="ADR1513"/>
      <c r="ADS1513"/>
      <c r="ADT1513"/>
      <c r="ADU1513"/>
      <c r="ADV1513"/>
      <c r="ADW1513"/>
      <c r="ADX1513"/>
      <c r="ADY1513"/>
      <c r="ADZ1513"/>
      <c r="AEA1513"/>
      <c r="AEB1513"/>
      <c r="AEC1513"/>
      <c r="AED1513"/>
      <c r="AEE1513"/>
      <c r="AEF1513"/>
      <c r="AEG1513"/>
      <c r="AEH1513"/>
      <c r="AEI1513"/>
      <c r="AEJ1513"/>
      <c r="AEK1513"/>
      <c r="AEL1513"/>
      <c r="AEM1513"/>
      <c r="AEN1513"/>
      <c r="AEO1513"/>
      <c r="AEP1513"/>
      <c r="AEQ1513"/>
      <c r="AER1513"/>
      <c r="AES1513"/>
      <c r="AET1513"/>
      <c r="AEU1513"/>
      <c r="AEV1513"/>
      <c r="AEW1513"/>
      <c r="AEX1513"/>
      <c r="AEY1513"/>
      <c r="AEZ1513"/>
      <c r="AFA1513"/>
      <c r="AFB1513"/>
      <c r="AFC1513"/>
      <c r="AFD1513"/>
      <c r="AFE1513"/>
      <c r="AFF1513"/>
      <c r="AFG1513"/>
      <c r="AFH1513"/>
      <c r="AFI1513"/>
      <c r="AFJ1513"/>
      <c r="AFK1513"/>
      <c r="AFL1513"/>
      <c r="AFM1513"/>
      <c r="AFN1513"/>
      <c r="AFO1513"/>
      <c r="AFP1513"/>
      <c r="AFQ1513"/>
      <c r="AFR1513"/>
      <c r="AFS1513"/>
      <c r="AFT1513"/>
      <c r="AFU1513"/>
      <c r="AFV1513"/>
      <c r="AFW1513"/>
      <c r="AFX1513"/>
      <c r="AFY1513"/>
      <c r="AFZ1513"/>
      <c r="AGA1513"/>
      <c r="AGB1513"/>
      <c r="AGC1513"/>
      <c r="AGD1513"/>
      <c r="AGE1513"/>
      <c r="AGF1513"/>
      <c r="AGG1513"/>
      <c r="AGH1513"/>
      <c r="AGI1513"/>
      <c r="AGJ1513"/>
      <c r="AGK1513"/>
      <c r="AGL1513"/>
      <c r="AGM1513"/>
      <c r="AGN1513"/>
      <c r="AGO1513"/>
      <c r="AGP1513"/>
      <c r="AGQ1513"/>
      <c r="AGR1513"/>
      <c r="AGS1513"/>
      <c r="AGT1513"/>
      <c r="AGU1513"/>
      <c r="AGV1513"/>
      <c r="AGW1513"/>
      <c r="AGX1513"/>
      <c r="AGY1513"/>
      <c r="AGZ1513"/>
      <c r="AHA1513"/>
      <c r="AHB1513"/>
      <c r="AHC1513"/>
      <c r="AHD1513"/>
      <c r="AHE1513"/>
      <c r="AHF1513"/>
      <c r="AHG1513"/>
      <c r="AHH1513"/>
      <c r="AHI1513"/>
      <c r="AHJ1513"/>
      <c r="AHK1513"/>
      <c r="AHL1513"/>
      <c r="AHM1513"/>
      <c r="AHN1513"/>
      <c r="AHO1513"/>
      <c r="AHP1513"/>
      <c r="AHQ1513"/>
      <c r="AHR1513"/>
      <c r="AHS1513"/>
      <c r="AHT1513"/>
      <c r="AHU1513"/>
      <c r="AHV1513"/>
      <c r="AHW1513"/>
      <c r="AHX1513"/>
      <c r="AHY1513"/>
      <c r="AHZ1513"/>
      <c r="AIA1513"/>
      <c r="AIB1513"/>
      <c r="AIC1513"/>
      <c r="AID1513"/>
      <c r="AIE1513"/>
      <c r="AIF1513"/>
      <c r="AIG1513"/>
      <c r="AIH1513"/>
      <c r="AII1513"/>
      <c r="AIJ1513"/>
      <c r="AIK1513"/>
      <c r="AIL1513"/>
      <c r="AIM1513"/>
      <c r="AIN1513"/>
      <c r="AIO1513"/>
      <c r="AIP1513"/>
      <c r="AIQ1513"/>
      <c r="AIR1513"/>
      <c r="AIS1513"/>
      <c r="AIT1513"/>
      <c r="AIU1513"/>
      <c r="AIV1513"/>
      <c r="AIW1513"/>
      <c r="AIX1513"/>
      <c r="AIY1513"/>
      <c r="AIZ1513"/>
      <c r="AJA1513"/>
      <c r="AJB1513"/>
      <c r="AJC1513"/>
      <c r="AJD1513"/>
      <c r="AJE1513"/>
      <c r="AJF1513"/>
      <c r="AJG1513"/>
      <c r="AJH1513"/>
      <c r="AJI1513"/>
      <c r="AJJ1513"/>
      <c r="AJK1513"/>
      <c r="AJL1513"/>
      <c r="AJM1513"/>
      <c r="AJN1513"/>
      <c r="AJO1513"/>
      <c r="AJP1513"/>
      <c r="AJQ1513"/>
      <c r="AJR1513"/>
      <c r="AJS1513"/>
      <c r="AJT1513"/>
      <c r="AJU1513"/>
      <c r="AJV1513"/>
      <c r="AJW1513"/>
      <c r="AJX1513"/>
      <c r="AJY1513"/>
      <c r="AJZ1513"/>
      <c r="AKA1513"/>
      <c r="AKB1513"/>
      <c r="AKC1513"/>
      <c r="AKD1513"/>
      <c r="AKE1513"/>
      <c r="AKF1513"/>
      <c r="AKG1513"/>
      <c r="AKH1513"/>
      <c r="AKI1513"/>
      <c r="AKJ1513"/>
      <c r="AKK1513"/>
      <c r="AKL1513"/>
      <c r="AKM1513"/>
      <c r="AKN1513"/>
      <c r="AKO1513"/>
      <c r="AKP1513"/>
      <c r="AKQ1513"/>
      <c r="AKR1513"/>
      <c r="AKS1513"/>
      <c r="AKT1513"/>
      <c r="AKU1513"/>
      <c r="AKV1513"/>
      <c r="AKW1513"/>
      <c r="AKX1513"/>
      <c r="AKY1513"/>
      <c r="AKZ1513"/>
      <c r="ALA1513"/>
      <c r="ALB1513"/>
      <c r="ALC1513"/>
      <c r="ALD1513"/>
      <c r="ALE1513"/>
      <c r="ALF1513"/>
      <c r="ALG1513"/>
      <c r="ALH1513"/>
      <c r="ALI1513"/>
      <c r="ALJ1513"/>
      <c r="ALK1513"/>
      <c r="ALL1513"/>
      <c r="ALM1513"/>
      <c r="ALN1513"/>
      <c r="ALO1513"/>
      <c r="ALP1513"/>
      <c r="ALQ1513"/>
      <c r="ALR1513"/>
      <c r="ALS1513"/>
      <c r="ALT1513"/>
      <c r="ALU1513"/>
      <c r="ALV1513"/>
      <c r="ALW1513"/>
      <c r="ALX1513"/>
      <c r="ALY1513"/>
      <c r="ALZ1513"/>
      <c r="AMA1513"/>
      <c r="AMB1513"/>
      <c r="AMC1513"/>
      <c r="AMD1513"/>
      <c r="AME1513"/>
      <c r="AMF1513"/>
      <c r="AMG1513"/>
      <c r="AMH1513"/>
      <c r="AMI1513"/>
      <c r="AMJ1513"/>
      <c r="AMK1513"/>
    </row>
    <row r="1514" spans="1:1025"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c r="HE1514"/>
      <c r="HF1514"/>
      <c r="HG1514"/>
      <c r="HH1514"/>
      <c r="HI1514"/>
      <c r="HJ1514"/>
      <c r="HK1514"/>
      <c r="HL1514"/>
      <c r="HM1514"/>
      <c r="HN1514"/>
      <c r="HO1514"/>
      <c r="HP1514"/>
      <c r="HQ1514"/>
      <c r="HR1514"/>
      <c r="HS1514"/>
      <c r="HT1514"/>
      <c r="HU1514"/>
      <c r="HV1514"/>
      <c r="HW1514"/>
      <c r="HX1514"/>
      <c r="HY1514"/>
      <c r="HZ1514"/>
      <c r="IA1514"/>
      <c r="IB1514"/>
      <c r="IC1514"/>
      <c r="ID1514"/>
      <c r="IE1514"/>
      <c r="IF1514"/>
      <c r="IG1514"/>
      <c r="IH1514"/>
      <c r="II1514"/>
      <c r="IJ1514"/>
      <c r="IK1514"/>
      <c r="IL1514"/>
      <c r="IM1514"/>
      <c r="IN1514"/>
      <c r="IO1514"/>
      <c r="IP1514"/>
      <c r="IQ1514"/>
      <c r="IR1514"/>
      <c r="IS1514"/>
      <c r="IT1514"/>
      <c r="IU1514"/>
      <c r="IV1514"/>
      <c r="IW1514"/>
      <c r="IX1514"/>
      <c r="IY1514"/>
      <c r="IZ1514"/>
      <c r="JA1514"/>
      <c r="JB1514"/>
      <c r="JC1514"/>
      <c r="JD1514"/>
      <c r="JE1514"/>
      <c r="JF1514"/>
      <c r="JG1514"/>
      <c r="JH1514"/>
      <c r="JI1514"/>
      <c r="JJ1514"/>
      <c r="JK1514"/>
      <c r="JL1514"/>
      <c r="JM1514"/>
      <c r="JN1514"/>
      <c r="JO1514"/>
      <c r="JP1514"/>
      <c r="JQ1514"/>
      <c r="JR1514"/>
      <c r="JS1514"/>
      <c r="JT1514"/>
      <c r="JU1514"/>
      <c r="JV1514"/>
      <c r="JW1514"/>
      <c r="JX1514"/>
      <c r="JY1514"/>
      <c r="JZ1514"/>
      <c r="KA1514"/>
      <c r="KB1514"/>
      <c r="KC1514"/>
      <c r="KD1514"/>
      <c r="KE1514"/>
      <c r="KF1514"/>
      <c r="KG1514"/>
      <c r="KH1514"/>
      <c r="KI1514"/>
      <c r="KJ1514"/>
      <c r="KK1514"/>
      <c r="KL1514"/>
      <c r="KM1514"/>
      <c r="KN1514"/>
      <c r="KO1514"/>
      <c r="KP1514"/>
      <c r="KQ1514"/>
      <c r="KR1514"/>
      <c r="KS1514"/>
      <c r="KT1514"/>
      <c r="KU1514"/>
      <c r="KV1514"/>
      <c r="KW1514"/>
      <c r="KX1514"/>
      <c r="KY1514"/>
      <c r="KZ1514"/>
      <c r="LA1514"/>
      <c r="LB1514"/>
      <c r="LC1514"/>
      <c r="LD1514"/>
      <c r="LE1514"/>
      <c r="LF1514"/>
      <c r="LG1514"/>
      <c r="LH1514"/>
      <c r="LI1514"/>
      <c r="LJ1514"/>
      <c r="LK1514"/>
      <c r="LL1514"/>
      <c r="LM1514"/>
      <c r="LN1514"/>
      <c r="LO1514"/>
      <c r="LP1514"/>
      <c r="LQ1514"/>
      <c r="LR1514"/>
      <c r="LS1514"/>
      <c r="LT1514"/>
      <c r="LU1514"/>
      <c r="LV1514"/>
      <c r="LW1514"/>
      <c r="LX1514"/>
      <c r="LY1514"/>
      <c r="LZ1514"/>
      <c r="MA1514"/>
      <c r="MB1514"/>
      <c r="MC1514"/>
      <c r="MD1514"/>
      <c r="ME1514"/>
      <c r="MF1514"/>
      <c r="MG1514"/>
      <c r="MH1514"/>
      <c r="MI1514"/>
      <c r="MJ1514"/>
      <c r="MK1514"/>
      <c r="ML1514"/>
      <c r="MM1514"/>
      <c r="MN1514"/>
      <c r="MO1514"/>
      <c r="MP1514"/>
      <c r="MQ1514"/>
      <c r="MR1514"/>
      <c r="MS1514"/>
      <c r="MT1514"/>
      <c r="MU1514"/>
      <c r="MV1514"/>
      <c r="MW1514"/>
      <c r="MX1514"/>
      <c r="MY1514"/>
      <c r="MZ1514"/>
      <c r="NA1514"/>
      <c r="NB1514"/>
      <c r="NC1514"/>
      <c r="ND1514"/>
      <c r="NE1514"/>
      <c r="NF1514"/>
      <c r="NG1514"/>
      <c r="NH1514"/>
      <c r="NI1514"/>
      <c r="NJ1514"/>
      <c r="NK1514"/>
      <c r="NL1514"/>
      <c r="NM1514"/>
      <c r="NN1514"/>
      <c r="NO1514"/>
      <c r="NP1514"/>
      <c r="NQ1514"/>
      <c r="NR1514"/>
      <c r="NS1514"/>
      <c r="NT1514"/>
      <c r="NU1514"/>
      <c r="NV1514"/>
      <c r="NW1514"/>
      <c r="NX1514"/>
      <c r="NY1514"/>
      <c r="NZ1514"/>
      <c r="OA1514"/>
      <c r="OB1514"/>
      <c r="OC1514"/>
      <c r="OD1514"/>
      <c r="OE1514"/>
      <c r="OF1514"/>
      <c r="OG1514"/>
      <c r="OH1514"/>
      <c r="OI1514"/>
      <c r="OJ1514"/>
      <c r="OK1514"/>
      <c r="OL1514"/>
      <c r="OM1514"/>
      <c r="ON1514"/>
      <c r="OO1514"/>
      <c r="OP1514"/>
      <c r="OQ1514"/>
      <c r="OR1514"/>
      <c r="OS1514"/>
      <c r="OT1514"/>
      <c r="OU1514"/>
      <c r="OV1514"/>
      <c r="OW1514"/>
      <c r="OX1514"/>
      <c r="OY1514"/>
      <c r="OZ1514"/>
      <c r="PA1514"/>
      <c r="PB1514"/>
      <c r="PC1514"/>
      <c r="PD1514"/>
      <c r="PE1514"/>
      <c r="PF1514"/>
      <c r="PG1514"/>
      <c r="PH1514"/>
      <c r="PI1514"/>
      <c r="PJ1514"/>
      <c r="PK1514"/>
      <c r="PL1514"/>
      <c r="PM1514"/>
      <c r="PN1514"/>
      <c r="PO1514"/>
      <c r="PP1514"/>
      <c r="PQ1514"/>
      <c r="PR1514"/>
      <c r="PS1514"/>
      <c r="PT1514"/>
      <c r="PU1514"/>
      <c r="PV1514"/>
      <c r="PW1514"/>
      <c r="PX1514"/>
      <c r="PY1514"/>
      <c r="PZ1514"/>
      <c r="QA1514"/>
      <c r="QB1514"/>
      <c r="QC1514"/>
      <c r="QD1514"/>
      <c r="QE1514"/>
      <c r="QF1514"/>
      <c r="QG1514"/>
      <c r="QH1514"/>
      <c r="QI1514"/>
      <c r="QJ1514"/>
      <c r="QK1514"/>
      <c r="QL1514"/>
      <c r="QM1514"/>
      <c r="QN1514"/>
      <c r="QO1514"/>
      <c r="QP1514"/>
      <c r="QQ1514"/>
      <c r="QR1514"/>
      <c r="QS1514"/>
      <c r="QT1514"/>
      <c r="QU1514"/>
      <c r="QV1514"/>
      <c r="QW1514"/>
      <c r="QX1514"/>
      <c r="QY1514"/>
      <c r="QZ1514"/>
      <c r="RA1514"/>
      <c r="RB1514"/>
      <c r="RC1514"/>
      <c r="RD1514"/>
      <c r="RE1514"/>
      <c r="RF1514"/>
      <c r="RG1514"/>
      <c r="RH1514"/>
      <c r="RI1514"/>
      <c r="RJ1514"/>
      <c r="RK1514"/>
      <c r="RL1514"/>
      <c r="RM1514"/>
      <c r="RN1514"/>
      <c r="RO1514"/>
      <c r="RP1514"/>
      <c r="RQ1514"/>
      <c r="RR1514"/>
      <c r="RS1514"/>
      <c r="RT1514"/>
      <c r="RU1514"/>
      <c r="RV1514"/>
      <c r="RW1514"/>
      <c r="RX1514"/>
      <c r="RY1514"/>
      <c r="RZ1514"/>
      <c r="SA1514"/>
      <c r="SB1514"/>
      <c r="SC1514"/>
      <c r="SD1514"/>
      <c r="SE1514"/>
      <c r="SF1514"/>
      <c r="SG1514"/>
      <c r="SH1514"/>
      <c r="SI1514"/>
      <c r="SJ1514"/>
      <c r="SK1514"/>
      <c r="SL1514"/>
      <c r="SM1514"/>
      <c r="SN1514"/>
      <c r="SO1514"/>
      <c r="SP1514"/>
      <c r="SQ1514"/>
      <c r="SR1514"/>
      <c r="SS1514"/>
      <c r="ST1514"/>
      <c r="SU1514"/>
      <c r="SV1514"/>
      <c r="SW1514"/>
      <c r="SX1514"/>
      <c r="SY1514"/>
      <c r="SZ1514"/>
      <c r="TA1514"/>
      <c r="TB1514"/>
      <c r="TC1514"/>
      <c r="TD1514"/>
      <c r="TE1514"/>
      <c r="TF1514"/>
      <c r="TG1514"/>
      <c r="TH1514"/>
      <c r="TI1514"/>
      <c r="TJ1514"/>
      <c r="TK1514"/>
      <c r="TL1514"/>
      <c r="TM1514"/>
      <c r="TN1514"/>
      <c r="TO1514"/>
      <c r="TP1514"/>
      <c r="TQ1514"/>
      <c r="TR1514"/>
      <c r="TS1514"/>
      <c r="TT1514"/>
      <c r="TU1514"/>
      <c r="TV1514"/>
      <c r="TW1514"/>
      <c r="TX1514"/>
      <c r="TY1514"/>
      <c r="TZ1514"/>
      <c r="UA1514"/>
      <c r="UB1514"/>
      <c r="UC1514"/>
      <c r="UD1514"/>
      <c r="UE1514"/>
      <c r="UF1514"/>
      <c r="UG1514"/>
      <c r="UH1514"/>
      <c r="UI1514"/>
      <c r="UJ1514"/>
      <c r="UK1514"/>
      <c r="UL1514"/>
      <c r="UM1514"/>
      <c r="UN1514"/>
      <c r="UO1514"/>
      <c r="UP1514"/>
      <c r="UQ1514"/>
      <c r="UR1514"/>
      <c r="US1514"/>
      <c r="UT1514"/>
      <c r="UU1514"/>
      <c r="UV1514"/>
      <c r="UW1514"/>
      <c r="UX1514"/>
      <c r="UY1514"/>
      <c r="UZ1514"/>
      <c r="VA1514"/>
      <c r="VB1514"/>
      <c r="VC1514"/>
      <c r="VD1514"/>
      <c r="VE1514"/>
      <c r="VF1514"/>
      <c r="VG1514"/>
      <c r="VH1514"/>
      <c r="VI1514"/>
      <c r="VJ1514"/>
      <c r="VK1514"/>
      <c r="VL1514"/>
      <c r="VM1514"/>
      <c r="VN1514"/>
      <c r="VO1514"/>
      <c r="VP1514"/>
      <c r="VQ1514"/>
      <c r="VR1514"/>
      <c r="VS1514"/>
      <c r="VT1514"/>
      <c r="VU1514"/>
      <c r="VV1514"/>
      <c r="VW1514"/>
      <c r="VX1514"/>
      <c r="VY1514"/>
      <c r="VZ1514"/>
      <c r="WA1514"/>
      <c r="WB1514"/>
      <c r="WC1514"/>
      <c r="WD1514"/>
      <c r="WE1514"/>
      <c r="WF1514"/>
      <c r="WG1514"/>
      <c r="WH1514"/>
      <c r="WI1514"/>
      <c r="WJ1514"/>
      <c r="WK1514"/>
      <c r="WL1514"/>
      <c r="WM1514"/>
      <c r="WN1514"/>
      <c r="WO1514"/>
      <c r="WP1514"/>
      <c r="WQ1514"/>
      <c r="WR1514"/>
      <c r="WS1514"/>
      <c r="WT1514"/>
      <c r="WU1514"/>
      <c r="WV1514"/>
      <c r="WW1514"/>
      <c r="WX1514"/>
      <c r="WY1514"/>
      <c r="WZ1514"/>
      <c r="XA1514"/>
      <c r="XB1514"/>
      <c r="XC1514"/>
      <c r="XD1514"/>
      <c r="XE1514"/>
      <c r="XF1514"/>
      <c r="XG1514"/>
      <c r="XH1514"/>
      <c r="XI1514"/>
      <c r="XJ1514"/>
      <c r="XK1514"/>
      <c r="XL1514"/>
      <c r="XM1514"/>
      <c r="XN1514"/>
      <c r="XO1514"/>
      <c r="XP1514"/>
      <c r="XQ1514"/>
      <c r="XR1514"/>
      <c r="XS1514"/>
      <c r="XT1514"/>
      <c r="XU1514"/>
      <c r="XV1514"/>
      <c r="XW1514"/>
      <c r="XX1514"/>
      <c r="XY1514"/>
      <c r="XZ1514"/>
      <c r="YA1514"/>
      <c r="YB1514"/>
      <c r="YC1514"/>
      <c r="YD1514"/>
      <c r="YE1514"/>
      <c r="YF1514"/>
      <c r="YG1514"/>
      <c r="YH1514"/>
      <c r="YI1514"/>
      <c r="YJ1514"/>
      <c r="YK1514"/>
      <c r="YL1514"/>
      <c r="YM1514"/>
      <c r="YN1514"/>
      <c r="YO1514"/>
      <c r="YP1514"/>
      <c r="YQ1514"/>
      <c r="YR1514"/>
      <c r="YS1514"/>
      <c r="YT1514"/>
      <c r="YU1514"/>
      <c r="YV1514"/>
      <c r="YW1514"/>
      <c r="YX1514"/>
      <c r="YY1514"/>
      <c r="YZ1514"/>
      <c r="ZA1514"/>
      <c r="ZB1514"/>
      <c r="ZC1514"/>
      <c r="ZD1514"/>
      <c r="ZE1514"/>
      <c r="ZF1514"/>
      <c r="ZG1514"/>
      <c r="ZH1514"/>
      <c r="ZI1514"/>
      <c r="ZJ1514"/>
      <c r="ZK1514"/>
      <c r="ZL1514"/>
      <c r="ZM1514"/>
      <c r="ZN1514"/>
      <c r="ZO1514"/>
      <c r="ZP1514"/>
      <c r="ZQ1514"/>
      <c r="ZR1514"/>
      <c r="ZS1514"/>
      <c r="ZT1514"/>
      <c r="ZU1514"/>
      <c r="ZV1514"/>
      <c r="ZW1514"/>
      <c r="ZX1514"/>
      <c r="ZY1514"/>
      <c r="ZZ1514"/>
      <c r="AAA1514"/>
      <c r="AAB1514"/>
      <c r="AAC1514"/>
      <c r="AAD1514"/>
      <c r="AAE1514"/>
      <c r="AAF1514"/>
      <c r="AAG1514"/>
      <c r="AAH1514"/>
      <c r="AAI1514"/>
      <c r="AAJ1514"/>
      <c r="AAK1514"/>
      <c r="AAL1514"/>
      <c r="AAM1514"/>
      <c r="AAN1514"/>
      <c r="AAO1514"/>
      <c r="AAP1514"/>
      <c r="AAQ1514"/>
      <c r="AAR1514"/>
      <c r="AAS1514"/>
      <c r="AAT1514"/>
      <c r="AAU1514"/>
      <c r="AAV1514"/>
      <c r="AAW1514"/>
      <c r="AAX1514"/>
      <c r="AAY1514"/>
      <c r="AAZ1514"/>
      <c r="ABA1514"/>
      <c r="ABB1514"/>
      <c r="ABC1514"/>
      <c r="ABD1514"/>
      <c r="ABE1514"/>
      <c r="ABF1514"/>
      <c r="ABG1514"/>
      <c r="ABH1514"/>
      <c r="ABI1514"/>
      <c r="ABJ1514"/>
      <c r="ABK1514"/>
      <c r="ABL1514"/>
      <c r="ABM1514"/>
      <c r="ABN1514"/>
      <c r="ABO1514"/>
      <c r="ABP1514"/>
      <c r="ABQ1514"/>
      <c r="ABR1514"/>
      <c r="ABS1514"/>
      <c r="ABT1514"/>
      <c r="ABU1514"/>
      <c r="ABV1514"/>
      <c r="ABW1514"/>
      <c r="ABX1514"/>
      <c r="ABY1514"/>
      <c r="ABZ1514"/>
      <c r="ACA1514"/>
      <c r="ACB1514"/>
      <c r="ACC1514"/>
      <c r="ACD1514"/>
      <c r="ACE1514"/>
      <c r="ACF1514"/>
      <c r="ACG1514"/>
      <c r="ACH1514"/>
      <c r="ACI1514"/>
      <c r="ACJ1514"/>
      <c r="ACK1514"/>
      <c r="ACL1514"/>
      <c r="ACM1514"/>
      <c r="ACN1514"/>
      <c r="ACO1514"/>
      <c r="ACP1514"/>
      <c r="ACQ1514"/>
      <c r="ACR1514"/>
      <c r="ACS1514"/>
      <c r="ACT1514"/>
      <c r="ACU1514"/>
      <c r="ACV1514"/>
      <c r="ACW1514"/>
      <c r="ACX1514"/>
      <c r="ACY1514"/>
      <c r="ACZ1514"/>
      <c r="ADA1514"/>
      <c r="ADB1514"/>
      <c r="ADC1514"/>
      <c r="ADD1514"/>
      <c r="ADE1514"/>
      <c r="ADF1514"/>
      <c r="ADG1514"/>
      <c r="ADH1514"/>
      <c r="ADI1514"/>
      <c r="ADJ1514"/>
      <c r="ADK1514"/>
      <c r="ADL1514"/>
      <c r="ADM1514"/>
      <c r="ADN1514"/>
      <c r="ADO1514"/>
      <c r="ADP1514"/>
      <c r="ADQ1514"/>
      <c r="ADR1514"/>
      <c r="ADS1514"/>
      <c r="ADT1514"/>
      <c r="ADU1514"/>
      <c r="ADV1514"/>
      <c r="ADW1514"/>
      <c r="ADX1514"/>
      <c r="ADY1514"/>
      <c r="ADZ1514"/>
      <c r="AEA1514"/>
      <c r="AEB1514"/>
      <c r="AEC1514"/>
      <c r="AED1514"/>
      <c r="AEE1514"/>
      <c r="AEF1514"/>
      <c r="AEG1514"/>
      <c r="AEH1514"/>
      <c r="AEI1514"/>
      <c r="AEJ1514"/>
      <c r="AEK1514"/>
      <c r="AEL1514"/>
      <c r="AEM1514"/>
      <c r="AEN1514"/>
      <c r="AEO1514"/>
      <c r="AEP1514"/>
      <c r="AEQ1514"/>
      <c r="AER1514"/>
      <c r="AES1514"/>
      <c r="AET1514"/>
      <c r="AEU1514"/>
      <c r="AEV1514"/>
      <c r="AEW1514"/>
      <c r="AEX1514"/>
      <c r="AEY1514"/>
      <c r="AEZ1514"/>
      <c r="AFA1514"/>
      <c r="AFB1514"/>
      <c r="AFC1514"/>
      <c r="AFD1514"/>
      <c r="AFE1514"/>
      <c r="AFF1514"/>
      <c r="AFG1514"/>
      <c r="AFH1514"/>
      <c r="AFI1514"/>
      <c r="AFJ1514"/>
      <c r="AFK1514"/>
      <c r="AFL1514"/>
      <c r="AFM1514"/>
      <c r="AFN1514"/>
      <c r="AFO1514"/>
      <c r="AFP1514"/>
      <c r="AFQ1514"/>
      <c r="AFR1514"/>
      <c r="AFS1514"/>
      <c r="AFT1514"/>
      <c r="AFU1514"/>
      <c r="AFV1514"/>
      <c r="AFW1514"/>
      <c r="AFX1514"/>
      <c r="AFY1514"/>
      <c r="AFZ1514"/>
      <c r="AGA1514"/>
      <c r="AGB1514"/>
      <c r="AGC1514"/>
      <c r="AGD1514"/>
      <c r="AGE1514"/>
      <c r="AGF1514"/>
      <c r="AGG1514"/>
      <c r="AGH1514"/>
      <c r="AGI1514"/>
      <c r="AGJ1514"/>
      <c r="AGK1514"/>
      <c r="AGL1514"/>
      <c r="AGM1514"/>
      <c r="AGN1514"/>
      <c r="AGO1514"/>
      <c r="AGP1514"/>
      <c r="AGQ1514"/>
      <c r="AGR1514"/>
      <c r="AGS1514"/>
      <c r="AGT1514"/>
      <c r="AGU1514"/>
      <c r="AGV1514"/>
      <c r="AGW1514"/>
      <c r="AGX1514"/>
      <c r="AGY1514"/>
      <c r="AGZ1514"/>
      <c r="AHA1514"/>
      <c r="AHB1514"/>
      <c r="AHC1514"/>
      <c r="AHD1514"/>
      <c r="AHE1514"/>
      <c r="AHF1514"/>
      <c r="AHG1514"/>
      <c r="AHH1514"/>
      <c r="AHI1514"/>
      <c r="AHJ1514"/>
      <c r="AHK1514"/>
      <c r="AHL1514"/>
      <c r="AHM1514"/>
      <c r="AHN1514"/>
      <c r="AHO1514"/>
      <c r="AHP1514"/>
      <c r="AHQ1514"/>
      <c r="AHR1514"/>
      <c r="AHS1514"/>
      <c r="AHT1514"/>
      <c r="AHU1514"/>
      <c r="AHV1514"/>
      <c r="AHW1514"/>
      <c r="AHX1514"/>
      <c r="AHY1514"/>
      <c r="AHZ1514"/>
      <c r="AIA1514"/>
      <c r="AIB1514"/>
      <c r="AIC1514"/>
      <c r="AID1514"/>
      <c r="AIE1514"/>
      <c r="AIF1514"/>
      <c r="AIG1514"/>
      <c r="AIH1514"/>
      <c r="AII1514"/>
      <c r="AIJ1514"/>
      <c r="AIK1514"/>
      <c r="AIL1514"/>
      <c r="AIM1514"/>
      <c r="AIN1514"/>
      <c r="AIO1514"/>
      <c r="AIP1514"/>
      <c r="AIQ1514"/>
      <c r="AIR1514"/>
      <c r="AIS1514"/>
      <c r="AIT1514"/>
      <c r="AIU1514"/>
      <c r="AIV1514"/>
      <c r="AIW1514"/>
      <c r="AIX1514"/>
      <c r="AIY1514"/>
      <c r="AIZ1514"/>
      <c r="AJA1514"/>
      <c r="AJB1514"/>
      <c r="AJC1514"/>
      <c r="AJD1514"/>
      <c r="AJE1514"/>
      <c r="AJF1514"/>
      <c r="AJG1514"/>
      <c r="AJH1514"/>
      <c r="AJI1514"/>
      <c r="AJJ1514"/>
      <c r="AJK1514"/>
      <c r="AJL1514"/>
      <c r="AJM1514"/>
      <c r="AJN1514"/>
      <c r="AJO1514"/>
      <c r="AJP1514"/>
      <c r="AJQ1514"/>
      <c r="AJR1514"/>
      <c r="AJS1514"/>
      <c r="AJT1514"/>
      <c r="AJU1514"/>
      <c r="AJV1514"/>
      <c r="AJW1514"/>
      <c r="AJX1514"/>
      <c r="AJY1514"/>
      <c r="AJZ1514"/>
      <c r="AKA1514"/>
      <c r="AKB1514"/>
      <c r="AKC1514"/>
      <c r="AKD1514"/>
      <c r="AKE1514"/>
      <c r="AKF1514"/>
      <c r="AKG1514"/>
      <c r="AKH1514"/>
      <c r="AKI1514"/>
      <c r="AKJ1514"/>
      <c r="AKK1514"/>
      <c r="AKL1514"/>
      <c r="AKM1514"/>
      <c r="AKN1514"/>
      <c r="AKO1514"/>
      <c r="AKP1514"/>
      <c r="AKQ1514"/>
      <c r="AKR1514"/>
      <c r="AKS1514"/>
      <c r="AKT1514"/>
      <c r="AKU1514"/>
      <c r="AKV1514"/>
      <c r="AKW1514"/>
      <c r="AKX1514"/>
      <c r="AKY1514"/>
      <c r="AKZ1514"/>
      <c r="ALA1514"/>
      <c r="ALB1514"/>
      <c r="ALC1514"/>
      <c r="ALD1514"/>
      <c r="ALE1514"/>
      <c r="ALF1514"/>
      <c r="ALG1514"/>
      <c r="ALH1514"/>
      <c r="ALI1514"/>
      <c r="ALJ1514"/>
      <c r="ALK1514"/>
      <c r="ALL1514"/>
      <c r="ALM1514"/>
      <c r="ALN1514"/>
      <c r="ALO1514"/>
      <c r="ALP1514"/>
      <c r="ALQ1514"/>
      <c r="ALR1514"/>
      <c r="ALS1514"/>
      <c r="ALT1514"/>
      <c r="ALU1514"/>
      <c r="ALV1514"/>
      <c r="ALW1514"/>
      <c r="ALX1514"/>
      <c r="ALY1514"/>
      <c r="ALZ1514"/>
      <c r="AMA1514"/>
      <c r="AMB1514"/>
      <c r="AMC1514"/>
      <c r="AMD1514"/>
      <c r="AME1514"/>
      <c r="AMF1514"/>
      <c r="AMG1514"/>
      <c r="AMH1514"/>
      <c r="AMI1514"/>
      <c r="AMJ1514"/>
      <c r="AMK1514"/>
    </row>
    <row r="1515" spans="1:1025" ht="45" customHeight="1" x14ac:dyDescent="0.25">
      <c r="A1515" s="20" t="s">
        <v>186</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c r="HK1515"/>
      <c r="HL1515"/>
      <c r="HM1515"/>
      <c r="HN1515"/>
      <c r="HO1515"/>
      <c r="HP1515"/>
      <c r="HQ1515"/>
      <c r="HR1515"/>
      <c r="HS1515"/>
      <c r="HT1515"/>
      <c r="HU1515"/>
      <c r="HV1515"/>
      <c r="HW1515"/>
      <c r="HX1515"/>
      <c r="HY1515"/>
      <c r="HZ1515"/>
      <c r="IA1515"/>
      <c r="IB1515"/>
      <c r="IC1515"/>
      <c r="ID1515"/>
      <c r="IE1515"/>
      <c r="IF1515"/>
      <c r="IG1515"/>
      <c r="IH1515"/>
      <c r="II1515"/>
      <c r="IJ1515"/>
      <c r="IK1515"/>
      <c r="IL1515"/>
      <c r="IM1515"/>
      <c r="IN1515"/>
      <c r="IO1515"/>
      <c r="IP1515"/>
      <c r="IQ1515"/>
      <c r="IR1515"/>
      <c r="IS1515"/>
      <c r="IT1515"/>
      <c r="IU1515"/>
      <c r="IV1515"/>
      <c r="IW1515"/>
      <c r="IX1515"/>
      <c r="IY1515"/>
      <c r="IZ1515"/>
      <c r="JA1515"/>
      <c r="JB1515"/>
      <c r="JC1515"/>
      <c r="JD1515"/>
      <c r="JE1515"/>
      <c r="JF1515"/>
      <c r="JG1515"/>
      <c r="JH1515"/>
      <c r="JI1515"/>
      <c r="JJ1515"/>
      <c r="JK1515"/>
      <c r="JL1515"/>
      <c r="JM1515"/>
      <c r="JN1515"/>
      <c r="JO1515"/>
      <c r="JP1515"/>
      <c r="JQ1515"/>
      <c r="JR1515"/>
      <c r="JS1515"/>
      <c r="JT1515"/>
      <c r="JU1515"/>
      <c r="JV1515"/>
      <c r="JW1515"/>
      <c r="JX1515"/>
      <c r="JY1515"/>
      <c r="JZ1515"/>
      <c r="KA1515"/>
      <c r="KB1515"/>
      <c r="KC1515"/>
      <c r="KD1515"/>
      <c r="KE1515"/>
      <c r="KF1515"/>
      <c r="KG1515"/>
      <c r="KH1515"/>
      <c r="KI1515"/>
      <c r="KJ1515"/>
      <c r="KK1515"/>
      <c r="KL1515"/>
      <c r="KM1515"/>
      <c r="KN1515"/>
      <c r="KO1515"/>
      <c r="KP1515"/>
      <c r="KQ1515"/>
      <c r="KR1515"/>
      <c r="KS1515"/>
      <c r="KT1515"/>
      <c r="KU1515"/>
      <c r="KV1515"/>
      <c r="KW1515"/>
      <c r="KX1515"/>
      <c r="KY1515"/>
      <c r="KZ1515"/>
      <c r="LA1515"/>
      <c r="LB1515"/>
      <c r="LC1515"/>
      <c r="LD1515"/>
      <c r="LE1515"/>
      <c r="LF1515"/>
      <c r="LG1515"/>
      <c r="LH1515"/>
      <c r="LI1515"/>
      <c r="LJ1515"/>
      <c r="LK1515"/>
      <c r="LL1515"/>
      <c r="LM1515"/>
      <c r="LN1515"/>
      <c r="LO1515"/>
      <c r="LP1515"/>
      <c r="LQ1515"/>
      <c r="LR1515"/>
      <c r="LS1515"/>
      <c r="LT1515"/>
      <c r="LU1515"/>
      <c r="LV1515"/>
      <c r="LW1515"/>
      <c r="LX1515"/>
      <c r="LY1515"/>
      <c r="LZ1515"/>
      <c r="MA1515"/>
      <c r="MB1515"/>
      <c r="MC1515"/>
      <c r="MD1515"/>
      <c r="ME1515"/>
      <c r="MF1515"/>
      <c r="MG1515"/>
      <c r="MH1515"/>
      <c r="MI1515"/>
      <c r="MJ1515"/>
      <c r="MK1515"/>
      <c r="ML1515"/>
      <c r="MM1515"/>
      <c r="MN1515"/>
      <c r="MO1515"/>
      <c r="MP1515"/>
      <c r="MQ1515"/>
      <c r="MR1515"/>
      <c r="MS1515"/>
      <c r="MT1515"/>
      <c r="MU1515"/>
      <c r="MV1515"/>
      <c r="MW1515"/>
      <c r="MX1515"/>
      <c r="MY1515"/>
      <c r="MZ1515"/>
      <c r="NA1515"/>
      <c r="NB1515"/>
      <c r="NC1515"/>
      <c r="ND1515"/>
      <c r="NE1515"/>
      <c r="NF1515"/>
      <c r="NG1515"/>
      <c r="NH1515"/>
      <c r="NI1515"/>
      <c r="NJ1515"/>
      <c r="NK1515"/>
      <c r="NL1515"/>
      <c r="NM1515"/>
      <c r="NN1515"/>
      <c r="NO1515"/>
      <c r="NP1515"/>
      <c r="NQ1515"/>
      <c r="NR1515"/>
      <c r="NS1515"/>
      <c r="NT1515"/>
      <c r="NU1515"/>
      <c r="NV1515"/>
      <c r="NW1515"/>
      <c r="NX1515"/>
      <c r="NY1515"/>
      <c r="NZ1515"/>
      <c r="OA1515"/>
      <c r="OB1515"/>
      <c r="OC1515"/>
      <c r="OD1515"/>
      <c r="OE1515"/>
      <c r="OF1515"/>
      <c r="OG1515"/>
      <c r="OH1515"/>
      <c r="OI1515"/>
      <c r="OJ1515"/>
      <c r="OK1515"/>
      <c r="OL1515"/>
      <c r="OM1515"/>
      <c r="ON1515"/>
      <c r="OO1515"/>
      <c r="OP1515"/>
      <c r="OQ1515"/>
      <c r="OR1515"/>
      <c r="OS1515"/>
      <c r="OT1515"/>
      <c r="OU1515"/>
      <c r="OV1515"/>
      <c r="OW1515"/>
      <c r="OX1515"/>
      <c r="OY1515"/>
      <c r="OZ1515"/>
      <c r="PA1515"/>
      <c r="PB1515"/>
      <c r="PC1515"/>
      <c r="PD1515"/>
      <c r="PE1515"/>
      <c r="PF1515"/>
      <c r="PG1515"/>
      <c r="PH1515"/>
      <c r="PI1515"/>
      <c r="PJ1515"/>
      <c r="PK1515"/>
      <c r="PL1515"/>
      <c r="PM1515"/>
      <c r="PN1515"/>
      <c r="PO1515"/>
      <c r="PP1515"/>
      <c r="PQ1515"/>
      <c r="PR1515"/>
      <c r="PS1515"/>
      <c r="PT1515"/>
      <c r="PU1515"/>
      <c r="PV1515"/>
      <c r="PW1515"/>
      <c r="PX1515"/>
      <c r="PY1515"/>
      <c r="PZ1515"/>
      <c r="QA1515"/>
      <c r="QB1515"/>
      <c r="QC1515"/>
      <c r="QD1515"/>
      <c r="QE1515"/>
      <c r="QF1515"/>
      <c r="QG1515"/>
      <c r="QH1515"/>
      <c r="QI1515"/>
      <c r="QJ1515"/>
      <c r="QK1515"/>
      <c r="QL1515"/>
      <c r="QM1515"/>
      <c r="QN1515"/>
      <c r="QO1515"/>
      <c r="QP1515"/>
      <c r="QQ1515"/>
      <c r="QR1515"/>
      <c r="QS1515"/>
      <c r="QT1515"/>
      <c r="QU1515"/>
      <c r="QV1515"/>
      <c r="QW1515"/>
      <c r="QX1515"/>
      <c r="QY1515"/>
      <c r="QZ1515"/>
      <c r="RA1515"/>
      <c r="RB1515"/>
      <c r="RC1515"/>
      <c r="RD1515"/>
      <c r="RE1515"/>
      <c r="RF1515"/>
      <c r="RG1515"/>
      <c r="RH1515"/>
      <c r="RI1515"/>
      <c r="RJ1515"/>
      <c r="RK1515"/>
      <c r="RL1515"/>
      <c r="RM1515"/>
      <c r="RN1515"/>
      <c r="RO1515"/>
      <c r="RP1515"/>
      <c r="RQ1515"/>
      <c r="RR1515"/>
      <c r="RS1515"/>
      <c r="RT1515"/>
      <c r="RU1515"/>
      <c r="RV1515"/>
      <c r="RW1515"/>
      <c r="RX1515"/>
      <c r="RY1515"/>
      <c r="RZ1515"/>
      <c r="SA1515"/>
      <c r="SB1515"/>
      <c r="SC1515"/>
      <c r="SD1515"/>
      <c r="SE1515"/>
      <c r="SF1515"/>
      <c r="SG1515"/>
      <c r="SH1515"/>
      <c r="SI1515"/>
      <c r="SJ1515"/>
      <c r="SK1515"/>
      <c r="SL1515"/>
      <c r="SM1515"/>
      <c r="SN1515"/>
      <c r="SO1515"/>
      <c r="SP1515"/>
      <c r="SQ1515"/>
      <c r="SR1515"/>
      <c r="SS1515"/>
      <c r="ST1515"/>
      <c r="SU1515"/>
      <c r="SV1515"/>
      <c r="SW1515"/>
      <c r="SX1515"/>
      <c r="SY1515"/>
      <c r="SZ1515"/>
      <c r="TA1515"/>
      <c r="TB1515"/>
      <c r="TC1515"/>
      <c r="TD1515"/>
      <c r="TE1515"/>
      <c r="TF1515"/>
      <c r="TG1515"/>
      <c r="TH1515"/>
      <c r="TI1515"/>
      <c r="TJ1515"/>
      <c r="TK1515"/>
      <c r="TL1515"/>
      <c r="TM1515"/>
      <c r="TN1515"/>
      <c r="TO1515"/>
      <c r="TP1515"/>
      <c r="TQ1515"/>
      <c r="TR1515"/>
      <c r="TS1515"/>
      <c r="TT1515"/>
      <c r="TU1515"/>
      <c r="TV1515"/>
      <c r="TW1515"/>
      <c r="TX1515"/>
      <c r="TY1515"/>
      <c r="TZ1515"/>
      <c r="UA1515"/>
      <c r="UB1515"/>
      <c r="UC1515"/>
      <c r="UD1515"/>
      <c r="UE1515"/>
      <c r="UF1515"/>
      <c r="UG1515"/>
      <c r="UH1515"/>
      <c r="UI1515"/>
      <c r="UJ1515"/>
      <c r="UK1515"/>
      <c r="UL1515"/>
      <c r="UM1515"/>
      <c r="UN1515"/>
      <c r="UO1515"/>
      <c r="UP1515"/>
      <c r="UQ1515"/>
      <c r="UR1515"/>
      <c r="US1515"/>
      <c r="UT1515"/>
      <c r="UU1515"/>
      <c r="UV1515"/>
      <c r="UW1515"/>
      <c r="UX1515"/>
      <c r="UY1515"/>
      <c r="UZ1515"/>
      <c r="VA1515"/>
      <c r="VB1515"/>
      <c r="VC1515"/>
      <c r="VD1515"/>
      <c r="VE1515"/>
      <c r="VF1515"/>
      <c r="VG1515"/>
      <c r="VH1515"/>
      <c r="VI1515"/>
      <c r="VJ1515"/>
      <c r="VK1515"/>
      <c r="VL1515"/>
      <c r="VM1515"/>
      <c r="VN1515"/>
      <c r="VO1515"/>
      <c r="VP1515"/>
      <c r="VQ1515"/>
      <c r="VR1515"/>
      <c r="VS1515"/>
      <c r="VT1515"/>
      <c r="VU1515"/>
      <c r="VV1515"/>
      <c r="VW1515"/>
      <c r="VX1515"/>
      <c r="VY1515"/>
      <c r="VZ1515"/>
      <c r="WA1515"/>
      <c r="WB1515"/>
      <c r="WC1515"/>
      <c r="WD1515"/>
      <c r="WE1515"/>
      <c r="WF1515"/>
      <c r="WG1515"/>
      <c r="WH1515"/>
      <c r="WI1515"/>
      <c r="WJ1515"/>
      <c r="WK1515"/>
      <c r="WL1515"/>
      <c r="WM1515"/>
      <c r="WN1515"/>
      <c r="WO1515"/>
      <c r="WP1515"/>
      <c r="WQ1515"/>
      <c r="WR1515"/>
      <c r="WS1515"/>
      <c r="WT1515"/>
      <c r="WU1515"/>
      <c r="WV1515"/>
      <c r="WW1515"/>
      <c r="WX1515"/>
      <c r="WY1515"/>
      <c r="WZ1515"/>
      <c r="XA1515"/>
      <c r="XB1515"/>
      <c r="XC1515"/>
      <c r="XD1515"/>
      <c r="XE1515"/>
      <c r="XF1515"/>
      <c r="XG1515"/>
      <c r="XH1515"/>
      <c r="XI1515"/>
      <c r="XJ1515"/>
      <c r="XK1515"/>
      <c r="XL1515"/>
      <c r="XM1515"/>
      <c r="XN1515"/>
      <c r="XO1515"/>
      <c r="XP1515"/>
      <c r="XQ1515"/>
      <c r="XR1515"/>
      <c r="XS1515"/>
      <c r="XT1515"/>
      <c r="XU1515"/>
      <c r="XV1515"/>
      <c r="XW1515"/>
      <c r="XX1515"/>
      <c r="XY1515"/>
      <c r="XZ1515"/>
      <c r="YA1515"/>
      <c r="YB1515"/>
      <c r="YC1515"/>
      <c r="YD1515"/>
      <c r="YE1515"/>
      <c r="YF1515"/>
      <c r="YG1515"/>
      <c r="YH1515"/>
      <c r="YI1515"/>
      <c r="YJ1515"/>
      <c r="YK1515"/>
      <c r="YL1515"/>
      <c r="YM1515"/>
      <c r="YN1515"/>
      <c r="YO1515"/>
      <c r="YP1515"/>
      <c r="YQ1515"/>
      <c r="YR1515"/>
      <c r="YS1515"/>
      <c r="YT1515"/>
      <c r="YU1515"/>
      <c r="YV1515"/>
      <c r="YW1515"/>
      <c r="YX1515"/>
      <c r="YY1515"/>
      <c r="YZ1515"/>
      <c r="ZA1515"/>
      <c r="ZB1515"/>
      <c r="ZC1515"/>
      <c r="ZD1515"/>
      <c r="ZE1515"/>
      <c r="ZF1515"/>
      <c r="ZG1515"/>
      <c r="ZH1515"/>
      <c r="ZI1515"/>
      <c r="ZJ1515"/>
      <c r="ZK1515"/>
      <c r="ZL1515"/>
      <c r="ZM1515"/>
      <c r="ZN1515"/>
      <c r="ZO1515"/>
      <c r="ZP1515"/>
      <c r="ZQ1515"/>
      <c r="ZR1515"/>
      <c r="ZS1515"/>
      <c r="ZT1515"/>
      <c r="ZU1515"/>
      <c r="ZV1515"/>
      <c r="ZW1515"/>
      <c r="ZX1515"/>
      <c r="ZY1515"/>
      <c r="ZZ1515"/>
      <c r="AAA1515"/>
      <c r="AAB1515"/>
      <c r="AAC1515"/>
      <c r="AAD1515"/>
      <c r="AAE1515"/>
      <c r="AAF1515"/>
      <c r="AAG1515"/>
      <c r="AAH1515"/>
      <c r="AAI1515"/>
      <c r="AAJ1515"/>
      <c r="AAK1515"/>
      <c r="AAL1515"/>
      <c r="AAM1515"/>
      <c r="AAN1515"/>
      <c r="AAO1515"/>
      <c r="AAP1515"/>
      <c r="AAQ1515"/>
      <c r="AAR1515"/>
      <c r="AAS1515"/>
      <c r="AAT1515"/>
      <c r="AAU1515"/>
      <c r="AAV1515"/>
      <c r="AAW1515"/>
      <c r="AAX1515"/>
      <c r="AAY1515"/>
      <c r="AAZ1515"/>
      <c r="ABA1515"/>
      <c r="ABB1515"/>
      <c r="ABC1515"/>
      <c r="ABD1515"/>
      <c r="ABE1515"/>
      <c r="ABF1515"/>
      <c r="ABG1515"/>
      <c r="ABH1515"/>
      <c r="ABI1515"/>
      <c r="ABJ1515"/>
      <c r="ABK1515"/>
      <c r="ABL1515"/>
      <c r="ABM1515"/>
      <c r="ABN1515"/>
      <c r="ABO1515"/>
      <c r="ABP1515"/>
      <c r="ABQ1515"/>
      <c r="ABR1515"/>
      <c r="ABS1515"/>
      <c r="ABT1515"/>
      <c r="ABU1515"/>
      <c r="ABV1515"/>
      <c r="ABW1515"/>
      <c r="ABX1515"/>
      <c r="ABY1515"/>
      <c r="ABZ1515"/>
      <c r="ACA1515"/>
      <c r="ACB1515"/>
      <c r="ACC1515"/>
      <c r="ACD1515"/>
      <c r="ACE1515"/>
      <c r="ACF1515"/>
      <c r="ACG1515"/>
      <c r="ACH1515"/>
      <c r="ACI1515"/>
      <c r="ACJ1515"/>
      <c r="ACK1515"/>
      <c r="ACL1515"/>
      <c r="ACM1515"/>
      <c r="ACN1515"/>
      <c r="ACO1515"/>
      <c r="ACP1515"/>
      <c r="ACQ1515"/>
      <c r="ACR1515"/>
      <c r="ACS1515"/>
      <c r="ACT1515"/>
      <c r="ACU1515"/>
      <c r="ACV1515"/>
      <c r="ACW1515"/>
      <c r="ACX1515"/>
      <c r="ACY1515"/>
      <c r="ACZ1515"/>
      <c r="ADA1515"/>
      <c r="ADB1515"/>
      <c r="ADC1515"/>
      <c r="ADD1515"/>
      <c r="ADE1515"/>
      <c r="ADF1515"/>
      <c r="ADG1515"/>
      <c r="ADH1515"/>
      <c r="ADI1515"/>
      <c r="ADJ1515"/>
      <c r="ADK1515"/>
      <c r="ADL1515"/>
      <c r="ADM1515"/>
      <c r="ADN1515"/>
      <c r="ADO1515"/>
      <c r="ADP1515"/>
      <c r="ADQ1515"/>
      <c r="ADR1515"/>
      <c r="ADS1515"/>
      <c r="ADT1515"/>
      <c r="ADU1515"/>
      <c r="ADV1515"/>
      <c r="ADW1515"/>
      <c r="ADX1515"/>
      <c r="ADY1515"/>
      <c r="ADZ1515"/>
      <c r="AEA1515"/>
      <c r="AEB1515"/>
      <c r="AEC1515"/>
      <c r="AED1515"/>
      <c r="AEE1515"/>
      <c r="AEF1515"/>
      <c r="AEG1515"/>
      <c r="AEH1515"/>
      <c r="AEI1515"/>
      <c r="AEJ1515"/>
      <c r="AEK1515"/>
      <c r="AEL1515"/>
      <c r="AEM1515"/>
      <c r="AEN1515"/>
      <c r="AEO1515"/>
      <c r="AEP1515"/>
      <c r="AEQ1515"/>
      <c r="AER1515"/>
      <c r="AES1515"/>
      <c r="AET1515"/>
      <c r="AEU1515"/>
      <c r="AEV1515"/>
      <c r="AEW1515"/>
      <c r="AEX1515"/>
      <c r="AEY1515"/>
      <c r="AEZ1515"/>
      <c r="AFA1515"/>
      <c r="AFB1515"/>
      <c r="AFC1515"/>
      <c r="AFD1515"/>
      <c r="AFE1515"/>
      <c r="AFF1515"/>
      <c r="AFG1515"/>
      <c r="AFH1515"/>
      <c r="AFI1515"/>
      <c r="AFJ1515"/>
      <c r="AFK1515"/>
      <c r="AFL1515"/>
      <c r="AFM1515"/>
      <c r="AFN1515"/>
      <c r="AFO1515"/>
      <c r="AFP1515"/>
      <c r="AFQ1515"/>
      <c r="AFR1515"/>
      <c r="AFS1515"/>
      <c r="AFT1515"/>
      <c r="AFU1515"/>
      <c r="AFV1515"/>
      <c r="AFW1515"/>
      <c r="AFX1515"/>
      <c r="AFY1515"/>
      <c r="AFZ1515"/>
      <c r="AGA1515"/>
      <c r="AGB1515"/>
      <c r="AGC1515"/>
      <c r="AGD1515"/>
      <c r="AGE1515"/>
      <c r="AGF1515"/>
      <c r="AGG1515"/>
      <c r="AGH1515"/>
      <c r="AGI1515"/>
      <c r="AGJ1515"/>
      <c r="AGK1515"/>
      <c r="AGL1515"/>
      <c r="AGM1515"/>
      <c r="AGN1515"/>
      <c r="AGO1515"/>
      <c r="AGP1515"/>
      <c r="AGQ1515"/>
      <c r="AGR1515"/>
      <c r="AGS1515"/>
      <c r="AGT1515"/>
      <c r="AGU1515"/>
      <c r="AGV1515"/>
      <c r="AGW1515"/>
      <c r="AGX1515"/>
      <c r="AGY1515"/>
      <c r="AGZ1515"/>
      <c r="AHA1515"/>
      <c r="AHB1515"/>
      <c r="AHC1515"/>
      <c r="AHD1515"/>
      <c r="AHE1515"/>
      <c r="AHF1515"/>
      <c r="AHG1515"/>
      <c r="AHH1515"/>
      <c r="AHI1515"/>
      <c r="AHJ1515"/>
      <c r="AHK1515"/>
      <c r="AHL1515"/>
      <c r="AHM1515"/>
      <c r="AHN1515"/>
      <c r="AHO1515"/>
      <c r="AHP1515"/>
      <c r="AHQ1515"/>
      <c r="AHR1515"/>
      <c r="AHS1515"/>
      <c r="AHT1515"/>
      <c r="AHU1515"/>
      <c r="AHV1515"/>
      <c r="AHW1515"/>
      <c r="AHX1515"/>
      <c r="AHY1515"/>
      <c r="AHZ1515"/>
      <c r="AIA1515"/>
      <c r="AIB1515"/>
      <c r="AIC1515"/>
      <c r="AID1515"/>
      <c r="AIE1515"/>
      <c r="AIF1515"/>
      <c r="AIG1515"/>
      <c r="AIH1515"/>
      <c r="AII1515"/>
      <c r="AIJ1515"/>
      <c r="AIK1515"/>
      <c r="AIL1515"/>
      <c r="AIM1515"/>
      <c r="AIN1515"/>
      <c r="AIO1515"/>
      <c r="AIP1515"/>
      <c r="AIQ1515"/>
      <c r="AIR1515"/>
      <c r="AIS1515"/>
      <c r="AIT1515"/>
      <c r="AIU1515"/>
      <c r="AIV1515"/>
      <c r="AIW1515"/>
      <c r="AIX1515"/>
      <c r="AIY1515"/>
      <c r="AIZ1515"/>
      <c r="AJA1515"/>
      <c r="AJB1515"/>
      <c r="AJC1515"/>
      <c r="AJD1515"/>
      <c r="AJE1515"/>
      <c r="AJF1515"/>
      <c r="AJG1515"/>
      <c r="AJH1515"/>
      <c r="AJI1515"/>
      <c r="AJJ1515"/>
      <c r="AJK1515"/>
      <c r="AJL1515"/>
      <c r="AJM1515"/>
      <c r="AJN1515"/>
      <c r="AJO1515"/>
      <c r="AJP1515"/>
      <c r="AJQ1515"/>
      <c r="AJR1515"/>
      <c r="AJS1515"/>
      <c r="AJT1515"/>
      <c r="AJU1515"/>
      <c r="AJV1515"/>
      <c r="AJW1515"/>
      <c r="AJX1515"/>
      <c r="AJY1515"/>
      <c r="AJZ1515"/>
      <c r="AKA1515"/>
      <c r="AKB1515"/>
      <c r="AKC1515"/>
      <c r="AKD1515"/>
      <c r="AKE1515"/>
      <c r="AKF1515"/>
      <c r="AKG1515"/>
      <c r="AKH1515"/>
      <c r="AKI1515"/>
      <c r="AKJ1515"/>
      <c r="AKK1515"/>
      <c r="AKL1515"/>
      <c r="AKM1515"/>
      <c r="AKN1515"/>
      <c r="AKO1515"/>
      <c r="AKP1515"/>
      <c r="AKQ1515"/>
      <c r="AKR1515"/>
      <c r="AKS1515"/>
      <c r="AKT1515"/>
      <c r="AKU1515"/>
      <c r="AKV1515"/>
      <c r="AKW1515"/>
      <c r="AKX1515"/>
      <c r="AKY1515"/>
      <c r="AKZ1515"/>
      <c r="ALA1515"/>
      <c r="ALB1515"/>
      <c r="ALC1515"/>
      <c r="ALD1515"/>
      <c r="ALE1515"/>
      <c r="ALF1515"/>
      <c r="ALG1515"/>
      <c r="ALH1515"/>
      <c r="ALI1515"/>
      <c r="ALJ1515"/>
      <c r="ALK1515"/>
      <c r="ALL1515"/>
      <c r="ALM1515"/>
      <c r="ALN1515"/>
      <c r="ALO1515"/>
      <c r="ALP1515"/>
      <c r="ALQ1515"/>
      <c r="ALR1515"/>
      <c r="ALS1515"/>
      <c r="ALT1515"/>
      <c r="ALU1515"/>
      <c r="ALV1515"/>
      <c r="ALW1515"/>
      <c r="ALX1515"/>
      <c r="ALY1515"/>
      <c r="ALZ1515"/>
      <c r="AMA1515"/>
      <c r="AMB1515"/>
      <c r="AMC1515"/>
      <c r="AMD1515"/>
      <c r="AME1515"/>
      <c r="AMF1515"/>
      <c r="AMG1515"/>
      <c r="AMH1515"/>
      <c r="AMI1515"/>
      <c r="AMJ1515"/>
      <c r="AMK1515"/>
    </row>
    <row r="1516" spans="1:1025"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c r="HK1516"/>
      <c r="HL1516"/>
      <c r="HM1516"/>
      <c r="HN1516"/>
      <c r="HO1516"/>
      <c r="HP1516"/>
      <c r="HQ1516"/>
      <c r="HR1516"/>
      <c r="HS1516"/>
      <c r="HT1516"/>
      <c r="HU1516"/>
      <c r="HV1516"/>
      <c r="HW1516"/>
      <c r="HX1516"/>
      <c r="HY1516"/>
      <c r="HZ1516"/>
      <c r="IA1516"/>
      <c r="IB1516"/>
      <c r="IC1516"/>
      <c r="ID1516"/>
      <c r="IE1516"/>
      <c r="IF1516"/>
      <c r="IG1516"/>
      <c r="IH1516"/>
      <c r="II1516"/>
      <c r="IJ1516"/>
      <c r="IK1516"/>
      <c r="IL1516"/>
      <c r="IM1516"/>
      <c r="IN1516"/>
      <c r="IO1516"/>
      <c r="IP1516"/>
      <c r="IQ1516"/>
      <c r="IR1516"/>
      <c r="IS1516"/>
      <c r="IT1516"/>
      <c r="IU1516"/>
      <c r="IV1516"/>
      <c r="IW1516"/>
      <c r="IX1516"/>
      <c r="IY1516"/>
      <c r="IZ1516"/>
      <c r="JA1516"/>
      <c r="JB1516"/>
      <c r="JC1516"/>
      <c r="JD1516"/>
      <c r="JE1516"/>
      <c r="JF1516"/>
      <c r="JG1516"/>
      <c r="JH1516"/>
      <c r="JI1516"/>
      <c r="JJ1516"/>
      <c r="JK1516"/>
      <c r="JL1516"/>
      <c r="JM1516"/>
      <c r="JN1516"/>
      <c r="JO1516"/>
      <c r="JP1516"/>
      <c r="JQ1516"/>
      <c r="JR1516"/>
      <c r="JS1516"/>
      <c r="JT1516"/>
      <c r="JU1516"/>
      <c r="JV1516"/>
      <c r="JW1516"/>
      <c r="JX1516"/>
      <c r="JY1516"/>
      <c r="JZ1516"/>
      <c r="KA1516"/>
      <c r="KB1516"/>
      <c r="KC1516"/>
      <c r="KD1516"/>
      <c r="KE1516"/>
      <c r="KF1516"/>
      <c r="KG1516"/>
      <c r="KH1516"/>
      <c r="KI1516"/>
      <c r="KJ1516"/>
      <c r="KK1516"/>
      <c r="KL1516"/>
      <c r="KM1516"/>
      <c r="KN1516"/>
      <c r="KO1516"/>
      <c r="KP1516"/>
      <c r="KQ1516"/>
      <c r="KR1516"/>
      <c r="KS1516"/>
      <c r="KT1516"/>
      <c r="KU1516"/>
      <c r="KV1516"/>
      <c r="KW1516"/>
      <c r="KX1516"/>
      <c r="KY1516"/>
      <c r="KZ1516"/>
      <c r="LA1516"/>
      <c r="LB1516"/>
      <c r="LC1516"/>
      <c r="LD1516"/>
      <c r="LE1516"/>
      <c r="LF1516"/>
      <c r="LG1516"/>
      <c r="LH1516"/>
      <c r="LI1516"/>
      <c r="LJ1516"/>
      <c r="LK1516"/>
      <c r="LL1516"/>
      <c r="LM1516"/>
      <c r="LN1516"/>
      <c r="LO1516"/>
      <c r="LP1516"/>
      <c r="LQ1516"/>
      <c r="LR1516"/>
      <c r="LS1516"/>
      <c r="LT1516"/>
      <c r="LU1516"/>
      <c r="LV1516"/>
      <c r="LW1516"/>
      <c r="LX1516"/>
      <c r="LY1516"/>
      <c r="LZ1516"/>
      <c r="MA1516"/>
      <c r="MB1516"/>
      <c r="MC1516"/>
      <c r="MD1516"/>
      <c r="ME1516"/>
      <c r="MF1516"/>
      <c r="MG1516"/>
      <c r="MH1516"/>
      <c r="MI1516"/>
      <c r="MJ1516"/>
      <c r="MK1516"/>
      <c r="ML1516"/>
      <c r="MM1516"/>
      <c r="MN1516"/>
      <c r="MO1516"/>
      <c r="MP1516"/>
      <c r="MQ1516"/>
      <c r="MR1516"/>
      <c r="MS1516"/>
      <c r="MT1516"/>
      <c r="MU1516"/>
      <c r="MV1516"/>
      <c r="MW1516"/>
      <c r="MX1516"/>
      <c r="MY1516"/>
      <c r="MZ1516"/>
      <c r="NA1516"/>
      <c r="NB1516"/>
      <c r="NC1516"/>
      <c r="ND1516"/>
      <c r="NE1516"/>
      <c r="NF1516"/>
      <c r="NG1516"/>
      <c r="NH1516"/>
      <c r="NI1516"/>
      <c r="NJ1516"/>
      <c r="NK1516"/>
      <c r="NL1516"/>
      <c r="NM1516"/>
      <c r="NN1516"/>
      <c r="NO1516"/>
      <c r="NP1516"/>
      <c r="NQ1516"/>
      <c r="NR1516"/>
      <c r="NS1516"/>
      <c r="NT1516"/>
      <c r="NU1516"/>
      <c r="NV1516"/>
      <c r="NW1516"/>
      <c r="NX1516"/>
      <c r="NY1516"/>
      <c r="NZ1516"/>
      <c r="OA1516"/>
      <c r="OB1516"/>
      <c r="OC1516"/>
      <c r="OD1516"/>
      <c r="OE1516"/>
      <c r="OF1516"/>
      <c r="OG1516"/>
      <c r="OH1516"/>
      <c r="OI1516"/>
      <c r="OJ1516"/>
      <c r="OK1516"/>
      <c r="OL1516"/>
      <c r="OM1516"/>
      <c r="ON1516"/>
      <c r="OO1516"/>
      <c r="OP1516"/>
      <c r="OQ1516"/>
      <c r="OR1516"/>
      <c r="OS1516"/>
      <c r="OT1516"/>
      <c r="OU1516"/>
      <c r="OV1516"/>
      <c r="OW1516"/>
      <c r="OX1516"/>
      <c r="OY1516"/>
      <c r="OZ1516"/>
      <c r="PA1516"/>
      <c r="PB1516"/>
      <c r="PC1516"/>
      <c r="PD1516"/>
      <c r="PE1516"/>
      <c r="PF1516"/>
      <c r="PG1516"/>
      <c r="PH1516"/>
      <c r="PI1516"/>
      <c r="PJ1516"/>
      <c r="PK1516"/>
      <c r="PL1516"/>
      <c r="PM1516"/>
      <c r="PN1516"/>
      <c r="PO1516"/>
      <c r="PP1516"/>
      <c r="PQ1516"/>
      <c r="PR1516"/>
      <c r="PS1516"/>
      <c r="PT1516"/>
      <c r="PU1516"/>
      <c r="PV1516"/>
      <c r="PW1516"/>
      <c r="PX1516"/>
      <c r="PY1516"/>
      <c r="PZ1516"/>
      <c r="QA1516"/>
      <c r="QB1516"/>
      <c r="QC1516"/>
      <c r="QD1516"/>
      <c r="QE1516"/>
      <c r="QF1516"/>
      <c r="QG1516"/>
      <c r="QH1516"/>
      <c r="QI1516"/>
      <c r="QJ1516"/>
      <c r="QK1516"/>
      <c r="QL1516"/>
      <c r="QM1516"/>
      <c r="QN1516"/>
      <c r="QO1516"/>
      <c r="QP1516"/>
      <c r="QQ1516"/>
      <c r="QR1516"/>
      <c r="QS1516"/>
      <c r="QT1516"/>
      <c r="QU1516"/>
      <c r="QV1516"/>
      <c r="QW1516"/>
      <c r="QX1516"/>
      <c r="QY1516"/>
      <c r="QZ1516"/>
      <c r="RA1516"/>
      <c r="RB1516"/>
      <c r="RC1516"/>
      <c r="RD1516"/>
      <c r="RE1516"/>
      <c r="RF1516"/>
      <c r="RG1516"/>
      <c r="RH1516"/>
      <c r="RI1516"/>
      <c r="RJ1516"/>
      <c r="RK1516"/>
      <c r="RL1516"/>
      <c r="RM1516"/>
      <c r="RN1516"/>
      <c r="RO1516"/>
      <c r="RP1516"/>
      <c r="RQ1516"/>
      <c r="RR1516"/>
      <c r="RS1516"/>
      <c r="RT1516"/>
      <c r="RU1516"/>
      <c r="RV1516"/>
      <c r="RW1516"/>
      <c r="RX1516"/>
      <c r="RY1516"/>
      <c r="RZ1516"/>
      <c r="SA1516"/>
      <c r="SB1516"/>
      <c r="SC1516"/>
      <c r="SD1516"/>
      <c r="SE1516"/>
      <c r="SF1516"/>
      <c r="SG1516"/>
      <c r="SH1516"/>
      <c r="SI1516"/>
      <c r="SJ1516"/>
      <c r="SK1516"/>
      <c r="SL1516"/>
      <c r="SM1516"/>
      <c r="SN1516"/>
      <c r="SO1516"/>
      <c r="SP1516"/>
      <c r="SQ1516"/>
      <c r="SR1516"/>
      <c r="SS1516"/>
      <c r="ST1516"/>
      <c r="SU1516"/>
      <c r="SV1516"/>
      <c r="SW1516"/>
      <c r="SX1516"/>
      <c r="SY1516"/>
      <c r="SZ1516"/>
      <c r="TA1516"/>
      <c r="TB1516"/>
      <c r="TC1516"/>
      <c r="TD1516"/>
      <c r="TE1516"/>
      <c r="TF1516"/>
      <c r="TG1516"/>
      <c r="TH1516"/>
      <c r="TI1516"/>
      <c r="TJ1516"/>
      <c r="TK1516"/>
      <c r="TL1516"/>
      <c r="TM1516"/>
      <c r="TN1516"/>
      <c r="TO1516"/>
      <c r="TP1516"/>
      <c r="TQ1516"/>
      <c r="TR1516"/>
      <c r="TS1516"/>
      <c r="TT1516"/>
      <c r="TU1516"/>
      <c r="TV1516"/>
      <c r="TW1516"/>
      <c r="TX1516"/>
      <c r="TY1516"/>
      <c r="TZ1516"/>
      <c r="UA1516"/>
      <c r="UB1516"/>
      <c r="UC1516"/>
      <c r="UD1516"/>
      <c r="UE1516"/>
      <c r="UF1516"/>
      <c r="UG1516"/>
      <c r="UH1516"/>
      <c r="UI1516"/>
      <c r="UJ1516"/>
      <c r="UK1516"/>
      <c r="UL1516"/>
      <c r="UM1516"/>
      <c r="UN1516"/>
      <c r="UO1516"/>
      <c r="UP1516"/>
      <c r="UQ1516"/>
      <c r="UR1516"/>
      <c r="US1516"/>
      <c r="UT1516"/>
      <c r="UU1516"/>
      <c r="UV1516"/>
      <c r="UW1516"/>
      <c r="UX1516"/>
      <c r="UY1516"/>
      <c r="UZ1516"/>
      <c r="VA1516"/>
      <c r="VB1516"/>
      <c r="VC1516"/>
      <c r="VD1516"/>
      <c r="VE1516"/>
      <c r="VF1516"/>
      <c r="VG1516"/>
      <c r="VH1516"/>
      <c r="VI1516"/>
      <c r="VJ1516"/>
      <c r="VK1516"/>
      <c r="VL1516"/>
      <c r="VM1516"/>
      <c r="VN1516"/>
      <c r="VO1516"/>
      <c r="VP1516"/>
      <c r="VQ1516"/>
      <c r="VR1516"/>
      <c r="VS1516"/>
      <c r="VT1516"/>
      <c r="VU1516"/>
      <c r="VV1516"/>
      <c r="VW1516"/>
      <c r="VX1516"/>
      <c r="VY1516"/>
      <c r="VZ1516"/>
      <c r="WA1516"/>
      <c r="WB1516"/>
      <c r="WC1516"/>
      <c r="WD1516"/>
      <c r="WE1516"/>
      <c r="WF1516"/>
      <c r="WG1516"/>
      <c r="WH1516"/>
      <c r="WI1516"/>
      <c r="WJ1516"/>
      <c r="WK1516"/>
      <c r="WL1516"/>
      <c r="WM1516"/>
      <c r="WN1516"/>
      <c r="WO1516"/>
      <c r="WP1516"/>
      <c r="WQ1516"/>
      <c r="WR1516"/>
      <c r="WS1516"/>
      <c r="WT1516"/>
      <c r="WU1516"/>
      <c r="WV1516"/>
      <c r="WW1516"/>
      <c r="WX1516"/>
      <c r="WY1516"/>
      <c r="WZ1516"/>
      <c r="XA1516"/>
      <c r="XB1516"/>
      <c r="XC1516"/>
      <c r="XD1516"/>
      <c r="XE1516"/>
      <c r="XF1516"/>
      <c r="XG1516"/>
      <c r="XH1516"/>
      <c r="XI1516"/>
      <c r="XJ1516"/>
      <c r="XK1516"/>
      <c r="XL1516"/>
      <c r="XM1516"/>
      <c r="XN1516"/>
      <c r="XO1516"/>
      <c r="XP1516"/>
      <c r="XQ1516"/>
      <c r="XR1516"/>
      <c r="XS1516"/>
      <c r="XT1516"/>
      <c r="XU1516"/>
      <c r="XV1516"/>
      <c r="XW1516"/>
      <c r="XX1516"/>
      <c r="XY1516"/>
      <c r="XZ1516"/>
      <c r="YA1516"/>
      <c r="YB1516"/>
      <c r="YC1516"/>
      <c r="YD1516"/>
      <c r="YE1516"/>
      <c r="YF1516"/>
      <c r="YG1516"/>
      <c r="YH1516"/>
      <c r="YI1516"/>
      <c r="YJ1516"/>
      <c r="YK1516"/>
      <c r="YL1516"/>
      <c r="YM1516"/>
      <c r="YN1516"/>
      <c r="YO1516"/>
      <c r="YP1516"/>
      <c r="YQ1516"/>
      <c r="YR1516"/>
      <c r="YS1516"/>
      <c r="YT1516"/>
      <c r="YU1516"/>
      <c r="YV1516"/>
      <c r="YW1516"/>
      <c r="YX1516"/>
      <c r="YY1516"/>
      <c r="YZ1516"/>
      <c r="ZA1516"/>
      <c r="ZB1516"/>
      <c r="ZC1516"/>
      <c r="ZD1516"/>
      <c r="ZE1516"/>
      <c r="ZF1516"/>
      <c r="ZG1516"/>
      <c r="ZH1516"/>
      <c r="ZI1516"/>
      <c r="ZJ1516"/>
      <c r="ZK1516"/>
      <c r="ZL1516"/>
      <c r="ZM1516"/>
      <c r="ZN1516"/>
      <c r="ZO1516"/>
      <c r="ZP1516"/>
      <c r="ZQ1516"/>
      <c r="ZR1516"/>
      <c r="ZS1516"/>
      <c r="ZT1516"/>
      <c r="ZU1516"/>
      <c r="ZV1516"/>
      <c r="ZW1516"/>
      <c r="ZX1516"/>
      <c r="ZY1516"/>
      <c r="ZZ1516"/>
      <c r="AAA1516"/>
      <c r="AAB1516"/>
      <c r="AAC1516"/>
      <c r="AAD1516"/>
      <c r="AAE1516"/>
      <c r="AAF1516"/>
      <c r="AAG1516"/>
      <c r="AAH1516"/>
      <c r="AAI1516"/>
      <c r="AAJ1516"/>
      <c r="AAK1516"/>
      <c r="AAL1516"/>
      <c r="AAM1516"/>
      <c r="AAN1516"/>
      <c r="AAO1516"/>
      <c r="AAP1516"/>
      <c r="AAQ1516"/>
      <c r="AAR1516"/>
      <c r="AAS1516"/>
      <c r="AAT1516"/>
      <c r="AAU1516"/>
      <c r="AAV1516"/>
      <c r="AAW1516"/>
      <c r="AAX1516"/>
      <c r="AAY1516"/>
      <c r="AAZ1516"/>
      <c r="ABA1516"/>
      <c r="ABB1516"/>
      <c r="ABC1516"/>
      <c r="ABD1516"/>
      <c r="ABE1516"/>
      <c r="ABF1516"/>
      <c r="ABG1516"/>
      <c r="ABH1516"/>
      <c r="ABI1516"/>
      <c r="ABJ1516"/>
      <c r="ABK1516"/>
      <c r="ABL1516"/>
      <c r="ABM1516"/>
      <c r="ABN1516"/>
      <c r="ABO1516"/>
      <c r="ABP1516"/>
      <c r="ABQ1516"/>
      <c r="ABR1516"/>
      <c r="ABS1516"/>
      <c r="ABT1516"/>
      <c r="ABU1516"/>
      <c r="ABV1516"/>
      <c r="ABW1516"/>
      <c r="ABX1516"/>
      <c r="ABY1516"/>
      <c r="ABZ1516"/>
      <c r="ACA1516"/>
      <c r="ACB1516"/>
      <c r="ACC1516"/>
      <c r="ACD1516"/>
      <c r="ACE1516"/>
      <c r="ACF1516"/>
      <c r="ACG1516"/>
      <c r="ACH1516"/>
      <c r="ACI1516"/>
      <c r="ACJ1516"/>
      <c r="ACK1516"/>
      <c r="ACL1516"/>
      <c r="ACM1516"/>
      <c r="ACN1516"/>
      <c r="ACO1516"/>
      <c r="ACP1516"/>
      <c r="ACQ1516"/>
      <c r="ACR1516"/>
      <c r="ACS1516"/>
      <c r="ACT1516"/>
      <c r="ACU1516"/>
      <c r="ACV1516"/>
      <c r="ACW1516"/>
      <c r="ACX1516"/>
      <c r="ACY1516"/>
      <c r="ACZ1516"/>
      <c r="ADA1516"/>
      <c r="ADB1516"/>
      <c r="ADC1516"/>
      <c r="ADD1516"/>
      <c r="ADE1516"/>
      <c r="ADF1516"/>
      <c r="ADG1516"/>
      <c r="ADH1516"/>
      <c r="ADI1516"/>
      <c r="ADJ1516"/>
      <c r="ADK1516"/>
      <c r="ADL1516"/>
      <c r="ADM1516"/>
      <c r="ADN1516"/>
      <c r="ADO1516"/>
      <c r="ADP1516"/>
      <c r="ADQ1516"/>
      <c r="ADR1516"/>
      <c r="ADS1516"/>
      <c r="ADT1516"/>
      <c r="ADU1516"/>
      <c r="ADV1516"/>
      <c r="ADW1516"/>
      <c r="ADX1516"/>
      <c r="ADY1516"/>
      <c r="ADZ1516"/>
      <c r="AEA1516"/>
      <c r="AEB1516"/>
      <c r="AEC1516"/>
      <c r="AED1516"/>
      <c r="AEE1516"/>
      <c r="AEF1516"/>
      <c r="AEG1516"/>
      <c r="AEH1516"/>
      <c r="AEI1516"/>
      <c r="AEJ1516"/>
      <c r="AEK1516"/>
      <c r="AEL1516"/>
      <c r="AEM1516"/>
      <c r="AEN1516"/>
      <c r="AEO1516"/>
      <c r="AEP1516"/>
      <c r="AEQ1516"/>
      <c r="AER1516"/>
      <c r="AES1516"/>
      <c r="AET1516"/>
      <c r="AEU1516"/>
      <c r="AEV1516"/>
      <c r="AEW1516"/>
      <c r="AEX1516"/>
      <c r="AEY1516"/>
      <c r="AEZ1516"/>
      <c r="AFA1516"/>
      <c r="AFB1516"/>
      <c r="AFC1516"/>
      <c r="AFD1516"/>
      <c r="AFE1516"/>
      <c r="AFF1516"/>
      <c r="AFG1516"/>
      <c r="AFH1516"/>
      <c r="AFI1516"/>
      <c r="AFJ1516"/>
      <c r="AFK1516"/>
      <c r="AFL1516"/>
      <c r="AFM1516"/>
      <c r="AFN1516"/>
      <c r="AFO1516"/>
      <c r="AFP1516"/>
      <c r="AFQ1516"/>
      <c r="AFR1516"/>
      <c r="AFS1516"/>
      <c r="AFT1516"/>
      <c r="AFU1516"/>
      <c r="AFV1516"/>
      <c r="AFW1516"/>
      <c r="AFX1516"/>
      <c r="AFY1516"/>
      <c r="AFZ1516"/>
      <c r="AGA1516"/>
      <c r="AGB1516"/>
      <c r="AGC1516"/>
      <c r="AGD1516"/>
      <c r="AGE1516"/>
      <c r="AGF1516"/>
      <c r="AGG1516"/>
      <c r="AGH1516"/>
      <c r="AGI1516"/>
      <c r="AGJ1516"/>
      <c r="AGK1516"/>
      <c r="AGL1516"/>
      <c r="AGM1516"/>
      <c r="AGN1516"/>
      <c r="AGO1516"/>
      <c r="AGP1516"/>
      <c r="AGQ1516"/>
      <c r="AGR1516"/>
      <c r="AGS1516"/>
      <c r="AGT1516"/>
      <c r="AGU1516"/>
      <c r="AGV1516"/>
      <c r="AGW1516"/>
      <c r="AGX1516"/>
      <c r="AGY1516"/>
      <c r="AGZ1516"/>
      <c r="AHA1516"/>
      <c r="AHB1516"/>
      <c r="AHC1516"/>
      <c r="AHD1516"/>
      <c r="AHE1516"/>
      <c r="AHF1516"/>
      <c r="AHG1516"/>
      <c r="AHH1516"/>
      <c r="AHI1516"/>
      <c r="AHJ1516"/>
      <c r="AHK1516"/>
      <c r="AHL1516"/>
      <c r="AHM1516"/>
      <c r="AHN1516"/>
      <c r="AHO1516"/>
      <c r="AHP1516"/>
      <c r="AHQ1516"/>
      <c r="AHR1516"/>
      <c r="AHS1516"/>
      <c r="AHT1516"/>
      <c r="AHU1516"/>
      <c r="AHV1516"/>
      <c r="AHW1516"/>
      <c r="AHX1516"/>
      <c r="AHY1516"/>
      <c r="AHZ1516"/>
      <c r="AIA1516"/>
      <c r="AIB1516"/>
      <c r="AIC1516"/>
      <c r="AID1516"/>
      <c r="AIE1516"/>
      <c r="AIF1516"/>
      <c r="AIG1516"/>
      <c r="AIH1516"/>
      <c r="AII1516"/>
      <c r="AIJ1516"/>
      <c r="AIK1516"/>
      <c r="AIL1516"/>
      <c r="AIM1516"/>
      <c r="AIN1516"/>
      <c r="AIO1516"/>
      <c r="AIP1516"/>
      <c r="AIQ1516"/>
      <c r="AIR1516"/>
      <c r="AIS1516"/>
      <c r="AIT1516"/>
      <c r="AIU1516"/>
      <c r="AIV1516"/>
      <c r="AIW1516"/>
      <c r="AIX1516"/>
      <c r="AIY1516"/>
      <c r="AIZ1516"/>
      <c r="AJA1516"/>
      <c r="AJB1516"/>
      <c r="AJC1516"/>
      <c r="AJD1516"/>
      <c r="AJE1516"/>
      <c r="AJF1516"/>
      <c r="AJG1516"/>
      <c r="AJH1516"/>
      <c r="AJI1516"/>
      <c r="AJJ1516"/>
      <c r="AJK1516"/>
      <c r="AJL1516"/>
      <c r="AJM1516"/>
      <c r="AJN1516"/>
      <c r="AJO1516"/>
      <c r="AJP1516"/>
      <c r="AJQ1516"/>
      <c r="AJR1516"/>
      <c r="AJS1516"/>
      <c r="AJT1516"/>
      <c r="AJU1516"/>
      <c r="AJV1516"/>
      <c r="AJW1516"/>
      <c r="AJX1516"/>
      <c r="AJY1516"/>
      <c r="AJZ1516"/>
      <c r="AKA1516"/>
      <c r="AKB1516"/>
      <c r="AKC1516"/>
      <c r="AKD1516"/>
      <c r="AKE1516"/>
      <c r="AKF1516"/>
      <c r="AKG1516"/>
      <c r="AKH1516"/>
      <c r="AKI1516"/>
      <c r="AKJ1516"/>
      <c r="AKK1516"/>
      <c r="AKL1516"/>
      <c r="AKM1516"/>
      <c r="AKN1516"/>
      <c r="AKO1516"/>
      <c r="AKP1516"/>
      <c r="AKQ1516"/>
      <c r="AKR1516"/>
      <c r="AKS1516"/>
      <c r="AKT1516"/>
      <c r="AKU1516"/>
      <c r="AKV1516"/>
      <c r="AKW1516"/>
      <c r="AKX1516"/>
      <c r="AKY1516"/>
      <c r="AKZ1516"/>
      <c r="ALA1516"/>
      <c r="ALB1516"/>
      <c r="ALC1516"/>
      <c r="ALD1516"/>
      <c r="ALE1516"/>
      <c r="ALF1516"/>
      <c r="ALG1516"/>
      <c r="ALH1516"/>
      <c r="ALI1516"/>
      <c r="ALJ1516"/>
      <c r="ALK1516"/>
      <c r="ALL1516"/>
      <c r="ALM1516"/>
      <c r="ALN1516"/>
      <c r="ALO1516"/>
      <c r="ALP1516"/>
      <c r="ALQ1516"/>
      <c r="ALR1516"/>
      <c r="ALS1516"/>
      <c r="ALT1516"/>
      <c r="ALU1516"/>
      <c r="ALV1516"/>
      <c r="ALW1516"/>
      <c r="ALX1516"/>
      <c r="ALY1516"/>
      <c r="ALZ1516"/>
      <c r="AMA1516"/>
      <c r="AMB1516"/>
      <c r="AMC1516"/>
      <c r="AMD1516"/>
      <c r="AME1516"/>
      <c r="AMF1516"/>
      <c r="AMG1516"/>
      <c r="AMH1516"/>
      <c r="AMI1516"/>
      <c r="AMJ1516"/>
      <c r="AMK1516"/>
    </row>
    <row r="1517" spans="1:1025" ht="45" customHeight="1" thickBot="1" x14ac:dyDescent="0.3">
      <c r="A1517" s="262" t="s">
        <v>187</v>
      </c>
      <c r="B1517" s="262"/>
      <c r="C1517" s="262"/>
      <c r="D1517" s="262"/>
      <c r="E1517" s="262"/>
      <c r="F1517" s="262"/>
      <c r="G1517" s="262"/>
      <c r="H1517" s="262"/>
      <c r="I1517" s="262"/>
      <c r="J1517" s="262"/>
      <c r="K1517" s="262"/>
      <c r="L1517" s="262"/>
      <c r="M1517" s="262"/>
      <c r="N1517" s="262"/>
      <c r="O1517" s="262"/>
      <c r="P1517" s="262"/>
      <c r="Q1517" s="11"/>
      <c r="R1517" s="50"/>
      <c r="S1517" s="50"/>
      <c r="T1517" s="50"/>
      <c r="U1517" s="50"/>
      <c r="V1517" s="263"/>
      <c r="W1517" s="263"/>
      <c r="X1517" s="263"/>
      <c r="Y1517" s="263"/>
      <c r="Z1517" s="263"/>
      <c r="AA1517" s="263"/>
      <c r="AB1517" s="263"/>
      <c r="AC1517" s="263"/>
      <c r="AD1517" s="263"/>
      <c r="AE1517" s="263"/>
      <c r="AF1517" s="11"/>
      <c r="AG1517" s="50"/>
      <c r="AH1517" s="50"/>
      <c r="AI1517" s="50"/>
      <c r="AJ1517" s="50"/>
      <c r="AK1517" s="263"/>
      <c r="AL1517" s="263"/>
      <c r="AM1517" s="263"/>
      <c r="AN1517" s="263"/>
      <c r="AO1517" s="263"/>
      <c r="AP1517" s="263"/>
      <c r="AQ1517" s="263"/>
      <c r="AR1517" s="263"/>
      <c r="AS1517" s="263"/>
      <c r="AT1517" s="263"/>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c r="HK1517"/>
      <c r="HL1517"/>
      <c r="HM1517"/>
      <c r="HN1517"/>
      <c r="HO1517"/>
      <c r="HP1517"/>
      <c r="HQ1517"/>
      <c r="HR1517"/>
      <c r="HS1517"/>
      <c r="HT1517"/>
      <c r="HU1517"/>
      <c r="HV1517"/>
      <c r="HW1517"/>
      <c r="HX1517"/>
      <c r="HY1517"/>
      <c r="HZ1517"/>
      <c r="IA1517"/>
      <c r="IB1517"/>
      <c r="IC1517"/>
      <c r="ID1517"/>
      <c r="IE1517"/>
      <c r="IF1517"/>
      <c r="IG1517"/>
      <c r="IH1517"/>
      <c r="II1517"/>
      <c r="IJ1517"/>
      <c r="IK1517"/>
      <c r="IL1517"/>
      <c r="IM1517"/>
      <c r="IN1517"/>
      <c r="IO1517"/>
      <c r="IP1517"/>
      <c r="IQ1517"/>
      <c r="IR1517"/>
      <c r="IS1517"/>
      <c r="IT1517"/>
      <c r="IU1517"/>
      <c r="IV1517"/>
      <c r="IW1517"/>
      <c r="IX1517"/>
      <c r="IY1517"/>
      <c r="IZ1517"/>
      <c r="JA1517"/>
      <c r="JB1517"/>
      <c r="JC1517"/>
      <c r="JD1517"/>
      <c r="JE1517"/>
      <c r="JF1517"/>
      <c r="JG1517"/>
      <c r="JH1517"/>
      <c r="JI1517"/>
      <c r="JJ1517"/>
      <c r="JK1517"/>
      <c r="JL1517"/>
      <c r="JM1517"/>
      <c r="JN1517"/>
      <c r="JO1517"/>
      <c r="JP1517"/>
      <c r="JQ1517"/>
      <c r="JR1517"/>
      <c r="JS1517"/>
      <c r="JT1517"/>
      <c r="JU1517"/>
      <c r="JV1517"/>
      <c r="JW1517"/>
      <c r="JX1517"/>
      <c r="JY1517"/>
      <c r="JZ1517"/>
      <c r="KA1517"/>
      <c r="KB1517"/>
      <c r="KC1517"/>
      <c r="KD1517"/>
      <c r="KE1517"/>
      <c r="KF1517"/>
      <c r="KG1517"/>
      <c r="KH1517"/>
      <c r="KI1517"/>
      <c r="KJ1517"/>
      <c r="KK1517"/>
      <c r="KL1517"/>
      <c r="KM1517"/>
      <c r="KN1517"/>
      <c r="KO1517"/>
      <c r="KP1517"/>
      <c r="KQ1517"/>
      <c r="KR1517"/>
      <c r="KS1517"/>
      <c r="KT1517"/>
      <c r="KU1517"/>
      <c r="KV1517"/>
      <c r="KW1517"/>
      <c r="KX1517"/>
      <c r="KY1517"/>
      <c r="KZ1517"/>
      <c r="LA1517"/>
      <c r="LB1517"/>
      <c r="LC1517"/>
      <c r="LD1517"/>
      <c r="LE1517"/>
      <c r="LF1517"/>
      <c r="LG1517"/>
      <c r="LH1517"/>
      <c r="LI1517"/>
      <c r="LJ1517"/>
      <c r="LK1517"/>
      <c r="LL1517"/>
      <c r="LM1517"/>
      <c r="LN1517"/>
      <c r="LO1517"/>
      <c r="LP1517"/>
      <c r="LQ1517"/>
      <c r="LR1517"/>
      <c r="LS1517"/>
      <c r="LT1517"/>
      <c r="LU1517"/>
      <c r="LV1517"/>
      <c r="LW1517"/>
      <c r="LX1517"/>
      <c r="LY1517"/>
      <c r="LZ1517"/>
      <c r="MA1517"/>
      <c r="MB1517"/>
      <c r="MC1517"/>
      <c r="MD1517"/>
      <c r="ME1517"/>
      <c r="MF1517"/>
      <c r="MG1517"/>
      <c r="MH1517"/>
      <c r="MI1517"/>
      <c r="MJ1517"/>
      <c r="MK1517"/>
      <c r="ML1517"/>
      <c r="MM1517"/>
      <c r="MN1517"/>
      <c r="MO1517"/>
      <c r="MP1517"/>
      <c r="MQ1517"/>
      <c r="MR1517"/>
      <c r="MS1517"/>
      <c r="MT1517"/>
      <c r="MU1517"/>
      <c r="MV1517"/>
      <c r="MW1517"/>
      <c r="MX1517"/>
      <c r="MY1517"/>
      <c r="MZ1517"/>
      <c r="NA1517"/>
      <c r="NB1517"/>
      <c r="NC1517"/>
      <c r="ND1517"/>
      <c r="NE1517"/>
      <c r="NF1517"/>
      <c r="NG1517"/>
      <c r="NH1517"/>
      <c r="NI1517"/>
      <c r="NJ1517"/>
      <c r="NK1517"/>
      <c r="NL1517"/>
      <c r="NM1517"/>
      <c r="NN1517"/>
      <c r="NO1517"/>
      <c r="NP1517"/>
      <c r="NQ1517"/>
      <c r="NR1517"/>
      <c r="NS1517"/>
      <c r="NT1517"/>
      <c r="NU1517"/>
      <c r="NV1517"/>
      <c r="NW1517"/>
      <c r="NX1517"/>
      <c r="NY1517"/>
      <c r="NZ1517"/>
      <c r="OA1517"/>
      <c r="OB1517"/>
      <c r="OC1517"/>
      <c r="OD1517"/>
      <c r="OE1517"/>
      <c r="OF1517"/>
      <c r="OG1517"/>
      <c r="OH1517"/>
      <c r="OI1517"/>
      <c r="OJ1517"/>
      <c r="OK1517"/>
      <c r="OL1517"/>
      <c r="OM1517"/>
      <c r="ON1517"/>
      <c r="OO1517"/>
      <c r="OP1517"/>
      <c r="OQ1517"/>
      <c r="OR1517"/>
      <c r="OS1517"/>
      <c r="OT1517"/>
      <c r="OU1517"/>
      <c r="OV1517"/>
      <c r="OW1517"/>
      <c r="OX1517"/>
      <c r="OY1517"/>
      <c r="OZ1517"/>
      <c r="PA1517"/>
      <c r="PB1517"/>
      <c r="PC1517"/>
      <c r="PD1517"/>
      <c r="PE1517"/>
      <c r="PF1517"/>
      <c r="PG1517"/>
      <c r="PH1517"/>
      <c r="PI1517"/>
      <c r="PJ1517"/>
      <c r="PK1517"/>
      <c r="PL1517"/>
      <c r="PM1517"/>
      <c r="PN1517"/>
      <c r="PO1517"/>
      <c r="PP1517"/>
      <c r="PQ1517"/>
      <c r="PR1517"/>
      <c r="PS1517"/>
      <c r="PT1517"/>
      <c r="PU1517"/>
      <c r="PV1517"/>
      <c r="PW1517"/>
      <c r="PX1517"/>
      <c r="PY1517"/>
      <c r="PZ1517"/>
      <c r="QA1517"/>
      <c r="QB1517"/>
      <c r="QC1517"/>
      <c r="QD1517"/>
      <c r="QE1517"/>
      <c r="QF1517"/>
      <c r="QG1517"/>
      <c r="QH1517"/>
      <c r="QI1517"/>
      <c r="QJ1517"/>
      <c r="QK1517"/>
      <c r="QL1517"/>
      <c r="QM1517"/>
      <c r="QN1517"/>
      <c r="QO1517"/>
      <c r="QP1517"/>
      <c r="QQ1517"/>
      <c r="QR1517"/>
      <c r="QS1517"/>
      <c r="QT1517"/>
      <c r="QU1517"/>
      <c r="QV1517"/>
      <c r="QW1517"/>
      <c r="QX1517"/>
      <c r="QY1517"/>
      <c r="QZ1517"/>
      <c r="RA1517"/>
      <c r="RB1517"/>
      <c r="RC1517"/>
      <c r="RD1517"/>
      <c r="RE1517"/>
      <c r="RF1517"/>
      <c r="RG1517"/>
      <c r="RH1517"/>
      <c r="RI1517"/>
      <c r="RJ1517"/>
      <c r="RK1517"/>
      <c r="RL1517"/>
      <c r="RM1517"/>
      <c r="RN1517"/>
      <c r="RO1517"/>
      <c r="RP1517"/>
      <c r="RQ1517"/>
      <c r="RR1517"/>
      <c r="RS1517"/>
      <c r="RT1517"/>
      <c r="RU1517"/>
      <c r="RV1517"/>
      <c r="RW1517"/>
      <c r="RX1517"/>
      <c r="RY1517"/>
      <c r="RZ1517"/>
      <c r="SA1517"/>
      <c r="SB1517"/>
      <c r="SC1517"/>
      <c r="SD1517"/>
      <c r="SE1517"/>
      <c r="SF1517"/>
      <c r="SG1517"/>
      <c r="SH1517"/>
      <c r="SI1517"/>
      <c r="SJ1517"/>
      <c r="SK1517"/>
      <c r="SL1517"/>
      <c r="SM1517"/>
      <c r="SN1517"/>
      <c r="SO1517"/>
      <c r="SP1517"/>
      <c r="SQ1517"/>
      <c r="SR1517"/>
      <c r="SS1517"/>
      <c r="ST1517"/>
      <c r="SU1517"/>
      <c r="SV1517"/>
      <c r="SW1517"/>
      <c r="SX1517"/>
      <c r="SY1517"/>
      <c r="SZ1517"/>
      <c r="TA1517"/>
      <c r="TB1517"/>
      <c r="TC1517"/>
      <c r="TD1517"/>
      <c r="TE1517"/>
      <c r="TF1517"/>
      <c r="TG1517"/>
      <c r="TH1517"/>
      <c r="TI1517"/>
      <c r="TJ1517"/>
      <c r="TK1517"/>
      <c r="TL1517"/>
      <c r="TM1517"/>
      <c r="TN1517"/>
      <c r="TO1517"/>
      <c r="TP1517"/>
      <c r="TQ1517"/>
      <c r="TR1517"/>
      <c r="TS1517"/>
      <c r="TT1517"/>
      <c r="TU1517"/>
      <c r="TV1517"/>
      <c r="TW1517"/>
      <c r="TX1517"/>
      <c r="TY1517"/>
      <c r="TZ1517"/>
      <c r="UA1517"/>
      <c r="UB1517"/>
      <c r="UC1517"/>
      <c r="UD1517"/>
      <c r="UE1517"/>
      <c r="UF1517"/>
      <c r="UG1517"/>
      <c r="UH1517"/>
      <c r="UI1517"/>
      <c r="UJ1517"/>
      <c r="UK1517"/>
      <c r="UL1517"/>
      <c r="UM1517"/>
      <c r="UN1517"/>
      <c r="UO1517"/>
      <c r="UP1517"/>
      <c r="UQ1517"/>
      <c r="UR1517"/>
      <c r="US1517"/>
      <c r="UT1517"/>
      <c r="UU1517"/>
      <c r="UV1517"/>
      <c r="UW1517"/>
      <c r="UX1517"/>
      <c r="UY1517"/>
      <c r="UZ1517"/>
      <c r="VA1517"/>
      <c r="VB1517"/>
      <c r="VC1517"/>
      <c r="VD1517"/>
      <c r="VE1517"/>
      <c r="VF1517"/>
      <c r="VG1517"/>
      <c r="VH1517"/>
      <c r="VI1517"/>
      <c r="VJ1517"/>
      <c r="VK1517"/>
      <c r="VL1517"/>
      <c r="VM1517"/>
      <c r="VN1517"/>
      <c r="VO1517"/>
      <c r="VP1517"/>
      <c r="VQ1517"/>
      <c r="VR1517"/>
      <c r="VS1517"/>
      <c r="VT1517"/>
      <c r="VU1517"/>
      <c r="VV1517"/>
      <c r="VW1517"/>
      <c r="VX1517"/>
      <c r="VY1517"/>
      <c r="VZ1517"/>
      <c r="WA1517"/>
      <c r="WB1517"/>
      <c r="WC1517"/>
      <c r="WD1517"/>
      <c r="WE1517"/>
      <c r="WF1517"/>
      <c r="WG1517"/>
      <c r="WH1517"/>
      <c r="WI1517"/>
      <c r="WJ1517"/>
      <c r="WK1517"/>
      <c r="WL1517"/>
      <c r="WM1517"/>
      <c r="WN1517"/>
      <c r="WO1517"/>
      <c r="WP1517"/>
      <c r="WQ1517"/>
      <c r="WR1517"/>
      <c r="WS1517"/>
      <c r="WT1517"/>
      <c r="WU1517"/>
      <c r="WV1517"/>
      <c r="WW1517"/>
      <c r="WX1517"/>
      <c r="WY1517"/>
      <c r="WZ1517"/>
      <c r="XA1517"/>
      <c r="XB1517"/>
      <c r="XC1517"/>
      <c r="XD1517"/>
      <c r="XE1517"/>
      <c r="XF1517"/>
      <c r="XG1517"/>
      <c r="XH1517"/>
      <c r="XI1517"/>
      <c r="XJ1517"/>
      <c r="XK1517"/>
      <c r="XL1517"/>
      <c r="XM1517"/>
      <c r="XN1517"/>
      <c r="XO1517"/>
      <c r="XP1517"/>
      <c r="XQ1517"/>
      <c r="XR1517"/>
      <c r="XS1517"/>
      <c r="XT1517"/>
      <c r="XU1517"/>
      <c r="XV1517"/>
      <c r="XW1517"/>
      <c r="XX1517"/>
      <c r="XY1517"/>
      <c r="XZ1517"/>
      <c r="YA1517"/>
      <c r="YB1517"/>
      <c r="YC1517"/>
      <c r="YD1517"/>
      <c r="YE1517"/>
      <c r="YF1517"/>
      <c r="YG1517"/>
      <c r="YH1517"/>
      <c r="YI1517"/>
      <c r="YJ1517"/>
      <c r="YK1517"/>
      <c r="YL1517"/>
      <c r="YM1517"/>
      <c r="YN1517"/>
      <c r="YO1517"/>
      <c r="YP1517"/>
      <c r="YQ1517"/>
      <c r="YR1517"/>
      <c r="YS1517"/>
      <c r="YT1517"/>
      <c r="YU1517"/>
      <c r="YV1517"/>
      <c r="YW1517"/>
      <c r="YX1517"/>
      <c r="YY1517"/>
      <c r="YZ1517"/>
      <c r="ZA1517"/>
      <c r="ZB1517"/>
      <c r="ZC1517"/>
      <c r="ZD1517"/>
      <c r="ZE1517"/>
      <c r="ZF1517"/>
      <c r="ZG1517"/>
      <c r="ZH1517"/>
      <c r="ZI1517"/>
      <c r="ZJ1517"/>
      <c r="ZK1517"/>
      <c r="ZL1517"/>
      <c r="ZM1517"/>
      <c r="ZN1517"/>
      <c r="ZO1517"/>
      <c r="ZP1517"/>
      <c r="ZQ1517"/>
      <c r="ZR1517"/>
      <c r="ZS1517"/>
      <c r="ZT1517"/>
      <c r="ZU1517"/>
      <c r="ZV1517"/>
      <c r="ZW1517"/>
      <c r="ZX1517"/>
      <c r="ZY1517"/>
      <c r="ZZ1517"/>
      <c r="AAA1517"/>
      <c r="AAB1517"/>
      <c r="AAC1517"/>
      <c r="AAD1517"/>
      <c r="AAE1517"/>
      <c r="AAF1517"/>
      <c r="AAG1517"/>
      <c r="AAH1517"/>
      <c r="AAI1517"/>
      <c r="AAJ1517"/>
      <c r="AAK1517"/>
      <c r="AAL1517"/>
      <c r="AAM1517"/>
      <c r="AAN1517"/>
      <c r="AAO1517"/>
      <c r="AAP1517"/>
      <c r="AAQ1517"/>
      <c r="AAR1517"/>
      <c r="AAS1517"/>
      <c r="AAT1517"/>
      <c r="AAU1517"/>
      <c r="AAV1517"/>
      <c r="AAW1517"/>
      <c r="AAX1517"/>
      <c r="AAY1517"/>
      <c r="AAZ1517"/>
      <c r="ABA1517"/>
      <c r="ABB1517"/>
      <c r="ABC1517"/>
      <c r="ABD1517"/>
      <c r="ABE1517"/>
      <c r="ABF1517"/>
      <c r="ABG1517"/>
      <c r="ABH1517"/>
      <c r="ABI1517"/>
      <c r="ABJ1517"/>
      <c r="ABK1517"/>
      <c r="ABL1517"/>
      <c r="ABM1517"/>
      <c r="ABN1517"/>
      <c r="ABO1517"/>
      <c r="ABP1517"/>
      <c r="ABQ1517"/>
      <c r="ABR1517"/>
      <c r="ABS1517"/>
      <c r="ABT1517"/>
      <c r="ABU1517"/>
      <c r="ABV1517"/>
      <c r="ABW1517"/>
      <c r="ABX1517"/>
      <c r="ABY1517"/>
      <c r="ABZ1517"/>
      <c r="ACA1517"/>
      <c r="ACB1517"/>
      <c r="ACC1517"/>
      <c r="ACD1517"/>
      <c r="ACE1517"/>
      <c r="ACF1517"/>
      <c r="ACG1517"/>
      <c r="ACH1517"/>
      <c r="ACI1517"/>
      <c r="ACJ1517"/>
      <c r="ACK1517"/>
      <c r="ACL1517"/>
      <c r="ACM1517"/>
      <c r="ACN1517"/>
      <c r="ACO1517"/>
      <c r="ACP1517"/>
      <c r="ACQ1517"/>
      <c r="ACR1517"/>
      <c r="ACS1517"/>
      <c r="ACT1517"/>
      <c r="ACU1517"/>
      <c r="ACV1517"/>
      <c r="ACW1517"/>
      <c r="ACX1517"/>
      <c r="ACY1517"/>
      <c r="ACZ1517"/>
      <c r="ADA1517"/>
      <c r="ADB1517"/>
      <c r="ADC1517"/>
      <c r="ADD1517"/>
      <c r="ADE1517"/>
      <c r="ADF1517"/>
      <c r="ADG1517"/>
      <c r="ADH1517"/>
      <c r="ADI1517"/>
      <c r="ADJ1517"/>
      <c r="ADK1517"/>
      <c r="ADL1517"/>
      <c r="ADM1517"/>
      <c r="ADN1517"/>
      <c r="ADO1517"/>
      <c r="ADP1517"/>
      <c r="ADQ1517"/>
      <c r="ADR1517"/>
      <c r="ADS1517"/>
      <c r="ADT1517"/>
      <c r="ADU1517"/>
      <c r="ADV1517"/>
      <c r="ADW1517"/>
      <c r="ADX1517"/>
      <c r="ADY1517"/>
      <c r="ADZ1517"/>
      <c r="AEA1517"/>
      <c r="AEB1517"/>
      <c r="AEC1517"/>
      <c r="AED1517"/>
      <c r="AEE1517"/>
      <c r="AEF1517"/>
      <c r="AEG1517"/>
      <c r="AEH1517"/>
      <c r="AEI1517"/>
      <c r="AEJ1517"/>
      <c r="AEK1517"/>
      <c r="AEL1517"/>
      <c r="AEM1517"/>
      <c r="AEN1517"/>
      <c r="AEO1517"/>
      <c r="AEP1517"/>
      <c r="AEQ1517"/>
      <c r="AER1517"/>
      <c r="AES1517"/>
      <c r="AET1517"/>
      <c r="AEU1517"/>
      <c r="AEV1517"/>
      <c r="AEW1517"/>
      <c r="AEX1517"/>
      <c r="AEY1517"/>
      <c r="AEZ1517"/>
      <c r="AFA1517"/>
      <c r="AFB1517"/>
      <c r="AFC1517"/>
      <c r="AFD1517"/>
      <c r="AFE1517"/>
      <c r="AFF1517"/>
      <c r="AFG1517"/>
      <c r="AFH1517"/>
      <c r="AFI1517"/>
      <c r="AFJ1517"/>
      <c r="AFK1517"/>
      <c r="AFL1517"/>
      <c r="AFM1517"/>
      <c r="AFN1517"/>
      <c r="AFO1517"/>
      <c r="AFP1517"/>
      <c r="AFQ1517"/>
      <c r="AFR1517"/>
      <c r="AFS1517"/>
      <c r="AFT1517"/>
      <c r="AFU1517"/>
      <c r="AFV1517"/>
      <c r="AFW1517"/>
      <c r="AFX1517"/>
      <c r="AFY1517"/>
      <c r="AFZ1517"/>
      <c r="AGA1517"/>
      <c r="AGB1517"/>
      <c r="AGC1517"/>
      <c r="AGD1517"/>
      <c r="AGE1517"/>
      <c r="AGF1517"/>
      <c r="AGG1517"/>
      <c r="AGH1517"/>
      <c r="AGI1517"/>
      <c r="AGJ1517"/>
      <c r="AGK1517"/>
      <c r="AGL1517"/>
      <c r="AGM1517"/>
      <c r="AGN1517"/>
      <c r="AGO1517"/>
      <c r="AGP1517"/>
      <c r="AGQ1517"/>
      <c r="AGR1517"/>
      <c r="AGS1517"/>
      <c r="AGT1517"/>
      <c r="AGU1517"/>
      <c r="AGV1517"/>
      <c r="AGW1517"/>
      <c r="AGX1517"/>
      <c r="AGY1517"/>
      <c r="AGZ1517"/>
      <c r="AHA1517"/>
      <c r="AHB1517"/>
      <c r="AHC1517"/>
      <c r="AHD1517"/>
      <c r="AHE1517"/>
      <c r="AHF1517"/>
      <c r="AHG1517"/>
      <c r="AHH1517"/>
      <c r="AHI1517"/>
      <c r="AHJ1517"/>
      <c r="AHK1517"/>
      <c r="AHL1517"/>
      <c r="AHM1517"/>
      <c r="AHN1517"/>
      <c r="AHO1517"/>
      <c r="AHP1517"/>
      <c r="AHQ1517"/>
      <c r="AHR1517"/>
      <c r="AHS1517"/>
      <c r="AHT1517"/>
      <c r="AHU1517"/>
      <c r="AHV1517"/>
      <c r="AHW1517"/>
      <c r="AHX1517"/>
      <c r="AHY1517"/>
      <c r="AHZ1517"/>
      <c r="AIA1517"/>
      <c r="AIB1517"/>
      <c r="AIC1517"/>
      <c r="AID1517"/>
      <c r="AIE1517"/>
      <c r="AIF1517"/>
      <c r="AIG1517"/>
      <c r="AIH1517"/>
      <c r="AII1517"/>
      <c r="AIJ1517"/>
      <c r="AIK1517"/>
      <c r="AIL1517"/>
      <c r="AIM1517"/>
      <c r="AIN1517"/>
      <c r="AIO1517"/>
      <c r="AIP1517"/>
      <c r="AIQ1517"/>
      <c r="AIR1517"/>
      <c r="AIS1517"/>
      <c r="AIT1517"/>
      <c r="AIU1517"/>
      <c r="AIV1517"/>
      <c r="AIW1517"/>
      <c r="AIX1517"/>
      <c r="AIY1517"/>
      <c r="AIZ1517"/>
      <c r="AJA1517"/>
      <c r="AJB1517"/>
      <c r="AJC1517"/>
      <c r="AJD1517"/>
      <c r="AJE1517"/>
      <c r="AJF1517"/>
      <c r="AJG1517"/>
      <c r="AJH1517"/>
      <c r="AJI1517"/>
      <c r="AJJ1517"/>
      <c r="AJK1517"/>
      <c r="AJL1517"/>
      <c r="AJM1517"/>
      <c r="AJN1517"/>
      <c r="AJO1517"/>
      <c r="AJP1517"/>
      <c r="AJQ1517"/>
      <c r="AJR1517"/>
      <c r="AJS1517"/>
      <c r="AJT1517"/>
      <c r="AJU1517"/>
      <c r="AJV1517"/>
      <c r="AJW1517"/>
      <c r="AJX1517"/>
      <c r="AJY1517"/>
      <c r="AJZ1517"/>
      <c r="AKA1517"/>
      <c r="AKB1517"/>
      <c r="AKC1517"/>
      <c r="AKD1517"/>
      <c r="AKE1517"/>
      <c r="AKF1517"/>
      <c r="AKG1517"/>
      <c r="AKH1517"/>
      <c r="AKI1517"/>
      <c r="AKJ1517"/>
      <c r="AKK1517"/>
      <c r="AKL1517"/>
      <c r="AKM1517"/>
      <c r="AKN1517"/>
      <c r="AKO1517"/>
      <c r="AKP1517"/>
      <c r="AKQ1517"/>
      <c r="AKR1517"/>
      <c r="AKS1517"/>
      <c r="AKT1517"/>
      <c r="AKU1517"/>
      <c r="AKV1517"/>
      <c r="AKW1517"/>
      <c r="AKX1517"/>
      <c r="AKY1517"/>
      <c r="AKZ1517"/>
      <c r="ALA1517"/>
      <c r="ALB1517"/>
      <c r="ALC1517"/>
      <c r="ALD1517"/>
      <c r="ALE1517"/>
      <c r="ALF1517"/>
      <c r="ALG1517"/>
      <c r="ALH1517"/>
      <c r="ALI1517"/>
      <c r="ALJ1517"/>
      <c r="ALK1517"/>
      <c r="ALL1517"/>
      <c r="ALM1517"/>
      <c r="ALN1517"/>
      <c r="ALO1517"/>
      <c r="ALP1517"/>
      <c r="ALQ1517"/>
      <c r="ALR1517"/>
      <c r="ALS1517"/>
      <c r="ALT1517"/>
      <c r="ALU1517"/>
      <c r="ALV1517"/>
      <c r="ALW1517"/>
      <c r="ALX1517"/>
      <c r="ALY1517"/>
      <c r="ALZ1517"/>
      <c r="AMA1517"/>
      <c r="AMB1517"/>
      <c r="AMC1517"/>
      <c r="AMD1517"/>
      <c r="AME1517"/>
      <c r="AMF1517"/>
      <c r="AMG1517"/>
      <c r="AMH1517"/>
      <c r="AMI1517"/>
      <c r="AMJ1517"/>
      <c r="AMK1517"/>
    </row>
    <row r="1518" spans="1:1025" ht="45" customHeight="1" thickTop="1" thickBot="1" x14ac:dyDescent="0.3">
      <c r="A1518" s="264" t="s">
        <v>167</v>
      </c>
      <c r="B1518" s="264"/>
      <c r="C1518" s="264"/>
      <c r="D1518" s="264"/>
      <c r="E1518" s="264"/>
      <c r="F1518" s="264"/>
      <c r="G1518" s="264"/>
      <c r="H1518" s="264"/>
      <c r="I1518" s="264"/>
      <c r="J1518" s="264"/>
      <c r="K1518" s="264"/>
      <c r="L1518" s="264"/>
      <c r="M1518" s="264"/>
      <c r="N1518" s="264"/>
      <c r="O1518" s="264"/>
      <c r="P1518" s="264"/>
      <c r="Q1518" s="51" t="s">
        <v>188</v>
      </c>
      <c r="R1518" s="265" t="s">
        <v>189</v>
      </c>
      <c r="S1518" s="265"/>
      <c r="T1518" s="265"/>
      <c r="U1518" s="265"/>
      <c r="V1518" s="265"/>
      <c r="W1518" s="265"/>
      <c r="X1518" s="265"/>
      <c r="Y1518" s="265"/>
      <c r="Z1518" s="265"/>
      <c r="AA1518" s="265"/>
      <c r="AB1518" s="265"/>
      <c r="AC1518" s="265"/>
      <c r="AD1518" s="265"/>
      <c r="AE1518" s="265"/>
      <c r="AF1518" s="53" t="s">
        <v>188</v>
      </c>
      <c r="AG1518" s="266" t="s">
        <v>7</v>
      </c>
      <c r="AH1518" s="266"/>
      <c r="AI1518" s="266"/>
      <c r="AJ1518" s="266"/>
      <c r="AK1518" s="266"/>
      <c r="AL1518" s="266"/>
      <c r="AM1518" s="266"/>
      <c r="AN1518" s="266"/>
      <c r="AO1518" s="266"/>
      <c r="AP1518" s="266"/>
      <c r="AQ1518" s="266"/>
      <c r="AR1518" s="266"/>
      <c r="AS1518" s="266"/>
      <c r="AT1518" s="266"/>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c r="HE1518"/>
      <c r="HF1518"/>
      <c r="HG1518"/>
      <c r="HH1518"/>
      <c r="HI1518"/>
      <c r="HJ1518"/>
      <c r="HK1518"/>
      <c r="HL1518"/>
      <c r="HM1518"/>
      <c r="HN1518"/>
      <c r="HO1518"/>
      <c r="HP1518"/>
      <c r="HQ1518"/>
      <c r="HR1518"/>
      <c r="HS1518"/>
      <c r="HT1518"/>
      <c r="HU1518"/>
      <c r="HV1518"/>
      <c r="HW1518"/>
      <c r="HX1518"/>
      <c r="HY1518"/>
      <c r="HZ1518"/>
      <c r="IA1518"/>
      <c r="IB1518"/>
      <c r="IC1518"/>
      <c r="ID1518"/>
      <c r="IE1518"/>
      <c r="IF1518"/>
      <c r="IG1518"/>
      <c r="IH1518"/>
      <c r="II1518"/>
      <c r="IJ1518"/>
      <c r="IK1518"/>
      <c r="IL1518"/>
      <c r="IM1518"/>
      <c r="IN1518"/>
      <c r="IO1518"/>
      <c r="IP1518"/>
      <c r="IQ1518"/>
      <c r="IR1518"/>
      <c r="IS1518"/>
      <c r="IT1518"/>
      <c r="IU1518"/>
      <c r="IV1518"/>
      <c r="IW1518"/>
      <c r="IX1518"/>
      <c r="IY1518"/>
      <c r="IZ1518"/>
      <c r="JA1518"/>
      <c r="JB1518"/>
      <c r="JC1518"/>
      <c r="JD1518"/>
      <c r="JE1518"/>
      <c r="JF1518"/>
      <c r="JG1518"/>
      <c r="JH1518"/>
      <c r="JI1518"/>
      <c r="JJ1518"/>
      <c r="JK1518"/>
      <c r="JL1518"/>
      <c r="JM1518"/>
      <c r="JN1518"/>
      <c r="JO1518"/>
      <c r="JP1518"/>
      <c r="JQ1518"/>
      <c r="JR1518"/>
      <c r="JS1518"/>
      <c r="JT1518"/>
      <c r="JU1518"/>
      <c r="JV1518"/>
      <c r="JW1518"/>
      <c r="JX1518"/>
      <c r="JY1518"/>
      <c r="JZ1518"/>
      <c r="KA1518"/>
      <c r="KB1518"/>
      <c r="KC1518"/>
      <c r="KD1518"/>
      <c r="KE1518"/>
      <c r="KF1518"/>
      <c r="KG1518"/>
      <c r="KH1518"/>
      <c r="KI1518"/>
      <c r="KJ1518"/>
      <c r="KK1518"/>
      <c r="KL1518"/>
      <c r="KM1518"/>
      <c r="KN1518"/>
      <c r="KO1518"/>
      <c r="KP1518"/>
      <c r="KQ1518"/>
      <c r="KR1518"/>
      <c r="KS1518"/>
      <c r="KT1518"/>
      <c r="KU1518"/>
      <c r="KV1518"/>
      <c r="KW1518"/>
      <c r="KX1518"/>
      <c r="KY1518"/>
      <c r="KZ1518"/>
      <c r="LA1518"/>
      <c r="LB1518"/>
      <c r="LC1518"/>
      <c r="LD1518"/>
      <c r="LE1518"/>
      <c r="LF1518"/>
      <c r="LG1518"/>
      <c r="LH1518"/>
      <c r="LI1518"/>
      <c r="LJ1518"/>
      <c r="LK1518"/>
      <c r="LL1518"/>
      <c r="LM1518"/>
      <c r="LN1518"/>
      <c r="LO1518"/>
      <c r="LP1518"/>
      <c r="LQ1518"/>
      <c r="LR1518"/>
      <c r="LS1518"/>
      <c r="LT1518"/>
      <c r="LU1518"/>
      <c r="LV1518"/>
      <c r="LW1518"/>
      <c r="LX1518"/>
      <c r="LY1518"/>
      <c r="LZ1518"/>
      <c r="MA1518"/>
      <c r="MB1518"/>
      <c r="MC1518"/>
      <c r="MD1518"/>
      <c r="ME1518"/>
      <c r="MF1518"/>
      <c r="MG1518"/>
      <c r="MH1518"/>
      <c r="MI1518"/>
      <c r="MJ1518"/>
      <c r="MK1518"/>
      <c r="ML1518"/>
      <c r="MM1518"/>
      <c r="MN1518"/>
      <c r="MO1518"/>
      <c r="MP1518"/>
      <c r="MQ1518"/>
      <c r="MR1518"/>
      <c r="MS1518"/>
      <c r="MT1518"/>
      <c r="MU1518"/>
      <c r="MV1518"/>
      <c r="MW1518"/>
      <c r="MX1518"/>
      <c r="MY1518"/>
      <c r="MZ1518"/>
      <c r="NA1518"/>
      <c r="NB1518"/>
      <c r="NC1518"/>
      <c r="ND1518"/>
      <c r="NE1518"/>
      <c r="NF1518"/>
      <c r="NG1518"/>
      <c r="NH1518"/>
      <c r="NI1518"/>
      <c r="NJ1518"/>
      <c r="NK1518"/>
      <c r="NL1518"/>
      <c r="NM1518"/>
      <c r="NN1518"/>
      <c r="NO1518"/>
      <c r="NP1518"/>
      <c r="NQ1518"/>
      <c r="NR1518"/>
      <c r="NS1518"/>
      <c r="NT1518"/>
      <c r="NU1518"/>
      <c r="NV1518"/>
      <c r="NW1518"/>
      <c r="NX1518"/>
      <c r="NY1518"/>
      <c r="NZ1518"/>
      <c r="OA1518"/>
      <c r="OB1518"/>
      <c r="OC1518"/>
      <c r="OD1518"/>
      <c r="OE1518"/>
      <c r="OF1518"/>
      <c r="OG1518"/>
      <c r="OH1518"/>
      <c r="OI1518"/>
      <c r="OJ1518"/>
      <c r="OK1518"/>
      <c r="OL1518"/>
      <c r="OM1518"/>
      <c r="ON1518"/>
      <c r="OO1518"/>
      <c r="OP1518"/>
      <c r="OQ1518"/>
      <c r="OR1518"/>
      <c r="OS1518"/>
      <c r="OT1518"/>
      <c r="OU1518"/>
      <c r="OV1518"/>
      <c r="OW1518"/>
      <c r="OX1518"/>
      <c r="OY1518"/>
      <c r="OZ1518"/>
      <c r="PA1518"/>
      <c r="PB1518"/>
      <c r="PC1518"/>
      <c r="PD1518"/>
      <c r="PE1518"/>
      <c r="PF1518"/>
      <c r="PG1518"/>
      <c r="PH1518"/>
      <c r="PI1518"/>
      <c r="PJ1518"/>
      <c r="PK1518"/>
      <c r="PL1518"/>
      <c r="PM1518"/>
      <c r="PN1518"/>
      <c r="PO1518"/>
      <c r="PP1518"/>
      <c r="PQ1518"/>
      <c r="PR1518"/>
      <c r="PS1518"/>
      <c r="PT1518"/>
      <c r="PU1518"/>
      <c r="PV1518"/>
      <c r="PW1518"/>
      <c r="PX1518"/>
      <c r="PY1518"/>
      <c r="PZ1518"/>
      <c r="QA1518"/>
      <c r="QB1518"/>
      <c r="QC1518"/>
      <c r="QD1518"/>
      <c r="QE1518"/>
      <c r="QF1518"/>
      <c r="QG1518"/>
      <c r="QH1518"/>
      <c r="QI1518"/>
      <c r="QJ1518"/>
      <c r="QK1518"/>
      <c r="QL1518"/>
      <c r="QM1518"/>
      <c r="QN1518"/>
      <c r="QO1518"/>
      <c r="QP1518"/>
      <c r="QQ1518"/>
      <c r="QR1518"/>
      <c r="QS1518"/>
      <c r="QT1518"/>
      <c r="QU1518"/>
      <c r="QV1518"/>
      <c r="QW1518"/>
      <c r="QX1518"/>
      <c r="QY1518"/>
      <c r="QZ1518"/>
      <c r="RA1518"/>
      <c r="RB1518"/>
      <c r="RC1518"/>
      <c r="RD1518"/>
      <c r="RE1518"/>
      <c r="RF1518"/>
      <c r="RG1518"/>
      <c r="RH1518"/>
      <c r="RI1518"/>
      <c r="RJ1518"/>
      <c r="RK1518"/>
      <c r="RL1518"/>
      <c r="RM1518"/>
      <c r="RN1518"/>
      <c r="RO1518"/>
      <c r="RP1518"/>
      <c r="RQ1518"/>
      <c r="RR1518"/>
      <c r="RS1518"/>
      <c r="RT1518"/>
      <c r="RU1518"/>
      <c r="RV1518"/>
      <c r="RW1518"/>
      <c r="RX1518"/>
      <c r="RY1518"/>
      <c r="RZ1518"/>
      <c r="SA1518"/>
      <c r="SB1518"/>
      <c r="SC1518"/>
      <c r="SD1518"/>
      <c r="SE1518"/>
      <c r="SF1518"/>
      <c r="SG1518"/>
      <c r="SH1518"/>
      <c r="SI1518"/>
      <c r="SJ1518"/>
      <c r="SK1518"/>
      <c r="SL1518"/>
      <c r="SM1518"/>
      <c r="SN1518"/>
      <c r="SO1518"/>
      <c r="SP1518"/>
      <c r="SQ1518"/>
      <c r="SR1518"/>
      <c r="SS1518"/>
      <c r="ST1518"/>
      <c r="SU1518"/>
      <c r="SV1518"/>
      <c r="SW1518"/>
      <c r="SX1518"/>
      <c r="SY1518"/>
      <c r="SZ1518"/>
      <c r="TA1518"/>
      <c r="TB1518"/>
      <c r="TC1518"/>
      <c r="TD1518"/>
      <c r="TE1518"/>
      <c r="TF1518"/>
      <c r="TG1518"/>
      <c r="TH1518"/>
      <c r="TI1518"/>
      <c r="TJ1518"/>
      <c r="TK1518"/>
      <c r="TL1518"/>
      <c r="TM1518"/>
      <c r="TN1518"/>
      <c r="TO1518"/>
      <c r="TP1518"/>
      <c r="TQ1518"/>
      <c r="TR1518"/>
      <c r="TS1518"/>
      <c r="TT1518"/>
      <c r="TU1518"/>
      <c r="TV1518"/>
      <c r="TW1518"/>
      <c r="TX1518"/>
      <c r="TY1518"/>
      <c r="TZ1518"/>
      <c r="UA1518"/>
      <c r="UB1518"/>
      <c r="UC1518"/>
      <c r="UD1518"/>
      <c r="UE1518"/>
      <c r="UF1518"/>
      <c r="UG1518"/>
      <c r="UH1518"/>
      <c r="UI1518"/>
      <c r="UJ1518"/>
      <c r="UK1518"/>
      <c r="UL1518"/>
      <c r="UM1518"/>
      <c r="UN1518"/>
      <c r="UO1518"/>
      <c r="UP1518"/>
      <c r="UQ1518"/>
      <c r="UR1518"/>
      <c r="US1518"/>
      <c r="UT1518"/>
      <c r="UU1518"/>
      <c r="UV1518"/>
      <c r="UW1518"/>
      <c r="UX1518"/>
      <c r="UY1518"/>
      <c r="UZ1518"/>
      <c r="VA1518"/>
      <c r="VB1518"/>
      <c r="VC1518"/>
      <c r="VD1518"/>
      <c r="VE1518"/>
      <c r="VF1518"/>
      <c r="VG1518"/>
      <c r="VH1518"/>
      <c r="VI1518"/>
      <c r="VJ1518"/>
      <c r="VK1518"/>
      <c r="VL1518"/>
      <c r="VM1518"/>
      <c r="VN1518"/>
      <c r="VO1518"/>
      <c r="VP1518"/>
      <c r="VQ1518"/>
      <c r="VR1518"/>
      <c r="VS1518"/>
      <c r="VT1518"/>
      <c r="VU1518"/>
      <c r="VV1518"/>
      <c r="VW1518"/>
      <c r="VX1518"/>
      <c r="VY1518"/>
      <c r="VZ1518"/>
      <c r="WA1518"/>
      <c r="WB1518"/>
      <c r="WC1518"/>
      <c r="WD1518"/>
      <c r="WE1518"/>
      <c r="WF1518"/>
      <c r="WG1518"/>
      <c r="WH1518"/>
      <c r="WI1518"/>
      <c r="WJ1518"/>
      <c r="WK1518"/>
      <c r="WL1518"/>
      <c r="WM1518"/>
      <c r="WN1518"/>
      <c r="WO1518"/>
      <c r="WP1518"/>
      <c r="WQ1518"/>
      <c r="WR1518"/>
      <c r="WS1518"/>
      <c r="WT1518"/>
      <c r="WU1518"/>
      <c r="WV1518"/>
      <c r="WW1518"/>
      <c r="WX1518"/>
      <c r="WY1518"/>
      <c r="WZ1518"/>
      <c r="XA1518"/>
      <c r="XB1518"/>
      <c r="XC1518"/>
      <c r="XD1518"/>
      <c r="XE1518"/>
      <c r="XF1518"/>
      <c r="XG1518"/>
      <c r="XH1518"/>
      <c r="XI1518"/>
      <c r="XJ1518"/>
      <c r="XK1518"/>
      <c r="XL1518"/>
      <c r="XM1518"/>
      <c r="XN1518"/>
      <c r="XO1518"/>
      <c r="XP1518"/>
      <c r="XQ1518"/>
      <c r="XR1518"/>
      <c r="XS1518"/>
      <c r="XT1518"/>
      <c r="XU1518"/>
      <c r="XV1518"/>
      <c r="XW1518"/>
      <c r="XX1518"/>
      <c r="XY1518"/>
      <c r="XZ1518"/>
      <c r="YA1518"/>
      <c r="YB1518"/>
      <c r="YC1518"/>
      <c r="YD1518"/>
      <c r="YE1518"/>
      <c r="YF1518"/>
      <c r="YG1518"/>
      <c r="YH1518"/>
      <c r="YI1518"/>
      <c r="YJ1518"/>
      <c r="YK1518"/>
      <c r="YL1518"/>
      <c r="YM1518"/>
      <c r="YN1518"/>
      <c r="YO1518"/>
      <c r="YP1518"/>
      <c r="YQ1518"/>
      <c r="YR1518"/>
      <c r="YS1518"/>
      <c r="YT1518"/>
      <c r="YU1518"/>
      <c r="YV1518"/>
      <c r="YW1518"/>
      <c r="YX1518"/>
      <c r="YY1518"/>
      <c r="YZ1518"/>
      <c r="ZA1518"/>
      <c r="ZB1518"/>
      <c r="ZC1518"/>
      <c r="ZD1518"/>
      <c r="ZE1518"/>
      <c r="ZF1518"/>
      <c r="ZG1518"/>
      <c r="ZH1518"/>
      <c r="ZI1518"/>
      <c r="ZJ1518"/>
      <c r="ZK1518"/>
      <c r="ZL1518"/>
      <c r="ZM1518"/>
      <c r="ZN1518"/>
      <c r="ZO1518"/>
      <c r="ZP1518"/>
      <c r="ZQ1518"/>
      <c r="ZR1518"/>
      <c r="ZS1518"/>
      <c r="ZT1518"/>
      <c r="ZU1518"/>
      <c r="ZV1518"/>
      <c r="ZW1518"/>
      <c r="ZX1518"/>
      <c r="ZY1518"/>
      <c r="ZZ1518"/>
      <c r="AAA1518"/>
      <c r="AAB1518"/>
      <c r="AAC1518"/>
      <c r="AAD1518"/>
      <c r="AAE1518"/>
      <c r="AAF1518"/>
      <c r="AAG1518"/>
      <c r="AAH1518"/>
      <c r="AAI1518"/>
      <c r="AAJ1518"/>
      <c r="AAK1518"/>
      <c r="AAL1518"/>
      <c r="AAM1518"/>
      <c r="AAN1518"/>
      <c r="AAO1518"/>
      <c r="AAP1518"/>
      <c r="AAQ1518"/>
      <c r="AAR1518"/>
      <c r="AAS1518"/>
      <c r="AAT1518"/>
      <c r="AAU1518"/>
      <c r="AAV1518"/>
      <c r="AAW1518"/>
      <c r="AAX1518"/>
      <c r="AAY1518"/>
      <c r="AAZ1518"/>
      <c r="ABA1518"/>
      <c r="ABB1518"/>
      <c r="ABC1518"/>
      <c r="ABD1518"/>
      <c r="ABE1518"/>
      <c r="ABF1518"/>
      <c r="ABG1518"/>
      <c r="ABH1518"/>
      <c r="ABI1518"/>
      <c r="ABJ1518"/>
      <c r="ABK1518"/>
      <c r="ABL1518"/>
      <c r="ABM1518"/>
      <c r="ABN1518"/>
      <c r="ABO1518"/>
      <c r="ABP1518"/>
      <c r="ABQ1518"/>
      <c r="ABR1518"/>
      <c r="ABS1518"/>
      <c r="ABT1518"/>
      <c r="ABU1518"/>
      <c r="ABV1518"/>
      <c r="ABW1518"/>
      <c r="ABX1518"/>
      <c r="ABY1518"/>
      <c r="ABZ1518"/>
      <c r="ACA1518"/>
      <c r="ACB1518"/>
      <c r="ACC1518"/>
      <c r="ACD1518"/>
      <c r="ACE1518"/>
      <c r="ACF1518"/>
      <c r="ACG1518"/>
      <c r="ACH1518"/>
      <c r="ACI1518"/>
      <c r="ACJ1518"/>
      <c r="ACK1518"/>
      <c r="ACL1518"/>
      <c r="ACM1518"/>
      <c r="ACN1518"/>
      <c r="ACO1518"/>
      <c r="ACP1518"/>
      <c r="ACQ1518"/>
      <c r="ACR1518"/>
      <c r="ACS1518"/>
      <c r="ACT1518"/>
      <c r="ACU1518"/>
      <c r="ACV1518"/>
      <c r="ACW1518"/>
      <c r="ACX1518"/>
      <c r="ACY1518"/>
      <c r="ACZ1518"/>
      <c r="ADA1518"/>
      <c r="ADB1518"/>
      <c r="ADC1518"/>
      <c r="ADD1518"/>
      <c r="ADE1518"/>
      <c r="ADF1518"/>
      <c r="ADG1518"/>
      <c r="ADH1518"/>
      <c r="ADI1518"/>
      <c r="ADJ1518"/>
      <c r="ADK1518"/>
      <c r="ADL1518"/>
      <c r="ADM1518"/>
      <c r="ADN1518"/>
      <c r="ADO1518"/>
      <c r="ADP1518"/>
      <c r="ADQ1518"/>
      <c r="ADR1518"/>
      <c r="ADS1518"/>
      <c r="ADT1518"/>
      <c r="ADU1518"/>
      <c r="ADV1518"/>
      <c r="ADW1518"/>
      <c r="ADX1518"/>
      <c r="ADY1518"/>
      <c r="ADZ1518"/>
      <c r="AEA1518"/>
      <c r="AEB1518"/>
      <c r="AEC1518"/>
      <c r="AED1518"/>
      <c r="AEE1518"/>
      <c r="AEF1518"/>
      <c r="AEG1518"/>
      <c r="AEH1518"/>
      <c r="AEI1518"/>
      <c r="AEJ1518"/>
      <c r="AEK1518"/>
      <c r="AEL1518"/>
      <c r="AEM1518"/>
      <c r="AEN1518"/>
      <c r="AEO1518"/>
      <c r="AEP1518"/>
      <c r="AEQ1518"/>
      <c r="AER1518"/>
      <c r="AES1518"/>
      <c r="AET1518"/>
      <c r="AEU1518"/>
      <c r="AEV1518"/>
      <c r="AEW1518"/>
      <c r="AEX1518"/>
      <c r="AEY1518"/>
      <c r="AEZ1518"/>
      <c r="AFA1518"/>
      <c r="AFB1518"/>
      <c r="AFC1518"/>
      <c r="AFD1518"/>
      <c r="AFE1518"/>
      <c r="AFF1518"/>
      <c r="AFG1518"/>
      <c r="AFH1518"/>
      <c r="AFI1518"/>
      <c r="AFJ1518"/>
      <c r="AFK1518"/>
      <c r="AFL1518"/>
      <c r="AFM1518"/>
      <c r="AFN1518"/>
      <c r="AFO1518"/>
      <c r="AFP1518"/>
      <c r="AFQ1518"/>
      <c r="AFR1518"/>
      <c r="AFS1518"/>
      <c r="AFT1518"/>
      <c r="AFU1518"/>
      <c r="AFV1518"/>
      <c r="AFW1518"/>
      <c r="AFX1518"/>
      <c r="AFY1518"/>
      <c r="AFZ1518"/>
      <c r="AGA1518"/>
      <c r="AGB1518"/>
      <c r="AGC1518"/>
      <c r="AGD1518"/>
      <c r="AGE1518"/>
      <c r="AGF1518"/>
      <c r="AGG1518"/>
      <c r="AGH1518"/>
      <c r="AGI1518"/>
      <c r="AGJ1518"/>
      <c r="AGK1518"/>
      <c r="AGL1518"/>
      <c r="AGM1518"/>
      <c r="AGN1518"/>
      <c r="AGO1518"/>
      <c r="AGP1518"/>
      <c r="AGQ1518"/>
      <c r="AGR1518"/>
      <c r="AGS1518"/>
      <c r="AGT1518"/>
      <c r="AGU1518"/>
      <c r="AGV1518"/>
      <c r="AGW1518"/>
      <c r="AGX1518"/>
      <c r="AGY1518"/>
      <c r="AGZ1518"/>
      <c r="AHA1518"/>
      <c r="AHB1518"/>
      <c r="AHC1518"/>
      <c r="AHD1518"/>
      <c r="AHE1518"/>
      <c r="AHF1518"/>
      <c r="AHG1518"/>
      <c r="AHH1518"/>
      <c r="AHI1518"/>
      <c r="AHJ1518"/>
      <c r="AHK1518"/>
      <c r="AHL1518"/>
      <c r="AHM1518"/>
      <c r="AHN1518"/>
      <c r="AHO1518"/>
      <c r="AHP1518"/>
      <c r="AHQ1518"/>
      <c r="AHR1518"/>
      <c r="AHS1518"/>
      <c r="AHT1518"/>
      <c r="AHU1518"/>
      <c r="AHV1518"/>
      <c r="AHW1518"/>
      <c r="AHX1518"/>
      <c r="AHY1518"/>
      <c r="AHZ1518"/>
      <c r="AIA1518"/>
      <c r="AIB1518"/>
      <c r="AIC1518"/>
      <c r="AID1518"/>
      <c r="AIE1518"/>
      <c r="AIF1518"/>
      <c r="AIG1518"/>
      <c r="AIH1518"/>
      <c r="AII1518"/>
      <c r="AIJ1518"/>
      <c r="AIK1518"/>
      <c r="AIL1518"/>
      <c r="AIM1518"/>
      <c r="AIN1518"/>
      <c r="AIO1518"/>
      <c r="AIP1518"/>
      <c r="AIQ1518"/>
      <c r="AIR1518"/>
      <c r="AIS1518"/>
      <c r="AIT1518"/>
      <c r="AIU1518"/>
      <c r="AIV1518"/>
      <c r="AIW1518"/>
      <c r="AIX1518"/>
      <c r="AIY1518"/>
      <c r="AIZ1518"/>
      <c r="AJA1518"/>
      <c r="AJB1518"/>
      <c r="AJC1518"/>
      <c r="AJD1518"/>
      <c r="AJE1518"/>
      <c r="AJF1518"/>
      <c r="AJG1518"/>
      <c r="AJH1518"/>
      <c r="AJI1518"/>
      <c r="AJJ1518"/>
      <c r="AJK1518"/>
      <c r="AJL1518"/>
      <c r="AJM1518"/>
      <c r="AJN1518"/>
      <c r="AJO1518"/>
      <c r="AJP1518"/>
      <c r="AJQ1518"/>
      <c r="AJR1518"/>
      <c r="AJS1518"/>
      <c r="AJT1518"/>
      <c r="AJU1518"/>
      <c r="AJV1518"/>
      <c r="AJW1518"/>
      <c r="AJX1518"/>
      <c r="AJY1518"/>
      <c r="AJZ1518"/>
      <c r="AKA1518"/>
      <c r="AKB1518"/>
      <c r="AKC1518"/>
      <c r="AKD1518"/>
      <c r="AKE1518"/>
      <c r="AKF1518"/>
      <c r="AKG1518"/>
      <c r="AKH1518"/>
      <c r="AKI1518"/>
      <c r="AKJ1518"/>
      <c r="AKK1518"/>
      <c r="AKL1518"/>
      <c r="AKM1518"/>
      <c r="AKN1518"/>
      <c r="AKO1518"/>
      <c r="AKP1518"/>
      <c r="AKQ1518"/>
      <c r="AKR1518"/>
      <c r="AKS1518"/>
      <c r="AKT1518"/>
      <c r="AKU1518"/>
      <c r="AKV1518"/>
      <c r="AKW1518"/>
      <c r="AKX1518"/>
      <c r="AKY1518"/>
      <c r="AKZ1518"/>
      <c r="ALA1518"/>
      <c r="ALB1518"/>
      <c r="ALC1518"/>
      <c r="ALD1518"/>
      <c r="ALE1518"/>
      <c r="ALF1518"/>
      <c r="ALG1518"/>
      <c r="ALH1518"/>
      <c r="ALI1518"/>
      <c r="ALJ1518"/>
      <c r="ALK1518"/>
      <c r="ALL1518"/>
      <c r="ALM1518"/>
      <c r="ALN1518"/>
      <c r="ALO1518"/>
      <c r="ALP1518"/>
      <c r="ALQ1518"/>
      <c r="ALR1518"/>
      <c r="ALS1518"/>
      <c r="ALT1518"/>
      <c r="ALU1518"/>
      <c r="ALV1518"/>
      <c r="ALW1518"/>
      <c r="ALX1518"/>
      <c r="ALY1518"/>
      <c r="ALZ1518"/>
      <c r="AMA1518"/>
      <c r="AMB1518"/>
      <c r="AMC1518"/>
      <c r="AMD1518"/>
      <c r="AME1518"/>
      <c r="AMF1518"/>
      <c r="AMG1518"/>
      <c r="AMH1518"/>
      <c r="AMI1518"/>
      <c r="AMJ1518"/>
      <c r="AMK1518"/>
    </row>
    <row r="1519" spans="1:1025" ht="45" customHeight="1" thickTop="1" thickBot="1" x14ac:dyDescent="0.3">
      <c r="A1519" s="249" t="s">
        <v>1015</v>
      </c>
      <c r="B1519" s="249" t="s">
        <v>1015</v>
      </c>
      <c r="C1519" s="249" t="s">
        <v>1015</v>
      </c>
      <c r="D1519" s="249" t="s">
        <v>1015</v>
      </c>
      <c r="E1519" s="249" t="s">
        <v>1015</v>
      </c>
      <c r="F1519" s="249" t="s">
        <v>1015</v>
      </c>
      <c r="G1519" s="249" t="s">
        <v>1015</v>
      </c>
      <c r="H1519" s="249" t="s">
        <v>1015</v>
      </c>
      <c r="I1519" s="249" t="s">
        <v>1015</v>
      </c>
      <c r="J1519" s="249" t="s">
        <v>1015</v>
      </c>
      <c r="K1519" s="249" t="s">
        <v>1015</v>
      </c>
      <c r="L1519" s="249" t="s">
        <v>1015</v>
      </c>
      <c r="M1519" s="249" t="s">
        <v>1015</v>
      </c>
      <c r="N1519" s="249" t="s">
        <v>1015</v>
      </c>
      <c r="O1519" s="249" t="s">
        <v>1015</v>
      </c>
      <c r="P1519" s="249" t="s">
        <v>1015</v>
      </c>
      <c r="Q1519" s="229">
        <v>0</v>
      </c>
      <c r="R1519" s="254" t="s">
        <v>2569</v>
      </c>
      <c r="S1519" s="255"/>
      <c r="T1519" s="255"/>
      <c r="U1519" s="255"/>
      <c r="V1519" s="255"/>
      <c r="W1519" s="255"/>
      <c r="X1519" s="255"/>
      <c r="Y1519" s="255"/>
      <c r="Z1519" s="255"/>
      <c r="AA1519" s="255"/>
      <c r="AB1519" s="255"/>
      <c r="AC1519" s="255"/>
      <c r="AD1519" s="255"/>
      <c r="AE1519" s="256"/>
      <c r="AF1519" s="54">
        <v>2</v>
      </c>
      <c r="AG1519" s="250"/>
      <c r="AH1519" s="250"/>
      <c r="AI1519" s="250"/>
      <c r="AJ1519" s="250"/>
      <c r="AK1519" s="250"/>
      <c r="AL1519" s="250"/>
      <c r="AM1519" s="250"/>
      <c r="AN1519" s="250"/>
      <c r="AO1519" s="250"/>
      <c r="AP1519" s="250"/>
      <c r="AQ1519" s="250"/>
      <c r="AR1519" s="250"/>
      <c r="AS1519" s="250"/>
      <c r="AT1519" s="250"/>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c r="HE1519"/>
      <c r="HF1519"/>
      <c r="HG1519"/>
      <c r="HH1519"/>
      <c r="HI1519"/>
      <c r="HJ1519"/>
      <c r="HK1519"/>
      <c r="HL1519"/>
      <c r="HM1519"/>
      <c r="HN1519"/>
      <c r="HO1519"/>
      <c r="HP1519"/>
      <c r="HQ1519"/>
      <c r="HR1519"/>
      <c r="HS1519"/>
      <c r="HT1519"/>
      <c r="HU1519"/>
      <c r="HV1519"/>
      <c r="HW1519"/>
      <c r="HX1519"/>
      <c r="HY1519"/>
      <c r="HZ1519"/>
      <c r="IA1519"/>
      <c r="IB1519"/>
      <c r="IC1519"/>
      <c r="ID1519"/>
      <c r="IE1519"/>
      <c r="IF1519"/>
      <c r="IG1519"/>
      <c r="IH1519"/>
      <c r="II1519"/>
      <c r="IJ1519"/>
      <c r="IK1519"/>
      <c r="IL1519"/>
      <c r="IM1519"/>
      <c r="IN1519"/>
      <c r="IO1519"/>
      <c r="IP1519"/>
      <c r="IQ1519"/>
      <c r="IR1519"/>
      <c r="IS1519"/>
      <c r="IT1519"/>
      <c r="IU1519"/>
      <c r="IV1519"/>
      <c r="IW1519"/>
      <c r="IX1519"/>
      <c r="IY1519"/>
      <c r="IZ1519"/>
      <c r="JA1519"/>
      <c r="JB1519"/>
      <c r="JC1519"/>
      <c r="JD1519"/>
      <c r="JE1519"/>
      <c r="JF1519"/>
      <c r="JG1519"/>
      <c r="JH1519"/>
      <c r="JI1519"/>
      <c r="JJ1519"/>
      <c r="JK1519"/>
      <c r="JL1519"/>
      <c r="JM1519"/>
      <c r="JN1519"/>
      <c r="JO1519"/>
      <c r="JP1519"/>
      <c r="JQ1519"/>
      <c r="JR1519"/>
      <c r="JS1519"/>
      <c r="JT1519"/>
      <c r="JU1519"/>
      <c r="JV1519"/>
      <c r="JW1519"/>
      <c r="JX1519"/>
      <c r="JY1519"/>
      <c r="JZ1519"/>
      <c r="KA1519"/>
      <c r="KB1519"/>
      <c r="KC1519"/>
      <c r="KD1519"/>
      <c r="KE1519"/>
      <c r="KF1519"/>
      <c r="KG1519"/>
      <c r="KH1519"/>
      <c r="KI1519"/>
      <c r="KJ1519"/>
      <c r="KK1519"/>
      <c r="KL1519"/>
      <c r="KM1519"/>
      <c r="KN1519"/>
      <c r="KO1519"/>
      <c r="KP1519"/>
      <c r="KQ1519"/>
      <c r="KR1519"/>
      <c r="KS1519"/>
      <c r="KT1519"/>
      <c r="KU1519"/>
      <c r="KV1519"/>
      <c r="KW1519"/>
      <c r="KX1519"/>
      <c r="KY1519"/>
      <c r="KZ1519"/>
      <c r="LA1519"/>
      <c r="LB1519"/>
      <c r="LC1519"/>
      <c r="LD1519"/>
      <c r="LE1519"/>
      <c r="LF1519"/>
      <c r="LG1519"/>
      <c r="LH1519"/>
      <c r="LI1519"/>
      <c r="LJ1519"/>
      <c r="LK1519"/>
      <c r="LL1519"/>
      <c r="LM1519"/>
      <c r="LN1519"/>
      <c r="LO1519"/>
      <c r="LP1519"/>
      <c r="LQ1519"/>
      <c r="LR1519"/>
      <c r="LS1519"/>
      <c r="LT1519"/>
      <c r="LU1519"/>
      <c r="LV1519"/>
      <c r="LW1519"/>
      <c r="LX1519"/>
      <c r="LY1519"/>
      <c r="LZ1519"/>
      <c r="MA1519"/>
      <c r="MB1519"/>
      <c r="MC1519"/>
      <c r="MD1519"/>
      <c r="ME1519"/>
      <c r="MF1519"/>
      <c r="MG1519"/>
      <c r="MH1519"/>
      <c r="MI1519"/>
      <c r="MJ1519"/>
      <c r="MK1519"/>
      <c r="ML1519"/>
      <c r="MM1519"/>
      <c r="MN1519"/>
      <c r="MO1519"/>
      <c r="MP1519"/>
      <c r="MQ1519"/>
      <c r="MR1519"/>
      <c r="MS1519"/>
      <c r="MT1519"/>
      <c r="MU1519"/>
      <c r="MV1519"/>
      <c r="MW1519"/>
      <c r="MX1519"/>
      <c r="MY1519"/>
      <c r="MZ1519"/>
      <c r="NA1519"/>
      <c r="NB1519"/>
      <c r="NC1519"/>
      <c r="ND1519"/>
      <c r="NE1519"/>
      <c r="NF1519"/>
      <c r="NG1519"/>
      <c r="NH1519"/>
      <c r="NI1519"/>
      <c r="NJ1519"/>
      <c r="NK1519"/>
      <c r="NL1519"/>
      <c r="NM1519"/>
      <c r="NN1519"/>
      <c r="NO1519"/>
      <c r="NP1519"/>
      <c r="NQ1519"/>
      <c r="NR1519"/>
      <c r="NS1519"/>
      <c r="NT1519"/>
      <c r="NU1519"/>
      <c r="NV1519"/>
      <c r="NW1519"/>
      <c r="NX1519"/>
      <c r="NY1519"/>
      <c r="NZ1519"/>
      <c r="OA1519"/>
      <c r="OB1519"/>
      <c r="OC1519"/>
      <c r="OD1519"/>
      <c r="OE1519"/>
      <c r="OF1519"/>
      <c r="OG1519"/>
      <c r="OH1519"/>
      <c r="OI1519"/>
      <c r="OJ1519"/>
      <c r="OK1519"/>
      <c r="OL1519"/>
      <c r="OM1519"/>
      <c r="ON1519"/>
      <c r="OO1519"/>
      <c r="OP1519"/>
      <c r="OQ1519"/>
      <c r="OR1519"/>
      <c r="OS1519"/>
      <c r="OT1519"/>
      <c r="OU1519"/>
      <c r="OV1519"/>
      <c r="OW1519"/>
      <c r="OX1519"/>
      <c r="OY1519"/>
      <c r="OZ1519"/>
      <c r="PA1519"/>
      <c r="PB1519"/>
      <c r="PC1519"/>
      <c r="PD1519"/>
      <c r="PE1519"/>
      <c r="PF1519"/>
      <c r="PG1519"/>
      <c r="PH1519"/>
      <c r="PI1519"/>
      <c r="PJ1519"/>
      <c r="PK1519"/>
      <c r="PL1519"/>
      <c r="PM1519"/>
      <c r="PN1519"/>
      <c r="PO1519"/>
      <c r="PP1519"/>
      <c r="PQ1519"/>
      <c r="PR1519"/>
      <c r="PS1519"/>
      <c r="PT1519"/>
      <c r="PU1519"/>
      <c r="PV1519"/>
      <c r="PW1519"/>
      <c r="PX1519"/>
      <c r="PY1519"/>
      <c r="PZ1519"/>
      <c r="QA1519"/>
      <c r="QB1519"/>
      <c r="QC1519"/>
      <c r="QD1519"/>
      <c r="QE1519"/>
      <c r="QF1519"/>
      <c r="QG1519"/>
      <c r="QH1519"/>
      <c r="QI1519"/>
      <c r="QJ1519"/>
      <c r="QK1519"/>
      <c r="QL1519"/>
      <c r="QM1519"/>
      <c r="QN1519"/>
      <c r="QO1519"/>
      <c r="QP1519"/>
      <c r="QQ1519"/>
      <c r="QR1519"/>
      <c r="QS1519"/>
      <c r="QT1519"/>
      <c r="QU1519"/>
      <c r="QV1519"/>
      <c r="QW1519"/>
      <c r="QX1519"/>
      <c r="QY1519"/>
      <c r="QZ1519"/>
      <c r="RA1519"/>
      <c r="RB1519"/>
      <c r="RC1519"/>
      <c r="RD1519"/>
      <c r="RE1519"/>
      <c r="RF1519"/>
      <c r="RG1519"/>
      <c r="RH1519"/>
      <c r="RI1519"/>
      <c r="RJ1519"/>
      <c r="RK1519"/>
      <c r="RL1519"/>
      <c r="RM1519"/>
      <c r="RN1519"/>
      <c r="RO1519"/>
      <c r="RP1519"/>
      <c r="RQ1519"/>
      <c r="RR1519"/>
      <c r="RS1519"/>
      <c r="RT1519"/>
      <c r="RU1519"/>
      <c r="RV1519"/>
      <c r="RW1519"/>
      <c r="RX1519"/>
      <c r="RY1519"/>
      <c r="RZ1519"/>
      <c r="SA1519"/>
      <c r="SB1519"/>
      <c r="SC1519"/>
      <c r="SD1519"/>
      <c r="SE1519"/>
      <c r="SF1519"/>
      <c r="SG1519"/>
      <c r="SH1519"/>
      <c r="SI1519"/>
      <c r="SJ1519"/>
      <c r="SK1519"/>
      <c r="SL1519"/>
      <c r="SM1519"/>
      <c r="SN1519"/>
      <c r="SO1519"/>
      <c r="SP1519"/>
      <c r="SQ1519"/>
      <c r="SR1519"/>
      <c r="SS1519"/>
      <c r="ST1519"/>
      <c r="SU1519"/>
      <c r="SV1519"/>
      <c r="SW1519"/>
      <c r="SX1519"/>
      <c r="SY1519"/>
      <c r="SZ1519"/>
      <c r="TA1519"/>
      <c r="TB1519"/>
      <c r="TC1519"/>
      <c r="TD1519"/>
      <c r="TE1519"/>
      <c r="TF1519"/>
      <c r="TG1519"/>
      <c r="TH1519"/>
      <c r="TI1519"/>
      <c r="TJ1519"/>
      <c r="TK1519"/>
      <c r="TL1519"/>
      <c r="TM1519"/>
      <c r="TN1519"/>
      <c r="TO1519"/>
      <c r="TP1519"/>
      <c r="TQ1519"/>
      <c r="TR1519"/>
      <c r="TS1519"/>
      <c r="TT1519"/>
      <c r="TU1519"/>
      <c r="TV1519"/>
      <c r="TW1519"/>
      <c r="TX1519"/>
      <c r="TY1519"/>
      <c r="TZ1519"/>
      <c r="UA1519"/>
      <c r="UB1519"/>
      <c r="UC1519"/>
      <c r="UD1519"/>
      <c r="UE1519"/>
      <c r="UF1519"/>
      <c r="UG1519"/>
      <c r="UH1519"/>
      <c r="UI1519"/>
      <c r="UJ1519"/>
      <c r="UK1519"/>
      <c r="UL1519"/>
      <c r="UM1519"/>
      <c r="UN1519"/>
      <c r="UO1519"/>
      <c r="UP1519"/>
      <c r="UQ1519"/>
      <c r="UR1519"/>
      <c r="US1519"/>
      <c r="UT1519"/>
      <c r="UU1519"/>
      <c r="UV1519"/>
      <c r="UW1519"/>
      <c r="UX1519"/>
      <c r="UY1519"/>
      <c r="UZ1519"/>
      <c r="VA1519"/>
      <c r="VB1519"/>
      <c r="VC1519"/>
      <c r="VD1519"/>
      <c r="VE1519"/>
      <c r="VF1519"/>
      <c r="VG1519"/>
      <c r="VH1519"/>
      <c r="VI1519"/>
      <c r="VJ1519"/>
      <c r="VK1519"/>
      <c r="VL1519"/>
      <c r="VM1519"/>
      <c r="VN1519"/>
      <c r="VO1519"/>
      <c r="VP1519"/>
      <c r="VQ1519"/>
      <c r="VR1519"/>
      <c r="VS1519"/>
      <c r="VT1519"/>
      <c r="VU1519"/>
      <c r="VV1519"/>
      <c r="VW1519"/>
      <c r="VX1519"/>
      <c r="VY1519"/>
      <c r="VZ1519"/>
      <c r="WA1519"/>
      <c r="WB1519"/>
      <c r="WC1519"/>
      <c r="WD1519"/>
      <c r="WE1519"/>
      <c r="WF1519"/>
      <c r="WG1519"/>
      <c r="WH1519"/>
      <c r="WI1519"/>
      <c r="WJ1519"/>
      <c r="WK1519"/>
      <c r="WL1519"/>
      <c r="WM1519"/>
      <c r="WN1519"/>
      <c r="WO1519"/>
      <c r="WP1519"/>
      <c r="WQ1519"/>
      <c r="WR1519"/>
      <c r="WS1519"/>
      <c r="WT1519"/>
      <c r="WU1519"/>
      <c r="WV1519"/>
      <c r="WW1519"/>
      <c r="WX1519"/>
      <c r="WY1519"/>
      <c r="WZ1519"/>
      <c r="XA1519"/>
      <c r="XB1519"/>
      <c r="XC1519"/>
      <c r="XD1519"/>
      <c r="XE1519"/>
      <c r="XF1519"/>
      <c r="XG1519"/>
      <c r="XH1519"/>
      <c r="XI1519"/>
      <c r="XJ1519"/>
      <c r="XK1519"/>
      <c r="XL1519"/>
      <c r="XM1519"/>
      <c r="XN1519"/>
      <c r="XO1519"/>
      <c r="XP1519"/>
      <c r="XQ1519"/>
      <c r="XR1519"/>
      <c r="XS1519"/>
      <c r="XT1519"/>
      <c r="XU1519"/>
      <c r="XV1519"/>
      <c r="XW1519"/>
      <c r="XX1519"/>
      <c r="XY1519"/>
      <c r="XZ1519"/>
      <c r="YA1519"/>
      <c r="YB1519"/>
      <c r="YC1519"/>
      <c r="YD1519"/>
      <c r="YE1519"/>
      <c r="YF1519"/>
      <c r="YG1519"/>
      <c r="YH1519"/>
      <c r="YI1519"/>
      <c r="YJ1519"/>
      <c r="YK1519"/>
      <c r="YL1519"/>
      <c r="YM1519"/>
      <c r="YN1519"/>
      <c r="YO1519"/>
      <c r="YP1519"/>
      <c r="YQ1519"/>
      <c r="YR1519"/>
      <c r="YS1519"/>
      <c r="YT1519"/>
      <c r="YU1519"/>
      <c r="YV1519"/>
      <c r="YW1519"/>
      <c r="YX1519"/>
      <c r="YY1519"/>
      <c r="YZ1519"/>
      <c r="ZA1519"/>
      <c r="ZB1519"/>
      <c r="ZC1519"/>
      <c r="ZD1519"/>
      <c r="ZE1519"/>
      <c r="ZF1519"/>
      <c r="ZG1519"/>
      <c r="ZH1519"/>
      <c r="ZI1519"/>
      <c r="ZJ1519"/>
      <c r="ZK1519"/>
      <c r="ZL1519"/>
      <c r="ZM1519"/>
      <c r="ZN1519"/>
      <c r="ZO1519"/>
      <c r="ZP1519"/>
      <c r="ZQ1519"/>
      <c r="ZR1519"/>
      <c r="ZS1519"/>
      <c r="ZT1519"/>
      <c r="ZU1519"/>
      <c r="ZV1519"/>
      <c r="ZW1519"/>
      <c r="ZX1519"/>
      <c r="ZY1519"/>
      <c r="ZZ1519"/>
      <c r="AAA1519"/>
      <c r="AAB1519"/>
      <c r="AAC1519"/>
      <c r="AAD1519"/>
      <c r="AAE1519"/>
      <c r="AAF1519"/>
      <c r="AAG1519"/>
      <c r="AAH1519"/>
      <c r="AAI1519"/>
      <c r="AAJ1519"/>
      <c r="AAK1519"/>
      <c r="AAL1519"/>
      <c r="AAM1519"/>
      <c r="AAN1519"/>
      <c r="AAO1519"/>
      <c r="AAP1519"/>
      <c r="AAQ1519"/>
      <c r="AAR1519"/>
      <c r="AAS1519"/>
      <c r="AAT1519"/>
      <c r="AAU1519"/>
      <c r="AAV1519"/>
      <c r="AAW1519"/>
      <c r="AAX1519"/>
      <c r="AAY1519"/>
      <c r="AAZ1519"/>
      <c r="ABA1519"/>
      <c r="ABB1519"/>
      <c r="ABC1519"/>
      <c r="ABD1519"/>
      <c r="ABE1519"/>
      <c r="ABF1519"/>
      <c r="ABG1519"/>
      <c r="ABH1519"/>
      <c r="ABI1519"/>
      <c r="ABJ1519"/>
      <c r="ABK1519"/>
      <c r="ABL1519"/>
      <c r="ABM1519"/>
      <c r="ABN1519"/>
      <c r="ABO1519"/>
      <c r="ABP1519"/>
      <c r="ABQ1519"/>
      <c r="ABR1519"/>
      <c r="ABS1519"/>
      <c r="ABT1519"/>
      <c r="ABU1519"/>
      <c r="ABV1519"/>
      <c r="ABW1519"/>
      <c r="ABX1519"/>
      <c r="ABY1519"/>
      <c r="ABZ1519"/>
      <c r="ACA1519"/>
      <c r="ACB1519"/>
      <c r="ACC1519"/>
      <c r="ACD1519"/>
      <c r="ACE1519"/>
      <c r="ACF1519"/>
      <c r="ACG1519"/>
      <c r="ACH1519"/>
      <c r="ACI1519"/>
      <c r="ACJ1519"/>
      <c r="ACK1519"/>
      <c r="ACL1519"/>
      <c r="ACM1519"/>
      <c r="ACN1519"/>
      <c r="ACO1519"/>
      <c r="ACP1519"/>
      <c r="ACQ1519"/>
      <c r="ACR1519"/>
      <c r="ACS1519"/>
      <c r="ACT1519"/>
      <c r="ACU1519"/>
      <c r="ACV1519"/>
      <c r="ACW1519"/>
      <c r="ACX1519"/>
      <c r="ACY1519"/>
      <c r="ACZ1519"/>
      <c r="ADA1519"/>
      <c r="ADB1519"/>
      <c r="ADC1519"/>
      <c r="ADD1519"/>
      <c r="ADE1519"/>
      <c r="ADF1519"/>
      <c r="ADG1519"/>
      <c r="ADH1519"/>
      <c r="ADI1519"/>
      <c r="ADJ1519"/>
      <c r="ADK1519"/>
      <c r="ADL1519"/>
      <c r="ADM1519"/>
      <c r="ADN1519"/>
      <c r="ADO1519"/>
      <c r="ADP1519"/>
      <c r="ADQ1519"/>
      <c r="ADR1519"/>
      <c r="ADS1519"/>
      <c r="ADT1519"/>
      <c r="ADU1519"/>
      <c r="ADV1519"/>
      <c r="ADW1519"/>
      <c r="ADX1519"/>
      <c r="ADY1519"/>
      <c r="ADZ1519"/>
      <c r="AEA1519"/>
      <c r="AEB1519"/>
      <c r="AEC1519"/>
      <c r="AED1519"/>
      <c r="AEE1519"/>
      <c r="AEF1519"/>
      <c r="AEG1519"/>
      <c r="AEH1519"/>
      <c r="AEI1519"/>
      <c r="AEJ1519"/>
      <c r="AEK1519"/>
      <c r="AEL1519"/>
      <c r="AEM1519"/>
      <c r="AEN1519"/>
      <c r="AEO1519"/>
      <c r="AEP1519"/>
      <c r="AEQ1519"/>
      <c r="AER1519"/>
      <c r="AES1519"/>
      <c r="AET1519"/>
      <c r="AEU1519"/>
      <c r="AEV1519"/>
      <c r="AEW1519"/>
      <c r="AEX1519"/>
      <c r="AEY1519"/>
      <c r="AEZ1519"/>
      <c r="AFA1519"/>
      <c r="AFB1519"/>
      <c r="AFC1519"/>
      <c r="AFD1519"/>
      <c r="AFE1519"/>
      <c r="AFF1519"/>
      <c r="AFG1519"/>
      <c r="AFH1519"/>
      <c r="AFI1519"/>
      <c r="AFJ1519"/>
      <c r="AFK1519"/>
      <c r="AFL1519"/>
      <c r="AFM1519"/>
      <c r="AFN1519"/>
      <c r="AFO1519"/>
      <c r="AFP1519"/>
      <c r="AFQ1519"/>
      <c r="AFR1519"/>
      <c r="AFS1519"/>
      <c r="AFT1519"/>
      <c r="AFU1519"/>
      <c r="AFV1519"/>
      <c r="AFW1519"/>
      <c r="AFX1519"/>
      <c r="AFY1519"/>
      <c r="AFZ1519"/>
      <c r="AGA1519"/>
      <c r="AGB1519"/>
      <c r="AGC1519"/>
      <c r="AGD1519"/>
      <c r="AGE1519"/>
      <c r="AGF1519"/>
      <c r="AGG1519"/>
      <c r="AGH1519"/>
      <c r="AGI1519"/>
      <c r="AGJ1519"/>
      <c r="AGK1519"/>
      <c r="AGL1519"/>
      <c r="AGM1519"/>
      <c r="AGN1519"/>
      <c r="AGO1519"/>
      <c r="AGP1519"/>
      <c r="AGQ1519"/>
      <c r="AGR1519"/>
      <c r="AGS1519"/>
      <c r="AGT1519"/>
      <c r="AGU1519"/>
      <c r="AGV1519"/>
      <c r="AGW1519"/>
      <c r="AGX1519"/>
      <c r="AGY1519"/>
      <c r="AGZ1519"/>
      <c r="AHA1519"/>
      <c r="AHB1519"/>
      <c r="AHC1519"/>
      <c r="AHD1519"/>
      <c r="AHE1519"/>
      <c r="AHF1519"/>
      <c r="AHG1519"/>
      <c r="AHH1519"/>
      <c r="AHI1519"/>
      <c r="AHJ1519"/>
      <c r="AHK1519"/>
      <c r="AHL1519"/>
      <c r="AHM1519"/>
      <c r="AHN1519"/>
      <c r="AHO1519"/>
      <c r="AHP1519"/>
      <c r="AHQ1519"/>
      <c r="AHR1519"/>
      <c r="AHS1519"/>
      <c r="AHT1519"/>
      <c r="AHU1519"/>
      <c r="AHV1519"/>
      <c r="AHW1519"/>
      <c r="AHX1519"/>
      <c r="AHY1519"/>
      <c r="AHZ1519"/>
      <c r="AIA1519"/>
      <c r="AIB1519"/>
      <c r="AIC1519"/>
      <c r="AID1519"/>
      <c r="AIE1519"/>
      <c r="AIF1519"/>
      <c r="AIG1519"/>
      <c r="AIH1519"/>
      <c r="AII1519"/>
      <c r="AIJ1519"/>
      <c r="AIK1519"/>
      <c r="AIL1519"/>
      <c r="AIM1519"/>
      <c r="AIN1519"/>
      <c r="AIO1519"/>
      <c r="AIP1519"/>
      <c r="AIQ1519"/>
      <c r="AIR1519"/>
      <c r="AIS1519"/>
      <c r="AIT1519"/>
      <c r="AIU1519"/>
      <c r="AIV1519"/>
      <c r="AIW1519"/>
      <c r="AIX1519"/>
      <c r="AIY1519"/>
      <c r="AIZ1519"/>
      <c r="AJA1519"/>
      <c r="AJB1519"/>
      <c r="AJC1519"/>
      <c r="AJD1519"/>
      <c r="AJE1519"/>
      <c r="AJF1519"/>
      <c r="AJG1519"/>
      <c r="AJH1519"/>
      <c r="AJI1519"/>
      <c r="AJJ1519"/>
      <c r="AJK1519"/>
      <c r="AJL1519"/>
      <c r="AJM1519"/>
      <c r="AJN1519"/>
      <c r="AJO1519"/>
      <c r="AJP1519"/>
      <c r="AJQ1519"/>
      <c r="AJR1519"/>
      <c r="AJS1519"/>
      <c r="AJT1519"/>
      <c r="AJU1519"/>
      <c r="AJV1519"/>
      <c r="AJW1519"/>
      <c r="AJX1519"/>
      <c r="AJY1519"/>
      <c r="AJZ1519"/>
      <c r="AKA1519"/>
      <c r="AKB1519"/>
      <c r="AKC1519"/>
      <c r="AKD1519"/>
      <c r="AKE1519"/>
      <c r="AKF1519"/>
      <c r="AKG1519"/>
      <c r="AKH1519"/>
      <c r="AKI1519"/>
      <c r="AKJ1519"/>
      <c r="AKK1519"/>
      <c r="AKL1519"/>
      <c r="AKM1519"/>
      <c r="AKN1519"/>
      <c r="AKO1519"/>
      <c r="AKP1519"/>
      <c r="AKQ1519"/>
      <c r="AKR1519"/>
      <c r="AKS1519"/>
      <c r="AKT1519"/>
      <c r="AKU1519"/>
      <c r="AKV1519"/>
      <c r="AKW1519"/>
      <c r="AKX1519"/>
      <c r="AKY1519"/>
      <c r="AKZ1519"/>
      <c r="ALA1519"/>
      <c r="ALB1519"/>
      <c r="ALC1519"/>
      <c r="ALD1519"/>
      <c r="ALE1519"/>
      <c r="ALF1519"/>
      <c r="ALG1519"/>
      <c r="ALH1519"/>
      <c r="ALI1519"/>
      <c r="ALJ1519"/>
      <c r="ALK1519"/>
      <c r="ALL1519"/>
      <c r="ALM1519"/>
      <c r="ALN1519"/>
      <c r="ALO1519"/>
      <c r="ALP1519"/>
      <c r="ALQ1519"/>
      <c r="ALR1519"/>
      <c r="ALS1519"/>
      <c r="ALT1519"/>
      <c r="ALU1519"/>
      <c r="ALV1519"/>
      <c r="ALW1519"/>
      <c r="ALX1519"/>
      <c r="ALY1519"/>
      <c r="ALZ1519"/>
      <c r="AMA1519"/>
      <c r="AMB1519"/>
      <c r="AMC1519"/>
      <c r="AMD1519"/>
      <c r="AME1519"/>
      <c r="AMF1519"/>
      <c r="AMG1519"/>
      <c r="AMH1519"/>
      <c r="AMI1519"/>
      <c r="AMJ1519"/>
      <c r="AMK1519"/>
    </row>
    <row r="1520" spans="1:1025" ht="45" customHeight="1" thickTop="1" thickBot="1" x14ac:dyDescent="0.3">
      <c r="A1520" s="249" t="s">
        <v>1043</v>
      </c>
      <c r="B1520" s="249" t="s">
        <v>1043</v>
      </c>
      <c r="C1520" s="249" t="s">
        <v>1043</v>
      </c>
      <c r="D1520" s="249" t="s">
        <v>1043</v>
      </c>
      <c r="E1520" s="249" t="s">
        <v>1043</v>
      </c>
      <c r="F1520" s="249" t="s">
        <v>1043</v>
      </c>
      <c r="G1520" s="249" t="s">
        <v>1043</v>
      </c>
      <c r="H1520" s="249" t="s">
        <v>1043</v>
      </c>
      <c r="I1520" s="249" t="s">
        <v>1043</v>
      </c>
      <c r="J1520" s="249" t="s">
        <v>1043</v>
      </c>
      <c r="K1520" s="249" t="s">
        <v>1043</v>
      </c>
      <c r="L1520" s="249" t="s">
        <v>1043</v>
      </c>
      <c r="M1520" s="249" t="s">
        <v>1043</v>
      </c>
      <c r="N1520" s="249" t="s">
        <v>1043</v>
      </c>
      <c r="O1520" s="249" t="s">
        <v>1043</v>
      </c>
      <c r="P1520" s="249" t="s">
        <v>1043</v>
      </c>
      <c r="Q1520" s="229">
        <v>0</v>
      </c>
      <c r="R1520" s="254" t="s">
        <v>2551</v>
      </c>
      <c r="S1520" s="255"/>
      <c r="T1520" s="255"/>
      <c r="U1520" s="255"/>
      <c r="V1520" s="255"/>
      <c r="W1520" s="255"/>
      <c r="X1520" s="255"/>
      <c r="Y1520" s="255"/>
      <c r="Z1520" s="255"/>
      <c r="AA1520" s="255"/>
      <c r="AB1520" s="255"/>
      <c r="AC1520" s="255"/>
      <c r="AD1520" s="255"/>
      <c r="AE1520" s="256"/>
      <c r="AF1520" s="54">
        <v>2</v>
      </c>
      <c r="AG1520" s="267"/>
      <c r="AH1520" s="267"/>
      <c r="AI1520" s="267"/>
      <c r="AJ1520" s="267"/>
      <c r="AK1520" s="267"/>
      <c r="AL1520" s="267"/>
      <c r="AM1520" s="267"/>
      <c r="AN1520" s="267"/>
      <c r="AO1520" s="267"/>
      <c r="AP1520" s="267"/>
      <c r="AQ1520" s="267"/>
      <c r="AR1520" s="267"/>
      <c r="AS1520" s="267"/>
      <c r="AT1520" s="267"/>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c r="HE1520"/>
      <c r="HF1520"/>
      <c r="HG1520"/>
      <c r="HH1520"/>
      <c r="HI1520"/>
      <c r="HJ1520"/>
      <c r="HK1520"/>
      <c r="HL1520"/>
      <c r="HM1520"/>
      <c r="HN1520"/>
      <c r="HO1520"/>
      <c r="HP1520"/>
      <c r="HQ1520"/>
      <c r="HR1520"/>
      <c r="HS1520"/>
      <c r="HT1520"/>
      <c r="HU1520"/>
      <c r="HV1520"/>
      <c r="HW1520"/>
      <c r="HX1520"/>
      <c r="HY1520"/>
      <c r="HZ1520"/>
      <c r="IA1520"/>
      <c r="IB1520"/>
      <c r="IC1520"/>
      <c r="ID1520"/>
      <c r="IE1520"/>
      <c r="IF1520"/>
      <c r="IG1520"/>
      <c r="IH1520"/>
      <c r="II1520"/>
      <c r="IJ1520"/>
      <c r="IK1520"/>
      <c r="IL1520"/>
      <c r="IM1520"/>
      <c r="IN1520"/>
      <c r="IO1520"/>
      <c r="IP1520"/>
      <c r="IQ1520"/>
      <c r="IR1520"/>
      <c r="IS1520"/>
      <c r="IT1520"/>
      <c r="IU1520"/>
      <c r="IV1520"/>
      <c r="IW1520"/>
      <c r="IX1520"/>
      <c r="IY1520"/>
      <c r="IZ1520"/>
      <c r="JA1520"/>
      <c r="JB1520"/>
      <c r="JC1520"/>
      <c r="JD1520"/>
      <c r="JE1520"/>
      <c r="JF1520"/>
      <c r="JG1520"/>
      <c r="JH1520"/>
      <c r="JI1520"/>
      <c r="JJ1520"/>
      <c r="JK1520"/>
      <c r="JL1520"/>
      <c r="JM1520"/>
      <c r="JN1520"/>
      <c r="JO1520"/>
      <c r="JP1520"/>
      <c r="JQ1520"/>
      <c r="JR1520"/>
      <c r="JS1520"/>
      <c r="JT1520"/>
      <c r="JU1520"/>
      <c r="JV1520"/>
      <c r="JW1520"/>
      <c r="JX1520"/>
      <c r="JY1520"/>
      <c r="JZ1520"/>
      <c r="KA1520"/>
      <c r="KB1520"/>
      <c r="KC1520"/>
      <c r="KD1520"/>
      <c r="KE1520"/>
      <c r="KF1520"/>
      <c r="KG1520"/>
      <c r="KH1520"/>
      <c r="KI1520"/>
      <c r="KJ1520"/>
      <c r="KK1520"/>
      <c r="KL1520"/>
      <c r="KM1520"/>
      <c r="KN1520"/>
      <c r="KO1520"/>
      <c r="KP1520"/>
      <c r="KQ1520"/>
      <c r="KR1520"/>
      <c r="KS1520"/>
      <c r="KT1520"/>
      <c r="KU1520"/>
      <c r="KV1520"/>
      <c r="KW1520"/>
      <c r="KX1520"/>
      <c r="KY1520"/>
      <c r="KZ1520"/>
      <c r="LA1520"/>
      <c r="LB1520"/>
      <c r="LC1520"/>
      <c r="LD1520"/>
      <c r="LE1520"/>
      <c r="LF1520"/>
      <c r="LG1520"/>
      <c r="LH1520"/>
      <c r="LI1520"/>
      <c r="LJ1520"/>
      <c r="LK1520"/>
      <c r="LL1520"/>
      <c r="LM1520"/>
      <c r="LN1520"/>
      <c r="LO1520"/>
      <c r="LP1520"/>
      <c r="LQ1520"/>
      <c r="LR1520"/>
      <c r="LS1520"/>
      <c r="LT1520"/>
      <c r="LU1520"/>
      <c r="LV1520"/>
      <c r="LW1520"/>
      <c r="LX1520"/>
      <c r="LY1520"/>
      <c r="LZ1520"/>
      <c r="MA1520"/>
      <c r="MB1520"/>
      <c r="MC1520"/>
      <c r="MD1520"/>
      <c r="ME1520"/>
      <c r="MF1520"/>
      <c r="MG1520"/>
      <c r="MH1520"/>
      <c r="MI1520"/>
      <c r="MJ1520"/>
      <c r="MK1520"/>
      <c r="ML1520"/>
      <c r="MM1520"/>
      <c r="MN1520"/>
      <c r="MO1520"/>
      <c r="MP1520"/>
      <c r="MQ1520"/>
      <c r="MR1520"/>
      <c r="MS1520"/>
      <c r="MT1520"/>
      <c r="MU1520"/>
      <c r="MV1520"/>
      <c r="MW1520"/>
      <c r="MX1520"/>
      <c r="MY1520"/>
      <c r="MZ1520"/>
      <c r="NA1520"/>
      <c r="NB1520"/>
      <c r="NC1520"/>
      <c r="ND1520"/>
      <c r="NE1520"/>
      <c r="NF1520"/>
      <c r="NG1520"/>
      <c r="NH1520"/>
      <c r="NI1520"/>
      <c r="NJ1520"/>
      <c r="NK1520"/>
      <c r="NL1520"/>
      <c r="NM1520"/>
      <c r="NN1520"/>
      <c r="NO1520"/>
      <c r="NP1520"/>
      <c r="NQ1520"/>
      <c r="NR1520"/>
      <c r="NS1520"/>
      <c r="NT1520"/>
      <c r="NU1520"/>
      <c r="NV1520"/>
      <c r="NW1520"/>
      <c r="NX1520"/>
      <c r="NY1520"/>
      <c r="NZ1520"/>
      <c r="OA1520"/>
      <c r="OB1520"/>
      <c r="OC1520"/>
      <c r="OD1520"/>
      <c r="OE1520"/>
      <c r="OF1520"/>
      <c r="OG1520"/>
      <c r="OH1520"/>
      <c r="OI1520"/>
      <c r="OJ1520"/>
      <c r="OK1520"/>
      <c r="OL1520"/>
      <c r="OM1520"/>
      <c r="ON1520"/>
      <c r="OO1520"/>
      <c r="OP1520"/>
      <c r="OQ1520"/>
      <c r="OR1520"/>
      <c r="OS1520"/>
      <c r="OT1520"/>
      <c r="OU1520"/>
      <c r="OV1520"/>
      <c r="OW1520"/>
      <c r="OX1520"/>
      <c r="OY1520"/>
      <c r="OZ1520"/>
      <c r="PA1520"/>
      <c r="PB1520"/>
      <c r="PC1520"/>
      <c r="PD1520"/>
      <c r="PE1520"/>
      <c r="PF1520"/>
      <c r="PG1520"/>
      <c r="PH1520"/>
      <c r="PI1520"/>
      <c r="PJ1520"/>
      <c r="PK1520"/>
      <c r="PL1520"/>
      <c r="PM1520"/>
      <c r="PN1520"/>
      <c r="PO1520"/>
      <c r="PP1520"/>
      <c r="PQ1520"/>
      <c r="PR1520"/>
      <c r="PS1520"/>
      <c r="PT1520"/>
      <c r="PU1520"/>
      <c r="PV1520"/>
      <c r="PW1520"/>
      <c r="PX1520"/>
      <c r="PY1520"/>
      <c r="PZ1520"/>
      <c r="QA1520"/>
      <c r="QB1520"/>
      <c r="QC1520"/>
      <c r="QD1520"/>
      <c r="QE1520"/>
      <c r="QF1520"/>
      <c r="QG1520"/>
      <c r="QH1520"/>
      <c r="QI1520"/>
      <c r="QJ1520"/>
      <c r="QK1520"/>
      <c r="QL1520"/>
      <c r="QM1520"/>
      <c r="QN1520"/>
      <c r="QO1520"/>
      <c r="QP1520"/>
      <c r="QQ1520"/>
      <c r="QR1520"/>
      <c r="QS1520"/>
      <c r="QT1520"/>
      <c r="QU1520"/>
      <c r="QV1520"/>
      <c r="QW1520"/>
      <c r="QX1520"/>
      <c r="QY1520"/>
      <c r="QZ1520"/>
      <c r="RA1520"/>
      <c r="RB1520"/>
      <c r="RC1520"/>
      <c r="RD1520"/>
      <c r="RE1520"/>
      <c r="RF1520"/>
      <c r="RG1520"/>
      <c r="RH1520"/>
      <c r="RI1520"/>
      <c r="RJ1520"/>
      <c r="RK1520"/>
      <c r="RL1520"/>
      <c r="RM1520"/>
      <c r="RN1520"/>
      <c r="RO1520"/>
      <c r="RP1520"/>
      <c r="RQ1520"/>
      <c r="RR1520"/>
      <c r="RS1520"/>
      <c r="RT1520"/>
      <c r="RU1520"/>
      <c r="RV1520"/>
      <c r="RW1520"/>
      <c r="RX1520"/>
      <c r="RY1520"/>
      <c r="RZ1520"/>
      <c r="SA1520"/>
      <c r="SB1520"/>
      <c r="SC1520"/>
      <c r="SD1520"/>
      <c r="SE1520"/>
      <c r="SF1520"/>
      <c r="SG1520"/>
      <c r="SH1520"/>
      <c r="SI1520"/>
      <c r="SJ1520"/>
      <c r="SK1520"/>
      <c r="SL1520"/>
      <c r="SM1520"/>
      <c r="SN1520"/>
      <c r="SO1520"/>
      <c r="SP1520"/>
      <c r="SQ1520"/>
      <c r="SR1520"/>
      <c r="SS1520"/>
      <c r="ST1520"/>
      <c r="SU1520"/>
      <c r="SV1520"/>
      <c r="SW1520"/>
      <c r="SX1520"/>
      <c r="SY1520"/>
      <c r="SZ1520"/>
      <c r="TA1520"/>
      <c r="TB1520"/>
      <c r="TC1520"/>
      <c r="TD1520"/>
      <c r="TE1520"/>
      <c r="TF1520"/>
      <c r="TG1520"/>
      <c r="TH1520"/>
      <c r="TI1520"/>
      <c r="TJ1520"/>
      <c r="TK1520"/>
      <c r="TL1520"/>
      <c r="TM1520"/>
      <c r="TN1520"/>
      <c r="TO1520"/>
      <c r="TP1520"/>
      <c r="TQ1520"/>
      <c r="TR1520"/>
      <c r="TS1520"/>
      <c r="TT1520"/>
      <c r="TU1520"/>
      <c r="TV1520"/>
      <c r="TW1520"/>
      <c r="TX1520"/>
      <c r="TY1520"/>
      <c r="TZ1520"/>
      <c r="UA1520"/>
      <c r="UB1520"/>
      <c r="UC1520"/>
      <c r="UD1520"/>
      <c r="UE1520"/>
      <c r="UF1520"/>
      <c r="UG1520"/>
      <c r="UH1520"/>
      <c r="UI1520"/>
      <c r="UJ1520"/>
      <c r="UK1520"/>
      <c r="UL1520"/>
      <c r="UM1520"/>
      <c r="UN1520"/>
      <c r="UO1520"/>
      <c r="UP1520"/>
      <c r="UQ1520"/>
      <c r="UR1520"/>
      <c r="US1520"/>
      <c r="UT1520"/>
      <c r="UU1520"/>
      <c r="UV1520"/>
      <c r="UW1520"/>
      <c r="UX1520"/>
      <c r="UY1520"/>
      <c r="UZ1520"/>
      <c r="VA1520"/>
      <c r="VB1520"/>
      <c r="VC1520"/>
      <c r="VD1520"/>
      <c r="VE1520"/>
      <c r="VF1520"/>
      <c r="VG1520"/>
      <c r="VH1520"/>
      <c r="VI1520"/>
      <c r="VJ1520"/>
      <c r="VK1520"/>
      <c r="VL1520"/>
      <c r="VM1520"/>
      <c r="VN1520"/>
      <c r="VO1520"/>
      <c r="VP1520"/>
      <c r="VQ1520"/>
      <c r="VR1520"/>
      <c r="VS1520"/>
      <c r="VT1520"/>
      <c r="VU1520"/>
      <c r="VV1520"/>
      <c r="VW1520"/>
      <c r="VX1520"/>
      <c r="VY1520"/>
      <c r="VZ1520"/>
      <c r="WA1520"/>
      <c r="WB1520"/>
      <c r="WC1520"/>
      <c r="WD1520"/>
      <c r="WE1520"/>
      <c r="WF1520"/>
      <c r="WG1520"/>
      <c r="WH1520"/>
      <c r="WI1520"/>
      <c r="WJ1520"/>
      <c r="WK1520"/>
      <c r="WL1520"/>
      <c r="WM1520"/>
      <c r="WN1520"/>
      <c r="WO1520"/>
      <c r="WP1520"/>
      <c r="WQ1520"/>
      <c r="WR1520"/>
      <c r="WS1520"/>
      <c r="WT1520"/>
      <c r="WU1520"/>
      <c r="WV1520"/>
      <c r="WW1520"/>
      <c r="WX1520"/>
      <c r="WY1520"/>
      <c r="WZ1520"/>
      <c r="XA1520"/>
      <c r="XB1520"/>
      <c r="XC1520"/>
      <c r="XD1520"/>
      <c r="XE1520"/>
      <c r="XF1520"/>
      <c r="XG1520"/>
      <c r="XH1520"/>
      <c r="XI1520"/>
      <c r="XJ1520"/>
      <c r="XK1520"/>
      <c r="XL1520"/>
      <c r="XM1520"/>
      <c r="XN1520"/>
      <c r="XO1520"/>
      <c r="XP1520"/>
      <c r="XQ1520"/>
      <c r="XR1520"/>
      <c r="XS1520"/>
      <c r="XT1520"/>
      <c r="XU1520"/>
      <c r="XV1520"/>
      <c r="XW1520"/>
      <c r="XX1520"/>
      <c r="XY1520"/>
      <c r="XZ1520"/>
      <c r="YA1520"/>
      <c r="YB1520"/>
      <c r="YC1520"/>
      <c r="YD1520"/>
      <c r="YE1520"/>
      <c r="YF1520"/>
      <c r="YG1520"/>
      <c r="YH1520"/>
      <c r="YI1520"/>
      <c r="YJ1520"/>
      <c r="YK1520"/>
      <c r="YL1520"/>
      <c r="YM1520"/>
      <c r="YN1520"/>
      <c r="YO1520"/>
      <c r="YP1520"/>
      <c r="YQ1520"/>
      <c r="YR1520"/>
      <c r="YS1520"/>
      <c r="YT1520"/>
      <c r="YU1520"/>
      <c r="YV1520"/>
      <c r="YW1520"/>
      <c r="YX1520"/>
      <c r="YY1520"/>
      <c r="YZ1520"/>
      <c r="ZA1520"/>
      <c r="ZB1520"/>
      <c r="ZC1520"/>
      <c r="ZD1520"/>
      <c r="ZE1520"/>
      <c r="ZF1520"/>
      <c r="ZG1520"/>
      <c r="ZH1520"/>
      <c r="ZI1520"/>
      <c r="ZJ1520"/>
      <c r="ZK1520"/>
      <c r="ZL1520"/>
      <c r="ZM1520"/>
      <c r="ZN1520"/>
      <c r="ZO1520"/>
      <c r="ZP1520"/>
      <c r="ZQ1520"/>
      <c r="ZR1520"/>
      <c r="ZS1520"/>
      <c r="ZT1520"/>
      <c r="ZU1520"/>
      <c r="ZV1520"/>
      <c r="ZW1520"/>
      <c r="ZX1520"/>
      <c r="ZY1520"/>
      <c r="ZZ1520"/>
      <c r="AAA1520"/>
      <c r="AAB1520"/>
      <c r="AAC1520"/>
      <c r="AAD1520"/>
      <c r="AAE1520"/>
      <c r="AAF1520"/>
      <c r="AAG1520"/>
      <c r="AAH1520"/>
      <c r="AAI1520"/>
      <c r="AAJ1520"/>
      <c r="AAK1520"/>
      <c r="AAL1520"/>
      <c r="AAM1520"/>
      <c r="AAN1520"/>
      <c r="AAO1520"/>
      <c r="AAP1520"/>
      <c r="AAQ1520"/>
      <c r="AAR1520"/>
      <c r="AAS1520"/>
      <c r="AAT1520"/>
      <c r="AAU1520"/>
      <c r="AAV1520"/>
      <c r="AAW1520"/>
      <c r="AAX1520"/>
      <c r="AAY1520"/>
      <c r="AAZ1520"/>
      <c r="ABA1520"/>
      <c r="ABB1520"/>
      <c r="ABC1520"/>
      <c r="ABD1520"/>
      <c r="ABE1520"/>
      <c r="ABF1520"/>
      <c r="ABG1520"/>
      <c r="ABH1520"/>
      <c r="ABI1520"/>
      <c r="ABJ1520"/>
      <c r="ABK1520"/>
      <c r="ABL1520"/>
      <c r="ABM1520"/>
      <c r="ABN1520"/>
      <c r="ABO1520"/>
      <c r="ABP1520"/>
      <c r="ABQ1520"/>
      <c r="ABR1520"/>
      <c r="ABS1520"/>
      <c r="ABT1520"/>
      <c r="ABU1520"/>
      <c r="ABV1520"/>
      <c r="ABW1520"/>
      <c r="ABX1520"/>
      <c r="ABY1520"/>
      <c r="ABZ1520"/>
      <c r="ACA1520"/>
      <c r="ACB1520"/>
      <c r="ACC1520"/>
      <c r="ACD1520"/>
      <c r="ACE1520"/>
      <c r="ACF1520"/>
      <c r="ACG1520"/>
      <c r="ACH1520"/>
      <c r="ACI1520"/>
      <c r="ACJ1520"/>
      <c r="ACK1520"/>
      <c r="ACL1520"/>
      <c r="ACM1520"/>
      <c r="ACN1520"/>
      <c r="ACO1520"/>
      <c r="ACP1520"/>
      <c r="ACQ1520"/>
      <c r="ACR1520"/>
      <c r="ACS1520"/>
      <c r="ACT1520"/>
      <c r="ACU1520"/>
      <c r="ACV1520"/>
      <c r="ACW1520"/>
      <c r="ACX1520"/>
      <c r="ACY1520"/>
      <c r="ACZ1520"/>
      <c r="ADA1520"/>
      <c r="ADB1520"/>
      <c r="ADC1520"/>
      <c r="ADD1520"/>
      <c r="ADE1520"/>
      <c r="ADF1520"/>
      <c r="ADG1520"/>
      <c r="ADH1520"/>
      <c r="ADI1520"/>
      <c r="ADJ1520"/>
      <c r="ADK1520"/>
      <c r="ADL1520"/>
      <c r="ADM1520"/>
      <c r="ADN1520"/>
      <c r="ADO1520"/>
      <c r="ADP1520"/>
      <c r="ADQ1520"/>
      <c r="ADR1520"/>
      <c r="ADS1520"/>
      <c r="ADT1520"/>
      <c r="ADU1520"/>
      <c r="ADV1520"/>
      <c r="ADW1520"/>
      <c r="ADX1520"/>
      <c r="ADY1520"/>
      <c r="ADZ1520"/>
      <c r="AEA1520"/>
      <c r="AEB1520"/>
      <c r="AEC1520"/>
      <c r="AED1520"/>
      <c r="AEE1520"/>
      <c r="AEF1520"/>
      <c r="AEG1520"/>
      <c r="AEH1520"/>
      <c r="AEI1520"/>
      <c r="AEJ1520"/>
      <c r="AEK1520"/>
      <c r="AEL1520"/>
      <c r="AEM1520"/>
      <c r="AEN1520"/>
      <c r="AEO1520"/>
      <c r="AEP1520"/>
      <c r="AEQ1520"/>
      <c r="AER1520"/>
      <c r="AES1520"/>
      <c r="AET1520"/>
      <c r="AEU1520"/>
      <c r="AEV1520"/>
      <c r="AEW1520"/>
      <c r="AEX1520"/>
      <c r="AEY1520"/>
      <c r="AEZ1520"/>
      <c r="AFA1520"/>
      <c r="AFB1520"/>
      <c r="AFC1520"/>
      <c r="AFD1520"/>
      <c r="AFE1520"/>
      <c r="AFF1520"/>
      <c r="AFG1520"/>
      <c r="AFH1520"/>
      <c r="AFI1520"/>
      <c r="AFJ1520"/>
      <c r="AFK1520"/>
      <c r="AFL1520"/>
      <c r="AFM1520"/>
      <c r="AFN1520"/>
      <c r="AFO1520"/>
      <c r="AFP1520"/>
      <c r="AFQ1520"/>
      <c r="AFR1520"/>
      <c r="AFS1520"/>
      <c r="AFT1520"/>
      <c r="AFU1520"/>
      <c r="AFV1520"/>
      <c r="AFW1520"/>
      <c r="AFX1520"/>
      <c r="AFY1520"/>
      <c r="AFZ1520"/>
      <c r="AGA1520"/>
      <c r="AGB1520"/>
      <c r="AGC1520"/>
      <c r="AGD1520"/>
      <c r="AGE1520"/>
      <c r="AGF1520"/>
      <c r="AGG1520"/>
      <c r="AGH1520"/>
      <c r="AGI1520"/>
      <c r="AGJ1520"/>
      <c r="AGK1520"/>
      <c r="AGL1520"/>
      <c r="AGM1520"/>
      <c r="AGN1520"/>
      <c r="AGO1520"/>
      <c r="AGP1520"/>
      <c r="AGQ1520"/>
      <c r="AGR1520"/>
      <c r="AGS1520"/>
      <c r="AGT1520"/>
      <c r="AGU1520"/>
      <c r="AGV1520"/>
      <c r="AGW1520"/>
      <c r="AGX1520"/>
      <c r="AGY1520"/>
      <c r="AGZ1520"/>
      <c r="AHA1520"/>
      <c r="AHB1520"/>
      <c r="AHC1520"/>
      <c r="AHD1520"/>
      <c r="AHE1520"/>
      <c r="AHF1520"/>
      <c r="AHG1520"/>
      <c r="AHH1520"/>
      <c r="AHI1520"/>
      <c r="AHJ1520"/>
      <c r="AHK1520"/>
      <c r="AHL1520"/>
      <c r="AHM1520"/>
      <c r="AHN1520"/>
      <c r="AHO1520"/>
      <c r="AHP1520"/>
      <c r="AHQ1520"/>
      <c r="AHR1520"/>
      <c r="AHS1520"/>
      <c r="AHT1520"/>
      <c r="AHU1520"/>
      <c r="AHV1520"/>
      <c r="AHW1520"/>
      <c r="AHX1520"/>
      <c r="AHY1520"/>
      <c r="AHZ1520"/>
      <c r="AIA1520"/>
      <c r="AIB1520"/>
      <c r="AIC1520"/>
      <c r="AID1520"/>
      <c r="AIE1520"/>
      <c r="AIF1520"/>
      <c r="AIG1520"/>
      <c r="AIH1520"/>
      <c r="AII1520"/>
      <c r="AIJ1520"/>
      <c r="AIK1520"/>
      <c r="AIL1520"/>
      <c r="AIM1520"/>
      <c r="AIN1520"/>
      <c r="AIO1520"/>
      <c r="AIP1520"/>
      <c r="AIQ1520"/>
      <c r="AIR1520"/>
      <c r="AIS1520"/>
      <c r="AIT1520"/>
      <c r="AIU1520"/>
      <c r="AIV1520"/>
      <c r="AIW1520"/>
      <c r="AIX1520"/>
      <c r="AIY1520"/>
      <c r="AIZ1520"/>
      <c r="AJA1520"/>
      <c r="AJB1520"/>
      <c r="AJC1520"/>
      <c r="AJD1520"/>
      <c r="AJE1520"/>
      <c r="AJF1520"/>
      <c r="AJG1520"/>
      <c r="AJH1520"/>
      <c r="AJI1520"/>
      <c r="AJJ1520"/>
      <c r="AJK1520"/>
      <c r="AJL1520"/>
      <c r="AJM1520"/>
      <c r="AJN1520"/>
      <c r="AJO1520"/>
      <c r="AJP1520"/>
      <c r="AJQ1520"/>
      <c r="AJR1520"/>
      <c r="AJS1520"/>
      <c r="AJT1520"/>
      <c r="AJU1520"/>
      <c r="AJV1520"/>
      <c r="AJW1520"/>
      <c r="AJX1520"/>
      <c r="AJY1520"/>
      <c r="AJZ1520"/>
      <c r="AKA1520"/>
      <c r="AKB1520"/>
      <c r="AKC1520"/>
      <c r="AKD1520"/>
      <c r="AKE1520"/>
      <c r="AKF1520"/>
      <c r="AKG1520"/>
      <c r="AKH1520"/>
      <c r="AKI1520"/>
      <c r="AKJ1520"/>
      <c r="AKK1520"/>
      <c r="AKL1520"/>
      <c r="AKM1520"/>
      <c r="AKN1520"/>
      <c r="AKO1520"/>
      <c r="AKP1520"/>
      <c r="AKQ1520"/>
      <c r="AKR1520"/>
      <c r="AKS1520"/>
      <c r="AKT1520"/>
      <c r="AKU1520"/>
      <c r="AKV1520"/>
      <c r="AKW1520"/>
      <c r="AKX1520"/>
      <c r="AKY1520"/>
      <c r="AKZ1520"/>
      <c r="ALA1520"/>
      <c r="ALB1520"/>
      <c r="ALC1520"/>
      <c r="ALD1520"/>
      <c r="ALE1520"/>
      <c r="ALF1520"/>
      <c r="ALG1520"/>
      <c r="ALH1520"/>
      <c r="ALI1520"/>
      <c r="ALJ1520"/>
      <c r="ALK1520"/>
      <c r="ALL1520"/>
      <c r="ALM1520"/>
      <c r="ALN1520"/>
      <c r="ALO1520"/>
      <c r="ALP1520"/>
      <c r="ALQ1520"/>
      <c r="ALR1520"/>
      <c r="ALS1520"/>
      <c r="ALT1520"/>
      <c r="ALU1520"/>
      <c r="ALV1520"/>
      <c r="ALW1520"/>
      <c r="ALX1520"/>
      <c r="ALY1520"/>
      <c r="ALZ1520"/>
      <c r="AMA1520"/>
      <c r="AMB1520"/>
      <c r="AMC1520"/>
      <c r="AMD1520"/>
      <c r="AME1520"/>
      <c r="AMF1520"/>
      <c r="AMG1520"/>
      <c r="AMH1520"/>
      <c r="AMI1520"/>
      <c r="AMJ1520"/>
      <c r="AMK1520"/>
    </row>
    <row r="1521" spans="1:46" customFormat="1" ht="45" customHeight="1" thickTop="1" thickBot="1" x14ac:dyDescent="0.3">
      <c r="A1521" s="249" t="s">
        <v>1244</v>
      </c>
      <c r="B1521" s="249" t="s">
        <v>1244</v>
      </c>
      <c r="C1521" s="249" t="s">
        <v>1244</v>
      </c>
      <c r="D1521" s="249" t="s">
        <v>1244</v>
      </c>
      <c r="E1521" s="249" t="s">
        <v>1244</v>
      </c>
      <c r="F1521" s="249" t="s">
        <v>1244</v>
      </c>
      <c r="G1521" s="249" t="s">
        <v>1244</v>
      </c>
      <c r="H1521" s="249" t="s">
        <v>1244</v>
      </c>
      <c r="I1521" s="249" t="s">
        <v>1244</v>
      </c>
      <c r="J1521" s="249" t="s">
        <v>1244</v>
      </c>
      <c r="K1521" s="249" t="s">
        <v>1244</v>
      </c>
      <c r="L1521" s="249" t="s">
        <v>1244</v>
      </c>
      <c r="M1521" s="249" t="s">
        <v>1244</v>
      </c>
      <c r="N1521" s="249" t="s">
        <v>1244</v>
      </c>
      <c r="O1521" s="249" t="s">
        <v>1244</v>
      </c>
      <c r="P1521" s="249" t="s">
        <v>1244</v>
      </c>
      <c r="Q1521" s="229">
        <v>0</v>
      </c>
      <c r="R1521" s="254" t="s">
        <v>2551</v>
      </c>
      <c r="S1521" s="255"/>
      <c r="T1521" s="255"/>
      <c r="U1521" s="255"/>
      <c r="V1521" s="255"/>
      <c r="W1521" s="255"/>
      <c r="X1521" s="255"/>
      <c r="Y1521" s="255"/>
      <c r="Z1521" s="255"/>
      <c r="AA1521" s="255"/>
      <c r="AB1521" s="255"/>
      <c r="AC1521" s="255"/>
      <c r="AD1521" s="255"/>
      <c r="AE1521" s="256"/>
      <c r="AF1521" s="54">
        <v>2</v>
      </c>
      <c r="AG1521" s="267"/>
      <c r="AH1521" s="267"/>
      <c r="AI1521" s="267"/>
      <c r="AJ1521" s="267"/>
      <c r="AK1521" s="267"/>
      <c r="AL1521" s="267"/>
      <c r="AM1521" s="267"/>
      <c r="AN1521" s="267"/>
      <c r="AO1521" s="267"/>
      <c r="AP1521" s="267"/>
      <c r="AQ1521" s="267"/>
      <c r="AR1521" s="267"/>
      <c r="AS1521" s="267"/>
      <c r="AT1521" s="267"/>
    </row>
    <row r="1522" spans="1:46" customFormat="1" ht="45" customHeight="1" thickTop="1" thickBot="1" x14ac:dyDescent="0.3">
      <c r="A1522" s="249" t="s">
        <v>1245</v>
      </c>
      <c r="B1522" s="249" t="s">
        <v>1245</v>
      </c>
      <c r="C1522" s="249" t="s">
        <v>1245</v>
      </c>
      <c r="D1522" s="249" t="s">
        <v>1245</v>
      </c>
      <c r="E1522" s="249" t="s">
        <v>1245</v>
      </c>
      <c r="F1522" s="249" t="s">
        <v>1245</v>
      </c>
      <c r="G1522" s="249" t="s">
        <v>1245</v>
      </c>
      <c r="H1522" s="249" t="s">
        <v>1245</v>
      </c>
      <c r="I1522" s="249" t="s">
        <v>1245</v>
      </c>
      <c r="J1522" s="249" t="s">
        <v>1245</v>
      </c>
      <c r="K1522" s="249" t="s">
        <v>1245</v>
      </c>
      <c r="L1522" s="249" t="s">
        <v>1245</v>
      </c>
      <c r="M1522" s="249" t="s">
        <v>1245</v>
      </c>
      <c r="N1522" s="249" t="s">
        <v>1245</v>
      </c>
      <c r="O1522" s="249" t="s">
        <v>1245</v>
      </c>
      <c r="P1522" s="249" t="s">
        <v>1245</v>
      </c>
      <c r="Q1522" s="229">
        <v>0</v>
      </c>
      <c r="R1522" s="254" t="s">
        <v>2551</v>
      </c>
      <c r="S1522" s="255"/>
      <c r="T1522" s="255"/>
      <c r="U1522" s="255"/>
      <c r="V1522" s="255"/>
      <c r="W1522" s="255"/>
      <c r="X1522" s="255"/>
      <c r="Y1522" s="255"/>
      <c r="Z1522" s="255"/>
      <c r="AA1522" s="255"/>
      <c r="AB1522" s="255"/>
      <c r="AC1522" s="255"/>
      <c r="AD1522" s="255"/>
      <c r="AE1522" s="256"/>
      <c r="AF1522" s="54">
        <v>2</v>
      </c>
      <c r="AG1522" s="267"/>
      <c r="AH1522" s="267"/>
      <c r="AI1522" s="267"/>
      <c r="AJ1522" s="267"/>
      <c r="AK1522" s="267"/>
      <c r="AL1522" s="267"/>
      <c r="AM1522" s="267"/>
      <c r="AN1522" s="267"/>
      <c r="AO1522" s="267"/>
      <c r="AP1522" s="267"/>
      <c r="AQ1522" s="267"/>
      <c r="AR1522" s="267"/>
      <c r="AS1522" s="267"/>
      <c r="AT1522" s="267"/>
    </row>
    <row r="1523" spans="1:46" customFormat="1" ht="45" customHeight="1" thickTop="1" thickBot="1" x14ac:dyDescent="0.3">
      <c r="A1523" s="250" t="s">
        <v>1246</v>
      </c>
      <c r="B1523" s="250" t="s">
        <v>1246</v>
      </c>
      <c r="C1523" s="250" t="s">
        <v>1246</v>
      </c>
      <c r="D1523" s="250" t="s">
        <v>1246</v>
      </c>
      <c r="E1523" s="250" t="s">
        <v>1246</v>
      </c>
      <c r="F1523" s="250" t="s">
        <v>1246</v>
      </c>
      <c r="G1523" s="250" t="s">
        <v>1246</v>
      </c>
      <c r="H1523" s="250" t="s">
        <v>1246</v>
      </c>
      <c r="I1523" s="250" t="s">
        <v>1246</v>
      </c>
      <c r="J1523" s="250" t="s">
        <v>1246</v>
      </c>
      <c r="K1523" s="250" t="s">
        <v>1246</v>
      </c>
      <c r="L1523" s="250" t="s">
        <v>1246</v>
      </c>
      <c r="M1523" s="250" t="s">
        <v>1246</v>
      </c>
      <c r="N1523" s="250" t="s">
        <v>1246</v>
      </c>
      <c r="O1523" s="250" t="s">
        <v>1246</v>
      </c>
      <c r="P1523" s="250" t="s">
        <v>1246</v>
      </c>
      <c r="Q1523" s="229">
        <v>0</v>
      </c>
      <c r="R1523" s="254" t="s">
        <v>2551</v>
      </c>
      <c r="S1523" s="255"/>
      <c r="T1523" s="255"/>
      <c r="U1523" s="255"/>
      <c r="V1523" s="255"/>
      <c r="W1523" s="255"/>
      <c r="X1523" s="255"/>
      <c r="Y1523" s="255"/>
      <c r="Z1523" s="255"/>
      <c r="AA1523" s="255"/>
      <c r="AB1523" s="255"/>
      <c r="AC1523" s="255"/>
      <c r="AD1523" s="255"/>
      <c r="AE1523" s="256"/>
      <c r="AF1523" s="54">
        <v>2</v>
      </c>
      <c r="AG1523" s="267"/>
      <c r="AH1523" s="267"/>
      <c r="AI1523" s="267"/>
      <c r="AJ1523" s="267"/>
      <c r="AK1523" s="267"/>
      <c r="AL1523" s="267"/>
      <c r="AM1523" s="267"/>
      <c r="AN1523" s="267"/>
      <c r="AO1523" s="267"/>
      <c r="AP1523" s="267"/>
      <c r="AQ1523" s="267"/>
      <c r="AR1523" s="267"/>
      <c r="AS1523" s="267"/>
      <c r="AT1523" s="267"/>
    </row>
    <row r="1524" spans="1:46" customFormat="1" ht="45" customHeight="1" thickTop="1" thickBot="1" x14ac:dyDescent="0.3">
      <c r="A1524" s="250" t="s">
        <v>1247</v>
      </c>
      <c r="B1524" s="250" t="s">
        <v>1247</v>
      </c>
      <c r="C1524" s="250" t="s">
        <v>1247</v>
      </c>
      <c r="D1524" s="250" t="s">
        <v>1247</v>
      </c>
      <c r="E1524" s="250" t="s">
        <v>1247</v>
      </c>
      <c r="F1524" s="250" t="s">
        <v>1247</v>
      </c>
      <c r="G1524" s="250" t="s">
        <v>1247</v>
      </c>
      <c r="H1524" s="250" t="s">
        <v>1247</v>
      </c>
      <c r="I1524" s="250" t="s">
        <v>1247</v>
      </c>
      <c r="J1524" s="250" t="s">
        <v>1247</v>
      </c>
      <c r="K1524" s="250" t="s">
        <v>1247</v>
      </c>
      <c r="L1524" s="250" t="s">
        <v>1247</v>
      </c>
      <c r="M1524" s="250" t="s">
        <v>1247</v>
      </c>
      <c r="N1524" s="250" t="s">
        <v>1247</v>
      </c>
      <c r="O1524" s="250" t="s">
        <v>1247</v>
      </c>
      <c r="P1524" s="250" t="s">
        <v>1247</v>
      </c>
      <c r="Q1524" s="229">
        <v>0</v>
      </c>
      <c r="R1524" s="254" t="s">
        <v>2551</v>
      </c>
      <c r="S1524" s="255"/>
      <c r="T1524" s="255"/>
      <c r="U1524" s="255"/>
      <c r="V1524" s="255"/>
      <c r="W1524" s="255"/>
      <c r="X1524" s="255"/>
      <c r="Y1524" s="255"/>
      <c r="Z1524" s="255"/>
      <c r="AA1524" s="255"/>
      <c r="AB1524" s="255"/>
      <c r="AC1524" s="255"/>
      <c r="AD1524" s="255"/>
      <c r="AE1524" s="256"/>
      <c r="AF1524" s="54">
        <v>2</v>
      </c>
      <c r="AG1524" s="250"/>
      <c r="AH1524" s="250"/>
      <c r="AI1524" s="250"/>
      <c r="AJ1524" s="250"/>
      <c r="AK1524" s="250"/>
      <c r="AL1524" s="250"/>
      <c r="AM1524" s="250"/>
      <c r="AN1524" s="250"/>
      <c r="AO1524" s="250"/>
      <c r="AP1524" s="250"/>
      <c r="AQ1524" s="250"/>
      <c r="AR1524" s="250"/>
      <c r="AS1524" s="250"/>
      <c r="AT1524" s="250"/>
    </row>
    <row r="1525" spans="1:46" customFormat="1" ht="45" customHeight="1" thickTop="1" thickBot="1" x14ac:dyDescent="0.3">
      <c r="A1525" s="249" t="s">
        <v>1248</v>
      </c>
      <c r="B1525" s="249" t="s">
        <v>1248</v>
      </c>
      <c r="C1525" s="249" t="s">
        <v>1248</v>
      </c>
      <c r="D1525" s="249" t="s">
        <v>1248</v>
      </c>
      <c r="E1525" s="249" t="s">
        <v>1248</v>
      </c>
      <c r="F1525" s="249" t="s">
        <v>1248</v>
      </c>
      <c r="G1525" s="249" t="s">
        <v>1248</v>
      </c>
      <c r="H1525" s="249" t="s">
        <v>1248</v>
      </c>
      <c r="I1525" s="249" t="s">
        <v>1248</v>
      </c>
      <c r="J1525" s="249" t="s">
        <v>1248</v>
      </c>
      <c r="K1525" s="249" t="s">
        <v>1248</v>
      </c>
      <c r="L1525" s="249" t="s">
        <v>1248</v>
      </c>
      <c r="M1525" s="249" t="s">
        <v>1248</v>
      </c>
      <c r="N1525" s="249" t="s">
        <v>1248</v>
      </c>
      <c r="O1525" s="249" t="s">
        <v>1248</v>
      </c>
      <c r="P1525" s="249" t="s">
        <v>1248</v>
      </c>
      <c r="Q1525" s="229">
        <v>0</v>
      </c>
      <c r="R1525" s="254" t="s">
        <v>2551</v>
      </c>
      <c r="S1525" s="255"/>
      <c r="T1525" s="255"/>
      <c r="U1525" s="255"/>
      <c r="V1525" s="255"/>
      <c r="W1525" s="255"/>
      <c r="X1525" s="255"/>
      <c r="Y1525" s="255"/>
      <c r="Z1525" s="255"/>
      <c r="AA1525" s="255"/>
      <c r="AB1525" s="255"/>
      <c r="AC1525" s="255"/>
      <c r="AD1525" s="255"/>
      <c r="AE1525" s="256"/>
      <c r="AF1525" s="54">
        <v>2</v>
      </c>
      <c r="AG1525" s="250"/>
      <c r="AH1525" s="250"/>
      <c r="AI1525" s="250"/>
      <c r="AJ1525" s="250"/>
      <c r="AK1525" s="250"/>
      <c r="AL1525" s="250"/>
      <c r="AM1525" s="250"/>
      <c r="AN1525" s="250"/>
      <c r="AO1525" s="250"/>
      <c r="AP1525" s="250"/>
      <c r="AQ1525" s="250"/>
      <c r="AR1525" s="250"/>
      <c r="AS1525" s="250"/>
      <c r="AT1525" s="250"/>
    </row>
    <row r="1526" spans="1:46" customFormat="1" ht="45" customHeight="1" thickTop="1" thickBot="1" x14ac:dyDescent="0.3">
      <c r="A1526" s="249" t="s">
        <v>1249</v>
      </c>
      <c r="B1526" s="249" t="s">
        <v>1249</v>
      </c>
      <c r="C1526" s="249" t="s">
        <v>1249</v>
      </c>
      <c r="D1526" s="249" t="s">
        <v>1249</v>
      </c>
      <c r="E1526" s="249" t="s">
        <v>1249</v>
      </c>
      <c r="F1526" s="249" t="s">
        <v>1249</v>
      </c>
      <c r="G1526" s="249" t="s">
        <v>1249</v>
      </c>
      <c r="H1526" s="249" t="s">
        <v>1249</v>
      </c>
      <c r="I1526" s="249" t="s">
        <v>1249</v>
      </c>
      <c r="J1526" s="249" t="s">
        <v>1249</v>
      </c>
      <c r="K1526" s="249" t="s">
        <v>1249</v>
      </c>
      <c r="L1526" s="249" t="s">
        <v>1249</v>
      </c>
      <c r="M1526" s="249" t="s">
        <v>1249</v>
      </c>
      <c r="N1526" s="249" t="s">
        <v>1249</v>
      </c>
      <c r="O1526" s="249" t="s">
        <v>1249</v>
      </c>
      <c r="P1526" s="249" t="s">
        <v>1249</v>
      </c>
      <c r="Q1526" s="229">
        <v>0</v>
      </c>
      <c r="R1526" s="254" t="s">
        <v>2551</v>
      </c>
      <c r="S1526" s="255"/>
      <c r="T1526" s="255"/>
      <c r="U1526" s="255"/>
      <c r="V1526" s="255"/>
      <c r="W1526" s="255"/>
      <c r="X1526" s="255"/>
      <c r="Y1526" s="255"/>
      <c r="Z1526" s="255"/>
      <c r="AA1526" s="255"/>
      <c r="AB1526" s="255"/>
      <c r="AC1526" s="255"/>
      <c r="AD1526" s="255"/>
      <c r="AE1526" s="256"/>
      <c r="AF1526" s="54">
        <v>2</v>
      </c>
      <c r="AG1526" s="250"/>
      <c r="AH1526" s="250"/>
      <c r="AI1526" s="250"/>
      <c r="AJ1526" s="250"/>
      <c r="AK1526" s="250"/>
      <c r="AL1526" s="250"/>
      <c r="AM1526" s="250"/>
      <c r="AN1526" s="250"/>
      <c r="AO1526" s="250"/>
      <c r="AP1526" s="250"/>
      <c r="AQ1526" s="250"/>
      <c r="AR1526" s="250"/>
      <c r="AS1526" s="250"/>
      <c r="AT1526" s="250"/>
    </row>
    <row r="1527" spans="1:46" customFormat="1" ht="45" customHeight="1" thickTop="1" thickBot="1" x14ac:dyDescent="0.3">
      <c r="A1527" s="249" t="s">
        <v>1250</v>
      </c>
      <c r="B1527" s="249"/>
      <c r="C1527" s="249"/>
      <c r="D1527" s="249"/>
      <c r="E1527" s="249"/>
      <c r="F1527" s="249"/>
      <c r="G1527" s="249"/>
      <c r="H1527" s="249"/>
      <c r="I1527" s="249"/>
      <c r="J1527" s="249"/>
      <c r="K1527" s="249"/>
      <c r="L1527" s="249"/>
      <c r="M1527" s="249"/>
      <c r="N1527" s="249"/>
      <c r="O1527" s="249"/>
      <c r="P1527" s="249"/>
      <c r="Q1527" s="229">
        <v>0</v>
      </c>
      <c r="R1527" s="254" t="s">
        <v>2551</v>
      </c>
      <c r="S1527" s="255"/>
      <c r="T1527" s="255"/>
      <c r="U1527" s="255"/>
      <c r="V1527" s="255"/>
      <c r="W1527" s="255"/>
      <c r="X1527" s="255"/>
      <c r="Y1527" s="255"/>
      <c r="Z1527" s="255"/>
      <c r="AA1527" s="255"/>
      <c r="AB1527" s="255"/>
      <c r="AC1527" s="255"/>
      <c r="AD1527" s="255"/>
      <c r="AE1527" s="256"/>
      <c r="AF1527" s="54">
        <v>2</v>
      </c>
      <c r="AG1527" s="267"/>
      <c r="AH1527" s="267"/>
      <c r="AI1527" s="267"/>
      <c r="AJ1527" s="267"/>
      <c r="AK1527" s="267"/>
      <c r="AL1527" s="267"/>
      <c r="AM1527" s="267"/>
      <c r="AN1527" s="267"/>
      <c r="AO1527" s="267"/>
      <c r="AP1527" s="267"/>
      <c r="AQ1527" s="267"/>
      <c r="AR1527" s="267"/>
      <c r="AS1527" s="267"/>
      <c r="AT1527" s="267"/>
    </row>
    <row r="1528" spans="1:46" customFormat="1" ht="45" customHeight="1" thickTop="1" thickBot="1" x14ac:dyDescent="0.3">
      <c r="A1528" s="249" t="s">
        <v>1251</v>
      </c>
      <c r="B1528" s="249" t="s">
        <v>1251</v>
      </c>
      <c r="C1528" s="249" t="s">
        <v>1251</v>
      </c>
      <c r="D1528" s="249" t="s">
        <v>1251</v>
      </c>
      <c r="E1528" s="249" t="s">
        <v>1251</v>
      </c>
      <c r="F1528" s="249" t="s">
        <v>1251</v>
      </c>
      <c r="G1528" s="249" t="s">
        <v>1251</v>
      </c>
      <c r="H1528" s="249" t="s">
        <v>1251</v>
      </c>
      <c r="I1528" s="249" t="s">
        <v>1251</v>
      </c>
      <c r="J1528" s="249" t="s">
        <v>1251</v>
      </c>
      <c r="K1528" s="249" t="s">
        <v>1251</v>
      </c>
      <c r="L1528" s="249" t="s">
        <v>1251</v>
      </c>
      <c r="M1528" s="249" t="s">
        <v>1251</v>
      </c>
      <c r="N1528" s="249" t="s">
        <v>1251</v>
      </c>
      <c r="O1528" s="249" t="s">
        <v>1251</v>
      </c>
      <c r="P1528" s="249" t="s">
        <v>1251</v>
      </c>
      <c r="Q1528" s="229">
        <v>0</v>
      </c>
      <c r="R1528" s="254" t="s">
        <v>2551</v>
      </c>
      <c r="S1528" s="255"/>
      <c r="T1528" s="255"/>
      <c r="U1528" s="255"/>
      <c r="V1528" s="255"/>
      <c r="W1528" s="255"/>
      <c r="X1528" s="255"/>
      <c r="Y1528" s="255"/>
      <c r="Z1528" s="255"/>
      <c r="AA1528" s="255"/>
      <c r="AB1528" s="255"/>
      <c r="AC1528" s="255"/>
      <c r="AD1528" s="255"/>
      <c r="AE1528" s="256"/>
      <c r="AF1528" s="54">
        <v>2</v>
      </c>
      <c r="AG1528" s="267"/>
      <c r="AH1528" s="267"/>
      <c r="AI1528" s="267"/>
      <c r="AJ1528" s="267"/>
      <c r="AK1528" s="267"/>
      <c r="AL1528" s="267"/>
      <c r="AM1528" s="267"/>
      <c r="AN1528" s="267"/>
      <c r="AO1528" s="267"/>
      <c r="AP1528" s="267"/>
      <c r="AQ1528" s="267"/>
      <c r="AR1528" s="267"/>
      <c r="AS1528" s="267"/>
      <c r="AT1528" s="267"/>
    </row>
    <row r="1529" spans="1:46" customFormat="1" ht="45" customHeight="1" thickTop="1" thickBot="1" x14ac:dyDescent="0.3">
      <c r="A1529" s="249" t="s">
        <v>1252</v>
      </c>
      <c r="B1529" s="249" t="s">
        <v>1252</v>
      </c>
      <c r="C1529" s="249" t="s">
        <v>1252</v>
      </c>
      <c r="D1529" s="249" t="s">
        <v>1252</v>
      </c>
      <c r="E1529" s="249" t="s">
        <v>1252</v>
      </c>
      <c r="F1529" s="249" t="s">
        <v>1252</v>
      </c>
      <c r="G1529" s="249" t="s">
        <v>1252</v>
      </c>
      <c r="H1529" s="249" t="s">
        <v>1252</v>
      </c>
      <c r="I1529" s="249" t="s">
        <v>1252</v>
      </c>
      <c r="J1529" s="249" t="s">
        <v>1252</v>
      </c>
      <c r="K1529" s="249" t="s">
        <v>1252</v>
      </c>
      <c r="L1529" s="249" t="s">
        <v>1252</v>
      </c>
      <c r="M1529" s="249" t="s">
        <v>1252</v>
      </c>
      <c r="N1529" s="249" t="s">
        <v>1252</v>
      </c>
      <c r="O1529" s="249" t="s">
        <v>1252</v>
      </c>
      <c r="P1529" s="249" t="s">
        <v>1252</v>
      </c>
      <c r="Q1529" s="229">
        <v>0</v>
      </c>
      <c r="R1529" s="254" t="s">
        <v>2551</v>
      </c>
      <c r="S1529" s="255"/>
      <c r="T1529" s="255"/>
      <c r="U1529" s="255"/>
      <c r="V1529" s="255"/>
      <c r="W1529" s="255"/>
      <c r="X1529" s="255"/>
      <c r="Y1529" s="255"/>
      <c r="Z1529" s="255"/>
      <c r="AA1529" s="255"/>
      <c r="AB1529" s="255"/>
      <c r="AC1529" s="255"/>
      <c r="AD1529" s="255"/>
      <c r="AE1529" s="256"/>
      <c r="AF1529" s="54">
        <v>2</v>
      </c>
      <c r="AG1529" s="267"/>
      <c r="AH1529" s="267"/>
      <c r="AI1529" s="267"/>
      <c r="AJ1529" s="267"/>
      <c r="AK1529" s="267"/>
      <c r="AL1529" s="267"/>
      <c r="AM1529" s="267"/>
      <c r="AN1529" s="267"/>
      <c r="AO1529" s="267"/>
      <c r="AP1529" s="267"/>
      <c r="AQ1529" s="267"/>
      <c r="AR1529" s="267"/>
      <c r="AS1529" s="267"/>
      <c r="AT1529" s="267"/>
    </row>
    <row r="1530" spans="1:46" customFormat="1" ht="45" customHeight="1" thickTop="1" thickBot="1" x14ac:dyDescent="0.3">
      <c r="A1530" s="250" t="s">
        <v>1253</v>
      </c>
      <c r="B1530" s="250" t="s">
        <v>1253</v>
      </c>
      <c r="C1530" s="250" t="s">
        <v>1253</v>
      </c>
      <c r="D1530" s="250" t="s">
        <v>1253</v>
      </c>
      <c r="E1530" s="250" t="s">
        <v>1253</v>
      </c>
      <c r="F1530" s="250" t="s">
        <v>1253</v>
      </c>
      <c r="G1530" s="250" t="s">
        <v>1253</v>
      </c>
      <c r="H1530" s="250" t="s">
        <v>1253</v>
      </c>
      <c r="I1530" s="250" t="s">
        <v>1253</v>
      </c>
      <c r="J1530" s="250" t="s">
        <v>1253</v>
      </c>
      <c r="K1530" s="250" t="s">
        <v>1253</v>
      </c>
      <c r="L1530" s="250" t="s">
        <v>1253</v>
      </c>
      <c r="M1530" s="250" t="s">
        <v>1253</v>
      </c>
      <c r="N1530" s="250" t="s">
        <v>1253</v>
      </c>
      <c r="O1530" s="250" t="s">
        <v>1253</v>
      </c>
      <c r="P1530" s="250" t="s">
        <v>1253</v>
      </c>
      <c r="Q1530" s="229">
        <v>0</v>
      </c>
      <c r="R1530" s="254" t="s">
        <v>2551</v>
      </c>
      <c r="S1530" s="255"/>
      <c r="T1530" s="255"/>
      <c r="U1530" s="255"/>
      <c r="V1530" s="255"/>
      <c r="W1530" s="255"/>
      <c r="X1530" s="255"/>
      <c r="Y1530" s="255"/>
      <c r="Z1530" s="255"/>
      <c r="AA1530" s="255"/>
      <c r="AB1530" s="255"/>
      <c r="AC1530" s="255"/>
      <c r="AD1530" s="255"/>
      <c r="AE1530" s="256"/>
      <c r="AF1530" s="54">
        <v>2</v>
      </c>
      <c r="AG1530" s="267"/>
      <c r="AH1530" s="267"/>
      <c r="AI1530" s="267"/>
      <c r="AJ1530" s="267"/>
      <c r="AK1530" s="267"/>
      <c r="AL1530" s="267"/>
      <c r="AM1530" s="267"/>
      <c r="AN1530" s="267"/>
      <c r="AO1530" s="267"/>
      <c r="AP1530" s="267"/>
      <c r="AQ1530" s="267"/>
      <c r="AR1530" s="267"/>
      <c r="AS1530" s="267"/>
      <c r="AT1530" s="267"/>
    </row>
    <row r="1531" spans="1:46" customFormat="1" ht="45" customHeight="1" thickTop="1" thickBot="1" x14ac:dyDescent="0.3">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customFormat="1" ht="45" customHeight="1" thickTop="1" thickBot="1" x14ac:dyDescent="0.3">
      <c r="A1532" s="257" t="s">
        <v>197</v>
      </c>
      <c r="B1532" s="257"/>
      <c r="C1532" s="257"/>
      <c r="D1532" s="257"/>
      <c r="E1532" s="257"/>
      <c r="F1532" s="257"/>
      <c r="G1532" s="257"/>
      <c r="H1532" s="257"/>
      <c r="I1532" s="257"/>
      <c r="J1532" s="257"/>
      <c r="K1532" s="257"/>
      <c r="L1532" s="257"/>
      <c r="M1532" s="257"/>
      <c r="N1532" s="257"/>
      <c r="O1532" s="257"/>
      <c r="P1532" s="257"/>
      <c r="Q1532" s="56" t="s">
        <v>188</v>
      </c>
      <c r="R1532" s="258" t="s">
        <v>189</v>
      </c>
      <c r="S1532" s="258"/>
      <c r="T1532" s="258"/>
      <c r="U1532" s="258"/>
      <c r="V1532" s="258"/>
      <c r="W1532" s="258"/>
      <c r="X1532" s="258"/>
      <c r="Y1532" s="258"/>
      <c r="Z1532" s="258"/>
      <c r="AA1532" s="258"/>
      <c r="AB1532" s="258"/>
      <c r="AC1532" s="258"/>
      <c r="AD1532" s="258"/>
      <c r="AE1532" s="258"/>
      <c r="AF1532" s="57" t="s">
        <v>188</v>
      </c>
      <c r="AG1532" s="259" t="s">
        <v>7</v>
      </c>
      <c r="AH1532" s="259"/>
      <c r="AI1532" s="259"/>
      <c r="AJ1532" s="259"/>
      <c r="AK1532" s="259"/>
      <c r="AL1532" s="259"/>
      <c r="AM1532" s="259"/>
      <c r="AN1532" s="259"/>
      <c r="AO1532" s="259"/>
      <c r="AP1532" s="259"/>
      <c r="AQ1532" s="259"/>
      <c r="AR1532" s="259"/>
      <c r="AS1532" s="259"/>
      <c r="AT1532" s="259"/>
    </row>
    <row r="1533" spans="1:46" customFormat="1" ht="45" customHeight="1" thickTop="1" thickBot="1" x14ac:dyDescent="0.3">
      <c r="A1533" s="249" t="s">
        <v>1254</v>
      </c>
      <c r="B1533" s="249" t="s">
        <v>1254</v>
      </c>
      <c r="C1533" s="249" t="s">
        <v>1254</v>
      </c>
      <c r="D1533" s="249" t="s">
        <v>1254</v>
      </c>
      <c r="E1533" s="249" t="s">
        <v>1254</v>
      </c>
      <c r="F1533" s="249" t="s">
        <v>1254</v>
      </c>
      <c r="G1533" s="249" t="s">
        <v>1254</v>
      </c>
      <c r="H1533" s="249" t="s">
        <v>1254</v>
      </c>
      <c r="I1533" s="249" t="s">
        <v>1254</v>
      </c>
      <c r="J1533" s="249" t="s">
        <v>1254</v>
      </c>
      <c r="K1533" s="249" t="s">
        <v>1254</v>
      </c>
      <c r="L1533" s="249" t="s">
        <v>1254</v>
      </c>
      <c r="M1533" s="249" t="s">
        <v>1254</v>
      </c>
      <c r="N1533" s="249" t="s">
        <v>1254</v>
      </c>
      <c r="O1533" s="249" t="s">
        <v>1254</v>
      </c>
      <c r="P1533" s="249" t="s">
        <v>1254</v>
      </c>
      <c r="Q1533" s="229">
        <v>0</v>
      </c>
      <c r="R1533" s="254" t="s">
        <v>2569</v>
      </c>
      <c r="S1533" s="255"/>
      <c r="T1533" s="255"/>
      <c r="U1533" s="255"/>
      <c r="V1533" s="255"/>
      <c r="W1533" s="255"/>
      <c r="X1533" s="255"/>
      <c r="Y1533" s="255"/>
      <c r="Z1533" s="255"/>
      <c r="AA1533" s="255"/>
      <c r="AB1533" s="255"/>
      <c r="AC1533" s="255"/>
      <c r="AD1533" s="255"/>
      <c r="AE1533" s="256"/>
      <c r="AF1533" s="54">
        <v>2</v>
      </c>
      <c r="AG1533" s="250"/>
      <c r="AH1533" s="250"/>
      <c r="AI1533" s="250"/>
      <c r="AJ1533" s="250"/>
      <c r="AK1533" s="250"/>
      <c r="AL1533" s="250"/>
      <c r="AM1533" s="250"/>
      <c r="AN1533" s="250"/>
      <c r="AO1533" s="250"/>
      <c r="AP1533" s="250"/>
      <c r="AQ1533" s="250"/>
      <c r="AR1533" s="250"/>
      <c r="AS1533" s="250"/>
      <c r="AT1533" s="250"/>
    </row>
    <row r="1534" spans="1:46" customFormat="1" ht="45" customHeight="1" thickTop="1" thickBot="1" x14ac:dyDescent="0.3">
      <c r="A1534" s="249" t="s">
        <v>1255</v>
      </c>
      <c r="B1534" s="249" t="s">
        <v>1255</v>
      </c>
      <c r="C1534" s="249" t="s">
        <v>1255</v>
      </c>
      <c r="D1534" s="249" t="s">
        <v>1255</v>
      </c>
      <c r="E1534" s="249" t="s">
        <v>1255</v>
      </c>
      <c r="F1534" s="249" t="s">
        <v>1255</v>
      </c>
      <c r="G1534" s="249" t="s">
        <v>1255</v>
      </c>
      <c r="H1534" s="249" t="s">
        <v>1255</v>
      </c>
      <c r="I1534" s="249" t="s">
        <v>1255</v>
      </c>
      <c r="J1534" s="249" t="s">
        <v>1255</v>
      </c>
      <c r="K1534" s="249" t="s">
        <v>1255</v>
      </c>
      <c r="L1534" s="249" t="s">
        <v>1255</v>
      </c>
      <c r="M1534" s="249" t="s">
        <v>1255</v>
      </c>
      <c r="N1534" s="249" t="s">
        <v>1255</v>
      </c>
      <c r="O1534" s="249" t="s">
        <v>1255</v>
      </c>
      <c r="P1534" s="249" t="s">
        <v>1255</v>
      </c>
      <c r="Q1534" s="229">
        <v>0</v>
      </c>
      <c r="R1534" s="254" t="s">
        <v>2551</v>
      </c>
      <c r="S1534" s="255"/>
      <c r="T1534" s="255"/>
      <c r="U1534" s="255"/>
      <c r="V1534" s="255"/>
      <c r="W1534" s="255"/>
      <c r="X1534" s="255"/>
      <c r="Y1534" s="255"/>
      <c r="Z1534" s="255"/>
      <c r="AA1534" s="255"/>
      <c r="AB1534" s="255"/>
      <c r="AC1534" s="255"/>
      <c r="AD1534" s="255"/>
      <c r="AE1534" s="256"/>
      <c r="AF1534" s="54">
        <v>2</v>
      </c>
      <c r="AG1534" s="267"/>
      <c r="AH1534" s="267"/>
      <c r="AI1534" s="267"/>
      <c r="AJ1534" s="267"/>
      <c r="AK1534" s="267"/>
      <c r="AL1534" s="267"/>
      <c r="AM1534" s="267"/>
      <c r="AN1534" s="267"/>
      <c r="AO1534" s="267"/>
      <c r="AP1534" s="267"/>
      <c r="AQ1534" s="267"/>
      <c r="AR1534" s="267"/>
      <c r="AS1534" s="267"/>
      <c r="AT1534" s="267"/>
    </row>
    <row r="1535" spans="1:46" customFormat="1" ht="45" customHeight="1" thickTop="1" thickBot="1" x14ac:dyDescent="0.3">
      <c r="A1535" s="249" t="s">
        <v>1256</v>
      </c>
      <c r="B1535" s="249" t="s">
        <v>1256</v>
      </c>
      <c r="C1535" s="249" t="s">
        <v>1256</v>
      </c>
      <c r="D1535" s="249" t="s">
        <v>1256</v>
      </c>
      <c r="E1535" s="249" t="s">
        <v>1256</v>
      </c>
      <c r="F1535" s="249" t="s">
        <v>1256</v>
      </c>
      <c r="G1535" s="249" t="s">
        <v>1256</v>
      </c>
      <c r="H1535" s="249" t="s">
        <v>1256</v>
      </c>
      <c r="I1535" s="249" t="s">
        <v>1256</v>
      </c>
      <c r="J1535" s="249" t="s">
        <v>1256</v>
      </c>
      <c r="K1535" s="249" t="s">
        <v>1256</v>
      </c>
      <c r="L1535" s="249" t="s">
        <v>1256</v>
      </c>
      <c r="M1535" s="249" t="s">
        <v>1256</v>
      </c>
      <c r="N1535" s="249" t="s">
        <v>1256</v>
      </c>
      <c r="O1535" s="249" t="s">
        <v>1256</v>
      </c>
      <c r="P1535" s="249" t="s">
        <v>1256</v>
      </c>
      <c r="Q1535" s="229">
        <v>0</v>
      </c>
      <c r="R1535" s="254" t="s">
        <v>2551</v>
      </c>
      <c r="S1535" s="255"/>
      <c r="T1535" s="255"/>
      <c r="U1535" s="255"/>
      <c r="V1535" s="255"/>
      <c r="W1535" s="255"/>
      <c r="X1535" s="255"/>
      <c r="Y1535" s="255"/>
      <c r="Z1535" s="255"/>
      <c r="AA1535" s="255"/>
      <c r="AB1535" s="255"/>
      <c r="AC1535" s="255"/>
      <c r="AD1535" s="255"/>
      <c r="AE1535" s="256"/>
      <c r="AF1535" s="54">
        <v>2</v>
      </c>
      <c r="AG1535" s="250"/>
      <c r="AH1535" s="250"/>
      <c r="AI1535" s="250"/>
      <c r="AJ1535" s="250"/>
      <c r="AK1535" s="250"/>
      <c r="AL1535" s="250"/>
      <c r="AM1535" s="250"/>
      <c r="AN1535" s="250"/>
      <c r="AO1535" s="250"/>
      <c r="AP1535" s="250"/>
      <c r="AQ1535" s="250"/>
      <c r="AR1535" s="250"/>
      <c r="AS1535" s="250"/>
      <c r="AT1535" s="250"/>
    </row>
    <row r="1536" spans="1:46" customFormat="1" ht="45" customHeight="1" thickTop="1" thickBot="1" x14ac:dyDescent="0.3">
      <c r="A1536" s="249" t="s">
        <v>1257</v>
      </c>
      <c r="B1536" s="249" t="s">
        <v>1257</v>
      </c>
      <c r="C1536" s="249" t="s">
        <v>1257</v>
      </c>
      <c r="D1536" s="249" t="s">
        <v>1257</v>
      </c>
      <c r="E1536" s="249" t="s">
        <v>1257</v>
      </c>
      <c r="F1536" s="249" t="s">
        <v>1257</v>
      </c>
      <c r="G1536" s="249" t="s">
        <v>1257</v>
      </c>
      <c r="H1536" s="249" t="s">
        <v>1257</v>
      </c>
      <c r="I1536" s="249" t="s">
        <v>1257</v>
      </c>
      <c r="J1536" s="249" t="s">
        <v>1257</v>
      </c>
      <c r="K1536" s="249" t="s">
        <v>1257</v>
      </c>
      <c r="L1536" s="249" t="s">
        <v>1257</v>
      </c>
      <c r="M1536" s="249" t="s">
        <v>1257</v>
      </c>
      <c r="N1536" s="249" t="s">
        <v>1257</v>
      </c>
      <c r="O1536" s="249" t="s">
        <v>1257</v>
      </c>
      <c r="P1536" s="249" t="s">
        <v>1257</v>
      </c>
      <c r="Q1536" s="229">
        <v>0</v>
      </c>
      <c r="R1536" s="254" t="s">
        <v>2551</v>
      </c>
      <c r="S1536" s="255"/>
      <c r="T1536" s="255"/>
      <c r="U1536" s="255"/>
      <c r="V1536" s="255"/>
      <c r="W1536" s="255"/>
      <c r="X1536" s="255"/>
      <c r="Y1536" s="255"/>
      <c r="Z1536" s="255"/>
      <c r="AA1536" s="255"/>
      <c r="AB1536" s="255"/>
      <c r="AC1536" s="255"/>
      <c r="AD1536" s="255"/>
      <c r="AE1536" s="256"/>
      <c r="AF1536" s="54">
        <v>2</v>
      </c>
      <c r="AG1536" s="250"/>
      <c r="AH1536" s="250"/>
      <c r="AI1536" s="250"/>
      <c r="AJ1536" s="250"/>
      <c r="AK1536" s="250"/>
      <c r="AL1536" s="250"/>
      <c r="AM1536" s="250"/>
      <c r="AN1536" s="250"/>
      <c r="AO1536" s="250"/>
      <c r="AP1536" s="250"/>
      <c r="AQ1536" s="250"/>
      <c r="AR1536" s="250"/>
      <c r="AS1536" s="250"/>
      <c r="AT1536" s="250"/>
    </row>
    <row r="1537" spans="1:1025" ht="45" customHeight="1" thickTop="1" thickBot="1" x14ac:dyDescent="0.3">
      <c r="A1537" s="249" t="s">
        <v>1258</v>
      </c>
      <c r="B1537" s="249" t="s">
        <v>1258</v>
      </c>
      <c r="C1537" s="249" t="s">
        <v>1258</v>
      </c>
      <c r="D1537" s="249" t="s">
        <v>1258</v>
      </c>
      <c r="E1537" s="249" t="s">
        <v>1258</v>
      </c>
      <c r="F1537" s="249" t="s">
        <v>1258</v>
      </c>
      <c r="G1537" s="249" t="s">
        <v>1258</v>
      </c>
      <c r="H1537" s="249" t="s">
        <v>1258</v>
      </c>
      <c r="I1537" s="249" t="s">
        <v>1258</v>
      </c>
      <c r="J1537" s="249" t="s">
        <v>1258</v>
      </c>
      <c r="K1537" s="249" t="s">
        <v>1258</v>
      </c>
      <c r="L1537" s="249" t="s">
        <v>1258</v>
      </c>
      <c r="M1537" s="249" t="s">
        <v>1258</v>
      </c>
      <c r="N1537" s="249" t="s">
        <v>1258</v>
      </c>
      <c r="O1537" s="249" t="s">
        <v>1258</v>
      </c>
      <c r="P1537" s="249" t="s">
        <v>1258</v>
      </c>
      <c r="Q1537" s="229">
        <v>0</v>
      </c>
      <c r="R1537" s="250" t="s">
        <v>2603</v>
      </c>
      <c r="S1537" s="250"/>
      <c r="T1537" s="250"/>
      <c r="U1537" s="250"/>
      <c r="V1537" s="250"/>
      <c r="W1537" s="250"/>
      <c r="X1537" s="250"/>
      <c r="Y1537" s="250"/>
      <c r="Z1537" s="250"/>
      <c r="AA1537" s="250"/>
      <c r="AB1537" s="250"/>
      <c r="AC1537" s="250"/>
      <c r="AD1537" s="250"/>
      <c r="AE1537" s="250"/>
      <c r="AF1537" s="54">
        <v>2</v>
      </c>
      <c r="AG1537" s="250"/>
      <c r="AH1537" s="250"/>
      <c r="AI1537" s="250"/>
      <c r="AJ1537" s="250"/>
      <c r="AK1537" s="250"/>
      <c r="AL1537" s="250"/>
      <c r="AM1537" s="250"/>
      <c r="AN1537" s="250"/>
      <c r="AO1537" s="250"/>
      <c r="AP1537" s="250"/>
      <c r="AQ1537" s="250"/>
      <c r="AR1537" s="250"/>
      <c r="AS1537" s="250"/>
      <c r="AT1537" s="250"/>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c r="HE1537"/>
      <c r="HF1537"/>
      <c r="HG1537"/>
      <c r="HH1537"/>
      <c r="HI1537"/>
      <c r="HJ1537"/>
      <c r="HK1537"/>
      <c r="HL1537"/>
      <c r="HM1537"/>
      <c r="HN1537"/>
      <c r="HO1537"/>
      <c r="HP1537"/>
      <c r="HQ1537"/>
      <c r="HR1537"/>
      <c r="HS1537"/>
      <c r="HT1537"/>
      <c r="HU1537"/>
      <c r="HV1537"/>
      <c r="HW1537"/>
      <c r="HX1537"/>
      <c r="HY1537"/>
      <c r="HZ1537"/>
      <c r="IA1537"/>
      <c r="IB1537"/>
      <c r="IC1537"/>
      <c r="ID1537"/>
      <c r="IE1537"/>
      <c r="IF1537"/>
      <c r="IG1537"/>
      <c r="IH1537"/>
      <c r="II1537"/>
      <c r="IJ1537"/>
      <c r="IK1537"/>
      <c r="IL1537"/>
      <c r="IM1537"/>
      <c r="IN1537"/>
      <c r="IO1537"/>
      <c r="IP1537"/>
      <c r="IQ1537"/>
      <c r="IR1537"/>
      <c r="IS1537"/>
      <c r="IT1537"/>
      <c r="IU1537"/>
      <c r="IV1537"/>
      <c r="IW1537"/>
      <c r="IX1537"/>
      <c r="IY1537"/>
      <c r="IZ1537"/>
      <c r="JA1537"/>
      <c r="JB1537"/>
      <c r="JC1537"/>
      <c r="JD1537"/>
      <c r="JE1537"/>
      <c r="JF1537"/>
      <c r="JG1537"/>
      <c r="JH1537"/>
      <c r="JI1537"/>
      <c r="JJ1537"/>
      <c r="JK1537"/>
      <c r="JL1537"/>
      <c r="JM1537"/>
      <c r="JN1537"/>
      <c r="JO1537"/>
      <c r="JP1537"/>
      <c r="JQ1537"/>
      <c r="JR1537"/>
      <c r="JS1537"/>
      <c r="JT1537"/>
      <c r="JU1537"/>
      <c r="JV1537"/>
      <c r="JW1537"/>
      <c r="JX1537"/>
      <c r="JY1537"/>
      <c r="JZ1537"/>
      <c r="KA1537"/>
      <c r="KB1537"/>
      <c r="KC1537"/>
      <c r="KD1537"/>
      <c r="KE1537"/>
      <c r="KF1537"/>
      <c r="KG1537"/>
      <c r="KH1537"/>
      <c r="KI1537"/>
      <c r="KJ1537"/>
      <c r="KK1537"/>
      <c r="KL1537"/>
      <c r="KM1537"/>
      <c r="KN1537"/>
      <c r="KO1537"/>
      <c r="KP1537"/>
      <c r="KQ1537"/>
      <c r="KR1537"/>
      <c r="KS1537"/>
      <c r="KT1537"/>
      <c r="KU1537"/>
      <c r="KV1537"/>
      <c r="KW1537"/>
      <c r="KX1537"/>
      <c r="KY1537"/>
      <c r="KZ1537"/>
      <c r="LA1537"/>
      <c r="LB1537"/>
      <c r="LC1537"/>
      <c r="LD1537"/>
      <c r="LE1537"/>
      <c r="LF1537"/>
      <c r="LG1537"/>
      <c r="LH1537"/>
      <c r="LI1537"/>
      <c r="LJ1537"/>
      <c r="LK1537"/>
      <c r="LL1537"/>
      <c r="LM1537"/>
      <c r="LN1537"/>
      <c r="LO1537"/>
      <c r="LP1537"/>
      <c r="LQ1537"/>
      <c r="LR1537"/>
      <c r="LS1537"/>
      <c r="LT1537"/>
      <c r="LU1537"/>
      <c r="LV1537"/>
      <c r="LW1537"/>
      <c r="LX1537"/>
      <c r="LY1537"/>
      <c r="LZ1537"/>
      <c r="MA1537"/>
      <c r="MB1537"/>
      <c r="MC1537"/>
      <c r="MD1537"/>
      <c r="ME1537"/>
      <c r="MF1537"/>
      <c r="MG1537"/>
      <c r="MH1537"/>
      <c r="MI1537"/>
      <c r="MJ1537"/>
      <c r="MK1537"/>
      <c r="ML1537"/>
      <c r="MM1537"/>
      <c r="MN1537"/>
      <c r="MO1537"/>
      <c r="MP1537"/>
      <c r="MQ1537"/>
      <c r="MR1537"/>
      <c r="MS1537"/>
      <c r="MT1537"/>
      <c r="MU1537"/>
      <c r="MV1537"/>
      <c r="MW1537"/>
      <c r="MX1537"/>
      <c r="MY1537"/>
      <c r="MZ1537"/>
      <c r="NA1537"/>
      <c r="NB1537"/>
      <c r="NC1537"/>
      <c r="ND1537"/>
      <c r="NE1537"/>
      <c r="NF1537"/>
      <c r="NG1537"/>
      <c r="NH1537"/>
      <c r="NI1537"/>
      <c r="NJ1537"/>
      <c r="NK1537"/>
      <c r="NL1537"/>
      <c r="NM1537"/>
      <c r="NN1537"/>
      <c r="NO1537"/>
      <c r="NP1537"/>
      <c r="NQ1537"/>
      <c r="NR1537"/>
      <c r="NS1537"/>
      <c r="NT1537"/>
      <c r="NU1537"/>
      <c r="NV1537"/>
      <c r="NW1537"/>
      <c r="NX1537"/>
      <c r="NY1537"/>
      <c r="NZ1537"/>
      <c r="OA1537"/>
      <c r="OB1537"/>
      <c r="OC1537"/>
      <c r="OD1537"/>
      <c r="OE1537"/>
      <c r="OF1537"/>
      <c r="OG1537"/>
      <c r="OH1537"/>
      <c r="OI1537"/>
      <c r="OJ1537"/>
      <c r="OK1537"/>
      <c r="OL1537"/>
      <c r="OM1537"/>
      <c r="ON1537"/>
      <c r="OO1537"/>
      <c r="OP1537"/>
      <c r="OQ1537"/>
      <c r="OR1537"/>
      <c r="OS1537"/>
      <c r="OT1537"/>
      <c r="OU1537"/>
      <c r="OV1537"/>
      <c r="OW1537"/>
      <c r="OX1537"/>
      <c r="OY1537"/>
      <c r="OZ1537"/>
      <c r="PA1537"/>
      <c r="PB1537"/>
      <c r="PC1537"/>
      <c r="PD1537"/>
      <c r="PE1537"/>
      <c r="PF1537"/>
      <c r="PG1537"/>
      <c r="PH1537"/>
      <c r="PI1537"/>
      <c r="PJ1537"/>
      <c r="PK1537"/>
      <c r="PL1537"/>
      <c r="PM1537"/>
      <c r="PN1537"/>
      <c r="PO1537"/>
      <c r="PP1537"/>
      <c r="PQ1537"/>
      <c r="PR1537"/>
      <c r="PS1537"/>
      <c r="PT1537"/>
      <c r="PU1537"/>
      <c r="PV1537"/>
      <c r="PW1537"/>
      <c r="PX1537"/>
      <c r="PY1537"/>
      <c r="PZ1537"/>
      <c r="QA1537"/>
      <c r="QB1537"/>
      <c r="QC1537"/>
      <c r="QD1537"/>
      <c r="QE1537"/>
      <c r="QF1537"/>
      <c r="QG1537"/>
      <c r="QH1537"/>
      <c r="QI1537"/>
      <c r="QJ1537"/>
      <c r="QK1537"/>
      <c r="QL1537"/>
      <c r="QM1537"/>
      <c r="QN1537"/>
      <c r="QO1537"/>
      <c r="QP1537"/>
      <c r="QQ1537"/>
      <c r="QR1537"/>
      <c r="QS1537"/>
      <c r="QT1537"/>
      <c r="QU1537"/>
      <c r="QV1537"/>
      <c r="QW1537"/>
      <c r="QX1537"/>
      <c r="QY1537"/>
      <c r="QZ1537"/>
      <c r="RA1537"/>
      <c r="RB1537"/>
      <c r="RC1537"/>
      <c r="RD1537"/>
      <c r="RE1537"/>
      <c r="RF1537"/>
      <c r="RG1537"/>
      <c r="RH1537"/>
      <c r="RI1537"/>
      <c r="RJ1537"/>
      <c r="RK1537"/>
      <c r="RL1537"/>
      <c r="RM1537"/>
      <c r="RN1537"/>
      <c r="RO1537"/>
      <c r="RP1537"/>
      <c r="RQ1537"/>
      <c r="RR1537"/>
      <c r="RS1537"/>
      <c r="RT1537"/>
      <c r="RU1537"/>
      <c r="RV1537"/>
      <c r="RW1537"/>
      <c r="RX1537"/>
      <c r="RY1537"/>
      <c r="RZ1537"/>
      <c r="SA1537"/>
      <c r="SB1537"/>
      <c r="SC1537"/>
      <c r="SD1537"/>
      <c r="SE1537"/>
      <c r="SF1537"/>
      <c r="SG1537"/>
      <c r="SH1537"/>
      <c r="SI1537"/>
      <c r="SJ1537"/>
      <c r="SK1537"/>
      <c r="SL1537"/>
      <c r="SM1537"/>
      <c r="SN1537"/>
      <c r="SO1537"/>
      <c r="SP1537"/>
      <c r="SQ1537"/>
      <c r="SR1537"/>
      <c r="SS1537"/>
      <c r="ST1537"/>
      <c r="SU1537"/>
      <c r="SV1537"/>
      <c r="SW1537"/>
      <c r="SX1537"/>
      <c r="SY1537"/>
      <c r="SZ1537"/>
      <c r="TA1537"/>
      <c r="TB1537"/>
      <c r="TC1537"/>
      <c r="TD1537"/>
      <c r="TE1537"/>
      <c r="TF1537"/>
      <c r="TG1537"/>
      <c r="TH1537"/>
      <c r="TI1537"/>
      <c r="TJ1537"/>
      <c r="TK1537"/>
      <c r="TL1537"/>
      <c r="TM1537"/>
      <c r="TN1537"/>
      <c r="TO1537"/>
      <c r="TP1537"/>
      <c r="TQ1537"/>
      <c r="TR1537"/>
      <c r="TS1537"/>
      <c r="TT1537"/>
      <c r="TU1537"/>
      <c r="TV1537"/>
      <c r="TW1537"/>
      <c r="TX1537"/>
      <c r="TY1537"/>
      <c r="TZ1537"/>
      <c r="UA1537"/>
      <c r="UB1537"/>
      <c r="UC1537"/>
      <c r="UD1537"/>
      <c r="UE1537"/>
      <c r="UF1537"/>
      <c r="UG1537"/>
      <c r="UH1537"/>
      <c r="UI1537"/>
      <c r="UJ1537"/>
      <c r="UK1537"/>
      <c r="UL1537"/>
      <c r="UM1537"/>
      <c r="UN1537"/>
      <c r="UO1537"/>
      <c r="UP1537"/>
      <c r="UQ1537"/>
      <c r="UR1537"/>
      <c r="US1537"/>
      <c r="UT1537"/>
      <c r="UU1537"/>
      <c r="UV1537"/>
      <c r="UW1537"/>
      <c r="UX1537"/>
      <c r="UY1537"/>
      <c r="UZ1537"/>
      <c r="VA1537"/>
      <c r="VB1537"/>
      <c r="VC1537"/>
      <c r="VD1537"/>
      <c r="VE1537"/>
      <c r="VF1537"/>
      <c r="VG1537"/>
      <c r="VH1537"/>
      <c r="VI1537"/>
      <c r="VJ1537"/>
      <c r="VK1537"/>
      <c r="VL1537"/>
      <c r="VM1537"/>
      <c r="VN1537"/>
      <c r="VO1537"/>
      <c r="VP1537"/>
      <c r="VQ1537"/>
      <c r="VR1537"/>
      <c r="VS1537"/>
      <c r="VT1537"/>
      <c r="VU1537"/>
      <c r="VV1537"/>
      <c r="VW1537"/>
      <c r="VX1537"/>
      <c r="VY1537"/>
      <c r="VZ1537"/>
      <c r="WA1537"/>
      <c r="WB1537"/>
      <c r="WC1537"/>
      <c r="WD1537"/>
      <c r="WE1537"/>
      <c r="WF1537"/>
      <c r="WG1537"/>
      <c r="WH1537"/>
      <c r="WI1537"/>
      <c r="WJ1537"/>
      <c r="WK1537"/>
      <c r="WL1537"/>
      <c r="WM1537"/>
      <c r="WN1537"/>
      <c r="WO1537"/>
      <c r="WP1537"/>
      <c r="WQ1537"/>
      <c r="WR1537"/>
      <c r="WS1537"/>
      <c r="WT1537"/>
      <c r="WU1537"/>
      <c r="WV1537"/>
      <c r="WW1537"/>
      <c r="WX1537"/>
      <c r="WY1537"/>
      <c r="WZ1537"/>
      <c r="XA1537"/>
      <c r="XB1537"/>
      <c r="XC1537"/>
      <c r="XD1537"/>
      <c r="XE1537"/>
      <c r="XF1537"/>
      <c r="XG1537"/>
      <c r="XH1537"/>
      <c r="XI1537"/>
      <c r="XJ1537"/>
      <c r="XK1537"/>
      <c r="XL1537"/>
      <c r="XM1537"/>
      <c r="XN1537"/>
      <c r="XO1537"/>
      <c r="XP1537"/>
      <c r="XQ1537"/>
      <c r="XR1537"/>
      <c r="XS1537"/>
      <c r="XT1537"/>
      <c r="XU1537"/>
      <c r="XV1537"/>
      <c r="XW1537"/>
      <c r="XX1537"/>
      <c r="XY1537"/>
      <c r="XZ1537"/>
      <c r="YA1537"/>
      <c r="YB1537"/>
      <c r="YC1537"/>
      <c r="YD1537"/>
      <c r="YE1537"/>
      <c r="YF1537"/>
      <c r="YG1537"/>
      <c r="YH1537"/>
      <c r="YI1537"/>
      <c r="YJ1537"/>
      <c r="YK1537"/>
      <c r="YL1537"/>
      <c r="YM1537"/>
      <c r="YN1537"/>
      <c r="YO1537"/>
      <c r="YP1537"/>
      <c r="YQ1537"/>
      <c r="YR1537"/>
      <c r="YS1537"/>
      <c r="YT1537"/>
      <c r="YU1537"/>
      <c r="YV1537"/>
      <c r="YW1537"/>
      <c r="YX1537"/>
      <c r="YY1537"/>
      <c r="YZ1537"/>
      <c r="ZA1537"/>
      <c r="ZB1537"/>
      <c r="ZC1537"/>
      <c r="ZD1537"/>
      <c r="ZE1537"/>
      <c r="ZF1537"/>
      <c r="ZG1537"/>
      <c r="ZH1537"/>
      <c r="ZI1537"/>
      <c r="ZJ1537"/>
      <c r="ZK1537"/>
      <c r="ZL1537"/>
      <c r="ZM1537"/>
      <c r="ZN1537"/>
      <c r="ZO1537"/>
      <c r="ZP1537"/>
      <c r="ZQ1537"/>
      <c r="ZR1537"/>
      <c r="ZS1537"/>
      <c r="ZT1537"/>
      <c r="ZU1537"/>
      <c r="ZV1537"/>
      <c r="ZW1537"/>
      <c r="ZX1537"/>
      <c r="ZY1537"/>
      <c r="ZZ1537"/>
      <c r="AAA1537"/>
      <c r="AAB1537"/>
      <c r="AAC1537"/>
      <c r="AAD1537"/>
      <c r="AAE1537"/>
      <c r="AAF1537"/>
      <c r="AAG1537"/>
      <c r="AAH1537"/>
      <c r="AAI1537"/>
      <c r="AAJ1537"/>
      <c r="AAK1537"/>
      <c r="AAL1537"/>
      <c r="AAM1537"/>
      <c r="AAN1537"/>
      <c r="AAO1537"/>
      <c r="AAP1537"/>
      <c r="AAQ1537"/>
      <c r="AAR1537"/>
      <c r="AAS1537"/>
      <c r="AAT1537"/>
      <c r="AAU1537"/>
      <c r="AAV1537"/>
      <c r="AAW1537"/>
      <c r="AAX1537"/>
      <c r="AAY1537"/>
      <c r="AAZ1537"/>
      <c r="ABA1537"/>
      <c r="ABB1537"/>
      <c r="ABC1537"/>
      <c r="ABD1537"/>
      <c r="ABE1537"/>
      <c r="ABF1537"/>
      <c r="ABG1537"/>
      <c r="ABH1537"/>
      <c r="ABI1537"/>
      <c r="ABJ1537"/>
      <c r="ABK1537"/>
      <c r="ABL1537"/>
      <c r="ABM1537"/>
      <c r="ABN1537"/>
      <c r="ABO1537"/>
      <c r="ABP1537"/>
      <c r="ABQ1537"/>
      <c r="ABR1537"/>
      <c r="ABS1537"/>
      <c r="ABT1537"/>
      <c r="ABU1537"/>
      <c r="ABV1537"/>
      <c r="ABW1537"/>
      <c r="ABX1537"/>
      <c r="ABY1537"/>
      <c r="ABZ1537"/>
      <c r="ACA1537"/>
      <c r="ACB1537"/>
      <c r="ACC1537"/>
      <c r="ACD1537"/>
      <c r="ACE1537"/>
      <c r="ACF1537"/>
      <c r="ACG1537"/>
      <c r="ACH1537"/>
      <c r="ACI1537"/>
      <c r="ACJ1537"/>
      <c r="ACK1537"/>
      <c r="ACL1537"/>
      <c r="ACM1537"/>
      <c r="ACN1537"/>
      <c r="ACO1537"/>
      <c r="ACP1537"/>
      <c r="ACQ1537"/>
      <c r="ACR1537"/>
      <c r="ACS1537"/>
      <c r="ACT1537"/>
      <c r="ACU1537"/>
      <c r="ACV1537"/>
      <c r="ACW1537"/>
      <c r="ACX1537"/>
      <c r="ACY1537"/>
      <c r="ACZ1537"/>
      <c r="ADA1537"/>
      <c r="ADB1537"/>
      <c r="ADC1537"/>
      <c r="ADD1537"/>
      <c r="ADE1537"/>
      <c r="ADF1537"/>
      <c r="ADG1537"/>
      <c r="ADH1537"/>
      <c r="ADI1537"/>
      <c r="ADJ1537"/>
      <c r="ADK1537"/>
      <c r="ADL1537"/>
      <c r="ADM1537"/>
      <c r="ADN1537"/>
      <c r="ADO1537"/>
      <c r="ADP1537"/>
      <c r="ADQ1537"/>
      <c r="ADR1537"/>
      <c r="ADS1537"/>
      <c r="ADT1537"/>
      <c r="ADU1537"/>
      <c r="ADV1537"/>
      <c r="ADW1537"/>
      <c r="ADX1537"/>
      <c r="ADY1537"/>
      <c r="ADZ1537"/>
      <c r="AEA1537"/>
      <c r="AEB1537"/>
      <c r="AEC1537"/>
      <c r="AED1537"/>
      <c r="AEE1537"/>
      <c r="AEF1537"/>
      <c r="AEG1537"/>
      <c r="AEH1537"/>
      <c r="AEI1537"/>
      <c r="AEJ1537"/>
      <c r="AEK1537"/>
      <c r="AEL1537"/>
      <c r="AEM1537"/>
      <c r="AEN1537"/>
      <c r="AEO1537"/>
      <c r="AEP1537"/>
      <c r="AEQ1537"/>
      <c r="AER1537"/>
      <c r="AES1537"/>
      <c r="AET1537"/>
      <c r="AEU1537"/>
      <c r="AEV1537"/>
      <c r="AEW1537"/>
      <c r="AEX1537"/>
      <c r="AEY1537"/>
      <c r="AEZ1537"/>
      <c r="AFA1537"/>
      <c r="AFB1537"/>
      <c r="AFC1537"/>
      <c r="AFD1537"/>
      <c r="AFE1537"/>
      <c r="AFF1537"/>
      <c r="AFG1537"/>
      <c r="AFH1537"/>
      <c r="AFI1537"/>
      <c r="AFJ1537"/>
      <c r="AFK1537"/>
      <c r="AFL1537"/>
      <c r="AFM1537"/>
      <c r="AFN1537"/>
      <c r="AFO1537"/>
      <c r="AFP1537"/>
      <c r="AFQ1537"/>
      <c r="AFR1537"/>
      <c r="AFS1537"/>
      <c r="AFT1537"/>
      <c r="AFU1537"/>
      <c r="AFV1537"/>
      <c r="AFW1537"/>
      <c r="AFX1537"/>
      <c r="AFY1537"/>
      <c r="AFZ1537"/>
      <c r="AGA1537"/>
      <c r="AGB1537"/>
      <c r="AGC1537"/>
      <c r="AGD1537"/>
      <c r="AGE1537"/>
      <c r="AGF1537"/>
      <c r="AGG1537"/>
      <c r="AGH1537"/>
      <c r="AGI1537"/>
      <c r="AGJ1537"/>
      <c r="AGK1537"/>
      <c r="AGL1537"/>
      <c r="AGM1537"/>
      <c r="AGN1537"/>
      <c r="AGO1537"/>
      <c r="AGP1537"/>
      <c r="AGQ1537"/>
      <c r="AGR1537"/>
      <c r="AGS1537"/>
      <c r="AGT1537"/>
      <c r="AGU1537"/>
      <c r="AGV1537"/>
      <c r="AGW1537"/>
      <c r="AGX1537"/>
      <c r="AGY1537"/>
      <c r="AGZ1537"/>
      <c r="AHA1537"/>
      <c r="AHB1537"/>
      <c r="AHC1537"/>
      <c r="AHD1537"/>
      <c r="AHE1537"/>
      <c r="AHF1537"/>
      <c r="AHG1537"/>
      <c r="AHH1537"/>
      <c r="AHI1537"/>
      <c r="AHJ1537"/>
      <c r="AHK1537"/>
      <c r="AHL1537"/>
      <c r="AHM1537"/>
      <c r="AHN1537"/>
      <c r="AHO1537"/>
      <c r="AHP1537"/>
      <c r="AHQ1537"/>
      <c r="AHR1537"/>
      <c r="AHS1537"/>
      <c r="AHT1537"/>
      <c r="AHU1537"/>
      <c r="AHV1537"/>
      <c r="AHW1537"/>
      <c r="AHX1537"/>
      <c r="AHY1537"/>
      <c r="AHZ1537"/>
      <c r="AIA1537"/>
      <c r="AIB1537"/>
      <c r="AIC1537"/>
      <c r="AID1537"/>
      <c r="AIE1537"/>
      <c r="AIF1537"/>
      <c r="AIG1537"/>
      <c r="AIH1537"/>
      <c r="AII1537"/>
      <c r="AIJ1537"/>
      <c r="AIK1537"/>
      <c r="AIL1537"/>
      <c r="AIM1537"/>
      <c r="AIN1537"/>
      <c r="AIO1537"/>
      <c r="AIP1537"/>
      <c r="AIQ1537"/>
      <c r="AIR1537"/>
      <c r="AIS1537"/>
      <c r="AIT1537"/>
      <c r="AIU1537"/>
      <c r="AIV1537"/>
      <c r="AIW1537"/>
      <c r="AIX1537"/>
      <c r="AIY1537"/>
      <c r="AIZ1537"/>
      <c r="AJA1537"/>
      <c r="AJB1537"/>
      <c r="AJC1537"/>
      <c r="AJD1537"/>
      <c r="AJE1537"/>
      <c r="AJF1537"/>
      <c r="AJG1537"/>
      <c r="AJH1537"/>
      <c r="AJI1537"/>
      <c r="AJJ1537"/>
      <c r="AJK1537"/>
      <c r="AJL1537"/>
      <c r="AJM1537"/>
      <c r="AJN1537"/>
      <c r="AJO1537"/>
      <c r="AJP1537"/>
      <c r="AJQ1537"/>
      <c r="AJR1537"/>
      <c r="AJS1537"/>
      <c r="AJT1537"/>
      <c r="AJU1537"/>
      <c r="AJV1537"/>
      <c r="AJW1537"/>
      <c r="AJX1537"/>
      <c r="AJY1537"/>
      <c r="AJZ1537"/>
      <c r="AKA1537"/>
      <c r="AKB1537"/>
      <c r="AKC1537"/>
      <c r="AKD1537"/>
      <c r="AKE1537"/>
      <c r="AKF1537"/>
      <c r="AKG1537"/>
      <c r="AKH1537"/>
      <c r="AKI1537"/>
      <c r="AKJ1537"/>
      <c r="AKK1537"/>
      <c r="AKL1537"/>
      <c r="AKM1537"/>
      <c r="AKN1537"/>
      <c r="AKO1537"/>
      <c r="AKP1537"/>
      <c r="AKQ1537"/>
      <c r="AKR1537"/>
      <c r="AKS1537"/>
      <c r="AKT1537"/>
      <c r="AKU1537"/>
      <c r="AKV1537"/>
      <c r="AKW1537"/>
      <c r="AKX1537"/>
      <c r="AKY1537"/>
      <c r="AKZ1537"/>
      <c r="ALA1537"/>
      <c r="ALB1537"/>
      <c r="ALC1537"/>
      <c r="ALD1537"/>
      <c r="ALE1537"/>
      <c r="ALF1537"/>
      <c r="ALG1537"/>
      <c r="ALH1537"/>
      <c r="ALI1537"/>
      <c r="ALJ1537"/>
      <c r="ALK1537"/>
      <c r="ALL1537"/>
      <c r="ALM1537"/>
      <c r="ALN1537"/>
      <c r="ALO1537"/>
      <c r="ALP1537"/>
      <c r="ALQ1537"/>
      <c r="ALR1537"/>
      <c r="ALS1537"/>
      <c r="ALT1537"/>
      <c r="ALU1537"/>
      <c r="ALV1537"/>
      <c r="ALW1537"/>
      <c r="ALX1537"/>
      <c r="ALY1537"/>
      <c r="ALZ1537"/>
      <c r="AMA1537"/>
      <c r="AMB1537"/>
      <c r="AMC1537"/>
      <c r="AMD1537"/>
      <c r="AME1537"/>
      <c r="AMF1537"/>
      <c r="AMG1537"/>
      <c r="AMH1537"/>
      <c r="AMI1537"/>
      <c r="AMJ1537"/>
      <c r="AMK1537"/>
    </row>
    <row r="1538" spans="1:1025" ht="15.6" thickTop="1" x14ac:dyDescent="0.25"/>
    <row r="1540" spans="1:1025" ht="45" customHeight="1" x14ac:dyDescent="0.25">
      <c r="A1540" s="260" t="s">
        <v>1259</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185</v>
      </c>
      <c r="AH1540" s="261"/>
      <c r="AI1540" s="261"/>
      <c r="AJ1540" s="261"/>
      <c r="AK1540" s="58">
        <f>(('Artículo 121 (resumen PI)'!C50*0.8+'Artículo 121 (resumen PI)'!F50*0.2)+('Artículo 121 (resumen SIPOT)'!C50*0.8+'Artículo 121 (resumen SIPOT)'!F50*0.2))/2</f>
        <v>0</v>
      </c>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c r="HE1540"/>
      <c r="HF1540"/>
      <c r="HG1540"/>
      <c r="HH1540"/>
      <c r="HI1540"/>
      <c r="HJ1540"/>
      <c r="HK1540"/>
      <c r="HL1540"/>
      <c r="HM1540"/>
      <c r="HN1540"/>
      <c r="HO1540"/>
      <c r="HP1540"/>
      <c r="HQ1540"/>
      <c r="HR1540"/>
      <c r="HS1540"/>
      <c r="HT1540"/>
      <c r="HU1540"/>
      <c r="HV1540"/>
      <c r="HW1540"/>
      <c r="HX1540"/>
      <c r="HY1540"/>
      <c r="HZ1540"/>
      <c r="IA1540"/>
      <c r="IB1540"/>
      <c r="IC1540"/>
      <c r="ID1540"/>
      <c r="IE1540"/>
      <c r="IF1540"/>
      <c r="IG1540"/>
      <c r="IH1540"/>
      <c r="II1540"/>
      <c r="IJ1540"/>
      <c r="IK1540"/>
      <c r="IL1540"/>
      <c r="IM1540"/>
      <c r="IN1540"/>
      <c r="IO1540"/>
      <c r="IP1540"/>
      <c r="IQ1540"/>
      <c r="IR1540"/>
      <c r="IS1540"/>
      <c r="IT1540"/>
      <c r="IU1540"/>
      <c r="IV1540"/>
      <c r="IW1540"/>
      <c r="IX1540"/>
      <c r="IY1540"/>
      <c r="IZ1540"/>
      <c r="JA1540"/>
      <c r="JB1540"/>
      <c r="JC1540"/>
      <c r="JD1540"/>
      <c r="JE1540"/>
      <c r="JF1540"/>
      <c r="JG1540"/>
      <c r="JH1540"/>
      <c r="JI1540"/>
      <c r="JJ1540"/>
      <c r="JK1540"/>
      <c r="JL1540"/>
      <c r="JM1540"/>
      <c r="JN1540"/>
      <c r="JO1540"/>
      <c r="JP1540"/>
      <c r="JQ1540"/>
      <c r="JR1540"/>
      <c r="JS1540"/>
      <c r="JT1540"/>
      <c r="JU1540"/>
      <c r="JV1540"/>
      <c r="JW1540"/>
      <c r="JX1540"/>
      <c r="JY1540"/>
      <c r="JZ1540"/>
      <c r="KA1540"/>
      <c r="KB1540"/>
      <c r="KC1540"/>
      <c r="KD1540"/>
      <c r="KE1540"/>
      <c r="KF1540"/>
      <c r="KG1540"/>
      <c r="KH1540"/>
      <c r="KI1540"/>
      <c r="KJ1540"/>
      <c r="KK1540"/>
      <c r="KL1540"/>
      <c r="KM1540"/>
      <c r="KN1540"/>
      <c r="KO1540"/>
      <c r="KP1540"/>
      <c r="KQ1540"/>
      <c r="KR1540"/>
      <c r="KS1540"/>
      <c r="KT1540"/>
      <c r="KU1540"/>
      <c r="KV1540"/>
      <c r="KW1540"/>
      <c r="KX1540"/>
      <c r="KY1540"/>
      <c r="KZ1540"/>
      <c r="LA1540"/>
      <c r="LB1540"/>
      <c r="LC1540"/>
      <c r="LD1540"/>
      <c r="LE1540"/>
      <c r="LF1540"/>
      <c r="LG1540"/>
      <c r="LH1540"/>
      <c r="LI1540"/>
      <c r="LJ1540"/>
      <c r="LK1540"/>
      <c r="LL1540"/>
      <c r="LM1540"/>
      <c r="LN1540"/>
      <c r="LO1540"/>
      <c r="LP1540"/>
      <c r="LQ1540"/>
      <c r="LR1540"/>
      <c r="LS1540"/>
      <c r="LT1540"/>
      <c r="LU1540"/>
      <c r="LV1540"/>
      <c r="LW1540"/>
      <c r="LX1540"/>
      <c r="LY1540"/>
      <c r="LZ1540"/>
      <c r="MA1540"/>
      <c r="MB1540"/>
      <c r="MC1540"/>
      <c r="MD1540"/>
      <c r="ME1540"/>
      <c r="MF1540"/>
      <c r="MG1540"/>
      <c r="MH1540"/>
      <c r="MI1540"/>
      <c r="MJ1540"/>
      <c r="MK1540"/>
      <c r="ML1540"/>
      <c r="MM1540"/>
      <c r="MN1540"/>
      <c r="MO1540"/>
      <c r="MP1540"/>
      <c r="MQ1540"/>
      <c r="MR1540"/>
      <c r="MS1540"/>
      <c r="MT1540"/>
      <c r="MU1540"/>
      <c r="MV1540"/>
      <c r="MW1540"/>
      <c r="MX1540"/>
      <c r="MY1540"/>
      <c r="MZ1540"/>
      <c r="NA1540"/>
      <c r="NB1540"/>
      <c r="NC1540"/>
      <c r="ND1540"/>
      <c r="NE1540"/>
      <c r="NF1540"/>
      <c r="NG1540"/>
      <c r="NH1540"/>
      <c r="NI1540"/>
      <c r="NJ1540"/>
      <c r="NK1540"/>
      <c r="NL1540"/>
      <c r="NM1540"/>
      <c r="NN1540"/>
      <c r="NO1540"/>
      <c r="NP1540"/>
      <c r="NQ1540"/>
      <c r="NR1540"/>
      <c r="NS1540"/>
      <c r="NT1540"/>
      <c r="NU1540"/>
      <c r="NV1540"/>
      <c r="NW1540"/>
      <c r="NX1540"/>
      <c r="NY1540"/>
      <c r="NZ1540"/>
      <c r="OA1540"/>
      <c r="OB1540"/>
      <c r="OC1540"/>
      <c r="OD1540"/>
      <c r="OE1540"/>
      <c r="OF1540"/>
      <c r="OG1540"/>
      <c r="OH1540"/>
      <c r="OI1540"/>
      <c r="OJ1540"/>
      <c r="OK1540"/>
      <c r="OL1540"/>
      <c r="OM1540"/>
      <c r="ON1540"/>
      <c r="OO1540"/>
      <c r="OP1540"/>
      <c r="OQ1540"/>
      <c r="OR1540"/>
      <c r="OS1540"/>
      <c r="OT1540"/>
      <c r="OU1540"/>
      <c r="OV1540"/>
      <c r="OW1540"/>
      <c r="OX1540"/>
      <c r="OY1540"/>
      <c r="OZ1540"/>
      <c r="PA1540"/>
      <c r="PB1540"/>
      <c r="PC1540"/>
      <c r="PD1540"/>
      <c r="PE1540"/>
      <c r="PF1540"/>
      <c r="PG1540"/>
      <c r="PH1540"/>
      <c r="PI1540"/>
      <c r="PJ1540"/>
      <c r="PK1540"/>
      <c r="PL1540"/>
      <c r="PM1540"/>
      <c r="PN1540"/>
      <c r="PO1540"/>
      <c r="PP1540"/>
      <c r="PQ1540"/>
      <c r="PR1540"/>
      <c r="PS1540"/>
      <c r="PT1540"/>
      <c r="PU1540"/>
      <c r="PV1540"/>
      <c r="PW1540"/>
      <c r="PX1540"/>
      <c r="PY1540"/>
      <c r="PZ1540"/>
      <c r="QA1540"/>
      <c r="QB1540"/>
      <c r="QC1540"/>
      <c r="QD1540"/>
      <c r="QE1540"/>
      <c r="QF1540"/>
      <c r="QG1540"/>
      <c r="QH1540"/>
      <c r="QI1540"/>
      <c r="QJ1540"/>
      <c r="QK1540"/>
      <c r="QL1540"/>
      <c r="QM1540"/>
      <c r="QN1540"/>
      <c r="QO1540"/>
      <c r="QP1540"/>
      <c r="QQ1540"/>
      <c r="QR1540"/>
      <c r="QS1540"/>
      <c r="QT1540"/>
      <c r="QU1540"/>
      <c r="QV1540"/>
      <c r="QW1540"/>
      <c r="QX1540"/>
      <c r="QY1540"/>
      <c r="QZ1540"/>
      <c r="RA1540"/>
      <c r="RB1540"/>
      <c r="RC1540"/>
      <c r="RD1540"/>
      <c r="RE1540"/>
      <c r="RF1540"/>
      <c r="RG1540"/>
      <c r="RH1540"/>
      <c r="RI1540"/>
      <c r="RJ1540"/>
      <c r="RK1540"/>
      <c r="RL1540"/>
      <c r="RM1540"/>
      <c r="RN1540"/>
      <c r="RO1540"/>
      <c r="RP1540"/>
      <c r="RQ1540"/>
      <c r="RR1540"/>
      <c r="RS1540"/>
      <c r="RT1540"/>
      <c r="RU1540"/>
      <c r="RV1540"/>
      <c r="RW1540"/>
      <c r="RX1540"/>
      <c r="RY1540"/>
      <c r="RZ1540"/>
      <c r="SA1540"/>
      <c r="SB1540"/>
      <c r="SC1540"/>
      <c r="SD1540"/>
      <c r="SE1540"/>
      <c r="SF1540"/>
      <c r="SG1540"/>
      <c r="SH1540"/>
      <c r="SI1540"/>
      <c r="SJ1540"/>
      <c r="SK1540"/>
      <c r="SL1540"/>
      <c r="SM1540"/>
      <c r="SN1540"/>
      <c r="SO1540"/>
      <c r="SP1540"/>
      <c r="SQ1540"/>
      <c r="SR1540"/>
      <c r="SS1540"/>
      <c r="ST1540"/>
      <c r="SU1540"/>
      <c r="SV1540"/>
      <c r="SW1540"/>
      <c r="SX1540"/>
      <c r="SY1540"/>
      <c r="SZ1540"/>
      <c r="TA1540"/>
      <c r="TB1540"/>
      <c r="TC1540"/>
      <c r="TD1540"/>
      <c r="TE1540"/>
      <c r="TF1540"/>
      <c r="TG1540"/>
      <c r="TH1540"/>
      <c r="TI1540"/>
      <c r="TJ1540"/>
      <c r="TK1540"/>
      <c r="TL1540"/>
      <c r="TM1540"/>
      <c r="TN1540"/>
      <c r="TO1540"/>
      <c r="TP1540"/>
      <c r="TQ1540"/>
      <c r="TR1540"/>
      <c r="TS1540"/>
      <c r="TT1540"/>
      <c r="TU1540"/>
      <c r="TV1540"/>
      <c r="TW1540"/>
      <c r="TX1540"/>
      <c r="TY1540"/>
      <c r="TZ1540"/>
      <c r="UA1540"/>
      <c r="UB1540"/>
      <c r="UC1540"/>
      <c r="UD1540"/>
      <c r="UE1540"/>
      <c r="UF1540"/>
      <c r="UG1540"/>
      <c r="UH1540"/>
      <c r="UI1540"/>
      <c r="UJ1540"/>
      <c r="UK1540"/>
      <c r="UL1540"/>
      <c r="UM1540"/>
      <c r="UN1540"/>
      <c r="UO1540"/>
      <c r="UP1540"/>
      <c r="UQ1540"/>
      <c r="UR1540"/>
      <c r="US1540"/>
      <c r="UT1540"/>
      <c r="UU1540"/>
      <c r="UV1540"/>
      <c r="UW1540"/>
      <c r="UX1540"/>
      <c r="UY1540"/>
      <c r="UZ1540"/>
      <c r="VA1540"/>
      <c r="VB1540"/>
      <c r="VC1540"/>
      <c r="VD1540"/>
      <c r="VE1540"/>
      <c r="VF1540"/>
      <c r="VG1540"/>
      <c r="VH1540"/>
      <c r="VI1540"/>
      <c r="VJ1540"/>
      <c r="VK1540"/>
      <c r="VL1540"/>
      <c r="VM1540"/>
      <c r="VN1540"/>
      <c r="VO1540"/>
      <c r="VP1540"/>
      <c r="VQ1540"/>
      <c r="VR1540"/>
      <c r="VS1540"/>
      <c r="VT1540"/>
      <c r="VU1540"/>
      <c r="VV1540"/>
      <c r="VW1540"/>
      <c r="VX1540"/>
      <c r="VY1540"/>
      <c r="VZ1540"/>
      <c r="WA1540"/>
      <c r="WB1540"/>
      <c r="WC1540"/>
      <c r="WD1540"/>
      <c r="WE1540"/>
      <c r="WF1540"/>
      <c r="WG1540"/>
      <c r="WH1540"/>
      <c r="WI1540"/>
      <c r="WJ1540"/>
      <c r="WK1540"/>
      <c r="WL1540"/>
      <c r="WM1540"/>
      <c r="WN1540"/>
      <c r="WO1540"/>
      <c r="WP1540"/>
      <c r="WQ1540"/>
      <c r="WR1540"/>
      <c r="WS1540"/>
      <c r="WT1540"/>
      <c r="WU1540"/>
      <c r="WV1540"/>
      <c r="WW1540"/>
      <c r="WX1540"/>
      <c r="WY1540"/>
      <c r="WZ1540"/>
      <c r="XA1540"/>
      <c r="XB1540"/>
      <c r="XC1540"/>
      <c r="XD1540"/>
      <c r="XE1540"/>
      <c r="XF1540"/>
      <c r="XG1540"/>
      <c r="XH1540"/>
      <c r="XI1540"/>
      <c r="XJ1540"/>
      <c r="XK1540"/>
      <c r="XL1540"/>
      <c r="XM1540"/>
      <c r="XN1540"/>
      <c r="XO1540"/>
      <c r="XP1540"/>
      <c r="XQ1540"/>
      <c r="XR1540"/>
      <c r="XS1540"/>
      <c r="XT1540"/>
      <c r="XU1540"/>
      <c r="XV1540"/>
      <c r="XW1540"/>
      <c r="XX1540"/>
      <c r="XY1540"/>
      <c r="XZ1540"/>
      <c r="YA1540"/>
      <c r="YB1540"/>
      <c r="YC1540"/>
      <c r="YD1540"/>
      <c r="YE1540"/>
      <c r="YF1540"/>
      <c r="YG1540"/>
      <c r="YH1540"/>
      <c r="YI1540"/>
      <c r="YJ1540"/>
      <c r="YK1540"/>
      <c r="YL1540"/>
      <c r="YM1540"/>
      <c r="YN1540"/>
      <c r="YO1540"/>
      <c r="YP1540"/>
      <c r="YQ1540"/>
      <c r="YR1540"/>
      <c r="YS1540"/>
      <c r="YT1540"/>
      <c r="YU1540"/>
      <c r="YV1540"/>
      <c r="YW1540"/>
      <c r="YX1540"/>
      <c r="YY1540"/>
      <c r="YZ1540"/>
      <c r="ZA1540"/>
      <c r="ZB1540"/>
      <c r="ZC1540"/>
      <c r="ZD1540"/>
      <c r="ZE1540"/>
      <c r="ZF1540"/>
      <c r="ZG1540"/>
      <c r="ZH1540"/>
      <c r="ZI1540"/>
      <c r="ZJ1540"/>
      <c r="ZK1540"/>
      <c r="ZL1540"/>
      <c r="ZM1540"/>
      <c r="ZN1540"/>
      <c r="ZO1540"/>
      <c r="ZP1540"/>
      <c r="ZQ1540"/>
      <c r="ZR1540"/>
      <c r="ZS1540"/>
      <c r="ZT1540"/>
      <c r="ZU1540"/>
      <c r="ZV1540"/>
      <c r="ZW1540"/>
      <c r="ZX1540"/>
      <c r="ZY1540"/>
      <c r="ZZ1540"/>
      <c r="AAA1540"/>
      <c r="AAB1540"/>
      <c r="AAC1540"/>
      <c r="AAD1540"/>
      <c r="AAE1540"/>
      <c r="AAF1540"/>
      <c r="AAG1540"/>
      <c r="AAH1540"/>
      <c r="AAI1540"/>
      <c r="AAJ1540"/>
      <c r="AAK1540"/>
      <c r="AAL1540"/>
      <c r="AAM1540"/>
      <c r="AAN1540"/>
      <c r="AAO1540"/>
      <c r="AAP1540"/>
      <c r="AAQ1540"/>
      <c r="AAR1540"/>
      <c r="AAS1540"/>
      <c r="AAT1540"/>
      <c r="AAU1540"/>
      <c r="AAV1540"/>
      <c r="AAW1540"/>
      <c r="AAX1540"/>
      <c r="AAY1540"/>
      <c r="AAZ1540"/>
      <c r="ABA1540"/>
      <c r="ABB1540"/>
      <c r="ABC1540"/>
      <c r="ABD1540"/>
      <c r="ABE1540"/>
      <c r="ABF1540"/>
      <c r="ABG1540"/>
      <c r="ABH1540"/>
      <c r="ABI1540"/>
      <c r="ABJ1540"/>
      <c r="ABK1540"/>
      <c r="ABL1540"/>
      <c r="ABM1540"/>
      <c r="ABN1540"/>
      <c r="ABO1540"/>
      <c r="ABP1540"/>
      <c r="ABQ1540"/>
      <c r="ABR1540"/>
      <c r="ABS1540"/>
      <c r="ABT1540"/>
      <c r="ABU1540"/>
      <c r="ABV1540"/>
      <c r="ABW1540"/>
      <c r="ABX1540"/>
      <c r="ABY1540"/>
      <c r="ABZ1540"/>
      <c r="ACA1540"/>
      <c r="ACB1540"/>
      <c r="ACC1540"/>
      <c r="ACD1540"/>
      <c r="ACE1540"/>
      <c r="ACF1540"/>
      <c r="ACG1540"/>
      <c r="ACH1540"/>
      <c r="ACI1540"/>
      <c r="ACJ1540"/>
      <c r="ACK1540"/>
      <c r="ACL1540"/>
      <c r="ACM1540"/>
      <c r="ACN1540"/>
      <c r="ACO1540"/>
      <c r="ACP1540"/>
      <c r="ACQ1540"/>
      <c r="ACR1540"/>
      <c r="ACS1540"/>
      <c r="ACT1540"/>
      <c r="ACU1540"/>
      <c r="ACV1540"/>
      <c r="ACW1540"/>
      <c r="ACX1540"/>
      <c r="ACY1540"/>
      <c r="ACZ1540"/>
      <c r="ADA1540"/>
      <c r="ADB1540"/>
      <c r="ADC1540"/>
      <c r="ADD1540"/>
      <c r="ADE1540"/>
      <c r="ADF1540"/>
      <c r="ADG1540"/>
      <c r="ADH1540"/>
      <c r="ADI1540"/>
      <c r="ADJ1540"/>
      <c r="ADK1540"/>
      <c r="ADL1540"/>
      <c r="ADM1540"/>
      <c r="ADN1540"/>
      <c r="ADO1540"/>
      <c r="ADP1540"/>
      <c r="ADQ1540"/>
      <c r="ADR1540"/>
      <c r="ADS1540"/>
      <c r="ADT1540"/>
      <c r="ADU1540"/>
      <c r="ADV1540"/>
      <c r="ADW1540"/>
      <c r="ADX1540"/>
      <c r="ADY1540"/>
      <c r="ADZ1540"/>
      <c r="AEA1540"/>
      <c r="AEB1540"/>
      <c r="AEC1540"/>
      <c r="AED1540"/>
      <c r="AEE1540"/>
      <c r="AEF1540"/>
      <c r="AEG1540"/>
      <c r="AEH1540"/>
      <c r="AEI1540"/>
      <c r="AEJ1540"/>
      <c r="AEK1540"/>
      <c r="AEL1540"/>
      <c r="AEM1540"/>
      <c r="AEN1540"/>
      <c r="AEO1540"/>
      <c r="AEP1540"/>
      <c r="AEQ1540"/>
      <c r="AER1540"/>
      <c r="AES1540"/>
      <c r="AET1540"/>
      <c r="AEU1540"/>
      <c r="AEV1540"/>
      <c r="AEW1540"/>
      <c r="AEX1540"/>
      <c r="AEY1540"/>
      <c r="AEZ1540"/>
      <c r="AFA1540"/>
      <c r="AFB1540"/>
      <c r="AFC1540"/>
      <c r="AFD1540"/>
      <c r="AFE1540"/>
      <c r="AFF1540"/>
      <c r="AFG1540"/>
      <c r="AFH1540"/>
      <c r="AFI1540"/>
      <c r="AFJ1540"/>
      <c r="AFK1540"/>
      <c r="AFL1540"/>
      <c r="AFM1540"/>
      <c r="AFN1540"/>
      <c r="AFO1540"/>
      <c r="AFP1540"/>
      <c r="AFQ1540"/>
      <c r="AFR1540"/>
      <c r="AFS1540"/>
      <c r="AFT1540"/>
      <c r="AFU1540"/>
      <c r="AFV1540"/>
      <c r="AFW1540"/>
      <c r="AFX1540"/>
      <c r="AFY1540"/>
      <c r="AFZ1540"/>
      <c r="AGA1540"/>
      <c r="AGB1540"/>
      <c r="AGC1540"/>
      <c r="AGD1540"/>
      <c r="AGE1540"/>
      <c r="AGF1540"/>
      <c r="AGG1540"/>
      <c r="AGH1540"/>
      <c r="AGI1540"/>
      <c r="AGJ1540"/>
      <c r="AGK1540"/>
      <c r="AGL1540"/>
      <c r="AGM1540"/>
      <c r="AGN1540"/>
      <c r="AGO1540"/>
      <c r="AGP1540"/>
      <c r="AGQ1540"/>
      <c r="AGR1540"/>
      <c r="AGS1540"/>
      <c r="AGT1540"/>
      <c r="AGU1540"/>
      <c r="AGV1540"/>
      <c r="AGW1540"/>
      <c r="AGX1540"/>
      <c r="AGY1540"/>
      <c r="AGZ1540"/>
      <c r="AHA1540"/>
      <c r="AHB1540"/>
      <c r="AHC1540"/>
      <c r="AHD1540"/>
      <c r="AHE1540"/>
      <c r="AHF1540"/>
      <c r="AHG1540"/>
      <c r="AHH1540"/>
      <c r="AHI1540"/>
      <c r="AHJ1540"/>
      <c r="AHK1540"/>
      <c r="AHL1540"/>
      <c r="AHM1540"/>
      <c r="AHN1540"/>
      <c r="AHO1540"/>
      <c r="AHP1540"/>
      <c r="AHQ1540"/>
      <c r="AHR1540"/>
      <c r="AHS1540"/>
      <c r="AHT1540"/>
      <c r="AHU1540"/>
      <c r="AHV1540"/>
      <c r="AHW1540"/>
      <c r="AHX1540"/>
      <c r="AHY1540"/>
      <c r="AHZ1540"/>
      <c r="AIA1540"/>
      <c r="AIB1540"/>
      <c r="AIC1540"/>
      <c r="AID1540"/>
      <c r="AIE1540"/>
      <c r="AIF1540"/>
      <c r="AIG1540"/>
      <c r="AIH1540"/>
      <c r="AII1540"/>
      <c r="AIJ1540"/>
      <c r="AIK1540"/>
      <c r="AIL1540"/>
      <c r="AIM1540"/>
      <c r="AIN1540"/>
      <c r="AIO1540"/>
      <c r="AIP1540"/>
      <c r="AIQ1540"/>
      <c r="AIR1540"/>
      <c r="AIS1540"/>
      <c r="AIT1540"/>
      <c r="AIU1540"/>
      <c r="AIV1540"/>
      <c r="AIW1540"/>
      <c r="AIX1540"/>
      <c r="AIY1540"/>
      <c r="AIZ1540"/>
      <c r="AJA1540"/>
      <c r="AJB1540"/>
      <c r="AJC1540"/>
      <c r="AJD1540"/>
      <c r="AJE1540"/>
      <c r="AJF1540"/>
      <c r="AJG1540"/>
      <c r="AJH1540"/>
      <c r="AJI1540"/>
      <c r="AJJ1540"/>
      <c r="AJK1540"/>
      <c r="AJL1540"/>
      <c r="AJM1540"/>
      <c r="AJN1540"/>
      <c r="AJO1540"/>
      <c r="AJP1540"/>
      <c r="AJQ1540"/>
      <c r="AJR1540"/>
      <c r="AJS1540"/>
      <c r="AJT1540"/>
      <c r="AJU1540"/>
      <c r="AJV1540"/>
      <c r="AJW1540"/>
      <c r="AJX1540"/>
      <c r="AJY1540"/>
      <c r="AJZ1540"/>
      <c r="AKA1540"/>
      <c r="AKB1540"/>
      <c r="AKC1540"/>
      <c r="AKD1540"/>
      <c r="AKE1540"/>
      <c r="AKF1540"/>
      <c r="AKG1540"/>
      <c r="AKH1540"/>
      <c r="AKI1540"/>
      <c r="AKJ1540"/>
      <c r="AKK1540"/>
      <c r="AKL1540"/>
      <c r="AKM1540"/>
      <c r="AKN1540"/>
      <c r="AKO1540"/>
      <c r="AKP1540"/>
      <c r="AKQ1540"/>
      <c r="AKR1540"/>
      <c r="AKS1540"/>
      <c r="AKT1540"/>
      <c r="AKU1540"/>
      <c r="AKV1540"/>
      <c r="AKW1540"/>
      <c r="AKX1540"/>
      <c r="AKY1540"/>
      <c r="AKZ1540"/>
      <c r="ALA1540"/>
      <c r="ALB1540"/>
      <c r="ALC1540"/>
      <c r="ALD1540"/>
      <c r="ALE1540"/>
      <c r="ALF1540"/>
      <c r="ALG1540"/>
      <c r="ALH1540"/>
      <c r="ALI1540"/>
      <c r="ALJ1540"/>
      <c r="ALK1540"/>
      <c r="ALL1540"/>
      <c r="ALM1540"/>
      <c r="ALN1540"/>
      <c r="ALO1540"/>
      <c r="ALP1540"/>
      <c r="ALQ1540"/>
      <c r="ALR1540"/>
      <c r="ALS1540"/>
      <c r="ALT1540"/>
      <c r="ALU1540"/>
      <c r="ALV1540"/>
      <c r="ALW1540"/>
      <c r="ALX1540"/>
      <c r="ALY1540"/>
      <c r="ALZ1540"/>
      <c r="AMA1540"/>
      <c r="AMB1540"/>
      <c r="AMC1540"/>
      <c r="AMD1540"/>
      <c r="AME1540"/>
      <c r="AMF1540"/>
      <c r="AMG1540"/>
      <c r="AMH1540"/>
      <c r="AMI1540"/>
      <c r="AMJ1540"/>
      <c r="AMK1540"/>
    </row>
    <row r="1541" spans="1:1025" ht="16.5" customHeight="1" thickBot="1" x14ac:dyDescent="0.3">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c r="HE1541"/>
      <c r="HF1541"/>
      <c r="HG1541"/>
      <c r="HH1541"/>
      <c r="HI1541"/>
      <c r="HJ1541"/>
      <c r="HK1541"/>
      <c r="HL1541"/>
      <c r="HM1541"/>
      <c r="HN1541"/>
      <c r="HO1541"/>
      <c r="HP1541"/>
      <c r="HQ1541"/>
      <c r="HR1541"/>
      <c r="HS1541"/>
      <c r="HT1541"/>
      <c r="HU1541"/>
      <c r="HV1541"/>
      <c r="HW1541"/>
      <c r="HX1541"/>
      <c r="HY1541"/>
      <c r="HZ1541"/>
      <c r="IA1541"/>
      <c r="IB1541"/>
      <c r="IC1541"/>
      <c r="ID1541"/>
      <c r="IE1541"/>
      <c r="IF1541"/>
      <c r="IG1541"/>
      <c r="IH1541"/>
      <c r="II1541"/>
      <c r="IJ1541"/>
      <c r="IK1541"/>
      <c r="IL1541"/>
      <c r="IM1541"/>
      <c r="IN1541"/>
      <c r="IO1541"/>
      <c r="IP1541"/>
      <c r="IQ1541"/>
      <c r="IR1541"/>
      <c r="IS1541"/>
      <c r="IT1541"/>
      <c r="IU1541"/>
      <c r="IV1541"/>
      <c r="IW1541"/>
      <c r="IX1541"/>
      <c r="IY1541"/>
      <c r="IZ1541"/>
      <c r="JA1541"/>
      <c r="JB1541"/>
      <c r="JC1541"/>
      <c r="JD1541"/>
      <c r="JE1541"/>
      <c r="JF1541"/>
      <c r="JG1541"/>
      <c r="JH1541"/>
      <c r="JI1541"/>
      <c r="JJ1541"/>
      <c r="JK1541"/>
      <c r="JL1541"/>
      <c r="JM1541"/>
      <c r="JN1541"/>
      <c r="JO1541"/>
      <c r="JP1541"/>
      <c r="JQ1541"/>
      <c r="JR1541"/>
      <c r="JS1541"/>
      <c r="JT1541"/>
      <c r="JU1541"/>
      <c r="JV1541"/>
      <c r="JW1541"/>
      <c r="JX1541"/>
      <c r="JY1541"/>
      <c r="JZ1541"/>
      <c r="KA1541"/>
      <c r="KB1541"/>
      <c r="KC1541"/>
      <c r="KD1541"/>
      <c r="KE1541"/>
      <c r="KF1541"/>
      <c r="KG1541"/>
      <c r="KH1541"/>
      <c r="KI1541"/>
      <c r="KJ1541"/>
      <c r="KK1541"/>
      <c r="KL1541"/>
      <c r="KM1541"/>
      <c r="KN1541"/>
      <c r="KO1541"/>
      <c r="KP1541"/>
      <c r="KQ1541"/>
      <c r="KR1541"/>
      <c r="KS1541"/>
      <c r="KT1541"/>
      <c r="KU1541"/>
      <c r="KV1541"/>
      <c r="KW1541"/>
      <c r="KX1541"/>
      <c r="KY1541"/>
      <c r="KZ1541"/>
      <c r="LA1541"/>
      <c r="LB1541"/>
      <c r="LC1541"/>
      <c r="LD1541"/>
      <c r="LE1541"/>
      <c r="LF1541"/>
      <c r="LG1541"/>
      <c r="LH1541"/>
      <c r="LI1541"/>
      <c r="LJ1541"/>
      <c r="LK1541"/>
      <c r="LL1541"/>
      <c r="LM1541"/>
      <c r="LN1541"/>
      <c r="LO1541"/>
      <c r="LP1541"/>
      <c r="LQ1541"/>
      <c r="LR1541"/>
      <c r="LS1541"/>
      <c r="LT1541"/>
      <c r="LU1541"/>
      <c r="LV1541"/>
      <c r="LW1541"/>
      <c r="LX1541"/>
      <c r="LY1541"/>
      <c r="LZ1541"/>
      <c r="MA1541"/>
      <c r="MB1541"/>
      <c r="MC1541"/>
      <c r="MD1541"/>
      <c r="ME1541"/>
      <c r="MF1541"/>
      <c r="MG1541"/>
      <c r="MH1541"/>
      <c r="MI1541"/>
      <c r="MJ1541"/>
      <c r="MK1541"/>
      <c r="ML1541"/>
      <c r="MM1541"/>
      <c r="MN1541"/>
      <c r="MO1541"/>
      <c r="MP1541"/>
      <c r="MQ1541"/>
      <c r="MR1541"/>
      <c r="MS1541"/>
      <c r="MT1541"/>
      <c r="MU1541"/>
      <c r="MV1541"/>
      <c r="MW1541"/>
      <c r="MX1541"/>
      <c r="MY1541"/>
      <c r="MZ1541"/>
      <c r="NA1541"/>
      <c r="NB1541"/>
      <c r="NC1541"/>
      <c r="ND1541"/>
      <c r="NE1541"/>
      <c r="NF1541"/>
      <c r="NG1541"/>
      <c r="NH1541"/>
      <c r="NI1541"/>
      <c r="NJ1541"/>
      <c r="NK1541"/>
      <c r="NL1541"/>
      <c r="NM1541"/>
      <c r="NN1541"/>
      <c r="NO1541"/>
      <c r="NP1541"/>
      <c r="NQ1541"/>
      <c r="NR1541"/>
      <c r="NS1541"/>
      <c r="NT1541"/>
      <c r="NU1541"/>
      <c r="NV1541"/>
      <c r="NW1541"/>
      <c r="NX1541"/>
      <c r="NY1541"/>
      <c r="NZ1541"/>
      <c r="OA1541"/>
      <c r="OB1541"/>
      <c r="OC1541"/>
      <c r="OD1541"/>
      <c r="OE1541"/>
      <c r="OF1541"/>
      <c r="OG1541"/>
      <c r="OH1541"/>
      <c r="OI1541"/>
      <c r="OJ1541"/>
      <c r="OK1541"/>
      <c r="OL1541"/>
      <c r="OM1541"/>
      <c r="ON1541"/>
      <c r="OO1541"/>
      <c r="OP1541"/>
      <c r="OQ1541"/>
      <c r="OR1541"/>
      <c r="OS1541"/>
      <c r="OT1541"/>
      <c r="OU1541"/>
      <c r="OV1541"/>
      <c r="OW1541"/>
      <c r="OX1541"/>
      <c r="OY1541"/>
      <c r="OZ1541"/>
      <c r="PA1541"/>
      <c r="PB1541"/>
      <c r="PC1541"/>
      <c r="PD1541"/>
      <c r="PE1541"/>
      <c r="PF1541"/>
      <c r="PG1541"/>
      <c r="PH1541"/>
      <c r="PI1541"/>
      <c r="PJ1541"/>
      <c r="PK1541"/>
      <c r="PL1541"/>
      <c r="PM1541"/>
      <c r="PN1541"/>
      <c r="PO1541"/>
      <c r="PP1541"/>
      <c r="PQ1541"/>
      <c r="PR1541"/>
      <c r="PS1541"/>
      <c r="PT1541"/>
      <c r="PU1541"/>
      <c r="PV1541"/>
      <c r="PW1541"/>
      <c r="PX1541"/>
      <c r="PY1541"/>
      <c r="PZ1541"/>
      <c r="QA1541"/>
      <c r="QB1541"/>
      <c r="QC1541"/>
      <c r="QD1541"/>
      <c r="QE1541"/>
      <c r="QF1541"/>
      <c r="QG1541"/>
      <c r="QH1541"/>
      <c r="QI1541"/>
      <c r="QJ1541"/>
      <c r="QK1541"/>
      <c r="QL1541"/>
      <c r="QM1541"/>
      <c r="QN1541"/>
      <c r="QO1541"/>
      <c r="QP1541"/>
      <c r="QQ1541"/>
      <c r="QR1541"/>
      <c r="QS1541"/>
      <c r="QT1541"/>
      <c r="QU1541"/>
      <c r="QV1541"/>
      <c r="QW1541"/>
      <c r="QX1541"/>
      <c r="QY1541"/>
      <c r="QZ1541"/>
      <c r="RA1541"/>
      <c r="RB1541"/>
      <c r="RC1541"/>
      <c r="RD1541"/>
      <c r="RE1541"/>
      <c r="RF1541"/>
      <c r="RG1541"/>
      <c r="RH1541"/>
      <c r="RI1541"/>
      <c r="RJ1541"/>
      <c r="RK1541"/>
      <c r="RL1541"/>
      <c r="RM1541"/>
      <c r="RN1541"/>
      <c r="RO1541"/>
      <c r="RP1541"/>
      <c r="RQ1541"/>
      <c r="RR1541"/>
      <c r="RS1541"/>
      <c r="RT1541"/>
      <c r="RU1541"/>
      <c r="RV1541"/>
      <c r="RW1541"/>
      <c r="RX1541"/>
      <c r="RY1541"/>
      <c r="RZ1541"/>
      <c r="SA1541"/>
      <c r="SB1541"/>
      <c r="SC1541"/>
      <c r="SD1541"/>
      <c r="SE1541"/>
      <c r="SF1541"/>
      <c r="SG1541"/>
      <c r="SH1541"/>
      <c r="SI1541"/>
      <c r="SJ1541"/>
      <c r="SK1541"/>
      <c r="SL1541"/>
      <c r="SM1541"/>
      <c r="SN1541"/>
      <c r="SO1541"/>
      <c r="SP1541"/>
      <c r="SQ1541"/>
      <c r="SR1541"/>
      <c r="SS1541"/>
      <c r="ST1541"/>
      <c r="SU1541"/>
      <c r="SV1541"/>
      <c r="SW1541"/>
      <c r="SX1541"/>
      <c r="SY1541"/>
      <c r="SZ1541"/>
      <c r="TA1541"/>
      <c r="TB1541"/>
      <c r="TC1541"/>
      <c r="TD1541"/>
      <c r="TE1541"/>
      <c r="TF1541"/>
      <c r="TG1541"/>
      <c r="TH1541"/>
      <c r="TI1541"/>
      <c r="TJ1541"/>
      <c r="TK1541"/>
      <c r="TL1541"/>
      <c r="TM1541"/>
      <c r="TN1541"/>
      <c r="TO1541"/>
      <c r="TP1541"/>
      <c r="TQ1541"/>
      <c r="TR1541"/>
      <c r="TS1541"/>
      <c r="TT1541"/>
      <c r="TU1541"/>
      <c r="TV1541"/>
      <c r="TW1541"/>
      <c r="TX1541"/>
      <c r="TY1541"/>
      <c r="TZ1541"/>
      <c r="UA1541"/>
      <c r="UB1541"/>
      <c r="UC1541"/>
      <c r="UD1541"/>
      <c r="UE1541"/>
      <c r="UF1541"/>
      <c r="UG1541"/>
      <c r="UH1541"/>
      <c r="UI1541"/>
      <c r="UJ1541"/>
      <c r="UK1541"/>
      <c r="UL1541"/>
      <c r="UM1541"/>
      <c r="UN1541"/>
      <c r="UO1541"/>
      <c r="UP1541"/>
      <c r="UQ1541"/>
      <c r="UR1541"/>
      <c r="US1541"/>
      <c r="UT1541"/>
      <c r="UU1541"/>
      <c r="UV1541"/>
      <c r="UW1541"/>
      <c r="UX1541"/>
      <c r="UY1541"/>
      <c r="UZ1541"/>
      <c r="VA1541"/>
      <c r="VB1541"/>
      <c r="VC1541"/>
      <c r="VD1541"/>
      <c r="VE1541"/>
      <c r="VF1541"/>
      <c r="VG1541"/>
      <c r="VH1541"/>
      <c r="VI1541"/>
      <c r="VJ1541"/>
      <c r="VK1541"/>
      <c r="VL1541"/>
      <c r="VM1541"/>
      <c r="VN1541"/>
      <c r="VO1541"/>
      <c r="VP1541"/>
      <c r="VQ1541"/>
      <c r="VR1541"/>
      <c r="VS1541"/>
      <c r="VT1541"/>
      <c r="VU1541"/>
      <c r="VV1541"/>
      <c r="VW1541"/>
      <c r="VX1541"/>
      <c r="VY1541"/>
      <c r="VZ1541"/>
      <c r="WA1541"/>
      <c r="WB1541"/>
      <c r="WC1541"/>
      <c r="WD1541"/>
      <c r="WE1541"/>
      <c r="WF1541"/>
      <c r="WG1541"/>
      <c r="WH1541"/>
      <c r="WI1541"/>
      <c r="WJ1541"/>
      <c r="WK1541"/>
      <c r="WL1541"/>
      <c r="WM1541"/>
      <c r="WN1541"/>
      <c r="WO1541"/>
      <c r="WP1541"/>
      <c r="WQ1541"/>
      <c r="WR1541"/>
      <c r="WS1541"/>
      <c r="WT1541"/>
      <c r="WU1541"/>
      <c r="WV1541"/>
      <c r="WW1541"/>
      <c r="WX1541"/>
      <c r="WY1541"/>
      <c r="WZ1541"/>
      <c r="XA1541"/>
      <c r="XB1541"/>
      <c r="XC1541"/>
      <c r="XD1541"/>
      <c r="XE1541"/>
      <c r="XF1541"/>
      <c r="XG1541"/>
      <c r="XH1541"/>
      <c r="XI1541"/>
      <c r="XJ1541"/>
      <c r="XK1541"/>
      <c r="XL1541"/>
      <c r="XM1541"/>
      <c r="XN1541"/>
      <c r="XO1541"/>
      <c r="XP1541"/>
      <c r="XQ1541"/>
      <c r="XR1541"/>
      <c r="XS1541"/>
      <c r="XT1541"/>
      <c r="XU1541"/>
      <c r="XV1541"/>
      <c r="XW1541"/>
      <c r="XX1541"/>
      <c r="XY1541"/>
      <c r="XZ1541"/>
      <c r="YA1541"/>
      <c r="YB1541"/>
      <c r="YC1541"/>
      <c r="YD1541"/>
      <c r="YE1541"/>
      <c r="YF1541"/>
      <c r="YG1541"/>
      <c r="YH1541"/>
      <c r="YI1541"/>
      <c r="YJ1541"/>
      <c r="YK1541"/>
      <c r="YL1541"/>
      <c r="YM1541"/>
      <c r="YN1541"/>
      <c r="YO1541"/>
      <c r="YP1541"/>
      <c r="YQ1541"/>
      <c r="YR1541"/>
      <c r="YS1541"/>
      <c r="YT1541"/>
      <c r="YU1541"/>
      <c r="YV1541"/>
      <c r="YW1541"/>
      <c r="YX1541"/>
      <c r="YY1541"/>
      <c r="YZ1541"/>
      <c r="ZA1541"/>
      <c r="ZB1541"/>
      <c r="ZC1541"/>
      <c r="ZD1541"/>
      <c r="ZE1541"/>
      <c r="ZF1541"/>
      <c r="ZG1541"/>
      <c r="ZH1541"/>
      <c r="ZI1541"/>
      <c r="ZJ1541"/>
      <c r="ZK1541"/>
      <c r="ZL1541"/>
      <c r="ZM1541"/>
      <c r="ZN1541"/>
      <c r="ZO1541"/>
      <c r="ZP1541"/>
      <c r="ZQ1541"/>
      <c r="ZR1541"/>
      <c r="ZS1541"/>
      <c r="ZT1541"/>
      <c r="ZU1541"/>
      <c r="ZV1541"/>
      <c r="ZW1541"/>
      <c r="ZX1541"/>
      <c r="ZY1541"/>
      <c r="ZZ1541"/>
      <c r="AAA1541"/>
      <c r="AAB1541"/>
      <c r="AAC1541"/>
      <c r="AAD1541"/>
      <c r="AAE1541"/>
      <c r="AAF1541"/>
      <c r="AAG1541"/>
      <c r="AAH1541"/>
      <c r="AAI1541"/>
      <c r="AAJ1541"/>
      <c r="AAK1541"/>
      <c r="AAL1541"/>
      <c r="AAM1541"/>
      <c r="AAN1541"/>
      <c r="AAO1541"/>
      <c r="AAP1541"/>
      <c r="AAQ1541"/>
      <c r="AAR1541"/>
      <c r="AAS1541"/>
      <c r="AAT1541"/>
      <c r="AAU1541"/>
      <c r="AAV1541"/>
      <c r="AAW1541"/>
      <c r="AAX1541"/>
      <c r="AAY1541"/>
      <c r="AAZ1541"/>
      <c r="ABA1541"/>
      <c r="ABB1541"/>
      <c r="ABC1541"/>
      <c r="ABD1541"/>
      <c r="ABE1541"/>
      <c r="ABF1541"/>
      <c r="ABG1541"/>
      <c r="ABH1541"/>
      <c r="ABI1541"/>
      <c r="ABJ1541"/>
      <c r="ABK1541"/>
      <c r="ABL1541"/>
      <c r="ABM1541"/>
      <c r="ABN1541"/>
      <c r="ABO1541"/>
      <c r="ABP1541"/>
      <c r="ABQ1541"/>
      <c r="ABR1541"/>
      <c r="ABS1541"/>
      <c r="ABT1541"/>
      <c r="ABU1541"/>
      <c r="ABV1541"/>
      <c r="ABW1541"/>
      <c r="ABX1541"/>
      <c r="ABY1541"/>
      <c r="ABZ1541"/>
      <c r="ACA1541"/>
      <c r="ACB1541"/>
      <c r="ACC1541"/>
      <c r="ACD1541"/>
      <c r="ACE1541"/>
      <c r="ACF1541"/>
      <c r="ACG1541"/>
      <c r="ACH1541"/>
      <c r="ACI1541"/>
      <c r="ACJ1541"/>
      <c r="ACK1541"/>
      <c r="ACL1541"/>
      <c r="ACM1541"/>
      <c r="ACN1541"/>
      <c r="ACO1541"/>
      <c r="ACP1541"/>
      <c r="ACQ1541"/>
      <c r="ACR1541"/>
      <c r="ACS1541"/>
      <c r="ACT1541"/>
      <c r="ACU1541"/>
      <c r="ACV1541"/>
      <c r="ACW1541"/>
      <c r="ACX1541"/>
      <c r="ACY1541"/>
      <c r="ACZ1541"/>
      <c r="ADA1541"/>
      <c r="ADB1541"/>
      <c r="ADC1541"/>
      <c r="ADD1541"/>
      <c r="ADE1541"/>
      <c r="ADF1541"/>
      <c r="ADG1541"/>
      <c r="ADH1541"/>
      <c r="ADI1541"/>
      <c r="ADJ1541"/>
      <c r="ADK1541"/>
      <c r="ADL1541"/>
      <c r="ADM1541"/>
      <c r="ADN1541"/>
      <c r="ADO1541"/>
      <c r="ADP1541"/>
      <c r="ADQ1541"/>
      <c r="ADR1541"/>
      <c r="ADS1541"/>
      <c r="ADT1541"/>
      <c r="ADU1541"/>
      <c r="ADV1541"/>
      <c r="ADW1541"/>
      <c r="ADX1541"/>
      <c r="ADY1541"/>
      <c r="ADZ1541"/>
      <c r="AEA1541"/>
      <c r="AEB1541"/>
      <c r="AEC1541"/>
      <c r="AED1541"/>
      <c r="AEE1541"/>
      <c r="AEF1541"/>
      <c r="AEG1541"/>
      <c r="AEH1541"/>
      <c r="AEI1541"/>
      <c r="AEJ1541"/>
      <c r="AEK1541"/>
      <c r="AEL1541"/>
      <c r="AEM1541"/>
      <c r="AEN1541"/>
      <c r="AEO1541"/>
      <c r="AEP1541"/>
      <c r="AEQ1541"/>
      <c r="AER1541"/>
      <c r="AES1541"/>
      <c r="AET1541"/>
      <c r="AEU1541"/>
      <c r="AEV1541"/>
      <c r="AEW1541"/>
      <c r="AEX1541"/>
      <c r="AEY1541"/>
      <c r="AEZ1541"/>
      <c r="AFA1541"/>
      <c r="AFB1541"/>
      <c r="AFC1541"/>
      <c r="AFD1541"/>
      <c r="AFE1541"/>
      <c r="AFF1541"/>
      <c r="AFG1541"/>
      <c r="AFH1541"/>
      <c r="AFI1541"/>
      <c r="AFJ1541"/>
      <c r="AFK1541"/>
      <c r="AFL1541"/>
      <c r="AFM1541"/>
      <c r="AFN1541"/>
      <c r="AFO1541"/>
      <c r="AFP1541"/>
      <c r="AFQ1541"/>
      <c r="AFR1541"/>
      <c r="AFS1541"/>
      <c r="AFT1541"/>
      <c r="AFU1541"/>
      <c r="AFV1541"/>
      <c r="AFW1541"/>
      <c r="AFX1541"/>
      <c r="AFY1541"/>
      <c r="AFZ1541"/>
      <c r="AGA1541"/>
      <c r="AGB1541"/>
      <c r="AGC1541"/>
      <c r="AGD1541"/>
      <c r="AGE1541"/>
      <c r="AGF1541"/>
      <c r="AGG1541"/>
      <c r="AGH1541"/>
      <c r="AGI1541"/>
      <c r="AGJ1541"/>
      <c r="AGK1541"/>
      <c r="AGL1541"/>
      <c r="AGM1541"/>
      <c r="AGN1541"/>
      <c r="AGO1541"/>
      <c r="AGP1541"/>
      <c r="AGQ1541"/>
      <c r="AGR1541"/>
      <c r="AGS1541"/>
      <c r="AGT1541"/>
      <c r="AGU1541"/>
      <c r="AGV1541"/>
      <c r="AGW1541"/>
      <c r="AGX1541"/>
      <c r="AGY1541"/>
      <c r="AGZ1541"/>
      <c r="AHA1541"/>
      <c r="AHB1541"/>
      <c r="AHC1541"/>
      <c r="AHD1541"/>
      <c r="AHE1541"/>
      <c r="AHF1541"/>
      <c r="AHG1541"/>
      <c r="AHH1541"/>
      <c r="AHI1541"/>
      <c r="AHJ1541"/>
      <c r="AHK1541"/>
      <c r="AHL1541"/>
      <c r="AHM1541"/>
      <c r="AHN1541"/>
      <c r="AHO1541"/>
      <c r="AHP1541"/>
      <c r="AHQ1541"/>
      <c r="AHR1541"/>
      <c r="AHS1541"/>
      <c r="AHT1541"/>
      <c r="AHU1541"/>
      <c r="AHV1541"/>
      <c r="AHW1541"/>
      <c r="AHX1541"/>
      <c r="AHY1541"/>
      <c r="AHZ1541"/>
      <c r="AIA1541"/>
      <c r="AIB1541"/>
      <c r="AIC1541"/>
      <c r="AID1541"/>
      <c r="AIE1541"/>
      <c r="AIF1541"/>
      <c r="AIG1541"/>
      <c r="AIH1541"/>
      <c r="AII1541"/>
      <c r="AIJ1541"/>
      <c r="AIK1541"/>
      <c r="AIL1541"/>
      <c r="AIM1541"/>
      <c r="AIN1541"/>
      <c r="AIO1541"/>
      <c r="AIP1541"/>
      <c r="AIQ1541"/>
      <c r="AIR1541"/>
      <c r="AIS1541"/>
      <c r="AIT1541"/>
      <c r="AIU1541"/>
      <c r="AIV1541"/>
      <c r="AIW1541"/>
      <c r="AIX1541"/>
      <c r="AIY1541"/>
      <c r="AIZ1541"/>
      <c r="AJA1541"/>
      <c r="AJB1541"/>
      <c r="AJC1541"/>
      <c r="AJD1541"/>
      <c r="AJE1541"/>
      <c r="AJF1541"/>
      <c r="AJG1541"/>
      <c r="AJH1541"/>
      <c r="AJI1541"/>
      <c r="AJJ1541"/>
      <c r="AJK1541"/>
      <c r="AJL1541"/>
      <c r="AJM1541"/>
      <c r="AJN1541"/>
      <c r="AJO1541"/>
      <c r="AJP1541"/>
      <c r="AJQ1541"/>
      <c r="AJR1541"/>
      <c r="AJS1541"/>
      <c r="AJT1541"/>
      <c r="AJU1541"/>
      <c r="AJV1541"/>
      <c r="AJW1541"/>
      <c r="AJX1541"/>
      <c r="AJY1541"/>
      <c r="AJZ1541"/>
      <c r="AKA1541"/>
      <c r="AKB1541"/>
      <c r="AKC1541"/>
      <c r="AKD1541"/>
      <c r="AKE1541"/>
      <c r="AKF1541"/>
      <c r="AKG1541"/>
      <c r="AKH1541"/>
      <c r="AKI1541"/>
      <c r="AKJ1541"/>
      <c r="AKK1541"/>
      <c r="AKL1541"/>
      <c r="AKM1541"/>
      <c r="AKN1541"/>
      <c r="AKO1541"/>
      <c r="AKP1541"/>
      <c r="AKQ1541"/>
      <c r="AKR1541"/>
      <c r="AKS1541"/>
      <c r="AKT1541"/>
      <c r="AKU1541"/>
      <c r="AKV1541"/>
      <c r="AKW1541"/>
      <c r="AKX1541"/>
      <c r="AKY1541"/>
      <c r="AKZ1541"/>
      <c r="ALA1541"/>
      <c r="ALB1541"/>
      <c r="ALC1541"/>
      <c r="ALD1541"/>
      <c r="ALE1541"/>
      <c r="ALF1541"/>
      <c r="ALG1541"/>
      <c r="ALH1541"/>
      <c r="ALI1541"/>
      <c r="ALJ1541"/>
      <c r="ALK1541"/>
      <c r="ALL1541"/>
      <c r="ALM1541"/>
      <c r="ALN1541"/>
      <c r="ALO1541"/>
      <c r="ALP1541"/>
      <c r="ALQ1541"/>
      <c r="ALR1541"/>
      <c r="ALS1541"/>
      <c r="ALT1541"/>
      <c r="ALU1541"/>
      <c r="ALV1541"/>
      <c r="ALW1541"/>
      <c r="ALX1541"/>
      <c r="ALY1541"/>
      <c r="ALZ1541"/>
      <c r="AMA1541"/>
      <c r="AMB1541"/>
      <c r="AMC1541"/>
      <c r="AMD1541"/>
      <c r="AME1541"/>
      <c r="AMF1541"/>
      <c r="AMG1541"/>
      <c r="AMH1541"/>
      <c r="AMI1541"/>
      <c r="AMJ1541"/>
      <c r="AMK1541"/>
    </row>
    <row r="1542" spans="1:1025" ht="45" customHeight="1" thickTop="1" thickBot="1" x14ac:dyDescent="0.3">
      <c r="A1542" s="20" t="s">
        <v>186</v>
      </c>
      <c r="B1542" s="20"/>
      <c r="C1542" s="20"/>
      <c r="D1542" s="20"/>
      <c r="E1542" s="20"/>
      <c r="F1542" s="20"/>
      <c r="G1542" s="20"/>
      <c r="H1542" s="20"/>
      <c r="I1542" s="20"/>
      <c r="J1542" s="20"/>
      <c r="K1542" s="20"/>
      <c r="L1542" s="20"/>
      <c r="M1542" s="20"/>
      <c r="N1542" s="20"/>
      <c r="O1542" s="20"/>
      <c r="P1542" s="20"/>
      <c r="Q1542" s="1"/>
      <c r="R1542" s="20"/>
      <c r="S1542" s="20"/>
      <c r="T1542" s="268" t="s">
        <v>277</v>
      </c>
      <c r="U1542" s="268"/>
      <c r="V1542" s="268"/>
      <c r="W1542" s="268"/>
      <c r="X1542" s="268"/>
      <c r="Y1542" s="268"/>
      <c r="AA1542" s="226" t="s">
        <v>278</v>
      </c>
      <c r="AB1542" s="226" t="s">
        <v>1608</v>
      </c>
      <c r="AC1542" s="61"/>
      <c r="AD1542" s="226" t="s">
        <v>279</v>
      </c>
      <c r="AE1542" s="226"/>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c r="HC1542"/>
      <c r="HD1542"/>
      <c r="HE1542"/>
      <c r="HF1542"/>
      <c r="HG1542"/>
      <c r="HH1542"/>
      <c r="HI1542"/>
      <c r="HJ1542"/>
      <c r="HK1542"/>
      <c r="HL1542"/>
      <c r="HM1542"/>
      <c r="HN1542"/>
      <c r="HO1542"/>
      <c r="HP1542"/>
      <c r="HQ1542"/>
      <c r="HR1542"/>
      <c r="HS1542"/>
      <c r="HT1542"/>
      <c r="HU1542"/>
      <c r="HV1542"/>
      <c r="HW1542"/>
      <c r="HX1542"/>
      <c r="HY1542"/>
      <c r="HZ1542"/>
      <c r="IA1542"/>
      <c r="IB1542"/>
      <c r="IC1542"/>
      <c r="ID1542"/>
      <c r="IE1542"/>
      <c r="IF1542"/>
      <c r="IG1542"/>
      <c r="IH1542"/>
      <c r="II1542"/>
      <c r="IJ1542"/>
      <c r="IK1542"/>
      <c r="IL1542"/>
      <c r="IM1542"/>
      <c r="IN1542"/>
      <c r="IO1542"/>
      <c r="IP1542"/>
      <c r="IQ1542"/>
      <c r="IR1542"/>
      <c r="IS1542"/>
      <c r="IT1542"/>
      <c r="IU1542"/>
      <c r="IV1542"/>
      <c r="IW1542"/>
      <c r="IX1542"/>
      <c r="IY1542"/>
      <c r="IZ1542"/>
      <c r="JA1542"/>
      <c r="JB1542"/>
      <c r="JC1542"/>
      <c r="JD1542"/>
      <c r="JE1542"/>
      <c r="JF1542"/>
      <c r="JG1542"/>
      <c r="JH1542"/>
      <c r="JI1542"/>
      <c r="JJ1542"/>
      <c r="JK1542"/>
      <c r="JL1542"/>
      <c r="JM1542"/>
      <c r="JN1542"/>
      <c r="JO1542"/>
      <c r="JP1542"/>
      <c r="JQ1542"/>
      <c r="JR1542"/>
      <c r="JS1542"/>
      <c r="JT1542"/>
      <c r="JU1542"/>
      <c r="JV1542"/>
      <c r="JW1542"/>
      <c r="JX1542"/>
      <c r="JY1542"/>
      <c r="JZ1542"/>
      <c r="KA1542"/>
      <c r="KB1542"/>
      <c r="KC1542"/>
      <c r="KD1542"/>
      <c r="KE1542"/>
      <c r="KF1542"/>
      <c r="KG1542"/>
      <c r="KH1542"/>
      <c r="KI1542"/>
      <c r="KJ1542"/>
      <c r="KK1542"/>
      <c r="KL1542"/>
      <c r="KM1542"/>
      <c r="KN1542"/>
      <c r="KO1542"/>
      <c r="KP1542"/>
      <c r="KQ1542"/>
      <c r="KR1542"/>
      <c r="KS1542"/>
      <c r="KT1542"/>
      <c r="KU1542"/>
      <c r="KV1542"/>
      <c r="KW1542"/>
      <c r="KX1542"/>
      <c r="KY1542"/>
      <c r="KZ1542"/>
      <c r="LA1542"/>
      <c r="LB1542"/>
      <c r="LC1542"/>
      <c r="LD1542"/>
      <c r="LE1542"/>
      <c r="LF1542"/>
      <c r="LG1542"/>
      <c r="LH1542"/>
      <c r="LI1542"/>
      <c r="LJ1542"/>
      <c r="LK1542"/>
      <c r="LL1542"/>
      <c r="LM1542"/>
      <c r="LN1542"/>
      <c r="LO1542"/>
      <c r="LP1542"/>
      <c r="LQ1542"/>
      <c r="LR1542"/>
      <c r="LS1542"/>
      <c r="LT1542"/>
      <c r="LU1542"/>
      <c r="LV1542"/>
      <c r="LW1542"/>
      <c r="LX1542"/>
      <c r="LY1542"/>
      <c r="LZ1542"/>
      <c r="MA1542"/>
      <c r="MB1542"/>
      <c r="MC1542"/>
      <c r="MD1542"/>
      <c r="ME1542"/>
      <c r="MF1542"/>
      <c r="MG1542"/>
      <c r="MH1542"/>
      <c r="MI1542"/>
      <c r="MJ1542"/>
      <c r="MK1542"/>
      <c r="ML1542"/>
      <c r="MM1542"/>
      <c r="MN1542"/>
      <c r="MO1542"/>
      <c r="MP1542"/>
      <c r="MQ1542"/>
      <c r="MR1542"/>
      <c r="MS1542"/>
      <c r="MT1542"/>
      <c r="MU1542"/>
      <c r="MV1542"/>
      <c r="MW1542"/>
      <c r="MX1542"/>
      <c r="MY1542"/>
      <c r="MZ1542"/>
      <c r="NA1542"/>
      <c r="NB1542"/>
      <c r="NC1542"/>
      <c r="ND1542"/>
      <c r="NE1542"/>
      <c r="NF1542"/>
      <c r="NG1542"/>
      <c r="NH1542"/>
      <c r="NI1542"/>
      <c r="NJ1542"/>
      <c r="NK1542"/>
      <c r="NL1542"/>
      <c r="NM1542"/>
      <c r="NN1542"/>
      <c r="NO1542"/>
      <c r="NP1542"/>
      <c r="NQ1542"/>
      <c r="NR1542"/>
      <c r="NS1542"/>
      <c r="NT1542"/>
      <c r="NU1542"/>
      <c r="NV1542"/>
      <c r="NW1542"/>
      <c r="NX1542"/>
      <c r="NY1542"/>
      <c r="NZ1542"/>
      <c r="OA1542"/>
      <c r="OB1542"/>
      <c r="OC1542"/>
      <c r="OD1542"/>
      <c r="OE1542"/>
      <c r="OF1542"/>
      <c r="OG1542"/>
      <c r="OH1542"/>
      <c r="OI1542"/>
      <c r="OJ1542"/>
      <c r="OK1542"/>
      <c r="OL1542"/>
      <c r="OM1542"/>
      <c r="ON1542"/>
      <c r="OO1542"/>
      <c r="OP1542"/>
      <c r="OQ1542"/>
      <c r="OR1542"/>
      <c r="OS1542"/>
      <c r="OT1542"/>
      <c r="OU1542"/>
      <c r="OV1542"/>
      <c r="OW1542"/>
      <c r="OX1542"/>
      <c r="OY1542"/>
      <c r="OZ1542"/>
      <c r="PA1542"/>
      <c r="PB1542"/>
      <c r="PC1542"/>
      <c r="PD1542"/>
      <c r="PE1542"/>
      <c r="PF1542"/>
      <c r="PG1542"/>
      <c r="PH1542"/>
      <c r="PI1542"/>
      <c r="PJ1542"/>
      <c r="PK1542"/>
      <c r="PL1542"/>
      <c r="PM1542"/>
      <c r="PN1542"/>
      <c r="PO1542"/>
      <c r="PP1542"/>
      <c r="PQ1542"/>
      <c r="PR1542"/>
      <c r="PS1542"/>
      <c r="PT1542"/>
      <c r="PU1542"/>
      <c r="PV1542"/>
      <c r="PW1542"/>
      <c r="PX1542"/>
      <c r="PY1542"/>
      <c r="PZ1542"/>
      <c r="QA1542"/>
      <c r="QB1542"/>
      <c r="QC1542"/>
      <c r="QD1542"/>
      <c r="QE1542"/>
      <c r="QF1542"/>
      <c r="QG1542"/>
      <c r="QH1542"/>
      <c r="QI1542"/>
      <c r="QJ1542"/>
      <c r="QK1542"/>
      <c r="QL1542"/>
      <c r="QM1542"/>
      <c r="QN1542"/>
      <c r="QO1542"/>
      <c r="QP1542"/>
      <c r="QQ1542"/>
      <c r="QR1542"/>
      <c r="QS1542"/>
      <c r="QT1542"/>
      <c r="QU1542"/>
      <c r="QV1542"/>
      <c r="QW1542"/>
      <c r="QX1542"/>
      <c r="QY1542"/>
      <c r="QZ1542"/>
      <c r="RA1542"/>
      <c r="RB1542"/>
      <c r="RC1542"/>
      <c r="RD1542"/>
      <c r="RE1542"/>
      <c r="RF1542"/>
      <c r="RG1542"/>
      <c r="RH1542"/>
      <c r="RI1542"/>
      <c r="RJ1542"/>
      <c r="RK1542"/>
      <c r="RL1542"/>
      <c r="RM1542"/>
      <c r="RN1542"/>
      <c r="RO1542"/>
      <c r="RP1542"/>
      <c r="RQ1542"/>
      <c r="RR1542"/>
      <c r="RS1542"/>
      <c r="RT1542"/>
      <c r="RU1542"/>
      <c r="RV1542"/>
      <c r="RW1542"/>
      <c r="RX1542"/>
      <c r="RY1542"/>
      <c r="RZ1542"/>
      <c r="SA1542"/>
      <c r="SB1542"/>
      <c r="SC1542"/>
      <c r="SD1542"/>
      <c r="SE1542"/>
      <c r="SF1542"/>
      <c r="SG1542"/>
      <c r="SH1542"/>
      <c r="SI1542"/>
      <c r="SJ1542"/>
      <c r="SK1542"/>
      <c r="SL1542"/>
      <c r="SM1542"/>
      <c r="SN1542"/>
      <c r="SO1542"/>
      <c r="SP1542"/>
      <c r="SQ1542"/>
      <c r="SR1542"/>
      <c r="SS1542"/>
      <c r="ST1542"/>
      <c r="SU1542"/>
      <c r="SV1542"/>
      <c r="SW1542"/>
      <c r="SX1542"/>
      <c r="SY1542"/>
      <c r="SZ1542"/>
      <c r="TA1542"/>
      <c r="TB1542"/>
      <c r="TC1542"/>
      <c r="TD1542"/>
      <c r="TE1542"/>
      <c r="TF1542"/>
      <c r="TG1542"/>
      <c r="TH1542"/>
      <c r="TI1542"/>
      <c r="TJ1542"/>
      <c r="TK1542"/>
      <c r="TL1542"/>
      <c r="TM1542"/>
      <c r="TN1542"/>
      <c r="TO1542"/>
      <c r="TP1542"/>
      <c r="TQ1542"/>
      <c r="TR1542"/>
      <c r="TS1542"/>
      <c r="TT1542"/>
      <c r="TU1542"/>
      <c r="TV1542"/>
      <c r="TW1542"/>
      <c r="TX1542"/>
      <c r="TY1542"/>
      <c r="TZ1542"/>
      <c r="UA1542"/>
      <c r="UB1542"/>
      <c r="UC1542"/>
      <c r="UD1542"/>
      <c r="UE1542"/>
      <c r="UF1542"/>
      <c r="UG1542"/>
      <c r="UH1542"/>
      <c r="UI1542"/>
      <c r="UJ1542"/>
      <c r="UK1542"/>
      <c r="UL1542"/>
      <c r="UM1542"/>
      <c r="UN1542"/>
      <c r="UO1542"/>
      <c r="UP1542"/>
      <c r="UQ1542"/>
      <c r="UR1542"/>
      <c r="US1542"/>
      <c r="UT1542"/>
      <c r="UU1542"/>
      <c r="UV1542"/>
      <c r="UW1542"/>
      <c r="UX1542"/>
      <c r="UY1542"/>
      <c r="UZ1542"/>
      <c r="VA1542"/>
      <c r="VB1542"/>
      <c r="VC1542"/>
      <c r="VD1542"/>
      <c r="VE1542"/>
      <c r="VF1542"/>
      <c r="VG1542"/>
      <c r="VH1542"/>
      <c r="VI1542"/>
      <c r="VJ1542"/>
      <c r="VK1542"/>
      <c r="VL1542"/>
      <c r="VM1542"/>
      <c r="VN1542"/>
      <c r="VO1542"/>
      <c r="VP1542"/>
      <c r="VQ1542"/>
      <c r="VR1542"/>
      <c r="VS1542"/>
      <c r="VT1542"/>
      <c r="VU1542"/>
      <c r="VV1542"/>
      <c r="VW1542"/>
      <c r="VX1542"/>
      <c r="VY1542"/>
      <c r="VZ1542"/>
      <c r="WA1542"/>
      <c r="WB1542"/>
      <c r="WC1542"/>
      <c r="WD1542"/>
      <c r="WE1542"/>
      <c r="WF1542"/>
      <c r="WG1542"/>
      <c r="WH1542"/>
      <c r="WI1542"/>
      <c r="WJ1542"/>
      <c r="WK1542"/>
      <c r="WL1542"/>
      <c r="WM1542"/>
      <c r="WN1542"/>
      <c r="WO1542"/>
      <c r="WP1542"/>
      <c r="WQ1542"/>
      <c r="WR1542"/>
      <c r="WS1542"/>
      <c r="WT1542"/>
      <c r="WU1542"/>
      <c r="WV1542"/>
      <c r="WW1542"/>
      <c r="WX1542"/>
      <c r="WY1542"/>
      <c r="WZ1542"/>
      <c r="XA1542"/>
      <c r="XB1542"/>
      <c r="XC1542"/>
      <c r="XD1542"/>
      <c r="XE1542"/>
      <c r="XF1542"/>
      <c r="XG1542"/>
      <c r="XH1542"/>
      <c r="XI1542"/>
      <c r="XJ1542"/>
      <c r="XK1542"/>
      <c r="XL1542"/>
      <c r="XM1542"/>
      <c r="XN1542"/>
      <c r="XO1542"/>
      <c r="XP1542"/>
      <c r="XQ1542"/>
      <c r="XR1542"/>
      <c r="XS1542"/>
      <c r="XT1542"/>
      <c r="XU1542"/>
      <c r="XV1542"/>
      <c r="XW1542"/>
      <c r="XX1542"/>
      <c r="XY1542"/>
      <c r="XZ1542"/>
      <c r="YA1542"/>
      <c r="YB1542"/>
      <c r="YC1542"/>
      <c r="YD1542"/>
      <c r="YE1542"/>
      <c r="YF1542"/>
      <c r="YG1542"/>
      <c r="YH1542"/>
      <c r="YI1542"/>
      <c r="YJ1542"/>
      <c r="YK1542"/>
      <c r="YL1542"/>
      <c r="YM1542"/>
      <c r="YN1542"/>
      <c r="YO1542"/>
      <c r="YP1542"/>
      <c r="YQ1542"/>
      <c r="YR1542"/>
      <c r="YS1542"/>
      <c r="YT1542"/>
      <c r="YU1542"/>
      <c r="YV1542"/>
      <c r="YW1542"/>
      <c r="YX1542"/>
      <c r="YY1542"/>
      <c r="YZ1542"/>
      <c r="ZA1542"/>
      <c r="ZB1542"/>
      <c r="ZC1542"/>
      <c r="ZD1542"/>
      <c r="ZE1542"/>
      <c r="ZF1542"/>
      <c r="ZG1542"/>
      <c r="ZH1542"/>
      <c r="ZI1542"/>
      <c r="ZJ1542"/>
      <c r="ZK1542"/>
      <c r="ZL1542"/>
      <c r="ZM1542"/>
      <c r="ZN1542"/>
      <c r="ZO1542"/>
      <c r="ZP1542"/>
      <c r="ZQ1542"/>
      <c r="ZR1542"/>
      <c r="ZS1542"/>
      <c r="ZT1542"/>
      <c r="ZU1542"/>
      <c r="ZV1542"/>
      <c r="ZW1542"/>
      <c r="ZX1542"/>
      <c r="ZY1542"/>
      <c r="ZZ1542"/>
      <c r="AAA1542"/>
      <c r="AAB1542"/>
      <c r="AAC1542"/>
      <c r="AAD1542"/>
      <c r="AAE1542"/>
      <c r="AAF1542"/>
      <c r="AAG1542"/>
      <c r="AAH1542"/>
      <c r="AAI1542"/>
      <c r="AAJ1542"/>
      <c r="AAK1542"/>
      <c r="AAL1542"/>
      <c r="AAM1542"/>
      <c r="AAN1542"/>
      <c r="AAO1542"/>
      <c r="AAP1542"/>
      <c r="AAQ1542"/>
      <c r="AAR1542"/>
      <c r="AAS1542"/>
      <c r="AAT1542"/>
      <c r="AAU1542"/>
      <c r="AAV1542"/>
      <c r="AAW1542"/>
      <c r="AAX1542"/>
      <c r="AAY1542"/>
      <c r="AAZ1542"/>
      <c r="ABA1542"/>
      <c r="ABB1542"/>
      <c r="ABC1542"/>
      <c r="ABD1542"/>
      <c r="ABE1542"/>
      <c r="ABF1542"/>
      <c r="ABG1542"/>
      <c r="ABH1542"/>
      <c r="ABI1542"/>
      <c r="ABJ1542"/>
      <c r="ABK1542"/>
      <c r="ABL1542"/>
      <c r="ABM1542"/>
      <c r="ABN1542"/>
      <c r="ABO1542"/>
      <c r="ABP1542"/>
      <c r="ABQ1542"/>
      <c r="ABR1542"/>
      <c r="ABS1542"/>
      <c r="ABT1542"/>
      <c r="ABU1542"/>
      <c r="ABV1542"/>
      <c r="ABW1542"/>
      <c r="ABX1542"/>
      <c r="ABY1542"/>
      <c r="ABZ1542"/>
      <c r="ACA1542"/>
      <c r="ACB1542"/>
      <c r="ACC1542"/>
      <c r="ACD1542"/>
      <c r="ACE1542"/>
      <c r="ACF1542"/>
      <c r="ACG1542"/>
      <c r="ACH1542"/>
      <c r="ACI1542"/>
      <c r="ACJ1542"/>
      <c r="ACK1542"/>
      <c r="ACL1542"/>
      <c r="ACM1542"/>
      <c r="ACN1542"/>
      <c r="ACO1542"/>
      <c r="ACP1542"/>
      <c r="ACQ1542"/>
      <c r="ACR1542"/>
      <c r="ACS1542"/>
      <c r="ACT1542"/>
      <c r="ACU1542"/>
      <c r="ACV1542"/>
      <c r="ACW1542"/>
      <c r="ACX1542"/>
      <c r="ACY1542"/>
      <c r="ACZ1542"/>
      <c r="ADA1542"/>
      <c r="ADB1542"/>
      <c r="ADC1542"/>
      <c r="ADD1542"/>
      <c r="ADE1542"/>
      <c r="ADF1542"/>
      <c r="ADG1542"/>
      <c r="ADH1542"/>
      <c r="ADI1542"/>
      <c r="ADJ1542"/>
      <c r="ADK1542"/>
      <c r="ADL1542"/>
      <c r="ADM1542"/>
      <c r="ADN1542"/>
      <c r="ADO1542"/>
      <c r="ADP1542"/>
      <c r="ADQ1542"/>
      <c r="ADR1542"/>
      <c r="ADS1542"/>
      <c r="ADT1542"/>
      <c r="ADU1542"/>
      <c r="ADV1542"/>
      <c r="ADW1542"/>
      <c r="ADX1542"/>
      <c r="ADY1542"/>
      <c r="ADZ1542"/>
      <c r="AEA1542"/>
      <c r="AEB1542"/>
      <c r="AEC1542"/>
      <c r="AED1542"/>
      <c r="AEE1542"/>
      <c r="AEF1542"/>
      <c r="AEG1542"/>
      <c r="AEH1542"/>
      <c r="AEI1542"/>
      <c r="AEJ1542"/>
      <c r="AEK1542"/>
      <c r="AEL1542"/>
      <c r="AEM1542"/>
      <c r="AEN1542"/>
      <c r="AEO1542"/>
      <c r="AEP1542"/>
      <c r="AEQ1542"/>
      <c r="AER1542"/>
      <c r="AES1542"/>
      <c r="AET1542"/>
      <c r="AEU1542"/>
      <c r="AEV1542"/>
      <c r="AEW1542"/>
      <c r="AEX1542"/>
      <c r="AEY1542"/>
      <c r="AEZ1542"/>
      <c r="AFA1542"/>
      <c r="AFB1542"/>
      <c r="AFC1542"/>
      <c r="AFD1542"/>
      <c r="AFE1542"/>
      <c r="AFF1542"/>
      <c r="AFG1542"/>
      <c r="AFH1542"/>
      <c r="AFI1542"/>
      <c r="AFJ1542"/>
      <c r="AFK1542"/>
      <c r="AFL1542"/>
      <c r="AFM1542"/>
      <c r="AFN1542"/>
      <c r="AFO1542"/>
      <c r="AFP1542"/>
      <c r="AFQ1542"/>
      <c r="AFR1542"/>
      <c r="AFS1542"/>
      <c r="AFT1542"/>
      <c r="AFU1542"/>
      <c r="AFV1542"/>
      <c r="AFW1542"/>
      <c r="AFX1542"/>
      <c r="AFY1542"/>
      <c r="AFZ1542"/>
      <c r="AGA1542"/>
      <c r="AGB1542"/>
      <c r="AGC1542"/>
      <c r="AGD1542"/>
      <c r="AGE1542"/>
      <c r="AGF1542"/>
      <c r="AGG1542"/>
      <c r="AGH1542"/>
      <c r="AGI1542"/>
      <c r="AGJ1542"/>
      <c r="AGK1542"/>
      <c r="AGL1542"/>
      <c r="AGM1542"/>
      <c r="AGN1542"/>
      <c r="AGO1542"/>
      <c r="AGP1542"/>
      <c r="AGQ1542"/>
      <c r="AGR1542"/>
      <c r="AGS1542"/>
      <c r="AGT1542"/>
      <c r="AGU1542"/>
      <c r="AGV1542"/>
      <c r="AGW1542"/>
      <c r="AGX1542"/>
      <c r="AGY1542"/>
      <c r="AGZ1542"/>
      <c r="AHA1542"/>
      <c r="AHB1542"/>
      <c r="AHC1542"/>
      <c r="AHD1542"/>
      <c r="AHE1542"/>
      <c r="AHF1542"/>
      <c r="AHG1542"/>
      <c r="AHH1542"/>
      <c r="AHI1542"/>
      <c r="AHJ1542"/>
      <c r="AHK1542"/>
      <c r="AHL1542"/>
      <c r="AHM1542"/>
      <c r="AHN1542"/>
      <c r="AHO1542"/>
      <c r="AHP1542"/>
      <c r="AHQ1542"/>
      <c r="AHR1542"/>
      <c r="AHS1542"/>
      <c r="AHT1542"/>
      <c r="AHU1542"/>
      <c r="AHV1542"/>
      <c r="AHW1542"/>
      <c r="AHX1542"/>
      <c r="AHY1542"/>
      <c r="AHZ1542"/>
      <c r="AIA1542"/>
      <c r="AIB1542"/>
      <c r="AIC1542"/>
      <c r="AID1542"/>
      <c r="AIE1542"/>
      <c r="AIF1542"/>
      <c r="AIG1542"/>
      <c r="AIH1542"/>
      <c r="AII1542"/>
      <c r="AIJ1542"/>
      <c r="AIK1542"/>
      <c r="AIL1542"/>
      <c r="AIM1542"/>
      <c r="AIN1542"/>
      <c r="AIO1542"/>
      <c r="AIP1542"/>
      <c r="AIQ1542"/>
      <c r="AIR1542"/>
      <c r="AIS1542"/>
      <c r="AIT1542"/>
      <c r="AIU1542"/>
      <c r="AIV1542"/>
      <c r="AIW1542"/>
      <c r="AIX1542"/>
      <c r="AIY1542"/>
      <c r="AIZ1542"/>
      <c r="AJA1542"/>
      <c r="AJB1542"/>
      <c r="AJC1542"/>
      <c r="AJD1542"/>
      <c r="AJE1542"/>
      <c r="AJF1542"/>
      <c r="AJG1542"/>
      <c r="AJH1542"/>
      <c r="AJI1542"/>
      <c r="AJJ1542"/>
      <c r="AJK1542"/>
      <c r="AJL1542"/>
      <c r="AJM1542"/>
      <c r="AJN1542"/>
      <c r="AJO1542"/>
      <c r="AJP1542"/>
      <c r="AJQ1542"/>
      <c r="AJR1542"/>
      <c r="AJS1542"/>
      <c r="AJT1542"/>
      <c r="AJU1542"/>
      <c r="AJV1542"/>
      <c r="AJW1542"/>
      <c r="AJX1542"/>
      <c r="AJY1542"/>
      <c r="AJZ1542"/>
      <c r="AKA1542"/>
      <c r="AKB1542"/>
      <c r="AKC1542"/>
      <c r="AKD1542"/>
      <c r="AKE1542"/>
      <c r="AKF1542"/>
      <c r="AKG1542"/>
      <c r="AKH1542"/>
      <c r="AKI1542"/>
      <c r="AKJ1542"/>
      <c r="AKK1542"/>
      <c r="AKL1542"/>
      <c r="AKM1542"/>
      <c r="AKN1542"/>
      <c r="AKO1542"/>
      <c r="AKP1542"/>
      <c r="AKQ1542"/>
      <c r="AKR1542"/>
      <c r="AKS1542"/>
      <c r="AKT1542"/>
      <c r="AKU1542"/>
      <c r="AKV1542"/>
      <c r="AKW1542"/>
      <c r="AKX1542"/>
      <c r="AKY1542"/>
      <c r="AKZ1542"/>
      <c r="ALA1542"/>
      <c r="ALB1542"/>
      <c r="ALC1542"/>
      <c r="ALD1542"/>
      <c r="ALE1542"/>
      <c r="ALF1542"/>
      <c r="ALG1542"/>
      <c r="ALH1542"/>
      <c r="ALI1542"/>
      <c r="ALJ1542"/>
      <c r="ALK1542"/>
      <c r="ALL1542"/>
      <c r="ALM1542"/>
      <c r="ALN1542"/>
      <c r="ALO1542"/>
      <c r="ALP1542"/>
      <c r="ALQ1542"/>
      <c r="ALR1542"/>
      <c r="ALS1542"/>
      <c r="ALT1542"/>
      <c r="ALU1542"/>
      <c r="ALV1542"/>
      <c r="ALW1542"/>
      <c r="ALX1542"/>
      <c r="ALY1542"/>
      <c r="ALZ1542"/>
      <c r="AMA1542"/>
      <c r="AMB1542"/>
      <c r="AMC1542"/>
      <c r="AMD1542"/>
      <c r="AME1542"/>
      <c r="AMF1542"/>
      <c r="AMG1542"/>
      <c r="AMH1542"/>
      <c r="AMI1542"/>
      <c r="AMJ1542"/>
      <c r="AMK1542"/>
    </row>
    <row r="1543" spans="1:1025" ht="15.75" customHeight="1" thickTop="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c r="HE1543"/>
      <c r="HF1543"/>
      <c r="HG1543"/>
      <c r="HH1543"/>
      <c r="HI1543"/>
      <c r="HJ1543"/>
      <c r="HK1543"/>
      <c r="HL1543"/>
      <c r="HM1543"/>
      <c r="HN1543"/>
      <c r="HO1543"/>
      <c r="HP1543"/>
      <c r="HQ1543"/>
      <c r="HR1543"/>
      <c r="HS1543"/>
      <c r="HT1543"/>
      <c r="HU1543"/>
      <c r="HV1543"/>
      <c r="HW1543"/>
      <c r="HX1543"/>
      <c r="HY1543"/>
      <c r="HZ1543"/>
      <c r="IA1543"/>
      <c r="IB1543"/>
      <c r="IC1543"/>
      <c r="ID1543"/>
      <c r="IE1543"/>
      <c r="IF1543"/>
      <c r="IG1543"/>
      <c r="IH1543"/>
      <c r="II1543"/>
      <c r="IJ1543"/>
      <c r="IK1543"/>
      <c r="IL1543"/>
      <c r="IM1543"/>
      <c r="IN1543"/>
      <c r="IO1543"/>
      <c r="IP1543"/>
      <c r="IQ1543"/>
      <c r="IR1543"/>
      <c r="IS1543"/>
      <c r="IT1543"/>
      <c r="IU1543"/>
      <c r="IV1543"/>
      <c r="IW1543"/>
      <c r="IX1543"/>
      <c r="IY1543"/>
      <c r="IZ1543"/>
      <c r="JA1543"/>
      <c r="JB1543"/>
      <c r="JC1543"/>
      <c r="JD1543"/>
      <c r="JE1543"/>
      <c r="JF1543"/>
      <c r="JG1543"/>
      <c r="JH1543"/>
      <c r="JI1543"/>
      <c r="JJ1543"/>
      <c r="JK1543"/>
      <c r="JL1543"/>
      <c r="JM1543"/>
      <c r="JN1543"/>
      <c r="JO1543"/>
      <c r="JP1543"/>
      <c r="JQ1543"/>
      <c r="JR1543"/>
      <c r="JS1543"/>
      <c r="JT1543"/>
      <c r="JU1543"/>
      <c r="JV1543"/>
      <c r="JW1543"/>
      <c r="JX1543"/>
      <c r="JY1543"/>
      <c r="JZ1543"/>
      <c r="KA1543"/>
      <c r="KB1543"/>
      <c r="KC1543"/>
      <c r="KD1543"/>
      <c r="KE1543"/>
      <c r="KF1543"/>
      <c r="KG1543"/>
      <c r="KH1543"/>
      <c r="KI1543"/>
      <c r="KJ1543"/>
      <c r="KK1543"/>
      <c r="KL1543"/>
      <c r="KM1543"/>
      <c r="KN1543"/>
      <c r="KO1543"/>
      <c r="KP1543"/>
      <c r="KQ1543"/>
      <c r="KR1543"/>
      <c r="KS1543"/>
      <c r="KT1543"/>
      <c r="KU1543"/>
      <c r="KV1543"/>
      <c r="KW1543"/>
      <c r="KX1543"/>
      <c r="KY1543"/>
      <c r="KZ1543"/>
      <c r="LA1543"/>
      <c r="LB1543"/>
      <c r="LC1543"/>
      <c r="LD1543"/>
      <c r="LE1543"/>
      <c r="LF1543"/>
      <c r="LG1543"/>
      <c r="LH1543"/>
      <c r="LI1543"/>
      <c r="LJ1543"/>
      <c r="LK1543"/>
      <c r="LL1543"/>
      <c r="LM1543"/>
      <c r="LN1543"/>
      <c r="LO1543"/>
      <c r="LP1543"/>
      <c r="LQ1543"/>
      <c r="LR1543"/>
      <c r="LS1543"/>
      <c r="LT1543"/>
      <c r="LU1543"/>
      <c r="LV1543"/>
      <c r="LW1543"/>
      <c r="LX1543"/>
      <c r="LY1543"/>
      <c r="LZ1543"/>
      <c r="MA1543"/>
      <c r="MB1543"/>
      <c r="MC1543"/>
      <c r="MD1543"/>
      <c r="ME1543"/>
      <c r="MF1543"/>
      <c r="MG1543"/>
      <c r="MH1543"/>
      <c r="MI1543"/>
      <c r="MJ1543"/>
      <c r="MK1543"/>
      <c r="ML1543"/>
      <c r="MM1543"/>
      <c r="MN1543"/>
      <c r="MO1543"/>
      <c r="MP1543"/>
      <c r="MQ1543"/>
      <c r="MR1543"/>
      <c r="MS1543"/>
      <c r="MT1543"/>
      <c r="MU1543"/>
      <c r="MV1543"/>
      <c r="MW1543"/>
      <c r="MX1543"/>
      <c r="MY1543"/>
      <c r="MZ1543"/>
      <c r="NA1543"/>
      <c r="NB1543"/>
      <c r="NC1543"/>
      <c r="ND1543"/>
      <c r="NE1543"/>
      <c r="NF1543"/>
      <c r="NG1543"/>
      <c r="NH1543"/>
      <c r="NI1543"/>
      <c r="NJ1543"/>
      <c r="NK1543"/>
      <c r="NL1543"/>
      <c r="NM1543"/>
      <c r="NN1543"/>
      <c r="NO1543"/>
      <c r="NP1543"/>
      <c r="NQ1543"/>
      <c r="NR1543"/>
      <c r="NS1543"/>
      <c r="NT1543"/>
      <c r="NU1543"/>
      <c r="NV1543"/>
      <c r="NW1543"/>
      <c r="NX1543"/>
      <c r="NY1543"/>
      <c r="NZ1543"/>
      <c r="OA1543"/>
      <c r="OB1543"/>
      <c r="OC1543"/>
      <c r="OD1543"/>
      <c r="OE1543"/>
      <c r="OF1543"/>
      <c r="OG1543"/>
      <c r="OH1543"/>
      <c r="OI1543"/>
      <c r="OJ1543"/>
      <c r="OK1543"/>
      <c r="OL1543"/>
      <c r="OM1543"/>
      <c r="ON1543"/>
      <c r="OO1543"/>
      <c r="OP1543"/>
      <c r="OQ1543"/>
      <c r="OR1543"/>
      <c r="OS1543"/>
      <c r="OT1543"/>
      <c r="OU1543"/>
      <c r="OV1543"/>
      <c r="OW1543"/>
      <c r="OX1543"/>
      <c r="OY1543"/>
      <c r="OZ1543"/>
      <c r="PA1543"/>
      <c r="PB1543"/>
      <c r="PC1543"/>
      <c r="PD1543"/>
      <c r="PE1543"/>
      <c r="PF1543"/>
      <c r="PG1543"/>
      <c r="PH1543"/>
      <c r="PI1543"/>
      <c r="PJ1543"/>
      <c r="PK1543"/>
      <c r="PL1543"/>
      <c r="PM1543"/>
      <c r="PN1543"/>
      <c r="PO1543"/>
      <c r="PP1543"/>
      <c r="PQ1543"/>
      <c r="PR1543"/>
      <c r="PS1543"/>
      <c r="PT1543"/>
      <c r="PU1543"/>
      <c r="PV1543"/>
      <c r="PW1543"/>
      <c r="PX1543"/>
      <c r="PY1543"/>
      <c r="PZ1543"/>
      <c r="QA1543"/>
      <c r="QB1543"/>
      <c r="QC1543"/>
      <c r="QD1543"/>
      <c r="QE1543"/>
      <c r="QF1543"/>
      <c r="QG1543"/>
      <c r="QH1543"/>
      <c r="QI1543"/>
      <c r="QJ1543"/>
      <c r="QK1543"/>
      <c r="QL1543"/>
      <c r="QM1543"/>
      <c r="QN1543"/>
      <c r="QO1543"/>
      <c r="QP1543"/>
      <c r="QQ1543"/>
      <c r="QR1543"/>
      <c r="QS1543"/>
      <c r="QT1543"/>
      <c r="QU1543"/>
      <c r="QV1543"/>
      <c r="QW1543"/>
      <c r="QX1543"/>
      <c r="QY1543"/>
      <c r="QZ1543"/>
      <c r="RA1543"/>
      <c r="RB1543"/>
      <c r="RC1543"/>
      <c r="RD1543"/>
      <c r="RE1543"/>
      <c r="RF1543"/>
      <c r="RG1543"/>
      <c r="RH1543"/>
      <c r="RI1543"/>
      <c r="RJ1543"/>
      <c r="RK1543"/>
      <c r="RL1543"/>
      <c r="RM1543"/>
      <c r="RN1543"/>
      <c r="RO1543"/>
      <c r="RP1543"/>
      <c r="RQ1543"/>
      <c r="RR1543"/>
      <c r="RS1543"/>
      <c r="RT1543"/>
      <c r="RU1543"/>
      <c r="RV1543"/>
      <c r="RW1543"/>
      <c r="RX1543"/>
      <c r="RY1543"/>
      <c r="RZ1543"/>
      <c r="SA1543"/>
      <c r="SB1543"/>
      <c r="SC1543"/>
      <c r="SD1543"/>
      <c r="SE1543"/>
      <c r="SF1543"/>
      <c r="SG1543"/>
      <c r="SH1543"/>
      <c r="SI1543"/>
      <c r="SJ1543"/>
      <c r="SK1543"/>
      <c r="SL1543"/>
      <c r="SM1543"/>
      <c r="SN1543"/>
      <c r="SO1543"/>
      <c r="SP1543"/>
      <c r="SQ1543"/>
      <c r="SR1543"/>
      <c r="SS1543"/>
      <c r="ST1543"/>
      <c r="SU1543"/>
      <c r="SV1543"/>
      <c r="SW1543"/>
      <c r="SX1543"/>
      <c r="SY1543"/>
      <c r="SZ1543"/>
      <c r="TA1543"/>
      <c r="TB1543"/>
      <c r="TC1543"/>
      <c r="TD1543"/>
      <c r="TE1543"/>
      <c r="TF1543"/>
      <c r="TG1543"/>
      <c r="TH1543"/>
      <c r="TI1543"/>
      <c r="TJ1543"/>
      <c r="TK1543"/>
      <c r="TL1543"/>
      <c r="TM1543"/>
      <c r="TN1543"/>
      <c r="TO1543"/>
      <c r="TP1543"/>
      <c r="TQ1543"/>
      <c r="TR1543"/>
      <c r="TS1543"/>
      <c r="TT1543"/>
      <c r="TU1543"/>
      <c r="TV1543"/>
      <c r="TW1543"/>
      <c r="TX1543"/>
      <c r="TY1543"/>
      <c r="TZ1543"/>
      <c r="UA1543"/>
      <c r="UB1543"/>
      <c r="UC1543"/>
      <c r="UD1543"/>
      <c r="UE1543"/>
      <c r="UF1543"/>
      <c r="UG1543"/>
      <c r="UH1543"/>
      <c r="UI1543"/>
      <c r="UJ1543"/>
      <c r="UK1543"/>
      <c r="UL1543"/>
      <c r="UM1543"/>
      <c r="UN1543"/>
      <c r="UO1543"/>
      <c r="UP1543"/>
      <c r="UQ1543"/>
      <c r="UR1543"/>
      <c r="US1543"/>
      <c r="UT1543"/>
      <c r="UU1543"/>
      <c r="UV1543"/>
      <c r="UW1543"/>
      <c r="UX1543"/>
      <c r="UY1543"/>
      <c r="UZ1543"/>
      <c r="VA1543"/>
      <c r="VB1543"/>
      <c r="VC1543"/>
      <c r="VD1543"/>
      <c r="VE1543"/>
      <c r="VF1543"/>
      <c r="VG1543"/>
      <c r="VH1543"/>
      <c r="VI1543"/>
      <c r="VJ1543"/>
      <c r="VK1543"/>
      <c r="VL1543"/>
      <c r="VM1543"/>
      <c r="VN1543"/>
      <c r="VO1543"/>
      <c r="VP1543"/>
      <c r="VQ1543"/>
      <c r="VR1543"/>
      <c r="VS1543"/>
      <c r="VT1543"/>
      <c r="VU1543"/>
      <c r="VV1543"/>
      <c r="VW1543"/>
      <c r="VX1543"/>
      <c r="VY1543"/>
      <c r="VZ1543"/>
      <c r="WA1543"/>
      <c r="WB1543"/>
      <c r="WC1543"/>
      <c r="WD1543"/>
      <c r="WE1543"/>
      <c r="WF1543"/>
      <c r="WG1543"/>
      <c r="WH1543"/>
      <c r="WI1543"/>
      <c r="WJ1543"/>
      <c r="WK1543"/>
      <c r="WL1543"/>
      <c r="WM1543"/>
      <c r="WN1543"/>
      <c r="WO1543"/>
      <c r="WP1543"/>
      <c r="WQ1543"/>
      <c r="WR1543"/>
      <c r="WS1543"/>
      <c r="WT1543"/>
      <c r="WU1543"/>
      <c r="WV1543"/>
      <c r="WW1543"/>
      <c r="WX1543"/>
      <c r="WY1543"/>
      <c r="WZ1543"/>
      <c r="XA1543"/>
      <c r="XB1543"/>
      <c r="XC1543"/>
      <c r="XD1543"/>
      <c r="XE1543"/>
      <c r="XF1543"/>
      <c r="XG1543"/>
      <c r="XH1543"/>
      <c r="XI1543"/>
      <c r="XJ1543"/>
      <c r="XK1543"/>
      <c r="XL1543"/>
      <c r="XM1543"/>
      <c r="XN1543"/>
      <c r="XO1543"/>
      <c r="XP1543"/>
      <c r="XQ1543"/>
      <c r="XR1543"/>
      <c r="XS1543"/>
      <c r="XT1543"/>
      <c r="XU1543"/>
      <c r="XV1543"/>
      <c r="XW1543"/>
      <c r="XX1543"/>
      <c r="XY1543"/>
      <c r="XZ1543"/>
      <c r="YA1543"/>
      <c r="YB1543"/>
      <c r="YC1543"/>
      <c r="YD1543"/>
      <c r="YE1543"/>
      <c r="YF1543"/>
      <c r="YG1543"/>
      <c r="YH1543"/>
      <c r="YI1543"/>
      <c r="YJ1543"/>
      <c r="YK1543"/>
      <c r="YL1543"/>
      <c r="YM1543"/>
      <c r="YN1543"/>
      <c r="YO1543"/>
      <c r="YP1543"/>
      <c r="YQ1543"/>
      <c r="YR1543"/>
      <c r="YS1543"/>
      <c r="YT1543"/>
      <c r="YU1543"/>
      <c r="YV1543"/>
      <c r="YW1543"/>
      <c r="YX1543"/>
      <c r="YY1543"/>
      <c r="YZ1543"/>
      <c r="ZA1543"/>
      <c r="ZB1543"/>
      <c r="ZC1543"/>
      <c r="ZD1543"/>
      <c r="ZE1543"/>
      <c r="ZF1543"/>
      <c r="ZG1543"/>
      <c r="ZH1543"/>
      <c r="ZI1543"/>
      <c r="ZJ1543"/>
      <c r="ZK1543"/>
      <c r="ZL1543"/>
      <c r="ZM1543"/>
      <c r="ZN1543"/>
      <c r="ZO1543"/>
      <c r="ZP1543"/>
      <c r="ZQ1543"/>
      <c r="ZR1543"/>
      <c r="ZS1543"/>
      <c r="ZT1543"/>
      <c r="ZU1543"/>
      <c r="ZV1543"/>
      <c r="ZW1543"/>
      <c r="ZX1543"/>
      <c r="ZY1543"/>
      <c r="ZZ1543"/>
      <c r="AAA1543"/>
      <c r="AAB1543"/>
      <c r="AAC1543"/>
      <c r="AAD1543"/>
      <c r="AAE1543"/>
      <c r="AAF1543"/>
      <c r="AAG1543"/>
      <c r="AAH1543"/>
      <c r="AAI1543"/>
      <c r="AAJ1543"/>
      <c r="AAK1543"/>
      <c r="AAL1543"/>
      <c r="AAM1543"/>
      <c r="AAN1543"/>
      <c r="AAO1543"/>
      <c r="AAP1543"/>
      <c r="AAQ1543"/>
      <c r="AAR1543"/>
      <c r="AAS1543"/>
      <c r="AAT1543"/>
      <c r="AAU1543"/>
      <c r="AAV1543"/>
      <c r="AAW1543"/>
      <c r="AAX1543"/>
      <c r="AAY1543"/>
      <c r="AAZ1543"/>
      <c r="ABA1543"/>
      <c r="ABB1543"/>
      <c r="ABC1543"/>
      <c r="ABD1543"/>
      <c r="ABE1543"/>
      <c r="ABF1543"/>
      <c r="ABG1543"/>
      <c r="ABH1543"/>
      <c r="ABI1543"/>
      <c r="ABJ1543"/>
      <c r="ABK1543"/>
      <c r="ABL1543"/>
      <c r="ABM1543"/>
      <c r="ABN1543"/>
      <c r="ABO1543"/>
      <c r="ABP1543"/>
      <c r="ABQ1543"/>
      <c r="ABR1543"/>
      <c r="ABS1543"/>
      <c r="ABT1543"/>
      <c r="ABU1543"/>
      <c r="ABV1543"/>
      <c r="ABW1543"/>
      <c r="ABX1543"/>
      <c r="ABY1543"/>
      <c r="ABZ1543"/>
      <c r="ACA1543"/>
      <c r="ACB1543"/>
      <c r="ACC1543"/>
      <c r="ACD1543"/>
      <c r="ACE1543"/>
      <c r="ACF1543"/>
      <c r="ACG1543"/>
      <c r="ACH1543"/>
      <c r="ACI1543"/>
      <c r="ACJ1543"/>
      <c r="ACK1543"/>
      <c r="ACL1543"/>
      <c r="ACM1543"/>
      <c r="ACN1543"/>
      <c r="ACO1543"/>
      <c r="ACP1543"/>
      <c r="ACQ1543"/>
      <c r="ACR1543"/>
      <c r="ACS1543"/>
      <c r="ACT1543"/>
      <c r="ACU1543"/>
      <c r="ACV1543"/>
      <c r="ACW1543"/>
      <c r="ACX1543"/>
      <c r="ACY1543"/>
      <c r="ACZ1543"/>
      <c r="ADA1543"/>
      <c r="ADB1543"/>
      <c r="ADC1543"/>
      <c r="ADD1543"/>
      <c r="ADE1543"/>
      <c r="ADF1543"/>
      <c r="ADG1543"/>
      <c r="ADH1543"/>
      <c r="ADI1543"/>
      <c r="ADJ1543"/>
      <c r="ADK1543"/>
      <c r="ADL1543"/>
      <c r="ADM1543"/>
      <c r="ADN1543"/>
      <c r="ADO1543"/>
      <c r="ADP1543"/>
      <c r="ADQ1543"/>
      <c r="ADR1543"/>
      <c r="ADS1543"/>
      <c r="ADT1543"/>
      <c r="ADU1543"/>
      <c r="ADV1543"/>
      <c r="ADW1543"/>
      <c r="ADX1543"/>
      <c r="ADY1543"/>
      <c r="ADZ1543"/>
      <c r="AEA1543"/>
      <c r="AEB1543"/>
      <c r="AEC1543"/>
      <c r="AED1543"/>
      <c r="AEE1543"/>
      <c r="AEF1543"/>
      <c r="AEG1543"/>
      <c r="AEH1543"/>
      <c r="AEI1543"/>
      <c r="AEJ1543"/>
      <c r="AEK1543"/>
      <c r="AEL1543"/>
      <c r="AEM1543"/>
      <c r="AEN1543"/>
      <c r="AEO1543"/>
      <c r="AEP1543"/>
      <c r="AEQ1543"/>
      <c r="AER1543"/>
      <c r="AES1543"/>
      <c r="AET1543"/>
      <c r="AEU1543"/>
      <c r="AEV1543"/>
      <c r="AEW1543"/>
      <c r="AEX1543"/>
      <c r="AEY1543"/>
      <c r="AEZ1543"/>
      <c r="AFA1543"/>
      <c r="AFB1543"/>
      <c r="AFC1543"/>
      <c r="AFD1543"/>
      <c r="AFE1543"/>
      <c r="AFF1543"/>
      <c r="AFG1543"/>
      <c r="AFH1543"/>
      <c r="AFI1543"/>
      <c r="AFJ1543"/>
      <c r="AFK1543"/>
      <c r="AFL1543"/>
      <c r="AFM1543"/>
      <c r="AFN1543"/>
      <c r="AFO1543"/>
      <c r="AFP1543"/>
      <c r="AFQ1543"/>
      <c r="AFR1543"/>
      <c r="AFS1543"/>
      <c r="AFT1543"/>
      <c r="AFU1543"/>
      <c r="AFV1543"/>
      <c r="AFW1543"/>
      <c r="AFX1543"/>
      <c r="AFY1543"/>
      <c r="AFZ1543"/>
      <c r="AGA1543"/>
      <c r="AGB1543"/>
      <c r="AGC1543"/>
      <c r="AGD1543"/>
      <c r="AGE1543"/>
      <c r="AGF1543"/>
      <c r="AGG1543"/>
      <c r="AGH1543"/>
      <c r="AGI1543"/>
      <c r="AGJ1543"/>
      <c r="AGK1543"/>
      <c r="AGL1543"/>
      <c r="AGM1543"/>
      <c r="AGN1543"/>
      <c r="AGO1543"/>
      <c r="AGP1543"/>
      <c r="AGQ1543"/>
      <c r="AGR1543"/>
      <c r="AGS1543"/>
      <c r="AGT1543"/>
      <c r="AGU1543"/>
      <c r="AGV1543"/>
      <c r="AGW1543"/>
      <c r="AGX1543"/>
      <c r="AGY1543"/>
      <c r="AGZ1543"/>
      <c r="AHA1543"/>
      <c r="AHB1543"/>
      <c r="AHC1543"/>
      <c r="AHD1543"/>
      <c r="AHE1543"/>
      <c r="AHF1543"/>
      <c r="AHG1543"/>
      <c r="AHH1543"/>
      <c r="AHI1543"/>
      <c r="AHJ1543"/>
      <c r="AHK1543"/>
      <c r="AHL1543"/>
      <c r="AHM1543"/>
      <c r="AHN1543"/>
      <c r="AHO1543"/>
      <c r="AHP1543"/>
      <c r="AHQ1543"/>
      <c r="AHR1543"/>
      <c r="AHS1543"/>
      <c r="AHT1543"/>
      <c r="AHU1543"/>
      <c r="AHV1543"/>
      <c r="AHW1543"/>
      <c r="AHX1543"/>
      <c r="AHY1543"/>
      <c r="AHZ1543"/>
      <c r="AIA1543"/>
      <c r="AIB1543"/>
      <c r="AIC1543"/>
      <c r="AID1543"/>
      <c r="AIE1543"/>
      <c r="AIF1543"/>
      <c r="AIG1543"/>
      <c r="AIH1543"/>
      <c r="AII1543"/>
      <c r="AIJ1543"/>
      <c r="AIK1543"/>
      <c r="AIL1543"/>
      <c r="AIM1543"/>
      <c r="AIN1543"/>
      <c r="AIO1543"/>
      <c r="AIP1543"/>
      <c r="AIQ1543"/>
      <c r="AIR1543"/>
      <c r="AIS1543"/>
      <c r="AIT1543"/>
      <c r="AIU1543"/>
      <c r="AIV1543"/>
      <c r="AIW1543"/>
      <c r="AIX1543"/>
      <c r="AIY1543"/>
      <c r="AIZ1543"/>
      <c r="AJA1543"/>
      <c r="AJB1543"/>
      <c r="AJC1543"/>
      <c r="AJD1543"/>
      <c r="AJE1543"/>
      <c r="AJF1543"/>
      <c r="AJG1543"/>
      <c r="AJH1543"/>
      <c r="AJI1543"/>
      <c r="AJJ1543"/>
      <c r="AJK1543"/>
      <c r="AJL1543"/>
      <c r="AJM1543"/>
      <c r="AJN1543"/>
      <c r="AJO1543"/>
      <c r="AJP1543"/>
      <c r="AJQ1543"/>
      <c r="AJR1543"/>
      <c r="AJS1543"/>
      <c r="AJT1543"/>
      <c r="AJU1543"/>
      <c r="AJV1543"/>
      <c r="AJW1543"/>
      <c r="AJX1543"/>
      <c r="AJY1543"/>
      <c r="AJZ1543"/>
      <c r="AKA1543"/>
      <c r="AKB1543"/>
      <c r="AKC1543"/>
      <c r="AKD1543"/>
      <c r="AKE1543"/>
      <c r="AKF1543"/>
      <c r="AKG1543"/>
      <c r="AKH1543"/>
      <c r="AKI1543"/>
      <c r="AKJ1543"/>
      <c r="AKK1543"/>
      <c r="AKL1543"/>
      <c r="AKM1543"/>
      <c r="AKN1543"/>
      <c r="AKO1543"/>
      <c r="AKP1543"/>
      <c r="AKQ1543"/>
      <c r="AKR1543"/>
      <c r="AKS1543"/>
      <c r="AKT1543"/>
      <c r="AKU1543"/>
      <c r="AKV1543"/>
      <c r="AKW1543"/>
      <c r="AKX1543"/>
      <c r="AKY1543"/>
      <c r="AKZ1543"/>
      <c r="ALA1543"/>
      <c r="ALB1543"/>
      <c r="ALC1543"/>
      <c r="ALD1543"/>
      <c r="ALE1543"/>
      <c r="ALF1543"/>
      <c r="ALG1543"/>
      <c r="ALH1543"/>
      <c r="ALI1543"/>
      <c r="ALJ1543"/>
      <c r="ALK1543"/>
      <c r="ALL1543"/>
      <c r="ALM1543"/>
      <c r="ALN1543"/>
      <c r="ALO1543"/>
      <c r="ALP1543"/>
      <c r="ALQ1543"/>
      <c r="ALR1543"/>
      <c r="ALS1543"/>
      <c r="ALT1543"/>
      <c r="ALU1543"/>
      <c r="ALV1543"/>
      <c r="ALW1543"/>
      <c r="ALX1543"/>
      <c r="ALY1543"/>
      <c r="ALZ1543"/>
      <c r="AMA1543"/>
      <c r="AMB1543"/>
      <c r="AMC1543"/>
      <c r="AMD1543"/>
      <c r="AME1543"/>
      <c r="AMF1543"/>
      <c r="AMG1543"/>
      <c r="AMH1543"/>
      <c r="AMI1543"/>
      <c r="AMJ1543"/>
      <c r="AMK1543"/>
    </row>
    <row r="1544" spans="1:1025" ht="45" customHeight="1" thickBot="1" x14ac:dyDescent="0.3">
      <c r="A1544" s="262" t="s">
        <v>187</v>
      </c>
      <c r="B1544" s="262"/>
      <c r="C1544" s="262"/>
      <c r="D1544" s="262"/>
      <c r="E1544" s="262"/>
      <c r="F1544" s="262"/>
      <c r="G1544" s="262"/>
      <c r="H1544" s="262"/>
      <c r="I1544" s="262"/>
      <c r="J1544" s="262"/>
      <c r="K1544" s="262"/>
      <c r="L1544" s="262"/>
      <c r="M1544" s="262"/>
      <c r="N1544" s="262"/>
      <c r="O1544" s="262"/>
      <c r="P1544" s="262"/>
      <c r="Q1544" s="11"/>
      <c r="R1544" s="50"/>
      <c r="S1544" s="50"/>
      <c r="T1544" s="50"/>
      <c r="U1544" s="50"/>
      <c r="V1544" s="263"/>
      <c r="W1544" s="263"/>
      <c r="X1544" s="263"/>
      <c r="Y1544" s="263"/>
      <c r="Z1544" s="263"/>
      <c r="AA1544" s="263"/>
      <c r="AB1544" s="263"/>
      <c r="AC1544" s="263"/>
      <c r="AD1544" s="263"/>
      <c r="AE1544" s="263"/>
      <c r="AF1544" s="11"/>
      <c r="AG1544" s="50"/>
      <c r="AH1544" s="50"/>
      <c r="AI1544" s="50"/>
      <c r="AJ1544" s="50"/>
      <c r="AK1544" s="263"/>
      <c r="AL1544" s="263"/>
      <c r="AM1544" s="263"/>
      <c r="AN1544" s="263"/>
      <c r="AO1544" s="263"/>
      <c r="AP1544" s="263"/>
      <c r="AQ1544" s="263"/>
      <c r="AR1544" s="263"/>
      <c r="AS1544" s="263"/>
      <c r="AT1544" s="263"/>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c r="HC1544"/>
      <c r="HD1544"/>
      <c r="HE1544"/>
      <c r="HF1544"/>
      <c r="HG1544"/>
      <c r="HH1544"/>
      <c r="HI1544"/>
      <c r="HJ1544"/>
      <c r="HK1544"/>
      <c r="HL1544"/>
      <c r="HM1544"/>
      <c r="HN1544"/>
      <c r="HO1544"/>
      <c r="HP1544"/>
      <c r="HQ1544"/>
      <c r="HR1544"/>
      <c r="HS1544"/>
      <c r="HT1544"/>
      <c r="HU1544"/>
      <c r="HV1544"/>
      <c r="HW1544"/>
      <c r="HX1544"/>
      <c r="HY1544"/>
      <c r="HZ1544"/>
      <c r="IA1544"/>
      <c r="IB1544"/>
      <c r="IC1544"/>
      <c r="ID1544"/>
      <c r="IE1544"/>
      <c r="IF1544"/>
      <c r="IG1544"/>
      <c r="IH1544"/>
      <c r="II1544"/>
      <c r="IJ1544"/>
      <c r="IK1544"/>
      <c r="IL1544"/>
      <c r="IM1544"/>
      <c r="IN1544"/>
      <c r="IO1544"/>
      <c r="IP1544"/>
      <c r="IQ1544"/>
      <c r="IR1544"/>
      <c r="IS1544"/>
      <c r="IT1544"/>
      <c r="IU1544"/>
      <c r="IV1544"/>
      <c r="IW1544"/>
      <c r="IX1544"/>
      <c r="IY1544"/>
      <c r="IZ1544"/>
      <c r="JA1544"/>
      <c r="JB1544"/>
      <c r="JC1544"/>
      <c r="JD1544"/>
      <c r="JE1544"/>
      <c r="JF1544"/>
      <c r="JG1544"/>
      <c r="JH1544"/>
      <c r="JI1544"/>
      <c r="JJ1544"/>
      <c r="JK1544"/>
      <c r="JL1544"/>
      <c r="JM1544"/>
      <c r="JN1544"/>
      <c r="JO1544"/>
      <c r="JP1544"/>
      <c r="JQ1544"/>
      <c r="JR1544"/>
      <c r="JS1544"/>
      <c r="JT1544"/>
      <c r="JU1544"/>
      <c r="JV1544"/>
      <c r="JW1544"/>
      <c r="JX1544"/>
      <c r="JY1544"/>
      <c r="JZ1544"/>
      <c r="KA1544"/>
      <c r="KB1544"/>
      <c r="KC1544"/>
      <c r="KD1544"/>
      <c r="KE1544"/>
      <c r="KF1544"/>
      <c r="KG1544"/>
      <c r="KH1544"/>
      <c r="KI1544"/>
      <c r="KJ1544"/>
      <c r="KK1544"/>
      <c r="KL1544"/>
      <c r="KM1544"/>
      <c r="KN1544"/>
      <c r="KO1544"/>
      <c r="KP1544"/>
      <c r="KQ1544"/>
      <c r="KR1544"/>
      <c r="KS1544"/>
      <c r="KT1544"/>
      <c r="KU1544"/>
      <c r="KV1544"/>
      <c r="KW1544"/>
      <c r="KX1544"/>
      <c r="KY1544"/>
      <c r="KZ1544"/>
      <c r="LA1544"/>
      <c r="LB1544"/>
      <c r="LC1544"/>
      <c r="LD1544"/>
      <c r="LE1544"/>
      <c r="LF1544"/>
      <c r="LG1544"/>
      <c r="LH1544"/>
      <c r="LI1544"/>
      <c r="LJ1544"/>
      <c r="LK1544"/>
      <c r="LL1544"/>
      <c r="LM1544"/>
      <c r="LN1544"/>
      <c r="LO1544"/>
      <c r="LP1544"/>
      <c r="LQ1544"/>
      <c r="LR1544"/>
      <c r="LS1544"/>
      <c r="LT1544"/>
      <c r="LU1544"/>
      <c r="LV1544"/>
      <c r="LW1544"/>
      <c r="LX1544"/>
      <c r="LY1544"/>
      <c r="LZ1544"/>
      <c r="MA1544"/>
      <c r="MB1544"/>
      <c r="MC1544"/>
      <c r="MD1544"/>
      <c r="ME1544"/>
      <c r="MF1544"/>
      <c r="MG1544"/>
      <c r="MH1544"/>
      <c r="MI1544"/>
      <c r="MJ1544"/>
      <c r="MK1544"/>
      <c r="ML1544"/>
      <c r="MM1544"/>
      <c r="MN1544"/>
      <c r="MO1544"/>
      <c r="MP1544"/>
      <c r="MQ1544"/>
      <c r="MR1544"/>
      <c r="MS1544"/>
      <c r="MT1544"/>
      <c r="MU1544"/>
      <c r="MV1544"/>
      <c r="MW1544"/>
      <c r="MX1544"/>
      <c r="MY1544"/>
      <c r="MZ1544"/>
      <c r="NA1544"/>
      <c r="NB1544"/>
      <c r="NC1544"/>
      <c r="ND1544"/>
      <c r="NE1544"/>
      <c r="NF1544"/>
      <c r="NG1544"/>
      <c r="NH1544"/>
      <c r="NI1544"/>
      <c r="NJ1544"/>
      <c r="NK1544"/>
      <c r="NL1544"/>
      <c r="NM1544"/>
      <c r="NN1544"/>
      <c r="NO1544"/>
      <c r="NP1544"/>
      <c r="NQ1544"/>
      <c r="NR1544"/>
      <c r="NS1544"/>
      <c r="NT1544"/>
      <c r="NU1544"/>
      <c r="NV1544"/>
      <c r="NW1544"/>
      <c r="NX1544"/>
      <c r="NY1544"/>
      <c r="NZ1544"/>
      <c r="OA1544"/>
      <c r="OB1544"/>
      <c r="OC1544"/>
      <c r="OD1544"/>
      <c r="OE1544"/>
      <c r="OF1544"/>
      <c r="OG1544"/>
      <c r="OH1544"/>
      <c r="OI1544"/>
      <c r="OJ1544"/>
      <c r="OK1544"/>
      <c r="OL1544"/>
      <c r="OM1544"/>
      <c r="ON1544"/>
      <c r="OO1544"/>
      <c r="OP1544"/>
      <c r="OQ1544"/>
      <c r="OR1544"/>
      <c r="OS1544"/>
      <c r="OT1544"/>
      <c r="OU1544"/>
      <c r="OV1544"/>
      <c r="OW1544"/>
      <c r="OX1544"/>
      <c r="OY1544"/>
      <c r="OZ1544"/>
      <c r="PA1544"/>
      <c r="PB1544"/>
      <c r="PC1544"/>
      <c r="PD1544"/>
      <c r="PE1544"/>
      <c r="PF1544"/>
      <c r="PG1544"/>
      <c r="PH1544"/>
      <c r="PI1544"/>
      <c r="PJ1544"/>
      <c r="PK1544"/>
      <c r="PL1544"/>
      <c r="PM1544"/>
      <c r="PN1544"/>
      <c r="PO1544"/>
      <c r="PP1544"/>
      <c r="PQ1544"/>
      <c r="PR1544"/>
      <c r="PS1544"/>
      <c r="PT1544"/>
      <c r="PU1544"/>
      <c r="PV1544"/>
      <c r="PW1544"/>
      <c r="PX1544"/>
      <c r="PY1544"/>
      <c r="PZ1544"/>
      <c r="QA1544"/>
      <c r="QB1544"/>
      <c r="QC1544"/>
      <c r="QD1544"/>
      <c r="QE1544"/>
      <c r="QF1544"/>
      <c r="QG1544"/>
      <c r="QH1544"/>
      <c r="QI1544"/>
      <c r="QJ1544"/>
      <c r="QK1544"/>
      <c r="QL1544"/>
      <c r="QM1544"/>
      <c r="QN1544"/>
      <c r="QO1544"/>
      <c r="QP1544"/>
      <c r="QQ1544"/>
      <c r="QR1544"/>
      <c r="QS1544"/>
      <c r="QT1544"/>
      <c r="QU1544"/>
      <c r="QV1544"/>
      <c r="QW1544"/>
      <c r="QX1544"/>
      <c r="QY1544"/>
      <c r="QZ1544"/>
      <c r="RA1544"/>
      <c r="RB1544"/>
      <c r="RC1544"/>
      <c r="RD1544"/>
      <c r="RE1544"/>
      <c r="RF1544"/>
      <c r="RG1544"/>
      <c r="RH1544"/>
      <c r="RI1544"/>
      <c r="RJ1544"/>
      <c r="RK1544"/>
      <c r="RL1544"/>
      <c r="RM1544"/>
      <c r="RN1544"/>
      <c r="RO1544"/>
      <c r="RP1544"/>
      <c r="RQ1544"/>
      <c r="RR1544"/>
      <c r="RS1544"/>
      <c r="RT1544"/>
      <c r="RU1544"/>
      <c r="RV1544"/>
      <c r="RW1544"/>
      <c r="RX1544"/>
      <c r="RY1544"/>
      <c r="RZ1544"/>
      <c r="SA1544"/>
      <c r="SB1544"/>
      <c r="SC1544"/>
      <c r="SD1544"/>
      <c r="SE1544"/>
      <c r="SF1544"/>
      <c r="SG1544"/>
      <c r="SH1544"/>
      <c r="SI1544"/>
      <c r="SJ1544"/>
      <c r="SK1544"/>
      <c r="SL1544"/>
      <c r="SM1544"/>
      <c r="SN1544"/>
      <c r="SO1544"/>
      <c r="SP1544"/>
      <c r="SQ1544"/>
      <c r="SR1544"/>
      <c r="SS1544"/>
      <c r="ST1544"/>
      <c r="SU1544"/>
      <c r="SV1544"/>
      <c r="SW1544"/>
      <c r="SX1544"/>
      <c r="SY1544"/>
      <c r="SZ1544"/>
      <c r="TA1544"/>
      <c r="TB1544"/>
      <c r="TC1544"/>
      <c r="TD1544"/>
      <c r="TE1544"/>
      <c r="TF1544"/>
      <c r="TG1544"/>
      <c r="TH1544"/>
      <c r="TI1544"/>
      <c r="TJ1544"/>
      <c r="TK1544"/>
      <c r="TL1544"/>
      <c r="TM1544"/>
      <c r="TN1544"/>
      <c r="TO1544"/>
      <c r="TP1544"/>
      <c r="TQ1544"/>
      <c r="TR1544"/>
      <c r="TS1544"/>
      <c r="TT1544"/>
      <c r="TU1544"/>
      <c r="TV1544"/>
      <c r="TW1544"/>
      <c r="TX1544"/>
      <c r="TY1544"/>
      <c r="TZ1544"/>
      <c r="UA1544"/>
      <c r="UB1544"/>
      <c r="UC1544"/>
      <c r="UD1544"/>
      <c r="UE1544"/>
      <c r="UF1544"/>
      <c r="UG1544"/>
      <c r="UH1544"/>
      <c r="UI1544"/>
      <c r="UJ1544"/>
      <c r="UK1544"/>
      <c r="UL1544"/>
      <c r="UM1544"/>
      <c r="UN1544"/>
      <c r="UO1544"/>
      <c r="UP1544"/>
      <c r="UQ1544"/>
      <c r="UR1544"/>
      <c r="US1544"/>
      <c r="UT1544"/>
      <c r="UU1544"/>
      <c r="UV1544"/>
      <c r="UW1544"/>
      <c r="UX1544"/>
      <c r="UY1544"/>
      <c r="UZ1544"/>
      <c r="VA1544"/>
      <c r="VB1544"/>
      <c r="VC1544"/>
      <c r="VD1544"/>
      <c r="VE1544"/>
      <c r="VF1544"/>
      <c r="VG1544"/>
      <c r="VH1544"/>
      <c r="VI1544"/>
      <c r="VJ1544"/>
      <c r="VK1544"/>
      <c r="VL1544"/>
      <c r="VM1544"/>
      <c r="VN1544"/>
      <c r="VO1544"/>
      <c r="VP1544"/>
      <c r="VQ1544"/>
      <c r="VR1544"/>
      <c r="VS1544"/>
      <c r="VT1544"/>
      <c r="VU1544"/>
      <c r="VV1544"/>
      <c r="VW1544"/>
      <c r="VX1544"/>
      <c r="VY1544"/>
      <c r="VZ1544"/>
      <c r="WA1544"/>
      <c r="WB1544"/>
      <c r="WC1544"/>
      <c r="WD1544"/>
      <c r="WE1544"/>
      <c r="WF1544"/>
      <c r="WG1544"/>
      <c r="WH1544"/>
      <c r="WI1544"/>
      <c r="WJ1544"/>
      <c r="WK1544"/>
      <c r="WL1544"/>
      <c r="WM1544"/>
      <c r="WN1544"/>
      <c r="WO1544"/>
      <c r="WP1544"/>
      <c r="WQ1544"/>
      <c r="WR1544"/>
      <c r="WS1544"/>
      <c r="WT1544"/>
      <c r="WU1544"/>
      <c r="WV1544"/>
      <c r="WW1544"/>
      <c r="WX1544"/>
      <c r="WY1544"/>
      <c r="WZ1544"/>
      <c r="XA1544"/>
      <c r="XB1544"/>
      <c r="XC1544"/>
      <c r="XD1544"/>
      <c r="XE1544"/>
      <c r="XF1544"/>
      <c r="XG1544"/>
      <c r="XH1544"/>
      <c r="XI1544"/>
      <c r="XJ1544"/>
      <c r="XK1544"/>
      <c r="XL1544"/>
      <c r="XM1544"/>
      <c r="XN1544"/>
      <c r="XO1544"/>
      <c r="XP1544"/>
      <c r="XQ1544"/>
      <c r="XR1544"/>
      <c r="XS1544"/>
      <c r="XT1544"/>
      <c r="XU1544"/>
      <c r="XV1544"/>
      <c r="XW1544"/>
      <c r="XX1544"/>
      <c r="XY1544"/>
      <c r="XZ1544"/>
      <c r="YA1544"/>
      <c r="YB1544"/>
      <c r="YC1544"/>
      <c r="YD1544"/>
      <c r="YE1544"/>
      <c r="YF1544"/>
      <c r="YG1544"/>
      <c r="YH1544"/>
      <c r="YI1544"/>
      <c r="YJ1544"/>
      <c r="YK1544"/>
      <c r="YL1544"/>
      <c r="YM1544"/>
      <c r="YN1544"/>
      <c r="YO1544"/>
      <c r="YP1544"/>
      <c r="YQ1544"/>
      <c r="YR1544"/>
      <c r="YS1544"/>
      <c r="YT1544"/>
      <c r="YU1544"/>
      <c r="YV1544"/>
      <c r="YW1544"/>
      <c r="YX1544"/>
      <c r="YY1544"/>
      <c r="YZ1544"/>
      <c r="ZA1544"/>
      <c r="ZB1544"/>
      <c r="ZC1544"/>
      <c r="ZD1544"/>
      <c r="ZE1544"/>
      <c r="ZF1544"/>
      <c r="ZG1544"/>
      <c r="ZH1544"/>
      <c r="ZI1544"/>
      <c r="ZJ1544"/>
      <c r="ZK1544"/>
      <c r="ZL1544"/>
      <c r="ZM1544"/>
      <c r="ZN1544"/>
      <c r="ZO1544"/>
      <c r="ZP1544"/>
      <c r="ZQ1544"/>
      <c r="ZR1544"/>
      <c r="ZS1544"/>
      <c r="ZT1544"/>
      <c r="ZU1544"/>
      <c r="ZV1544"/>
      <c r="ZW1544"/>
      <c r="ZX1544"/>
      <c r="ZY1544"/>
      <c r="ZZ1544"/>
      <c r="AAA1544"/>
      <c r="AAB1544"/>
      <c r="AAC1544"/>
      <c r="AAD1544"/>
      <c r="AAE1544"/>
      <c r="AAF1544"/>
      <c r="AAG1544"/>
      <c r="AAH1544"/>
      <c r="AAI1544"/>
      <c r="AAJ1544"/>
      <c r="AAK1544"/>
      <c r="AAL1544"/>
      <c r="AAM1544"/>
      <c r="AAN1544"/>
      <c r="AAO1544"/>
      <c r="AAP1544"/>
      <c r="AAQ1544"/>
      <c r="AAR1544"/>
      <c r="AAS1544"/>
      <c r="AAT1544"/>
      <c r="AAU1544"/>
      <c r="AAV1544"/>
      <c r="AAW1544"/>
      <c r="AAX1544"/>
      <c r="AAY1544"/>
      <c r="AAZ1544"/>
      <c r="ABA1544"/>
      <c r="ABB1544"/>
      <c r="ABC1544"/>
      <c r="ABD1544"/>
      <c r="ABE1544"/>
      <c r="ABF1544"/>
      <c r="ABG1544"/>
      <c r="ABH1544"/>
      <c r="ABI1544"/>
      <c r="ABJ1544"/>
      <c r="ABK1544"/>
      <c r="ABL1544"/>
      <c r="ABM1544"/>
      <c r="ABN1544"/>
      <c r="ABO1544"/>
      <c r="ABP1544"/>
      <c r="ABQ1544"/>
      <c r="ABR1544"/>
      <c r="ABS1544"/>
      <c r="ABT1544"/>
      <c r="ABU1544"/>
      <c r="ABV1544"/>
      <c r="ABW1544"/>
      <c r="ABX1544"/>
      <c r="ABY1544"/>
      <c r="ABZ1544"/>
      <c r="ACA1544"/>
      <c r="ACB1544"/>
      <c r="ACC1544"/>
      <c r="ACD1544"/>
      <c r="ACE1544"/>
      <c r="ACF1544"/>
      <c r="ACG1544"/>
      <c r="ACH1544"/>
      <c r="ACI1544"/>
      <c r="ACJ1544"/>
      <c r="ACK1544"/>
      <c r="ACL1544"/>
      <c r="ACM1544"/>
      <c r="ACN1544"/>
      <c r="ACO1544"/>
      <c r="ACP1544"/>
      <c r="ACQ1544"/>
      <c r="ACR1544"/>
      <c r="ACS1544"/>
      <c r="ACT1544"/>
      <c r="ACU1544"/>
      <c r="ACV1544"/>
      <c r="ACW1544"/>
      <c r="ACX1544"/>
      <c r="ACY1544"/>
      <c r="ACZ1544"/>
      <c r="ADA1544"/>
      <c r="ADB1544"/>
      <c r="ADC1544"/>
      <c r="ADD1544"/>
      <c r="ADE1544"/>
      <c r="ADF1544"/>
      <c r="ADG1544"/>
      <c r="ADH1544"/>
      <c r="ADI1544"/>
      <c r="ADJ1544"/>
      <c r="ADK1544"/>
      <c r="ADL1544"/>
      <c r="ADM1544"/>
      <c r="ADN1544"/>
      <c r="ADO1544"/>
      <c r="ADP1544"/>
      <c r="ADQ1544"/>
      <c r="ADR1544"/>
      <c r="ADS1544"/>
      <c r="ADT1544"/>
      <c r="ADU1544"/>
      <c r="ADV1544"/>
      <c r="ADW1544"/>
      <c r="ADX1544"/>
      <c r="ADY1544"/>
      <c r="ADZ1544"/>
      <c r="AEA1544"/>
      <c r="AEB1544"/>
      <c r="AEC1544"/>
      <c r="AED1544"/>
      <c r="AEE1544"/>
      <c r="AEF1544"/>
      <c r="AEG1544"/>
      <c r="AEH1544"/>
      <c r="AEI1544"/>
      <c r="AEJ1544"/>
      <c r="AEK1544"/>
      <c r="AEL1544"/>
      <c r="AEM1544"/>
      <c r="AEN1544"/>
      <c r="AEO1544"/>
      <c r="AEP1544"/>
      <c r="AEQ1544"/>
      <c r="AER1544"/>
      <c r="AES1544"/>
      <c r="AET1544"/>
      <c r="AEU1544"/>
      <c r="AEV1544"/>
      <c r="AEW1544"/>
      <c r="AEX1544"/>
      <c r="AEY1544"/>
      <c r="AEZ1544"/>
      <c r="AFA1544"/>
      <c r="AFB1544"/>
      <c r="AFC1544"/>
      <c r="AFD1544"/>
      <c r="AFE1544"/>
      <c r="AFF1544"/>
      <c r="AFG1544"/>
      <c r="AFH1544"/>
      <c r="AFI1544"/>
      <c r="AFJ1544"/>
      <c r="AFK1544"/>
      <c r="AFL1544"/>
      <c r="AFM1544"/>
      <c r="AFN1544"/>
      <c r="AFO1544"/>
      <c r="AFP1544"/>
      <c r="AFQ1544"/>
      <c r="AFR1544"/>
      <c r="AFS1544"/>
      <c r="AFT1544"/>
      <c r="AFU1544"/>
      <c r="AFV1544"/>
      <c r="AFW1544"/>
      <c r="AFX1544"/>
      <c r="AFY1544"/>
      <c r="AFZ1544"/>
      <c r="AGA1544"/>
      <c r="AGB1544"/>
      <c r="AGC1544"/>
      <c r="AGD1544"/>
      <c r="AGE1544"/>
      <c r="AGF1544"/>
      <c r="AGG1544"/>
      <c r="AGH1544"/>
      <c r="AGI1544"/>
      <c r="AGJ1544"/>
      <c r="AGK1544"/>
      <c r="AGL1544"/>
      <c r="AGM1544"/>
      <c r="AGN1544"/>
      <c r="AGO1544"/>
      <c r="AGP1544"/>
      <c r="AGQ1544"/>
      <c r="AGR1544"/>
      <c r="AGS1544"/>
      <c r="AGT1544"/>
      <c r="AGU1544"/>
      <c r="AGV1544"/>
      <c r="AGW1544"/>
      <c r="AGX1544"/>
      <c r="AGY1544"/>
      <c r="AGZ1544"/>
      <c r="AHA1544"/>
      <c r="AHB1544"/>
      <c r="AHC1544"/>
      <c r="AHD1544"/>
      <c r="AHE1544"/>
      <c r="AHF1544"/>
      <c r="AHG1544"/>
      <c r="AHH1544"/>
      <c r="AHI1544"/>
      <c r="AHJ1544"/>
      <c r="AHK1544"/>
      <c r="AHL1544"/>
      <c r="AHM1544"/>
      <c r="AHN1544"/>
      <c r="AHO1544"/>
      <c r="AHP1544"/>
      <c r="AHQ1544"/>
      <c r="AHR1544"/>
      <c r="AHS1544"/>
      <c r="AHT1544"/>
      <c r="AHU1544"/>
      <c r="AHV1544"/>
      <c r="AHW1544"/>
      <c r="AHX1544"/>
      <c r="AHY1544"/>
      <c r="AHZ1544"/>
      <c r="AIA1544"/>
      <c r="AIB1544"/>
      <c r="AIC1544"/>
      <c r="AID1544"/>
      <c r="AIE1544"/>
      <c r="AIF1544"/>
      <c r="AIG1544"/>
      <c r="AIH1544"/>
      <c r="AII1544"/>
      <c r="AIJ1544"/>
      <c r="AIK1544"/>
      <c r="AIL1544"/>
      <c r="AIM1544"/>
      <c r="AIN1544"/>
      <c r="AIO1544"/>
      <c r="AIP1544"/>
      <c r="AIQ1544"/>
      <c r="AIR1544"/>
      <c r="AIS1544"/>
      <c r="AIT1544"/>
      <c r="AIU1544"/>
      <c r="AIV1544"/>
      <c r="AIW1544"/>
      <c r="AIX1544"/>
      <c r="AIY1544"/>
      <c r="AIZ1544"/>
      <c r="AJA1544"/>
      <c r="AJB1544"/>
      <c r="AJC1544"/>
      <c r="AJD1544"/>
      <c r="AJE1544"/>
      <c r="AJF1544"/>
      <c r="AJG1544"/>
      <c r="AJH1544"/>
      <c r="AJI1544"/>
      <c r="AJJ1544"/>
      <c r="AJK1544"/>
      <c r="AJL1544"/>
      <c r="AJM1544"/>
      <c r="AJN1544"/>
      <c r="AJO1544"/>
      <c r="AJP1544"/>
      <c r="AJQ1544"/>
      <c r="AJR1544"/>
      <c r="AJS1544"/>
      <c r="AJT1544"/>
      <c r="AJU1544"/>
      <c r="AJV1544"/>
      <c r="AJW1544"/>
      <c r="AJX1544"/>
      <c r="AJY1544"/>
      <c r="AJZ1544"/>
      <c r="AKA1544"/>
      <c r="AKB1544"/>
      <c r="AKC1544"/>
      <c r="AKD1544"/>
      <c r="AKE1544"/>
      <c r="AKF1544"/>
      <c r="AKG1544"/>
      <c r="AKH1544"/>
      <c r="AKI1544"/>
      <c r="AKJ1544"/>
      <c r="AKK1544"/>
      <c r="AKL1544"/>
      <c r="AKM1544"/>
      <c r="AKN1544"/>
      <c r="AKO1544"/>
      <c r="AKP1544"/>
      <c r="AKQ1544"/>
      <c r="AKR1544"/>
      <c r="AKS1544"/>
      <c r="AKT1544"/>
      <c r="AKU1544"/>
      <c r="AKV1544"/>
      <c r="AKW1544"/>
      <c r="AKX1544"/>
      <c r="AKY1544"/>
      <c r="AKZ1544"/>
      <c r="ALA1544"/>
      <c r="ALB1544"/>
      <c r="ALC1544"/>
      <c r="ALD1544"/>
      <c r="ALE1544"/>
      <c r="ALF1544"/>
      <c r="ALG1544"/>
      <c r="ALH1544"/>
      <c r="ALI1544"/>
      <c r="ALJ1544"/>
      <c r="ALK1544"/>
      <c r="ALL1544"/>
      <c r="ALM1544"/>
      <c r="ALN1544"/>
      <c r="ALO1544"/>
      <c r="ALP1544"/>
      <c r="ALQ1544"/>
      <c r="ALR1544"/>
      <c r="ALS1544"/>
      <c r="ALT1544"/>
      <c r="ALU1544"/>
      <c r="ALV1544"/>
      <c r="ALW1544"/>
      <c r="ALX1544"/>
      <c r="ALY1544"/>
      <c r="ALZ1544"/>
      <c r="AMA1544"/>
      <c r="AMB1544"/>
      <c r="AMC1544"/>
      <c r="AMD1544"/>
      <c r="AME1544"/>
      <c r="AMF1544"/>
      <c r="AMG1544"/>
      <c r="AMH1544"/>
      <c r="AMI1544"/>
      <c r="AMJ1544"/>
      <c r="AMK1544"/>
    </row>
    <row r="1545" spans="1:1025" ht="45" customHeight="1" thickTop="1" thickBot="1" x14ac:dyDescent="0.3">
      <c r="A1545" s="264" t="s">
        <v>167</v>
      </c>
      <c r="B1545" s="264"/>
      <c r="C1545" s="264"/>
      <c r="D1545" s="264"/>
      <c r="E1545" s="264"/>
      <c r="F1545" s="264"/>
      <c r="G1545" s="264"/>
      <c r="H1545" s="264"/>
      <c r="I1545" s="264"/>
      <c r="J1545" s="264"/>
      <c r="K1545" s="264"/>
      <c r="L1545" s="264"/>
      <c r="M1545" s="264"/>
      <c r="N1545" s="264"/>
      <c r="O1545" s="264"/>
      <c r="P1545" s="264"/>
      <c r="Q1545" s="51" t="s">
        <v>188</v>
      </c>
      <c r="R1545" s="265" t="s">
        <v>189</v>
      </c>
      <c r="S1545" s="265"/>
      <c r="T1545" s="265"/>
      <c r="U1545" s="265"/>
      <c r="V1545" s="265"/>
      <c r="W1545" s="265"/>
      <c r="X1545" s="265"/>
      <c r="Y1545" s="265"/>
      <c r="Z1545" s="265"/>
      <c r="AA1545" s="265"/>
      <c r="AB1545" s="265"/>
      <c r="AC1545" s="265"/>
      <c r="AD1545" s="265"/>
      <c r="AE1545" s="265"/>
      <c r="AF1545" s="53" t="s">
        <v>188</v>
      </c>
      <c r="AG1545" s="266" t="s">
        <v>7</v>
      </c>
      <c r="AH1545" s="266"/>
      <c r="AI1545" s="266"/>
      <c r="AJ1545" s="266"/>
      <c r="AK1545" s="266"/>
      <c r="AL1545" s="266"/>
      <c r="AM1545" s="266"/>
      <c r="AN1545" s="266"/>
      <c r="AO1545" s="266"/>
      <c r="AP1545" s="266"/>
      <c r="AQ1545" s="266"/>
      <c r="AR1545" s="266"/>
      <c r="AS1545" s="266"/>
      <c r="AT1545" s="266"/>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c r="HC1545"/>
      <c r="HD1545"/>
      <c r="HE1545"/>
      <c r="HF1545"/>
      <c r="HG1545"/>
      <c r="HH1545"/>
      <c r="HI1545"/>
      <c r="HJ1545"/>
      <c r="HK1545"/>
      <c r="HL1545"/>
      <c r="HM1545"/>
      <c r="HN1545"/>
      <c r="HO1545"/>
      <c r="HP1545"/>
      <c r="HQ1545"/>
      <c r="HR1545"/>
      <c r="HS1545"/>
      <c r="HT1545"/>
      <c r="HU1545"/>
      <c r="HV1545"/>
      <c r="HW1545"/>
      <c r="HX1545"/>
      <c r="HY1545"/>
      <c r="HZ1545"/>
      <c r="IA1545"/>
      <c r="IB1545"/>
      <c r="IC1545"/>
      <c r="ID1545"/>
      <c r="IE1545"/>
      <c r="IF1545"/>
      <c r="IG1545"/>
      <c r="IH1545"/>
      <c r="II1545"/>
      <c r="IJ1545"/>
      <c r="IK1545"/>
      <c r="IL1545"/>
      <c r="IM1545"/>
      <c r="IN1545"/>
      <c r="IO1545"/>
      <c r="IP1545"/>
      <c r="IQ1545"/>
      <c r="IR1545"/>
      <c r="IS1545"/>
      <c r="IT1545"/>
      <c r="IU1545"/>
      <c r="IV1545"/>
      <c r="IW1545"/>
      <c r="IX1545"/>
      <c r="IY1545"/>
      <c r="IZ1545"/>
      <c r="JA1545"/>
      <c r="JB1545"/>
      <c r="JC1545"/>
      <c r="JD1545"/>
      <c r="JE1545"/>
      <c r="JF1545"/>
      <c r="JG1545"/>
      <c r="JH1545"/>
      <c r="JI1545"/>
      <c r="JJ1545"/>
      <c r="JK1545"/>
      <c r="JL1545"/>
      <c r="JM1545"/>
      <c r="JN1545"/>
      <c r="JO1545"/>
      <c r="JP1545"/>
      <c r="JQ1545"/>
      <c r="JR1545"/>
      <c r="JS1545"/>
      <c r="JT1545"/>
      <c r="JU1545"/>
      <c r="JV1545"/>
      <c r="JW1545"/>
      <c r="JX1545"/>
      <c r="JY1545"/>
      <c r="JZ1545"/>
      <c r="KA1545"/>
      <c r="KB1545"/>
      <c r="KC1545"/>
      <c r="KD1545"/>
      <c r="KE1545"/>
      <c r="KF1545"/>
      <c r="KG1545"/>
      <c r="KH1545"/>
      <c r="KI1545"/>
      <c r="KJ1545"/>
      <c r="KK1545"/>
      <c r="KL1545"/>
      <c r="KM1545"/>
      <c r="KN1545"/>
      <c r="KO1545"/>
      <c r="KP1545"/>
      <c r="KQ1545"/>
      <c r="KR1545"/>
      <c r="KS1545"/>
      <c r="KT1545"/>
      <c r="KU1545"/>
      <c r="KV1545"/>
      <c r="KW1545"/>
      <c r="KX1545"/>
      <c r="KY1545"/>
      <c r="KZ1545"/>
      <c r="LA1545"/>
      <c r="LB1545"/>
      <c r="LC1545"/>
      <c r="LD1545"/>
      <c r="LE1545"/>
      <c r="LF1545"/>
      <c r="LG1545"/>
      <c r="LH1545"/>
      <c r="LI1545"/>
      <c r="LJ1545"/>
      <c r="LK1545"/>
      <c r="LL1545"/>
      <c r="LM1545"/>
      <c r="LN1545"/>
      <c r="LO1545"/>
      <c r="LP1545"/>
      <c r="LQ1545"/>
      <c r="LR1545"/>
      <c r="LS1545"/>
      <c r="LT1545"/>
      <c r="LU1545"/>
      <c r="LV1545"/>
      <c r="LW1545"/>
      <c r="LX1545"/>
      <c r="LY1545"/>
      <c r="LZ1545"/>
      <c r="MA1545"/>
      <c r="MB1545"/>
      <c r="MC1545"/>
      <c r="MD1545"/>
      <c r="ME1545"/>
      <c r="MF1545"/>
      <c r="MG1545"/>
      <c r="MH1545"/>
      <c r="MI1545"/>
      <c r="MJ1545"/>
      <c r="MK1545"/>
      <c r="ML1545"/>
      <c r="MM1545"/>
      <c r="MN1545"/>
      <c r="MO1545"/>
      <c r="MP1545"/>
      <c r="MQ1545"/>
      <c r="MR1545"/>
      <c r="MS1545"/>
      <c r="MT1545"/>
      <c r="MU1545"/>
      <c r="MV1545"/>
      <c r="MW1545"/>
      <c r="MX1545"/>
      <c r="MY1545"/>
      <c r="MZ1545"/>
      <c r="NA1545"/>
      <c r="NB1545"/>
      <c r="NC1545"/>
      <c r="ND1545"/>
      <c r="NE1545"/>
      <c r="NF1545"/>
      <c r="NG1545"/>
      <c r="NH1545"/>
      <c r="NI1545"/>
      <c r="NJ1545"/>
      <c r="NK1545"/>
      <c r="NL1545"/>
      <c r="NM1545"/>
      <c r="NN1545"/>
      <c r="NO1545"/>
      <c r="NP1545"/>
      <c r="NQ1545"/>
      <c r="NR1545"/>
      <c r="NS1545"/>
      <c r="NT1545"/>
      <c r="NU1545"/>
      <c r="NV1545"/>
      <c r="NW1545"/>
      <c r="NX1545"/>
      <c r="NY1545"/>
      <c r="NZ1545"/>
      <c r="OA1545"/>
      <c r="OB1545"/>
      <c r="OC1545"/>
      <c r="OD1545"/>
      <c r="OE1545"/>
      <c r="OF1545"/>
      <c r="OG1545"/>
      <c r="OH1545"/>
      <c r="OI1545"/>
      <c r="OJ1545"/>
      <c r="OK1545"/>
      <c r="OL1545"/>
      <c r="OM1545"/>
      <c r="ON1545"/>
      <c r="OO1545"/>
      <c r="OP1545"/>
      <c r="OQ1545"/>
      <c r="OR1545"/>
      <c r="OS1545"/>
      <c r="OT1545"/>
      <c r="OU1545"/>
      <c r="OV1545"/>
      <c r="OW1545"/>
      <c r="OX1545"/>
      <c r="OY1545"/>
      <c r="OZ1545"/>
      <c r="PA1545"/>
      <c r="PB1545"/>
      <c r="PC1545"/>
      <c r="PD1545"/>
      <c r="PE1545"/>
      <c r="PF1545"/>
      <c r="PG1545"/>
      <c r="PH1545"/>
      <c r="PI1545"/>
      <c r="PJ1545"/>
      <c r="PK1545"/>
      <c r="PL1545"/>
      <c r="PM1545"/>
      <c r="PN1545"/>
      <c r="PO1545"/>
      <c r="PP1545"/>
      <c r="PQ1545"/>
      <c r="PR1545"/>
      <c r="PS1545"/>
      <c r="PT1545"/>
      <c r="PU1545"/>
      <c r="PV1545"/>
      <c r="PW1545"/>
      <c r="PX1545"/>
      <c r="PY1545"/>
      <c r="PZ1545"/>
      <c r="QA1545"/>
      <c r="QB1545"/>
      <c r="QC1545"/>
      <c r="QD1545"/>
      <c r="QE1545"/>
      <c r="QF1545"/>
      <c r="QG1545"/>
      <c r="QH1545"/>
      <c r="QI1545"/>
      <c r="QJ1545"/>
      <c r="QK1545"/>
      <c r="QL1545"/>
      <c r="QM1545"/>
      <c r="QN1545"/>
      <c r="QO1545"/>
      <c r="QP1545"/>
      <c r="QQ1545"/>
      <c r="QR1545"/>
      <c r="QS1545"/>
      <c r="QT1545"/>
      <c r="QU1545"/>
      <c r="QV1545"/>
      <c r="QW1545"/>
      <c r="QX1545"/>
      <c r="QY1545"/>
      <c r="QZ1545"/>
      <c r="RA1545"/>
      <c r="RB1545"/>
      <c r="RC1545"/>
      <c r="RD1545"/>
      <c r="RE1545"/>
      <c r="RF1545"/>
      <c r="RG1545"/>
      <c r="RH1545"/>
      <c r="RI1545"/>
      <c r="RJ1545"/>
      <c r="RK1545"/>
      <c r="RL1545"/>
      <c r="RM1545"/>
      <c r="RN1545"/>
      <c r="RO1545"/>
      <c r="RP1545"/>
      <c r="RQ1545"/>
      <c r="RR1545"/>
      <c r="RS1545"/>
      <c r="RT1545"/>
      <c r="RU1545"/>
      <c r="RV1545"/>
      <c r="RW1545"/>
      <c r="RX1545"/>
      <c r="RY1545"/>
      <c r="RZ1545"/>
      <c r="SA1545"/>
      <c r="SB1545"/>
      <c r="SC1545"/>
      <c r="SD1545"/>
      <c r="SE1545"/>
      <c r="SF1545"/>
      <c r="SG1545"/>
      <c r="SH1545"/>
      <c r="SI1545"/>
      <c r="SJ1545"/>
      <c r="SK1545"/>
      <c r="SL1545"/>
      <c r="SM1545"/>
      <c r="SN1545"/>
      <c r="SO1545"/>
      <c r="SP1545"/>
      <c r="SQ1545"/>
      <c r="SR1545"/>
      <c r="SS1545"/>
      <c r="ST1545"/>
      <c r="SU1545"/>
      <c r="SV1545"/>
      <c r="SW1545"/>
      <c r="SX1545"/>
      <c r="SY1545"/>
      <c r="SZ1545"/>
      <c r="TA1545"/>
      <c r="TB1545"/>
      <c r="TC1545"/>
      <c r="TD1545"/>
      <c r="TE1545"/>
      <c r="TF1545"/>
      <c r="TG1545"/>
      <c r="TH1545"/>
      <c r="TI1545"/>
      <c r="TJ1545"/>
      <c r="TK1545"/>
      <c r="TL1545"/>
      <c r="TM1545"/>
      <c r="TN1545"/>
      <c r="TO1545"/>
      <c r="TP1545"/>
      <c r="TQ1545"/>
      <c r="TR1545"/>
      <c r="TS1545"/>
      <c r="TT1545"/>
      <c r="TU1545"/>
      <c r="TV1545"/>
      <c r="TW1545"/>
      <c r="TX1545"/>
      <c r="TY1545"/>
      <c r="TZ1545"/>
      <c r="UA1545"/>
      <c r="UB1545"/>
      <c r="UC1545"/>
      <c r="UD1545"/>
      <c r="UE1545"/>
      <c r="UF1545"/>
      <c r="UG1545"/>
      <c r="UH1545"/>
      <c r="UI1545"/>
      <c r="UJ1545"/>
      <c r="UK1545"/>
      <c r="UL1545"/>
      <c r="UM1545"/>
      <c r="UN1545"/>
      <c r="UO1545"/>
      <c r="UP1545"/>
      <c r="UQ1545"/>
      <c r="UR1545"/>
      <c r="US1545"/>
      <c r="UT1545"/>
      <c r="UU1545"/>
      <c r="UV1545"/>
      <c r="UW1545"/>
      <c r="UX1545"/>
      <c r="UY1545"/>
      <c r="UZ1545"/>
      <c r="VA1545"/>
      <c r="VB1545"/>
      <c r="VC1545"/>
      <c r="VD1545"/>
      <c r="VE1545"/>
      <c r="VF1545"/>
      <c r="VG1545"/>
      <c r="VH1545"/>
      <c r="VI1545"/>
      <c r="VJ1545"/>
      <c r="VK1545"/>
      <c r="VL1545"/>
      <c r="VM1545"/>
      <c r="VN1545"/>
      <c r="VO1545"/>
      <c r="VP1545"/>
      <c r="VQ1545"/>
      <c r="VR1545"/>
      <c r="VS1545"/>
      <c r="VT1545"/>
      <c r="VU1545"/>
      <c r="VV1545"/>
      <c r="VW1545"/>
      <c r="VX1545"/>
      <c r="VY1545"/>
      <c r="VZ1545"/>
      <c r="WA1545"/>
      <c r="WB1545"/>
      <c r="WC1545"/>
      <c r="WD1545"/>
      <c r="WE1545"/>
      <c r="WF1545"/>
      <c r="WG1545"/>
      <c r="WH1545"/>
      <c r="WI1545"/>
      <c r="WJ1545"/>
      <c r="WK1545"/>
      <c r="WL1545"/>
      <c r="WM1545"/>
      <c r="WN1545"/>
      <c r="WO1545"/>
      <c r="WP1545"/>
      <c r="WQ1545"/>
      <c r="WR1545"/>
      <c r="WS1545"/>
      <c r="WT1545"/>
      <c r="WU1545"/>
      <c r="WV1545"/>
      <c r="WW1545"/>
      <c r="WX1545"/>
      <c r="WY1545"/>
      <c r="WZ1545"/>
      <c r="XA1545"/>
      <c r="XB1545"/>
      <c r="XC1545"/>
      <c r="XD1545"/>
      <c r="XE1545"/>
      <c r="XF1545"/>
      <c r="XG1545"/>
      <c r="XH1545"/>
      <c r="XI1545"/>
      <c r="XJ1545"/>
      <c r="XK1545"/>
      <c r="XL1545"/>
      <c r="XM1545"/>
      <c r="XN1545"/>
      <c r="XO1545"/>
      <c r="XP1545"/>
      <c r="XQ1545"/>
      <c r="XR1545"/>
      <c r="XS1545"/>
      <c r="XT1545"/>
      <c r="XU1545"/>
      <c r="XV1545"/>
      <c r="XW1545"/>
      <c r="XX1545"/>
      <c r="XY1545"/>
      <c r="XZ1545"/>
      <c r="YA1545"/>
      <c r="YB1545"/>
      <c r="YC1545"/>
      <c r="YD1545"/>
      <c r="YE1545"/>
      <c r="YF1545"/>
      <c r="YG1545"/>
      <c r="YH1545"/>
      <c r="YI1545"/>
      <c r="YJ1545"/>
      <c r="YK1545"/>
      <c r="YL1545"/>
      <c r="YM1545"/>
      <c r="YN1545"/>
      <c r="YO1545"/>
      <c r="YP1545"/>
      <c r="YQ1545"/>
      <c r="YR1545"/>
      <c r="YS1545"/>
      <c r="YT1545"/>
      <c r="YU1545"/>
      <c r="YV1545"/>
      <c r="YW1545"/>
      <c r="YX1545"/>
      <c r="YY1545"/>
      <c r="YZ1545"/>
      <c r="ZA1545"/>
      <c r="ZB1545"/>
      <c r="ZC1545"/>
      <c r="ZD1545"/>
      <c r="ZE1545"/>
      <c r="ZF1545"/>
      <c r="ZG1545"/>
      <c r="ZH1545"/>
      <c r="ZI1545"/>
      <c r="ZJ1545"/>
      <c r="ZK1545"/>
      <c r="ZL1545"/>
      <c r="ZM1545"/>
      <c r="ZN1545"/>
      <c r="ZO1545"/>
      <c r="ZP1545"/>
      <c r="ZQ1545"/>
      <c r="ZR1545"/>
      <c r="ZS1545"/>
      <c r="ZT1545"/>
      <c r="ZU1545"/>
      <c r="ZV1545"/>
      <c r="ZW1545"/>
      <c r="ZX1545"/>
      <c r="ZY1545"/>
      <c r="ZZ1545"/>
      <c r="AAA1545"/>
      <c r="AAB1545"/>
      <c r="AAC1545"/>
      <c r="AAD1545"/>
      <c r="AAE1545"/>
      <c r="AAF1545"/>
      <c r="AAG1545"/>
      <c r="AAH1545"/>
      <c r="AAI1545"/>
      <c r="AAJ1545"/>
      <c r="AAK1545"/>
      <c r="AAL1545"/>
      <c r="AAM1545"/>
      <c r="AAN1545"/>
      <c r="AAO1545"/>
      <c r="AAP1545"/>
      <c r="AAQ1545"/>
      <c r="AAR1545"/>
      <c r="AAS1545"/>
      <c r="AAT1545"/>
      <c r="AAU1545"/>
      <c r="AAV1545"/>
      <c r="AAW1545"/>
      <c r="AAX1545"/>
      <c r="AAY1545"/>
      <c r="AAZ1545"/>
      <c r="ABA1545"/>
      <c r="ABB1545"/>
      <c r="ABC1545"/>
      <c r="ABD1545"/>
      <c r="ABE1545"/>
      <c r="ABF1545"/>
      <c r="ABG1545"/>
      <c r="ABH1545"/>
      <c r="ABI1545"/>
      <c r="ABJ1545"/>
      <c r="ABK1545"/>
      <c r="ABL1545"/>
      <c r="ABM1545"/>
      <c r="ABN1545"/>
      <c r="ABO1545"/>
      <c r="ABP1545"/>
      <c r="ABQ1545"/>
      <c r="ABR1545"/>
      <c r="ABS1545"/>
      <c r="ABT1545"/>
      <c r="ABU1545"/>
      <c r="ABV1545"/>
      <c r="ABW1545"/>
      <c r="ABX1545"/>
      <c r="ABY1545"/>
      <c r="ABZ1545"/>
      <c r="ACA1545"/>
      <c r="ACB1545"/>
      <c r="ACC1545"/>
      <c r="ACD1545"/>
      <c r="ACE1545"/>
      <c r="ACF1545"/>
      <c r="ACG1545"/>
      <c r="ACH1545"/>
      <c r="ACI1545"/>
      <c r="ACJ1545"/>
      <c r="ACK1545"/>
      <c r="ACL1545"/>
      <c r="ACM1545"/>
      <c r="ACN1545"/>
      <c r="ACO1545"/>
      <c r="ACP1545"/>
      <c r="ACQ1545"/>
      <c r="ACR1545"/>
      <c r="ACS1545"/>
      <c r="ACT1545"/>
      <c r="ACU1545"/>
      <c r="ACV1545"/>
      <c r="ACW1545"/>
      <c r="ACX1545"/>
      <c r="ACY1545"/>
      <c r="ACZ1545"/>
      <c r="ADA1545"/>
      <c r="ADB1545"/>
      <c r="ADC1545"/>
      <c r="ADD1545"/>
      <c r="ADE1545"/>
      <c r="ADF1545"/>
      <c r="ADG1545"/>
      <c r="ADH1545"/>
      <c r="ADI1545"/>
      <c r="ADJ1545"/>
      <c r="ADK1545"/>
      <c r="ADL1545"/>
      <c r="ADM1545"/>
      <c r="ADN1545"/>
      <c r="ADO1545"/>
      <c r="ADP1545"/>
      <c r="ADQ1545"/>
      <c r="ADR1545"/>
      <c r="ADS1545"/>
      <c r="ADT1545"/>
      <c r="ADU1545"/>
      <c r="ADV1545"/>
      <c r="ADW1545"/>
      <c r="ADX1545"/>
      <c r="ADY1545"/>
      <c r="ADZ1545"/>
      <c r="AEA1545"/>
      <c r="AEB1545"/>
      <c r="AEC1545"/>
      <c r="AED1545"/>
      <c r="AEE1545"/>
      <c r="AEF1545"/>
      <c r="AEG1545"/>
      <c r="AEH1545"/>
      <c r="AEI1545"/>
      <c r="AEJ1545"/>
      <c r="AEK1545"/>
      <c r="AEL1545"/>
      <c r="AEM1545"/>
      <c r="AEN1545"/>
      <c r="AEO1545"/>
      <c r="AEP1545"/>
      <c r="AEQ1545"/>
      <c r="AER1545"/>
      <c r="AES1545"/>
      <c r="AET1545"/>
      <c r="AEU1545"/>
      <c r="AEV1545"/>
      <c r="AEW1545"/>
      <c r="AEX1545"/>
      <c r="AEY1545"/>
      <c r="AEZ1545"/>
      <c r="AFA1545"/>
      <c r="AFB1545"/>
      <c r="AFC1545"/>
      <c r="AFD1545"/>
      <c r="AFE1545"/>
      <c r="AFF1545"/>
      <c r="AFG1545"/>
      <c r="AFH1545"/>
      <c r="AFI1545"/>
      <c r="AFJ1545"/>
      <c r="AFK1545"/>
      <c r="AFL1545"/>
      <c r="AFM1545"/>
      <c r="AFN1545"/>
      <c r="AFO1545"/>
      <c r="AFP1545"/>
      <c r="AFQ1545"/>
      <c r="AFR1545"/>
      <c r="AFS1545"/>
      <c r="AFT1545"/>
      <c r="AFU1545"/>
      <c r="AFV1545"/>
      <c r="AFW1545"/>
      <c r="AFX1545"/>
      <c r="AFY1545"/>
      <c r="AFZ1545"/>
      <c r="AGA1545"/>
      <c r="AGB1545"/>
      <c r="AGC1545"/>
      <c r="AGD1545"/>
      <c r="AGE1545"/>
      <c r="AGF1545"/>
      <c r="AGG1545"/>
      <c r="AGH1545"/>
      <c r="AGI1545"/>
      <c r="AGJ1545"/>
      <c r="AGK1545"/>
      <c r="AGL1545"/>
      <c r="AGM1545"/>
      <c r="AGN1545"/>
      <c r="AGO1545"/>
      <c r="AGP1545"/>
      <c r="AGQ1545"/>
      <c r="AGR1545"/>
      <c r="AGS1545"/>
      <c r="AGT1545"/>
      <c r="AGU1545"/>
      <c r="AGV1545"/>
      <c r="AGW1545"/>
      <c r="AGX1545"/>
      <c r="AGY1545"/>
      <c r="AGZ1545"/>
      <c r="AHA1545"/>
      <c r="AHB1545"/>
      <c r="AHC1545"/>
      <c r="AHD1545"/>
      <c r="AHE1545"/>
      <c r="AHF1545"/>
      <c r="AHG1545"/>
      <c r="AHH1545"/>
      <c r="AHI1545"/>
      <c r="AHJ1545"/>
      <c r="AHK1545"/>
      <c r="AHL1545"/>
      <c r="AHM1545"/>
      <c r="AHN1545"/>
      <c r="AHO1545"/>
      <c r="AHP1545"/>
      <c r="AHQ1545"/>
      <c r="AHR1545"/>
      <c r="AHS1545"/>
      <c r="AHT1545"/>
      <c r="AHU1545"/>
      <c r="AHV1545"/>
      <c r="AHW1545"/>
      <c r="AHX1545"/>
      <c r="AHY1545"/>
      <c r="AHZ1545"/>
      <c r="AIA1545"/>
      <c r="AIB1545"/>
      <c r="AIC1545"/>
      <c r="AID1545"/>
      <c r="AIE1545"/>
      <c r="AIF1545"/>
      <c r="AIG1545"/>
      <c r="AIH1545"/>
      <c r="AII1545"/>
      <c r="AIJ1545"/>
      <c r="AIK1545"/>
      <c r="AIL1545"/>
      <c r="AIM1545"/>
      <c r="AIN1545"/>
      <c r="AIO1545"/>
      <c r="AIP1545"/>
      <c r="AIQ1545"/>
      <c r="AIR1545"/>
      <c r="AIS1545"/>
      <c r="AIT1545"/>
      <c r="AIU1545"/>
      <c r="AIV1545"/>
      <c r="AIW1545"/>
      <c r="AIX1545"/>
      <c r="AIY1545"/>
      <c r="AIZ1545"/>
      <c r="AJA1545"/>
      <c r="AJB1545"/>
      <c r="AJC1545"/>
      <c r="AJD1545"/>
      <c r="AJE1545"/>
      <c r="AJF1545"/>
      <c r="AJG1545"/>
      <c r="AJH1545"/>
      <c r="AJI1545"/>
      <c r="AJJ1545"/>
      <c r="AJK1545"/>
      <c r="AJL1545"/>
      <c r="AJM1545"/>
      <c r="AJN1545"/>
      <c r="AJO1545"/>
      <c r="AJP1545"/>
      <c r="AJQ1545"/>
      <c r="AJR1545"/>
      <c r="AJS1545"/>
      <c r="AJT1545"/>
      <c r="AJU1545"/>
      <c r="AJV1545"/>
      <c r="AJW1545"/>
      <c r="AJX1545"/>
      <c r="AJY1545"/>
      <c r="AJZ1545"/>
      <c r="AKA1545"/>
      <c r="AKB1545"/>
      <c r="AKC1545"/>
      <c r="AKD1545"/>
      <c r="AKE1545"/>
      <c r="AKF1545"/>
      <c r="AKG1545"/>
      <c r="AKH1545"/>
      <c r="AKI1545"/>
      <c r="AKJ1545"/>
      <c r="AKK1545"/>
      <c r="AKL1545"/>
      <c r="AKM1545"/>
      <c r="AKN1545"/>
      <c r="AKO1545"/>
      <c r="AKP1545"/>
      <c r="AKQ1545"/>
      <c r="AKR1545"/>
      <c r="AKS1545"/>
      <c r="AKT1545"/>
      <c r="AKU1545"/>
      <c r="AKV1545"/>
      <c r="AKW1545"/>
      <c r="AKX1545"/>
      <c r="AKY1545"/>
      <c r="AKZ1545"/>
      <c r="ALA1545"/>
      <c r="ALB1545"/>
      <c r="ALC1545"/>
      <c r="ALD1545"/>
      <c r="ALE1545"/>
      <c r="ALF1545"/>
      <c r="ALG1545"/>
      <c r="ALH1545"/>
      <c r="ALI1545"/>
      <c r="ALJ1545"/>
      <c r="ALK1545"/>
      <c r="ALL1545"/>
      <c r="ALM1545"/>
      <c r="ALN1545"/>
      <c r="ALO1545"/>
      <c r="ALP1545"/>
      <c r="ALQ1545"/>
      <c r="ALR1545"/>
      <c r="ALS1545"/>
      <c r="ALT1545"/>
      <c r="ALU1545"/>
      <c r="ALV1545"/>
      <c r="ALW1545"/>
      <c r="ALX1545"/>
      <c r="ALY1545"/>
      <c r="ALZ1545"/>
      <c r="AMA1545"/>
      <c r="AMB1545"/>
      <c r="AMC1545"/>
      <c r="AMD1545"/>
      <c r="AME1545"/>
      <c r="AMF1545"/>
      <c r="AMG1545"/>
      <c r="AMH1545"/>
      <c r="AMI1545"/>
      <c r="AMJ1545"/>
      <c r="AMK1545"/>
    </row>
    <row r="1546" spans="1:1025" ht="45" customHeight="1" thickTop="1" thickBot="1" x14ac:dyDescent="0.3">
      <c r="A1546" s="249" t="s">
        <v>1015</v>
      </c>
      <c r="B1546" s="249" t="s">
        <v>1015</v>
      </c>
      <c r="C1546" s="249" t="s">
        <v>1015</v>
      </c>
      <c r="D1546" s="249" t="s">
        <v>1015</v>
      </c>
      <c r="E1546" s="249" t="s">
        <v>1015</v>
      </c>
      <c r="F1546" s="249" t="s">
        <v>1015</v>
      </c>
      <c r="G1546" s="249" t="s">
        <v>1015</v>
      </c>
      <c r="H1546" s="249" t="s">
        <v>1015</v>
      </c>
      <c r="I1546" s="249" t="s">
        <v>1015</v>
      </c>
      <c r="J1546" s="249" t="s">
        <v>1015</v>
      </c>
      <c r="K1546" s="249" t="s">
        <v>1015</v>
      </c>
      <c r="L1546" s="249" t="s">
        <v>1015</v>
      </c>
      <c r="M1546" s="249" t="s">
        <v>1015</v>
      </c>
      <c r="N1546" s="249" t="s">
        <v>1015</v>
      </c>
      <c r="O1546" s="249" t="s">
        <v>1015</v>
      </c>
      <c r="P1546" s="249" t="s">
        <v>1015</v>
      </c>
      <c r="Q1546" s="54">
        <v>3</v>
      </c>
      <c r="R1546" s="251" t="s">
        <v>2563</v>
      </c>
      <c r="S1546" s="252"/>
      <c r="T1546" s="252"/>
      <c r="U1546" s="252"/>
      <c r="V1546" s="252"/>
      <c r="W1546" s="252"/>
      <c r="X1546" s="252"/>
      <c r="Y1546" s="252"/>
      <c r="Z1546" s="252"/>
      <c r="AA1546" s="252"/>
      <c r="AB1546" s="252"/>
      <c r="AC1546" s="252"/>
      <c r="AD1546" s="252"/>
      <c r="AE1546" s="253"/>
      <c r="AF1546" s="54">
        <v>3</v>
      </c>
      <c r="AG1546" s="251" t="s">
        <v>2563</v>
      </c>
      <c r="AH1546" s="252"/>
      <c r="AI1546" s="252"/>
      <c r="AJ1546" s="252"/>
      <c r="AK1546" s="252"/>
      <c r="AL1546" s="252"/>
      <c r="AM1546" s="252"/>
      <c r="AN1546" s="252"/>
      <c r="AO1546" s="252"/>
      <c r="AP1546" s="252"/>
      <c r="AQ1546" s="252"/>
      <c r="AR1546" s="252"/>
      <c r="AS1546" s="252"/>
      <c r="AT1546" s="253"/>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c r="HC1546"/>
      <c r="HD1546"/>
      <c r="HE1546"/>
      <c r="HF1546"/>
      <c r="HG1546"/>
      <c r="HH1546"/>
      <c r="HI1546"/>
      <c r="HJ1546"/>
      <c r="HK1546"/>
      <c r="HL1546"/>
      <c r="HM1546"/>
      <c r="HN1546"/>
      <c r="HO1546"/>
      <c r="HP1546"/>
      <c r="HQ1546"/>
      <c r="HR1546"/>
      <c r="HS1546"/>
      <c r="HT1546"/>
      <c r="HU1546"/>
      <c r="HV1546"/>
      <c r="HW1546"/>
      <c r="HX1546"/>
      <c r="HY1546"/>
      <c r="HZ1546"/>
      <c r="IA1546"/>
      <c r="IB1546"/>
      <c r="IC1546"/>
      <c r="ID1546"/>
      <c r="IE1546"/>
      <c r="IF1546"/>
      <c r="IG1546"/>
      <c r="IH1546"/>
      <c r="II1546"/>
      <c r="IJ1546"/>
      <c r="IK1546"/>
      <c r="IL1546"/>
      <c r="IM1546"/>
      <c r="IN1546"/>
      <c r="IO1546"/>
      <c r="IP1546"/>
      <c r="IQ1546"/>
      <c r="IR1546"/>
      <c r="IS1546"/>
      <c r="IT1546"/>
      <c r="IU1546"/>
      <c r="IV1546"/>
      <c r="IW1546"/>
      <c r="IX1546"/>
      <c r="IY1546"/>
      <c r="IZ1546"/>
      <c r="JA1546"/>
      <c r="JB1546"/>
      <c r="JC1546"/>
      <c r="JD1546"/>
      <c r="JE1546"/>
      <c r="JF1546"/>
      <c r="JG1546"/>
      <c r="JH1546"/>
      <c r="JI1546"/>
      <c r="JJ1546"/>
      <c r="JK1546"/>
      <c r="JL1546"/>
      <c r="JM1546"/>
      <c r="JN1546"/>
      <c r="JO1546"/>
      <c r="JP1546"/>
      <c r="JQ1546"/>
      <c r="JR1546"/>
      <c r="JS1546"/>
      <c r="JT1546"/>
      <c r="JU1546"/>
      <c r="JV1546"/>
      <c r="JW1546"/>
      <c r="JX1546"/>
      <c r="JY1546"/>
      <c r="JZ1546"/>
      <c r="KA1546"/>
      <c r="KB1546"/>
      <c r="KC1546"/>
      <c r="KD1546"/>
      <c r="KE1546"/>
      <c r="KF1546"/>
      <c r="KG1546"/>
      <c r="KH1546"/>
      <c r="KI1546"/>
      <c r="KJ1546"/>
      <c r="KK1546"/>
      <c r="KL1546"/>
      <c r="KM1546"/>
      <c r="KN1546"/>
      <c r="KO1546"/>
      <c r="KP1546"/>
      <c r="KQ1546"/>
      <c r="KR1546"/>
      <c r="KS1546"/>
      <c r="KT1546"/>
      <c r="KU1546"/>
      <c r="KV1546"/>
      <c r="KW1546"/>
      <c r="KX1546"/>
      <c r="KY1546"/>
      <c r="KZ1546"/>
      <c r="LA1546"/>
      <c r="LB1546"/>
      <c r="LC1546"/>
      <c r="LD1546"/>
      <c r="LE1546"/>
      <c r="LF1546"/>
      <c r="LG1546"/>
      <c r="LH1546"/>
      <c r="LI1546"/>
      <c r="LJ1546"/>
      <c r="LK1546"/>
      <c r="LL1546"/>
      <c r="LM1546"/>
      <c r="LN1546"/>
      <c r="LO1546"/>
      <c r="LP1546"/>
      <c r="LQ1546"/>
      <c r="LR1546"/>
      <c r="LS1546"/>
      <c r="LT1546"/>
      <c r="LU1546"/>
      <c r="LV1546"/>
      <c r="LW1546"/>
      <c r="LX1546"/>
      <c r="LY1546"/>
      <c r="LZ1546"/>
      <c r="MA1546"/>
      <c r="MB1546"/>
      <c r="MC1546"/>
      <c r="MD1546"/>
      <c r="ME1546"/>
      <c r="MF1546"/>
      <c r="MG1546"/>
      <c r="MH1546"/>
      <c r="MI1546"/>
      <c r="MJ1546"/>
      <c r="MK1546"/>
      <c r="ML1546"/>
      <c r="MM1546"/>
      <c r="MN1546"/>
      <c r="MO1546"/>
      <c r="MP1546"/>
      <c r="MQ1546"/>
      <c r="MR1546"/>
      <c r="MS1546"/>
      <c r="MT1546"/>
      <c r="MU1546"/>
      <c r="MV1546"/>
      <c r="MW1546"/>
      <c r="MX1546"/>
      <c r="MY1546"/>
      <c r="MZ1546"/>
      <c r="NA1546"/>
      <c r="NB1546"/>
      <c r="NC1546"/>
      <c r="ND1546"/>
      <c r="NE1546"/>
      <c r="NF1546"/>
      <c r="NG1546"/>
      <c r="NH1546"/>
      <c r="NI1546"/>
      <c r="NJ1546"/>
      <c r="NK1546"/>
      <c r="NL1546"/>
      <c r="NM1546"/>
      <c r="NN1546"/>
      <c r="NO1546"/>
      <c r="NP1546"/>
      <c r="NQ1546"/>
      <c r="NR1546"/>
      <c r="NS1546"/>
      <c r="NT1546"/>
      <c r="NU1546"/>
      <c r="NV1546"/>
      <c r="NW1546"/>
      <c r="NX1546"/>
      <c r="NY1546"/>
      <c r="NZ1546"/>
      <c r="OA1546"/>
      <c r="OB1546"/>
      <c r="OC1546"/>
      <c r="OD1546"/>
      <c r="OE1546"/>
      <c r="OF1546"/>
      <c r="OG1546"/>
      <c r="OH1546"/>
      <c r="OI1546"/>
      <c r="OJ1546"/>
      <c r="OK1546"/>
      <c r="OL1546"/>
      <c r="OM1546"/>
      <c r="ON1546"/>
      <c r="OO1546"/>
      <c r="OP1546"/>
      <c r="OQ1546"/>
      <c r="OR1546"/>
      <c r="OS1546"/>
      <c r="OT1546"/>
      <c r="OU1546"/>
      <c r="OV1546"/>
      <c r="OW1546"/>
      <c r="OX1546"/>
      <c r="OY1546"/>
      <c r="OZ1546"/>
      <c r="PA1546"/>
      <c r="PB1546"/>
      <c r="PC1546"/>
      <c r="PD1546"/>
      <c r="PE1546"/>
      <c r="PF1546"/>
      <c r="PG1546"/>
      <c r="PH1546"/>
      <c r="PI1546"/>
      <c r="PJ1546"/>
      <c r="PK1546"/>
      <c r="PL1546"/>
      <c r="PM1546"/>
      <c r="PN1546"/>
      <c r="PO1546"/>
      <c r="PP1546"/>
      <c r="PQ1546"/>
      <c r="PR1546"/>
      <c r="PS1546"/>
      <c r="PT1546"/>
      <c r="PU1546"/>
      <c r="PV1546"/>
      <c r="PW1546"/>
      <c r="PX1546"/>
      <c r="PY1546"/>
      <c r="PZ1546"/>
      <c r="QA1546"/>
      <c r="QB1546"/>
      <c r="QC1546"/>
      <c r="QD1546"/>
      <c r="QE1546"/>
      <c r="QF1546"/>
      <c r="QG1546"/>
      <c r="QH1546"/>
      <c r="QI1546"/>
      <c r="QJ1546"/>
      <c r="QK1546"/>
      <c r="QL1546"/>
      <c r="QM1546"/>
      <c r="QN1546"/>
      <c r="QO1546"/>
      <c r="QP1546"/>
      <c r="QQ1546"/>
      <c r="QR1546"/>
      <c r="QS1546"/>
      <c r="QT1546"/>
      <c r="QU1546"/>
      <c r="QV1546"/>
      <c r="QW1546"/>
      <c r="QX1546"/>
      <c r="QY1546"/>
      <c r="QZ1546"/>
      <c r="RA1546"/>
      <c r="RB1546"/>
      <c r="RC1546"/>
      <c r="RD1546"/>
      <c r="RE1546"/>
      <c r="RF1546"/>
      <c r="RG1546"/>
      <c r="RH1546"/>
      <c r="RI1546"/>
      <c r="RJ1546"/>
      <c r="RK1546"/>
      <c r="RL1546"/>
      <c r="RM1546"/>
      <c r="RN1546"/>
      <c r="RO1546"/>
      <c r="RP1546"/>
      <c r="RQ1546"/>
      <c r="RR1546"/>
      <c r="RS1546"/>
      <c r="RT1546"/>
      <c r="RU1546"/>
      <c r="RV1546"/>
      <c r="RW1546"/>
      <c r="RX1546"/>
      <c r="RY1546"/>
      <c r="RZ1546"/>
      <c r="SA1546"/>
      <c r="SB1546"/>
      <c r="SC1546"/>
      <c r="SD1546"/>
      <c r="SE1546"/>
      <c r="SF1546"/>
      <c r="SG1546"/>
      <c r="SH1546"/>
      <c r="SI1546"/>
      <c r="SJ1546"/>
      <c r="SK1546"/>
      <c r="SL1546"/>
      <c r="SM1546"/>
      <c r="SN1546"/>
      <c r="SO1546"/>
      <c r="SP1546"/>
      <c r="SQ1546"/>
      <c r="SR1546"/>
      <c r="SS1546"/>
      <c r="ST1546"/>
      <c r="SU1546"/>
      <c r="SV1546"/>
      <c r="SW1546"/>
      <c r="SX1546"/>
      <c r="SY1546"/>
      <c r="SZ1546"/>
      <c r="TA1546"/>
      <c r="TB1546"/>
      <c r="TC1546"/>
      <c r="TD1546"/>
      <c r="TE1546"/>
      <c r="TF1546"/>
      <c r="TG1546"/>
      <c r="TH1546"/>
      <c r="TI1546"/>
      <c r="TJ1546"/>
      <c r="TK1546"/>
      <c r="TL1546"/>
      <c r="TM1546"/>
      <c r="TN1546"/>
      <c r="TO1546"/>
      <c r="TP1546"/>
      <c r="TQ1546"/>
      <c r="TR1546"/>
      <c r="TS1546"/>
      <c r="TT1546"/>
      <c r="TU1546"/>
      <c r="TV1546"/>
      <c r="TW1546"/>
      <c r="TX1546"/>
      <c r="TY1546"/>
      <c r="TZ1546"/>
      <c r="UA1546"/>
      <c r="UB1546"/>
      <c r="UC1546"/>
      <c r="UD1546"/>
      <c r="UE1546"/>
      <c r="UF1546"/>
      <c r="UG1546"/>
      <c r="UH1546"/>
      <c r="UI1546"/>
      <c r="UJ1546"/>
      <c r="UK1546"/>
      <c r="UL1546"/>
      <c r="UM1546"/>
      <c r="UN1546"/>
      <c r="UO1546"/>
      <c r="UP1546"/>
      <c r="UQ1546"/>
      <c r="UR1546"/>
      <c r="US1546"/>
      <c r="UT1546"/>
      <c r="UU1546"/>
      <c r="UV1546"/>
      <c r="UW1546"/>
      <c r="UX1546"/>
      <c r="UY1546"/>
      <c r="UZ1546"/>
      <c r="VA1546"/>
      <c r="VB1546"/>
      <c r="VC1546"/>
      <c r="VD1546"/>
      <c r="VE1546"/>
      <c r="VF1546"/>
      <c r="VG1546"/>
      <c r="VH1546"/>
      <c r="VI1546"/>
      <c r="VJ1546"/>
      <c r="VK1546"/>
      <c r="VL1546"/>
      <c r="VM1546"/>
      <c r="VN1546"/>
      <c r="VO1546"/>
      <c r="VP1546"/>
      <c r="VQ1546"/>
      <c r="VR1546"/>
      <c r="VS1546"/>
      <c r="VT1546"/>
      <c r="VU1546"/>
      <c r="VV1546"/>
      <c r="VW1546"/>
      <c r="VX1546"/>
      <c r="VY1546"/>
      <c r="VZ1546"/>
      <c r="WA1546"/>
      <c r="WB1546"/>
      <c r="WC1546"/>
      <c r="WD1546"/>
      <c r="WE1546"/>
      <c r="WF1546"/>
      <c r="WG1546"/>
      <c r="WH1546"/>
      <c r="WI1546"/>
      <c r="WJ1546"/>
      <c r="WK1546"/>
      <c r="WL1546"/>
      <c r="WM1546"/>
      <c r="WN1546"/>
      <c r="WO1546"/>
      <c r="WP1546"/>
      <c r="WQ1546"/>
      <c r="WR1546"/>
      <c r="WS1546"/>
      <c r="WT1546"/>
      <c r="WU1546"/>
      <c r="WV1546"/>
      <c r="WW1546"/>
      <c r="WX1546"/>
      <c r="WY1546"/>
      <c r="WZ1546"/>
      <c r="XA1546"/>
      <c r="XB1546"/>
      <c r="XC1546"/>
      <c r="XD1546"/>
      <c r="XE1546"/>
      <c r="XF1546"/>
      <c r="XG1546"/>
      <c r="XH1546"/>
      <c r="XI1546"/>
      <c r="XJ1546"/>
      <c r="XK1546"/>
      <c r="XL1546"/>
      <c r="XM1546"/>
      <c r="XN1546"/>
      <c r="XO1546"/>
      <c r="XP1546"/>
      <c r="XQ1546"/>
      <c r="XR1546"/>
      <c r="XS1546"/>
      <c r="XT1546"/>
      <c r="XU1546"/>
      <c r="XV1546"/>
      <c r="XW1546"/>
      <c r="XX1546"/>
      <c r="XY1546"/>
      <c r="XZ1546"/>
      <c r="YA1546"/>
      <c r="YB1546"/>
      <c r="YC1546"/>
      <c r="YD1546"/>
      <c r="YE1546"/>
      <c r="YF1546"/>
      <c r="YG1546"/>
      <c r="YH1546"/>
      <c r="YI1546"/>
      <c r="YJ1546"/>
      <c r="YK1546"/>
      <c r="YL1546"/>
      <c r="YM1546"/>
      <c r="YN1546"/>
      <c r="YO1546"/>
      <c r="YP1546"/>
      <c r="YQ1546"/>
      <c r="YR1546"/>
      <c r="YS1546"/>
      <c r="YT1546"/>
      <c r="YU1546"/>
      <c r="YV1546"/>
      <c r="YW1546"/>
      <c r="YX1546"/>
      <c r="YY1546"/>
      <c r="YZ1546"/>
      <c r="ZA1546"/>
      <c r="ZB1546"/>
      <c r="ZC1546"/>
      <c r="ZD1546"/>
      <c r="ZE1546"/>
      <c r="ZF1546"/>
      <c r="ZG1546"/>
      <c r="ZH1546"/>
      <c r="ZI1546"/>
      <c r="ZJ1546"/>
      <c r="ZK1546"/>
      <c r="ZL1546"/>
      <c r="ZM1546"/>
      <c r="ZN1546"/>
      <c r="ZO1546"/>
      <c r="ZP1546"/>
      <c r="ZQ1546"/>
      <c r="ZR1546"/>
      <c r="ZS1546"/>
      <c r="ZT1546"/>
      <c r="ZU1546"/>
      <c r="ZV1546"/>
      <c r="ZW1546"/>
      <c r="ZX1546"/>
      <c r="ZY1546"/>
      <c r="ZZ1546"/>
      <c r="AAA1546"/>
      <c r="AAB1546"/>
      <c r="AAC1546"/>
      <c r="AAD1546"/>
      <c r="AAE1546"/>
      <c r="AAF1546"/>
      <c r="AAG1546"/>
      <c r="AAH1546"/>
      <c r="AAI1546"/>
      <c r="AAJ1546"/>
      <c r="AAK1546"/>
      <c r="AAL1546"/>
      <c r="AAM1546"/>
      <c r="AAN1546"/>
      <c r="AAO1546"/>
      <c r="AAP1546"/>
      <c r="AAQ1546"/>
      <c r="AAR1546"/>
      <c r="AAS1546"/>
      <c r="AAT1546"/>
      <c r="AAU1546"/>
      <c r="AAV1546"/>
      <c r="AAW1546"/>
      <c r="AAX1546"/>
      <c r="AAY1546"/>
      <c r="AAZ1546"/>
      <c r="ABA1546"/>
      <c r="ABB1546"/>
      <c r="ABC1546"/>
      <c r="ABD1546"/>
      <c r="ABE1546"/>
      <c r="ABF1546"/>
      <c r="ABG1546"/>
      <c r="ABH1546"/>
      <c r="ABI1546"/>
      <c r="ABJ1546"/>
      <c r="ABK1546"/>
      <c r="ABL1546"/>
      <c r="ABM1546"/>
      <c r="ABN1546"/>
      <c r="ABO1546"/>
      <c r="ABP1546"/>
      <c r="ABQ1546"/>
      <c r="ABR1546"/>
      <c r="ABS1546"/>
      <c r="ABT1546"/>
      <c r="ABU1546"/>
      <c r="ABV1546"/>
      <c r="ABW1546"/>
      <c r="ABX1546"/>
      <c r="ABY1546"/>
      <c r="ABZ1546"/>
      <c r="ACA1546"/>
      <c r="ACB1546"/>
      <c r="ACC1546"/>
      <c r="ACD1546"/>
      <c r="ACE1546"/>
      <c r="ACF1546"/>
      <c r="ACG1546"/>
      <c r="ACH1546"/>
      <c r="ACI1546"/>
      <c r="ACJ1546"/>
      <c r="ACK1546"/>
      <c r="ACL1546"/>
      <c r="ACM1546"/>
      <c r="ACN1546"/>
      <c r="ACO1546"/>
      <c r="ACP1546"/>
      <c r="ACQ1546"/>
      <c r="ACR1546"/>
      <c r="ACS1546"/>
      <c r="ACT1546"/>
      <c r="ACU1546"/>
      <c r="ACV1546"/>
      <c r="ACW1546"/>
      <c r="ACX1546"/>
      <c r="ACY1546"/>
      <c r="ACZ1546"/>
      <c r="ADA1546"/>
      <c r="ADB1546"/>
      <c r="ADC1546"/>
      <c r="ADD1546"/>
      <c r="ADE1546"/>
      <c r="ADF1546"/>
      <c r="ADG1546"/>
      <c r="ADH1546"/>
      <c r="ADI1546"/>
      <c r="ADJ1546"/>
      <c r="ADK1546"/>
      <c r="ADL1546"/>
      <c r="ADM1546"/>
      <c r="ADN1546"/>
      <c r="ADO1546"/>
      <c r="ADP1546"/>
      <c r="ADQ1546"/>
      <c r="ADR1546"/>
      <c r="ADS1546"/>
      <c r="ADT1546"/>
      <c r="ADU1546"/>
      <c r="ADV1546"/>
      <c r="ADW1546"/>
      <c r="ADX1546"/>
      <c r="ADY1546"/>
      <c r="ADZ1546"/>
      <c r="AEA1546"/>
      <c r="AEB1546"/>
      <c r="AEC1546"/>
      <c r="AED1546"/>
      <c r="AEE1546"/>
      <c r="AEF1546"/>
      <c r="AEG1546"/>
      <c r="AEH1546"/>
      <c r="AEI1546"/>
      <c r="AEJ1546"/>
      <c r="AEK1546"/>
      <c r="AEL1546"/>
      <c r="AEM1546"/>
      <c r="AEN1546"/>
      <c r="AEO1546"/>
      <c r="AEP1546"/>
      <c r="AEQ1546"/>
      <c r="AER1546"/>
      <c r="AES1546"/>
      <c r="AET1546"/>
      <c r="AEU1546"/>
      <c r="AEV1546"/>
      <c r="AEW1546"/>
      <c r="AEX1546"/>
      <c r="AEY1546"/>
      <c r="AEZ1546"/>
      <c r="AFA1546"/>
      <c r="AFB1546"/>
      <c r="AFC1546"/>
      <c r="AFD1546"/>
      <c r="AFE1546"/>
      <c r="AFF1546"/>
      <c r="AFG1546"/>
      <c r="AFH1546"/>
      <c r="AFI1546"/>
      <c r="AFJ1546"/>
      <c r="AFK1546"/>
      <c r="AFL1546"/>
      <c r="AFM1546"/>
      <c r="AFN1546"/>
      <c r="AFO1546"/>
      <c r="AFP1546"/>
      <c r="AFQ1546"/>
      <c r="AFR1546"/>
      <c r="AFS1546"/>
      <c r="AFT1546"/>
      <c r="AFU1546"/>
      <c r="AFV1546"/>
      <c r="AFW1546"/>
      <c r="AFX1546"/>
      <c r="AFY1546"/>
      <c r="AFZ1546"/>
      <c r="AGA1546"/>
      <c r="AGB1546"/>
      <c r="AGC1546"/>
      <c r="AGD1546"/>
      <c r="AGE1546"/>
      <c r="AGF1546"/>
      <c r="AGG1546"/>
      <c r="AGH1546"/>
      <c r="AGI1546"/>
      <c r="AGJ1546"/>
      <c r="AGK1546"/>
      <c r="AGL1546"/>
      <c r="AGM1546"/>
      <c r="AGN1546"/>
      <c r="AGO1546"/>
      <c r="AGP1546"/>
      <c r="AGQ1546"/>
      <c r="AGR1546"/>
      <c r="AGS1546"/>
      <c r="AGT1546"/>
      <c r="AGU1546"/>
      <c r="AGV1546"/>
      <c r="AGW1546"/>
      <c r="AGX1546"/>
      <c r="AGY1546"/>
      <c r="AGZ1546"/>
      <c r="AHA1546"/>
      <c r="AHB1546"/>
      <c r="AHC1546"/>
      <c r="AHD1546"/>
      <c r="AHE1546"/>
      <c r="AHF1546"/>
      <c r="AHG1546"/>
      <c r="AHH1546"/>
      <c r="AHI1546"/>
      <c r="AHJ1546"/>
      <c r="AHK1546"/>
      <c r="AHL1546"/>
      <c r="AHM1546"/>
      <c r="AHN1546"/>
      <c r="AHO1546"/>
      <c r="AHP1546"/>
      <c r="AHQ1546"/>
      <c r="AHR1546"/>
      <c r="AHS1546"/>
      <c r="AHT1546"/>
      <c r="AHU1546"/>
      <c r="AHV1546"/>
      <c r="AHW1546"/>
      <c r="AHX1546"/>
      <c r="AHY1546"/>
      <c r="AHZ1546"/>
      <c r="AIA1546"/>
      <c r="AIB1546"/>
      <c r="AIC1546"/>
      <c r="AID1546"/>
      <c r="AIE1546"/>
      <c r="AIF1546"/>
      <c r="AIG1546"/>
      <c r="AIH1546"/>
      <c r="AII1546"/>
      <c r="AIJ1546"/>
      <c r="AIK1546"/>
      <c r="AIL1546"/>
      <c r="AIM1546"/>
      <c r="AIN1546"/>
      <c r="AIO1546"/>
      <c r="AIP1546"/>
      <c r="AIQ1546"/>
      <c r="AIR1546"/>
      <c r="AIS1546"/>
      <c r="AIT1546"/>
      <c r="AIU1546"/>
      <c r="AIV1546"/>
      <c r="AIW1546"/>
      <c r="AIX1546"/>
      <c r="AIY1546"/>
      <c r="AIZ1546"/>
      <c r="AJA1546"/>
      <c r="AJB1546"/>
      <c r="AJC1546"/>
      <c r="AJD1546"/>
      <c r="AJE1546"/>
      <c r="AJF1546"/>
      <c r="AJG1546"/>
      <c r="AJH1546"/>
      <c r="AJI1546"/>
      <c r="AJJ1546"/>
      <c r="AJK1546"/>
      <c r="AJL1546"/>
      <c r="AJM1546"/>
      <c r="AJN1546"/>
      <c r="AJO1546"/>
      <c r="AJP1546"/>
      <c r="AJQ1546"/>
      <c r="AJR1546"/>
      <c r="AJS1546"/>
      <c r="AJT1546"/>
      <c r="AJU1546"/>
      <c r="AJV1546"/>
      <c r="AJW1546"/>
      <c r="AJX1546"/>
      <c r="AJY1546"/>
      <c r="AJZ1546"/>
      <c r="AKA1546"/>
      <c r="AKB1546"/>
      <c r="AKC1546"/>
      <c r="AKD1546"/>
      <c r="AKE1546"/>
      <c r="AKF1546"/>
      <c r="AKG1546"/>
      <c r="AKH1546"/>
      <c r="AKI1546"/>
      <c r="AKJ1546"/>
      <c r="AKK1546"/>
      <c r="AKL1546"/>
      <c r="AKM1546"/>
      <c r="AKN1546"/>
      <c r="AKO1546"/>
      <c r="AKP1546"/>
      <c r="AKQ1546"/>
      <c r="AKR1546"/>
      <c r="AKS1546"/>
      <c r="AKT1546"/>
      <c r="AKU1546"/>
      <c r="AKV1546"/>
      <c r="AKW1546"/>
      <c r="AKX1546"/>
      <c r="AKY1546"/>
      <c r="AKZ1546"/>
      <c r="ALA1546"/>
      <c r="ALB1546"/>
      <c r="ALC1546"/>
      <c r="ALD1546"/>
      <c r="ALE1546"/>
      <c r="ALF1546"/>
      <c r="ALG1546"/>
      <c r="ALH1546"/>
      <c r="ALI1546"/>
      <c r="ALJ1546"/>
      <c r="ALK1546"/>
      <c r="ALL1546"/>
      <c r="ALM1546"/>
      <c r="ALN1546"/>
      <c r="ALO1546"/>
      <c r="ALP1546"/>
      <c r="ALQ1546"/>
      <c r="ALR1546"/>
      <c r="ALS1546"/>
      <c r="ALT1546"/>
      <c r="ALU1546"/>
      <c r="ALV1546"/>
      <c r="ALW1546"/>
      <c r="ALX1546"/>
      <c r="ALY1546"/>
      <c r="ALZ1546"/>
      <c r="AMA1546"/>
      <c r="AMB1546"/>
      <c r="AMC1546"/>
      <c r="AMD1546"/>
      <c r="AME1546"/>
      <c r="AMF1546"/>
      <c r="AMG1546"/>
      <c r="AMH1546"/>
      <c r="AMI1546"/>
      <c r="AMJ1546"/>
      <c r="AMK1546"/>
    </row>
    <row r="1547" spans="1:1025" ht="45" customHeight="1" thickTop="1" thickBot="1" x14ac:dyDescent="0.3">
      <c r="A1547" s="249" t="s">
        <v>1016</v>
      </c>
      <c r="B1547" s="249" t="s">
        <v>1016</v>
      </c>
      <c r="C1547" s="249" t="s">
        <v>1016</v>
      </c>
      <c r="D1547" s="249" t="s">
        <v>1016</v>
      </c>
      <c r="E1547" s="249" t="s">
        <v>1016</v>
      </c>
      <c r="F1547" s="249" t="s">
        <v>1016</v>
      </c>
      <c r="G1547" s="249" t="s">
        <v>1016</v>
      </c>
      <c r="H1547" s="249" t="s">
        <v>1016</v>
      </c>
      <c r="I1547" s="249" t="s">
        <v>1016</v>
      </c>
      <c r="J1547" s="249" t="s">
        <v>1016</v>
      </c>
      <c r="K1547" s="249" t="s">
        <v>1016</v>
      </c>
      <c r="L1547" s="249" t="s">
        <v>1016</v>
      </c>
      <c r="M1547" s="249" t="s">
        <v>1016</v>
      </c>
      <c r="N1547" s="249" t="s">
        <v>1016</v>
      </c>
      <c r="O1547" s="249" t="s">
        <v>1016</v>
      </c>
      <c r="P1547" s="249" t="s">
        <v>1016</v>
      </c>
      <c r="Q1547" s="54">
        <v>3</v>
      </c>
      <c r="R1547" s="251" t="s">
        <v>2563</v>
      </c>
      <c r="S1547" s="252"/>
      <c r="T1547" s="252"/>
      <c r="U1547" s="252"/>
      <c r="V1547" s="252"/>
      <c r="W1547" s="252"/>
      <c r="X1547" s="252"/>
      <c r="Y1547" s="252"/>
      <c r="Z1547" s="252"/>
      <c r="AA1547" s="252"/>
      <c r="AB1547" s="252"/>
      <c r="AC1547" s="252"/>
      <c r="AD1547" s="252"/>
      <c r="AE1547" s="253"/>
      <c r="AF1547" s="54">
        <v>3</v>
      </c>
      <c r="AG1547" s="251" t="s">
        <v>2563</v>
      </c>
      <c r="AH1547" s="252"/>
      <c r="AI1547" s="252"/>
      <c r="AJ1547" s="252"/>
      <c r="AK1547" s="252"/>
      <c r="AL1547" s="252"/>
      <c r="AM1547" s="252"/>
      <c r="AN1547" s="252"/>
      <c r="AO1547" s="252"/>
      <c r="AP1547" s="252"/>
      <c r="AQ1547" s="252"/>
      <c r="AR1547" s="252"/>
      <c r="AS1547" s="252"/>
      <c r="AT1547" s="253"/>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c r="HC1547"/>
      <c r="HD1547"/>
      <c r="HE1547"/>
      <c r="HF1547"/>
      <c r="HG1547"/>
      <c r="HH1547"/>
      <c r="HI1547"/>
      <c r="HJ1547"/>
      <c r="HK1547"/>
      <c r="HL1547"/>
      <c r="HM1547"/>
      <c r="HN1547"/>
      <c r="HO1547"/>
      <c r="HP1547"/>
      <c r="HQ1547"/>
      <c r="HR1547"/>
      <c r="HS1547"/>
      <c r="HT1547"/>
      <c r="HU1547"/>
      <c r="HV1547"/>
      <c r="HW1547"/>
      <c r="HX1547"/>
      <c r="HY1547"/>
      <c r="HZ1547"/>
      <c r="IA1547"/>
      <c r="IB1547"/>
      <c r="IC1547"/>
      <c r="ID1547"/>
      <c r="IE1547"/>
      <c r="IF1547"/>
      <c r="IG1547"/>
      <c r="IH1547"/>
      <c r="II1547"/>
      <c r="IJ1547"/>
      <c r="IK1547"/>
      <c r="IL1547"/>
      <c r="IM1547"/>
      <c r="IN1547"/>
      <c r="IO1547"/>
      <c r="IP1547"/>
      <c r="IQ1547"/>
      <c r="IR1547"/>
      <c r="IS1547"/>
      <c r="IT1547"/>
      <c r="IU1547"/>
      <c r="IV1547"/>
      <c r="IW1547"/>
      <c r="IX1547"/>
      <c r="IY1547"/>
      <c r="IZ1547"/>
      <c r="JA1547"/>
      <c r="JB1547"/>
      <c r="JC1547"/>
      <c r="JD1547"/>
      <c r="JE1547"/>
      <c r="JF1547"/>
      <c r="JG1547"/>
      <c r="JH1547"/>
      <c r="JI1547"/>
      <c r="JJ1547"/>
      <c r="JK1547"/>
      <c r="JL1547"/>
      <c r="JM1547"/>
      <c r="JN1547"/>
      <c r="JO1547"/>
      <c r="JP1547"/>
      <c r="JQ1547"/>
      <c r="JR1547"/>
      <c r="JS1547"/>
      <c r="JT1547"/>
      <c r="JU1547"/>
      <c r="JV1547"/>
      <c r="JW1547"/>
      <c r="JX1547"/>
      <c r="JY1547"/>
      <c r="JZ1547"/>
      <c r="KA1547"/>
      <c r="KB1547"/>
      <c r="KC1547"/>
      <c r="KD1547"/>
      <c r="KE1547"/>
      <c r="KF1547"/>
      <c r="KG1547"/>
      <c r="KH1547"/>
      <c r="KI1547"/>
      <c r="KJ1547"/>
      <c r="KK1547"/>
      <c r="KL1547"/>
      <c r="KM1547"/>
      <c r="KN1547"/>
      <c r="KO1547"/>
      <c r="KP1547"/>
      <c r="KQ1547"/>
      <c r="KR1547"/>
      <c r="KS1547"/>
      <c r="KT1547"/>
      <c r="KU1547"/>
      <c r="KV1547"/>
      <c r="KW1547"/>
      <c r="KX1547"/>
      <c r="KY1547"/>
      <c r="KZ1547"/>
      <c r="LA1547"/>
      <c r="LB1547"/>
      <c r="LC1547"/>
      <c r="LD1547"/>
      <c r="LE1547"/>
      <c r="LF1547"/>
      <c r="LG1547"/>
      <c r="LH1547"/>
      <c r="LI1547"/>
      <c r="LJ1547"/>
      <c r="LK1547"/>
      <c r="LL1547"/>
      <c r="LM1547"/>
      <c r="LN1547"/>
      <c r="LO1547"/>
      <c r="LP1547"/>
      <c r="LQ1547"/>
      <c r="LR1547"/>
      <c r="LS1547"/>
      <c r="LT1547"/>
      <c r="LU1547"/>
      <c r="LV1547"/>
      <c r="LW1547"/>
      <c r="LX1547"/>
      <c r="LY1547"/>
      <c r="LZ1547"/>
      <c r="MA1547"/>
      <c r="MB1547"/>
      <c r="MC1547"/>
      <c r="MD1547"/>
      <c r="ME1547"/>
      <c r="MF1547"/>
      <c r="MG1547"/>
      <c r="MH1547"/>
      <c r="MI1547"/>
      <c r="MJ1547"/>
      <c r="MK1547"/>
      <c r="ML1547"/>
      <c r="MM1547"/>
      <c r="MN1547"/>
      <c r="MO1547"/>
      <c r="MP1547"/>
      <c r="MQ1547"/>
      <c r="MR1547"/>
      <c r="MS1547"/>
      <c r="MT1547"/>
      <c r="MU1547"/>
      <c r="MV1547"/>
      <c r="MW1547"/>
      <c r="MX1547"/>
      <c r="MY1547"/>
      <c r="MZ1547"/>
      <c r="NA1547"/>
      <c r="NB1547"/>
      <c r="NC1547"/>
      <c r="ND1547"/>
      <c r="NE1547"/>
      <c r="NF1547"/>
      <c r="NG1547"/>
      <c r="NH1547"/>
      <c r="NI1547"/>
      <c r="NJ1547"/>
      <c r="NK1547"/>
      <c r="NL1547"/>
      <c r="NM1547"/>
      <c r="NN1547"/>
      <c r="NO1547"/>
      <c r="NP1547"/>
      <c r="NQ1547"/>
      <c r="NR1547"/>
      <c r="NS1547"/>
      <c r="NT1547"/>
      <c r="NU1547"/>
      <c r="NV1547"/>
      <c r="NW1547"/>
      <c r="NX1547"/>
      <c r="NY1547"/>
      <c r="NZ1547"/>
      <c r="OA1547"/>
      <c r="OB1547"/>
      <c r="OC1547"/>
      <c r="OD1547"/>
      <c r="OE1547"/>
      <c r="OF1547"/>
      <c r="OG1547"/>
      <c r="OH1547"/>
      <c r="OI1547"/>
      <c r="OJ1547"/>
      <c r="OK1547"/>
      <c r="OL1547"/>
      <c r="OM1547"/>
      <c r="ON1547"/>
      <c r="OO1547"/>
      <c r="OP1547"/>
      <c r="OQ1547"/>
      <c r="OR1547"/>
      <c r="OS1547"/>
      <c r="OT1547"/>
      <c r="OU1547"/>
      <c r="OV1547"/>
      <c r="OW1547"/>
      <c r="OX1547"/>
      <c r="OY1547"/>
      <c r="OZ1547"/>
      <c r="PA1547"/>
      <c r="PB1547"/>
      <c r="PC1547"/>
      <c r="PD1547"/>
      <c r="PE1547"/>
      <c r="PF1547"/>
      <c r="PG1547"/>
      <c r="PH1547"/>
      <c r="PI1547"/>
      <c r="PJ1547"/>
      <c r="PK1547"/>
      <c r="PL1547"/>
      <c r="PM1547"/>
      <c r="PN1547"/>
      <c r="PO1547"/>
      <c r="PP1547"/>
      <c r="PQ1547"/>
      <c r="PR1547"/>
      <c r="PS1547"/>
      <c r="PT1547"/>
      <c r="PU1547"/>
      <c r="PV1547"/>
      <c r="PW1547"/>
      <c r="PX1547"/>
      <c r="PY1547"/>
      <c r="PZ1547"/>
      <c r="QA1547"/>
      <c r="QB1547"/>
      <c r="QC1547"/>
      <c r="QD1547"/>
      <c r="QE1547"/>
      <c r="QF1547"/>
      <c r="QG1547"/>
      <c r="QH1547"/>
      <c r="QI1547"/>
      <c r="QJ1547"/>
      <c r="QK1547"/>
      <c r="QL1547"/>
      <c r="QM1547"/>
      <c r="QN1547"/>
      <c r="QO1547"/>
      <c r="QP1547"/>
      <c r="QQ1547"/>
      <c r="QR1547"/>
      <c r="QS1547"/>
      <c r="QT1547"/>
      <c r="QU1547"/>
      <c r="QV1547"/>
      <c r="QW1547"/>
      <c r="QX1547"/>
      <c r="QY1547"/>
      <c r="QZ1547"/>
      <c r="RA1547"/>
      <c r="RB1547"/>
      <c r="RC1547"/>
      <c r="RD1547"/>
      <c r="RE1547"/>
      <c r="RF1547"/>
      <c r="RG1547"/>
      <c r="RH1547"/>
      <c r="RI1547"/>
      <c r="RJ1547"/>
      <c r="RK1547"/>
      <c r="RL1547"/>
      <c r="RM1547"/>
      <c r="RN1547"/>
      <c r="RO1547"/>
      <c r="RP1547"/>
      <c r="RQ1547"/>
      <c r="RR1547"/>
      <c r="RS1547"/>
      <c r="RT1547"/>
      <c r="RU1547"/>
      <c r="RV1547"/>
      <c r="RW1547"/>
      <c r="RX1547"/>
      <c r="RY1547"/>
      <c r="RZ1547"/>
      <c r="SA1547"/>
      <c r="SB1547"/>
      <c r="SC1547"/>
      <c r="SD1547"/>
      <c r="SE1547"/>
      <c r="SF1547"/>
      <c r="SG1547"/>
      <c r="SH1547"/>
      <c r="SI1547"/>
      <c r="SJ1547"/>
      <c r="SK1547"/>
      <c r="SL1547"/>
      <c r="SM1547"/>
      <c r="SN1547"/>
      <c r="SO1547"/>
      <c r="SP1547"/>
      <c r="SQ1547"/>
      <c r="SR1547"/>
      <c r="SS1547"/>
      <c r="ST1547"/>
      <c r="SU1547"/>
      <c r="SV1547"/>
      <c r="SW1547"/>
      <c r="SX1547"/>
      <c r="SY1547"/>
      <c r="SZ1547"/>
      <c r="TA1547"/>
      <c r="TB1547"/>
      <c r="TC1547"/>
      <c r="TD1547"/>
      <c r="TE1547"/>
      <c r="TF1547"/>
      <c r="TG1547"/>
      <c r="TH1547"/>
      <c r="TI1547"/>
      <c r="TJ1547"/>
      <c r="TK1547"/>
      <c r="TL1547"/>
      <c r="TM1547"/>
      <c r="TN1547"/>
      <c r="TO1547"/>
      <c r="TP1547"/>
      <c r="TQ1547"/>
      <c r="TR1547"/>
      <c r="TS1547"/>
      <c r="TT1547"/>
      <c r="TU1547"/>
      <c r="TV1547"/>
      <c r="TW1547"/>
      <c r="TX1547"/>
      <c r="TY1547"/>
      <c r="TZ1547"/>
      <c r="UA1547"/>
      <c r="UB1547"/>
      <c r="UC1547"/>
      <c r="UD1547"/>
      <c r="UE1547"/>
      <c r="UF1547"/>
      <c r="UG1547"/>
      <c r="UH1547"/>
      <c r="UI1547"/>
      <c r="UJ1547"/>
      <c r="UK1547"/>
      <c r="UL1547"/>
      <c r="UM1547"/>
      <c r="UN1547"/>
      <c r="UO1547"/>
      <c r="UP1547"/>
      <c r="UQ1547"/>
      <c r="UR1547"/>
      <c r="US1547"/>
      <c r="UT1547"/>
      <c r="UU1547"/>
      <c r="UV1547"/>
      <c r="UW1547"/>
      <c r="UX1547"/>
      <c r="UY1547"/>
      <c r="UZ1547"/>
      <c r="VA1547"/>
      <c r="VB1547"/>
      <c r="VC1547"/>
      <c r="VD1547"/>
      <c r="VE1547"/>
      <c r="VF1547"/>
      <c r="VG1547"/>
      <c r="VH1547"/>
      <c r="VI1547"/>
      <c r="VJ1547"/>
      <c r="VK1547"/>
      <c r="VL1547"/>
      <c r="VM1547"/>
      <c r="VN1547"/>
      <c r="VO1547"/>
      <c r="VP1547"/>
      <c r="VQ1547"/>
      <c r="VR1547"/>
      <c r="VS1547"/>
      <c r="VT1547"/>
      <c r="VU1547"/>
      <c r="VV1547"/>
      <c r="VW1547"/>
      <c r="VX1547"/>
      <c r="VY1547"/>
      <c r="VZ1547"/>
      <c r="WA1547"/>
      <c r="WB1547"/>
      <c r="WC1547"/>
      <c r="WD1547"/>
      <c r="WE1547"/>
      <c r="WF1547"/>
      <c r="WG1547"/>
      <c r="WH1547"/>
      <c r="WI1547"/>
      <c r="WJ1547"/>
      <c r="WK1547"/>
      <c r="WL1547"/>
      <c r="WM1547"/>
      <c r="WN1547"/>
      <c r="WO1547"/>
      <c r="WP1547"/>
      <c r="WQ1547"/>
      <c r="WR1547"/>
      <c r="WS1547"/>
      <c r="WT1547"/>
      <c r="WU1547"/>
      <c r="WV1547"/>
      <c r="WW1547"/>
      <c r="WX1547"/>
      <c r="WY1547"/>
      <c r="WZ1547"/>
      <c r="XA1547"/>
      <c r="XB1547"/>
      <c r="XC1547"/>
      <c r="XD1547"/>
      <c r="XE1547"/>
      <c r="XF1547"/>
      <c r="XG1547"/>
      <c r="XH1547"/>
      <c r="XI1547"/>
      <c r="XJ1547"/>
      <c r="XK1547"/>
      <c r="XL1547"/>
      <c r="XM1547"/>
      <c r="XN1547"/>
      <c r="XO1547"/>
      <c r="XP1547"/>
      <c r="XQ1547"/>
      <c r="XR1547"/>
      <c r="XS1547"/>
      <c r="XT1547"/>
      <c r="XU1547"/>
      <c r="XV1547"/>
      <c r="XW1547"/>
      <c r="XX1547"/>
      <c r="XY1547"/>
      <c r="XZ1547"/>
      <c r="YA1547"/>
      <c r="YB1547"/>
      <c r="YC1547"/>
      <c r="YD1547"/>
      <c r="YE1547"/>
      <c r="YF1547"/>
      <c r="YG1547"/>
      <c r="YH1547"/>
      <c r="YI1547"/>
      <c r="YJ1547"/>
      <c r="YK1547"/>
      <c r="YL1547"/>
      <c r="YM1547"/>
      <c r="YN1547"/>
      <c r="YO1547"/>
      <c r="YP1547"/>
      <c r="YQ1547"/>
      <c r="YR1547"/>
      <c r="YS1547"/>
      <c r="YT1547"/>
      <c r="YU1547"/>
      <c r="YV1547"/>
      <c r="YW1547"/>
      <c r="YX1547"/>
      <c r="YY1547"/>
      <c r="YZ1547"/>
      <c r="ZA1547"/>
      <c r="ZB1547"/>
      <c r="ZC1547"/>
      <c r="ZD1547"/>
      <c r="ZE1547"/>
      <c r="ZF1547"/>
      <c r="ZG1547"/>
      <c r="ZH1547"/>
      <c r="ZI1547"/>
      <c r="ZJ1547"/>
      <c r="ZK1547"/>
      <c r="ZL1547"/>
      <c r="ZM1547"/>
      <c r="ZN1547"/>
      <c r="ZO1547"/>
      <c r="ZP1547"/>
      <c r="ZQ1547"/>
      <c r="ZR1547"/>
      <c r="ZS1547"/>
      <c r="ZT1547"/>
      <c r="ZU1547"/>
      <c r="ZV1547"/>
      <c r="ZW1547"/>
      <c r="ZX1547"/>
      <c r="ZY1547"/>
      <c r="ZZ1547"/>
      <c r="AAA1547"/>
      <c r="AAB1547"/>
      <c r="AAC1547"/>
      <c r="AAD1547"/>
      <c r="AAE1547"/>
      <c r="AAF1547"/>
      <c r="AAG1547"/>
      <c r="AAH1547"/>
      <c r="AAI1547"/>
      <c r="AAJ1547"/>
      <c r="AAK1547"/>
      <c r="AAL1547"/>
      <c r="AAM1547"/>
      <c r="AAN1547"/>
      <c r="AAO1547"/>
      <c r="AAP1547"/>
      <c r="AAQ1547"/>
      <c r="AAR1547"/>
      <c r="AAS1547"/>
      <c r="AAT1547"/>
      <c r="AAU1547"/>
      <c r="AAV1547"/>
      <c r="AAW1547"/>
      <c r="AAX1547"/>
      <c r="AAY1547"/>
      <c r="AAZ1547"/>
      <c r="ABA1547"/>
      <c r="ABB1547"/>
      <c r="ABC1547"/>
      <c r="ABD1547"/>
      <c r="ABE1547"/>
      <c r="ABF1547"/>
      <c r="ABG1547"/>
      <c r="ABH1547"/>
      <c r="ABI1547"/>
      <c r="ABJ1547"/>
      <c r="ABK1547"/>
      <c r="ABL1547"/>
      <c r="ABM1547"/>
      <c r="ABN1547"/>
      <c r="ABO1547"/>
      <c r="ABP1547"/>
      <c r="ABQ1547"/>
      <c r="ABR1547"/>
      <c r="ABS1547"/>
      <c r="ABT1547"/>
      <c r="ABU1547"/>
      <c r="ABV1547"/>
      <c r="ABW1547"/>
      <c r="ABX1547"/>
      <c r="ABY1547"/>
      <c r="ABZ1547"/>
      <c r="ACA1547"/>
      <c r="ACB1547"/>
      <c r="ACC1547"/>
      <c r="ACD1547"/>
      <c r="ACE1547"/>
      <c r="ACF1547"/>
      <c r="ACG1547"/>
      <c r="ACH1547"/>
      <c r="ACI1547"/>
      <c r="ACJ1547"/>
      <c r="ACK1547"/>
      <c r="ACL1547"/>
      <c r="ACM1547"/>
      <c r="ACN1547"/>
      <c r="ACO1547"/>
      <c r="ACP1547"/>
      <c r="ACQ1547"/>
      <c r="ACR1547"/>
      <c r="ACS1547"/>
      <c r="ACT1547"/>
      <c r="ACU1547"/>
      <c r="ACV1547"/>
      <c r="ACW1547"/>
      <c r="ACX1547"/>
      <c r="ACY1547"/>
      <c r="ACZ1547"/>
      <c r="ADA1547"/>
      <c r="ADB1547"/>
      <c r="ADC1547"/>
      <c r="ADD1547"/>
      <c r="ADE1547"/>
      <c r="ADF1547"/>
      <c r="ADG1547"/>
      <c r="ADH1547"/>
      <c r="ADI1547"/>
      <c r="ADJ1547"/>
      <c r="ADK1547"/>
      <c r="ADL1547"/>
      <c r="ADM1547"/>
      <c r="ADN1547"/>
      <c r="ADO1547"/>
      <c r="ADP1547"/>
      <c r="ADQ1547"/>
      <c r="ADR1547"/>
      <c r="ADS1547"/>
      <c r="ADT1547"/>
      <c r="ADU1547"/>
      <c r="ADV1547"/>
      <c r="ADW1547"/>
      <c r="ADX1547"/>
      <c r="ADY1547"/>
      <c r="ADZ1547"/>
      <c r="AEA1547"/>
      <c r="AEB1547"/>
      <c r="AEC1547"/>
      <c r="AED1547"/>
      <c r="AEE1547"/>
      <c r="AEF1547"/>
      <c r="AEG1547"/>
      <c r="AEH1547"/>
      <c r="AEI1547"/>
      <c r="AEJ1547"/>
      <c r="AEK1547"/>
      <c r="AEL1547"/>
      <c r="AEM1547"/>
      <c r="AEN1547"/>
      <c r="AEO1547"/>
      <c r="AEP1547"/>
      <c r="AEQ1547"/>
      <c r="AER1547"/>
      <c r="AES1547"/>
      <c r="AET1547"/>
      <c r="AEU1547"/>
      <c r="AEV1547"/>
      <c r="AEW1547"/>
      <c r="AEX1547"/>
      <c r="AEY1547"/>
      <c r="AEZ1547"/>
      <c r="AFA1547"/>
      <c r="AFB1547"/>
      <c r="AFC1547"/>
      <c r="AFD1547"/>
      <c r="AFE1547"/>
      <c r="AFF1547"/>
      <c r="AFG1547"/>
      <c r="AFH1547"/>
      <c r="AFI1547"/>
      <c r="AFJ1547"/>
      <c r="AFK1547"/>
      <c r="AFL1547"/>
      <c r="AFM1547"/>
      <c r="AFN1547"/>
      <c r="AFO1547"/>
      <c r="AFP1547"/>
      <c r="AFQ1547"/>
      <c r="AFR1547"/>
      <c r="AFS1547"/>
      <c r="AFT1547"/>
      <c r="AFU1547"/>
      <c r="AFV1547"/>
      <c r="AFW1547"/>
      <c r="AFX1547"/>
      <c r="AFY1547"/>
      <c r="AFZ1547"/>
      <c r="AGA1547"/>
      <c r="AGB1547"/>
      <c r="AGC1547"/>
      <c r="AGD1547"/>
      <c r="AGE1547"/>
      <c r="AGF1547"/>
      <c r="AGG1547"/>
      <c r="AGH1547"/>
      <c r="AGI1547"/>
      <c r="AGJ1547"/>
      <c r="AGK1547"/>
      <c r="AGL1547"/>
      <c r="AGM1547"/>
      <c r="AGN1547"/>
      <c r="AGO1547"/>
      <c r="AGP1547"/>
      <c r="AGQ1547"/>
      <c r="AGR1547"/>
      <c r="AGS1547"/>
      <c r="AGT1547"/>
      <c r="AGU1547"/>
      <c r="AGV1547"/>
      <c r="AGW1547"/>
      <c r="AGX1547"/>
      <c r="AGY1547"/>
      <c r="AGZ1547"/>
      <c r="AHA1547"/>
      <c r="AHB1547"/>
      <c r="AHC1547"/>
      <c r="AHD1547"/>
      <c r="AHE1547"/>
      <c r="AHF1547"/>
      <c r="AHG1547"/>
      <c r="AHH1547"/>
      <c r="AHI1547"/>
      <c r="AHJ1547"/>
      <c r="AHK1547"/>
      <c r="AHL1547"/>
      <c r="AHM1547"/>
      <c r="AHN1547"/>
      <c r="AHO1547"/>
      <c r="AHP1547"/>
      <c r="AHQ1547"/>
      <c r="AHR1547"/>
      <c r="AHS1547"/>
      <c r="AHT1547"/>
      <c r="AHU1547"/>
      <c r="AHV1547"/>
      <c r="AHW1547"/>
      <c r="AHX1547"/>
      <c r="AHY1547"/>
      <c r="AHZ1547"/>
      <c r="AIA1547"/>
      <c r="AIB1547"/>
      <c r="AIC1547"/>
      <c r="AID1547"/>
      <c r="AIE1547"/>
      <c r="AIF1547"/>
      <c r="AIG1547"/>
      <c r="AIH1547"/>
      <c r="AII1547"/>
      <c r="AIJ1547"/>
      <c r="AIK1547"/>
      <c r="AIL1547"/>
      <c r="AIM1547"/>
      <c r="AIN1547"/>
      <c r="AIO1547"/>
      <c r="AIP1547"/>
      <c r="AIQ1547"/>
      <c r="AIR1547"/>
      <c r="AIS1547"/>
      <c r="AIT1547"/>
      <c r="AIU1547"/>
      <c r="AIV1547"/>
      <c r="AIW1547"/>
      <c r="AIX1547"/>
      <c r="AIY1547"/>
      <c r="AIZ1547"/>
      <c r="AJA1547"/>
      <c r="AJB1547"/>
      <c r="AJC1547"/>
      <c r="AJD1547"/>
      <c r="AJE1547"/>
      <c r="AJF1547"/>
      <c r="AJG1547"/>
      <c r="AJH1547"/>
      <c r="AJI1547"/>
      <c r="AJJ1547"/>
      <c r="AJK1547"/>
      <c r="AJL1547"/>
      <c r="AJM1547"/>
      <c r="AJN1547"/>
      <c r="AJO1547"/>
      <c r="AJP1547"/>
      <c r="AJQ1547"/>
      <c r="AJR1547"/>
      <c r="AJS1547"/>
      <c r="AJT1547"/>
      <c r="AJU1547"/>
      <c r="AJV1547"/>
      <c r="AJW1547"/>
      <c r="AJX1547"/>
      <c r="AJY1547"/>
      <c r="AJZ1547"/>
      <c r="AKA1547"/>
      <c r="AKB1547"/>
      <c r="AKC1547"/>
      <c r="AKD1547"/>
      <c r="AKE1547"/>
      <c r="AKF1547"/>
      <c r="AKG1547"/>
      <c r="AKH1547"/>
      <c r="AKI1547"/>
      <c r="AKJ1547"/>
      <c r="AKK1547"/>
      <c r="AKL1547"/>
      <c r="AKM1547"/>
      <c r="AKN1547"/>
      <c r="AKO1547"/>
      <c r="AKP1547"/>
      <c r="AKQ1547"/>
      <c r="AKR1547"/>
      <c r="AKS1547"/>
      <c r="AKT1547"/>
      <c r="AKU1547"/>
      <c r="AKV1547"/>
      <c r="AKW1547"/>
      <c r="AKX1547"/>
      <c r="AKY1547"/>
      <c r="AKZ1547"/>
      <c r="ALA1547"/>
      <c r="ALB1547"/>
      <c r="ALC1547"/>
      <c r="ALD1547"/>
      <c r="ALE1547"/>
      <c r="ALF1547"/>
      <c r="ALG1547"/>
      <c r="ALH1547"/>
      <c r="ALI1547"/>
      <c r="ALJ1547"/>
      <c r="ALK1547"/>
      <c r="ALL1547"/>
      <c r="ALM1547"/>
      <c r="ALN1547"/>
      <c r="ALO1547"/>
      <c r="ALP1547"/>
      <c r="ALQ1547"/>
      <c r="ALR1547"/>
      <c r="ALS1547"/>
      <c r="ALT1547"/>
      <c r="ALU1547"/>
      <c r="ALV1547"/>
      <c r="ALW1547"/>
      <c r="ALX1547"/>
      <c r="ALY1547"/>
      <c r="ALZ1547"/>
      <c r="AMA1547"/>
      <c r="AMB1547"/>
      <c r="AMC1547"/>
      <c r="AMD1547"/>
      <c r="AME1547"/>
      <c r="AMF1547"/>
      <c r="AMG1547"/>
      <c r="AMH1547"/>
      <c r="AMI1547"/>
      <c r="AMJ1547"/>
      <c r="AMK1547"/>
    </row>
    <row r="1548" spans="1:1025" ht="45" customHeight="1" thickTop="1" thickBot="1" x14ac:dyDescent="0.3">
      <c r="A1548" s="249" t="s">
        <v>1260</v>
      </c>
      <c r="B1548" s="249" t="s">
        <v>1260</v>
      </c>
      <c r="C1548" s="249" t="s">
        <v>1260</v>
      </c>
      <c r="D1548" s="249" t="s">
        <v>1260</v>
      </c>
      <c r="E1548" s="249" t="s">
        <v>1260</v>
      </c>
      <c r="F1548" s="249" t="s">
        <v>1260</v>
      </c>
      <c r="G1548" s="249" t="s">
        <v>1260</v>
      </c>
      <c r="H1548" s="249" t="s">
        <v>1260</v>
      </c>
      <c r="I1548" s="249" t="s">
        <v>1260</v>
      </c>
      <c r="J1548" s="249" t="s">
        <v>1260</v>
      </c>
      <c r="K1548" s="249" t="s">
        <v>1260</v>
      </c>
      <c r="L1548" s="249" t="s">
        <v>1260</v>
      </c>
      <c r="M1548" s="249" t="s">
        <v>1260</v>
      </c>
      <c r="N1548" s="249" t="s">
        <v>1260</v>
      </c>
      <c r="O1548" s="249" t="s">
        <v>1260</v>
      </c>
      <c r="P1548" s="249" t="s">
        <v>1260</v>
      </c>
      <c r="Q1548" s="54">
        <v>3</v>
      </c>
      <c r="R1548" s="251" t="s">
        <v>2563</v>
      </c>
      <c r="S1548" s="252"/>
      <c r="T1548" s="252"/>
      <c r="U1548" s="252"/>
      <c r="V1548" s="252"/>
      <c r="W1548" s="252"/>
      <c r="X1548" s="252"/>
      <c r="Y1548" s="252"/>
      <c r="Z1548" s="252"/>
      <c r="AA1548" s="252"/>
      <c r="AB1548" s="252"/>
      <c r="AC1548" s="252"/>
      <c r="AD1548" s="252"/>
      <c r="AE1548" s="253"/>
      <c r="AF1548" s="54">
        <v>3</v>
      </c>
      <c r="AG1548" s="251" t="s">
        <v>2563</v>
      </c>
      <c r="AH1548" s="252"/>
      <c r="AI1548" s="252"/>
      <c r="AJ1548" s="252"/>
      <c r="AK1548" s="252"/>
      <c r="AL1548" s="252"/>
      <c r="AM1548" s="252"/>
      <c r="AN1548" s="252"/>
      <c r="AO1548" s="252"/>
      <c r="AP1548" s="252"/>
      <c r="AQ1548" s="252"/>
      <c r="AR1548" s="252"/>
      <c r="AS1548" s="252"/>
      <c r="AT1548" s="253"/>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c r="HC1548"/>
      <c r="HD1548"/>
      <c r="HE1548"/>
      <c r="HF1548"/>
      <c r="HG1548"/>
      <c r="HH1548"/>
      <c r="HI1548"/>
      <c r="HJ1548"/>
      <c r="HK1548"/>
      <c r="HL1548"/>
      <c r="HM1548"/>
      <c r="HN1548"/>
      <c r="HO1548"/>
      <c r="HP1548"/>
      <c r="HQ1548"/>
      <c r="HR1548"/>
      <c r="HS1548"/>
      <c r="HT1548"/>
      <c r="HU1548"/>
      <c r="HV1548"/>
      <c r="HW1548"/>
      <c r="HX1548"/>
      <c r="HY1548"/>
      <c r="HZ1548"/>
      <c r="IA1548"/>
      <c r="IB1548"/>
      <c r="IC1548"/>
      <c r="ID1548"/>
      <c r="IE1548"/>
      <c r="IF1548"/>
      <c r="IG1548"/>
      <c r="IH1548"/>
      <c r="II1548"/>
      <c r="IJ1548"/>
      <c r="IK1548"/>
      <c r="IL1548"/>
      <c r="IM1548"/>
      <c r="IN1548"/>
      <c r="IO1548"/>
      <c r="IP1548"/>
      <c r="IQ1548"/>
      <c r="IR1548"/>
      <c r="IS1548"/>
      <c r="IT1548"/>
      <c r="IU1548"/>
      <c r="IV1548"/>
      <c r="IW1548"/>
      <c r="IX1548"/>
      <c r="IY1548"/>
      <c r="IZ1548"/>
      <c r="JA1548"/>
      <c r="JB1548"/>
      <c r="JC1548"/>
      <c r="JD1548"/>
      <c r="JE1548"/>
      <c r="JF1548"/>
      <c r="JG1548"/>
      <c r="JH1548"/>
      <c r="JI1548"/>
      <c r="JJ1548"/>
      <c r="JK1548"/>
      <c r="JL1548"/>
      <c r="JM1548"/>
      <c r="JN1548"/>
      <c r="JO1548"/>
      <c r="JP1548"/>
      <c r="JQ1548"/>
      <c r="JR1548"/>
      <c r="JS1548"/>
      <c r="JT1548"/>
      <c r="JU1548"/>
      <c r="JV1548"/>
      <c r="JW1548"/>
      <c r="JX1548"/>
      <c r="JY1548"/>
      <c r="JZ1548"/>
      <c r="KA1548"/>
      <c r="KB1548"/>
      <c r="KC1548"/>
      <c r="KD1548"/>
      <c r="KE1548"/>
      <c r="KF1548"/>
      <c r="KG1548"/>
      <c r="KH1548"/>
      <c r="KI1548"/>
      <c r="KJ1548"/>
      <c r="KK1548"/>
      <c r="KL1548"/>
      <c r="KM1548"/>
      <c r="KN1548"/>
      <c r="KO1548"/>
      <c r="KP1548"/>
      <c r="KQ1548"/>
      <c r="KR1548"/>
      <c r="KS1548"/>
      <c r="KT1548"/>
      <c r="KU1548"/>
      <c r="KV1548"/>
      <c r="KW1548"/>
      <c r="KX1548"/>
      <c r="KY1548"/>
      <c r="KZ1548"/>
      <c r="LA1548"/>
      <c r="LB1548"/>
      <c r="LC1548"/>
      <c r="LD1548"/>
      <c r="LE1548"/>
      <c r="LF1548"/>
      <c r="LG1548"/>
      <c r="LH1548"/>
      <c r="LI1548"/>
      <c r="LJ1548"/>
      <c r="LK1548"/>
      <c r="LL1548"/>
      <c r="LM1548"/>
      <c r="LN1548"/>
      <c r="LO1548"/>
      <c r="LP1548"/>
      <c r="LQ1548"/>
      <c r="LR1548"/>
      <c r="LS1548"/>
      <c r="LT1548"/>
      <c r="LU1548"/>
      <c r="LV1548"/>
      <c r="LW1548"/>
      <c r="LX1548"/>
      <c r="LY1548"/>
      <c r="LZ1548"/>
      <c r="MA1548"/>
      <c r="MB1548"/>
      <c r="MC1548"/>
      <c r="MD1548"/>
      <c r="ME1548"/>
      <c r="MF1548"/>
      <c r="MG1548"/>
      <c r="MH1548"/>
      <c r="MI1548"/>
      <c r="MJ1548"/>
      <c r="MK1548"/>
      <c r="ML1548"/>
      <c r="MM1548"/>
      <c r="MN1548"/>
      <c r="MO1548"/>
      <c r="MP1548"/>
      <c r="MQ1548"/>
      <c r="MR1548"/>
      <c r="MS1548"/>
      <c r="MT1548"/>
      <c r="MU1548"/>
      <c r="MV1548"/>
      <c r="MW1548"/>
      <c r="MX1548"/>
      <c r="MY1548"/>
      <c r="MZ1548"/>
      <c r="NA1548"/>
      <c r="NB1548"/>
      <c r="NC1548"/>
      <c r="ND1548"/>
      <c r="NE1548"/>
      <c r="NF1548"/>
      <c r="NG1548"/>
      <c r="NH1548"/>
      <c r="NI1548"/>
      <c r="NJ1548"/>
      <c r="NK1548"/>
      <c r="NL1548"/>
      <c r="NM1548"/>
      <c r="NN1548"/>
      <c r="NO1548"/>
      <c r="NP1548"/>
      <c r="NQ1548"/>
      <c r="NR1548"/>
      <c r="NS1548"/>
      <c r="NT1548"/>
      <c r="NU1548"/>
      <c r="NV1548"/>
      <c r="NW1548"/>
      <c r="NX1548"/>
      <c r="NY1548"/>
      <c r="NZ1548"/>
      <c r="OA1548"/>
      <c r="OB1548"/>
      <c r="OC1548"/>
      <c r="OD1548"/>
      <c r="OE1548"/>
      <c r="OF1548"/>
      <c r="OG1548"/>
      <c r="OH1548"/>
      <c r="OI1548"/>
      <c r="OJ1548"/>
      <c r="OK1548"/>
      <c r="OL1548"/>
      <c r="OM1548"/>
      <c r="ON1548"/>
      <c r="OO1548"/>
      <c r="OP1548"/>
      <c r="OQ1548"/>
      <c r="OR1548"/>
      <c r="OS1548"/>
      <c r="OT1548"/>
      <c r="OU1548"/>
      <c r="OV1548"/>
      <c r="OW1548"/>
      <c r="OX1548"/>
      <c r="OY1548"/>
      <c r="OZ1548"/>
      <c r="PA1548"/>
      <c r="PB1548"/>
      <c r="PC1548"/>
      <c r="PD1548"/>
      <c r="PE1548"/>
      <c r="PF1548"/>
      <c r="PG1548"/>
      <c r="PH1548"/>
      <c r="PI1548"/>
      <c r="PJ1548"/>
      <c r="PK1548"/>
      <c r="PL1548"/>
      <c r="PM1548"/>
      <c r="PN1548"/>
      <c r="PO1548"/>
      <c r="PP1548"/>
      <c r="PQ1548"/>
      <c r="PR1548"/>
      <c r="PS1548"/>
      <c r="PT1548"/>
      <c r="PU1548"/>
      <c r="PV1548"/>
      <c r="PW1548"/>
      <c r="PX1548"/>
      <c r="PY1548"/>
      <c r="PZ1548"/>
      <c r="QA1548"/>
      <c r="QB1548"/>
      <c r="QC1548"/>
      <c r="QD1548"/>
      <c r="QE1548"/>
      <c r="QF1548"/>
      <c r="QG1548"/>
      <c r="QH1548"/>
      <c r="QI1548"/>
      <c r="QJ1548"/>
      <c r="QK1548"/>
      <c r="QL1548"/>
      <c r="QM1548"/>
      <c r="QN1548"/>
      <c r="QO1548"/>
      <c r="QP1548"/>
      <c r="QQ1548"/>
      <c r="QR1548"/>
      <c r="QS1548"/>
      <c r="QT1548"/>
      <c r="QU1548"/>
      <c r="QV1548"/>
      <c r="QW1548"/>
      <c r="QX1548"/>
      <c r="QY1548"/>
      <c r="QZ1548"/>
      <c r="RA1548"/>
      <c r="RB1548"/>
      <c r="RC1548"/>
      <c r="RD1548"/>
      <c r="RE1548"/>
      <c r="RF1548"/>
      <c r="RG1548"/>
      <c r="RH1548"/>
      <c r="RI1548"/>
      <c r="RJ1548"/>
      <c r="RK1548"/>
      <c r="RL1548"/>
      <c r="RM1548"/>
      <c r="RN1548"/>
      <c r="RO1548"/>
      <c r="RP1548"/>
      <c r="RQ1548"/>
      <c r="RR1548"/>
      <c r="RS1548"/>
      <c r="RT1548"/>
      <c r="RU1548"/>
      <c r="RV1548"/>
      <c r="RW1548"/>
      <c r="RX1548"/>
      <c r="RY1548"/>
      <c r="RZ1548"/>
      <c r="SA1548"/>
      <c r="SB1548"/>
      <c r="SC1548"/>
      <c r="SD1548"/>
      <c r="SE1548"/>
      <c r="SF1548"/>
      <c r="SG1548"/>
      <c r="SH1548"/>
      <c r="SI1548"/>
      <c r="SJ1548"/>
      <c r="SK1548"/>
      <c r="SL1548"/>
      <c r="SM1548"/>
      <c r="SN1548"/>
      <c r="SO1548"/>
      <c r="SP1548"/>
      <c r="SQ1548"/>
      <c r="SR1548"/>
      <c r="SS1548"/>
      <c r="ST1548"/>
      <c r="SU1548"/>
      <c r="SV1548"/>
      <c r="SW1548"/>
      <c r="SX1548"/>
      <c r="SY1548"/>
      <c r="SZ1548"/>
      <c r="TA1548"/>
      <c r="TB1548"/>
      <c r="TC1548"/>
      <c r="TD1548"/>
      <c r="TE1548"/>
      <c r="TF1548"/>
      <c r="TG1548"/>
      <c r="TH1548"/>
      <c r="TI1548"/>
      <c r="TJ1548"/>
      <c r="TK1548"/>
      <c r="TL1548"/>
      <c r="TM1548"/>
      <c r="TN1548"/>
      <c r="TO1548"/>
      <c r="TP1548"/>
      <c r="TQ1548"/>
      <c r="TR1548"/>
      <c r="TS1548"/>
      <c r="TT1548"/>
      <c r="TU1548"/>
      <c r="TV1548"/>
      <c r="TW1548"/>
      <c r="TX1548"/>
      <c r="TY1548"/>
      <c r="TZ1548"/>
      <c r="UA1548"/>
      <c r="UB1548"/>
      <c r="UC1548"/>
      <c r="UD1548"/>
      <c r="UE1548"/>
      <c r="UF1548"/>
      <c r="UG1548"/>
      <c r="UH1548"/>
      <c r="UI1548"/>
      <c r="UJ1548"/>
      <c r="UK1548"/>
      <c r="UL1548"/>
      <c r="UM1548"/>
      <c r="UN1548"/>
      <c r="UO1548"/>
      <c r="UP1548"/>
      <c r="UQ1548"/>
      <c r="UR1548"/>
      <c r="US1548"/>
      <c r="UT1548"/>
      <c r="UU1548"/>
      <c r="UV1548"/>
      <c r="UW1548"/>
      <c r="UX1548"/>
      <c r="UY1548"/>
      <c r="UZ1548"/>
      <c r="VA1548"/>
      <c r="VB1548"/>
      <c r="VC1548"/>
      <c r="VD1548"/>
      <c r="VE1548"/>
      <c r="VF1548"/>
      <c r="VG1548"/>
      <c r="VH1548"/>
      <c r="VI1548"/>
      <c r="VJ1548"/>
      <c r="VK1548"/>
      <c r="VL1548"/>
      <c r="VM1548"/>
      <c r="VN1548"/>
      <c r="VO1548"/>
      <c r="VP1548"/>
      <c r="VQ1548"/>
      <c r="VR1548"/>
      <c r="VS1548"/>
      <c r="VT1548"/>
      <c r="VU1548"/>
      <c r="VV1548"/>
      <c r="VW1548"/>
      <c r="VX1548"/>
      <c r="VY1548"/>
      <c r="VZ1548"/>
      <c r="WA1548"/>
      <c r="WB1548"/>
      <c r="WC1548"/>
      <c r="WD1548"/>
      <c r="WE1548"/>
      <c r="WF1548"/>
      <c r="WG1548"/>
      <c r="WH1548"/>
      <c r="WI1548"/>
      <c r="WJ1548"/>
      <c r="WK1548"/>
      <c r="WL1548"/>
      <c r="WM1548"/>
      <c r="WN1548"/>
      <c r="WO1548"/>
      <c r="WP1548"/>
      <c r="WQ1548"/>
      <c r="WR1548"/>
      <c r="WS1548"/>
      <c r="WT1548"/>
      <c r="WU1548"/>
      <c r="WV1548"/>
      <c r="WW1548"/>
      <c r="WX1548"/>
      <c r="WY1548"/>
      <c r="WZ1548"/>
      <c r="XA1548"/>
      <c r="XB1548"/>
      <c r="XC1548"/>
      <c r="XD1548"/>
      <c r="XE1548"/>
      <c r="XF1548"/>
      <c r="XG1548"/>
      <c r="XH1548"/>
      <c r="XI1548"/>
      <c r="XJ1548"/>
      <c r="XK1548"/>
      <c r="XL1548"/>
      <c r="XM1548"/>
      <c r="XN1548"/>
      <c r="XO1548"/>
      <c r="XP1548"/>
      <c r="XQ1548"/>
      <c r="XR1548"/>
      <c r="XS1548"/>
      <c r="XT1548"/>
      <c r="XU1548"/>
      <c r="XV1548"/>
      <c r="XW1548"/>
      <c r="XX1548"/>
      <c r="XY1548"/>
      <c r="XZ1548"/>
      <c r="YA1548"/>
      <c r="YB1548"/>
      <c r="YC1548"/>
      <c r="YD1548"/>
      <c r="YE1548"/>
      <c r="YF1548"/>
      <c r="YG1548"/>
      <c r="YH1548"/>
      <c r="YI1548"/>
      <c r="YJ1548"/>
      <c r="YK1548"/>
      <c r="YL1548"/>
      <c r="YM1548"/>
      <c r="YN1548"/>
      <c r="YO1548"/>
      <c r="YP1548"/>
      <c r="YQ1548"/>
      <c r="YR1548"/>
      <c r="YS1548"/>
      <c r="YT1548"/>
      <c r="YU1548"/>
      <c r="YV1548"/>
      <c r="YW1548"/>
      <c r="YX1548"/>
      <c r="YY1548"/>
      <c r="YZ1548"/>
      <c r="ZA1548"/>
      <c r="ZB1548"/>
      <c r="ZC1548"/>
      <c r="ZD1548"/>
      <c r="ZE1548"/>
      <c r="ZF1548"/>
      <c r="ZG1548"/>
      <c r="ZH1548"/>
      <c r="ZI1548"/>
      <c r="ZJ1548"/>
      <c r="ZK1548"/>
      <c r="ZL1548"/>
      <c r="ZM1548"/>
      <c r="ZN1548"/>
      <c r="ZO1548"/>
      <c r="ZP1548"/>
      <c r="ZQ1548"/>
      <c r="ZR1548"/>
      <c r="ZS1548"/>
      <c r="ZT1548"/>
      <c r="ZU1548"/>
      <c r="ZV1548"/>
      <c r="ZW1548"/>
      <c r="ZX1548"/>
      <c r="ZY1548"/>
      <c r="ZZ1548"/>
      <c r="AAA1548"/>
      <c r="AAB1548"/>
      <c r="AAC1548"/>
      <c r="AAD1548"/>
      <c r="AAE1548"/>
      <c r="AAF1548"/>
      <c r="AAG1548"/>
      <c r="AAH1548"/>
      <c r="AAI1548"/>
      <c r="AAJ1548"/>
      <c r="AAK1548"/>
      <c r="AAL1548"/>
      <c r="AAM1548"/>
      <c r="AAN1548"/>
      <c r="AAO1548"/>
      <c r="AAP1548"/>
      <c r="AAQ1548"/>
      <c r="AAR1548"/>
      <c r="AAS1548"/>
      <c r="AAT1548"/>
      <c r="AAU1548"/>
      <c r="AAV1548"/>
      <c r="AAW1548"/>
      <c r="AAX1548"/>
      <c r="AAY1548"/>
      <c r="AAZ1548"/>
      <c r="ABA1548"/>
      <c r="ABB1548"/>
      <c r="ABC1548"/>
      <c r="ABD1548"/>
      <c r="ABE1548"/>
      <c r="ABF1548"/>
      <c r="ABG1548"/>
      <c r="ABH1548"/>
      <c r="ABI1548"/>
      <c r="ABJ1548"/>
      <c r="ABK1548"/>
      <c r="ABL1548"/>
      <c r="ABM1548"/>
      <c r="ABN1548"/>
      <c r="ABO1548"/>
      <c r="ABP1548"/>
      <c r="ABQ1548"/>
      <c r="ABR1548"/>
      <c r="ABS1548"/>
      <c r="ABT1548"/>
      <c r="ABU1548"/>
      <c r="ABV1548"/>
      <c r="ABW1548"/>
      <c r="ABX1548"/>
      <c r="ABY1548"/>
      <c r="ABZ1548"/>
      <c r="ACA1548"/>
      <c r="ACB1548"/>
      <c r="ACC1548"/>
      <c r="ACD1548"/>
      <c r="ACE1548"/>
      <c r="ACF1548"/>
      <c r="ACG1548"/>
      <c r="ACH1548"/>
      <c r="ACI1548"/>
      <c r="ACJ1548"/>
      <c r="ACK1548"/>
      <c r="ACL1548"/>
      <c r="ACM1548"/>
      <c r="ACN1548"/>
      <c r="ACO1548"/>
      <c r="ACP1548"/>
      <c r="ACQ1548"/>
      <c r="ACR1548"/>
      <c r="ACS1548"/>
      <c r="ACT1548"/>
      <c r="ACU1548"/>
      <c r="ACV1548"/>
      <c r="ACW1548"/>
      <c r="ACX1548"/>
      <c r="ACY1548"/>
      <c r="ACZ1548"/>
      <c r="ADA1548"/>
      <c r="ADB1548"/>
      <c r="ADC1548"/>
      <c r="ADD1548"/>
      <c r="ADE1548"/>
      <c r="ADF1548"/>
      <c r="ADG1548"/>
      <c r="ADH1548"/>
      <c r="ADI1548"/>
      <c r="ADJ1548"/>
      <c r="ADK1548"/>
      <c r="ADL1548"/>
      <c r="ADM1548"/>
      <c r="ADN1548"/>
      <c r="ADO1548"/>
      <c r="ADP1548"/>
      <c r="ADQ1548"/>
      <c r="ADR1548"/>
      <c r="ADS1548"/>
      <c r="ADT1548"/>
      <c r="ADU1548"/>
      <c r="ADV1548"/>
      <c r="ADW1548"/>
      <c r="ADX1548"/>
      <c r="ADY1548"/>
      <c r="ADZ1548"/>
      <c r="AEA1548"/>
      <c r="AEB1548"/>
      <c r="AEC1548"/>
      <c r="AED1548"/>
      <c r="AEE1548"/>
      <c r="AEF1548"/>
      <c r="AEG1548"/>
      <c r="AEH1548"/>
      <c r="AEI1548"/>
      <c r="AEJ1548"/>
      <c r="AEK1548"/>
      <c r="AEL1548"/>
      <c r="AEM1548"/>
      <c r="AEN1548"/>
      <c r="AEO1548"/>
      <c r="AEP1548"/>
      <c r="AEQ1548"/>
      <c r="AER1548"/>
      <c r="AES1548"/>
      <c r="AET1548"/>
      <c r="AEU1548"/>
      <c r="AEV1548"/>
      <c r="AEW1548"/>
      <c r="AEX1548"/>
      <c r="AEY1548"/>
      <c r="AEZ1548"/>
      <c r="AFA1548"/>
      <c r="AFB1548"/>
      <c r="AFC1548"/>
      <c r="AFD1548"/>
      <c r="AFE1548"/>
      <c r="AFF1548"/>
      <c r="AFG1548"/>
      <c r="AFH1548"/>
      <c r="AFI1548"/>
      <c r="AFJ1548"/>
      <c r="AFK1548"/>
      <c r="AFL1548"/>
      <c r="AFM1548"/>
      <c r="AFN1548"/>
      <c r="AFO1548"/>
      <c r="AFP1548"/>
      <c r="AFQ1548"/>
      <c r="AFR1548"/>
      <c r="AFS1548"/>
      <c r="AFT1548"/>
      <c r="AFU1548"/>
      <c r="AFV1548"/>
      <c r="AFW1548"/>
      <c r="AFX1548"/>
      <c r="AFY1548"/>
      <c r="AFZ1548"/>
      <c r="AGA1548"/>
      <c r="AGB1548"/>
      <c r="AGC1548"/>
      <c r="AGD1548"/>
      <c r="AGE1548"/>
      <c r="AGF1548"/>
      <c r="AGG1548"/>
      <c r="AGH1548"/>
      <c r="AGI1548"/>
      <c r="AGJ1548"/>
      <c r="AGK1548"/>
      <c r="AGL1548"/>
      <c r="AGM1548"/>
      <c r="AGN1548"/>
      <c r="AGO1548"/>
      <c r="AGP1548"/>
      <c r="AGQ1548"/>
      <c r="AGR1548"/>
      <c r="AGS1548"/>
      <c r="AGT1548"/>
      <c r="AGU1548"/>
      <c r="AGV1548"/>
      <c r="AGW1548"/>
      <c r="AGX1548"/>
      <c r="AGY1548"/>
      <c r="AGZ1548"/>
      <c r="AHA1548"/>
      <c r="AHB1548"/>
      <c r="AHC1548"/>
      <c r="AHD1548"/>
      <c r="AHE1548"/>
      <c r="AHF1548"/>
      <c r="AHG1548"/>
      <c r="AHH1548"/>
      <c r="AHI1548"/>
      <c r="AHJ1548"/>
      <c r="AHK1548"/>
      <c r="AHL1548"/>
      <c r="AHM1548"/>
      <c r="AHN1548"/>
      <c r="AHO1548"/>
      <c r="AHP1548"/>
      <c r="AHQ1548"/>
      <c r="AHR1548"/>
      <c r="AHS1548"/>
      <c r="AHT1548"/>
      <c r="AHU1548"/>
      <c r="AHV1548"/>
      <c r="AHW1548"/>
      <c r="AHX1548"/>
      <c r="AHY1548"/>
      <c r="AHZ1548"/>
      <c r="AIA1548"/>
      <c r="AIB1548"/>
      <c r="AIC1548"/>
      <c r="AID1548"/>
      <c r="AIE1548"/>
      <c r="AIF1548"/>
      <c r="AIG1548"/>
      <c r="AIH1548"/>
      <c r="AII1548"/>
      <c r="AIJ1548"/>
      <c r="AIK1548"/>
      <c r="AIL1548"/>
      <c r="AIM1548"/>
      <c r="AIN1548"/>
      <c r="AIO1548"/>
      <c r="AIP1548"/>
      <c r="AIQ1548"/>
      <c r="AIR1548"/>
      <c r="AIS1548"/>
      <c r="AIT1548"/>
      <c r="AIU1548"/>
      <c r="AIV1548"/>
      <c r="AIW1548"/>
      <c r="AIX1548"/>
      <c r="AIY1548"/>
      <c r="AIZ1548"/>
      <c r="AJA1548"/>
      <c r="AJB1548"/>
      <c r="AJC1548"/>
      <c r="AJD1548"/>
      <c r="AJE1548"/>
      <c r="AJF1548"/>
      <c r="AJG1548"/>
      <c r="AJH1548"/>
      <c r="AJI1548"/>
      <c r="AJJ1548"/>
      <c r="AJK1548"/>
      <c r="AJL1548"/>
      <c r="AJM1548"/>
      <c r="AJN1548"/>
      <c r="AJO1548"/>
      <c r="AJP1548"/>
      <c r="AJQ1548"/>
      <c r="AJR1548"/>
      <c r="AJS1548"/>
      <c r="AJT1548"/>
      <c r="AJU1548"/>
      <c r="AJV1548"/>
      <c r="AJW1548"/>
      <c r="AJX1548"/>
      <c r="AJY1548"/>
      <c r="AJZ1548"/>
      <c r="AKA1548"/>
      <c r="AKB1548"/>
      <c r="AKC1548"/>
      <c r="AKD1548"/>
      <c r="AKE1548"/>
      <c r="AKF1548"/>
      <c r="AKG1548"/>
      <c r="AKH1548"/>
      <c r="AKI1548"/>
      <c r="AKJ1548"/>
      <c r="AKK1548"/>
      <c r="AKL1548"/>
      <c r="AKM1548"/>
      <c r="AKN1548"/>
      <c r="AKO1548"/>
      <c r="AKP1548"/>
      <c r="AKQ1548"/>
      <c r="AKR1548"/>
      <c r="AKS1548"/>
      <c r="AKT1548"/>
      <c r="AKU1548"/>
      <c r="AKV1548"/>
      <c r="AKW1548"/>
      <c r="AKX1548"/>
      <c r="AKY1548"/>
      <c r="AKZ1548"/>
      <c r="ALA1548"/>
      <c r="ALB1548"/>
      <c r="ALC1548"/>
      <c r="ALD1548"/>
      <c r="ALE1548"/>
      <c r="ALF1548"/>
      <c r="ALG1548"/>
      <c r="ALH1548"/>
      <c r="ALI1548"/>
      <c r="ALJ1548"/>
      <c r="ALK1548"/>
      <c r="ALL1548"/>
      <c r="ALM1548"/>
      <c r="ALN1548"/>
      <c r="ALO1548"/>
      <c r="ALP1548"/>
      <c r="ALQ1548"/>
      <c r="ALR1548"/>
      <c r="ALS1548"/>
      <c r="ALT1548"/>
      <c r="ALU1548"/>
      <c r="ALV1548"/>
      <c r="ALW1548"/>
      <c r="ALX1548"/>
      <c r="ALY1548"/>
      <c r="ALZ1548"/>
      <c r="AMA1548"/>
      <c r="AMB1548"/>
      <c r="AMC1548"/>
      <c r="AMD1548"/>
      <c r="AME1548"/>
      <c r="AMF1548"/>
      <c r="AMG1548"/>
      <c r="AMH1548"/>
      <c r="AMI1548"/>
      <c r="AMJ1548"/>
      <c r="AMK1548"/>
    </row>
    <row r="1549" spans="1:1025" ht="45" customHeight="1" thickTop="1" thickBot="1" x14ac:dyDescent="0.3">
      <c r="A1549" s="249" t="s">
        <v>1261</v>
      </c>
      <c r="B1549" s="249" t="s">
        <v>1261</v>
      </c>
      <c r="C1549" s="249" t="s">
        <v>1261</v>
      </c>
      <c r="D1549" s="249" t="s">
        <v>1261</v>
      </c>
      <c r="E1549" s="249" t="s">
        <v>1261</v>
      </c>
      <c r="F1549" s="249" t="s">
        <v>1261</v>
      </c>
      <c r="G1549" s="249" t="s">
        <v>1261</v>
      </c>
      <c r="H1549" s="249" t="s">
        <v>1261</v>
      </c>
      <c r="I1549" s="249" t="s">
        <v>1261</v>
      </c>
      <c r="J1549" s="249" t="s">
        <v>1261</v>
      </c>
      <c r="K1549" s="249" t="s">
        <v>1261</v>
      </c>
      <c r="L1549" s="249" t="s">
        <v>1261</v>
      </c>
      <c r="M1549" s="249" t="s">
        <v>1261</v>
      </c>
      <c r="N1549" s="249" t="s">
        <v>1261</v>
      </c>
      <c r="O1549" s="249" t="s">
        <v>1261</v>
      </c>
      <c r="P1549" s="249" t="s">
        <v>1261</v>
      </c>
      <c r="Q1549" s="54">
        <v>3</v>
      </c>
      <c r="R1549" s="251" t="s">
        <v>2563</v>
      </c>
      <c r="S1549" s="252"/>
      <c r="T1549" s="252"/>
      <c r="U1549" s="252"/>
      <c r="V1549" s="252"/>
      <c r="W1549" s="252"/>
      <c r="X1549" s="252"/>
      <c r="Y1549" s="252"/>
      <c r="Z1549" s="252"/>
      <c r="AA1549" s="252"/>
      <c r="AB1549" s="252"/>
      <c r="AC1549" s="252"/>
      <c r="AD1549" s="252"/>
      <c r="AE1549" s="253"/>
      <c r="AF1549" s="54">
        <v>3</v>
      </c>
      <c r="AG1549" s="251" t="s">
        <v>2563</v>
      </c>
      <c r="AH1549" s="252"/>
      <c r="AI1549" s="252"/>
      <c r="AJ1549" s="252"/>
      <c r="AK1549" s="252"/>
      <c r="AL1549" s="252"/>
      <c r="AM1549" s="252"/>
      <c r="AN1549" s="252"/>
      <c r="AO1549" s="252"/>
      <c r="AP1549" s="252"/>
      <c r="AQ1549" s="252"/>
      <c r="AR1549" s="252"/>
      <c r="AS1549" s="252"/>
      <c r="AT1549" s="253"/>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c r="HC1549"/>
      <c r="HD1549"/>
      <c r="HE1549"/>
      <c r="HF1549"/>
      <c r="HG1549"/>
      <c r="HH1549"/>
      <c r="HI1549"/>
      <c r="HJ1549"/>
      <c r="HK1549"/>
      <c r="HL1549"/>
      <c r="HM1549"/>
      <c r="HN1549"/>
      <c r="HO1549"/>
      <c r="HP1549"/>
      <c r="HQ1549"/>
      <c r="HR1549"/>
      <c r="HS1549"/>
      <c r="HT1549"/>
      <c r="HU1549"/>
      <c r="HV1549"/>
      <c r="HW1549"/>
      <c r="HX1549"/>
      <c r="HY1549"/>
      <c r="HZ1549"/>
      <c r="IA1549"/>
      <c r="IB1549"/>
      <c r="IC1549"/>
      <c r="ID1549"/>
      <c r="IE1549"/>
      <c r="IF1549"/>
      <c r="IG1549"/>
      <c r="IH1549"/>
      <c r="II1549"/>
      <c r="IJ1549"/>
      <c r="IK1549"/>
      <c r="IL1549"/>
      <c r="IM1549"/>
      <c r="IN1549"/>
      <c r="IO1549"/>
      <c r="IP1549"/>
      <c r="IQ1549"/>
      <c r="IR1549"/>
      <c r="IS1549"/>
      <c r="IT1549"/>
      <c r="IU1549"/>
      <c r="IV1549"/>
      <c r="IW1549"/>
      <c r="IX1549"/>
      <c r="IY1549"/>
      <c r="IZ1549"/>
      <c r="JA1549"/>
      <c r="JB1549"/>
      <c r="JC1549"/>
      <c r="JD1549"/>
      <c r="JE1549"/>
      <c r="JF1549"/>
      <c r="JG1549"/>
      <c r="JH1549"/>
      <c r="JI1549"/>
      <c r="JJ1549"/>
      <c r="JK1549"/>
      <c r="JL1549"/>
      <c r="JM1549"/>
      <c r="JN1549"/>
      <c r="JO1549"/>
      <c r="JP1549"/>
      <c r="JQ1549"/>
      <c r="JR1549"/>
      <c r="JS1549"/>
      <c r="JT1549"/>
      <c r="JU1549"/>
      <c r="JV1549"/>
      <c r="JW1549"/>
      <c r="JX1549"/>
      <c r="JY1549"/>
      <c r="JZ1549"/>
      <c r="KA1549"/>
      <c r="KB1549"/>
      <c r="KC1549"/>
      <c r="KD1549"/>
      <c r="KE1549"/>
      <c r="KF1549"/>
      <c r="KG1549"/>
      <c r="KH1549"/>
      <c r="KI1549"/>
      <c r="KJ1549"/>
      <c r="KK1549"/>
      <c r="KL1549"/>
      <c r="KM1549"/>
      <c r="KN1549"/>
      <c r="KO1549"/>
      <c r="KP1549"/>
      <c r="KQ1549"/>
      <c r="KR1549"/>
      <c r="KS1549"/>
      <c r="KT1549"/>
      <c r="KU1549"/>
      <c r="KV1549"/>
      <c r="KW1549"/>
      <c r="KX1549"/>
      <c r="KY1549"/>
      <c r="KZ1549"/>
      <c r="LA1549"/>
      <c r="LB1549"/>
      <c r="LC1549"/>
      <c r="LD1549"/>
      <c r="LE1549"/>
      <c r="LF1549"/>
      <c r="LG1549"/>
      <c r="LH1549"/>
      <c r="LI1549"/>
      <c r="LJ1549"/>
      <c r="LK1549"/>
      <c r="LL1549"/>
      <c r="LM1549"/>
      <c r="LN1549"/>
      <c r="LO1549"/>
      <c r="LP1549"/>
      <c r="LQ1549"/>
      <c r="LR1549"/>
      <c r="LS1549"/>
      <c r="LT1549"/>
      <c r="LU1549"/>
      <c r="LV1549"/>
      <c r="LW1549"/>
      <c r="LX1549"/>
      <c r="LY1549"/>
      <c r="LZ1549"/>
      <c r="MA1549"/>
      <c r="MB1549"/>
      <c r="MC1549"/>
      <c r="MD1549"/>
      <c r="ME1549"/>
      <c r="MF1549"/>
      <c r="MG1549"/>
      <c r="MH1549"/>
      <c r="MI1549"/>
      <c r="MJ1549"/>
      <c r="MK1549"/>
      <c r="ML1549"/>
      <c r="MM1549"/>
      <c r="MN1549"/>
      <c r="MO1549"/>
      <c r="MP1549"/>
      <c r="MQ1549"/>
      <c r="MR1549"/>
      <c r="MS1549"/>
      <c r="MT1549"/>
      <c r="MU1549"/>
      <c r="MV1549"/>
      <c r="MW1549"/>
      <c r="MX1549"/>
      <c r="MY1549"/>
      <c r="MZ1549"/>
      <c r="NA1549"/>
      <c r="NB1549"/>
      <c r="NC1549"/>
      <c r="ND1549"/>
      <c r="NE1549"/>
      <c r="NF1549"/>
      <c r="NG1549"/>
      <c r="NH1549"/>
      <c r="NI1549"/>
      <c r="NJ1549"/>
      <c r="NK1549"/>
      <c r="NL1549"/>
      <c r="NM1549"/>
      <c r="NN1549"/>
      <c r="NO1549"/>
      <c r="NP1549"/>
      <c r="NQ1549"/>
      <c r="NR1549"/>
      <c r="NS1549"/>
      <c r="NT1549"/>
      <c r="NU1549"/>
      <c r="NV1549"/>
      <c r="NW1549"/>
      <c r="NX1549"/>
      <c r="NY1549"/>
      <c r="NZ1549"/>
      <c r="OA1549"/>
      <c r="OB1549"/>
      <c r="OC1549"/>
      <c r="OD1549"/>
      <c r="OE1549"/>
      <c r="OF1549"/>
      <c r="OG1549"/>
      <c r="OH1549"/>
      <c r="OI1549"/>
      <c r="OJ1549"/>
      <c r="OK1549"/>
      <c r="OL1549"/>
      <c r="OM1549"/>
      <c r="ON1549"/>
      <c r="OO1549"/>
      <c r="OP1549"/>
      <c r="OQ1549"/>
      <c r="OR1549"/>
      <c r="OS1549"/>
      <c r="OT1549"/>
      <c r="OU1549"/>
      <c r="OV1549"/>
      <c r="OW1549"/>
      <c r="OX1549"/>
      <c r="OY1549"/>
      <c r="OZ1549"/>
      <c r="PA1549"/>
      <c r="PB1549"/>
      <c r="PC1549"/>
      <c r="PD1549"/>
      <c r="PE1549"/>
      <c r="PF1549"/>
      <c r="PG1549"/>
      <c r="PH1549"/>
      <c r="PI1549"/>
      <c r="PJ1549"/>
      <c r="PK1549"/>
      <c r="PL1549"/>
      <c r="PM1549"/>
      <c r="PN1549"/>
      <c r="PO1549"/>
      <c r="PP1549"/>
      <c r="PQ1549"/>
      <c r="PR1549"/>
      <c r="PS1549"/>
      <c r="PT1549"/>
      <c r="PU1549"/>
      <c r="PV1549"/>
      <c r="PW1549"/>
      <c r="PX1549"/>
      <c r="PY1549"/>
      <c r="PZ1549"/>
      <c r="QA1549"/>
      <c r="QB1549"/>
      <c r="QC1549"/>
      <c r="QD1549"/>
      <c r="QE1549"/>
      <c r="QF1549"/>
      <c r="QG1549"/>
      <c r="QH1549"/>
      <c r="QI1549"/>
      <c r="QJ1549"/>
      <c r="QK1549"/>
      <c r="QL1549"/>
      <c r="QM1549"/>
      <c r="QN1549"/>
      <c r="QO1549"/>
      <c r="QP1549"/>
      <c r="QQ1549"/>
      <c r="QR1549"/>
      <c r="QS1549"/>
      <c r="QT1549"/>
      <c r="QU1549"/>
      <c r="QV1549"/>
      <c r="QW1549"/>
      <c r="QX1549"/>
      <c r="QY1549"/>
      <c r="QZ1549"/>
      <c r="RA1549"/>
      <c r="RB1549"/>
      <c r="RC1549"/>
      <c r="RD1549"/>
      <c r="RE1549"/>
      <c r="RF1549"/>
      <c r="RG1549"/>
      <c r="RH1549"/>
      <c r="RI1549"/>
      <c r="RJ1549"/>
      <c r="RK1549"/>
      <c r="RL1549"/>
      <c r="RM1549"/>
      <c r="RN1549"/>
      <c r="RO1549"/>
      <c r="RP1549"/>
      <c r="RQ1549"/>
      <c r="RR1549"/>
      <c r="RS1549"/>
      <c r="RT1549"/>
      <c r="RU1549"/>
      <c r="RV1549"/>
      <c r="RW1549"/>
      <c r="RX1549"/>
      <c r="RY1549"/>
      <c r="RZ1549"/>
      <c r="SA1549"/>
      <c r="SB1549"/>
      <c r="SC1549"/>
      <c r="SD1549"/>
      <c r="SE1549"/>
      <c r="SF1549"/>
      <c r="SG1549"/>
      <c r="SH1549"/>
      <c r="SI1549"/>
      <c r="SJ1549"/>
      <c r="SK1549"/>
      <c r="SL1549"/>
      <c r="SM1549"/>
      <c r="SN1549"/>
      <c r="SO1549"/>
      <c r="SP1549"/>
      <c r="SQ1549"/>
      <c r="SR1549"/>
      <c r="SS1549"/>
      <c r="ST1549"/>
      <c r="SU1549"/>
      <c r="SV1549"/>
      <c r="SW1549"/>
      <c r="SX1549"/>
      <c r="SY1549"/>
      <c r="SZ1549"/>
      <c r="TA1549"/>
      <c r="TB1549"/>
      <c r="TC1549"/>
      <c r="TD1549"/>
      <c r="TE1549"/>
      <c r="TF1549"/>
      <c r="TG1549"/>
      <c r="TH1549"/>
      <c r="TI1549"/>
      <c r="TJ1549"/>
      <c r="TK1549"/>
      <c r="TL1549"/>
      <c r="TM1549"/>
      <c r="TN1549"/>
      <c r="TO1549"/>
      <c r="TP1549"/>
      <c r="TQ1549"/>
      <c r="TR1549"/>
      <c r="TS1549"/>
      <c r="TT1549"/>
      <c r="TU1549"/>
      <c r="TV1549"/>
      <c r="TW1549"/>
      <c r="TX1549"/>
      <c r="TY1549"/>
      <c r="TZ1549"/>
      <c r="UA1549"/>
      <c r="UB1549"/>
      <c r="UC1549"/>
      <c r="UD1549"/>
      <c r="UE1549"/>
      <c r="UF1549"/>
      <c r="UG1549"/>
      <c r="UH1549"/>
      <c r="UI1549"/>
      <c r="UJ1549"/>
      <c r="UK1549"/>
      <c r="UL1549"/>
      <c r="UM1549"/>
      <c r="UN1549"/>
      <c r="UO1549"/>
      <c r="UP1549"/>
      <c r="UQ1549"/>
      <c r="UR1549"/>
      <c r="US1549"/>
      <c r="UT1549"/>
      <c r="UU1549"/>
      <c r="UV1549"/>
      <c r="UW1549"/>
      <c r="UX1549"/>
      <c r="UY1549"/>
      <c r="UZ1549"/>
      <c r="VA1549"/>
      <c r="VB1549"/>
      <c r="VC1549"/>
      <c r="VD1549"/>
      <c r="VE1549"/>
      <c r="VF1549"/>
      <c r="VG1549"/>
      <c r="VH1549"/>
      <c r="VI1549"/>
      <c r="VJ1549"/>
      <c r="VK1549"/>
      <c r="VL1549"/>
      <c r="VM1549"/>
      <c r="VN1549"/>
      <c r="VO1549"/>
      <c r="VP1549"/>
      <c r="VQ1549"/>
      <c r="VR1549"/>
      <c r="VS1549"/>
      <c r="VT1549"/>
      <c r="VU1549"/>
      <c r="VV1549"/>
      <c r="VW1549"/>
      <c r="VX1549"/>
      <c r="VY1549"/>
      <c r="VZ1549"/>
      <c r="WA1549"/>
      <c r="WB1549"/>
      <c r="WC1549"/>
      <c r="WD1549"/>
      <c r="WE1549"/>
      <c r="WF1549"/>
      <c r="WG1549"/>
      <c r="WH1549"/>
      <c r="WI1549"/>
      <c r="WJ1549"/>
      <c r="WK1549"/>
      <c r="WL1549"/>
      <c r="WM1549"/>
      <c r="WN1549"/>
      <c r="WO1549"/>
      <c r="WP1549"/>
      <c r="WQ1549"/>
      <c r="WR1549"/>
      <c r="WS1549"/>
      <c r="WT1549"/>
      <c r="WU1549"/>
      <c r="WV1549"/>
      <c r="WW1549"/>
      <c r="WX1549"/>
      <c r="WY1549"/>
      <c r="WZ1549"/>
      <c r="XA1549"/>
      <c r="XB1549"/>
      <c r="XC1549"/>
      <c r="XD1549"/>
      <c r="XE1549"/>
      <c r="XF1549"/>
      <c r="XG1549"/>
      <c r="XH1549"/>
      <c r="XI1549"/>
      <c r="XJ1549"/>
      <c r="XK1549"/>
      <c r="XL1549"/>
      <c r="XM1549"/>
      <c r="XN1549"/>
      <c r="XO1549"/>
      <c r="XP1549"/>
      <c r="XQ1549"/>
      <c r="XR1549"/>
      <c r="XS1549"/>
      <c r="XT1549"/>
      <c r="XU1549"/>
      <c r="XV1549"/>
      <c r="XW1549"/>
      <c r="XX1549"/>
      <c r="XY1549"/>
      <c r="XZ1549"/>
      <c r="YA1549"/>
      <c r="YB1549"/>
      <c r="YC1549"/>
      <c r="YD1549"/>
      <c r="YE1549"/>
      <c r="YF1549"/>
      <c r="YG1549"/>
      <c r="YH1549"/>
      <c r="YI1549"/>
      <c r="YJ1549"/>
      <c r="YK1549"/>
      <c r="YL1549"/>
      <c r="YM1549"/>
      <c r="YN1549"/>
      <c r="YO1549"/>
      <c r="YP1549"/>
      <c r="YQ1549"/>
      <c r="YR1549"/>
      <c r="YS1549"/>
      <c r="YT1549"/>
      <c r="YU1549"/>
      <c r="YV1549"/>
      <c r="YW1549"/>
      <c r="YX1549"/>
      <c r="YY1549"/>
      <c r="YZ1549"/>
      <c r="ZA1549"/>
      <c r="ZB1549"/>
      <c r="ZC1549"/>
      <c r="ZD1549"/>
      <c r="ZE1549"/>
      <c r="ZF1549"/>
      <c r="ZG1549"/>
      <c r="ZH1549"/>
      <c r="ZI1549"/>
      <c r="ZJ1549"/>
      <c r="ZK1549"/>
      <c r="ZL1549"/>
      <c r="ZM1549"/>
      <c r="ZN1549"/>
      <c r="ZO1549"/>
      <c r="ZP1549"/>
      <c r="ZQ1549"/>
      <c r="ZR1549"/>
      <c r="ZS1549"/>
      <c r="ZT1549"/>
      <c r="ZU1549"/>
      <c r="ZV1549"/>
      <c r="ZW1549"/>
      <c r="ZX1549"/>
      <c r="ZY1549"/>
      <c r="ZZ1549"/>
      <c r="AAA1549"/>
      <c r="AAB1549"/>
      <c r="AAC1549"/>
      <c r="AAD1549"/>
      <c r="AAE1549"/>
      <c r="AAF1549"/>
      <c r="AAG1549"/>
      <c r="AAH1549"/>
      <c r="AAI1549"/>
      <c r="AAJ1549"/>
      <c r="AAK1549"/>
      <c r="AAL1549"/>
      <c r="AAM1549"/>
      <c r="AAN1549"/>
      <c r="AAO1549"/>
      <c r="AAP1549"/>
      <c r="AAQ1549"/>
      <c r="AAR1549"/>
      <c r="AAS1549"/>
      <c r="AAT1549"/>
      <c r="AAU1549"/>
      <c r="AAV1549"/>
      <c r="AAW1549"/>
      <c r="AAX1549"/>
      <c r="AAY1549"/>
      <c r="AAZ1549"/>
      <c r="ABA1549"/>
      <c r="ABB1549"/>
      <c r="ABC1549"/>
      <c r="ABD1549"/>
      <c r="ABE1549"/>
      <c r="ABF1549"/>
      <c r="ABG1549"/>
      <c r="ABH1549"/>
      <c r="ABI1549"/>
      <c r="ABJ1549"/>
      <c r="ABK1549"/>
      <c r="ABL1549"/>
      <c r="ABM1549"/>
      <c r="ABN1549"/>
      <c r="ABO1549"/>
      <c r="ABP1549"/>
      <c r="ABQ1549"/>
      <c r="ABR1549"/>
      <c r="ABS1549"/>
      <c r="ABT1549"/>
      <c r="ABU1549"/>
      <c r="ABV1549"/>
      <c r="ABW1549"/>
      <c r="ABX1549"/>
      <c r="ABY1549"/>
      <c r="ABZ1549"/>
      <c r="ACA1549"/>
      <c r="ACB1549"/>
      <c r="ACC1549"/>
      <c r="ACD1549"/>
      <c r="ACE1549"/>
      <c r="ACF1549"/>
      <c r="ACG1549"/>
      <c r="ACH1549"/>
      <c r="ACI1549"/>
      <c r="ACJ1549"/>
      <c r="ACK1549"/>
      <c r="ACL1549"/>
      <c r="ACM1549"/>
      <c r="ACN1549"/>
      <c r="ACO1549"/>
      <c r="ACP1549"/>
      <c r="ACQ1549"/>
      <c r="ACR1549"/>
      <c r="ACS1549"/>
      <c r="ACT1549"/>
      <c r="ACU1549"/>
      <c r="ACV1549"/>
      <c r="ACW1549"/>
      <c r="ACX1549"/>
      <c r="ACY1549"/>
      <c r="ACZ1549"/>
      <c r="ADA1549"/>
      <c r="ADB1549"/>
      <c r="ADC1549"/>
      <c r="ADD1549"/>
      <c r="ADE1549"/>
      <c r="ADF1549"/>
      <c r="ADG1549"/>
      <c r="ADH1549"/>
      <c r="ADI1549"/>
      <c r="ADJ1549"/>
      <c r="ADK1549"/>
      <c r="ADL1549"/>
      <c r="ADM1549"/>
      <c r="ADN1549"/>
      <c r="ADO1549"/>
      <c r="ADP1549"/>
      <c r="ADQ1549"/>
      <c r="ADR1549"/>
      <c r="ADS1549"/>
      <c r="ADT1549"/>
      <c r="ADU1549"/>
      <c r="ADV1549"/>
      <c r="ADW1549"/>
      <c r="ADX1549"/>
      <c r="ADY1549"/>
      <c r="ADZ1549"/>
      <c r="AEA1549"/>
      <c r="AEB1549"/>
      <c r="AEC1549"/>
      <c r="AED1549"/>
      <c r="AEE1549"/>
      <c r="AEF1549"/>
      <c r="AEG1549"/>
      <c r="AEH1549"/>
      <c r="AEI1549"/>
      <c r="AEJ1549"/>
      <c r="AEK1549"/>
      <c r="AEL1549"/>
      <c r="AEM1549"/>
      <c r="AEN1549"/>
      <c r="AEO1549"/>
      <c r="AEP1549"/>
      <c r="AEQ1549"/>
      <c r="AER1549"/>
      <c r="AES1549"/>
      <c r="AET1549"/>
      <c r="AEU1549"/>
      <c r="AEV1549"/>
      <c r="AEW1549"/>
      <c r="AEX1549"/>
      <c r="AEY1549"/>
      <c r="AEZ1549"/>
      <c r="AFA1549"/>
      <c r="AFB1549"/>
      <c r="AFC1549"/>
      <c r="AFD1549"/>
      <c r="AFE1549"/>
      <c r="AFF1549"/>
      <c r="AFG1549"/>
      <c r="AFH1549"/>
      <c r="AFI1549"/>
      <c r="AFJ1549"/>
      <c r="AFK1549"/>
      <c r="AFL1549"/>
      <c r="AFM1549"/>
      <c r="AFN1549"/>
      <c r="AFO1549"/>
      <c r="AFP1549"/>
      <c r="AFQ1549"/>
      <c r="AFR1549"/>
      <c r="AFS1549"/>
      <c r="AFT1549"/>
      <c r="AFU1549"/>
      <c r="AFV1549"/>
      <c r="AFW1549"/>
      <c r="AFX1549"/>
      <c r="AFY1549"/>
      <c r="AFZ1549"/>
      <c r="AGA1549"/>
      <c r="AGB1549"/>
      <c r="AGC1549"/>
      <c r="AGD1549"/>
      <c r="AGE1549"/>
      <c r="AGF1549"/>
      <c r="AGG1549"/>
      <c r="AGH1549"/>
      <c r="AGI1549"/>
      <c r="AGJ1549"/>
      <c r="AGK1549"/>
      <c r="AGL1549"/>
      <c r="AGM1549"/>
      <c r="AGN1549"/>
      <c r="AGO1549"/>
      <c r="AGP1549"/>
      <c r="AGQ1549"/>
      <c r="AGR1549"/>
      <c r="AGS1549"/>
      <c r="AGT1549"/>
      <c r="AGU1549"/>
      <c r="AGV1549"/>
      <c r="AGW1549"/>
      <c r="AGX1549"/>
      <c r="AGY1549"/>
      <c r="AGZ1549"/>
      <c r="AHA1549"/>
      <c r="AHB1549"/>
      <c r="AHC1549"/>
      <c r="AHD1549"/>
      <c r="AHE1549"/>
      <c r="AHF1549"/>
      <c r="AHG1549"/>
      <c r="AHH1549"/>
      <c r="AHI1549"/>
      <c r="AHJ1549"/>
      <c r="AHK1549"/>
      <c r="AHL1549"/>
      <c r="AHM1549"/>
      <c r="AHN1549"/>
      <c r="AHO1549"/>
      <c r="AHP1549"/>
      <c r="AHQ1549"/>
      <c r="AHR1549"/>
      <c r="AHS1549"/>
      <c r="AHT1549"/>
      <c r="AHU1549"/>
      <c r="AHV1549"/>
      <c r="AHW1549"/>
      <c r="AHX1549"/>
      <c r="AHY1549"/>
      <c r="AHZ1549"/>
      <c r="AIA1549"/>
      <c r="AIB1549"/>
      <c r="AIC1549"/>
      <c r="AID1549"/>
      <c r="AIE1549"/>
      <c r="AIF1549"/>
      <c r="AIG1549"/>
      <c r="AIH1549"/>
      <c r="AII1549"/>
      <c r="AIJ1549"/>
      <c r="AIK1549"/>
      <c r="AIL1549"/>
      <c r="AIM1549"/>
      <c r="AIN1549"/>
      <c r="AIO1549"/>
      <c r="AIP1549"/>
      <c r="AIQ1549"/>
      <c r="AIR1549"/>
      <c r="AIS1549"/>
      <c r="AIT1549"/>
      <c r="AIU1549"/>
      <c r="AIV1549"/>
      <c r="AIW1549"/>
      <c r="AIX1549"/>
      <c r="AIY1549"/>
      <c r="AIZ1549"/>
      <c r="AJA1549"/>
      <c r="AJB1549"/>
      <c r="AJC1549"/>
      <c r="AJD1549"/>
      <c r="AJE1549"/>
      <c r="AJF1549"/>
      <c r="AJG1549"/>
      <c r="AJH1549"/>
      <c r="AJI1549"/>
      <c r="AJJ1549"/>
      <c r="AJK1549"/>
      <c r="AJL1549"/>
      <c r="AJM1549"/>
      <c r="AJN1549"/>
      <c r="AJO1549"/>
      <c r="AJP1549"/>
      <c r="AJQ1549"/>
      <c r="AJR1549"/>
      <c r="AJS1549"/>
      <c r="AJT1549"/>
      <c r="AJU1549"/>
      <c r="AJV1549"/>
      <c r="AJW1549"/>
      <c r="AJX1549"/>
      <c r="AJY1549"/>
      <c r="AJZ1549"/>
      <c r="AKA1549"/>
      <c r="AKB1549"/>
      <c r="AKC1549"/>
      <c r="AKD1549"/>
      <c r="AKE1549"/>
      <c r="AKF1549"/>
      <c r="AKG1549"/>
      <c r="AKH1549"/>
      <c r="AKI1549"/>
      <c r="AKJ1549"/>
      <c r="AKK1549"/>
      <c r="AKL1549"/>
      <c r="AKM1549"/>
      <c r="AKN1549"/>
      <c r="AKO1549"/>
      <c r="AKP1549"/>
      <c r="AKQ1549"/>
      <c r="AKR1549"/>
      <c r="AKS1549"/>
      <c r="AKT1549"/>
      <c r="AKU1549"/>
      <c r="AKV1549"/>
      <c r="AKW1549"/>
      <c r="AKX1549"/>
      <c r="AKY1549"/>
      <c r="AKZ1549"/>
      <c r="ALA1549"/>
      <c r="ALB1549"/>
      <c r="ALC1549"/>
      <c r="ALD1549"/>
      <c r="ALE1549"/>
      <c r="ALF1549"/>
      <c r="ALG1549"/>
      <c r="ALH1549"/>
      <c r="ALI1549"/>
      <c r="ALJ1549"/>
      <c r="ALK1549"/>
      <c r="ALL1549"/>
      <c r="ALM1549"/>
      <c r="ALN1549"/>
      <c r="ALO1549"/>
      <c r="ALP1549"/>
      <c r="ALQ1549"/>
      <c r="ALR1549"/>
      <c r="ALS1549"/>
      <c r="ALT1549"/>
      <c r="ALU1549"/>
      <c r="ALV1549"/>
      <c r="ALW1549"/>
      <c r="ALX1549"/>
      <c r="ALY1549"/>
      <c r="ALZ1549"/>
      <c r="AMA1549"/>
      <c r="AMB1549"/>
      <c r="AMC1549"/>
      <c r="AMD1549"/>
      <c r="AME1549"/>
      <c r="AMF1549"/>
      <c r="AMG1549"/>
      <c r="AMH1549"/>
      <c r="AMI1549"/>
      <c r="AMJ1549"/>
      <c r="AMK1549"/>
    </row>
    <row r="1550" spans="1:1025" ht="45" customHeight="1" thickTop="1" thickBot="1" x14ac:dyDescent="0.3">
      <c r="A1550" s="250" t="s">
        <v>1262</v>
      </c>
      <c r="B1550" s="250" t="s">
        <v>1262</v>
      </c>
      <c r="C1550" s="250" t="s">
        <v>1262</v>
      </c>
      <c r="D1550" s="250" t="s">
        <v>1262</v>
      </c>
      <c r="E1550" s="250" t="s">
        <v>1262</v>
      </c>
      <c r="F1550" s="250" t="s">
        <v>1262</v>
      </c>
      <c r="G1550" s="250" t="s">
        <v>1262</v>
      </c>
      <c r="H1550" s="250" t="s">
        <v>1262</v>
      </c>
      <c r="I1550" s="250" t="s">
        <v>1262</v>
      </c>
      <c r="J1550" s="250" t="s">
        <v>1262</v>
      </c>
      <c r="K1550" s="250" t="s">
        <v>1262</v>
      </c>
      <c r="L1550" s="250" t="s">
        <v>1262</v>
      </c>
      <c r="M1550" s="250" t="s">
        <v>1262</v>
      </c>
      <c r="N1550" s="250" t="s">
        <v>1262</v>
      </c>
      <c r="O1550" s="250" t="s">
        <v>1262</v>
      </c>
      <c r="P1550" s="250" t="s">
        <v>1262</v>
      </c>
      <c r="Q1550" s="54">
        <v>3</v>
      </c>
      <c r="R1550" s="251" t="s">
        <v>2563</v>
      </c>
      <c r="S1550" s="252"/>
      <c r="T1550" s="252"/>
      <c r="U1550" s="252"/>
      <c r="V1550" s="252"/>
      <c r="W1550" s="252"/>
      <c r="X1550" s="252"/>
      <c r="Y1550" s="252"/>
      <c r="Z1550" s="252"/>
      <c r="AA1550" s="252"/>
      <c r="AB1550" s="252"/>
      <c r="AC1550" s="252"/>
      <c r="AD1550" s="252"/>
      <c r="AE1550" s="253"/>
      <c r="AF1550" s="54">
        <v>3</v>
      </c>
      <c r="AG1550" s="251" t="s">
        <v>2563</v>
      </c>
      <c r="AH1550" s="252"/>
      <c r="AI1550" s="252"/>
      <c r="AJ1550" s="252"/>
      <c r="AK1550" s="252"/>
      <c r="AL1550" s="252"/>
      <c r="AM1550" s="252"/>
      <c r="AN1550" s="252"/>
      <c r="AO1550" s="252"/>
      <c r="AP1550" s="252"/>
      <c r="AQ1550" s="252"/>
      <c r="AR1550" s="252"/>
      <c r="AS1550" s="252"/>
      <c r="AT1550" s="253"/>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c r="HC1550"/>
      <c r="HD1550"/>
      <c r="HE1550"/>
      <c r="HF1550"/>
      <c r="HG1550"/>
      <c r="HH1550"/>
      <c r="HI1550"/>
      <c r="HJ1550"/>
      <c r="HK1550"/>
      <c r="HL1550"/>
      <c r="HM1550"/>
      <c r="HN1550"/>
      <c r="HO1550"/>
      <c r="HP1550"/>
      <c r="HQ1550"/>
      <c r="HR1550"/>
      <c r="HS1550"/>
      <c r="HT1550"/>
      <c r="HU1550"/>
      <c r="HV1550"/>
      <c r="HW1550"/>
      <c r="HX1550"/>
      <c r="HY1550"/>
      <c r="HZ1550"/>
      <c r="IA1550"/>
      <c r="IB1550"/>
      <c r="IC1550"/>
      <c r="ID1550"/>
      <c r="IE1550"/>
      <c r="IF1550"/>
      <c r="IG1550"/>
      <c r="IH1550"/>
      <c r="II1550"/>
      <c r="IJ1550"/>
      <c r="IK1550"/>
      <c r="IL1550"/>
      <c r="IM1550"/>
      <c r="IN1550"/>
      <c r="IO1550"/>
      <c r="IP1550"/>
      <c r="IQ1550"/>
      <c r="IR1550"/>
      <c r="IS1550"/>
      <c r="IT1550"/>
      <c r="IU1550"/>
      <c r="IV1550"/>
      <c r="IW1550"/>
      <c r="IX1550"/>
      <c r="IY1550"/>
      <c r="IZ1550"/>
      <c r="JA1550"/>
      <c r="JB1550"/>
      <c r="JC1550"/>
      <c r="JD1550"/>
      <c r="JE1550"/>
      <c r="JF1550"/>
      <c r="JG1550"/>
      <c r="JH1550"/>
      <c r="JI1550"/>
      <c r="JJ1550"/>
      <c r="JK1550"/>
      <c r="JL1550"/>
      <c r="JM1550"/>
      <c r="JN1550"/>
      <c r="JO1550"/>
      <c r="JP1550"/>
      <c r="JQ1550"/>
      <c r="JR1550"/>
      <c r="JS1550"/>
      <c r="JT1550"/>
      <c r="JU1550"/>
      <c r="JV1550"/>
      <c r="JW1550"/>
      <c r="JX1550"/>
      <c r="JY1550"/>
      <c r="JZ1550"/>
      <c r="KA1550"/>
      <c r="KB1550"/>
      <c r="KC1550"/>
      <c r="KD1550"/>
      <c r="KE1550"/>
      <c r="KF1550"/>
      <c r="KG1550"/>
      <c r="KH1550"/>
      <c r="KI1550"/>
      <c r="KJ1550"/>
      <c r="KK1550"/>
      <c r="KL1550"/>
      <c r="KM1550"/>
      <c r="KN1550"/>
      <c r="KO1550"/>
      <c r="KP1550"/>
      <c r="KQ1550"/>
      <c r="KR1550"/>
      <c r="KS1550"/>
      <c r="KT1550"/>
      <c r="KU1550"/>
      <c r="KV1550"/>
      <c r="KW1550"/>
      <c r="KX1550"/>
      <c r="KY1550"/>
      <c r="KZ1550"/>
      <c r="LA1550"/>
      <c r="LB1550"/>
      <c r="LC1550"/>
      <c r="LD1550"/>
      <c r="LE1550"/>
      <c r="LF1550"/>
      <c r="LG1550"/>
      <c r="LH1550"/>
      <c r="LI1550"/>
      <c r="LJ1550"/>
      <c r="LK1550"/>
      <c r="LL1550"/>
      <c r="LM1550"/>
      <c r="LN1550"/>
      <c r="LO1550"/>
      <c r="LP1550"/>
      <c r="LQ1550"/>
      <c r="LR1550"/>
      <c r="LS1550"/>
      <c r="LT1550"/>
      <c r="LU1550"/>
      <c r="LV1550"/>
      <c r="LW1550"/>
      <c r="LX1550"/>
      <c r="LY1550"/>
      <c r="LZ1550"/>
      <c r="MA1550"/>
      <c r="MB1550"/>
      <c r="MC1550"/>
      <c r="MD1550"/>
      <c r="ME1550"/>
      <c r="MF1550"/>
      <c r="MG1550"/>
      <c r="MH1550"/>
      <c r="MI1550"/>
      <c r="MJ1550"/>
      <c r="MK1550"/>
      <c r="ML1550"/>
      <c r="MM1550"/>
      <c r="MN1550"/>
      <c r="MO1550"/>
      <c r="MP1550"/>
      <c r="MQ1550"/>
      <c r="MR1550"/>
      <c r="MS1550"/>
      <c r="MT1550"/>
      <c r="MU1550"/>
      <c r="MV1550"/>
      <c r="MW1550"/>
      <c r="MX1550"/>
      <c r="MY1550"/>
      <c r="MZ1550"/>
      <c r="NA1550"/>
      <c r="NB1550"/>
      <c r="NC1550"/>
      <c r="ND1550"/>
      <c r="NE1550"/>
      <c r="NF1550"/>
      <c r="NG1550"/>
      <c r="NH1550"/>
      <c r="NI1550"/>
      <c r="NJ1550"/>
      <c r="NK1550"/>
      <c r="NL1550"/>
      <c r="NM1550"/>
      <c r="NN1550"/>
      <c r="NO1550"/>
      <c r="NP1550"/>
      <c r="NQ1550"/>
      <c r="NR1550"/>
      <c r="NS1550"/>
      <c r="NT1550"/>
      <c r="NU1550"/>
      <c r="NV1550"/>
      <c r="NW1550"/>
      <c r="NX1550"/>
      <c r="NY1550"/>
      <c r="NZ1550"/>
      <c r="OA1550"/>
      <c r="OB1550"/>
      <c r="OC1550"/>
      <c r="OD1550"/>
      <c r="OE1550"/>
      <c r="OF1550"/>
      <c r="OG1550"/>
      <c r="OH1550"/>
      <c r="OI1550"/>
      <c r="OJ1550"/>
      <c r="OK1550"/>
      <c r="OL1550"/>
      <c r="OM1550"/>
      <c r="ON1550"/>
      <c r="OO1550"/>
      <c r="OP1550"/>
      <c r="OQ1550"/>
      <c r="OR1550"/>
      <c r="OS1550"/>
      <c r="OT1550"/>
      <c r="OU1550"/>
      <c r="OV1550"/>
      <c r="OW1550"/>
      <c r="OX1550"/>
      <c r="OY1550"/>
      <c r="OZ1550"/>
      <c r="PA1550"/>
      <c r="PB1550"/>
      <c r="PC1550"/>
      <c r="PD1550"/>
      <c r="PE1550"/>
      <c r="PF1550"/>
      <c r="PG1550"/>
      <c r="PH1550"/>
      <c r="PI1550"/>
      <c r="PJ1550"/>
      <c r="PK1550"/>
      <c r="PL1550"/>
      <c r="PM1550"/>
      <c r="PN1550"/>
      <c r="PO1550"/>
      <c r="PP1550"/>
      <c r="PQ1550"/>
      <c r="PR1550"/>
      <c r="PS1550"/>
      <c r="PT1550"/>
      <c r="PU1550"/>
      <c r="PV1550"/>
      <c r="PW1550"/>
      <c r="PX1550"/>
      <c r="PY1550"/>
      <c r="PZ1550"/>
      <c r="QA1550"/>
      <c r="QB1550"/>
      <c r="QC1550"/>
      <c r="QD1550"/>
      <c r="QE1550"/>
      <c r="QF1550"/>
      <c r="QG1550"/>
      <c r="QH1550"/>
      <c r="QI1550"/>
      <c r="QJ1550"/>
      <c r="QK1550"/>
      <c r="QL1550"/>
      <c r="QM1550"/>
      <c r="QN1550"/>
      <c r="QO1550"/>
      <c r="QP1550"/>
      <c r="QQ1550"/>
      <c r="QR1550"/>
      <c r="QS1550"/>
      <c r="QT1550"/>
      <c r="QU1550"/>
      <c r="QV1550"/>
      <c r="QW1550"/>
      <c r="QX1550"/>
      <c r="QY1550"/>
      <c r="QZ1550"/>
      <c r="RA1550"/>
      <c r="RB1550"/>
      <c r="RC1550"/>
      <c r="RD1550"/>
      <c r="RE1550"/>
      <c r="RF1550"/>
      <c r="RG1550"/>
      <c r="RH1550"/>
      <c r="RI1550"/>
      <c r="RJ1550"/>
      <c r="RK1550"/>
      <c r="RL1550"/>
      <c r="RM1550"/>
      <c r="RN1550"/>
      <c r="RO1550"/>
      <c r="RP1550"/>
      <c r="RQ1550"/>
      <c r="RR1550"/>
      <c r="RS1550"/>
      <c r="RT1550"/>
      <c r="RU1550"/>
      <c r="RV1550"/>
      <c r="RW1550"/>
      <c r="RX1550"/>
      <c r="RY1550"/>
      <c r="RZ1550"/>
      <c r="SA1550"/>
      <c r="SB1550"/>
      <c r="SC1550"/>
      <c r="SD1550"/>
      <c r="SE1550"/>
      <c r="SF1550"/>
      <c r="SG1550"/>
      <c r="SH1550"/>
      <c r="SI1550"/>
      <c r="SJ1550"/>
      <c r="SK1550"/>
      <c r="SL1550"/>
      <c r="SM1550"/>
      <c r="SN1550"/>
      <c r="SO1550"/>
      <c r="SP1550"/>
      <c r="SQ1550"/>
      <c r="SR1550"/>
      <c r="SS1550"/>
      <c r="ST1550"/>
      <c r="SU1550"/>
      <c r="SV1550"/>
      <c r="SW1550"/>
      <c r="SX1550"/>
      <c r="SY1550"/>
      <c r="SZ1550"/>
      <c r="TA1550"/>
      <c r="TB1550"/>
      <c r="TC1550"/>
      <c r="TD1550"/>
      <c r="TE1550"/>
      <c r="TF1550"/>
      <c r="TG1550"/>
      <c r="TH1550"/>
      <c r="TI1550"/>
      <c r="TJ1550"/>
      <c r="TK1550"/>
      <c r="TL1550"/>
      <c r="TM1550"/>
      <c r="TN1550"/>
      <c r="TO1550"/>
      <c r="TP1550"/>
      <c r="TQ1550"/>
      <c r="TR1550"/>
      <c r="TS1550"/>
      <c r="TT1550"/>
      <c r="TU1550"/>
      <c r="TV1550"/>
      <c r="TW1550"/>
      <c r="TX1550"/>
      <c r="TY1550"/>
      <c r="TZ1550"/>
      <c r="UA1550"/>
      <c r="UB1550"/>
      <c r="UC1550"/>
      <c r="UD1550"/>
      <c r="UE1550"/>
      <c r="UF1550"/>
      <c r="UG1550"/>
      <c r="UH1550"/>
      <c r="UI1550"/>
      <c r="UJ1550"/>
      <c r="UK1550"/>
      <c r="UL1550"/>
      <c r="UM1550"/>
      <c r="UN1550"/>
      <c r="UO1550"/>
      <c r="UP1550"/>
      <c r="UQ1550"/>
      <c r="UR1550"/>
      <c r="US1550"/>
      <c r="UT1550"/>
      <c r="UU1550"/>
      <c r="UV1550"/>
      <c r="UW1550"/>
      <c r="UX1550"/>
      <c r="UY1550"/>
      <c r="UZ1550"/>
      <c r="VA1550"/>
      <c r="VB1550"/>
      <c r="VC1550"/>
      <c r="VD1550"/>
      <c r="VE1550"/>
      <c r="VF1550"/>
      <c r="VG1550"/>
      <c r="VH1550"/>
      <c r="VI1550"/>
      <c r="VJ1550"/>
      <c r="VK1550"/>
      <c r="VL1550"/>
      <c r="VM1550"/>
      <c r="VN1550"/>
      <c r="VO1550"/>
      <c r="VP1550"/>
      <c r="VQ1550"/>
      <c r="VR1550"/>
      <c r="VS1550"/>
      <c r="VT1550"/>
      <c r="VU1550"/>
      <c r="VV1550"/>
      <c r="VW1550"/>
      <c r="VX1550"/>
      <c r="VY1550"/>
      <c r="VZ1550"/>
      <c r="WA1550"/>
      <c r="WB1550"/>
      <c r="WC1550"/>
      <c r="WD1550"/>
      <c r="WE1550"/>
      <c r="WF1550"/>
      <c r="WG1550"/>
      <c r="WH1550"/>
      <c r="WI1550"/>
      <c r="WJ1550"/>
      <c r="WK1550"/>
      <c r="WL1550"/>
      <c r="WM1550"/>
      <c r="WN1550"/>
      <c r="WO1550"/>
      <c r="WP1550"/>
      <c r="WQ1550"/>
      <c r="WR1550"/>
      <c r="WS1550"/>
      <c r="WT1550"/>
      <c r="WU1550"/>
      <c r="WV1550"/>
      <c r="WW1550"/>
      <c r="WX1550"/>
      <c r="WY1550"/>
      <c r="WZ1550"/>
      <c r="XA1550"/>
      <c r="XB1550"/>
      <c r="XC1550"/>
      <c r="XD1550"/>
      <c r="XE1550"/>
      <c r="XF1550"/>
      <c r="XG1550"/>
      <c r="XH1550"/>
      <c r="XI1550"/>
      <c r="XJ1550"/>
      <c r="XK1550"/>
      <c r="XL1550"/>
      <c r="XM1550"/>
      <c r="XN1550"/>
      <c r="XO1550"/>
      <c r="XP1550"/>
      <c r="XQ1550"/>
      <c r="XR1550"/>
      <c r="XS1550"/>
      <c r="XT1550"/>
      <c r="XU1550"/>
      <c r="XV1550"/>
      <c r="XW1550"/>
      <c r="XX1550"/>
      <c r="XY1550"/>
      <c r="XZ1550"/>
      <c r="YA1550"/>
      <c r="YB1550"/>
      <c r="YC1550"/>
      <c r="YD1550"/>
      <c r="YE1550"/>
      <c r="YF1550"/>
      <c r="YG1550"/>
      <c r="YH1550"/>
      <c r="YI1550"/>
      <c r="YJ1550"/>
      <c r="YK1550"/>
      <c r="YL1550"/>
      <c r="YM1550"/>
      <c r="YN1550"/>
      <c r="YO1550"/>
      <c r="YP1550"/>
      <c r="YQ1550"/>
      <c r="YR1550"/>
      <c r="YS1550"/>
      <c r="YT1550"/>
      <c r="YU1550"/>
      <c r="YV1550"/>
      <c r="YW1550"/>
      <c r="YX1550"/>
      <c r="YY1550"/>
      <c r="YZ1550"/>
      <c r="ZA1550"/>
      <c r="ZB1550"/>
      <c r="ZC1550"/>
      <c r="ZD1550"/>
      <c r="ZE1550"/>
      <c r="ZF1550"/>
      <c r="ZG1550"/>
      <c r="ZH1550"/>
      <c r="ZI1550"/>
      <c r="ZJ1550"/>
      <c r="ZK1550"/>
      <c r="ZL1550"/>
      <c r="ZM1550"/>
      <c r="ZN1550"/>
      <c r="ZO1550"/>
      <c r="ZP1550"/>
      <c r="ZQ1550"/>
      <c r="ZR1550"/>
      <c r="ZS1550"/>
      <c r="ZT1550"/>
      <c r="ZU1550"/>
      <c r="ZV1550"/>
      <c r="ZW1550"/>
      <c r="ZX1550"/>
      <c r="ZY1550"/>
      <c r="ZZ1550"/>
      <c r="AAA1550"/>
      <c r="AAB1550"/>
      <c r="AAC1550"/>
      <c r="AAD1550"/>
      <c r="AAE1550"/>
      <c r="AAF1550"/>
      <c r="AAG1550"/>
      <c r="AAH1550"/>
      <c r="AAI1550"/>
      <c r="AAJ1550"/>
      <c r="AAK1550"/>
      <c r="AAL1550"/>
      <c r="AAM1550"/>
      <c r="AAN1550"/>
      <c r="AAO1550"/>
      <c r="AAP1550"/>
      <c r="AAQ1550"/>
      <c r="AAR1550"/>
      <c r="AAS1550"/>
      <c r="AAT1550"/>
      <c r="AAU1550"/>
      <c r="AAV1550"/>
      <c r="AAW1550"/>
      <c r="AAX1550"/>
      <c r="AAY1550"/>
      <c r="AAZ1550"/>
      <c r="ABA1550"/>
      <c r="ABB1550"/>
      <c r="ABC1550"/>
      <c r="ABD1550"/>
      <c r="ABE1550"/>
      <c r="ABF1550"/>
      <c r="ABG1550"/>
      <c r="ABH1550"/>
      <c r="ABI1550"/>
      <c r="ABJ1550"/>
      <c r="ABK1550"/>
      <c r="ABL1550"/>
      <c r="ABM1550"/>
      <c r="ABN1550"/>
      <c r="ABO1550"/>
      <c r="ABP1550"/>
      <c r="ABQ1550"/>
      <c r="ABR1550"/>
      <c r="ABS1550"/>
      <c r="ABT1550"/>
      <c r="ABU1550"/>
      <c r="ABV1550"/>
      <c r="ABW1550"/>
      <c r="ABX1550"/>
      <c r="ABY1550"/>
      <c r="ABZ1550"/>
      <c r="ACA1550"/>
      <c r="ACB1550"/>
      <c r="ACC1550"/>
      <c r="ACD1550"/>
      <c r="ACE1550"/>
      <c r="ACF1550"/>
      <c r="ACG1550"/>
      <c r="ACH1550"/>
      <c r="ACI1550"/>
      <c r="ACJ1550"/>
      <c r="ACK1550"/>
      <c r="ACL1550"/>
      <c r="ACM1550"/>
      <c r="ACN1550"/>
      <c r="ACO1550"/>
      <c r="ACP1550"/>
      <c r="ACQ1550"/>
      <c r="ACR1550"/>
      <c r="ACS1550"/>
      <c r="ACT1550"/>
      <c r="ACU1550"/>
      <c r="ACV1550"/>
      <c r="ACW1550"/>
      <c r="ACX1550"/>
      <c r="ACY1550"/>
      <c r="ACZ1550"/>
      <c r="ADA1550"/>
      <c r="ADB1550"/>
      <c r="ADC1550"/>
      <c r="ADD1550"/>
      <c r="ADE1550"/>
      <c r="ADF1550"/>
      <c r="ADG1550"/>
      <c r="ADH1550"/>
      <c r="ADI1550"/>
      <c r="ADJ1550"/>
      <c r="ADK1550"/>
      <c r="ADL1550"/>
      <c r="ADM1550"/>
      <c r="ADN1550"/>
      <c r="ADO1550"/>
      <c r="ADP1550"/>
      <c r="ADQ1550"/>
      <c r="ADR1550"/>
      <c r="ADS1550"/>
      <c r="ADT1550"/>
      <c r="ADU1550"/>
      <c r="ADV1550"/>
      <c r="ADW1550"/>
      <c r="ADX1550"/>
      <c r="ADY1550"/>
      <c r="ADZ1550"/>
      <c r="AEA1550"/>
      <c r="AEB1550"/>
      <c r="AEC1550"/>
      <c r="AED1550"/>
      <c r="AEE1550"/>
      <c r="AEF1550"/>
      <c r="AEG1550"/>
      <c r="AEH1550"/>
      <c r="AEI1550"/>
      <c r="AEJ1550"/>
      <c r="AEK1550"/>
      <c r="AEL1550"/>
      <c r="AEM1550"/>
      <c r="AEN1550"/>
      <c r="AEO1550"/>
      <c r="AEP1550"/>
      <c r="AEQ1550"/>
      <c r="AER1550"/>
      <c r="AES1550"/>
      <c r="AET1550"/>
      <c r="AEU1550"/>
      <c r="AEV1550"/>
      <c r="AEW1550"/>
      <c r="AEX1550"/>
      <c r="AEY1550"/>
      <c r="AEZ1550"/>
      <c r="AFA1550"/>
      <c r="AFB1550"/>
      <c r="AFC1550"/>
      <c r="AFD1550"/>
      <c r="AFE1550"/>
      <c r="AFF1550"/>
      <c r="AFG1550"/>
      <c r="AFH1550"/>
      <c r="AFI1550"/>
      <c r="AFJ1550"/>
      <c r="AFK1550"/>
      <c r="AFL1550"/>
      <c r="AFM1550"/>
      <c r="AFN1550"/>
      <c r="AFO1550"/>
      <c r="AFP1550"/>
      <c r="AFQ1550"/>
      <c r="AFR1550"/>
      <c r="AFS1550"/>
      <c r="AFT1550"/>
      <c r="AFU1550"/>
      <c r="AFV1550"/>
      <c r="AFW1550"/>
      <c r="AFX1550"/>
      <c r="AFY1550"/>
      <c r="AFZ1550"/>
      <c r="AGA1550"/>
      <c r="AGB1550"/>
      <c r="AGC1550"/>
      <c r="AGD1550"/>
      <c r="AGE1550"/>
      <c r="AGF1550"/>
      <c r="AGG1550"/>
      <c r="AGH1550"/>
      <c r="AGI1550"/>
      <c r="AGJ1550"/>
      <c r="AGK1550"/>
      <c r="AGL1550"/>
      <c r="AGM1550"/>
      <c r="AGN1550"/>
      <c r="AGO1550"/>
      <c r="AGP1550"/>
      <c r="AGQ1550"/>
      <c r="AGR1550"/>
      <c r="AGS1550"/>
      <c r="AGT1550"/>
      <c r="AGU1550"/>
      <c r="AGV1550"/>
      <c r="AGW1550"/>
      <c r="AGX1550"/>
      <c r="AGY1550"/>
      <c r="AGZ1550"/>
      <c r="AHA1550"/>
      <c r="AHB1550"/>
      <c r="AHC1550"/>
      <c r="AHD1550"/>
      <c r="AHE1550"/>
      <c r="AHF1550"/>
      <c r="AHG1550"/>
      <c r="AHH1550"/>
      <c r="AHI1550"/>
      <c r="AHJ1550"/>
      <c r="AHK1550"/>
      <c r="AHL1550"/>
      <c r="AHM1550"/>
      <c r="AHN1550"/>
      <c r="AHO1550"/>
      <c r="AHP1550"/>
      <c r="AHQ1550"/>
      <c r="AHR1550"/>
      <c r="AHS1550"/>
      <c r="AHT1550"/>
      <c r="AHU1550"/>
      <c r="AHV1550"/>
      <c r="AHW1550"/>
      <c r="AHX1550"/>
      <c r="AHY1550"/>
      <c r="AHZ1550"/>
      <c r="AIA1550"/>
      <c r="AIB1550"/>
      <c r="AIC1550"/>
      <c r="AID1550"/>
      <c r="AIE1550"/>
      <c r="AIF1550"/>
      <c r="AIG1550"/>
      <c r="AIH1550"/>
      <c r="AII1550"/>
      <c r="AIJ1550"/>
      <c r="AIK1550"/>
      <c r="AIL1550"/>
      <c r="AIM1550"/>
      <c r="AIN1550"/>
      <c r="AIO1550"/>
      <c r="AIP1550"/>
      <c r="AIQ1550"/>
      <c r="AIR1550"/>
      <c r="AIS1550"/>
      <c r="AIT1550"/>
      <c r="AIU1550"/>
      <c r="AIV1550"/>
      <c r="AIW1550"/>
      <c r="AIX1550"/>
      <c r="AIY1550"/>
      <c r="AIZ1550"/>
      <c r="AJA1550"/>
      <c r="AJB1550"/>
      <c r="AJC1550"/>
      <c r="AJD1550"/>
      <c r="AJE1550"/>
      <c r="AJF1550"/>
      <c r="AJG1550"/>
      <c r="AJH1550"/>
      <c r="AJI1550"/>
      <c r="AJJ1550"/>
      <c r="AJK1550"/>
      <c r="AJL1550"/>
      <c r="AJM1550"/>
      <c r="AJN1550"/>
      <c r="AJO1550"/>
      <c r="AJP1550"/>
      <c r="AJQ1550"/>
      <c r="AJR1550"/>
      <c r="AJS1550"/>
      <c r="AJT1550"/>
      <c r="AJU1550"/>
      <c r="AJV1550"/>
      <c r="AJW1550"/>
      <c r="AJX1550"/>
      <c r="AJY1550"/>
      <c r="AJZ1550"/>
      <c r="AKA1550"/>
      <c r="AKB1550"/>
      <c r="AKC1550"/>
      <c r="AKD1550"/>
      <c r="AKE1550"/>
      <c r="AKF1550"/>
      <c r="AKG1550"/>
      <c r="AKH1550"/>
      <c r="AKI1550"/>
      <c r="AKJ1550"/>
      <c r="AKK1550"/>
      <c r="AKL1550"/>
      <c r="AKM1550"/>
      <c r="AKN1550"/>
      <c r="AKO1550"/>
      <c r="AKP1550"/>
      <c r="AKQ1550"/>
      <c r="AKR1550"/>
      <c r="AKS1550"/>
      <c r="AKT1550"/>
      <c r="AKU1550"/>
      <c r="AKV1550"/>
      <c r="AKW1550"/>
      <c r="AKX1550"/>
      <c r="AKY1550"/>
      <c r="AKZ1550"/>
      <c r="ALA1550"/>
      <c r="ALB1550"/>
      <c r="ALC1550"/>
      <c r="ALD1550"/>
      <c r="ALE1550"/>
      <c r="ALF1550"/>
      <c r="ALG1550"/>
      <c r="ALH1550"/>
      <c r="ALI1550"/>
      <c r="ALJ1550"/>
      <c r="ALK1550"/>
      <c r="ALL1550"/>
      <c r="ALM1550"/>
      <c r="ALN1550"/>
      <c r="ALO1550"/>
      <c r="ALP1550"/>
      <c r="ALQ1550"/>
      <c r="ALR1550"/>
      <c r="ALS1550"/>
      <c r="ALT1550"/>
      <c r="ALU1550"/>
      <c r="ALV1550"/>
      <c r="ALW1550"/>
      <c r="ALX1550"/>
      <c r="ALY1550"/>
      <c r="ALZ1550"/>
      <c r="AMA1550"/>
      <c r="AMB1550"/>
      <c r="AMC1550"/>
      <c r="AMD1550"/>
      <c r="AME1550"/>
      <c r="AMF1550"/>
      <c r="AMG1550"/>
      <c r="AMH1550"/>
      <c r="AMI1550"/>
      <c r="AMJ1550"/>
      <c r="AMK1550"/>
    </row>
    <row r="1551" spans="1:1025" ht="45" customHeight="1" thickTop="1" thickBot="1" x14ac:dyDescent="0.3">
      <c r="A1551" s="250" t="s">
        <v>1263</v>
      </c>
      <c r="B1551" s="250" t="s">
        <v>1263</v>
      </c>
      <c r="C1551" s="250" t="s">
        <v>1263</v>
      </c>
      <c r="D1551" s="250" t="s">
        <v>1263</v>
      </c>
      <c r="E1551" s="250" t="s">
        <v>1263</v>
      </c>
      <c r="F1551" s="250" t="s">
        <v>1263</v>
      </c>
      <c r="G1551" s="250" t="s">
        <v>1263</v>
      </c>
      <c r="H1551" s="250" t="s">
        <v>1263</v>
      </c>
      <c r="I1551" s="250" t="s">
        <v>1263</v>
      </c>
      <c r="J1551" s="250" t="s">
        <v>1263</v>
      </c>
      <c r="K1551" s="250" t="s">
        <v>1263</v>
      </c>
      <c r="L1551" s="250" t="s">
        <v>1263</v>
      </c>
      <c r="M1551" s="250" t="s">
        <v>1263</v>
      </c>
      <c r="N1551" s="250" t="s">
        <v>1263</v>
      </c>
      <c r="O1551" s="250" t="s">
        <v>1263</v>
      </c>
      <c r="P1551" s="250" t="s">
        <v>1263</v>
      </c>
      <c r="Q1551" s="54">
        <v>3</v>
      </c>
      <c r="R1551" s="251" t="s">
        <v>2563</v>
      </c>
      <c r="S1551" s="252"/>
      <c r="T1551" s="252"/>
      <c r="U1551" s="252"/>
      <c r="V1551" s="252"/>
      <c r="W1551" s="252"/>
      <c r="X1551" s="252"/>
      <c r="Y1551" s="252"/>
      <c r="Z1551" s="252"/>
      <c r="AA1551" s="252"/>
      <c r="AB1551" s="252"/>
      <c r="AC1551" s="252"/>
      <c r="AD1551" s="252"/>
      <c r="AE1551" s="253"/>
      <c r="AF1551" s="54">
        <v>3</v>
      </c>
      <c r="AG1551" s="251" t="s">
        <v>2563</v>
      </c>
      <c r="AH1551" s="252"/>
      <c r="AI1551" s="252"/>
      <c r="AJ1551" s="252"/>
      <c r="AK1551" s="252"/>
      <c r="AL1551" s="252"/>
      <c r="AM1551" s="252"/>
      <c r="AN1551" s="252"/>
      <c r="AO1551" s="252"/>
      <c r="AP1551" s="252"/>
      <c r="AQ1551" s="252"/>
      <c r="AR1551" s="252"/>
      <c r="AS1551" s="252"/>
      <c r="AT1551" s="253"/>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c r="HC1551"/>
      <c r="HD1551"/>
      <c r="HE1551"/>
      <c r="HF1551"/>
      <c r="HG1551"/>
      <c r="HH1551"/>
      <c r="HI1551"/>
      <c r="HJ1551"/>
      <c r="HK1551"/>
      <c r="HL1551"/>
      <c r="HM1551"/>
      <c r="HN1551"/>
      <c r="HO1551"/>
      <c r="HP1551"/>
      <c r="HQ1551"/>
      <c r="HR1551"/>
      <c r="HS1551"/>
      <c r="HT1551"/>
      <c r="HU1551"/>
      <c r="HV1551"/>
      <c r="HW1551"/>
      <c r="HX1551"/>
      <c r="HY1551"/>
      <c r="HZ1551"/>
      <c r="IA1551"/>
      <c r="IB1551"/>
      <c r="IC1551"/>
      <c r="ID1551"/>
      <c r="IE1551"/>
      <c r="IF1551"/>
      <c r="IG1551"/>
      <c r="IH1551"/>
      <c r="II1551"/>
      <c r="IJ1551"/>
      <c r="IK1551"/>
      <c r="IL1551"/>
      <c r="IM1551"/>
      <c r="IN1551"/>
      <c r="IO1551"/>
      <c r="IP1551"/>
      <c r="IQ1551"/>
      <c r="IR1551"/>
      <c r="IS1551"/>
      <c r="IT1551"/>
      <c r="IU1551"/>
      <c r="IV1551"/>
      <c r="IW1551"/>
      <c r="IX1551"/>
      <c r="IY1551"/>
      <c r="IZ1551"/>
      <c r="JA1551"/>
      <c r="JB1551"/>
      <c r="JC1551"/>
      <c r="JD1551"/>
      <c r="JE1551"/>
      <c r="JF1551"/>
      <c r="JG1551"/>
      <c r="JH1551"/>
      <c r="JI1551"/>
      <c r="JJ1551"/>
      <c r="JK1551"/>
      <c r="JL1551"/>
      <c r="JM1551"/>
      <c r="JN1551"/>
      <c r="JO1551"/>
      <c r="JP1551"/>
      <c r="JQ1551"/>
      <c r="JR1551"/>
      <c r="JS1551"/>
      <c r="JT1551"/>
      <c r="JU1551"/>
      <c r="JV1551"/>
      <c r="JW1551"/>
      <c r="JX1551"/>
      <c r="JY1551"/>
      <c r="JZ1551"/>
      <c r="KA1551"/>
      <c r="KB1551"/>
      <c r="KC1551"/>
      <c r="KD1551"/>
      <c r="KE1551"/>
      <c r="KF1551"/>
      <c r="KG1551"/>
      <c r="KH1551"/>
      <c r="KI1551"/>
      <c r="KJ1551"/>
      <c r="KK1551"/>
      <c r="KL1551"/>
      <c r="KM1551"/>
      <c r="KN1551"/>
      <c r="KO1551"/>
      <c r="KP1551"/>
      <c r="KQ1551"/>
      <c r="KR1551"/>
      <c r="KS1551"/>
      <c r="KT1551"/>
      <c r="KU1551"/>
      <c r="KV1551"/>
      <c r="KW1551"/>
      <c r="KX1551"/>
      <c r="KY1551"/>
      <c r="KZ1551"/>
      <c r="LA1551"/>
      <c r="LB1551"/>
      <c r="LC1551"/>
      <c r="LD1551"/>
      <c r="LE1551"/>
      <c r="LF1551"/>
      <c r="LG1551"/>
      <c r="LH1551"/>
      <c r="LI1551"/>
      <c r="LJ1551"/>
      <c r="LK1551"/>
      <c r="LL1551"/>
      <c r="LM1551"/>
      <c r="LN1551"/>
      <c r="LO1551"/>
      <c r="LP1551"/>
      <c r="LQ1551"/>
      <c r="LR1551"/>
      <c r="LS1551"/>
      <c r="LT1551"/>
      <c r="LU1551"/>
      <c r="LV1551"/>
      <c r="LW1551"/>
      <c r="LX1551"/>
      <c r="LY1551"/>
      <c r="LZ1551"/>
      <c r="MA1551"/>
      <c r="MB1551"/>
      <c r="MC1551"/>
      <c r="MD1551"/>
      <c r="ME1551"/>
      <c r="MF1551"/>
      <c r="MG1551"/>
      <c r="MH1551"/>
      <c r="MI1551"/>
      <c r="MJ1551"/>
      <c r="MK1551"/>
      <c r="ML1551"/>
      <c r="MM1551"/>
      <c r="MN1551"/>
      <c r="MO1551"/>
      <c r="MP1551"/>
      <c r="MQ1551"/>
      <c r="MR1551"/>
      <c r="MS1551"/>
      <c r="MT1551"/>
      <c r="MU1551"/>
      <c r="MV1551"/>
      <c r="MW1551"/>
      <c r="MX1551"/>
      <c r="MY1551"/>
      <c r="MZ1551"/>
      <c r="NA1551"/>
      <c r="NB1551"/>
      <c r="NC1551"/>
      <c r="ND1551"/>
      <c r="NE1551"/>
      <c r="NF1551"/>
      <c r="NG1551"/>
      <c r="NH1551"/>
      <c r="NI1551"/>
      <c r="NJ1551"/>
      <c r="NK1551"/>
      <c r="NL1551"/>
      <c r="NM1551"/>
      <c r="NN1551"/>
      <c r="NO1551"/>
      <c r="NP1551"/>
      <c r="NQ1551"/>
      <c r="NR1551"/>
      <c r="NS1551"/>
      <c r="NT1551"/>
      <c r="NU1551"/>
      <c r="NV1551"/>
      <c r="NW1551"/>
      <c r="NX1551"/>
      <c r="NY1551"/>
      <c r="NZ1551"/>
      <c r="OA1551"/>
      <c r="OB1551"/>
      <c r="OC1551"/>
      <c r="OD1551"/>
      <c r="OE1551"/>
      <c r="OF1551"/>
      <c r="OG1551"/>
      <c r="OH1551"/>
      <c r="OI1551"/>
      <c r="OJ1551"/>
      <c r="OK1551"/>
      <c r="OL1551"/>
      <c r="OM1551"/>
      <c r="ON1551"/>
      <c r="OO1551"/>
      <c r="OP1551"/>
      <c r="OQ1551"/>
      <c r="OR1551"/>
      <c r="OS1551"/>
      <c r="OT1551"/>
      <c r="OU1551"/>
      <c r="OV1551"/>
      <c r="OW1551"/>
      <c r="OX1551"/>
      <c r="OY1551"/>
      <c r="OZ1551"/>
      <c r="PA1551"/>
      <c r="PB1551"/>
      <c r="PC1551"/>
      <c r="PD1551"/>
      <c r="PE1551"/>
      <c r="PF1551"/>
      <c r="PG1551"/>
      <c r="PH1551"/>
      <c r="PI1551"/>
      <c r="PJ1551"/>
      <c r="PK1551"/>
      <c r="PL1551"/>
      <c r="PM1551"/>
      <c r="PN1551"/>
      <c r="PO1551"/>
      <c r="PP1551"/>
      <c r="PQ1551"/>
      <c r="PR1551"/>
      <c r="PS1551"/>
      <c r="PT1551"/>
      <c r="PU1551"/>
      <c r="PV1551"/>
      <c r="PW1551"/>
      <c r="PX1551"/>
      <c r="PY1551"/>
      <c r="PZ1551"/>
      <c r="QA1551"/>
      <c r="QB1551"/>
      <c r="QC1551"/>
      <c r="QD1551"/>
      <c r="QE1551"/>
      <c r="QF1551"/>
      <c r="QG1551"/>
      <c r="QH1551"/>
      <c r="QI1551"/>
      <c r="QJ1551"/>
      <c r="QK1551"/>
      <c r="QL1551"/>
      <c r="QM1551"/>
      <c r="QN1551"/>
      <c r="QO1551"/>
      <c r="QP1551"/>
      <c r="QQ1551"/>
      <c r="QR1551"/>
      <c r="QS1551"/>
      <c r="QT1551"/>
      <c r="QU1551"/>
      <c r="QV1551"/>
      <c r="QW1551"/>
      <c r="QX1551"/>
      <c r="QY1551"/>
      <c r="QZ1551"/>
      <c r="RA1551"/>
      <c r="RB1551"/>
      <c r="RC1551"/>
      <c r="RD1551"/>
      <c r="RE1551"/>
      <c r="RF1551"/>
      <c r="RG1551"/>
      <c r="RH1551"/>
      <c r="RI1551"/>
      <c r="RJ1551"/>
      <c r="RK1551"/>
      <c r="RL1551"/>
      <c r="RM1551"/>
      <c r="RN1551"/>
      <c r="RO1551"/>
      <c r="RP1551"/>
      <c r="RQ1551"/>
      <c r="RR1551"/>
      <c r="RS1551"/>
      <c r="RT1551"/>
      <c r="RU1551"/>
      <c r="RV1551"/>
      <c r="RW1551"/>
      <c r="RX1551"/>
      <c r="RY1551"/>
      <c r="RZ1551"/>
      <c r="SA1551"/>
      <c r="SB1551"/>
      <c r="SC1551"/>
      <c r="SD1551"/>
      <c r="SE1551"/>
      <c r="SF1551"/>
      <c r="SG1551"/>
      <c r="SH1551"/>
      <c r="SI1551"/>
      <c r="SJ1551"/>
      <c r="SK1551"/>
      <c r="SL1551"/>
      <c r="SM1551"/>
      <c r="SN1551"/>
      <c r="SO1551"/>
      <c r="SP1551"/>
      <c r="SQ1551"/>
      <c r="SR1551"/>
      <c r="SS1551"/>
      <c r="ST1551"/>
      <c r="SU1551"/>
      <c r="SV1551"/>
      <c r="SW1551"/>
      <c r="SX1551"/>
      <c r="SY1551"/>
      <c r="SZ1551"/>
      <c r="TA1551"/>
      <c r="TB1551"/>
      <c r="TC1551"/>
      <c r="TD1551"/>
      <c r="TE1551"/>
      <c r="TF1551"/>
      <c r="TG1551"/>
      <c r="TH1551"/>
      <c r="TI1551"/>
      <c r="TJ1551"/>
      <c r="TK1551"/>
      <c r="TL1551"/>
      <c r="TM1551"/>
      <c r="TN1551"/>
      <c r="TO1551"/>
      <c r="TP1551"/>
      <c r="TQ1551"/>
      <c r="TR1551"/>
      <c r="TS1551"/>
      <c r="TT1551"/>
      <c r="TU1551"/>
      <c r="TV1551"/>
      <c r="TW1551"/>
      <c r="TX1551"/>
      <c r="TY1551"/>
      <c r="TZ1551"/>
      <c r="UA1551"/>
      <c r="UB1551"/>
      <c r="UC1551"/>
      <c r="UD1551"/>
      <c r="UE1551"/>
      <c r="UF1551"/>
      <c r="UG1551"/>
      <c r="UH1551"/>
      <c r="UI1551"/>
      <c r="UJ1551"/>
      <c r="UK1551"/>
      <c r="UL1551"/>
      <c r="UM1551"/>
      <c r="UN1551"/>
      <c r="UO1551"/>
      <c r="UP1551"/>
      <c r="UQ1551"/>
      <c r="UR1551"/>
      <c r="US1551"/>
      <c r="UT1551"/>
      <c r="UU1551"/>
      <c r="UV1551"/>
      <c r="UW1551"/>
      <c r="UX1551"/>
      <c r="UY1551"/>
      <c r="UZ1551"/>
      <c r="VA1551"/>
      <c r="VB1551"/>
      <c r="VC1551"/>
      <c r="VD1551"/>
      <c r="VE1551"/>
      <c r="VF1551"/>
      <c r="VG1551"/>
      <c r="VH1551"/>
      <c r="VI1551"/>
      <c r="VJ1551"/>
      <c r="VK1551"/>
      <c r="VL1551"/>
      <c r="VM1551"/>
      <c r="VN1551"/>
      <c r="VO1551"/>
      <c r="VP1551"/>
      <c r="VQ1551"/>
      <c r="VR1551"/>
      <c r="VS1551"/>
      <c r="VT1551"/>
      <c r="VU1551"/>
      <c r="VV1551"/>
      <c r="VW1551"/>
      <c r="VX1551"/>
      <c r="VY1551"/>
      <c r="VZ1551"/>
      <c r="WA1551"/>
      <c r="WB1551"/>
      <c r="WC1551"/>
      <c r="WD1551"/>
      <c r="WE1551"/>
      <c r="WF1551"/>
      <c r="WG1551"/>
      <c r="WH1551"/>
      <c r="WI1551"/>
      <c r="WJ1551"/>
      <c r="WK1551"/>
      <c r="WL1551"/>
      <c r="WM1551"/>
      <c r="WN1551"/>
      <c r="WO1551"/>
      <c r="WP1551"/>
      <c r="WQ1551"/>
      <c r="WR1551"/>
      <c r="WS1551"/>
      <c r="WT1551"/>
      <c r="WU1551"/>
      <c r="WV1551"/>
      <c r="WW1551"/>
      <c r="WX1551"/>
      <c r="WY1551"/>
      <c r="WZ1551"/>
      <c r="XA1551"/>
      <c r="XB1551"/>
      <c r="XC1551"/>
      <c r="XD1551"/>
      <c r="XE1551"/>
      <c r="XF1551"/>
      <c r="XG1551"/>
      <c r="XH1551"/>
      <c r="XI1551"/>
      <c r="XJ1551"/>
      <c r="XK1551"/>
      <c r="XL1551"/>
      <c r="XM1551"/>
      <c r="XN1551"/>
      <c r="XO1551"/>
      <c r="XP1551"/>
      <c r="XQ1551"/>
      <c r="XR1551"/>
      <c r="XS1551"/>
      <c r="XT1551"/>
      <c r="XU1551"/>
      <c r="XV1551"/>
      <c r="XW1551"/>
      <c r="XX1551"/>
      <c r="XY1551"/>
      <c r="XZ1551"/>
      <c r="YA1551"/>
      <c r="YB1551"/>
      <c r="YC1551"/>
      <c r="YD1551"/>
      <c r="YE1551"/>
      <c r="YF1551"/>
      <c r="YG1551"/>
      <c r="YH1551"/>
      <c r="YI1551"/>
      <c r="YJ1551"/>
      <c r="YK1551"/>
      <c r="YL1551"/>
      <c r="YM1551"/>
      <c r="YN1551"/>
      <c r="YO1551"/>
      <c r="YP1551"/>
      <c r="YQ1551"/>
      <c r="YR1551"/>
      <c r="YS1551"/>
      <c r="YT1551"/>
      <c r="YU1551"/>
      <c r="YV1551"/>
      <c r="YW1551"/>
      <c r="YX1551"/>
      <c r="YY1551"/>
      <c r="YZ1551"/>
      <c r="ZA1551"/>
      <c r="ZB1551"/>
      <c r="ZC1551"/>
      <c r="ZD1551"/>
      <c r="ZE1551"/>
      <c r="ZF1551"/>
      <c r="ZG1551"/>
      <c r="ZH1551"/>
      <c r="ZI1551"/>
      <c r="ZJ1551"/>
      <c r="ZK1551"/>
      <c r="ZL1551"/>
      <c r="ZM1551"/>
      <c r="ZN1551"/>
      <c r="ZO1551"/>
      <c r="ZP1551"/>
      <c r="ZQ1551"/>
      <c r="ZR1551"/>
      <c r="ZS1551"/>
      <c r="ZT1551"/>
      <c r="ZU1551"/>
      <c r="ZV1551"/>
      <c r="ZW1551"/>
      <c r="ZX1551"/>
      <c r="ZY1551"/>
      <c r="ZZ1551"/>
      <c r="AAA1551"/>
      <c r="AAB1551"/>
      <c r="AAC1551"/>
      <c r="AAD1551"/>
      <c r="AAE1551"/>
      <c r="AAF1551"/>
      <c r="AAG1551"/>
      <c r="AAH1551"/>
      <c r="AAI1551"/>
      <c r="AAJ1551"/>
      <c r="AAK1551"/>
      <c r="AAL1551"/>
      <c r="AAM1551"/>
      <c r="AAN1551"/>
      <c r="AAO1551"/>
      <c r="AAP1551"/>
      <c r="AAQ1551"/>
      <c r="AAR1551"/>
      <c r="AAS1551"/>
      <c r="AAT1551"/>
      <c r="AAU1551"/>
      <c r="AAV1551"/>
      <c r="AAW1551"/>
      <c r="AAX1551"/>
      <c r="AAY1551"/>
      <c r="AAZ1551"/>
      <c r="ABA1551"/>
      <c r="ABB1551"/>
      <c r="ABC1551"/>
      <c r="ABD1551"/>
      <c r="ABE1551"/>
      <c r="ABF1551"/>
      <c r="ABG1551"/>
      <c r="ABH1551"/>
      <c r="ABI1551"/>
      <c r="ABJ1551"/>
      <c r="ABK1551"/>
      <c r="ABL1551"/>
      <c r="ABM1551"/>
      <c r="ABN1551"/>
      <c r="ABO1551"/>
      <c r="ABP1551"/>
      <c r="ABQ1551"/>
      <c r="ABR1551"/>
      <c r="ABS1551"/>
      <c r="ABT1551"/>
      <c r="ABU1551"/>
      <c r="ABV1551"/>
      <c r="ABW1551"/>
      <c r="ABX1551"/>
      <c r="ABY1551"/>
      <c r="ABZ1551"/>
      <c r="ACA1551"/>
      <c r="ACB1551"/>
      <c r="ACC1551"/>
      <c r="ACD1551"/>
      <c r="ACE1551"/>
      <c r="ACF1551"/>
      <c r="ACG1551"/>
      <c r="ACH1551"/>
      <c r="ACI1551"/>
      <c r="ACJ1551"/>
      <c r="ACK1551"/>
      <c r="ACL1551"/>
      <c r="ACM1551"/>
      <c r="ACN1551"/>
      <c r="ACO1551"/>
      <c r="ACP1551"/>
      <c r="ACQ1551"/>
      <c r="ACR1551"/>
      <c r="ACS1551"/>
      <c r="ACT1551"/>
      <c r="ACU1551"/>
      <c r="ACV1551"/>
      <c r="ACW1551"/>
      <c r="ACX1551"/>
      <c r="ACY1551"/>
      <c r="ACZ1551"/>
      <c r="ADA1551"/>
      <c r="ADB1551"/>
      <c r="ADC1551"/>
      <c r="ADD1551"/>
      <c r="ADE1551"/>
      <c r="ADF1551"/>
      <c r="ADG1551"/>
      <c r="ADH1551"/>
      <c r="ADI1551"/>
      <c r="ADJ1551"/>
      <c r="ADK1551"/>
      <c r="ADL1551"/>
      <c r="ADM1551"/>
      <c r="ADN1551"/>
      <c r="ADO1551"/>
      <c r="ADP1551"/>
      <c r="ADQ1551"/>
      <c r="ADR1551"/>
      <c r="ADS1551"/>
      <c r="ADT1551"/>
      <c r="ADU1551"/>
      <c r="ADV1551"/>
      <c r="ADW1551"/>
      <c r="ADX1551"/>
      <c r="ADY1551"/>
      <c r="ADZ1551"/>
      <c r="AEA1551"/>
      <c r="AEB1551"/>
      <c r="AEC1551"/>
      <c r="AED1551"/>
      <c r="AEE1551"/>
      <c r="AEF1551"/>
      <c r="AEG1551"/>
      <c r="AEH1551"/>
      <c r="AEI1551"/>
      <c r="AEJ1551"/>
      <c r="AEK1551"/>
      <c r="AEL1551"/>
      <c r="AEM1551"/>
      <c r="AEN1551"/>
      <c r="AEO1551"/>
      <c r="AEP1551"/>
      <c r="AEQ1551"/>
      <c r="AER1551"/>
      <c r="AES1551"/>
      <c r="AET1551"/>
      <c r="AEU1551"/>
      <c r="AEV1551"/>
      <c r="AEW1551"/>
      <c r="AEX1551"/>
      <c r="AEY1551"/>
      <c r="AEZ1551"/>
      <c r="AFA1551"/>
      <c r="AFB1551"/>
      <c r="AFC1551"/>
      <c r="AFD1551"/>
      <c r="AFE1551"/>
      <c r="AFF1551"/>
      <c r="AFG1551"/>
      <c r="AFH1551"/>
      <c r="AFI1551"/>
      <c r="AFJ1551"/>
      <c r="AFK1551"/>
      <c r="AFL1551"/>
      <c r="AFM1551"/>
      <c r="AFN1551"/>
      <c r="AFO1551"/>
      <c r="AFP1551"/>
      <c r="AFQ1551"/>
      <c r="AFR1551"/>
      <c r="AFS1551"/>
      <c r="AFT1551"/>
      <c r="AFU1551"/>
      <c r="AFV1551"/>
      <c r="AFW1551"/>
      <c r="AFX1551"/>
      <c r="AFY1551"/>
      <c r="AFZ1551"/>
      <c r="AGA1551"/>
      <c r="AGB1551"/>
      <c r="AGC1551"/>
      <c r="AGD1551"/>
      <c r="AGE1551"/>
      <c r="AGF1551"/>
      <c r="AGG1551"/>
      <c r="AGH1551"/>
      <c r="AGI1551"/>
      <c r="AGJ1551"/>
      <c r="AGK1551"/>
      <c r="AGL1551"/>
      <c r="AGM1551"/>
      <c r="AGN1551"/>
      <c r="AGO1551"/>
      <c r="AGP1551"/>
      <c r="AGQ1551"/>
      <c r="AGR1551"/>
      <c r="AGS1551"/>
      <c r="AGT1551"/>
      <c r="AGU1551"/>
      <c r="AGV1551"/>
      <c r="AGW1551"/>
      <c r="AGX1551"/>
      <c r="AGY1551"/>
      <c r="AGZ1551"/>
      <c r="AHA1551"/>
      <c r="AHB1551"/>
      <c r="AHC1551"/>
      <c r="AHD1551"/>
      <c r="AHE1551"/>
      <c r="AHF1551"/>
      <c r="AHG1551"/>
      <c r="AHH1551"/>
      <c r="AHI1551"/>
      <c r="AHJ1551"/>
      <c r="AHK1551"/>
      <c r="AHL1551"/>
      <c r="AHM1551"/>
      <c r="AHN1551"/>
      <c r="AHO1551"/>
      <c r="AHP1551"/>
      <c r="AHQ1551"/>
      <c r="AHR1551"/>
      <c r="AHS1551"/>
      <c r="AHT1551"/>
      <c r="AHU1551"/>
      <c r="AHV1551"/>
      <c r="AHW1551"/>
      <c r="AHX1551"/>
      <c r="AHY1551"/>
      <c r="AHZ1551"/>
      <c r="AIA1551"/>
      <c r="AIB1551"/>
      <c r="AIC1551"/>
      <c r="AID1551"/>
      <c r="AIE1551"/>
      <c r="AIF1551"/>
      <c r="AIG1551"/>
      <c r="AIH1551"/>
      <c r="AII1551"/>
      <c r="AIJ1551"/>
      <c r="AIK1551"/>
      <c r="AIL1551"/>
      <c r="AIM1551"/>
      <c r="AIN1551"/>
      <c r="AIO1551"/>
      <c r="AIP1551"/>
      <c r="AIQ1551"/>
      <c r="AIR1551"/>
      <c r="AIS1551"/>
      <c r="AIT1551"/>
      <c r="AIU1551"/>
      <c r="AIV1551"/>
      <c r="AIW1551"/>
      <c r="AIX1551"/>
      <c r="AIY1551"/>
      <c r="AIZ1551"/>
      <c r="AJA1551"/>
      <c r="AJB1551"/>
      <c r="AJC1551"/>
      <c r="AJD1551"/>
      <c r="AJE1551"/>
      <c r="AJF1551"/>
      <c r="AJG1551"/>
      <c r="AJH1551"/>
      <c r="AJI1551"/>
      <c r="AJJ1551"/>
      <c r="AJK1551"/>
      <c r="AJL1551"/>
      <c r="AJM1551"/>
      <c r="AJN1551"/>
      <c r="AJO1551"/>
      <c r="AJP1551"/>
      <c r="AJQ1551"/>
      <c r="AJR1551"/>
      <c r="AJS1551"/>
      <c r="AJT1551"/>
      <c r="AJU1551"/>
      <c r="AJV1551"/>
      <c r="AJW1551"/>
      <c r="AJX1551"/>
      <c r="AJY1551"/>
      <c r="AJZ1551"/>
      <c r="AKA1551"/>
      <c r="AKB1551"/>
      <c r="AKC1551"/>
      <c r="AKD1551"/>
      <c r="AKE1551"/>
      <c r="AKF1551"/>
      <c r="AKG1551"/>
      <c r="AKH1551"/>
      <c r="AKI1551"/>
      <c r="AKJ1551"/>
      <c r="AKK1551"/>
      <c r="AKL1551"/>
      <c r="AKM1551"/>
      <c r="AKN1551"/>
      <c r="AKO1551"/>
      <c r="AKP1551"/>
      <c r="AKQ1551"/>
      <c r="AKR1551"/>
      <c r="AKS1551"/>
      <c r="AKT1551"/>
      <c r="AKU1551"/>
      <c r="AKV1551"/>
      <c r="AKW1551"/>
      <c r="AKX1551"/>
      <c r="AKY1551"/>
      <c r="AKZ1551"/>
      <c r="ALA1551"/>
      <c r="ALB1551"/>
      <c r="ALC1551"/>
      <c r="ALD1551"/>
      <c r="ALE1551"/>
      <c r="ALF1551"/>
      <c r="ALG1551"/>
      <c r="ALH1551"/>
      <c r="ALI1551"/>
      <c r="ALJ1551"/>
      <c r="ALK1551"/>
      <c r="ALL1551"/>
      <c r="ALM1551"/>
      <c r="ALN1551"/>
      <c r="ALO1551"/>
      <c r="ALP1551"/>
      <c r="ALQ1551"/>
      <c r="ALR1551"/>
      <c r="ALS1551"/>
      <c r="ALT1551"/>
      <c r="ALU1551"/>
      <c r="ALV1551"/>
      <c r="ALW1551"/>
      <c r="ALX1551"/>
      <c r="ALY1551"/>
      <c r="ALZ1551"/>
      <c r="AMA1551"/>
      <c r="AMB1551"/>
      <c r="AMC1551"/>
      <c r="AMD1551"/>
      <c r="AME1551"/>
      <c r="AMF1551"/>
      <c r="AMG1551"/>
      <c r="AMH1551"/>
      <c r="AMI1551"/>
      <c r="AMJ1551"/>
      <c r="AMK1551"/>
    </row>
    <row r="1552" spans="1:1025" ht="45" customHeight="1" thickTop="1" thickBot="1" x14ac:dyDescent="0.3">
      <c r="A1552" s="249" t="s">
        <v>1264</v>
      </c>
      <c r="B1552" s="249" t="s">
        <v>1264</v>
      </c>
      <c r="C1552" s="249" t="s">
        <v>1264</v>
      </c>
      <c r="D1552" s="249" t="s">
        <v>1264</v>
      </c>
      <c r="E1552" s="249" t="s">
        <v>1264</v>
      </c>
      <c r="F1552" s="249" t="s">
        <v>1264</v>
      </c>
      <c r="G1552" s="249" t="s">
        <v>1264</v>
      </c>
      <c r="H1552" s="249" t="s">
        <v>1264</v>
      </c>
      <c r="I1552" s="249" t="s">
        <v>1264</v>
      </c>
      <c r="J1552" s="249" t="s">
        <v>1264</v>
      </c>
      <c r="K1552" s="249" t="s">
        <v>1264</v>
      </c>
      <c r="L1552" s="249" t="s">
        <v>1264</v>
      </c>
      <c r="M1552" s="249" t="s">
        <v>1264</v>
      </c>
      <c r="N1552" s="249" t="s">
        <v>1264</v>
      </c>
      <c r="O1552" s="249" t="s">
        <v>1264</v>
      </c>
      <c r="P1552" s="249" t="s">
        <v>1264</v>
      </c>
      <c r="Q1552" s="54">
        <v>3</v>
      </c>
      <c r="R1552" s="251" t="s">
        <v>2563</v>
      </c>
      <c r="S1552" s="252"/>
      <c r="T1552" s="252"/>
      <c r="U1552" s="252"/>
      <c r="V1552" s="252"/>
      <c r="W1552" s="252"/>
      <c r="X1552" s="252"/>
      <c r="Y1552" s="252"/>
      <c r="Z1552" s="252"/>
      <c r="AA1552" s="252"/>
      <c r="AB1552" s="252"/>
      <c r="AC1552" s="252"/>
      <c r="AD1552" s="252"/>
      <c r="AE1552" s="253"/>
      <c r="AF1552" s="54">
        <v>3</v>
      </c>
      <c r="AG1552" s="251" t="s">
        <v>2563</v>
      </c>
      <c r="AH1552" s="252"/>
      <c r="AI1552" s="252"/>
      <c r="AJ1552" s="252"/>
      <c r="AK1552" s="252"/>
      <c r="AL1552" s="252"/>
      <c r="AM1552" s="252"/>
      <c r="AN1552" s="252"/>
      <c r="AO1552" s="252"/>
      <c r="AP1552" s="252"/>
      <c r="AQ1552" s="252"/>
      <c r="AR1552" s="252"/>
      <c r="AS1552" s="252"/>
      <c r="AT1552" s="253"/>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c r="HC1552"/>
      <c r="HD1552"/>
      <c r="HE1552"/>
      <c r="HF1552"/>
      <c r="HG1552"/>
      <c r="HH1552"/>
      <c r="HI1552"/>
      <c r="HJ1552"/>
      <c r="HK1552"/>
      <c r="HL1552"/>
      <c r="HM1552"/>
      <c r="HN1552"/>
      <c r="HO1552"/>
      <c r="HP1552"/>
      <c r="HQ1552"/>
      <c r="HR1552"/>
      <c r="HS1552"/>
      <c r="HT1552"/>
      <c r="HU1552"/>
      <c r="HV1552"/>
      <c r="HW1552"/>
      <c r="HX1552"/>
      <c r="HY1552"/>
      <c r="HZ1552"/>
      <c r="IA1552"/>
      <c r="IB1552"/>
      <c r="IC1552"/>
      <c r="ID1552"/>
      <c r="IE1552"/>
      <c r="IF1552"/>
      <c r="IG1552"/>
      <c r="IH1552"/>
      <c r="II1552"/>
      <c r="IJ1552"/>
      <c r="IK1552"/>
      <c r="IL1552"/>
      <c r="IM1552"/>
      <c r="IN1552"/>
      <c r="IO1552"/>
      <c r="IP1552"/>
      <c r="IQ1552"/>
      <c r="IR1552"/>
      <c r="IS1552"/>
      <c r="IT1552"/>
      <c r="IU1552"/>
      <c r="IV1552"/>
      <c r="IW1552"/>
      <c r="IX1552"/>
      <c r="IY1552"/>
      <c r="IZ1552"/>
      <c r="JA1552"/>
      <c r="JB1552"/>
      <c r="JC1552"/>
      <c r="JD1552"/>
      <c r="JE1552"/>
      <c r="JF1552"/>
      <c r="JG1552"/>
      <c r="JH1552"/>
      <c r="JI1552"/>
      <c r="JJ1552"/>
      <c r="JK1552"/>
      <c r="JL1552"/>
      <c r="JM1552"/>
      <c r="JN1552"/>
      <c r="JO1552"/>
      <c r="JP1552"/>
      <c r="JQ1552"/>
      <c r="JR1552"/>
      <c r="JS1552"/>
      <c r="JT1552"/>
      <c r="JU1552"/>
      <c r="JV1552"/>
      <c r="JW1552"/>
      <c r="JX1552"/>
      <c r="JY1552"/>
      <c r="JZ1552"/>
      <c r="KA1552"/>
      <c r="KB1552"/>
      <c r="KC1552"/>
      <c r="KD1552"/>
      <c r="KE1552"/>
      <c r="KF1552"/>
      <c r="KG1552"/>
      <c r="KH1552"/>
      <c r="KI1552"/>
      <c r="KJ1552"/>
      <c r="KK1552"/>
      <c r="KL1552"/>
      <c r="KM1552"/>
      <c r="KN1552"/>
      <c r="KO1552"/>
      <c r="KP1552"/>
      <c r="KQ1552"/>
      <c r="KR1552"/>
      <c r="KS1552"/>
      <c r="KT1552"/>
      <c r="KU1552"/>
      <c r="KV1552"/>
      <c r="KW1552"/>
      <c r="KX1552"/>
      <c r="KY1552"/>
      <c r="KZ1552"/>
      <c r="LA1552"/>
      <c r="LB1552"/>
      <c r="LC1552"/>
      <c r="LD1552"/>
      <c r="LE1552"/>
      <c r="LF1552"/>
      <c r="LG1552"/>
      <c r="LH1552"/>
      <c r="LI1552"/>
      <c r="LJ1552"/>
      <c r="LK1552"/>
      <c r="LL1552"/>
      <c r="LM1552"/>
      <c r="LN1552"/>
      <c r="LO1552"/>
      <c r="LP1552"/>
      <c r="LQ1552"/>
      <c r="LR1552"/>
      <c r="LS1552"/>
      <c r="LT1552"/>
      <c r="LU1552"/>
      <c r="LV1552"/>
      <c r="LW1552"/>
      <c r="LX1552"/>
      <c r="LY1552"/>
      <c r="LZ1552"/>
      <c r="MA1552"/>
      <c r="MB1552"/>
      <c r="MC1552"/>
      <c r="MD1552"/>
      <c r="ME1552"/>
      <c r="MF1552"/>
      <c r="MG1552"/>
      <c r="MH1552"/>
      <c r="MI1552"/>
      <c r="MJ1552"/>
      <c r="MK1552"/>
      <c r="ML1552"/>
      <c r="MM1552"/>
      <c r="MN1552"/>
      <c r="MO1552"/>
      <c r="MP1552"/>
      <c r="MQ1552"/>
      <c r="MR1552"/>
      <c r="MS1552"/>
      <c r="MT1552"/>
      <c r="MU1552"/>
      <c r="MV1552"/>
      <c r="MW1552"/>
      <c r="MX1552"/>
      <c r="MY1552"/>
      <c r="MZ1552"/>
      <c r="NA1552"/>
      <c r="NB1552"/>
      <c r="NC1552"/>
      <c r="ND1552"/>
      <c r="NE1552"/>
      <c r="NF1552"/>
      <c r="NG1552"/>
      <c r="NH1552"/>
      <c r="NI1552"/>
      <c r="NJ1552"/>
      <c r="NK1552"/>
      <c r="NL1552"/>
      <c r="NM1552"/>
      <c r="NN1552"/>
      <c r="NO1552"/>
      <c r="NP1552"/>
      <c r="NQ1552"/>
      <c r="NR1552"/>
      <c r="NS1552"/>
      <c r="NT1552"/>
      <c r="NU1552"/>
      <c r="NV1552"/>
      <c r="NW1552"/>
      <c r="NX1552"/>
      <c r="NY1552"/>
      <c r="NZ1552"/>
      <c r="OA1552"/>
      <c r="OB1552"/>
      <c r="OC1552"/>
      <c r="OD1552"/>
      <c r="OE1552"/>
      <c r="OF1552"/>
      <c r="OG1552"/>
      <c r="OH1552"/>
      <c r="OI1552"/>
      <c r="OJ1552"/>
      <c r="OK1552"/>
      <c r="OL1552"/>
      <c r="OM1552"/>
      <c r="ON1552"/>
      <c r="OO1552"/>
      <c r="OP1552"/>
      <c r="OQ1552"/>
      <c r="OR1552"/>
      <c r="OS1552"/>
      <c r="OT1552"/>
      <c r="OU1552"/>
      <c r="OV1552"/>
      <c r="OW1552"/>
      <c r="OX1552"/>
      <c r="OY1552"/>
      <c r="OZ1552"/>
      <c r="PA1552"/>
      <c r="PB1552"/>
      <c r="PC1552"/>
      <c r="PD1552"/>
      <c r="PE1552"/>
      <c r="PF1552"/>
      <c r="PG1552"/>
      <c r="PH1552"/>
      <c r="PI1552"/>
      <c r="PJ1552"/>
      <c r="PK1552"/>
      <c r="PL1552"/>
      <c r="PM1552"/>
      <c r="PN1552"/>
      <c r="PO1552"/>
      <c r="PP1552"/>
      <c r="PQ1552"/>
      <c r="PR1552"/>
      <c r="PS1552"/>
      <c r="PT1552"/>
      <c r="PU1552"/>
      <c r="PV1552"/>
      <c r="PW1552"/>
      <c r="PX1552"/>
      <c r="PY1552"/>
      <c r="PZ1552"/>
      <c r="QA1552"/>
      <c r="QB1552"/>
      <c r="QC1552"/>
      <c r="QD1552"/>
      <c r="QE1552"/>
      <c r="QF1552"/>
      <c r="QG1552"/>
      <c r="QH1552"/>
      <c r="QI1552"/>
      <c r="QJ1552"/>
      <c r="QK1552"/>
      <c r="QL1552"/>
      <c r="QM1552"/>
      <c r="QN1552"/>
      <c r="QO1552"/>
      <c r="QP1552"/>
      <c r="QQ1552"/>
      <c r="QR1552"/>
      <c r="QS1552"/>
      <c r="QT1552"/>
      <c r="QU1552"/>
      <c r="QV1552"/>
      <c r="QW1552"/>
      <c r="QX1552"/>
      <c r="QY1552"/>
      <c r="QZ1552"/>
      <c r="RA1552"/>
      <c r="RB1552"/>
      <c r="RC1552"/>
      <c r="RD1552"/>
      <c r="RE1552"/>
      <c r="RF1552"/>
      <c r="RG1552"/>
      <c r="RH1552"/>
      <c r="RI1552"/>
      <c r="RJ1552"/>
      <c r="RK1552"/>
      <c r="RL1552"/>
      <c r="RM1552"/>
      <c r="RN1552"/>
      <c r="RO1552"/>
      <c r="RP1552"/>
      <c r="RQ1552"/>
      <c r="RR1552"/>
      <c r="RS1552"/>
      <c r="RT1552"/>
      <c r="RU1552"/>
      <c r="RV1552"/>
      <c r="RW1552"/>
      <c r="RX1552"/>
      <c r="RY1552"/>
      <c r="RZ1552"/>
      <c r="SA1552"/>
      <c r="SB1552"/>
      <c r="SC1552"/>
      <c r="SD1552"/>
      <c r="SE1552"/>
      <c r="SF1552"/>
      <c r="SG1552"/>
      <c r="SH1552"/>
      <c r="SI1552"/>
      <c r="SJ1552"/>
      <c r="SK1552"/>
      <c r="SL1552"/>
      <c r="SM1552"/>
      <c r="SN1552"/>
      <c r="SO1552"/>
      <c r="SP1552"/>
      <c r="SQ1552"/>
      <c r="SR1552"/>
      <c r="SS1552"/>
      <c r="ST1552"/>
      <c r="SU1552"/>
      <c r="SV1552"/>
      <c r="SW1552"/>
      <c r="SX1552"/>
      <c r="SY1552"/>
      <c r="SZ1552"/>
      <c r="TA1552"/>
      <c r="TB1552"/>
      <c r="TC1552"/>
      <c r="TD1552"/>
      <c r="TE1552"/>
      <c r="TF1552"/>
      <c r="TG1552"/>
      <c r="TH1552"/>
      <c r="TI1552"/>
      <c r="TJ1552"/>
      <c r="TK1552"/>
      <c r="TL1552"/>
      <c r="TM1552"/>
      <c r="TN1552"/>
      <c r="TO1552"/>
      <c r="TP1552"/>
      <c r="TQ1552"/>
      <c r="TR1552"/>
      <c r="TS1552"/>
      <c r="TT1552"/>
      <c r="TU1552"/>
      <c r="TV1552"/>
      <c r="TW1552"/>
      <c r="TX1552"/>
      <c r="TY1552"/>
      <c r="TZ1552"/>
      <c r="UA1552"/>
      <c r="UB1552"/>
      <c r="UC1552"/>
      <c r="UD1552"/>
      <c r="UE1552"/>
      <c r="UF1552"/>
      <c r="UG1552"/>
      <c r="UH1552"/>
      <c r="UI1552"/>
      <c r="UJ1552"/>
      <c r="UK1552"/>
      <c r="UL1552"/>
      <c r="UM1552"/>
      <c r="UN1552"/>
      <c r="UO1552"/>
      <c r="UP1552"/>
      <c r="UQ1552"/>
      <c r="UR1552"/>
      <c r="US1552"/>
      <c r="UT1552"/>
      <c r="UU1552"/>
      <c r="UV1552"/>
      <c r="UW1552"/>
      <c r="UX1552"/>
      <c r="UY1552"/>
      <c r="UZ1552"/>
      <c r="VA1552"/>
      <c r="VB1552"/>
      <c r="VC1552"/>
      <c r="VD1552"/>
      <c r="VE1552"/>
      <c r="VF1552"/>
      <c r="VG1552"/>
      <c r="VH1552"/>
      <c r="VI1552"/>
      <c r="VJ1552"/>
      <c r="VK1552"/>
      <c r="VL1552"/>
      <c r="VM1552"/>
      <c r="VN1552"/>
      <c r="VO1552"/>
      <c r="VP1552"/>
      <c r="VQ1552"/>
      <c r="VR1552"/>
      <c r="VS1552"/>
      <c r="VT1552"/>
      <c r="VU1552"/>
      <c r="VV1552"/>
      <c r="VW1552"/>
      <c r="VX1552"/>
      <c r="VY1552"/>
      <c r="VZ1552"/>
      <c r="WA1552"/>
      <c r="WB1552"/>
      <c r="WC1552"/>
      <c r="WD1552"/>
      <c r="WE1552"/>
      <c r="WF1552"/>
      <c r="WG1552"/>
      <c r="WH1552"/>
      <c r="WI1552"/>
      <c r="WJ1552"/>
      <c r="WK1552"/>
      <c r="WL1552"/>
      <c r="WM1552"/>
      <c r="WN1552"/>
      <c r="WO1552"/>
      <c r="WP1552"/>
      <c r="WQ1552"/>
      <c r="WR1552"/>
      <c r="WS1552"/>
      <c r="WT1552"/>
      <c r="WU1552"/>
      <c r="WV1552"/>
      <c r="WW1552"/>
      <c r="WX1552"/>
      <c r="WY1552"/>
      <c r="WZ1552"/>
      <c r="XA1552"/>
      <c r="XB1552"/>
      <c r="XC1552"/>
      <c r="XD1552"/>
      <c r="XE1552"/>
      <c r="XF1552"/>
      <c r="XG1552"/>
      <c r="XH1552"/>
      <c r="XI1552"/>
      <c r="XJ1552"/>
      <c r="XK1552"/>
      <c r="XL1552"/>
      <c r="XM1552"/>
      <c r="XN1552"/>
      <c r="XO1552"/>
      <c r="XP1552"/>
      <c r="XQ1552"/>
      <c r="XR1552"/>
      <c r="XS1552"/>
      <c r="XT1552"/>
      <c r="XU1552"/>
      <c r="XV1552"/>
      <c r="XW1552"/>
      <c r="XX1552"/>
      <c r="XY1552"/>
      <c r="XZ1552"/>
      <c r="YA1552"/>
      <c r="YB1552"/>
      <c r="YC1552"/>
      <c r="YD1552"/>
      <c r="YE1552"/>
      <c r="YF1552"/>
      <c r="YG1552"/>
      <c r="YH1552"/>
      <c r="YI1552"/>
      <c r="YJ1552"/>
      <c r="YK1552"/>
      <c r="YL1552"/>
      <c r="YM1552"/>
      <c r="YN1552"/>
      <c r="YO1552"/>
      <c r="YP1552"/>
      <c r="YQ1552"/>
      <c r="YR1552"/>
      <c r="YS1552"/>
      <c r="YT1552"/>
      <c r="YU1552"/>
      <c r="YV1552"/>
      <c r="YW1552"/>
      <c r="YX1552"/>
      <c r="YY1552"/>
      <c r="YZ1552"/>
      <c r="ZA1552"/>
      <c r="ZB1552"/>
      <c r="ZC1552"/>
      <c r="ZD1552"/>
      <c r="ZE1552"/>
      <c r="ZF1552"/>
      <c r="ZG1552"/>
      <c r="ZH1552"/>
      <c r="ZI1552"/>
      <c r="ZJ1552"/>
      <c r="ZK1552"/>
      <c r="ZL1552"/>
      <c r="ZM1552"/>
      <c r="ZN1552"/>
      <c r="ZO1552"/>
      <c r="ZP1552"/>
      <c r="ZQ1552"/>
      <c r="ZR1552"/>
      <c r="ZS1552"/>
      <c r="ZT1552"/>
      <c r="ZU1552"/>
      <c r="ZV1552"/>
      <c r="ZW1552"/>
      <c r="ZX1552"/>
      <c r="ZY1552"/>
      <c r="ZZ1552"/>
      <c r="AAA1552"/>
      <c r="AAB1552"/>
      <c r="AAC1552"/>
      <c r="AAD1552"/>
      <c r="AAE1552"/>
      <c r="AAF1552"/>
      <c r="AAG1552"/>
      <c r="AAH1552"/>
      <c r="AAI1552"/>
      <c r="AAJ1552"/>
      <c r="AAK1552"/>
      <c r="AAL1552"/>
      <c r="AAM1552"/>
      <c r="AAN1552"/>
      <c r="AAO1552"/>
      <c r="AAP1552"/>
      <c r="AAQ1552"/>
      <c r="AAR1552"/>
      <c r="AAS1552"/>
      <c r="AAT1552"/>
      <c r="AAU1552"/>
      <c r="AAV1552"/>
      <c r="AAW1552"/>
      <c r="AAX1552"/>
      <c r="AAY1552"/>
      <c r="AAZ1552"/>
      <c r="ABA1552"/>
      <c r="ABB1552"/>
      <c r="ABC1552"/>
      <c r="ABD1552"/>
      <c r="ABE1552"/>
      <c r="ABF1552"/>
      <c r="ABG1552"/>
      <c r="ABH1552"/>
      <c r="ABI1552"/>
      <c r="ABJ1552"/>
      <c r="ABK1552"/>
      <c r="ABL1552"/>
      <c r="ABM1552"/>
      <c r="ABN1552"/>
      <c r="ABO1552"/>
      <c r="ABP1552"/>
      <c r="ABQ1552"/>
      <c r="ABR1552"/>
      <c r="ABS1552"/>
      <c r="ABT1552"/>
      <c r="ABU1552"/>
      <c r="ABV1552"/>
      <c r="ABW1552"/>
      <c r="ABX1552"/>
      <c r="ABY1552"/>
      <c r="ABZ1552"/>
      <c r="ACA1552"/>
      <c r="ACB1552"/>
      <c r="ACC1552"/>
      <c r="ACD1552"/>
      <c r="ACE1552"/>
      <c r="ACF1552"/>
      <c r="ACG1552"/>
      <c r="ACH1552"/>
      <c r="ACI1552"/>
      <c r="ACJ1552"/>
      <c r="ACK1552"/>
      <c r="ACL1552"/>
      <c r="ACM1552"/>
      <c r="ACN1552"/>
      <c r="ACO1552"/>
      <c r="ACP1552"/>
      <c r="ACQ1552"/>
      <c r="ACR1552"/>
      <c r="ACS1552"/>
      <c r="ACT1552"/>
      <c r="ACU1552"/>
      <c r="ACV1552"/>
      <c r="ACW1552"/>
      <c r="ACX1552"/>
      <c r="ACY1552"/>
      <c r="ACZ1552"/>
      <c r="ADA1552"/>
      <c r="ADB1552"/>
      <c r="ADC1552"/>
      <c r="ADD1552"/>
      <c r="ADE1552"/>
      <c r="ADF1552"/>
      <c r="ADG1552"/>
      <c r="ADH1552"/>
      <c r="ADI1552"/>
      <c r="ADJ1552"/>
      <c r="ADK1552"/>
      <c r="ADL1552"/>
      <c r="ADM1552"/>
      <c r="ADN1552"/>
      <c r="ADO1552"/>
      <c r="ADP1552"/>
      <c r="ADQ1552"/>
      <c r="ADR1552"/>
      <c r="ADS1552"/>
      <c r="ADT1552"/>
      <c r="ADU1552"/>
      <c r="ADV1552"/>
      <c r="ADW1552"/>
      <c r="ADX1552"/>
      <c r="ADY1552"/>
      <c r="ADZ1552"/>
      <c r="AEA1552"/>
      <c r="AEB1552"/>
      <c r="AEC1552"/>
      <c r="AED1552"/>
      <c r="AEE1552"/>
      <c r="AEF1552"/>
      <c r="AEG1552"/>
      <c r="AEH1552"/>
      <c r="AEI1552"/>
      <c r="AEJ1552"/>
      <c r="AEK1552"/>
      <c r="AEL1552"/>
      <c r="AEM1552"/>
      <c r="AEN1552"/>
      <c r="AEO1552"/>
      <c r="AEP1552"/>
      <c r="AEQ1552"/>
      <c r="AER1552"/>
      <c r="AES1552"/>
      <c r="AET1552"/>
      <c r="AEU1552"/>
      <c r="AEV1552"/>
      <c r="AEW1552"/>
      <c r="AEX1552"/>
      <c r="AEY1552"/>
      <c r="AEZ1552"/>
      <c r="AFA1552"/>
      <c r="AFB1552"/>
      <c r="AFC1552"/>
      <c r="AFD1552"/>
      <c r="AFE1552"/>
      <c r="AFF1552"/>
      <c r="AFG1552"/>
      <c r="AFH1552"/>
      <c r="AFI1552"/>
      <c r="AFJ1552"/>
      <c r="AFK1552"/>
      <c r="AFL1552"/>
      <c r="AFM1552"/>
      <c r="AFN1552"/>
      <c r="AFO1552"/>
      <c r="AFP1552"/>
      <c r="AFQ1552"/>
      <c r="AFR1552"/>
      <c r="AFS1552"/>
      <c r="AFT1552"/>
      <c r="AFU1552"/>
      <c r="AFV1552"/>
      <c r="AFW1552"/>
      <c r="AFX1552"/>
      <c r="AFY1552"/>
      <c r="AFZ1552"/>
      <c r="AGA1552"/>
      <c r="AGB1552"/>
      <c r="AGC1552"/>
      <c r="AGD1552"/>
      <c r="AGE1552"/>
      <c r="AGF1552"/>
      <c r="AGG1552"/>
      <c r="AGH1552"/>
      <c r="AGI1552"/>
      <c r="AGJ1552"/>
      <c r="AGK1552"/>
      <c r="AGL1552"/>
      <c r="AGM1552"/>
      <c r="AGN1552"/>
      <c r="AGO1552"/>
      <c r="AGP1552"/>
      <c r="AGQ1552"/>
      <c r="AGR1552"/>
      <c r="AGS1552"/>
      <c r="AGT1552"/>
      <c r="AGU1552"/>
      <c r="AGV1552"/>
      <c r="AGW1552"/>
      <c r="AGX1552"/>
      <c r="AGY1552"/>
      <c r="AGZ1552"/>
      <c r="AHA1552"/>
      <c r="AHB1552"/>
      <c r="AHC1552"/>
      <c r="AHD1552"/>
      <c r="AHE1552"/>
      <c r="AHF1552"/>
      <c r="AHG1552"/>
      <c r="AHH1552"/>
      <c r="AHI1552"/>
      <c r="AHJ1552"/>
      <c r="AHK1552"/>
      <c r="AHL1552"/>
      <c r="AHM1552"/>
      <c r="AHN1552"/>
      <c r="AHO1552"/>
      <c r="AHP1552"/>
      <c r="AHQ1552"/>
      <c r="AHR1552"/>
      <c r="AHS1552"/>
      <c r="AHT1552"/>
      <c r="AHU1552"/>
      <c r="AHV1552"/>
      <c r="AHW1552"/>
      <c r="AHX1552"/>
      <c r="AHY1552"/>
      <c r="AHZ1552"/>
      <c r="AIA1552"/>
      <c r="AIB1552"/>
      <c r="AIC1552"/>
      <c r="AID1552"/>
      <c r="AIE1552"/>
      <c r="AIF1552"/>
      <c r="AIG1552"/>
      <c r="AIH1552"/>
      <c r="AII1552"/>
      <c r="AIJ1552"/>
      <c r="AIK1552"/>
      <c r="AIL1552"/>
      <c r="AIM1552"/>
      <c r="AIN1552"/>
      <c r="AIO1552"/>
      <c r="AIP1552"/>
      <c r="AIQ1552"/>
      <c r="AIR1552"/>
      <c r="AIS1552"/>
      <c r="AIT1552"/>
      <c r="AIU1552"/>
      <c r="AIV1552"/>
      <c r="AIW1552"/>
      <c r="AIX1552"/>
      <c r="AIY1552"/>
      <c r="AIZ1552"/>
      <c r="AJA1552"/>
      <c r="AJB1552"/>
      <c r="AJC1552"/>
      <c r="AJD1552"/>
      <c r="AJE1552"/>
      <c r="AJF1552"/>
      <c r="AJG1552"/>
      <c r="AJH1552"/>
      <c r="AJI1552"/>
      <c r="AJJ1552"/>
      <c r="AJK1552"/>
      <c r="AJL1552"/>
      <c r="AJM1552"/>
      <c r="AJN1552"/>
      <c r="AJO1552"/>
      <c r="AJP1552"/>
      <c r="AJQ1552"/>
      <c r="AJR1552"/>
      <c r="AJS1552"/>
      <c r="AJT1552"/>
      <c r="AJU1552"/>
      <c r="AJV1552"/>
      <c r="AJW1552"/>
      <c r="AJX1552"/>
      <c r="AJY1552"/>
      <c r="AJZ1552"/>
      <c r="AKA1552"/>
      <c r="AKB1552"/>
      <c r="AKC1552"/>
      <c r="AKD1552"/>
      <c r="AKE1552"/>
      <c r="AKF1552"/>
      <c r="AKG1552"/>
      <c r="AKH1552"/>
      <c r="AKI1552"/>
      <c r="AKJ1552"/>
      <c r="AKK1552"/>
      <c r="AKL1552"/>
      <c r="AKM1552"/>
      <c r="AKN1552"/>
      <c r="AKO1552"/>
      <c r="AKP1552"/>
      <c r="AKQ1552"/>
      <c r="AKR1552"/>
      <c r="AKS1552"/>
      <c r="AKT1552"/>
      <c r="AKU1552"/>
      <c r="AKV1552"/>
      <c r="AKW1552"/>
      <c r="AKX1552"/>
      <c r="AKY1552"/>
      <c r="AKZ1552"/>
      <c r="ALA1552"/>
      <c r="ALB1552"/>
      <c r="ALC1552"/>
      <c r="ALD1552"/>
      <c r="ALE1552"/>
      <c r="ALF1552"/>
      <c r="ALG1552"/>
      <c r="ALH1552"/>
      <c r="ALI1552"/>
      <c r="ALJ1552"/>
      <c r="ALK1552"/>
      <c r="ALL1552"/>
      <c r="ALM1552"/>
      <c r="ALN1552"/>
      <c r="ALO1552"/>
      <c r="ALP1552"/>
      <c r="ALQ1552"/>
      <c r="ALR1552"/>
      <c r="ALS1552"/>
      <c r="ALT1552"/>
      <c r="ALU1552"/>
      <c r="ALV1552"/>
      <c r="ALW1552"/>
      <c r="ALX1552"/>
      <c r="ALY1552"/>
      <c r="ALZ1552"/>
      <c r="AMA1552"/>
      <c r="AMB1552"/>
      <c r="AMC1552"/>
      <c r="AMD1552"/>
      <c r="AME1552"/>
      <c r="AMF1552"/>
      <c r="AMG1552"/>
      <c r="AMH1552"/>
      <c r="AMI1552"/>
      <c r="AMJ1552"/>
      <c r="AMK1552"/>
    </row>
    <row r="1553" spans="1:1025" ht="45" customHeight="1" thickTop="1" thickBot="1" x14ac:dyDescent="0.3">
      <c r="A1553" s="249" t="s">
        <v>1265</v>
      </c>
      <c r="B1553" s="249" t="s">
        <v>1265</v>
      </c>
      <c r="C1553" s="249" t="s">
        <v>1265</v>
      </c>
      <c r="D1553" s="249" t="s">
        <v>1265</v>
      </c>
      <c r="E1553" s="249" t="s">
        <v>1265</v>
      </c>
      <c r="F1553" s="249" t="s">
        <v>1265</v>
      </c>
      <c r="G1553" s="249" t="s">
        <v>1265</v>
      </c>
      <c r="H1553" s="249" t="s">
        <v>1265</v>
      </c>
      <c r="I1553" s="249" t="s">
        <v>1265</v>
      </c>
      <c r="J1553" s="249" t="s">
        <v>1265</v>
      </c>
      <c r="K1553" s="249" t="s">
        <v>1265</v>
      </c>
      <c r="L1553" s="249" t="s">
        <v>1265</v>
      </c>
      <c r="M1553" s="249" t="s">
        <v>1265</v>
      </c>
      <c r="N1553" s="249" t="s">
        <v>1265</v>
      </c>
      <c r="O1553" s="249" t="s">
        <v>1265</v>
      </c>
      <c r="P1553" s="249" t="s">
        <v>1265</v>
      </c>
      <c r="Q1553" s="54">
        <v>3</v>
      </c>
      <c r="R1553" s="251" t="s">
        <v>2563</v>
      </c>
      <c r="S1553" s="252"/>
      <c r="T1553" s="252"/>
      <c r="U1553" s="252"/>
      <c r="V1553" s="252"/>
      <c r="W1553" s="252"/>
      <c r="X1553" s="252"/>
      <c r="Y1553" s="252"/>
      <c r="Z1553" s="252"/>
      <c r="AA1553" s="252"/>
      <c r="AB1553" s="252"/>
      <c r="AC1553" s="252"/>
      <c r="AD1553" s="252"/>
      <c r="AE1553" s="253"/>
      <c r="AF1553" s="54">
        <v>3</v>
      </c>
      <c r="AG1553" s="251" t="s">
        <v>2563</v>
      </c>
      <c r="AH1553" s="252"/>
      <c r="AI1553" s="252"/>
      <c r="AJ1553" s="252"/>
      <c r="AK1553" s="252"/>
      <c r="AL1553" s="252"/>
      <c r="AM1553" s="252"/>
      <c r="AN1553" s="252"/>
      <c r="AO1553" s="252"/>
      <c r="AP1553" s="252"/>
      <c r="AQ1553" s="252"/>
      <c r="AR1553" s="252"/>
      <c r="AS1553" s="252"/>
      <c r="AT1553" s="2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c r="HK1553"/>
      <c r="HL1553"/>
      <c r="HM1553"/>
      <c r="HN1553"/>
      <c r="HO1553"/>
      <c r="HP1553"/>
      <c r="HQ1553"/>
      <c r="HR1553"/>
      <c r="HS1553"/>
      <c r="HT1553"/>
      <c r="HU1553"/>
      <c r="HV1553"/>
      <c r="HW1553"/>
      <c r="HX1553"/>
      <c r="HY1553"/>
      <c r="HZ1553"/>
      <c r="IA1553"/>
      <c r="IB1553"/>
      <c r="IC1553"/>
      <c r="ID1553"/>
      <c r="IE1553"/>
      <c r="IF1553"/>
      <c r="IG1553"/>
      <c r="IH1553"/>
      <c r="II1553"/>
      <c r="IJ1553"/>
      <c r="IK1553"/>
      <c r="IL1553"/>
      <c r="IM1553"/>
      <c r="IN1553"/>
      <c r="IO1553"/>
      <c r="IP1553"/>
      <c r="IQ1553"/>
      <c r="IR1553"/>
      <c r="IS1553"/>
      <c r="IT1553"/>
      <c r="IU1553"/>
      <c r="IV1553"/>
      <c r="IW1553"/>
      <c r="IX1553"/>
      <c r="IY1553"/>
      <c r="IZ1553"/>
      <c r="JA1553"/>
      <c r="JB1553"/>
      <c r="JC1553"/>
      <c r="JD1553"/>
      <c r="JE1553"/>
      <c r="JF1553"/>
      <c r="JG1553"/>
      <c r="JH1553"/>
      <c r="JI1553"/>
      <c r="JJ1553"/>
      <c r="JK1553"/>
      <c r="JL1553"/>
      <c r="JM1553"/>
      <c r="JN1553"/>
      <c r="JO1553"/>
      <c r="JP1553"/>
      <c r="JQ1553"/>
      <c r="JR1553"/>
      <c r="JS1553"/>
      <c r="JT1553"/>
      <c r="JU1553"/>
      <c r="JV1553"/>
      <c r="JW1553"/>
      <c r="JX1553"/>
      <c r="JY1553"/>
      <c r="JZ1553"/>
      <c r="KA1553"/>
      <c r="KB1553"/>
      <c r="KC1553"/>
      <c r="KD1553"/>
      <c r="KE1553"/>
      <c r="KF1553"/>
      <c r="KG1553"/>
      <c r="KH1553"/>
      <c r="KI1553"/>
      <c r="KJ1553"/>
      <c r="KK1553"/>
      <c r="KL1553"/>
      <c r="KM1553"/>
      <c r="KN1553"/>
      <c r="KO1553"/>
      <c r="KP1553"/>
      <c r="KQ1553"/>
      <c r="KR1553"/>
      <c r="KS1553"/>
      <c r="KT1553"/>
      <c r="KU1553"/>
      <c r="KV1553"/>
      <c r="KW1553"/>
      <c r="KX1553"/>
      <c r="KY1553"/>
      <c r="KZ1553"/>
      <c r="LA1553"/>
      <c r="LB1553"/>
      <c r="LC1553"/>
      <c r="LD1553"/>
      <c r="LE1553"/>
      <c r="LF1553"/>
      <c r="LG1553"/>
      <c r="LH1553"/>
      <c r="LI1553"/>
      <c r="LJ1553"/>
      <c r="LK1553"/>
      <c r="LL1553"/>
      <c r="LM1553"/>
      <c r="LN1553"/>
      <c r="LO1553"/>
      <c r="LP1553"/>
      <c r="LQ1553"/>
      <c r="LR1553"/>
      <c r="LS1553"/>
      <c r="LT1553"/>
      <c r="LU1553"/>
      <c r="LV1553"/>
      <c r="LW1553"/>
      <c r="LX1553"/>
      <c r="LY1553"/>
      <c r="LZ1553"/>
      <c r="MA1553"/>
      <c r="MB1553"/>
      <c r="MC1553"/>
      <c r="MD1553"/>
      <c r="ME1553"/>
      <c r="MF1553"/>
      <c r="MG1553"/>
      <c r="MH1553"/>
      <c r="MI1553"/>
      <c r="MJ1553"/>
      <c r="MK1553"/>
      <c r="ML1553"/>
      <c r="MM1553"/>
      <c r="MN1553"/>
      <c r="MO1553"/>
      <c r="MP1553"/>
      <c r="MQ1553"/>
      <c r="MR1553"/>
      <c r="MS1553"/>
      <c r="MT1553"/>
      <c r="MU1553"/>
      <c r="MV1553"/>
      <c r="MW1553"/>
      <c r="MX1553"/>
      <c r="MY1553"/>
      <c r="MZ1553"/>
      <c r="NA1553"/>
      <c r="NB1553"/>
      <c r="NC1553"/>
      <c r="ND1553"/>
      <c r="NE1553"/>
      <c r="NF1553"/>
      <c r="NG1553"/>
      <c r="NH1553"/>
      <c r="NI1553"/>
      <c r="NJ1553"/>
      <c r="NK1553"/>
      <c r="NL1553"/>
      <c r="NM1553"/>
      <c r="NN1553"/>
      <c r="NO1553"/>
      <c r="NP1553"/>
      <c r="NQ1553"/>
      <c r="NR1553"/>
      <c r="NS1553"/>
      <c r="NT1553"/>
      <c r="NU1553"/>
      <c r="NV1553"/>
      <c r="NW1553"/>
      <c r="NX1553"/>
      <c r="NY1553"/>
      <c r="NZ1553"/>
      <c r="OA1553"/>
      <c r="OB1553"/>
      <c r="OC1553"/>
      <c r="OD1553"/>
      <c r="OE1553"/>
      <c r="OF1553"/>
      <c r="OG1553"/>
      <c r="OH1553"/>
      <c r="OI1553"/>
      <c r="OJ1553"/>
      <c r="OK1553"/>
      <c r="OL1553"/>
      <c r="OM1553"/>
      <c r="ON1553"/>
      <c r="OO1553"/>
      <c r="OP1553"/>
      <c r="OQ1553"/>
      <c r="OR1553"/>
      <c r="OS1553"/>
      <c r="OT1553"/>
      <c r="OU1553"/>
      <c r="OV1553"/>
      <c r="OW1553"/>
      <c r="OX1553"/>
      <c r="OY1553"/>
      <c r="OZ1553"/>
      <c r="PA1553"/>
      <c r="PB1553"/>
      <c r="PC1553"/>
      <c r="PD1553"/>
      <c r="PE1553"/>
      <c r="PF1553"/>
      <c r="PG1553"/>
      <c r="PH1553"/>
      <c r="PI1553"/>
      <c r="PJ1553"/>
      <c r="PK1553"/>
      <c r="PL1553"/>
      <c r="PM1553"/>
      <c r="PN1553"/>
      <c r="PO1553"/>
      <c r="PP1553"/>
      <c r="PQ1553"/>
      <c r="PR1553"/>
      <c r="PS1553"/>
      <c r="PT1553"/>
      <c r="PU1553"/>
      <c r="PV1553"/>
      <c r="PW1553"/>
      <c r="PX1553"/>
      <c r="PY1553"/>
      <c r="PZ1553"/>
      <c r="QA1553"/>
      <c r="QB1553"/>
      <c r="QC1553"/>
      <c r="QD1553"/>
      <c r="QE1553"/>
      <c r="QF1553"/>
      <c r="QG1553"/>
      <c r="QH1553"/>
      <c r="QI1553"/>
      <c r="QJ1553"/>
      <c r="QK1553"/>
      <c r="QL1553"/>
      <c r="QM1553"/>
      <c r="QN1553"/>
      <c r="QO1553"/>
      <c r="QP1553"/>
      <c r="QQ1553"/>
      <c r="QR1553"/>
      <c r="QS1553"/>
      <c r="QT1553"/>
      <c r="QU1553"/>
      <c r="QV1553"/>
      <c r="QW1553"/>
      <c r="QX1553"/>
      <c r="QY1553"/>
      <c r="QZ1553"/>
      <c r="RA1553"/>
      <c r="RB1553"/>
      <c r="RC1553"/>
      <c r="RD1553"/>
      <c r="RE1553"/>
      <c r="RF1553"/>
      <c r="RG1553"/>
      <c r="RH1553"/>
      <c r="RI1553"/>
      <c r="RJ1553"/>
      <c r="RK1553"/>
      <c r="RL1553"/>
      <c r="RM1553"/>
      <c r="RN1553"/>
      <c r="RO1553"/>
      <c r="RP1553"/>
      <c r="RQ1553"/>
      <c r="RR1553"/>
      <c r="RS1553"/>
      <c r="RT1553"/>
      <c r="RU1553"/>
      <c r="RV1553"/>
      <c r="RW1553"/>
      <c r="RX1553"/>
      <c r="RY1553"/>
      <c r="RZ1553"/>
      <c r="SA1553"/>
      <c r="SB1553"/>
      <c r="SC1553"/>
      <c r="SD1553"/>
      <c r="SE1553"/>
      <c r="SF1553"/>
      <c r="SG1553"/>
      <c r="SH1553"/>
      <c r="SI1553"/>
      <c r="SJ1553"/>
      <c r="SK1553"/>
      <c r="SL1553"/>
      <c r="SM1553"/>
      <c r="SN1553"/>
      <c r="SO1553"/>
      <c r="SP1553"/>
      <c r="SQ1553"/>
      <c r="SR1553"/>
      <c r="SS1553"/>
      <c r="ST1553"/>
      <c r="SU1553"/>
      <c r="SV1553"/>
      <c r="SW1553"/>
      <c r="SX1553"/>
      <c r="SY1553"/>
      <c r="SZ1553"/>
      <c r="TA1553"/>
      <c r="TB1553"/>
      <c r="TC1553"/>
      <c r="TD1553"/>
      <c r="TE1553"/>
      <c r="TF1553"/>
      <c r="TG1553"/>
      <c r="TH1553"/>
      <c r="TI1553"/>
      <c r="TJ1553"/>
      <c r="TK1553"/>
      <c r="TL1553"/>
      <c r="TM1553"/>
      <c r="TN1553"/>
      <c r="TO1553"/>
      <c r="TP1553"/>
      <c r="TQ1553"/>
      <c r="TR1553"/>
      <c r="TS1553"/>
      <c r="TT1553"/>
      <c r="TU1553"/>
      <c r="TV1553"/>
      <c r="TW1553"/>
      <c r="TX1553"/>
      <c r="TY1553"/>
      <c r="TZ1553"/>
      <c r="UA1553"/>
      <c r="UB1553"/>
      <c r="UC1553"/>
      <c r="UD1553"/>
      <c r="UE1553"/>
      <c r="UF1553"/>
      <c r="UG1553"/>
      <c r="UH1553"/>
      <c r="UI1553"/>
      <c r="UJ1553"/>
      <c r="UK1553"/>
      <c r="UL1553"/>
      <c r="UM1553"/>
      <c r="UN1553"/>
      <c r="UO1553"/>
      <c r="UP1553"/>
      <c r="UQ1553"/>
      <c r="UR1553"/>
      <c r="US1553"/>
      <c r="UT1553"/>
      <c r="UU1553"/>
      <c r="UV1553"/>
      <c r="UW1553"/>
      <c r="UX1553"/>
      <c r="UY1553"/>
      <c r="UZ1553"/>
      <c r="VA1553"/>
      <c r="VB1553"/>
      <c r="VC1553"/>
      <c r="VD1553"/>
      <c r="VE1553"/>
      <c r="VF1553"/>
      <c r="VG1553"/>
      <c r="VH1553"/>
      <c r="VI1553"/>
      <c r="VJ1553"/>
      <c r="VK1553"/>
      <c r="VL1553"/>
      <c r="VM1553"/>
      <c r="VN1553"/>
      <c r="VO1553"/>
      <c r="VP1553"/>
      <c r="VQ1553"/>
      <c r="VR1553"/>
      <c r="VS1553"/>
      <c r="VT1553"/>
      <c r="VU1553"/>
      <c r="VV1553"/>
      <c r="VW1553"/>
      <c r="VX1553"/>
      <c r="VY1553"/>
      <c r="VZ1553"/>
      <c r="WA1553"/>
      <c r="WB1553"/>
      <c r="WC1553"/>
      <c r="WD1553"/>
      <c r="WE1553"/>
      <c r="WF1553"/>
      <c r="WG1553"/>
      <c r="WH1553"/>
      <c r="WI1553"/>
      <c r="WJ1553"/>
      <c r="WK1553"/>
      <c r="WL1553"/>
      <c r="WM1553"/>
      <c r="WN1553"/>
      <c r="WO1553"/>
      <c r="WP1553"/>
      <c r="WQ1553"/>
      <c r="WR1553"/>
      <c r="WS1553"/>
      <c r="WT1553"/>
      <c r="WU1553"/>
      <c r="WV1553"/>
      <c r="WW1553"/>
      <c r="WX1553"/>
      <c r="WY1553"/>
      <c r="WZ1553"/>
      <c r="XA1553"/>
      <c r="XB1553"/>
      <c r="XC1553"/>
      <c r="XD1553"/>
      <c r="XE1553"/>
      <c r="XF1553"/>
      <c r="XG1553"/>
      <c r="XH1553"/>
      <c r="XI1553"/>
      <c r="XJ1553"/>
      <c r="XK1553"/>
      <c r="XL1553"/>
      <c r="XM1553"/>
      <c r="XN1553"/>
      <c r="XO1553"/>
      <c r="XP1553"/>
      <c r="XQ1553"/>
      <c r="XR1553"/>
      <c r="XS1553"/>
      <c r="XT1553"/>
      <c r="XU1553"/>
      <c r="XV1553"/>
      <c r="XW1553"/>
      <c r="XX1553"/>
      <c r="XY1553"/>
      <c r="XZ1553"/>
      <c r="YA1553"/>
      <c r="YB1553"/>
      <c r="YC1553"/>
      <c r="YD1553"/>
      <c r="YE1553"/>
      <c r="YF1553"/>
      <c r="YG1553"/>
      <c r="YH1553"/>
      <c r="YI1553"/>
      <c r="YJ1553"/>
      <c r="YK1553"/>
      <c r="YL1553"/>
      <c r="YM1553"/>
      <c r="YN1553"/>
      <c r="YO1553"/>
      <c r="YP1553"/>
      <c r="YQ1553"/>
      <c r="YR1553"/>
      <c r="YS1553"/>
      <c r="YT1553"/>
      <c r="YU1553"/>
      <c r="YV1553"/>
      <c r="YW1553"/>
      <c r="YX1553"/>
      <c r="YY1553"/>
      <c r="YZ1553"/>
      <c r="ZA1553"/>
      <c r="ZB1553"/>
      <c r="ZC1553"/>
      <c r="ZD1553"/>
      <c r="ZE1553"/>
      <c r="ZF1553"/>
      <c r="ZG1553"/>
      <c r="ZH1553"/>
      <c r="ZI1553"/>
      <c r="ZJ1553"/>
      <c r="ZK1553"/>
      <c r="ZL1553"/>
      <c r="ZM1553"/>
      <c r="ZN1553"/>
      <c r="ZO1553"/>
      <c r="ZP1553"/>
      <c r="ZQ1553"/>
      <c r="ZR1553"/>
      <c r="ZS1553"/>
      <c r="ZT1553"/>
      <c r="ZU1553"/>
      <c r="ZV1553"/>
      <c r="ZW1553"/>
      <c r="ZX1553"/>
      <c r="ZY1553"/>
      <c r="ZZ1553"/>
      <c r="AAA1553"/>
      <c r="AAB1553"/>
      <c r="AAC1553"/>
      <c r="AAD1553"/>
      <c r="AAE1553"/>
      <c r="AAF1553"/>
      <c r="AAG1553"/>
      <c r="AAH1553"/>
      <c r="AAI1553"/>
      <c r="AAJ1553"/>
      <c r="AAK1553"/>
      <c r="AAL1553"/>
      <c r="AAM1553"/>
      <c r="AAN1553"/>
      <c r="AAO1553"/>
      <c r="AAP1553"/>
      <c r="AAQ1553"/>
      <c r="AAR1553"/>
      <c r="AAS1553"/>
      <c r="AAT1553"/>
      <c r="AAU1553"/>
      <c r="AAV1553"/>
      <c r="AAW1553"/>
      <c r="AAX1553"/>
      <c r="AAY1553"/>
      <c r="AAZ1553"/>
      <c r="ABA1553"/>
      <c r="ABB1553"/>
      <c r="ABC1553"/>
      <c r="ABD1553"/>
      <c r="ABE1553"/>
      <c r="ABF1553"/>
      <c r="ABG1553"/>
      <c r="ABH1553"/>
      <c r="ABI1553"/>
      <c r="ABJ1553"/>
      <c r="ABK1553"/>
      <c r="ABL1553"/>
      <c r="ABM1553"/>
      <c r="ABN1553"/>
      <c r="ABO1553"/>
      <c r="ABP1553"/>
      <c r="ABQ1553"/>
      <c r="ABR1553"/>
      <c r="ABS1553"/>
      <c r="ABT1553"/>
      <c r="ABU1553"/>
      <c r="ABV1553"/>
      <c r="ABW1553"/>
      <c r="ABX1553"/>
      <c r="ABY1553"/>
      <c r="ABZ1553"/>
      <c r="ACA1553"/>
      <c r="ACB1553"/>
      <c r="ACC1553"/>
      <c r="ACD1553"/>
      <c r="ACE1553"/>
      <c r="ACF1553"/>
      <c r="ACG1553"/>
      <c r="ACH1553"/>
      <c r="ACI1553"/>
      <c r="ACJ1553"/>
      <c r="ACK1553"/>
      <c r="ACL1553"/>
      <c r="ACM1553"/>
      <c r="ACN1553"/>
      <c r="ACO1553"/>
      <c r="ACP1553"/>
      <c r="ACQ1553"/>
      <c r="ACR1553"/>
      <c r="ACS1553"/>
      <c r="ACT1553"/>
      <c r="ACU1553"/>
      <c r="ACV1553"/>
      <c r="ACW1553"/>
      <c r="ACX1553"/>
      <c r="ACY1553"/>
      <c r="ACZ1553"/>
      <c r="ADA1553"/>
      <c r="ADB1553"/>
      <c r="ADC1553"/>
      <c r="ADD1553"/>
      <c r="ADE1553"/>
      <c r="ADF1553"/>
      <c r="ADG1553"/>
      <c r="ADH1553"/>
      <c r="ADI1553"/>
      <c r="ADJ1553"/>
      <c r="ADK1553"/>
      <c r="ADL1553"/>
      <c r="ADM1553"/>
      <c r="ADN1553"/>
      <c r="ADO1553"/>
      <c r="ADP1553"/>
      <c r="ADQ1553"/>
      <c r="ADR1553"/>
      <c r="ADS1553"/>
      <c r="ADT1553"/>
      <c r="ADU1553"/>
      <c r="ADV1553"/>
      <c r="ADW1553"/>
      <c r="ADX1553"/>
      <c r="ADY1553"/>
      <c r="ADZ1553"/>
      <c r="AEA1553"/>
      <c r="AEB1553"/>
      <c r="AEC1553"/>
      <c r="AED1553"/>
      <c r="AEE1553"/>
      <c r="AEF1553"/>
      <c r="AEG1553"/>
      <c r="AEH1553"/>
      <c r="AEI1553"/>
      <c r="AEJ1553"/>
      <c r="AEK1553"/>
      <c r="AEL1553"/>
      <c r="AEM1553"/>
      <c r="AEN1553"/>
      <c r="AEO1553"/>
      <c r="AEP1553"/>
      <c r="AEQ1553"/>
      <c r="AER1553"/>
      <c r="AES1553"/>
      <c r="AET1553"/>
      <c r="AEU1553"/>
      <c r="AEV1553"/>
      <c r="AEW1553"/>
      <c r="AEX1553"/>
      <c r="AEY1553"/>
      <c r="AEZ1553"/>
      <c r="AFA1553"/>
      <c r="AFB1553"/>
      <c r="AFC1553"/>
      <c r="AFD1553"/>
      <c r="AFE1553"/>
      <c r="AFF1553"/>
      <c r="AFG1553"/>
      <c r="AFH1553"/>
      <c r="AFI1553"/>
      <c r="AFJ1553"/>
      <c r="AFK1553"/>
      <c r="AFL1553"/>
      <c r="AFM1553"/>
      <c r="AFN1553"/>
      <c r="AFO1553"/>
      <c r="AFP1553"/>
      <c r="AFQ1553"/>
      <c r="AFR1553"/>
      <c r="AFS1553"/>
      <c r="AFT1553"/>
      <c r="AFU1553"/>
      <c r="AFV1553"/>
      <c r="AFW1553"/>
      <c r="AFX1553"/>
      <c r="AFY1553"/>
      <c r="AFZ1553"/>
      <c r="AGA1553"/>
      <c r="AGB1553"/>
      <c r="AGC1553"/>
      <c r="AGD1553"/>
      <c r="AGE1553"/>
      <c r="AGF1553"/>
      <c r="AGG1553"/>
      <c r="AGH1553"/>
      <c r="AGI1553"/>
      <c r="AGJ1553"/>
      <c r="AGK1553"/>
      <c r="AGL1553"/>
      <c r="AGM1553"/>
      <c r="AGN1553"/>
      <c r="AGO1553"/>
      <c r="AGP1553"/>
      <c r="AGQ1553"/>
      <c r="AGR1553"/>
      <c r="AGS1553"/>
      <c r="AGT1553"/>
      <c r="AGU1553"/>
      <c r="AGV1553"/>
      <c r="AGW1553"/>
      <c r="AGX1553"/>
      <c r="AGY1553"/>
      <c r="AGZ1553"/>
      <c r="AHA1553"/>
      <c r="AHB1553"/>
      <c r="AHC1553"/>
      <c r="AHD1553"/>
      <c r="AHE1553"/>
      <c r="AHF1553"/>
      <c r="AHG1553"/>
      <c r="AHH1553"/>
      <c r="AHI1553"/>
      <c r="AHJ1553"/>
      <c r="AHK1553"/>
      <c r="AHL1553"/>
      <c r="AHM1553"/>
      <c r="AHN1553"/>
      <c r="AHO1553"/>
      <c r="AHP1553"/>
      <c r="AHQ1553"/>
      <c r="AHR1553"/>
      <c r="AHS1553"/>
      <c r="AHT1553"/>
      <c r="AHU1553"/>
      <c r="AHV1553"/>
      <c r="AHW1553"/>
      <c r="AHX1553"/>
      <c r="AHY1553"/>
      <c r="AHZ1553"/>
      <c r="AIA1553"/>
      <c r="AIB1553"/>
      <c r="AIC1553"/>
      <c r="AID1553"/>
      <c r="AIE1553"/>
      <c r="AIF1553"/>
      <c r="AIG1553"/>
      <c r="AIH1553"/>
      <c r="AII1553"/>
      <c r="AIJ1553"/>
      <c r="AIK1553"/>
      <c r="AIL1553"/>
      <c r="AIM1553"/>
      <c r="AIN1553"/>
      <c r="AIO1553"/>
      <c r="AIP1553"/>
      <c r="AIQ1553"/>
      <c r="AIR1553"/>
      <c r="AIS1553"/>
      <c r="AIT1553"/>
      <c r="AIU1553"/>
      <c r="AIV1553"/>
      <c r="AIW1553"/>
      <c r="AIX1553"/>
      <c r="AIY1553"/>
      <c r="AIZ1553"/>
      <c r="AJA1553"/>
      <c r="AJB1553"/>
      <c r="AJC1553"/>
      <c r="AJD1553"/>
      <c r="AJE1553"/>
      <c r="AJF1553"/>
      <c r="AJG1553"/>
      <c r="AJH1553"/>
      <c r="AJI1553"/>
      <c r="AJJ1553"/>
      <c r="AJK1553"/>
      <c r="AJL1553"/>
      <c r="AJM1553"/>
      <c r="AJN1553"/>
      <c r="AJO1553"/>
      <c r="AJP1553"/>
      <c r="AJQ1553"/>
      <c r="AJR1553"/>
      <c r="AJS1553"/>
      <c r="AJT1553"/>
      <c r="AJU1553"/>
      <c r="AJV1553"/>
      <c r="AJW1553"/>
      <c r="AJX1553"/>
      <c r="AJY1553"/>
      <c r="AJZ1553"/>
      <c r="AKA1553"/>
      <c r="AKB1553"/>
      <c r="AKC1553"/>
      <c r="AKD1553"/>
      <c r="AKE1553"/>
      <c r="AKF1553"/>
      <c r="AKG1553"/>
      <c r="AKH1553"/>
      <c r="AKI1553"/>
      <c r="AKJ1553"/>
      <c r="AKK1553"/>
      <c r="AKL1553"/>
      <c r="AKM1553"/>
      <c r="AKN1553"/>
      <c r="AKO1553"/>
      <c r="AKP1553"/>
      <c r="AKQ1553"/>
      <c r="AKR1553"/>
      <c r="AKS1553"/>
      <c r="AKT1553"/>
      <c r="AKU1553"/>
      <c r="AKV1553"/>
      <c r="AKW1553"/>
      <c r="AKX1553"/>
      <c r="AKY1553"/>
      <c r="AKZ1553"/>
      <c r="ALA1553"/>
      <c r="ALB1553"/>
      <c r="ALC1553"/>
      <c r="ALD1553"/>
      <c r="ALE1553"/>
      <c r="ALF1553"/>
      <c r="ALG1553"/>
      <c r="ALH1553"/>
      <c r="ALI1553"/>
      <c r="ALJ1553"/>
      <c r="ALK1553"/>
      <c r="ALL1553"/>
      <c r="ALM1553"/>
      <c r="ALN1553"/>
      <c r="ALO1553"/>
      <c r="ALP1553"/>
      <c r="ALQ1553"/>
      <c r="ALR1553"/>
      <c r="ALS1553"/>
      <c r="ALT1553"/>
      <c r="ALU1553"/>
      <c r="ALV1553"/>
      <c r="ALW1553"/>
      <c r="ALX1553"/>
      <c r="ALY1553"/>
      <c r="ALZ1553"/>
      <c r="AMA1553"/>
      <c r="AMB1553"/>
      <c r="AMC1553"/>
      <c r="AMD1553"/>
      <c r="AME1553"/>
      <c r="AMF1553"/>
      <c r="AMG1553"/>
      <c r="AMH1553"/>
      <c r="AMI1553"/>
      <c r="AMJ1553"/>
      <c r="AMK1553"/>
    </row>
    <row r="1554" spans="1:1025" ht="45" customHeight="1" thickTop="1" thickBot="1" x14ac:dyDescent="0.3">
      <c r="A1554" s="249" t="s">
        <v>1266</v>
      </c>
      <c r="B1554" s="249" t="s">
        <v>1266</v>
      </c>
      <c r="C1554" s="249" t="s">
        <v>1266</v>
      </c>
      <c r="D1554" s="249" t="s">
        <v>1266</v>
      </c>
      <c r="E1554" s="249" t="s">
        <v>1266</v>
      </c>
      <c r="F1554" s="249" t="s">
        <v>1266</v>
      </c>
      <c r="G1554" s="249" t="s">
        <v>1266</v>
      </c>
      <c r="H1554" s="249" t="s">
        <v>1266</v>
      </c>
      <c r="I1554" s="249" t="s">
        <v>1266</v>
      </c>
      <c r="J1554" s="249" t="s">
        <v>1266</v>
      </c>
      <c r="K1554" s="249" t="s">
        <v>1266</v>
      </c>
      <c r="L1554" s="249" t="s">
        <v>1266</v>
      </c>
      <c r="M1554" s="249" t="s">
        <v>1266</v>
      </c>
      <c r="N1554" s="249" t="s">
        <v>1266</v>
      </c>
      <c r="O1554" s="249" t="s">
        <v>1266</v>
      </c>
      <c r="P1554" s="249" t="s">
        <v>1266</v>
      </c>
      <c r="Q1554" s="54">
        <v>3</v>
      </c>
      <c r="R1554" s="251" t="s">
        <v>2563</v>
      </c>
      <c r="S1554" s="252"/>
      <c r="T1554" s="252"/>
      <c r="U1554" s="252"/>
      <c r="V1554" s="252"/>
      <c r="W1554" s="252"/>
      <c r="X1554" s="252"/>
      <c r="Y1554" s="252"/>
      <c r="Z1554" s="252"/>
      <c r="AA1554" s="252"/>
      <c r="AB1554" s="252"/>
      <c r="AC1554" s="252"/>
      <c r="AD1554" s="252"/>
      <c r="AE1554" s="253"/>
      <c r="AF1554" s="54">
        <v>3</v>
      </c>
      <c r="AG1554" s="251" t="s">
        <v>2563</v>
      </c>
      <c r="AH1554" s="252"/>
      <c r="AI1554" s="252"/>
      <c r="AJ1554" s="252"/>
      <c r="AK1554" s="252"/>
      <c r="AL1554" s="252"/>
      <c r="AM1554" s="252"/>
      <c r="AN1554" s="252"/>
      <c r="AO1554" s="252"/>
      <c r="AP1554" s="252"/>
      <c r="AQ1554" s="252"/>
      <c r="AR1554" s="252"/>
      <c r="AS1554" s="252"/>
      <c r="AT1554" s="253"/>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c r="HE1554"/>
      <c r="HF1554"/>
      <c r="HG1554"/>
      <c r="HH1554"/>
      <c r="HI1554"/>
      <c r="HJ1554"/>
      <c r="HK1554"/>
      <c r="HL1554"/>
      <c r="HM1554"/>
      <c r="HN1554"/>
      <c r="HO1554"/>
      <c r="HP1554"/>
      <c r="HQ1554"/>
      <c r="HR1554"/>
      <c r="HS1554"/>
      <c r="HT1554"/>
      <c r="HU1554"/>
      <c r="HV1554"/>
      <c r="HW1554"/>
      <c r="HX1554"/>
      <c r="HY1554"/>
      <c r="HZ1554"/>
      <c r="IA1554"/>
      <c r="IB1554"/>
      <c r="IC1554"/>
      <c r="ID1554"/>
      <c r="IE1554"/>
      <c r="IF1554"/>
      <c r="IG1554"/>
      <c r="IH1554"/>
      <c r="II1554"/>
      <c r="IJ1554"/>
      <c r="IK1554"/>
      <c r="IL1554"/>
      <c r="IM1554"/>
      <c r="IN1554"/>
      <c r="IO1554"/>
      <c r="IP1554"/>
      <c r="IQ1554"/>
      <c r="IR1554"/>
      <c r="IS1554"/>
      <c r="IT1554"/>
      <c r="IU1554"/>
      <c r="IV1554"/>
      <c r="IW1554"/>
      <c r="IX1554"/>
      <c r="IY1554"/>
      <c r="IZ1554"/>
      <c r="JA1554"/>
      <c r="JB1554"/>
      <c r="JC1554"/>
      <c r="JD1554"/>
      <c r="JE1554"/>
      <c r="JF1554"/>
      <c r="JG1554"/>
      <c r="JH1554"/>
      <c r="JI1554"/>
      <c r="JJ1554"/>
      <c r="JK1554"/>
      <c r="JL1554"/>
      <c r="JM1554"/>
      <c r="JN1554"/>
      <c r="JO1554"/>
      <c r="JP1554"/>
      <c r="JQ1554"/>
      <c r="JR1554"/>
      <c r="JS1554"/>
      <c r="JT1554"/>
      <c r="JU1554"/>
      <c r="JV1554"/>
      <c r="JW1554"/>
      <c r="JX1554"/>
      <c r="JY1554"/>
      <c r="JZ1554"/>
      <c r="KA1554"/>
      <c r="KB1554"/>
      <c r="KC1554"/>
      <c r="KD1554"/>
      <c r="KE1554"/>
      <c r="KF1554"/>
      <c r="KG1554"/>
      <c r="KH1554"/>
      <c r="KI1554"/>
      <c r="KJ1554"/>
      <c r="KK1554"/>
      <c r="KL1554"/>
      <c r="KM1554"/>
      <c r="KN1554"/>
      <c r="KO1554"/>
      <c r="KP1554"/>
      <c r="KQ1554"/>
      <c r="KR1554"/>
      <c r="KS1554"/>
      <c r="KT1554"/>
      <c r="KU1554"/>
      <c r="KV1554"/>
      <c r="KW1554"/>
      <c r="KX1554"/>
      <c r="KY1554"/>
      <c r="KZ1554"/>
      <c r="LA1554"/>
      <c r="LB1554"/>
      <c r="LC1554"/>
      <c r="LD1554"/>
      <c r="LE1554"/>
      <c r="LF1554"/>
      <c r="LG1554"/>
      <c r="LH1554"/>
      <c r="LI1554"/>
      <c r="LJ1554"/>
      <c r="LK1554"/>
      <c r="LL1554"/>
      <c r="LM1554"/>
      <c r="LN1554"/>
      <c r="LO1554"/>
      <c r="LP1554"/>
      <c r="LQ1554"/>
      <c r="LR1554"/>
      <c r="LS1554"/>
      <c r="LT1554"/>
      <c r="LU1554"/>
      <c r="LV1554"/>
      <c r="LW1554"/>
      <c r="LX1554"/>
      <c r="LY1554"/>
      <c r="LZ1554"/>
      <c r="MA1554"/>
      <c r="MB1554"/>
      <c r="MC1554"/>
      <c r="MD1554"/>
      <c r="ME1554"/>
      <c r="MF1554"/>
      <c r="MG1554"/>
      <c r="MH1554"/>
      <c r="MI1554"/>
      <c r="MJ1554"/>
      <c r="MK1554"/>
      <c r="ML1554"/>
      <c r="MM1554"/>
      <c r="MN1554"/>
      <c r="MO1554"/>
      <c r="MP1554"/>
      <c r="MQ1554"/>
      <c r="MR1554"/>
      <c r="MS1554"/>
      <c r="MT1554"/>
      <c r="MU1554"/>
      <c r="MV1554"/>
      <c r="MW1554"/>
      <c r="MX1554"/>
      <c r="MY1554"/>
      <c r="MZ1554"/>
      <c r="NA1554"/>
      <c r="NB1554"/>
      <c r="NC1554"/>
      <c r="ND1554"/>
      <c r="NE1554"/>
      <c r="NF1554"/>
      <c r="NG1554"/>
      <c r="NH1554"/>
      <c r="NI1554"/>
      <c r="NJ1554"/>
      <c r="NK1554"/>
      <c r="NL1554"/>
      <c r="NM1554"/>
      <c r="NN1554"/>
      <c r="NO1554"/>
      <c r="NP1554"/>
      <c r="NQ1554"/>
      <c r="NR1554"/>
      <c r="NS1554"/>
      <c r="NT1554"/>
      <c r="NU1554"/>
      <c r="NV1554"/>
      <c r="NW1554"/>
      <c r="NX1554"/>
      <c r="NY1554"/>
      <c r="NZ1554"/>
      <c r="OA1554"/>
      <c r="OB1554"/>
      <c r="OC1554"/>
      <c r="OD1554"/>
      <c r="OE1554"/>
      <c r="OF1554"/>
      <c r="OG1554"/>
      <c r="OH1554"/>
      <c r="OI1554"/>
      <c r="OJ1554"/>
      <c r="OK1554"/>
      <c r="OL1554"/>
      <c r="OM1554"/>
      <c r="ON1554"/>
      <c r="OO1554"/>
      <c r="OP1554"/>
      <c r="OQ1554"/>
      <c r="OR1554"/>
      <c r="OS1554"/>
      <c r="OT1554"/>
      <c r="OU1554"/>
      <c r="OV1554"/>
      <c r="OW1554"/>
      <c r="OX1554"/>
      <c r="OY1554"/>
      <c r="OZ1554"/>
      <c r="PA1554"/>
      <c r="PB1554"/>
      <c r="PC1554"/>
      <c r="PD1554"/>
      <c r="PE1554"/>
      <c r="PF1554"/>
      <c r="PG1554"/>
      <c r="PH1554"/>
      <c r="PI1554"/>
      <c r="PJ1554"/>
      <c r="PK1554"/>
      <c r="PL1554"/>
      <c r="PM1554"/>
      <c r="PN1554"/>
      <c r="PO1554"/>
      <c r="PP1554"/>
      <c r="PQ1554"/>
      <c r="PR1554"/>
      <c r="PS1554"/>
      <c r="PT1554"/>
      <c r="PU1554"/>
      <c r="PV1554"/>
      <c r="PW1554"/>
      <c r="PX1554"/>
      <c r="PY1554"/>
      <c r="PZ1554"/>
      <c r="QA1554"/>
      <c r="QB1554"/>
      <c r="QC1554"/>
      <c r="QD1554"/>
      <c r="QE1554"/>
      <c r="QF1554"/>
      <c r="QG1554"/>
      <c r="QH1554"/>
      <c r="QI1554"/>
      <c r="QJ1554"/>
      <c r="QK1554"/>
      <c r="QL1554"/>
      <c r="QM1554"/>
      <c r="QN1554"/>
      <c r="QO1554"/>
      <c r="QP1554"/>
      <c r="QQ1554"/>
      <c r="QR1554"/>
      <c r="QS1554"/>
      <c r="QT1554"/>
      <c r="QU1554"/>
      <c r="QV1554"/>
      <c r="QW1554"/>
      <c r="QX1554"/>
      <c r="QY1554"/>
      <c r="QZ1554"/>
      <c r="RA1554"/>
      <c r="RB1554"/>
      <c r="RC1554"/>
      <c r="RD1554"/>
      <c r="RE1554"/>
      <c r="RF1554"/>
      <c r="RG1554"/>
      <c r="RH1554"/>
      <c r="RI1554"/>
      <c r="RJ1554"/>
      <c r="RK1554"/>
      <c r="RL1554"/>
      <c r="RM1554"/>
      <c r="RN1554"/>
      <c r="RO1554"/>
      <c r="RP1554"/>
      <c r="RQ1554"/>
      <c r="RR1554"/>
      <c r="RS1554"/>
      <c r="RT1554"/>
      <c r="RU1554"/>
      <c r="RV1554"/>
      <c r="RW1554"/>
      <c r="RX1554"/>
      <c r="RY1554"/>
      <c r="RZ1554"/>
      <c r="SA1554"/>
      <c r="SB1554"/>
      <c r="SC1554"/>
      <c r="SD1554"/>
      <c r="SE1554"/>
      <c r="SF1554"/>
      <c r="SG1554"/>
      <c r="SH1554"/>
      <c r="SI1554"/>
      <c r="SJ1554"/>
      <c r="SK1554"/>
      <c r="SL1554"/>
      <c r="SM1554"/>
      <c r="SN1554"/>
      <c r="SO1554"/>
      <c r="SP1554"/>
      <c r="SQ1554"/>
      <c r="SR1554"/>
      <c r="SS1554"/>
      <c r="ST1554"/>
      <c r="SU1554"/>
      <c r="SV1554"/>
      <c r="SW1554"/>
      <c r="SX1554"/>
      <c r="SY1554"/>
      <c r="SZ1554"/>
      <c r="TA1554"/>
      <c r="TB1554"/>
      <c r="TC1554"/>
      <c r="TD1554"/>
      <c r="TE1554"/>
      <c r="TF1554"/>
      <c r="TG1554"/>
      <c r="TH1554"/>
      <c r="TI1554"/>
      <c r="TJ1554"/>
      <c r="TK1554"/>
      <c r="TL1554"/>
      <c r="TM1554"/>
      <c r="TN1554"/>
      <c r="TO1554"/>
      <c r="TP1554"/>
      <c r="TQ1554"/>
      <c r="TR1554"/>
      <c r="TS1554"/>
      <c r="TT1554"/>
      <c r="TU1554"/>
      <c r="TV1554"/>
      <c r="TW1554"/>
      <c r="TX1554"/>
      <c r="TY1554"/>
      <c r="TZ1554"/>
      <c r="UA1554"/>
      <c r="UB1554"/>
      <c r="UC1554"/>
      <c r="UD1554"/>
      <c r="UE1554"/>
      <c r="UF1554"/>
      <c r="UG1554"/>
      <c r="UH1554"/>
      <c r="UI1554"/>
      <c r="UJ1554"/>
      <c r="UK1554"/>
      <c r="UL1554"/>
      <c r="UM1554"/>
      <c r="UN1554"/>
      <c r="UO1554"/>
      <c r="UP1554"/>
      <c r="UQ1554"/>
      <c r="UR1554"/>
      <c r="US1554"/>
      <c r="UT1554"/>
      <c r="UU1554"/>
      <c r="UV1554"/>
      <c r="UW1554"/>
      <c r="UX1554"/>
      <c r="UY1554"/>
      <c r="UZ1554"/>
      <c r="VA1554"/>
      <c r="VB1554"/>
      <c r="VC1554"/>
      <c r="VD1554"/>
      <c r="VE1554"/>
      <c r="VF1554"/>
      <c r="VG1554"/>
      <c r="VH1554"/>
      <c r="VI1554"/>
      <c r="VJ1554"/>
      <c r="VK1554"/>
      <c r="VL1554"/>
      <c r="VM1554"/>
      <c r="VN1554"/>
      <c r="VO1554"/>
      <c r="VP1554"/>
      <c r="VQ1554"/>
      <c r="VR1554"/>
      <c r="VS1554"/>
      <c r="VT1554"/>
      <c r="VU1554"/>
      <c r="VV1554"/>
      <c r="VW1554"/>
      <c r="VX1554"/>
      <c r="VY1554"/>
      <c r="VZ1554"/>
      <c r="WA1554"/>
      <c r="WB1554"/>
      <c r="WC1554"/>
      <c r="WD1554"/>
      <c r="WE1554"/>
      <c r="WF1554"/>
      <c r="WG1554"/>
      <c r="WH1554"/>
      <c r="WI1554"/>
      <c r="WJ1554"/>
      <c r="WK1554"/>
      <c r="WL1554"/>
      <c r="WM1554"/>
      <c r="WN1554"/>
      <c r="WO1554"/>
      <c r="WP1554"/>
      <c r="WQ1554"/>
      <c r="WR1554"/>
      <c r="WS1554"/>
      <c r="WT1554"/>
      <c r="WU1554"/>
      <c r="WV1554"/>
      <c r="WW1554"/>
      <c r="WX1554"/>
      <c r="WY1554"/>
      <c r="WZ1554"/>
      <c r="XA1554"/>
      <c r="XB1554"/>
      <c r="XC1554"/>
      <c r="XD1554"/>
      <c r="XE1554"/>
      <c r="XF1554"/>
      <c r="XG1554"/>
      <c r="XH1554"/>
      <c r="XI1554"/>
      <c r="XJ1554"/>
      <c r="XK1554"/>
      <c r="XL1554"/>
      <c r="XM1554"/>
      <c r="XN1554"/>
      <c r="XO1554"/>
      <c r="XP1554"/>
      <c r="XQ1554"/>
      <c r="XR1554"/>
      <c r="XS1554"/>
      <c r="XT1554"/>
      <c r="XU1554"/>
      <c r="XV1554"/>
      <c r="XW1554"/>
      <c r="XX1554"/>
      <c r="XY1554"/>
      <c r="XZ1554"/>
      <c r="YA1554"/>
      <c r="YB1554"/>
      <c r="YC1554"/>
      <c r="YD1554"/>
      <c r="YE1554"/>
      <c r="YF1554"/>
      <c r="YG1554"/>
      <c r="YH1554"/>
      <c r="YI1554"/>
      <c r="YJ1554"/>
      <c r="YK1554"/>
      <c r="YL1554"/>
      <c r="YM1554"/>
      <c r="YN1554"/>
      <c r="YO1554"/>
      <c r="YP1554"/>
      <c r="YQ1554"/>
      <c r="YR1554"/>
      <c r="YS1554"/>
      <c r="YT1554"/>
      <c r="YU1554"/>
      <c r="YV1554"/>
      <c r="YW1554"/>
      <c r="YX1554"/>
      <c r="YY1554"/>
      <c r="YZ1554"/>
      <c r="ZA1554"/>
      <c r="ZB1554"/>
      <c r="ZC1554"/>
      <c r="ZD1554"/>
      <c r="ZE1554"/>
      <c r="ZF1554"/>
      <c r="ZG1554"/>
      <c r="ZH1554"/>
      <c r="ZI1554"/>
      <c r="ZJ1554"/>
      <c r="ZK1554"/>
      <c r="ZL1554"/>
      <c r="ZM1554"/>
      <c r="ZN1554"/>
      <c r="ZO1554"/>
      <c r="ZP1554"/>
      <c r="ZQ1554"/>
      <c r="ZR1554"/>
      <c r="ZS1554"/>
      <c r="ZT1554"/>
      <c r="ZU1554"/>
      <c r="ZV1554"/>
      <c r="ZW1554"/>
      <c r="ZX1554"/>
      <c r="ZY1554"/>
      <c r="ZZ1554"/>
      <c r="AAA1554"/>
      <c r="AAB1554"/>
      <c r="AAC1554"/>
      <c r="AAD1554"/>
      <c r="AAE1554"/>
      <c r="AAF1554"/>
      <c r="AAG1554"/>
      <c r="AAH1554"/>
      <c r="AAI1554"/>
      <c r="AAJ1554"/>
      <c r="AAK1554"/>
      <c r="AAL1554"/>
      <c r="AAM1554"/>
      <c r="AAN1554"/>
      <c r="AAO1554"/>
      <c r="AAP1554"/>
      <c r="AAQ1554"/>
      <c r="AAR1554"/>
      <c r="AAS1554"/>
      <c r="AAT1554"/>
      <c r="AAU1554"/>
      <c r="AAV1554"/>
      <c r="AAW1554"/>
      <c r="AAX1554"/>
      <c r="AAY1554"/>
      <c r="AAZ1554"/>
      <c r="ABA1554"/>
      <c r="ABB1554"/>
      <c r="ABC1554"/>
      <c r="ABD1554"/>
      <c r="ABE1554"/>
      <c r="ABF1554"/>
      <c r="ABG1554"/>
      <c r="ABH1554"/>
      <c r="ABI1554"/>
      <c r="ABJ1554"/>
      <c r="ABK1554"/>
      <c r="ABL1554"/>
      <c r="ABM1554"/>
      <c r="ABN1554"/>
      <c r="ABO1554"/>
      <c r="ABP1554"/>
      <c r="ABQ1554"/>
      <c r="ABR1554"/>
      <c r="ABS1554"/>
      <c r="ABT1554"/>
      <c r="ABU1554"/>
      <c r="ABV1554"/>
      <c r="ABW1554"/>
      <c r="ABX1554"/>
      <c r="ABY1554"/>
      <c r="ABZ1554"/>
      <c r="ACA1554"/>
      <c r="ACB1554"/>
      <c r="ACC1554"/>
      <c r="ACD1554"/>
      <c r="ACE1554"/>
      <c r="ACF1554"/>
      <c r="ACG1554"/>
      <c r="ACH1554"/>
      <c r="ACI1554"/>
      <c r="ACJ1554"/>
      <c r="ACK1554"/>
      <c r="ACL1554"/>
      <c r="ACM1554"/>
      <c r="ACN1554"/>
      <c r="ACO1554"/>
      <c r="ACP1554"/>
      <c r="ACQ1554"/>
      <c r="ACR1554"/>
      <c r="ACS1554"/>
      <c r="ACT1554"/>
      <c r="ACU1554"/>
      <c r="ACV1554"/>
      <c r="ACW1554"/>
      <c r="ACX1554"/>
      <c r="ACY1554"/>
      <c r="ACZ1554"/>
      <c r="ADA1554"/>
      <c r="ADB1554"/>
      <c r="ADC1554"/>
      <c r="ADD1554"/>
      <c r="ADE1554"/>
      <c r="ADF1554"/>
      <c r="ADG1554"/>
      <c r="ADH1554"/>
      <c r="ADI1554"/>
      <c r="ADJ1554"/>
      <c r="ADK1554"/>
      <c r="ADL1554"/>
      <c r="ADM1554"/>
      <c r="ADN1554"/>
      <c r="ADO1554"/>
      <c r="ADP1554"/>
      <c r="ADQ1554"/>
      <c r="ADR1554"/>
      <c r="ADS1554"/>
      <c r="ADT1554"/>
      <c r="ADU1554"/>
      <c r="ADV1554"/>
      <c r="ADW1554"/>
      <c r="ADX1554"/>
      <c r="ADY1554"/>
      <c r="ADZ1554"/>
      <c r="AEA1554"/>
      <c r="AEB1554"/>
      <c r="AEC1554"/>
      <c r="AED1554"/>
      <c r="AEE1554"/>
      <c r="AEF1554"/>
      <c r="AEG1554"/>
      <c r="AEH1554"/>
      <c r="AEI1554"/>
      <c r="AEJ1554"/>
      <c r="AEK1554"/>
      <c r="AEL1554"/>
      <c r="AEM1554"/>
      <c r="AEN1554"/>
      <c r="AEO1554"/>
      <c r="AEP1554"/>
      <c r="AEQ1554"/>
      <c r="AER1554"/>
      <c r="AES1554"/>
      <c r="AET1554"/>
      <c r="AEU1554"/>
      <c r="AEV1554"/>
      <c r="AEW1554"/>
      <c r="AEX1554"/>
      <c r="AEY1554"/>
      <c r="AEZ1554"/>
      <c r="AFA1554"/>
      <c r="AFB1554"/>
      <c r="AFC1554"/>
      <c r="AFD1554"/>
      <c r="AFE1554"/>
      <c r="AFF1554"/>
      <c r="AFG1554"/>
      <c r="AFH1554"/>
      <c r="AFI1554"/>
      <c r="AFJ1554"/>
      <c r="AFK1554"/>
      <c r="AFL1554"/>
      <c r="AFM1554"/>
      <c r="AFN1554"/>
      <c r="AFO1554"/>
      <c r="AFP1554"/>
      <c r="AFQ1554"/>
      <c r="AFR1554"/>
      <c r="AFS1554"/>
      <c r="AFT1554"/>
      <c r="AFU1554"/>
      <c r="AFV1554"/>
      <c r="AFW1554"/>
      <c r="AFX1554"/>
      <c r="AFY1554"/>
      <c r="AFZ1554"/>
      <c r="AGA1554"/>
      <c r="AGB1554"/>
      <c r="AGC1554"/>
      <c r="AGD1554"/>
      <c r="AGE1554"/>
      <c r="AGF1554"/>
      <c r="AGG1554"/>
      <c r="AGH1554"/>
      <c r="AGI1554"/>
      <c r="AGJ1554"/>
      <c r="AGK1554"/>
      <c r="AGL1554"/>
      <c r="AGM1554"/>
      <c r="AGN1554"/>
      <c r="AGO1554"/>
      <c r="AGP1554"/>
      <c r="AGQ1554"/>
      <c r="AGR1554"/>
      <c r="AGS1554"/>
      <c r="AGT1554"/>
      <c r="AGU1554"/>
      <c r="AGV1554"/>
      <c r="AGW1554"/>
      <c r="AGX1554"/>
      <c r="AGY1554"/>
      <c r="AGZ1554"/>
      <c r="AHA1554"/>
      <c r="AHB1554"/>
      <c r="AHC1554"/>
      <c r="AHD1554"/>
      <c r="AHE1554"/>
      <c r="AHF1554"/>
      <c r="AHG1554"/>
      <c r="AHH1554"/>
      <c r="AHI1554"/>
      <c r="AHJ1554"/>
      <c r="AHK1554"/>
      <c r="AHL1554"/>
      <c r="AHM1554"/>
      <c r="AHN1554"/>
      <c r="AHO1554"/>
      <c r="AHP1554"/>
      <c r="AHQ1554"/>
      <c r="AHR1554"/>
      <c r="AHS1554"/>
      <c r="AHT1554"/>
      <c r="AHU1554"/>
      <c r="AHV1554"/>
      <c r="AHW1554"/>
      <c r="AHX1554"/>
      <c r="AHY1554"/>
      <c r="AHZ1554"/>
      <c r="AIA1554"/>
      <c r="AIB1554"/>
      <c r="AIC1554"/>
      <c r="AID1554"/>
      <c r="AIE1554"/>
      <c r="AIF1554"/>
      <c r="AIG1554"/>
      <c r="AIH1554"/>
      <c r="AII1554"/>
      <c r="AIJ1554"/>
      <c r="AIK1554"/>
      <c r="AIL1554"/>
      <c r="AIM1554"/>
      <c r="AIN1554"/>
      <c r="AIO1554"/>
      <c r="AIP1554"/>
      <c r="AIQ1554"/>
      <c r="AIR1554"/>
      <c r="AIS1554"/>
      <c r="AIT1554"/>
      <c r="AIU1554"/>
      <c r="AIV1554"/>
      <c r="AIW1554"/>
      <c r="AIX1554"/>
      <c r="AIY1554"/>
      <c r="AIZ1554"/>
      <c r="AJA1554"/>
      <c r="AJB1554"/>
      <c r="AJC1554"/>
      <c r="AJD1554"/>
      <c r="AJE1554"/>
      <c r="AJF1554"/>
      <c r="AJG1554"/>
      <c r="AJH1554"/>
      <c r="AJI1554"/>
      <c r="AJJ1554"/>
      <c r="AJK1554"/>
      <c r="AJL1554"/>
      <c r="AJM1554"/>
      <c r="AJN1554"/>
      <c r="AJO1554"/>
      <c r="AJP1554"/>
      <c r="AJQ1554"/>
      <c r="AJR1554"/>
      <c r="AJS1554"/>
      <c r="AJT1554"/>
      <c r="AJU1554"/>
      <c r="AJV1554"/>
      <c r="AJW1554"/>
      <c r="AJX1554"/>
      <c r="AJY1554"/>
      <c r="AJZ1554"/>
      <c r="AKA1554"/>
      <c r="AKB1554"/>
      <c r="AKC1554"/>
      <c r="AKD1554"/>
      <c r="AKE1554"/>
      <c r="AKF1554"/>
      <c r="AKG1554"/>
      <c r="AKH1554"/>
      <c r="AKI1554"/>
      <c r="AKJ1554"/>
      <c r="AKK1554"/>
      <c r="AKL1554"/>
      <c r="AKM1554"/>
      <c r="AKN1554"/>
      <c r="AKO1554"/>
      <c r="AKP1554"/>
      <c r="AKQ1554"/>
      <c r="AKR1554"/>
      <c r="AKS1554"/>
      <c r="AKT1554"/>
      <c r="AKU1554"/>
      <c r="AKV1554"/>
      <c r="AKW1554"/>
      <c r="AKX1554"/>
      <c r="AKY1554"/>
      <c r="AKZ1554"/>
      <c r="ALA1554"/>
      <c r="ALB1554"/>
      <c r="ALC1554"/>
      <c r="ALD1554"/>
      <c r="ALE1554"/>
      <c r="ALF1554"/>
      <c r="ALG1554"/>
      <c r="ALH1554"/>
      <c r="ALI1554"/>
      <c r="ALJ1554"/>
      <c r="ALK1554"/>
      <c r="ALL1554"/>
      <c r="ALM1554"/>
      <c r="ALN1554"/>
      <c r="ALO1554"/>
      <c r="ALP1554"/>
      <c r="ALQ1554"/>
      <c r="ALR1554"/>
      <c r="ALS1554"/>
      <c r="ALT1554"/>
      <c r="ALU1554"/>
      <c r="ALV1554"/>
      <c r="ALW1554"/>
      <c r="ALX1554"/>
      <c r="ALY1554"/>
      <c r="ALZ1554"/>
      <c r="AMA1554"/>
      <c r="AMB1554"/>
      <c r="AMC1554"/>
      <c r="AMD1554"/>
      <c r="AME1554"/>
      <c r="AMF1554"/>
      <c r="AMG1554"/>
      <c r="AMH1554"/>
      <c r="AMI1554"/>
      <c r="AMJ1554"/>
      <c r="AMK1554"/>
    </row>
    <row r="1555" spans="1:1025" ht="45" customHeight="1" thickTop="1" thickBot="1" x14ac:dyDescent="0.3">
      <c r="A1555" s="249" t="s">
        <v>1267</v>
      </c>
      <c r="B1555" s="249" t="s">
        <v>1267</v>
      </c>
      <c r="C1555" s="249" t="s">
        <v>1267</v>
      </c>
      <c r="D1555" s="249" t="s">
        <v>1267</v>
      </c>
      <c r="E1555" s="249" t="s">
        <v>1267</v>
      </c>
      <c r="F1555" s="249" t="s">
        <v>1267</v>
      </c>
      <c r="G1555" s="249" t="s">
        <v>1267</v>
      </c>
      <c r="H1555" s="249" t="s">
        <v>1267</v>
      </c>
      <c r="I1555" s="249" t="s">
        <v>1267</v>
      </c>
      <c r="J1555" s="249" t="s">
        <v>1267</v>
      </c>
      <c r="K1555" s="249" t="s">
        <v>1267</v>
      </c>
      <c r="L1555" s="249" t="s">
        <v>1267</v>
      </c>
      <c r="M1555" s="249" t="s">
        <v>1267</v>
      </c>
      <c r="N1555" s="249" t="s">
        <v>1267</v>
      </c>
      <c r="O1555" s="249" t="s">
        <v>1267</v>
      </c>
      <c r="P1555" s="249" t="s">
        <v>1267</v>
      </c>
      <c r="Q1555" s="54">
        <v>3</v>
      </c>
      <c r="R1555" s="251" t="s">
        <v>2563</v>
      </c>
      <c r="S1555" s="252"/>
      <c r="T1555" s="252"/>
      <c r="U1555" s="252"/>
      <c r="V1555" s="252"/>
      <c r="W1555" s="252"/>
      <c r="X1555" s="252"/>
      <c r="Y1555" s="252"/>
      <c r="Z1555" s="252"/>
      <c r="AA1555" s="252"/>
      <c r="AB1555" s="252"/>
      <c r="AC1555" s="252"/>
      <c r="AD1555" s="252"/>
      <c r="AE1555" s="253"/>
      <c r="AF1555" s="54">
        <v>3</v>
      </c>
      <c r="AG1555" s="251" t="s">
        <v>2563</v>
      </c>
      <c r="AH1555" s="252"/>
      <c r="AI1555" s="252"/>
      <c r="AJ1555" s="252"/>
      <c r="AK1555" s="252"/>
      <c r="AL1555" s="252"/>
      <c r="AM1555" s="252"/>
      <c r="AN1555" s="252"/>
      <c r="AO1555" s="252"/>
      <c r="AP1555" s="252"/>
      <c r="AQ1555" s="252"/>
      <c r="AR1555" s="252"/>
      <c r="AS1555" s="252"/>
      <c r="AT1555" s="253"/>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c r="HE1555"/>
      <c r="HF1555"/>
      <c r="HG1555"/>
      <c r="HH1555"/>
      <c r="HI1555"/>
      <c r="HJ1555"/>
      <c r="HK1555"/>
      <c r="HL1555"/>
      <c r="HM1555"/>
      <c r="HN1555"/>
      <c r="HO1555"/>
      <c r="HP1555"/>
      <c r="HQ1555"/>
      <c r="HR1555"/>
      <c r="HS1555"/>
      <c r="HT1555"/>
      <c r="HU1555"/>
      <c r="HV1555"/>
      <c r="HW1555"/>
      <c r="HX1555"/>
      <c r="HY1555"/>
      <c r="HZ1555"/>
      <c r="IA1555"/>
      <c r="IB1555"/>
      <c r="IC1555"/>
      <c r="ID1555"/>
      <c r="IE1555"/>
      <c r="IF1555"/>
      <c r="IG1555"/>
      <c r="IH1555"/>
      <c r="II1555"/>
      <c r="IJ1555"/>
      <c r="IK1555"/>
      <c r="IL1555"/>
      <c r="IM1555"/>
      <c r="IN1555"/>
      <c r="IO1555"/>
      <c r="IP1555"/>
      <c r="IQ1555"/>
      <c r="IR1555"/>
      <c r="IS1555"/>
      <c r="IT1555"/>
      <c r="IU1555"/>
      <c r="IV1555"/>
      <c r="IW1555"/>
      <c r="IX1555"/>
      <c r="IY1555"/>
      <c r="IZ1555"/>
      <c r="JA1555"/>
      <c r="JB1555"/>
      <c r="JC1555"/>
      <c r="JD1555"/>
      <c r="JE1555"/>
      <c r="JF1555"/>
      <c r="JG1555"/>
      <c r="JH1555"/>
      <c r="JI1555"/>
      <c r="JJ1555"/>
      <c r="JK1555"/>
      <c r="JL1555"/>
      <c r="JM1555"/>
      <c r="JN1555"/>
      <c r="JO1555"/>
      <c r="JP1555"/>
      <c r="JQ1555"/>
      <c r="JR1555"/>
      <c r="JS1555"/>
      <c r="JT1555"/>
      <c r="JU1555"/>
      <c r="JV1555"/>
      <c r="JW1555"/>
      <c r="JX1555"/>
      <c r="JY1555"/>
      <c r="JZ1555"/>
      <c r="KA1555"/>
      <c r="KB1555"/>
      <c r="KC1555"/>
      <c r="KD1555"/>
      <c r="KE1555"/>
      <c r="KF1555"/>
      <c r="KG1555"/>
      <c r="KH1555"/>
      <c r="KI1555"/>
      <c r="KJ1555"/>
      <c r="KK1555"/>
      <c r="KL1555"/>
      <c r="KM1555"/>
      <c r="KN1555"/>
      <c r="KO1555"/>
      <c r="KP1555"/>
      <c r="KQ1555"/>
      <c r="KR1555"/>
      <c r="KS1555"/>
      <c r="KT1555"/>
      <c r="KU1555"/>
      <c r="KV1555"/>
      <c r="KW1555"/>
      <c r="KX1555"/>
      <c r="KY1555"/>
      <c r="KZ1555"/>
      <c r="LA1555"/>
      <c r="LB1555"/>
      <c r="LC1555"/>
      <c r="LD1555"/>
      <c r="LE1555"/>
      <c r="LF1555"/>
      <c r="LG1555"/>
      <c r="LH1555"/>
      <c r="LI1555"/>
      <c r="LJ1555"/>
      <c r="LK1555"/>
      <c r="LL1555"/>
      <c r="LM1555"/>
      <c r="LN1555"/>
      <c r="LO1555"/>
      <c r="LP1555"/>
      <c r="LQ1555"/>
      <c r="LR1555"/>
      <c r="LS1555"/>
      <c r="LT1555"/>
      <c r="LU1555"/>
      <c r="LV1555"/>
      <c r="LW1555"/>
      <c r="LX1555"/>
      <c r="LY1555"/>
      <c r="LZ1555"/>
      <c r="MA1555"/>
      <c r="MB1555"/>
      <c r="MC1555"/>
      <c r="MD1555"/>
      <c r="ME1555"/>
      <c r="MF1555"/>
      <c r="MG1555"/>
      <c r="MH1555"/>
      <c r="MI1555"/>
      <c r="MJ1555"/>
      <c r="MK1555"/>
      <c r="ML1555"/>
      <c r="MM1555"/>
      <c r="MN1555"/>
      <c r="MO1555"/>
      <c r="MP1555"/>
      <c r="MQ1555"/>
      <c r="MR1555"/>
      <c r="MS1555"/>
      <c r="MT1555"/>
      <c r="MU1555"/>
      <c r="MV1555"/>
      <c r="MW1555"/>
      <c r="MX1555"/>
      <c r="MY1555"/>
      <c r="MZ1555"/>
      <c r="NA1555"/>
      <c r="NB1555"/>
      <c r="NC1555"/>
      <c r="ND1555"/>
      <c r="NE1555"/>
      <c r="NF1555"/>
      <c r="NG1555"/>
      <c r="NH1555"/>
      <c r="NI1555"/>
      <c r="NJ1555"/>
      <c r="NK1555"/>
      <c r="NL1555"/>
      <c r="NM1555"/>
      <c r="NN1555"/>
      <c r="NO1555"/>
      <c r="NP1555"/>
      <c r="NQ1555"/>
      <c r="NR1555"/>
      <c r="NS1555"/>
      <c r="NT1555"/>
      <c r="NU1555"/>
      <c r="NV1555"/>
      <c r="NW1555"/>
      <c r="NX1555"/>
      <c r="NY1555"/>
      <c r="NZ1555"/>
      <c r="OA1555"/>
      <c r="OB1555"/>
      <c r="OC1555"/>
      <c r="OD1555"/>
      <c r="OE1555"/>
      <c r="OF1555"/>
      <c r="OG1555"/>
      <c r="OH1555"/>
      <c r="OI1555"/>
      <c r="OJ1555"/>
      <c r="OK1555"/>
      <c r="OL1555"/>
      <c r="OM1555"/>
      <c r="ON1555"/>
      <c r="OO1555"/>
      <c r="OP1555"/>
      <c r="OQ1555"/>
      <c r="OR1555"/>
      <c r="OS1555"/>
      <c r="OT1555"/>
      <c r="OU1555"/>
      <c r="OV1555"/>
      <c r="OW1555"/>
      <c r="OX1555"/>
      <c r="OY1555"/>
      <c r="OZ1555"/>
      <c r="PA1555"/>
      <c r="PB1555"/>
      <c r="PC1555"/>
      <c r="PD1555"/>
      <c r="PE1555"/>
      <c r="PF1555"/>
      <c r="PG1555"/>
      <c r="PH1555"/>
      <c r="PI1555"/>
      <c r="PJ1555"/>
      <c r="PK1555"/>
      <c r="PL1555"/>
      <c r="PM1555"/>
      <c r="PN1555"/>
      <c r="PO1555"/>
      <c r="PP1555"/>
      <c r="PQ1555"/>
      <c r="PR1555"/>
      <c r="PS1555"/>
      <c r="PT1555"/>
      <c r="PU1555"/>
      <c r="PV1555"/>
      <c r="PW1555"/>
      <c r="PX1555"/>
      <c r="PY1555"/>
      <c r="PZ1555"/>
      <c r="QA1555"/>
      <c r="QB1555"/>
      <c r="QC1555"/>
      <c r="QD1555"/>
      <c r="QE1555"/>
      <c r="QF1555"/>
      <c r="QG1555"/>
      <c r="QH1555"/>
      <c r="QI1555"/>
      <c r="QJ1555"/>
      <c r="QK1555"/>
      <c r="QL1555"/>
      <c r="QM1555"/>
      <c r="QN1555"/>
      <c r="QO1555"/>
      <c r="QP1555"/>
      <c r="QQ1555"/>
      <c r="QR1555"/>
      <c r="QS1555"/>
      <c r="QT1555"/>
      <c r="QU1555"/>
      <c r="QV1555"/>
      <c r="QW1555"/>
      <c r="QX1555"/>
      <c r="QY1555"/>
      <c r="QZ1555"/>
      <c r="RA1555"/>
      <c r="RB1555"/>
      <c r="RC1555"/>
      <c r="RD1555"/>
      <c r="RE1555"/>
      <c r="RF1555"/>
      <c r="RG1555"/>
      <c r="RH1555"/>
      <c r="RI1555"/>
      <c r="RJ1555"/>
      <c r="RK1555"/>
      <c r="RL1555"/>
      <c r="RM1555"/>
      <c r="RN1555"/>
      <c r="RO1555"/>
      <c r="RP1555"/>
      <c r="RQ1555"/>
      <c r="RR1555"/>
      <c r="RS1555"/>
      <c r="RT1555"/>
      <c r="RU1555"/>
      <c r="RV1555"/>
      <c r="RW1555"/>
      <c r="RX1555"/>
      <c r="RY1555"/>
      <c r="RZ1555"/>
      <c r="SA1555"/>
      <c r="SB1555"/>
      <c r="SC1555"/>
      <c r="SD1555"/>
      <c r="SE1555"/>
      <c r="SF1555"/>
      <c r="SG1555"/>
      <c r="SH1555"/>
      <c r="SI1555"/>
      <c r="SJ1555"/>
      <c r="SK1555"/>
      <c r="SL1555"/>
      <c r="SM1555"/>
      <c r="SN1555"/>
      <c r="SO1555"/>
      <c r="SP1555"/>
      <c r="SQ1555"/>
      <c r="SR1555"/>
      <c r="SS1555"/>
      <c r="ST1555"/>
      <c r="SU1555"/>
      <c r="SV1555"/>
      <c r="SW1555"/>
      <c r="SX1555"/>
      <c r="SY1555"/>
      <c r="SZ1555"/>
      <c r="TA1555"/>
      <c r="TB1555"/>
      <c r="TC1555"/>
      <c r="TD1555"/>
      <c r="TE1555"/>
      <c r="TF1555"/>
      <c r="TG1555"/>
      <c r="TH1555"/>
      <c r="TI1555"/>
      <c r="TJ1555"/>
      <c r="TK1555"/>
      <c r="TL1555"/>
      <c r="TM1555"/>
      <c r="TN1555"/>
      <c r="TO1555"/>
      <c r="TP1555"/>
      <c r="TQ1555"/>
      <c r="TR1555"/>
      <c r="TS1555"/>
      <c r="TT1555"/>
      <c r="TU1555"/>
      <c r="TV1555"/>
      <c r="TW1555"/>
      <c r="TX1555"/>
      <c r="TY1555"/>
      <c r="TZ1555"/>
      <c r="UA1555"/>
      <c r="UB1555"/>
      <c r="UC1555"/>
      <c r="UD1555"/>
      <c r="UE1555"/>
      <c r="UF1555"/>
      <c r="UG1555"/>
      <c r="UH1555"/>
      <c r="UI1555"/>
      <c r="UJ1555"/>
      <c r="UK1555"/>
      <c r="UL1555"/>
      <c r="UM1555"/>
      <c r="UN1555"/>
      <c r="UO1555"/>
      <c r="UP1555"/>
      <c r="UQ1555"/>
      <c r="UR1555"/>
      <c r="US1555"/>
      <c r="UT1555"/>
      <c r="UU1555"/>
      <c r="UV1555"/>
      <c r="UW1555"/>
      <c r="UX1555"/>
      <c r="UY1555"/>
      <c r="UZ1555"/>
      <c r="VA1555"/>
      <c r="VB1555"/>
      <c r="VC1555"/>
      <c r="VD1555"/>
      <c r="VE1555"/>
      <c r="VF1555"/>
      <c r="VG1555"/>
      <c r="VH1555"/>
      <c r="VI1555"/>
      <c r="VJ1555"/>
      <c r="VK1555"/>
      <c r="VL1555"/>
      <c r="VM1555"/>
      <c r="VN1555"/>
      <c r="VO1555"/>
      <c r="VP1555"/>
      <c r="VQ1555"/>
      <c r="VR1555"/>
      <c r="VS1555"/>
      <c r="VT1555"/>
      <c r="VU1555"/>
      <c r="VV1555"/>
      <c r="VW1555"/>
      <c r="VX1555"/>
      <c r="VY1555"/>
      <c r="VZ1555"/>
      <c r="WA1555"/>
      <c r="WB1555"/>
      <c r="WC1555"/>
      <c r="WD1555"/>
      <c r="WE1555"/>
      <c r="WF1555"/>
      <c r="WG1555"/>
      <c r="WH1555"/>
      <c r="WI1555"/>
      <c r="WJ1555"/>
      <c r="WK1555"/>
      <c r="WL1555"/>
      <c r="WM1555"/>
      <c r="WN1555"/>
      <c r="WO1555"/>
      <c r="WP1555"/>
      <c r="WQ1555"/>
      <c r="WR1555"/>
      <c r="WS1555"/>
      <c r="WT1555"/>
      <c r="WU1555"/>
      <c r="WV1555"/>
      <c r="WW1555"/>
      <c r="WX1555"/>
      <c r="WY1555"/>
      <c r="WZ1555"/>
      <c r="XA1555"/>
      <c r="XB1555"/>
      <c r="XC1555"/>
      <c r="XD1555"/>
      <c r="XE1555"/>
      <c r="XF1555"/>
      <c r="XG1555"/>
      <c r="XH1555"/>
      <c r="XI1555"/>
      <c r="XJ1555"/>
      <c r="XK1555"/>
      <c r="XL1555"/>
      <c r="XM1555"/>
      <c r="XN1555"/>
      <c r="XO1555"/>
      <c r="XP1555"/>
      <c r="XQ1555"/>
      <c r="XR1555"/>
      <c r="XS1555"/>
      <c r="XT1555"/>
      <c r="XU1555"/>
      <c r="XV1555"/>
      <c r="XW1555"/>
      <c r="XX1555"/>
      <c r="XY1555"/>
      <c r="XZ1555"/>
      <c r="YA1555"/>
      <c r="YB1555"/>
      <c r="YC1555"/>
      <c r="YD1555"/>
      <c r="YE1555"/>
      <c r="YF1555"/>
      <c r="YG1555"/>
      <c r="YH1555"/>
      <c r="YI1555"/>
      <c r="YJ1555"/>
      <c r="YK1555"/>
      <c r="YL1555"/>
      <c r="YM1555"/>
      <c r="YN1555"/>
      <c r="YO1555"/>
      <c r="YP1555"/>
      <c r="YQ1555"/>
      <c r="YR1555"/>
      <c r="YS1555"/>
      <c r="YT1555"/>
      <c r="YU1555"/>
      <c r="YV1555"/>
      <c r="YW1555"/>
      <c r="YX1555"/>
      <c r="YY1555"/>
      <c r="YZ1555"/>
      <c r="ZA1555"/>
      <c r="ZB1555"/>
      <c r="ZC1555"/>
      <c r="ZD1555"/>
      <c r="ZE1555"/>
      <c r="ZF1555"/>
      <c r="ZG1555"/>
      <c r="ZH1555"/>
      <c r="ZI1555"/>
      <c r="ZJ1555"/>
      <c r="ZK1555"/>
      <c r="ZL1555"/>
      <c r="ZM1555"/>
      <c r="ZN1555"/>
      <c r="ZO1555"/>
      <c r="ZP1555"/>
      <c r="ZQ1555"/>
      <c r="ZR1555"/>
      <c r="ZS1555"/>
      <c r="ZT1555"/>
      <c r="ZU1555"/>
      <c r="ZV1555"/>
      <c r="ZW1555"/>
      <c r="ZX1555"/>
      <c r="ZY1555"/>
      <c r="ZZ1555"/>
      <c r="AAA1555"/>
      <c r="AAB1555"/>
      <c r="AAC1555"/>
      <c r="AAD1555"/>
      <c r="AAE1555"/>
      <c r="AAF1555"/>
      <c r="AAG1555"/>
      <c r="AAH1555"/>
      <c r="AAI1555"/>
      <c r="AAJ1555"/>
      <c r="AAK1555"/>
      <c r="AAL1555"/>
      <c r="AAM1555"/>
      <c r="AAN1555"/>
      <c r="AAO1555"/>
      <c r="AAP1555"/>
      <c r="AAQ1555"/>
      <c r="AAR1555"/>
      <c r="AAS1555"/>
      <c r="AAT1555"/>
      <c r="AAU1555"/>
      <c r="AAV1555"/>
      <c r="AAW1555"/>
      <c r="AAX1555"/>
      <c r="AAY1555"/>
      <c r="AAZ1555"/>
      <c r="ABA1555"/>
      <c r="ABB1555"/>
      <c r="ABC1555"/>
      <c r="ABD1555"/>
      <c r="ABE1555"/>
      <c r="ABF1555"/>
      <c r="ABG1555"/>
      <c r="ABH1555"/>
      <c r="ABI1555"/>
      <c r="ABJ1555"/>
      <c r="ABK1555"/>
      <c r="ABL1555"/>
      <c r="ABM1555"/>
      <c r="ABN1555"/>
      <c r="ABO1555"/>
      <c r="ABP1555"/>
      <c r="ABQ1555"/>
      <c r="ABR1555"/>
      <c r="ABS1555"/>
      <c r="ABT1555"/>
      <c r="ABU1555"/>
      <c r="ABV1555"/>
      <c r="ABW1555"/>
      <c r="ABX1555"/>
      <c r="ABY1555"/>
      <c r="ABZ1555"/>
      <c r="ACA1555"/>
      <c r="ACB1555"/>
      <c r="ACC1555"/>
      <c r="ACD1555"/>
      <c r="ACE1555"/>
      <c r="ACF1555"/>
      <c r="ACG1555"/>
      <c r="ACH1555"/>
      <c r="ACI1555"/>
      <c r="ACJ1555"/>
      <c r="ACK1555"/>
      <c r="ACL1555"/>
      <c r="ACM1555"/>
      <c r="ACN1555"/>
      <c r="ACO1555"/>
      <c r="ACP1555"/>
      <c r="ACQ1555"/>
      <c r="ACR1555"/>
      <c r="ACS1555"/>
      <c r="ACT1555"/>
      <c r="ACU1555"/>
      <c r="ACV1555"/>
      <c r="ACW1555"/>
      <c r="ACX1555"/>
      <c r="ACY1555"/>
      <c r="ACZ1555"/>
      <c r="ADA1555"/>
      <c r="ADB1555"/>
      <c r="ADC1555"/>
      <c r="ADD1555"/>
      <c r="ADE1555"/>
      <c r="ADF1555"/>
      <c r="ADG1555"/>
      <c r="ADH1555"/>
      <c r="ADI1555"/>
      <c r="ADJ1555"/>
      <c r="ADK1555"/>
      <c r="ADL1555"/>
      <c r="ADM1555"/>
      <c r="ADN1555"/>
      <c r="ADO1555"/>
      <c r="ADP1555"/>
      <c r="ADQ1555"/>
      <c r="ADR1555"/>
      <c r="ADS1555"/>
      <c r="ADT1555"/>
      <c r="ADU1555"/>
      <c r="ADV1555"/>
      <c r="ADW1555"/>
      <c r="ADX1555"/>
      <c r="ADY1555"/>
      <c r="ADZ1555"/>
      <c r="AEA1555"/>
      <c r="AEB1555"/>
      <c r="AEC1555"/>
      <c r="AED1555"/>
      <c r="AEE1555"/>
      <c r="AEF1555"/>
      <c r="AEG1555"/>
      <c r="AEH1555"/>
      <c r="AEI1555"/>
      <c r="AEJ1555"/>
      <c r="AEK1555"/>
      <c r="AEL1555"/>
      <c r="AEM1555"/>
      <c r="AEN1555"/>
      <c r="AEO1555"/>
      <c r="AEP1555"/>
      <c r="AEQ1555"/>
      <c r="AER1555"/>
      <c r="AES1555"/>
      <c r="AET1555"/>
      <c r="AEU1555"/>
      <c r="AEV1555"/>
      <c r="AEW1555"/>
      <c r="AEX1555"/>
      <c r="AEY1555"/>
      <c r="AEZ1555"/>
      <c r="AFA1555"/>
      <c r="AFB1555"/>
      <c r="AFC1555"/>
      <c r="AFD1555"/>
      <c r="AFE1555"/>
      <c r="AFF1555"/>
      <c r="AFG1555"/>
      <c r="AFH1555"/>
      <c r="AFI1555"/>
      <c r="AFJ1555"/>
      <c r="AFK1555"/>
      <c r="AFL1555"/>
      <c r="AFM1555"/>
      <c r="AFN1555"/>
      <c r="AFO1555"/>
      <c r="AFP1555"/>
      <c r="AFQ1555"/>
      <c r="AFR1555"/>
      <c r="AFS1555"/>
      <c r="AFT1555"/>
      <c r="AFU1555"/>
      <c r="AFV1555"/>
      <c r="AFW1555"/>
      <c r="AFX1555"/>
      <c r="AFY1555"/>
      <c r="AFZ1555"/>
      <c r="AGA1555"/>
      <c r="AGB1555"/>
      <c r="AGC1555"/>
      <c r="AGD1555"/>
      <c r="AGE1555"/>
      <c r="AGF1555"/>
      <c r="AGG1555"/>
      <c r="AGH1555"/>
      <c r="AGI1555"/>
      <c r="AGJ1555"/>
      <c r="AGK1555"/>
      <c r="AGL1555"/>
      <c r="AGM1555"/>
      <c r="AGN1555"/>
      <c r="AGO1555"/>
      <c r="AGP1555"/>
      <c r="AGQ1555"/>
      <c r="AGR1555"/>
      <c r="AGS1555"/>
      <c r="AGT1555"/>
      <c r="AGU1555"/>
      <c r="AGV1555"/>
      <c r="AGW1555"/>
      <c r="AGX1555"/>
      <c r="AGY1555"/>
      <c r="AGZ1555"/>
      <c r="AHA1555"/>
      <c r="AHB1555"/>
      <c r="AHC1555"/>
      <c r="AHD1555"/>
      <c r="AHE1555"/>
      <c r="AHF1555"/>
      <c r="AHG1555"/>
      <c r="AHH1555"/>
      <c r="AHI1555"/>
      <c r="AHJ1555"/>
      <c r="AHK1555"/>
      <c r="AHL1555"/>
      <c r="AHM1555"/>
      <c r="AHN1555"/>
      <c r="AHO1555"/>
      <c r="AHP1555"/>
      <c r="AHQ1555"/>
      <c r="AHR1555"/>
      <c r="AHS1555"/>
      <c r="AHT1555"/>
      <c r="AHU1555"/>
      <c r="AHV1555"/>
      <c r="AHW1555"/>
      <c r="AHX1555"/>
      <c r="AHY1555"/>
      <c r="AHZ1555"/>
      <c r="AIA1555"/>
      <c r="AIB1555"/>
      <c r="AIC1555"/>
      <c r="AID1555"/>
      <c r="AIE1555"/>
      <c r="AIF1555"/>
      <c r="AIG1555"/>
      <c r="AIH1555"/>
      <c r="AII1555"/>
      <c r="AIJ1555"/>
      <c r="AIK1555"/>
      <c r="AIL1555"/>
      <c r="AIM1555"/>
      <c r="AIN1555"/>
      <c r="AIO1555"/>
      <c r="AIP1555"/>
      <c r="AIQ1555"/>
      <c r="AIR1555"/>
      <c r="AIS1555"/>
      <c r="AIT1555"/>
      <c r="AIU1555"/>
      <c r="AIV1555"/>
      <c r="AIW1555"/>
      <c r="AIX1555"/>
      <c r="AIY1555"/>
      <c r="AIZ1555"/>
      <c r="AJA1555"/>
      <c r="AJB1555"/>
      <c r="AJC1555"/>
      <c r="AJD1555"/>
      <c r="AJE1555"/>
      <c r="AJF1555"/>
      <c r="AJG1555"/>
      <c r="AJH1555"/>
      <c r="AJI1555"/>
      <c r="AJJ1555"/>
      <c r="AJK1555"/>
      <c r="AJL1555"/>
      <c r="AJM1555"/>
      <c r="AJN1555"/>
      <c r="AJO1555"/>
      <c r="AJP1555"/>
      <c r="AJQ1555"/>
      <c r="AJR1555"/>
      <c r="AJS1555"/>
      <c r="AJT1555"/>
      <c r="AJU1555"/>
      <c r="AJV1555"/>
      <c r="AJW1555"/>
      <c r="AJX1555"/>
      <c r="AJY1555"/>
      <c r="AJZ1555"/>
      <c r="AKA1555"/>
      <c r="AKB1555"/>
      <c r="AKC1555"/>
      <c r="AKD1555"/>
      <c r="AKE1555"/>
      <c r="AKF1555"/>
      <c r="AKG1555"/>
      <c r="AKH1555"/>
      <c r="AKI1555"/>
      <c r="AKJ1555"/>
      <c r="AKK1555"/>
      <c r="AKL1555"/>
      <c r="AKM1555"/>
      <c r="AKN1555"/>
      <c r="AKO1555"/>
      <c r="AKP1555"/>
      <c r="AKQ1555"/>
      <c r="AKR1555"/>
      <c r="AKS1555"/>
      <c r="AKT1555"/>
      <c r="AKU1555"/>
      <c r="AKV1555"/>
      <c r="AKW1555"/>
      <c r="AKX1555"/>
      <c r="AKY1555"/>
      <c r="AKZ1555"/>
      <c r="ALA1555"/>
      <c r="ALB1555"/>
      <c r="ALC1555"/>
      <c r="ALD1555"/>
      <c r="ALE1555"/>
      <c r="ALF1555"/>
      <c r="ALG1555"/>
      <c r="ALH1555"/>
      <c r="ALI1555"/>
      <c r="ALJ1555"/>
      <c r="ALK1555"/>
      <c r="ALL1555"/>
      <c r="ALM1555"/>
      <c r="ALN1555"/>
      <c r="ALO1555"/>
      <c r="ALP1555"/>
      <c r="ALQ1555"/>
      <c r="ALR1555"/>
      <c r="ALS1555"/>
      <c r="ALT1555"/>
      <c r="ALU1555"/>
      <c r="ALV1555"/>
      <c r="ALW1555"/>
      <c r="ALX1555"/>
      <c r="ALY1555"/>
      <c r="ALZ1555"/>
      <c r="AMA1555"/>
      <c r="AMB1555"/>
      <c r="AMC1555"/>
      <c r="AMD1555"/>
      <c r="AME1555"/>
      <c r="AMF1555"/>
      <c r="AMG1555"/>
      <c r="AMH1555"/>
      <c r="AMI1555"/>
      <c r="AMJ1555"/>
      <c r="AMK1555"/>
    </row>
    <row r="1556" spans="1:1025" ht="45" customHeight="1" thickTop="1" thickBot="1" x14ac:dyDescent="0.3">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c r="HK1556"/>
      <c r="HL1556"/>
      <c r="HM1556"/>
      <c r="HN1556"/>
      <c r="HO1556"/>
      <c r="HP1556"/>
      <c r="HQ1556"/>
      <c r="HR1556"/>
      <c r="HS1556"/>
      <c r="HT1556"/>
      <c r="HU1556"/>
      <c r="HV1556"/>
      <c r="HW1556"/>
      <c r="HX1556"/>
      <c r="HY1556"/>
      <c r="HZ1556"/>
      <c r="IA1556"/>
      <c r="IB1556"/>
      <c r="IC1556"/>
      <c r="ID1556"/>
      <c r="IE1556"/>
      <c r="IF1556"/>
      <c r="IG1556"/>
      <c r="IH1556"/>
      <c r="II1556"/>
      <c r="IJ1556"/>
      <c r="IK1556"/>
      <c r="IL1556"/>
      <c r="IM1556"/>
      <c r="IN1556"/>
      <c r="IO1556"/>
      <c r="IP1556"/>
      <c r="IQ1556"/>
      <c r="IR1556"/>
      <c r="IS1556"/>
      <c r="IT1556"/>
      <c r="IU1556"/>
      <c r="IV1556"/>
      <c r="IW1556"/>
      <c r="IX1556"/>
      <c r="IY1556"/>
      <c r="IZ1556"/>
      <c r="JA1556"/>
      <c r="JB1556"/>
      <c r="JC1556"/>
      <c r="JD1556"/>
      <c r="JE1556"/>
      <c r="JF1556"/>
      <c r="JG1556"/>
      <c r="JH1556"/>
      <c r="JI1556"/>
      <c r="JJ1556"/>
      <c r="JK1556"/>
      <c r="JL1556"/>
      <c r="JM1556"/>
      <c r="JN1556"/>
      <c r="JO1556"/>
      <c r="JP1556"/>
      <c r="JQ1556"/>
      <c r="JR1556"/>
      <c r="JS1556"/>
      <c r="JT1556"/>
      <c r="JU1556"/>
      <c r="JV1556"/>
      <c r="JW1556"/>
      <c r="JX1556"/>
      <c r="JY1556"/>
      <c r="JZ1556"/>
      <c r="KA1556"/>
      <c r="KB1556"/>
      <c r="KC1556"/>
      <c r="KD1556"/>
      <c r="KE1556"/>
      <c r="KF1556"/>
      <c r="KG1556"/>
      <c r="KH1556"/>
      <c r="KI1556"/>
      <c r="KJ1556"/>
      <c r="KK1556"/>
      <c r="KL1556"/>
      <c r="KM1556"/>
      <c r="KN1556"/>
      <c r="KO1556"/>
      <c r="KP1556"/>
      <c r="KQ1556"/>
      <c r="KR1556"/>
      <c r="KS1556"/>
      <c r="KT1556"/>
      <c r="KU1556"/>
      <c r="KV1556"/>
      <c r="KW1556"/>
      <c r="KX1556"/>
      <c r="KY1556"/>
      <c r="KZ1556"/>
      <c r="LA1556"/>
      <c r="LB1556"/>
      <c r="LC1556"/>
      <c r="LD1556"/>
      <c r="LE1556"/>
      <c r="LF1556"/>
      <c r="LG1556"/>
      <c r="LH1556"/>
      <c r="LI1556"/>
      <c r="LJ1556"/>
      <c r="LK1556"/>
      <c r="LL1556"/>
      <c r="LM1556"/>
      <c r="LN1556"/>
      <c r="LO1556"/>
      <c r="LP1556"/>
      <c r="LQ1556"/>
      <c r="LR1556"/>
      <c r="LS1556"/>
      <c r="LT1556"/>
      <c r="LU1556"/>
      <c r="LV1556"/>
      <c r="LW1556"/>
      <c r="LX1556"/>
      <c r="LY1556"/>
      <c r="LZ1556"/>
      <c r="MA1556"/>
      <c r="MB1556"/>
      <c r="MC1556"/>
      <c r="MD1556"/>
      <c r="ME1556"/>
      <c r="MF1556"/>
      <c r="MG1556"/>
      <c r="MH1556"/>
      <c r="MI1556"/>
      <c r="MJ1556"/>
      <c r="MK1556"/>
      <c r="ML1556"/>
      <c r="MM1556"/>
      <c r="MN1556"/>
      <c r="MO1556"/>
      <c r="MP1556"/>
      <c r="MQ1556"/>
      <c r="MR1556"/>
      <c r="MS1556"/>
      <c r="MT1556"/>
      <c r="MU1556"/>
      <c r="MV1556"/>
      <c r="MW1556"/>
      <c r="MX1556"/>
      <c r="MY1556"/>
      <c r="MZ1556"/>
      <c r="NA1556"/>
      <c r="NB1556"/>
      <c r="NC1556"/>
      <c r="ND1556"/>
      <c r="NE1556"/>
      <c r="NF1556"/>
      <c r="NG1556"/>
      <c r="NH1556"/>
      <c r="NI1556"/>
      <c r="NJ1556"/>
      <c r="NK1556"/>
      <c r="NL1556"/>
      <c r="NM1556"/>
      <c r="NN1556"/>
      <c r="NO1556"/>
      <c r="NP1556"/>
      <c r="NQ1556"/>
      <c r="NR1556"/>
      <c r="NS1556"/>
      <c r="NT1556"/>
      <c r="NU1556"/>
      <c r="NV1556"/>
      <c r="NW1556"/>
      <c r="NX1556"/>
      <c r="NY1556"/>
      <c r="NZ1556"/>
      <c r="OA1556"/>
      <c r="OB1556"/>
      <c r="OC1556"/>
      <c r="OD1556"/>
      <c r="OE1556"/>
      <c r="OF1556"/>
      <c r="OG1556"/>
      <c r="OH1556"/>
      <c r="OI1556"/>
      <c r="OJ1556"/>
      <c r="OK1556"/>
      <c r="OL1556"/>
      <c r="OM1556"/>
      <c r="ON1556"/>
      <c r="OO1556"/>
      <c r="OP1556"/>
      <c r="OQ1556"/>
      <c r="OR1556"/>
      <c r="OS1556"/>
      <c r="OT1556"/>
      <c r="OU1556"/>
      <c r="OV1556"/>
      <c r="OW1556"/>
      <c r="OX1556"/>
      <c r="OY1556"/>
      <c r="OZ1556"/>
      <c r="PA1556"/>
      <c r="PB1556"/>
      <c r="PC1556"/>
      <c r="PD1556"/>
      <c r="PE1556"/>
      <c r="PF1556"/>
      <c r="PG1556"/>
      <c r="PH1556"/>
      <c r="PI1556"/>
      <c r="PJ1556"/>
      <c r="PK1556"/>
      <c r="PL1556"/>
      <c r="PM1556"/>
      <c r="PN1556"/>
      <c r="PO1556"/>
      <c r="PP1556"/>
      <c r="PQ1556"/>
      <c r="PR1556"/>
      <c r="PS1556"/>
      <c r="PT1556"/>
      <c r="PU1556"/>
      <c r="PV1556"/>
      <c r="PW1556"/>
      <c r="PX1556"/>
      <c r="PY1556"/>
      <c r="PZ1556"/>
      <c r="QA1556"/>
      <c r="QB1556"/>
      <c r="QC1556"/>
      <c r="QD1556"/>
      <c r="QE1556"/>
      <c r="QF1556"/>
      <c r="QG1556"/>
      <c r="QH1556"/>
      <c r="QI1556"/>
      <c r="QJ1556"/>
      <c r="QK1556"/>
      <c r="QL1556"/>
      <c r="QM1556"/>
      <c r="QN1556"/>
      <c r="QO1556"/>
      <c r="QP1556"/>
      <c r="QQ1556"/>
      <c r="QR1556"/>
      <c r="QS1556"/>
      <c r="QT1556"/>
      <c r="QU1556"/>
      <c r="QV1556"/>
      <c r="QW1556"/>
      <c r="QX1556"/>
      <c r="QY1556"/>
      <c r="QZ1556"/>
      <c r="RA1556"/>
      <c r="RB1556"/>
      <c r="RC1556"/>
      <c r="RD1556"/>
      <c r="RE1556"/>
      <c r="RF1556"/>
      <c r="RG1556"/>
      <c r="RH1556"/>
      <c r="RI1556"/>
      <c r="RJ1556"/>
      <c r="RK1556"/>
      <c r="RL1556"/>
      <c r="RM1556"/>
      <c r="RN1556"/>
      <c r="RO1556"/>
      <c r="RP1556"/>
      <c r="RQ1556"/>
      <c r="RR1556"/>
      <c r="RS1556"/>
      <c r="RT1556"/>
      <c r="RU1556"/>
      <c r="RV1556"/>
      <c r="RW1556"/>
      <c r="RX1556"/>
      <c r="RY1556"/>
      <c r="RZ1556"/>
      <c r="SA1556"/>
      <c r="SB1556"/>
      <c r="SC1556"/>
      <c r="SD1556"/>
      <c r="SE1556"/>
      <c r="SF1556"/>
      <c r="SG1556"/>
      <c r="SH1556"/>
      <c r="SI1556"/>
      <c r="SJ1556"/>
      <c r="SK1556"/>
      <c r="SL1556"/>
      <c r="SM1556"/>
      <c r="SN1556"/>
      <c r="SO1556"/>
      <c r="SP1556"/>
      <c r="SQ1556"/>
      <c r="SR1556"/>
      <c r="SS1556"/>
      <c r="ST1556"/>
      <c r="SU1556"/>
      <c r="SV1556"/>
      <c r="SW1556"/>
      <c r="SX1556"/>
      <c r="SY1556"/>
      <c r="SZ1556"/>
      <c r="TA1556"/>
      <c r="TB1556"/>
      <c r="TC1556"/>
      <c r="TD1556"/>
      <c r="TE1556"/>
      <c r="TF1556"/>
      <c r="TG1556"/>
      <c r="TH1556"/>
      <c r="TI1556"/>
      <c r="TJ1556"/>
      <c r="TK1556"/>
      <c r="TL1556"/>
      <c r="TM1556"/>
      <c r="TN1556"/>
      <c r="TO1556"/>
      <c r="TP1556"/>
      <c r="TQ1556"/>
      <c r="TR1556"/>
      <c r="TS1556"/>
      <c r="TT1556"/>
      <c r="TU1556"/>
      <c r="TV1556"/>
      <c r="TW1556"/>
      <c r="TX1556"/>
      <c r="TY1556"/>
      <c r="TZ1556"/>
      <c r="UA1556"/>
      <c r="UB1556"/>
      <c r="UC1556"/>
      <c r="UD1556"/>
      <c r="UE1556"/>
      <c r="UF1556"/>
      <c r="UG1556"/>
      <c r="UH1556"/>
      <c r="UI1556"/>
      <c r="UJ1556"/>
      <c r="UK1556"/>
      <c r="UL1556"/>
      <c r="UM1556"/>
      <c r="UN1556"/>
      <c r="UO1556"/>
      <c r="UP1556"/>
      <c r="UQ1556"/>
      <c r="UR1556"/>
      <c r="US1556"/>
      <c r="UT1556"/>
      <c r="UU1556"/>
      <c r="UV1556"/>
      <c r="UW1556"/>
      <c r="UX1556"/>
      <c r="UY1556"/>
      <c r="UZ1556"/>
      <c r="VA1556"/>
      <c r="VB1556"/>
      <c r="VC1556"/>
      <c r="VD1556"/>
      <c r="VE1556"/>
      <c r="VF1556"/>
      <c r="VG1556"/>
      <c r="VH1556"/>
      <c r="VI1556"/>
      <c r="VJ1556"/>
      <c r="VK1556"/>
      <c r="VL1556"/>
      <c r="VM1556"/>
      <c r="VN1556"/>
      <c r="VO1556"/>
      <c r="VP1556"/>
      <c r="VQ1556"/>
      <c r="VR1556"/>
      <c r="VS1556"/>
      <c r="VT1556"/>
      <c r="VU1556"/>
      <c r="VV1556"/>
      <c r="VW1556"/>
      <c r="VX1556"/>
      <c r="VY1556"/>
      <c r="VZ1556"/>
      <c r="WA1556"/>
      <c r="WB1556"/>
      <c r="WC1556"/>
      <c r="WD1556"/>
      <c r="WE1556"/>
      <c r="WF1556"/>
      <c r="WG1556"/>
      <c r="WH1556"/>
      <c r="WI1556"/>
      <c r="WJ1556"/>
      <c r="WK1556"/>
      <c r="WL1556"/>
      <c r="WM1556"/>
      <c r="WN1556"/>
      <c r="WO1556"/>
      <c r="WP1556"/>
      <c r="WQ1556"/>
      <c r="WR1556"/>
      <c r="WS1556"/>
      <c r="WT1556"/>
      <c r="WU1556"/>
      <c r="WV1556"/>
      <c r="WW1556"/>
      <c r="WX1556"/>
      <c r="WY1556"/>
      <c r="WZ1556"/>
      <c r="XA1556"/>
      <c r="XB1556"/>
      <c r="XC1556"/>
      <c r="XD1556"/>
      <c r="XE1556"/>
      <c r="XF1556"/>
      <c r="XG1556"/>
      <c r="XH1556"/>
      <c r="XI1556"/>
      <c r="XJ1556"/>
      <c r="XK1556"/>
      <c r="XL1556"/>
      <c r="XM1556"/>
      <c r="XN1556"/>
      <c r="XO1556"/>
      <c r="XP1556"/>
      <c r="XQ1556"/>
      <c r="XR1556"/>
      <c r="XS1556"/>
      <c r="XT1556"/>
      <c r="XU1556"/>
      <c r="XV1556"/>
      <c r="XW1556"/>
      <c r="XX1556"/>
      <c r="XY1556"/>
      <c r="XZ1556"/>
      <c r="YA1556"/>
      <c r="YB1556"/>
      <c r="YC1556"/>
      <c r="YD1556"/>
      <c r="YE1556"/>
      <c r="YF1556"/>
      <c r="YG1556"/>
      <c r="YH1556"/>
      <c r="YI1556"/>
      <c r="YJ1556"/>
      <c r="YK1556"/>
      <c r="YL1556"/>
      <c r="YM1556"/>
      <c r="YN1556"/>
      <c r="YO1556"/>
      <c r="YP1556"/>
      <c r="YQ1556"/>
      <c r="YR1556"/>
      <c r="YS1556"/>
      <c r="YT1556"/>
      <c r="YU1556"/>
      <c r="YV1556"/>
      <c r="YW1556"/>
      <c r="YX1556"/>
      <c r="YY1556"/>
      <c r="YZ1556"/>
      <c r="ZA1556"/>
      <c r="ZB1556"/>
      <c r="ZC1556"/>
      <c r="ZD1556"/>
      <c r="ZE1556"/>
      <c r="ZF1556"/>
      <c r="ZG1556"/>
      <c r="ZH1556"/>
      <c r="ZI1556"/>
      <c r="ZJ1556"/>
      <c r="ZK1556"/>
      <c r="ZL1556"/>
      <c r="ZM1556"/>
      <c r="ZN1556"/>
      <c r="ZO1556"/>
      <c r="ZP1556"/>
      <c r="ZQ1556"/>
      <c r="ZR1556"/>
      <c r="ZS1556"/>
      <c r="ZT1556"/>
      <c r="ZU1556"/>
      <c r="ZV1556"/>
      <c r="ZW1556"/>
      <c r="ZX1556"/>
      <c r="ZY1556"/>
      <c r="ZZ1556"/>
      <c r="AAA1556"/>
      <c r="AAB1556"/>
      <c r="AAC1556"/>
      <c r="AAD1556"/>
      <c r="AAE1556"/>
      <c r="AAF1556"/>
      <c r="AAG1556"/>
      <c r="AAH1556"/>
      <c r="AAI1556"/>
      <c r="AAJ1556"/>
      <c r="AAK1556"/>
      <c r="AAL1556"/>
      <c r="AAM1556"/>
      <c r="AAN1556"/>
      <c r="AAO1556"/>
      <c r="AAP1556"/>
      <c r="AAQ1556"/>
      <c r="AAR1556"/>
      <c r="AAS1556"/>
      <c r="AAT1556"/>
      <c r="AAU1556"/>
      <c r="AAV1556"/>
      <c r="AAW1556"/>
      <c r="AAX1556"/>
      <c r="AAY1556"/>
      <c r="AAZ1556"/>
      <c r="ABA1556"/>
      <c r="ABB1556"/>
      <c r="ABC1556"/>
      <c r="ABD1556"/>
      <c r="ABE1556"/>
      <c r="ABF1556"/>
      <c r="ABG1556"/>
      <c r="ABH1556"/>
      <c r="ABI1556"/>
      <c r="ABJ1556"/>
      <c r="ABK1556"/>
      <c r="ABL1556"/>
      <c r="ABM1556"/>
      <c r="ABN1556"/>
      <c r="ABO1556"/>
      <c r="ABP1556"/>
      <c r="ABQ1556"/>
      <c r="ABR1556"/>
      <c r="ABS1556"/>
      <c r="ABT1556"/>
      <c r="ABU1556"/>
      <c r="ABV1556"/>
      <c r="ABW1556"/>
      <c r="ABX1556"/>
      <c r="ABY1556"/>
      <c r="ABZ1556"/>
      <c r="ACA1556"/>
      <c r="ACB1556"/>
      <c r="ACC1556"/>
      <c r="ACD1556"/>
      <c r="ACE1556"/>
      <c r="ACF1556"/>
      <c r="ACG1556"/>
      <c r="ACH1556"/>
      <c r="ACI1556"/>
      <c r="ACJ1556"/>
      <c r="ACK1556"/>
      <c r="ACL1556"/>
      <c r="ACM1556"/>
      <c r="ACN1556"/>
      <c r="ACO1556"/>
      <c r="ACP1556"/>
      <c r="ACQ1556"/>
      <c r="ACR1556"/>
      <c r="ACS1556"/>
      <c r="ACT1556"/>
      <c r="ACU1556"/>
      <c r="ACV1556"/>
      <c r="ACW1556"/>
      <c r="ACX1556"/>
      <c r="ACY1556"/>
      <c r="ACZ1556"/>
      <c r="ADA1556"/>
      <c r="ADB1556"/>
      <c r="ADC1556"/>
      <c r="ADD1556"/>
      <c r="ADE1556"/>
      <c r="ADF1556"/>
      <c r="ADG1556"/>
      <c r="ADH1556"/>
      <c r="ADI1556"/>
      <c r="ADJ1556"/>
      <c r="ADK1556"/>
      <c r="ADL1556"/>
      <c r="ADM1556"/>
      <c r="ADN1556"/>
      <c r="ADO1556"/>
      <c r="ADP1556"/>
      <c r="ADQ1556"/>
      <c r="ADR1556"/>
      <c r="ADS1556"/>
      <c r="ADT1556"/>
      <c r="ADU1556"/>
      <c r="ADV1556"/>
      <c r="ADW1556"/>
      <c r="ADX1556"/>
      <c r="ADY1556"/>
      <c r="ADZ1556"/>
      <c r="AEA1556"/>
      <c r="AEB1556"/>
      <c r="AEC1556"/>
      <c r="AED1556"/>
      <c r="AEE1556"/>
      <c r="AEF1556"/>
      <c r="AEG1556"/>
      <c r="AEH1556"/>
      <c r="AEI1556"/>
      <c r="AEJ1556"/>
      <c r="AEK1556"/>
      <c r="AEL1556"/>
      <c r="AEM1556"/>
      <c r="AEN1556"/>
      <c r="AEO1556"/>
      <c r="AEP1556"/>
      <c r="AEQ1556"/>
      <c r="AER1556"/>
      <c r="AES1556"/>
      <c r="AET1556"/>
      <c r="AEU1556"/>
      <c r="AEV1556"/>
      <c r="AEW1556"/>
      <c r="AEX1556"/>
      <c r="AEY1556"/>
      <c r="AEZ1556"/>
      <c r="AFA1556"/>
      <c r="AFB1556"/>
      <c r="AFC1556"/>
      <c r="AFD1556"/>
      <c r="AFE1556"/>
      <c r="AFF1556"/>
      <c r="AFG1556"/>
      <c r="AFH1556"/>
      <c r="AFI1556"/>
      <c r="AFJ1556"/>
      <c r="AFK1556"/>
      <c r="AFL1556"/>
      <c r="AFM1556"/>
      <c r="AFN1556"/>
      <c r="AFO1556"/>
      <c r="AFP1556"/>
      <c r="AFQ1556"/>
      <c r="AFR1556"/>
      <c r="AFS1556"/>
      <c r="AFT1556"/>
      <c r="AFU1556"/>
      <c r="AFV1556"/>
      <c r="AFW1556"/>
      <c r="AFX1556"/>
      <c r="AFY1556"/>
      <c r="AFZ1556"/>
      <c r="AGA1556"/>
      <c r="AGB1556"/>
      <c r="AGC1556"/>
      <c r="AGD1556"/>
      <c r="AGE1556"/>
      <c r="AGF1556"/>
      <c r="AGG1556"/>
      <c r="AGH1556"/>
      <c r="AGI1556"/>
      <c r="AGJ1556"/>
      <c r="AGK1556"/>
      <c r="AGL1556"/>
      <c r="AGM1556"/>
      <c r="AGN1556"/>
      <c r="AGO1556"/>
      <c r="AGP1556"/>
      <c r="AGQ1556"/>
      <c r="AGR1556"/>
      <c r="AGS1556"/>
      <c r="AGT1556"/>
      <c r="AGU1556"/>
      <c r="AGV1556"/>
      <c r="AGW1556"/>
      <c r="AGX1556"/>
      <c r="AGY1556"/>
      <c r="AGZ1556"/>
      <c r="AHA1556"/>
      <c r="AHB1556"/>
      <c r="AHC1556"/>
      <c r="AHD1556"/>
      <c r="AHE1556"/>
      <c r="AHF1556"/>
      <c r="AHG1556"/>
      <c r="AHH1556"/>
      <c r="AHI1556"/>
      <c r="AHJ1556"/>
      <c r="AHK1556"/>
      <c r="AHL1556"/>
      <c r="AHM1556"/>
      <c r="AHN1556"/>
      <c r="AHO1556"/>
      <c r="AHP1556"/>
      <c r="AHQ1556"/>
      <c r="AHR1556"/>
      <c r="AHS1556"/>
      <c r="AHT1556"/>
      <c r="AHU1556"/>
      <c r="AHV1556"/>
      <c r="AHW1556"/>
      <c r="AHX1556"/>
      <c r="AHY1556"/>
      <c r="AHZ1556"/>
      <c r="AIA1556"/>
      <c r="AIB1556"/>
      <c r="AIC1556"/>
      <c r="AID1556"/>
      <c r="AIE1556"/>
      <c r="AIF1556"/>
      <c r="AIG1556"/>
      <c r="AIH1556"/>
      <c r="AII1556"/>
      <c r="AIJ1556"/>
      <c r="AIK1556"/>
      <c r="AIL1556"/>
      <c r="AIM1556"/>
      <c r="AIN1556"/>
      <c r="AIO1556"/>
      <c r="AIP1556"/>
      <c r="AIQ1556"/>
      <c r="AIR1556"/>
      <c r="AIS1556"/>
      <c r="AIT1556"/>
      <c r="AIU1556"/>
      <c r="AIV1556"/>
      <c r="AIW1556"/>
      <c r="AIX1556"/>
      <c r="AIY1556"/>
      <c r="AIZ1556"/>
      <c r="AJA1556"/>
      <c r="AJB1556"/>
      <c r="AJC1556"/>
      <c r="AJD1556"/>
      <c r="AJE1556"/>
      <c r="AJF1556"/>
      <c r="AJG1556"/>
      <c r="AJH1556"/>
      <c r="AJI1556"/>
      <c r="AJJ1556"/>
      <c r="AJK1556"/>
      <c r="AJL1556"/>
      <c r="AJM1556"/>
      <c r="AJN1556"/>
      <c r="AJO1556"/>
      <c r="AJP1556"/>
      <c r="AJQ1556"/>
      <c r="AJR1556"/>
      <c r="AJS1556"/>
      <c r="AJT1556"/>
      <c r="AJU1556"/>
      <c r="AJV1556"/>
      <c r="AJW1556"/>
      <c r="AJX1556"/>
      <c r="AJY1556"/>
      <c r="AJZ1556"/>
      <c r="AKA1556"/>
      <c r="AKB1556"/>
      <c r="AKC1556"/>
      <c r="AKD1556"/>
      <c r="AKE1556"/>
      <c r="AKF1556"/>
      <c r="AKG1556"/>
      <c r="AKH1556"/>
      <c r="AKI1556"/>
      <c r="AKJ1556"/>
      <c r="AKK1556"/>
      <c r="AKL1556"/>
      <c r="AKM1556"/>
      <c r="AKN1556"/>
      <c r="AKO1556"/>
      <c r="AKP1556"/>
      <c r="AKQ1556"/>
      <c r="AKR1556"/>
      <c r="AKS1556"/>
      <c r="AKT1556"/>
      <c r="AKU1556"/>
      <c r="AKV1556"/>
      <c r="AKW1556"/>
      <c r="AKX1556"/>
      <c r="AKY1556"/>
      <c r="AKZ1556"/>
      <c r="ALA1556"/>
      <c r="ALB1556"/>
      <c r="ALC1556"/>
      <c r="ALD1556"/>
      <c r="ALE1556"/>
      <c r="ALF1556"/>
      <c r="ALG1556"/>
      <c r="ALH1556"/>
      <c r="ALI1556"/>
      <c r="ALJ1556"/>
      <c r="ALK1556"/>
      <c r="ALL1556"/>
      <c r="ALM1556"/>
      <c r="ALN1556"/>
      <c r="ALO1556"/>
      <c r="ALP1556"/>
      <c r="ALQ1556"/>
      <c r="ALR1556"/>
      <c r="ALS1556"/>
      <c r="ALT1556"/>
      <c r="ALU1556"/>
      <c r="ALV1556"/>
      <c r="ALW1556"/>
      <c r="ALX1556"/>
      <c r="ALY1556"/>
      <c r="ALZ1556"/>
      <c r="AMA1556"/>
      <c r="AMB1556"/>
      <c r="AMC1556"/>
      <c r="AMD1556"/>
      <c r="AME1556"/>
      <c r="AMF1556"/>
      <c r="AMG1556"/>
      <c r="AMH1556"/>
      <c r="AMI1556"/>
      <c r="AMJ1556"/>
      <c r="AMK1556"/>
    </row>
    <row r="1557" spans="1:1025" ht="45" customHeight="1" thickTop="1" thickBot="1" x14ac:dyDescent="0.3">
      <c r="A1557" s="257" t="s">
        <v>197</v>
      </c>
      <c r="B1557" s="257"/>
      <c r="C1557" s="257"/>
      <c r="D1557" s="257"/>
      <c r="E1557" s="257"/>
      <c r="F1557" s="257"/>
      <c r="G1557" s="257"/>
      <c r="H1557" s="257"/>
      <c r="I1557" s="257"/>
      <c r="J1557" s="257"/>
      <c r="K1557" s="257"/>
      <c r="L1557" s="257"/>
      <c r="M1557" s="257"/>
      <c r="N1557" s="257"/>
      <c r="O1557" s="257"/>
      <c r="P1557" s="257"/>
      <c r="Q1557" s="56" t="s">
        <v>188</v>
      </c>
      <c r="R1557" s="258" t="s">
        <v>189</v>
      </c>
      <c r="S1557" s="258"/>
      <c r="T1557" s="258"/>
      <c r="U1557" s="258"/>
      <c r="V1557" s="258"/>
      <c r="W1557" s="258"/>
      <c r="X1557" s="258"/>
      <c r="Y1557" s="258"/>
      <c r="Z1557" s="258"/>
      <c r="AA1557" s="258"/>
      <c r="AB1557" s="258"/>
      <c r="AC1557" s="258"/>
      <c r="AD1557" s="258"/>
      <c r="AE1557" s="258"/>
      <c r="AF1557" s="57" t="s">
        <v>188</v>
      </c>
      <c r="AG1557" s="259" t="s">
        <v>7</v>
      </c>
      <c r="AH1557" s="259"/>
      <c r="AI1557" s="259"/>
      <c r="AJ1557" s="259"/>
      <c r="AK1557" s="259"/>
      <c r="AL1557" s="259"/>
      <c r="AM1557" s="259"/>
      <c r="AN1557" s="259"/>
      <c r="AO1557" s="259"/>
      <c r="AP1557" s="259"/>
      <c r="AQ1557" s="259"/>
      <c r="AR1557" s="259"/>
      <c r="AS1557" s="259"/>
      <c r="AT1557" s="259"/>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c r="HU1557"/>
      <c r="HV1557"/>
      <c r="HW1557"/>
      <c r="HX1557"/>
      <c r="HY1557"/>
      <c r="HZ1557"/>
      <c r="IA1557"/>
      <c r="IB1557"/>
      <c r="IC1557"/>
      <c r="ID1557"/>
      <c r="IE1557"/>
      <c r="IF1557"/>
      <c r="IG1557"/>
      <c r="IH1557"/>
      <c r="II1557"/>
      <c r="IJ1557"/>
      <c r="IK1557"/>
      <c r="IL1557"/>
      <c r="IM1557"/>
      <c r="IN1557"/>
      <c r="IO1557"/>
      <c r="IP1557"/>
      <c r="IQ1557"/>
      <c r="IR1557"/>
      <c r="IS1557"/>
      <c r="IT1557"/>
      <c r="IU1557"/>
      <c r="IV1557"/>
      <c r="IW1557"/>
      <c r="IX1557"/>
      <c r="IY1557"/>
      <c r="IZ1557"/>
      <c r="JA1557"/>
      <c r="JB1557"/>
      <c r="JC1557"/>
      <c r="JD1557"/>
      <c r="JE1557"/>
      <c r="JF1557"/>
      <c r="JG1557"/>
      <c r="JH1557"/>
      <c r="JI1557"/>
      <c r="JJ1557"/>
      <c r="JK1557"/>
      <c r="JL1557"/>
      <c r="JM1557"/>
      <c r="JN1557"/>
      <c r="JO1557"/>
      <c r="JP1557"/>
      <c r="JQ1557"/>
      <c r="JR1557"/>
      <c r="JS1557"/>
      <c r="JT1557"/>
      <c r="JU1557"/>
      <c r="JV1557"/>
      <c r="JW1557"/>
      <c r="JX1557"/>
      <c r="JY1557"/>
      <c r="JZ1557"/>
      <c r="KA1557"/>
      <c r="KB1557"/>
      <c r="KC1557"/>
      <c r="KD1557"/>
      <c r="KE1557"/>
      <c r="KF1557"/>
      <c r="KG1557"/>
      <c r="KH1557"/>
      <c r="KI1557"/>
      <c r="KJ1557"/>
      <c r="KK1557"/>
      <c r="KL1557"/>
      <c r="KM1557"/>
      <c r="KN1557"/>
      <c r="KO1557"/>
      <c r="KP1557"/>
      <c r="KQ1557"/>
      <c r="KR1557"/>
      <c r="KS1557"/>
      <c r="KT1557"/>
      <c r="KU1557"/>
      <c r="KV1557"/>
      <c r="KW1557"/>
      <c r="KX1557"/>
      <c r="KY1557"/>
      <c r="KZ1557"/>
      <c r="LA1557"/>
      <c r="LB1557"/>
      <c r="LC1557"/>
      <c r="LD1557"/>
      <c r="LE1557"/>
      <c r="LF1557"/>
      <c r="LG1557"/>
      <c r="LH1557"/>
      <c r="LI1557"/>
      <c r="LJ1557"/>
      <c r="LK1557"/>
      <c r="LL1557"/>
      <c r="LM1557"/>
      <c r="LN1557"/>
      <c r="LO1557"/>
      <c r="LP1557"/>
      <c r="LQ1557"/>
      <c r="LR1557"/>
      <c r="LS1557"/>
      <c r="LT1557"/>
      <c r="LU1557"/>
      <c r="LV1557"/>
      <c r="LW1557"/>
      <c r="LX1557"/>
      <c r="LY1557"/>
      <c r="LZ1557"/>
      <c r="MA1557"/>
      <c r="MB1557"/>
      <c r="MC1557"/>
      <c r="MD1557"/>
      <c r="ME1557"/>
      <c r="MF1557"/>
      <c r="MG1557"/>
      <c r="MH1557"/>
      <c r="MI1557"/>
      <c r="MJ1557"/>
      <c r="MK1557"/>
      <c r="ML1557"/>
      <c r="MM1557"/>
      <c r="MN1557"/>
      <c r="MO1557"/>
      <c r="MP1557"/>
      <c r="MQ1557"/>
      <c r="MR1557"/>
      <c r="MS1557"/>
      <c r="MT1557"/>
      <c r="MU1557"/>
      <c r="MV1557"/>
      <c r="MW1557"/>
      <c r="MX1557"/>
      <c r="MY1557"/>
      <c r="MZ1557"/>
      <c r="NA1557"/>
      <c r="NB1557"/>
      <c r="NC1557"/>
      <c r="ND1557"/>
      <c r="NE1557"/>
      <c r="NF1557"/>
      <c r="NG1557"/>
      <c r="NH1557"/>
      <c r="NI1557"/>
      <c r="NJ1557"/>
      <c r="NK1557"/>
      <c r="NL1557"/>
      <c r="NM1557"/>
      <c r="NN1557"/>
      <c r="NO1557"/>
      <c r="NP1557"/>
      <c r="NQ1557"/>
      <c r="NR1557"/>
      <c r="NS1557"/>
      <c r="NT1557"/>
      <c r="NU1557"/>
      <c r="NV1557"/>
      <c r="NW1557"/>
      <c r="NX1557"/>
      <c r="NY1557"/>
      <c r="NZ1557"/>
      <c r="OA1557"/>
      <c r="OB1557"/>
      <c r="OC1557"/>
      <c r="OD1557"/>
      <c r="OE1557"/>
      <c r="OF1557"/>
      <c r="OG1557"/>
      <c r="OH1557"/>
      <c r="OI1557"/>
      <c r="OJ1557"/>
      <c r="OK1557"/>
      <c r="OL1557"/>
      <c r="OM1557"/>
      <c r="ON1557"/>
      <c r="OO1557"/>
      <c r="OP1557"/>
      <c r="OQ1557"/>
      <c r="OR1557"/>
      <c r="OS1557"/>
      <c r="OT1557"/>
      <c r="OU1557"/>
      <c r="OV1557"/>
      <c r="OW1557"/>
      <c r="OX1557"/>
      <c r="OY1557"/>
      <c r="OZ1557"/>
      <c r="PA1557"/>
      <c r="PB1557"/>
      <c r="PC1557"/>
      <c r="PD1557"/>
      <c r="PE1557"/>
      <c r="PF1557"/>
      <c r="PG1557"/>
      <c r="PH1557"/>
      <c r="PI1557"/>
      <c r="PJ1557"/>
      <c r="PK1557"/>
      <c r="PL1557"/>
      <c r="PM1557"/>
      <c r="PN1557"/>
      <c r="PO1557"/>
      <c r="PP1557"/>
      <c r="PQ1557"/>
      <c r="PR1557"/>
      <c r="PS1557"/>
      <c r="PT1557"/>
      <c r="PU1557"/>
      <c r="PV1557"/>
      <c r="PW1557"/>
      <c r="PX1557"/>
      <c r="PY1557"/>
      <c r="PZ1557"/>
      <c r="QA1557"/>
      <c r="QB1557"/>
      <c r="QC1557"/>
      <c r="QD1557"/>
      <c r="QE1557"/>
      <c r="QF1557"/>
      <c r="QG1557"/>
      <c r="QH1557"/>
      <c r="QI1557"/>
      <c r="QJ1557"/>
      <c r="QK1557"/>
      <c r="QL1557"/>
      <c r="QM1557"/>
      <c r="QN1557"/>
      <c r="QO1557"/>
      <c r="QP1557"/>
      <c r="QQ1557"/>
      <c r="QR1557"/>
      <c r="QS1557"/>
      <c r="QT1557"/>
      <c r="QU1557"/>
      <c r="QV1557"/>
      <c r="QW1557"/>
      <c r="QX1557"/>
      <c r="QY1557"/>
      <c r="QZ1557"/>
      <c r="RA1557"/>
      <c r="RB1557"/>
      <c r="RC1557"/>
      <c r="RD1557"/>
      <c r="RE1557"/>
      <c r="RF1557"/>
      <c r="RG1557"/>
      <c r="RH1557"/>
      <c r="RI1557"/>
      <c r="RJ1557"/>
      <c r="RK1557"/>
      <c r="RL1557"/>
      <c r="RM1557"/>
      <c r="RN1557"/>
      <c r="RO1557"/>
      <c r="RP1557"/>
      <c r="RQ1557"/>
      <c r="RR1557"/>
      <c r="RS1557"/>
      <c r="RT1557"/>
      <c r="RU1557"/>
      <c r="RV1557"/>
      <c r="RW1557"/>
      <c r="RX1557"/>
      <c r="RY1557"/>
      <c r="RZ1557"/>
      <c r="SA1557"/>
      <c r="SB1557"/>
      <c r="SC1557"/>
      <c r="SD1557"/>
      <c r="SE1557"/>
      <c r="SF1557"/>
      <c r="SG1557"/>
      <c r="SH1557"/>
      <c r="SI1557"/>
      <c r="SJ1557"/>
      <c r="SK1557"/>
      <c r="SL1557"/>
      <c r="SM1557"/>
      <c r="SN1557"/>
      <c r="SO1557"/>
      <c r="SP1557"/>
      <c r="SQ1557"/>
      <c r="SR1557"/>
      <c r="SS1557"/>
      <c r="ST1557"/>
      <c r="SU1557"/>
      <c r="SV1557"/>
      <c r="SW1557"/>
      <c r="SX1557"/>
      <c r="SY1557"/>
      <c r="SZ1557"/>
      <c r="TA1557"/>
      <c r="TB1557"/>
      <c r="TC1557"/>
      <c r="TD1557"/>
      <c r="TE1557"/>
      <c r="TF1557"/>
      <c r="TG1557"/>
      <c r="TH1557"/>
      <c r="TI1557"/>
      <c r="TJ1557"/>
      <c r="TK1557"/>
      <c r="TL1557"/>
      <c r="TM1557"/>
      <c r="TN1557"/>
      <c r="TO1557"/>
      <c r="TP1557"/>
      <c r="TQ1557"/>
      <c r="TR1557"/>
      <c r="TS1557"/>
      <c r="TT1557"/>
      <c r="TU1557"/>
      <c r="TV1557"/>
      <c r="TW1557"/>
      <c r="TX1557"/>
      <c r="TY1557"/>
      <c r="TZ1557"/>
      <c r="UA1557"/>
      <c r="UB1557"/>
      <c r="UC1557"/>
      <c r="UD1557"/>
      <c r="UE1557"/>
      <c r="UF1557"/>
      <c r="UG1557"/>
      <c r="UH1557"/>
      <c r="UI1557"/>
      <c r="UJ1557"/>
      <c r="UK1557"/>
      <c r="UL1557"/>
      <c r="UM1557"/>
      <c r="UN1557"/>
      <c r="UO1557"/>
      <c r="UP1557"/>
      <c r="UQ1557"/>
      <c r="UR1557"/>
      <c r="US1557"/>
      <c r="UT1557"/>
      <c r="UU1557"/>
      <c r="UV1557"/>
      <c r="UW1557"/>
      <c r="UX1557"/>
      <c r="UY1557"/>
      <c r="UZ1557"/>
      <c r="VA1557"/>
      <c r="VB1557"/>
      <c r="VC1557"/>
      <c r="VD1557"/>
      <c r="VE1557"/>
      <c r="VF1557"/>
      <c r="VG1557"/>
      <c r="VH1557"/>
      <c r="VI1557"/>
      <c r="VJ1557"/>
      <c r="VK1557"/>
      <c r="VL1557"/>
      <c r="VM1557"/>
      <c r="VN1557"/>
      <c r="VO1557"/>
      <c r="VP1557"/>
      <c r="VQ1557"/>
      <c r="VR1557"/>
      <c r="VS1557"/>
      <c r="VT1557"/>
      <c r="VU1557"/>
      <c r="VV1557"/>
      <c r="VW1557"/>
      <c r="VX1557"/>
      <c r="VY1557"/>
      <c r="VZ1557"/>
      <c r="WA1557"/>
      <c r="WB1557"/>
      <c r="WC1557"/>
      <c r="WD1557"/>
      <c r="WE1557"/>
      <c r="WF1557"/>
      <c r="WG1557"/>
      <c r="WH1557"/>
      <c r="WI1557"/>
      <c r="WJ1557"/>
      <c r="WK1557"/>
      <c r="WL1557"/>
      <c r="WM1557"/>
      <c r="WN1557"/>
      <c r="WO1557"/>
      <c r="WP1557"/>
      <c r="WQ1557"/>
      <c r="WR1557"/>
      <c r="WS1557"/>
      <c r="WT1557"/>
      <c r="WU1557"/>
      <c r="WV1557"/>
      <c r="WW1557"/>
      <c r="WX1557"/>
      <c r="WY1557"/>
      <c r="WZ1557"/>
      <c r="XA1557"/>
      <c r="XB1557"/>
      <c r="XC1557"/>
      <c r="XD1557"/>
      <c r="XE1557"/>
      <c r="XF1557"/>
      <c r="XG1557"/>
      <c r="XH1557"/>
      <c r="XI1557"/>
      <c r="XJ1557"/>
      <c r="XK1557"/>
      <c r="XL1557"/>
      <c r="XM1557"/>
      <c r="XN1557"/>
      <c r="XO1557"/>
      <c r="XP1557"/>
      <c r="XQ1557"/>
      <c r="XR1557"/>
      <c r="XS1557"/>
      <c r="XT1557"/>
      <c r="XU1557"/>
      <c r="XV1557"/>
      <c r="XW1557"/>
      <c r="XX1557"/>
      <c r="XY1557"/>
      <c r="XZ1557"/>
      <c r="YA1557"/>
      <c r="YB1557"/>
      <c r="YC1557"/>
      <c r="YD1557"/>
      <c r="YE1557"/>
      <c r="YF1557"/>
      <c r="YG1557"/>
      <c r="YH1557"/>
      <c r="YI1557"/>
      <c r="YJ1557"/>
      <c r="YK1557"/>
      <c r="YL1557"/>
      <c r="YM1557"/>
      <c r="YN1557"/>
      <c r="YO1557"/>
      <c r="YP1557"/>
      <c r="YQ1557"/>
      <c r="YR1557"/>
      <c r="YS1557"/>
      <c r="YT1557"/>
      <c r="YU1557"/>
      <c r="YV1557"/>
      <c r="YW1557"/>
      <c r="YX1557"/>
      <c r="YY1557"/>
      <c r="YZ1557"/>
      <c r="ZA1557"/>
      <c r="ZB1557"/>
      <c r="ZC1557"/>
      <c r="ZD1557"/>
      <c r="ZE1557"/>
      <c r="ZF1557"/>
      <c r="ZG1557"/>
      <c r="ZH1557"/>
      <c r="ZI1557"/>
      <c r="ZJ1557"/>
      <c r="ZK1557"/>
      <c r="ZL1557"/>
      <c r="ZM1557"/>
      <c r="ZN1557"/>
      <c r="ZO1557"/>
      <c r="ZP1557"/>
      <c r="ZQ1557"/>
      <c r="ZR1557"/>
      <c r="ZS1557"/>
      <c r="ZT1557"/>
      <c r="ZU1557"/>
      <c r="ZV1557"/>
      <c r="ZW1557"/>
      <c r="ZX1557"/>
      <c r="ZY1557"/>
      <c r="ZZ1557"/>
      <c r="AAA1557"/>
      <c r="AAB1557"/>
      <c r="AAC1557"/>
      <c r="AAD1557"/>
      <c r="AAE1557"/>
      <c r="AAF1557"/>
      <c r="AAG1557"/>
      <c r="AAH1557"/>
      <c r="AAI1557"/>
      <c r="AAJ1557"/>
      <c r="AAK1557"/>
      <c r="AAL1557"/>
      <c r="AAM1557"/>
      <c r="AAN1557"/>
      <c r="AAO1557"/>
      <c r="AAP1557"/>
      <c r="AAQ1557"/>
      <c r="AAR1557"/>
      <c r="AAS1557"/>
      <c r="AAT1557"/>
      <c r="AAU1557"/>
      <c r="AAV1557"/>
      <c r="AAW1557"/>
      <c r="AAX1557"/>
      <c r="AAY1557"/>
      <c r="AAZ1557"/>
      <c r="ABA1557"/>
      <c r="ABB1557"/>
      <c r="ABC1557"/>
      <c r="ABD1557"/>
      <c r="ABE1557"/>
      <c r="ABF1557"/>
      <c r="ABG1557"/>
      <c r="ABH1557"/>
      <c r="ABI1557"/>
      <c r="ABJ1557"/>
      <c r="ABK1557"/>
      <c r="ABL1557"/>
      <c r="ABM1557"/>
      <c r="ABN1557"/>
      <c r="ABO1557"/>
      <c r="ABP1557"/>
      <c r="ABQ1557"/>
      <c r="ABR1557"/>
      <c r="ABS1557"/>
      <c r="ABT1557"/>
      <c r="ABU1557"/>
      <c r="ABV1557"/>
      <c r="ABW1557"/>
      <c r="ABX1557"/>
      <c r="ABY1557"/>
      <c r="ABZ1557"/>
      <c r="ACA1557"/>
      <c r="ACB1557"/>
      <c r="ACC1557"/>
      <c r="ACD1557"/>
      <c r="ACE1557"/>
      <c r="ACF1557"/>
      <c r="ACG1557"/>
      <c r="ACH1557"/>
      <c r="ACI1557"/>
      <c r="ACJ1557"/>
      <c r="ACK1557"/>
      <c r="ACL1557"/>
      <c r="ACM1557"/>
      <c r="ACN1557"/>
      <c r="ACO1557"/>
      <c r="ACP1557"/>
      <c r="ACQ1557"/>
      <c r="ACR1557"/>
      <c r="ACS1557"/>
      <c r="ACT1557"/>
      <c r="ACU1557"/>
      <c r="ACV1557"/>
      <c r="ACW1557"/>
      <c r="ACX1557"/>
      <c r="ACY1557"/>
      <c r="ACZ1557"/>
      <c r="ADA1557"/>
      <c r="ADB1557"/>
      <c r="ADC1557"/>
      <c r="ADD1557"/>
      <c r="ADE1557"/>
      <c r="ADF1557"/>
      <c r="ADG1557"/>
      <c r="ADH1557"/>
      <c r="ADI1557"/>
      <c r="ADJ1557"/>
      <c r="ADK1557"/>
      <c r="ADL1557"/>
      <c r="ADM1557"/>
      <c r="ADN1557"/>
      <c r="ADO1557"/>
      <c r="ADP1557"/>
      <c r="ADQ1557"/>
      <c r="ADR1557"/>
      <c r="ADS1557"/>
      <c r="ADT1557"/>
      <c r="ADU1557"/>
      <c r="ADV1557"/>
      <c r="ADW1557"/>
      <c r="ADX1557"/>
      <c r="ADY1557"/>
      <c r="ADZ1557"/>
      <c r="AEA1557"/>
      <c r="AEB1557"/>
      <c r="AEC1557"/>
      <c r="AED1557"/>
      <c r="AEE1557"/>
      <c r="AEF1557"/>
      <c r="AEG1557"/>
      <c r="AEH1557"/>
      <c r="AEI1557"/>
      <c r="AEJ1557"/>
      <c r="AEK1557"/>
      <c r="AEL1557"/>
      <c r="AEM1557"/>
      <c r="AEN1557"/>
      <c r="AEO1557"/>
      <c r="AEP1557"/>
      <c r="AEQ1557"/>
      <c r="AER1557"/>
      <c r="AES1557"/>
      <c r="AET1557"/>
      <c r="AEU1557"/>
      <c r="AEV1557"/>
      <c r="AEW1557"/>
      <c r="AEX1557"/>
      <c r="AEY1557"/>
      <c r="AEZ1557"/>
      <c r="AFA1557"/>
      <c r="AFB1557"/>
      <c r="AFC1557"/>
      <c r="AFD1557"/>
      <c r="AFE1557"/>
      <c r="AFF1557"/>
      <c r="AFG1557"/>
      <c r="AFH1557"/>
      <c r="AFI1557"/>
      <c r="AFJ1557"/>
      <c r="AFK1557"/>
      <c r="AFL1557"/>
      <c r="AFM1557"/>
      <c r="AFN1557"/>
      <c r="AFO1557"/>
      <c r="AFP1557"/>
      <c r="AFQ1557"/>
      <c r="AFR1557"/>
      <c r="AFS1557"/>
      <c r="AFT1557"/>
      <c r="AFU1557"/>
      <c r="AFV1557"/>
      <c r="AFW1557"/>
      <c r="AFX1557"/>
      <c r="AFY1557"/>
      <c r="AFZ1557"/>
      <c r="AGA1557"/>
      <c r="AGB1557"/>
      <c r="AGC1557"/>
      <c r="AGD1557"/>
      <c r="AGE1557"/>
      <c r="AGF1557"/>
      <c r="AGG1557"/>
      <c r="AGH1557"/>
      <c r="AGI1557"/>
      <c r="AGJ1557"/>
      <c r="AGK1557"/>
      <c r="AGL1557"/>
      <c r="AGM1557"/>
      <c r="AGN1557"/>
      <c r="AGO1557"/>
      <c r="AGP1557"/>
      <c r="AGQ1557"/>
      <c r="AGR1557"/>
      <c r="AGS1557"/>
      <c r="AGT1557"/>
      <c r="AGU1557"/>
      <c r="AGV1557"/>
      <c r="AGW1557"/>
      <c r="AGX1557"/>
      <c r="AGY1557"/>
      <c r="AGZ1557"/>
      <c r="AHA1557"/>
      <c r="AHB1557"/>
      <c r="AHC1557"/>
      <c r="AHD1557"/>
      <c r="AHE1557"/>
      <c r="AHF1557"/>
      <c r="AHG1557"/>
      <c r="AHH1557"/>
      <c r="AHI1557"/>
      <c r="AHJ1557"/>
      <c r="AHK1557"/>
      <c r="AHL1557"/>
      <c r="AHM1557"/>
      <c r="AHN1557"/>
      <c r="AHO1557"/>
      <c r="AHP1557"/>
      <c r="AHQ1557"/>
      <c r="AHR1557"/>
      <c r="AHS1557"/>
      <c r="AHT1557"/>
      <c r="AHU1557"/>
      <c r="AHV1557"/>
      <c r="AHW1557"/>
      <c r="AHX1557"/>
      <c r="AHY1557"/>
      <c r="AHZ1557"/>
      <c r="AIA1557"/>
      <c r="AIB1557"/>
      <c r="AIC1557"/>
      <c r="AID1557"/>
      <c r="AIE1557"/>
      <c r="AIF1557"/>
      <c r="AIG1557"/>
      <c r="AIH1557"/>
      <c r="AII1557"/>
      <c r="AIJ1557"/>
      <c r="AIK1557"/>
      <c r="AIL1557"/>
      <c r="AIM1557"/>
      <c r="AIN1557"/>
      <c r="AIO1557"/>
      <c r="AIP1557"/>
      <c r="AIQ1557"/>
      <c r="AIR1557"/>
      <c r="AIS1557"/>
      <c r="AIT1557"/>
      <c r="AIU1557"/>
      <c r="AIV1557"/>
      <c r="AIW1557"/>
      <c r="AIX1557"/>
      <c r="AIY1557"/>
      <c r="AIZ1557"/>
      <c r="AJA1557"/>
      <c r="AJB1557"/>
      <c r="AJC1557"/>
      <c r="AJD1557"/>
      <c r="AJE1557"/>
      <c r="AJF1557"/>
      <c r="AJG1557"/>
      <c r="AJH1557"/>
      <c r="AJI1557"/>
      <c r="AJJ1557"/>
      <c r="AJK1557"/>
      <c r="AJL1557"/>
      <c r="AJM1557"/>
      <c r="AJN1557"/>
      <c r="AJO1557"/>
      <c r="AJP1557"/>
      <c r="AJQ1557"/>
      <c r="AJR1557"/>
      <c r="AJS1557"/>
      <c r="AJT1557"/>
      <c r="AJU1557"/>
      <c r="AJV1557"/>
      <c r="AJW1557"/>
      <c r="AJX1557"/>
      <c r="AJY1557"/>
      <c r="AJZ1557"/>
      <c r="AKA1557"/>
      <c r="AKB1557"/>
      <c r="AKC1557"/>
      <c r="AKD1557"/>
      <c r="AKE1557"/>
      <c r="AKF1557"/>
      <c r="AKG1557"/>
      <c r="AKH1557"/>
      <c r="AKI1557"/>
      <c r="AKJ1557"/>
      <c r="AKK1557"/>
      <c r="AKL1557"/>
      <c r="AKM1557"/>
      <c r="AKN1557"/>
      <c r="AKO1557"/>
      <c r="AKP1557"/>
      <c r="AKQ1557"/>
      <c r="AKR1557"/>
      <c r="AKS1557"/>
      <c r="AKT1557"/>
      <c r="AKU1557"/>
      <c r="AKV1557"/>
      <c r="AKW1557"/>
      <c r="AKX1557"/>
      <c r="AKY1557"/>
      <c r="AKZ1557"/>
      <c r="ALA1557"/>
      <c r="ALB1557"/>
      <c r="ALC1557"/>
      <c r="ALD1557"/>
      <c r="ALE1557"/>
      <c r="ALF1557"/>
      <c r="ALG1557"/>
      <c r="ALH1557"/>
      <c r="ALI1557"/>
      <c r="ALJ1557"/>
      <c r="ALK1557"/>
      <c r="ALL1557"/>
      <c r="ALM1557"/>
      <c r="ALN1557"/>
      <c r="ALO1557"/>
      <c r="ALP1557"/>
      <c r="ALQ1557"/>
      <c r="ALR1557"/>
      <c r="ALS1557"/>
      <c r="ALT1557"/>
      <c r="ALU1557"/>
      <c r="ALV1557"/>
      <c r="ALW1557"/>
      <c r="ALX1557"/>
      <c r="ALY1557"/>
      <c r="ALZ1557"/>
      <c r="AMA1557"/>
      <c r="AMB1557"/>
      <c r="AMC1557"/>
      <c r="AMD1557"/>
      <c r="AME1557"/>
      <c r="AMF1557"/>
      <c r="AMG1557"/>
      <c r="AMH1557"/>
      <c r="AMI1557"/>
      <c r="AMJ1557"/>
      <c r="AMK1557"/>
    </row>
    <row r="1558" spans="1:1025" ht="45" customHeight="1" thickTop="1" thickBot="1" x14ac:dyDescent="0.3">
      <c r="A1558" s="249" t="s">
        <v>1037</v>
      </c>
      <c r="B1558" s="249" t="s">
        <v>1037</v>
      </c>
      <c r="C1558" s="249" t="s">
        <v>1037</v>
      </c>
      <c r="D1558" s="249" t="s">
        <v>1037</v>
      </c>
      <c r="E1558" s="249" t="s">
        <v>1037</v>
      </c>
      <c r="F1558" s="249" t="s">
        <v>1037</v>
      </c>
      <c r="G1558" s="249" t="s">
        <v>1037</v>
      </c>
      <c r="H1558" s="249" t="s">
        <v>1037</v>
      </c>
      <c r="I1558" s="249" t="s">
        <v>1037</v>
      </c>
      <c r="J1558" s="249" t="s">
        <v>1037</v>
      </c>
      <c r="K1558" s="249" t="s">
        <v>1037</v>
      </c>
      <c r="L1558" s="249" t="s">
        <v>1037</v>
      </c>
      <c r="M1558" s="249" t="s">
        <v>1037</v>
      </c>
      <c r="N1558" s="249" t="s">
        <v>1037</v>
      </c>
      <c r="O1558" s="249" t="s">
        <v>1037</v>
      </c>
      <c r="P1558" s="249" t="s">
        <v>1037</v>
      </c>
      <c r="Q1558" s="54">
        <v>3</v>
      </c>
      <c r="R1558" s="251" t="s">
        <v>2563</v>
      </c>
      <c r="S1558" s="252"/>
      <c r="T1558" s="252"/>
      <c r="U1558" s="252"/>
      <c r="V1558" s="252"/>
      <c r="W1558" s="252"/>
      <c r="X1558" s="252"/>
      <c r="Y1558" s="252"/>
      <c r="Z1558" s="252"/>
      <c r="AA1558" s="252"/>
      <c r="AB1558" s="252"/>
      <c r="AC1558" s="252"/>
      <c r="AD1558" s="252"/>
      <c r="AE1558" s="253"/>
      <c r="AF1558" s="54">
        <v>3</v>
      </c>
      <c r="AG1558" s="251" t="s">
        <v>2563</v>
      </c>
      <c r="AH1558" s="252"/>
      <c r="AI1558" s="252"/>
      <c r="AJ1558" s="252"/>
      <c r="AK1558" s="252"/>
      <c r="AL1558" s="252"/>
      <c r="AM1558" s="252"/>
      <c r="AN1558" s="252"/>
      <c r="AO1558" s="252"/>
      <c r="AP1558" s="252"/>
      <c r="AQ1558" s="252"/>
      <c r="AR1558" s="252"/>
      <c r="AS1558" s="252"/>
      <c r="AT1558" s="253"/>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c r="HU1558"/>
      <c r="HV1558"/>
      <c r="HW1558"/>
      <c r="HX1558"/>
      <c r="HY1558"/>
      <c r="HZ1558"/>
      <c r="IA1558"/>
      <c r="IB1558"/>
      <c r="IC1558"/>
      <c r="ID1558"/>
      <c r="IE1558"/>
      <c r="IF1558"/>
      <c r="IG1558"/>
      <c r="IH1558"/>
      <c r="II1558"/>
      <c r="IJ1558"/>
      <c r="IK1558"/>
      <c r="IL1558"/>
      <c r="IM1558"/>
      <c r="IN1558"/>
      <c r="IO1558"/>
      <c r="IP1558"/>
      <c r="IQ1558"/>
      <c r="IR1558"/>
      <c r="IS1558"/>
      <c r="IT1558"/>
      <c r="IU1558"/>
      <c r="IV1558"/>
      <c r="IW1558"/>
      <c r="IX1558"/>
      <c r="IY1558"/>
      <c r="IZ1558"/>
      <c r="JA1558"/>
      <c r="JB1558"/>
      <c r="JC1558"/>
      <c r="JD1558"/>
      <c r="JE1558"/>
      <c r="JF1558"/>
      <c r="JG1558"/>
      <c r="JH1558"/>
      <c r="JI1558"/>
      <c r="JJ1558"/>
      <c r="JK1558"/>
      <c r="JL1558"/>
      <c r="JM1558"/>
      <c r="JN1558"/>
      <c r="JO1558"/>
      <c r="JP1558"/>
      <c r="JQ1558"/>
      <c r="JR1558"/>
      <c r="JS1558"/>
      <c r="JT1558"/>
      <c r="JU1558"/>
      <c r="JV1558"/>
      <c r="JW1558"/>
      <c r="JX1558"/>
      <c r="JY1558"/>
      <c r="JZ1558"/>
      <c r="KA1558"/>
      <c r="KB1558"/>
      <c r="KC1558"/>
      <c r="KD1558"/>
      <c r="KE1558"/>
      <c r="KF1558"/>
      <c r="KG1558"/>
      <c r="KH1558"/>
      <c r="KI1558"/>
      <c r="KJ1558"/>
      <c r="KK1558"/>
      <c r="KL1558"/>
      <c r="KM1558"/>
      <c r="KN1558"/>
      <c r="KO1558"/>
      <c r="KP1558"/>
      <c r="KQ1558"/>
      <c r="KR1558"/>
      <c r="KS1558"/>
      <c r="KT1558"/>
      <c r="KU1558"/>
      <c r="KV1558"/>
      <c r="KW1558"/>
      <c r="KX1558"/>
      <c r="KY1558"/>
      <c r="KZ1558"/>
      <c r="LA1558"/>
      <c r="LB1558"/>
      <c r="LC1558"/>
      <c r="LD1558"/>
      <c r="LE1558"/>
      <c r="LF1558"/>
      <c r="LG1558"/>
      <c r="LH1558"/>
      <c r="LI1558"/>
      <c r="LJ1558"/>
      <c r="LK1558"/>
      <c r="LL1558"/>
      <c r="LM1558"/>
      <c r="LN1558"/>
      <c r="LO1558"/>
      <c r="LP1558"/>
      <c r="LQ1558"/>
      <c r="LR1558"/>
      <c r="LS1558"/>
      <c r="LT1558"/>
      <c r="LU1558"/>
      <c r="LV1558"/>
      <c r="LW1558"/>
      <c r="LX1558"/>
      <c r="LY1558"/>
      <c r="LZ1558"/>
      <c r="MA1558"/>
      <c r="MB1558"/>
      <c r="MC1558"/>
      <c r="MD1558"/>
      <c r="ME1558"/>
      <c r="MF1558"/>
      <c r="MG1558"/>
      <c r="MH1558"/>
      <c r="MI1558"/>
      <c r="MJ1558"/>
      <c r="MK1558"/>
      <c r="ML1558"/>
      <c r="MM1558"/>
      <c r="MN1558"/>
      <c r="MO1558"/>
      <c r="MP1558"/>
      <c r="MQ1558"/>
      <c r="MR1558"/>
      <c r="MS1558"/>
      <c r="MT1558"/>
      <c r="MU1558"/>
      <c r="MV1558"/>
      <c r="MW1558"/>
      <c r="MX1558"/>
      <c r="MY1558"/>
      <c r="MZ1558"/>
      <c r="NA1558"/>
      <c r="NB1558"/>
      <c r="NC1558"/>
      <c r="ND1558"/>
      <c r="NE1558"/>
      <c r="NF1558"/>
      <c r="NG1558"/>
      <c r="NH1558"/>
      <c r="NI1558"/>
      <c r="NJ1558"/>
      <c r="NK1558"/>
      <c r="NL1558"/>
      <c r="NM1558"/>
      <c r="NN1558"/>
      <c r="NO1558"/>
      <c r="NP1558"/>
      <c r="NQ1558"/>
      <c r="NR1558"/>
      <c r="NS1558"/>
      <c r="NT1558"/>
      <c r="NU1558"/>
      <c r="NV1558"/>
      <c r="NW1558"/>
      <c r="NX1558"/>
      <c r="NY1558"/>
      <c r="NZ1558"/>
      <c r="OA1558"/>
      <c r="OB1558"/>
      <c r="OC1558"/>
      <c r="OD1558"/>
      <c r="OE1558"/>
      <c r="OF1558"/>
      <c r="OG1558"/>
      <c r="OH1558"/>
      <c r="OI1558"/>
      <c r="OJ1558"/>
      <c r="OK1558"/>
      <c r="OL1558"/>
      <c r="OM1558"/>
      <c r="ON1558"/>
      <c r="OO1558"/>
      <c r="OP1558"/>
      <c r="OQ1558"/>
      <c r="OR1558"/>
      <c r="OS1558"/>
      <c r="OT1558"/>
      <c r="OU1558"/>
      <c r="OV1558"/>
      <c r="OW1558"/>
      <c r="OX1558"/>
      <c r="OY1558"/>
      <c r="OZ1558"/>
      <c r="PA1558"/>
      <c r="PB1558"/>
      <c r="PC1558"/>
      <c r="PD1558"/>
      <c r="PE1558"/>
      <c r="PF1558"/>
      <c r="PG1558"/>
      <c r="PH1558"/>
      <c r="PI1558"/>
      <c r="PJ1558"/>
      <c r="PK1558"/>
      <c r="PL1558"/>
      <c r="PM1558"/>
      <c r="PN1558"/>
      <c r="PO1558"/>
      <c r="PP1558"/>
      <c r="PQ1558"/>
      <c r="PR1558"/>
      <c r="PS1558"/>
      <c r="PT1558"/>
      <c r="PU1558"/>
      <c r="PV1558"/>
      <c r="PW1558"/>
      <c r="PX1558"/>
      <c r="PY1558"/>
      <c r="PZ1558"/>
      <c r="QA1558"/>
      <c r="QB1558"/>
      <c r="QC1558"/>
      <c r="QD1558"/>
      <c r="QE1558"/>
      <c r="QF1558"/>
      <c r="QG1558"/>
      <c r="QH1558"/>
      <c r="QI1558"/>
      <c r="QJ1558"/>
      <c r="QK1558"/>
      <c r="QL1558"/>
      <c r="QM1558"/>
      <c r="QN1558"/>
      <c r="QO1558"/>
      <c r="QP1558"/>
      <c r="QQ1558"/>
      <c r="QR1558"/>
      <c r="QS1558"/>
      <c r="QT1558"/>
      <c r="QU1558"/>
      <c r="QV1558"/>
      <c r="QW1558"/>
      <c r="QX1558"/>
      <c r="QY1558"/>
      <c r="QZ1558"/>
      <c r="RA1558"/>
      <c r="RB1558"/>
      <c r="RC1558"/>
      <c r="RD1558"/>
      <c r="RE1558"/>
      <c r="RF1558"/>
      <c r="RG1558"/>
      <c r="RH1558"/>
      <c r="RI1558"/>
      <c r="RJ1558"/>
      <c r="RK1558"/>
      <c r="RL1558"/>
      <c r="RM1558"/>
      <c r="RN1558"/>
      <c r="RO1558"/>
      <c r="RP1558"/>
      <c r="RQ1558"/>
      <c r="RR1558"/>
      <c r="RS1558"/>
      <c r="RT1558"/>
      <c r="RU1558"/>
      <c r="RV1558"/>
      <c r="RW1558"/>
      <c r="RX1558"/>
      <c r="RY1558"/>
      <c r="RZ1558"/>
      <c r="SA1558"/>
      <c r="SB1558"/>
      <c r="SC1558"/>
      <c r="SD1558"/>
      <c r="SE1558"/>
      <c r="SF1558"/>
      <c r="SG1558"/>
      <c r="SH1558"/>
      <c r="SI1558"/>
      <c r="SJ1558"/>
      <c r="SK1558"/>
      <c r="SL1558"/>
      <c r="SM1558"/>
      <c r="SN1558"/>
      <c r="SO1558"/>
      <c r="SP1558"/>
      <c r="SQ1558"/>
      <c r="SR1558"/>
      <c r="SS1558"/>
      <c r="ST1558"/>
      <c r="SU1558"/>
      <c r="SV1558"/>
      <c r="SW1558"/>
      <c r="SX1558"/>
      <c r="SY1558"/>
      <c r="SZ1558"/>
      <c r="TA1558"/>
      <c r="TB1558"/>
      <c r="TC1558"/>
      <c r="TD1558"/>
      <c r="TE1558"/>
      <c r="TF1558"/>
      <c r="TG1558"/>
      <c r="TH1558"/>
      <c r="TI1558"/>
      <c r="TJ1558"/>
      <c r="TK1558"/>
      <c r="TL1558"/>
      <c r="TM1558"/>
      <c r="TN1558"/>
      <c r="TO1558"/>
      <c r="TP1558"/>
      <c r="TQ1558"/>
      <c r="TR1558"/>
      <c r="TS1558"/>
      <c r="TT1558"/>
      <c r="TU1558"/>
      <c r="TV1558"/>
      <c r="TW1558"/>
      <c r="TX1558"/>
      <c r="TY1558"/>
      <c r="TZ1558"/>
      <c r="UA1558"/>
      <c r="UB1558"/>
      <c r="UC1558"/>
      <c r="UD1558"/>
      <c r="UE1558"/>
      <c r="UF1558"/>
      <c r="UG1558"/>
      <c r="UH1558"/>
      <c r="UI1558"/>
      <c r="UJ1558"/>
      <c r="UK1558"/>
      <c r="UL1558"/>
      <c r="UM1558"/>
      <c r="UN1558"/>
      <c r="UO1558"/>
      <c r="UP1558"/>
      <c r="UQ1558"/>
      <c r="UR1558"/>
      <c r="US1558"/>
      <c r="UT1558"/>
      <c r="UU1558"/>
      <c r="UV1558"/>
      <c r="UW1558"/>
      <c r="UX1558"/>
      <c r="UY1558"/>
      <c r="UZ1558"/>
      <c r="VA1558"/>
      <c r="VB1558"/>
      <c r="VC1558"/>
      <c r="VD1558"/>
      <c r="VE1558"/>
      <c r="VF1558"/>
      <c r="VG1558"/>
      <c r="VH1558"/>
      <c r="VI1558"/>
      <c r="VJ1558"/>
      <c r="VK1558"/>
      <c r="VL1558"/>
      <c r="VM1558"/>
      <c r="VN1558"/>
      <c r="VO1558"/>
      <c r="VP1558"/>
      <c r="VQ1558"/>
      <c r="VR1558"/>
      <c r="VS1558"/>
      <c r="VT1558"/>
      <c r="VU1558"/>
      <c r="VV1558"/>
      <c r="VW1558"/>
      <c r="VX1558"/>
      <c r="VY1558"/>
      <c r="VZ1558"/>
      <c r="WA1558"/>
      <c r="WB1558"/>
      <c r="WC1558"/>
      <c r="WD1558"/>
      <c r="WE1558"/>
      <c r="WF1558"/>
      <c r="WG1558"/>
      <c r="WH1558"/>
      <c r="WI1558"/>
      <c r="WJ1558"/>
      <c r="WK1558"/>
      <c r="WL1558"/>
      <c r="WM1558"/>
      <c r="WN1558"/>
      <c r="WO1558"/>
      <c r="WP1558"/>
      <c r="WQ1558"/>
      <c r="WR1558"/>
      <c r="WS1558"/>
      <c r="WT1558"/>
      <c r="WU1558"/>
      <c r="WV1558"/>
      <c r="WW1558"/>
      <c r="WX1558"/>
      <c r="WY1558"/>
      <c r="WZ1558"/>
      <c r="XA1558"/>
      <c r="XB1558"/>
      <c r="XC1558"/>
      <c r="XD1558"/>
      <c r="XE1558"/>
      <c r="XF1558"/>
      <c r="XG1558"/>
      <c r="XH1558"/>
      <c r="XI1558"/>
      <c r="XJ1558"/>
      <c r="XK1558"/>
      <c r="XL1558"/>
      <c r="XM1558"/>
      <c r="XN1558"/>
      <c r="XO1558"/>
      <c r="XP1558"/>
      <c r="XQ1558"/>
      <c r="XR1558"/>
      <c r="XS1558"/>
      <c r="XT1558"/>
      <c r="XU1558"/>
      <c r="XV1558"/>
      <c r="XW1558"/>
      <c r="XX1558"/>
      <c r="XY1558"/>
      <c r="XZ1558"/>
      <c r="YA1558"/>
      <c r="YB1558"/>
      <c r="YC1558"/>
      <c r="YD1558"/>
      <c r="YE1558"/>
      <c r="YF1558"/>
      <c r="YG1558"/>
      <c r="YH1558"/>
      <c r="YI1558"/>
      <c r="YJ1558"/>
      <c r="YK1558"/>
      <c r="YL1558"/>
      <c r="YM1558"/>
      <c r="YN1558"/>
      <c r="YO1558"/>
      <c r="YP1558"/>
      <c r="YQ1558"/>
      <c r="YR1558"/>
      <c r="YS1558"/>
      <c r="YT1558"/>
      <c r="YU1558"/>
      <c r="YV1558"/>
      <c r="YW1558"/>
      <c r="YX1558"/>
      <c r="YY1558"/>
      <c r="YZ1558"/>
      <c r="ZA1558"/>
      <c r="ZB1558"/>
      <c r="ZC1558"/>
      <c r="ZD1558"/>
      <c r="ZE1558"/>
      <c r="ZF1558"/>
      <c r="ZG1558"/>
      <c r="ZH1558"/>
      <c r="ZI1558"/>
      <c r="ZJ1558"/>
      <c r="ZK1558"/>
      <c r="ZL1558"/>
      <c r="ZM1558"/>
      <c r="ZN1558"/>
      <c r="ZO1558"/>
      <c r="ZP1558"/>
      <c r="ZQ1558"/>
      <c r="ZR1558"/>
      <c r="ZS1558"/>
      <c r="ZT1558"/>
      <c r="ZU1558"/>
      <c r="ZV1558"/>
      <c r="ZW1558"/>
      <c r="ZX1558"/>
      <c r="ZY1558"/>
      <c r="ZZ1558"/>
      <c r="AAA1558"/>
      <c r="AAB1558"/>
      <c r="AAC1558"/>
      <c r="AAD1558"/>
      <c r="AAE1558"/>
      <c r="AAF1558"/>
      <c r="AAG1558"/>
      <c r="AAH1558"/>
      <c r="AAI1558"/>
      <c r="AAJ1558"/>
      <c r="AAK1558"/>
      <c r="AAL1558"/>
      <c r="AAM1558"/>
      <c r="AAN1558"/>
      <c r="AAO1558"/>
      <c r="AAP1558"/>
      <c r="AAQ1558"/>
      <c r="AAR1558"/>
      <c r="AAS1558"/>
      <c r="AAT1558"/>
      <c r="AAU1558"/>
      <c r="AAV1558"/>
      <c r="AAW1558"/>
      <c r="AAX1558"/>
      <c r="AAY1558"/>
      <c r="AAZ1558"/>
      <c r="ABA1558"/>
      <c r="ABB1558"/>
      <c r="ABC1558"/>
      <c r="ABD1558"/>
      <c r="ABE1558"/>
      <c r="ABF1558"/>
      <c r="ABG1558"/>
      <c r="ABH1558"/>
      <c r="ABI1558"/>
      <c r="ABJ1558"/>
      <c r="ABK1558"/>
      <c r="ABL1558"/>
      <c r="ABM1558"/>
      <c r="ABN1558"/>
      <c r="ABO1558"/>
      <c r="ABP1558"/>
      <c r="ABQ1558"/>
      <c r="ABR1558"/>
      <c r="ABS1558"/>
      <c r="ABT1558"/>
      <c r="ABU1558"/>
      <c r="ABV1558"/>
      <c r="ABW1558"/>
      <c r="ABX1558"/>
      <c r="ABY1558"/>
      <c r="ABZ1558"/>
      <c r="ACA1558"/>
      <c r="ACB1558"/>
      <c r="ACC1558"/>
      <c r="ACD1558"/>
      <c r="ACE1558"/>
      <c r="ACF1558"/>
      <c r="ACG1558"/>
      <c r="ACH1558"/>
      <c r="ACI1558"/>
      <c r="ACJ1558"/>
      <c r="ACK1558"/>
      <c r="ACL1558"/>
      <c r="ACM1558"/>
      <c r="ACN1558"/>
      <c r="ACO1558"/>
      <c r="ACP1558"/>
      <c r="ACQ1558"/>
      <c r="ACR1558"/>
      <c r="ACS1558"/>
      <c r="ACT1558"/>
      <c r="ACU1558"/>
      <c r="ACV1558"/>
      <c r="ACW1558"/>
      <c r="ACX1558"/>
      <c r="ACY1558"/>
      <c r="ACZ1558"/>
      <c r="ADA1558"/>
      <c r="ADB1558"/>
      <c r="ADC1558"/>
      <c r="ADD1558"/>
      <c r="ADE1558"/>
      <c r="ADF1558"/>
      <c r="ADG1558"/>
      <c r="ADH1558"/>
      <c r="ADI1558"/>
      <c r="ADJ1558"/>
      <c r="ADK1558"/>
      <c r="ADL1558"/>
      <c r="ADM1558"/>
      <c r="ADN1558"/>
      <c r="ADO1558"/>
      <c r="ADP1558"/>
      <c r="ADQ1558"/>
      <c r="ADR1558"/>
      <c r="ADS1558"/>
      <c r="ADT1558"/>
      <c r="ADU1558"/>
      <c r="ADV1558"/>
      <c r="ADW1558"/>
      <c r="ADX1558"/>
      <c r="ADY1558"/>
      <c r="ADZ1558"/>
      <c r="AEA1558"/>
      <c r="AEB1558"/>
      <c r="AEC1558"/>
      <c r="AED1558"/>
      <c r="AEE1558"/>
      <c r="AEF1558"/>
      <c r="AEG1558"/>
      <c r="AEH1558"/>
      <c r="AEI1558"/>
      <c r="AEJ1558"/>
      <c r="AEK1558"/>
      <c r="AEL1558"/>
      <c r="AEM1558"/>
      <c r="AEN1558"/>
      <c r="AEO1558"/>
      <c r="AEP1558"/>
      <c r="AEQ1558"/>
      <c r="AER1558"/>
      <c r="AES1558"/>
      <c r="AET1558"/>
      <c r="AEU1558"/>
      <c r="AEV1558"/>
      <c r="AEW1558"/>
      <c r="AEX1558"/>
      <c r="AEY1558"/>
      <c r="AEZ1558"/>
      <c r="AFA1558"/>
      <c r="AFB1558"/>
      <c r="AFC1558"/>
      <c r="AFD1558"/>
      <c r="AFE1558"/>
      <c r="AFF1558"/>
      <c r="AFG1558"/>
      <c r="AFH1558"/>
      <c r="AFI1558"/>
      <c r="AFJ1558"/>
      <c r="AFK1558"/>
      <c r="AFL1558"/>
      <c r="AFM1558"/>
      <c r="AFN1558"/>
      <c r="AFO1558"/>
      <c r="AFP1558"/>
      <c r="AFQ1558"/>
      <c r="AFR1558"/>
      <c r="AFS1558"/>
      <c r="AFT1558"/>
      <c r="AFU1558"/>
      <c r="AFV1558"/>
      <c r="AFW1558"/>
      <c r="AFX1558"/>
      <c r="AFY1558"/>
      <c r="AFZ1558"/>
      <c r="AGA1558"/>
      <c r="AGB1558"/>
      <c r="AGC1558"/>
      <c r="AGD1558"/>
      <c r="AGE1558"/>
      <c r="AGF1558"/>
      <c r="AGG1558"/>
      <c r="AGH1558"/>
      <c r="AGI1558"/>
      <c r="AGJ1558"/>
      <c r="AGK1558"/>
      <c r="AGL1558"/>
      <c r="AGM1558"/>
      <c r="AGN1558"/>
      <c r="AGO1558"/>
      <c r="AGP1558"/>
      <c r="AGQ1558"/>
      <c r="AGR1558"/>
      <c r="AGS1558"/>
      <c r="AGT1558"/>
      <c r="AGU1558"/>
      <c r="AGV1558"/>
      <c r="AGW1558"/>
      <c r="AGX1558"/>
      <c r="AGY1558"/>
      <c r="AGZ1558"/>
      <c r="AHA1558"/>
      <c r="AHB1558"/>
      <c r="AHC1558"/>
      <c r="AHD1558"/>
      <c r="AHE1558"/>
      <c r="AHF1558"/>
      <c r="AHG1558"/>
      <c r="AHH1558"/>
      <c r="AHI1558"/>
      <c r="AHJ1558"/>
      <c r="AHK1558"/>
      <c r="AHL1558"/>
      <c r="AHM1558"/>
      <c r="AHN1558"/>
      <c r="AHO1558"/>
      <c r="AHP1558"/>
      <c r="AHQ1558"/>
      <c r="AHR1558"/>
      <c r="AHS1558"/>
      <c r="AHT1558"/>
      <c r="AHU1558"/>
      <c r="AHV1558"/>
      <c r="AHW1558"/>
      <c r="AHX1558"/>
      <c r="AHY1558"/>
      <c r="AHZ1558"/>
      <c r="AIA1558"/>
      <c r="AIB1558"/>
      <c r="AIC1558"/>
      <c r="AID1558"/>
      <c r="AIE1558"/>
      <c r="AIF1558"/>
      <c r="AIG1558"/>
      <c r="AIH1558"/>
      <c r="AII1558"/>
      <c r="AIJ1558"/>
      <c r="AIK1558"/>
      <c r="AIL1558"/>
      <c r="AIM1558"/>
      <c r="AIN1558"/>
      <c r="AIO1558"/>
      <c r="AIP1558"/>
      <c r="AIQ1558"/>
      <c r="AIR1558"/>
      <c r="AIS1558"/>
      <c r="AIT1558"/>
      <c r="AIU1558"/>
      <c r="AIV1558"/>
      <c r="AIW1558"/>
      <c r="AIX1558"/>
      <c r="AIY1558"/>
      <c r="AIZ1558"/>
      <c r="AJA1558"/>
      <c r="AJB1558"/>
      <c r="AJC1558"/>
      <c r="AJD1558"/>
      <c r="AJE1558"/>
      <c r="AJF1558"/>
      <c r="AJG1558"/>
      <c r="AJH1558"/>
      <c r="AJI1558"/>
      <c r="AJJ1558"/>
      <c r="AJK1558"/>
      <c r="AJL1558"/>
      <c r="AJM1558"/>
      <c r="AJN1558"/>
      <c r="AJO1558"/>
      <c r="AJP1558"/>
      <c r="AJQ1558"/>
      <c r="AJR1558"/>
      <c r="AJS1558"/>
      <c r="AJT1558"/>
      <c r="AJU1558"/>
      <c r="AJV1558"/>
      <c r="AJW1558"/>
      <c r="AJX1558"/>
      <c r="AJY1558"/>
      <c r="AJZ1558"/>
      <c r="AKA1558"/>
      <c r="AKB1558"/>
      <c r="AKC1558"/>
      <c r="AKD1558"/>
      <c r="AKE1558"/>
      <c r="AKF1558"/>
      <c r="AKG1558"/>
      <c r="AKH1558"/>
      <c r="AKI1558"/>
      <c r="AKJ1558"/>
      <c r="AKK1558"/>
      <c r="AKL1558"/>
      <c r="AKM1558"/>
      <c r="AKN1558"/>
      <c r="AKO1558"/>
      <c r="AKP1558"/>
      <c r="AKQ1558"/>
      <c r="AKR1558"/>
      <c r="AKS1558"/>
      <c r="AKT1558"/>
      <c r="AKU1558"/>
      <c r="AKV1558"/>
      <c r="AKW1558"/>
      <c r="AKX1558"/>
      <c r="AKY1558"/>
      <c r="AKZ1558"/>
      <c r="ALA1558"/>
      <c r="ALB1558"/>
      <c r="ALC1558"/>
      <c r="ALD1558"/>
      <c r="ALE1558"/>
      <c r="ALF1558"/>
      <c r="ALG1558"/>
      <c r="ALH1558"/>
      <c r="ALI1558"/>
      <c r="ALJ1558"/>
      <c r="ALK1558"/>
      <c r="ALL1558"/>
      <c r="ALM1558"/>
      <c r="ALN1558"/>
      <c r="ALO1558"/>
      <c r="ALP1558"/>
      <c r="ALQ1558"/>
      <c r="ALR1558"/>
      <c r="ALS1558"/>
      <c r="ALT1558"/>
      <c r="ALU1558"/>
      <c r="ALV1558"/>
      <c r="ALW1558"/>
      <c r="ALX1558"/>
      <c r="ALY1558"/>
      <c r="ALZ1558"/>
      <c r="AMA1558"/>
      <c r="AMB1558"/>
      <c r="AMC1558"/>
      <c r="AMD1558"/>
      <c r="AME1558"/>
      <c r="AMF1558"/>
      <c r="AMG1558"/>
      <c r="AMH1558"/>
      <c r="AMI1558"/>
      <c r="AMJ1558"/>
      <c r="AMK1558"/>
    </row>
    <row r="1559" spans="1:1025" ht="45" customHeight="1" thickTop="1" thickBot="1" x14ac:dyDescent="0.3">
      <c r="A1559" s="249" t="s">
        <v>1038</v>
      </c>
      <c r="B1559" s="249" t="s">
        <v>1038</v>
      </c>
      <c r="C1559" s="249" t="s">
        <v>1038</v>
      </c>
      <c r="D1559" s="249" t="s">
        <v>1038</v>
      </c>
      <c r="E1559" s="249" t="s">
        <v>1038</v>
      </c>
      <c r="F1559" s="249" t="s">
        <v>1038</v>
      </c>
      <c r="G1559" s="249" t="s">
        <v>1038</v>
      </c>
      <c r="H1559" s="249" t="s">
        <v>1038</v>
      </c>
      <c r="I1559" s="249" t="s">
        <v>1038</v>
      </c>
      <c r="J1559" s="249" t="s">
        <v>1038</v>
      </c>
      <c r="K1559" s="249" t="s">
        <v>1038</v>
      </c>
      <c r="L1559" s="249" t="s">
        <v>1038</v>
      </c>
      <c r="M1559" s="249" t="s">
        <v>1038</v>
      </c>
      <c r="N1559" s="249" t="s">
        <v>1038</v>
      </c>
      <c r="O1559" s="249" t="s">
        <v>1038</v>
      </c>
      <c r="P1559" s="249" t="s">
        <v>1038</v>
      </c>
      <c r="Q1559" s="54">
        <v>3</v>
      </c>
      <c r="R1559" s="251" t="s">
        <v>2563</v>
      </c>
      <c r="S1559" s="252"/>
      <c r="T1559" s="252"/>
      <c r="U1559" s="252"/>
      <c r="V1559" s="252"/>
      <c r="W1559" s="252"/>
      <c r="X1559" s="252"/>
      <c r="Y1559" s="252"/>
      <c r="Z1559" s="252"/>
      <c r="AA1559" s="252"/>
      <c r="AB1559" s="252"/>
      <c r="AC1559" s="252"/>
      <c r="AD1559" s="252"/>
      <c r="AE1559" s="253"/>
      <c r="AF1559" s="54">
        <v>3</v>
      </c>
      <c r="AG1559" s="251" t="s">
        <v>2563</v>
      </c>
      <c r="AH1559" s="252"/>
      <c r="AI1559" s="252"/>
      <c r="AJ1559" s="252"/>
      <c r="AK1559" s="252"/>
      <c r="AL1559" s="252"/>
      <c r="AM1559" s="252"/>
      <c r="AN1559" s="252"/>
      <c r="AO1559" s="252"/>
      <c r="AP1559" s="252"/>
      <c r="AQ1559" s="252"/>
      <c r="AR1559" s="252"/>
      <c r="AS1559" s="252"/>
      <c r="AT1559" s="253"/>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c r="HU1559"/>
      <c r="HV1559"/>
      <c r="HW1559"/>
      <c r="HX1559"/>
      <c r="HY1559"/>
      <c r="HZ1559"/>
      <c r="IA1559"/>
      <c r="IB1559"/>
      <c r="IC1559"/>
      <c r="ID1559"/>
      <c r="IE1559"/>
      <c r="IF1559"/>
      <c r="IG1559"/>
      <c r="IH1559"/>
      <c r="II1559"/>
      <c r="IJ1559"/>
      <c r="IK1559"/>
      <c r="IL1559"/>
      <c r="IM1559"/>
      <c r="IN1559"/>
      <c r="IO1559"/>
      <c r="IP1559"/>
      <c r="IQ1559"/>
      <c r="IR1559"/>
      <c r="IS1559"/>
      <c r="IT1559"/>
      <c r="IU1559"/>
      <c r="IV1559"/>
      <c r="IW1559"/>
      <c r="IX1559"/>
      <c r="IY1559"/>
      <c r="IZ1559"/>
      <c r="JA1559"/>
      <c r="JB1559"/>
      <c r="JC1559"/>
      <c r="JD1559"/>
      <c r="JE1559"/>
      <c r="JF1559"/>
      <c r="JG1559"/>
      <c r="JH1559"/>
      <c r="JI1559"/>
      <c r="JJ1559"/>
      <c r="JK1559"/>
      <c r="JL1559"/>
      <c r="JM1559"/>
      <c r="JN1559"/>
      <c r="JO1559"/>
      <c r="JP1559"/>
      <c r="JQ1559"/>
      <c r="JR1559"/>
      <c r="JS1559"/>
      <c r="JT1559"/>
      <c r="JU1559"/>
      <c r="JV1559"/>
      <c r="JW1559"/>
      <c r="JX1559"/>
      <c r="JY1559"/>
      <c r="JZ1559"/>
      <c r="KA1559"/>
      <c r="KB1559"/>
      <c r="KC1559"/>
      <c r="KD1559"/>
      <c r="KE1559"/>
      <c r="KF1559"/>
      <c r="KG1559"/>
      <c r="KH1559"/>
      <c r="KI1559"/>
      <c r="KJ1559"/>
      <c r="KK1559"/>
      <c r="KL1559"/>
      <c r="KM1559"/>
      <c r="KN1559"/>
      <c r="KO1559"/>
      <c r="KP1559"/>
      <c r="KQ1559"/>
      <c r="KR1559"/>
      <c r="KS1559"/>
      <c r="KT1559"/>
      <c r="KU1559"/>
      <c r="KV1559"/>
      <c r="KW1559"/>
      <c r="KX1559"/>
      <c r="KY1559"/>
      <c r="KZ1559"/>
      <c r="LA1559"/>
      <c r="LB1559"/>
      <c r="LC1559"/>
      <c r="LD1559"/>
      <c r="LE1559"/>
      <c r="LF1559"/>
      <c r="LG1559"/>
      <c r="LH1559"/>
      <c r="LI1559"/>
      <c r="LJ1559"/>
      <c r="LK1559"/>
      <c r="LL1559"/>
      <c r="LM1559"/>
      <c r="LN1559"/>
      <c r="LO1559"/>
      <c r="LP1559"/>
      <c r="LQ1559"/>
      <c r="LR1559"/>
      <c r="LS1559"/>
      <c r="LT1559"/>
      <c r="LU1559"/>
      <c r="LV1559"/>
      <c r="LW1559"/>
      <c r="LX1559"/>
      <c r="LY1559"/>
      <c r="LZ1559"/>
      <c r="MA1559"/>
      <c r="MB1559"/>
      <c r="MC1559"/>
      <c r="MD1559"/>
      <c r="ME1559"/>
      <c r="MF1559"/>
      <c r="MG1559"/>
      <c r="MH1559"/>
      <c r="MI1559"/>
      <c r="MJ1559"/>
      <c r="MK1559"/>
      <c r="ML1559"/>
      <c r="MM1559"/>
      <c r="MN1559"/>
      <c r="MO1559"/>
      <c r="MP1559"/>
      <c r="MQ1559"/>
      <c r="MR1559"/>
      <c r="MS1559"/>
      <c r="MT1559"/>
      <c r="MU1559"/>
      <c r="MV1559"/>
      <c r="MW1559"/>
      <c r="MX1559"/>
      <c r="MY1559"/>
      <c r="MZ1559"/>
      <c r="NA1559"/>
      <c r="NB1559"/>
      <c r="NC1559"/>
      <c r="ND1559"/>
      <c r="NE1559"/>
      <c r="NF1559"/>
      <c r="NG1559"/>
      <c r="NH1559"/>
      <c r="NI1559"/>
      <c r="NJ1559"/>
      <c r="NK1559"/>
      <c r="NL1559"/>
      <c r="NM1559"/>
      <c r="NN1559"/>
      <c r="NO1559"/>
      <c r="NP1559"/>
      <c r="NQ1559"/>
      <c r="NR1559"/>
      <c r="NS1559"/>
      <c r="NT1559"/>
      <c r="NU1559"/>
      <c r="NV1559"/>
      <c r="NW1559"/>
      <c r="NX1559"/>
      <c r="NY1559"/>
      <c r="NZ1559"/>
      <c r="OA1559"/>
      <c r="OB1559"/>
      <c r="OC1559"/>
      <c r="OD1559"/>
      <c r="OE1559"/>
      <c r="OF1559"/>
      <c r="OG1559"/>
      <c r="OH1559"/>
      <c r="OI1559"/>
      <c r="OJ1559"/>
      <c r="OK1559"/>
      <c r="OL1559"/>
      <c r="OM1559"/>
      <c r="ON1559"/>
      <c r="OO1559"/>
      <c r="OP1559"/>
      <c r="OQ1559"/>
      <c r="OR1559"/>
      <c r="OS1559"/>
      <c r="OT1559"/>
      <c r="OU1559"/>
      <c r="OV1559"/>
      <c r="OW1559"/>
      <c r="OX1559"/>
      <c r="OY1559"/>
      <c r="OZ1559"/>
      <c r="PA1559"/>
      <c r="PB1559"/>
      <c r="PC1559"/>
      <c r="PD1559"/>
      <c r="PE1559"/>
      <c r="PF1559"/>
      <c r="PG1559"/>
      <c r="PH1559"/>
      <c r="PI1559"/>
      <c r="PJ1559"/>
      <c r="PK1559"/>
      <c r="PL1559"/>
      <c r="PM1559"/>
      <c r="PN1559"/>
      <c r="PO1559"/>
      <c r="PP1559"/>
      <c r="PQ1559"/>
      <c r="PR1559"/>
      <c r="PS1559"/>
      <c r="PT1559"/>
      <c r="PU1559"/>
      <c r="PV1559"/>
      <c r="PW1559"/>
      <c r="PX1559"/>
      <c r="PY1559"/>
      <c r="PZ1559"/>
      <c r="QA1559"/>
      <c r="QB1559"/>
      <c r="QC1559"/>
      <c r="QD1559"/>
      <c r="QE1559"/>
      <c r="QF1559"/>
      <c r="QG1559"/>
      <c r="QH1559"/>
      <c r="QI1559"/>
      <c r="QJ1559"/>
      <c r="QK1559"/>
      <c r="QL1559"/>
      <c r="QM1559"/>
      <c r="QN1559"/>
      <c r="QO1559"/>
      <c r="QP1559"/>
      <c r="QQ1559"/>
      <c r="QR1559"/>
      <c r="QS1559"/>
      <c r="QT1559"/>
      <c r="QU1559"/>
      <c r="QV1559"/>
      <c r="QW1559"/>
      <c r="QX1559"/>
      <c r="QY1559"/>
      <c r="QZ1559"/>
      <c r="RA1559"/>
      <c r="RB1559"/>
      <c r="RC1559"/>
      <c r="RD1559"/>
      <c r="RE1559"/>
      <c r="RF1559"/>
      <c r="RG1559"/>
      <c r="RH1559"/>
      <c r="RI1559"/>
      <c r="RJ1559"/>
      <c r="RK1559"/>
      <c r="RL1559"/>
      <c r="RM1559"/>
      <c r="RN1559"/>
      <c r="RO1559"/>
      <c r="RP1559"/>
      <c r="RQ1559"/>
      <c r="RR1559"/>
      <c r="RS1559"/>
      <c r="RT1559"/>
      <c r="RU1559"/>
      <c r="RV1559"/>
      <c r="RW1559"/>
      <c r="RX1559"/>
      <c r="RY1559"/>
      <c r="RZ1559"/>
      <c r="SA1559"/>
      <c r="SB1559"/>
      <c r="SC1559"/>
      <c r="SD1559"/>
      <c r="SE1559"/>
      <c r="SF1559"/>
      <c r="SG1559"/>
      <c r="SH1559"/>
      <c r="SI1559"/>
      <c r="SJ1559"/>
      <c r="SK1559"/>
      <c r="SL1559"/>
      <c r="SM1559"/>
      <c r="SN1559"/>
      <c r="SO1559"/>
      <c r="SP1559"/>
      <c r="SQ1559"/>
      <c r="SR1559"/>
      <c r="SS1559"/>
      <c r="ST1559"/>
      <c r="SU1559"/>
      <c r="SV1559"/>
      <c r="SW1559"/>
      <c r="SX1559"/>
      <c r="SY1559"/>
      <c r="SZ1559"/>
      <c r="TA1559"/>
      <c r="TB1559"/>
      <c r="TC1559"/>
      <c r="TD1559"/>
      <c r="TE1559"/>
      <c r="TF1559"/>
      <c r="TG1559"/>
      <c r="TH1559"/>
      <c r="TI1559"/>
      <c r="TJ1559"/>
      <c r="TK1559"/>
      <c r="TL1559"/>
      <c r="TM1559"/>
      <c r="TN1559"/>
      <c r="TO1559"/>
      <c r="TP1559"/>
      <c r="TQ1559"/>
      <c r="TR1559"/>
      <c r="TS1559"/>
      <c r="TT1559"/>
      <c r="TU1559"/>
      <c r="TV1559"/>
      <c r="TW1559"/>
      <c r="TX1559"/>
      <c r="TY1559"/>
      <c r="TZ1559"/>
      <c r="UA1559"/>
      <c r="UB1559"/>
      <c r="UC1559"/>
      <c r="UD1559"/>
      <c r="UE1559"/>
      <c r="UF1559"/>
      <c r="UG1559"/>
      <c r="UH1559"/>
      <c r="UI1559"/>
      <c r="UJ1559"/>
      <c r="UK1559"/>
      <c r="UL1559"/>
      <c r="UM1559"/>
      <c r="UN1559"/>
      <c r="UO1559"/>
      <c r="UP1559"/>
      <c r="UQ1559"/>
      <c r="UR1559"/>
      <c r="US1559"/>
      <c r="UT1559"/>
      <c r="UU1559"/>
      <c r="UV1559"/>
      <c r="UW1559"/>
      <c r="UX1559"/>
      <c r="UY1559"/>
      <c r="UZ1559"/>
      <c r="VA1559"/>
      <c r="VB1559"/>
      <c r="VC1559"/>
      <c r="VD1559"/>
      <c r="VE1559"/>
      <c r="VF1559"/>
      <c r="VG1559"/>
      <c r="VH1559"/>
      <c r="VI1559"/>
      <c r="VJ1559"/>
      <c r="VK1559"/>
      <c r="VL1559"/>
      <c r="VM1559"/>
      <c r="VN1559"/>
      <c r="VO1559"/>
      <c r="VP1559"/>
      <c r="VQ1559"/>
      <c r="VR1559"/>
      <c r="VS1559"/>
      <c r="VT1559"/>
      <c r="VU1559"/>
      <c r="VV1559"/>
      <c r="VW1559"/>
      <c r="VX1559"/>
      <c r="VY1559"/>
      <c r="VZ1559"/>
      <c r="WA1559"/>
      <c r="WB1559"/>
      <c r="WC1559"/>
      <c r="WD1559"/>
      <c r="WE1559"/>
      <c r="WF1559"/>
      <c r="WG1559"/>
      <c r="WH1559"/>
      <c r="WI1559"/>
      <c r="WJ1559"/>
      <c r="WK1559"/>
      <c r="WL1559"/>
      <c r="WM1559"/>
      <c r="WN1559"/>
      <c r="WO1559"/>
      <c r="WP1559"/>
      <c r="WQ1559"/>
      <c r="WR1559"/>
      <c r="WS1559"/>
      <c r="WT1559"/>
      <c r="WU1559"/>
      <c r="WV1559"/>
      <c r="WW1559"/>
      <c r="WX1559"/>
      <c r="WY1559"/>
      <c r="WZ1559"/>
      <c r="XA1559"/>
      <c r="XB1559"/>
      <c r="XC1559"/>
      <c r="XD1559"/>
      <c r="XE1559"/>
      <c r="XF1559"/>
      <c r="XG1559"/>
      <c r="XH1559"/>
      <c r="XI1559"/>
      <c r="XJ1559"/>
      <c r="XK1559"/>
      <c r="XL1559"/>
      <c r="XM1559"/>
      <c r="XN1559"/>
      <c r="XO1559"/>
      <c r="XP1559"/>
      <c r="XQ1559"/>
      <c r="XR1559"/>
      <c r="XS1559"/>
      <c r="XT1559"/>
      <c r="XU1559"/>
      <c r="XV1559"/>
      <c r="XW1559"/>
      <c r="XX1559"/>
      <c r="XY1559"/>
      <c r="XZ1559"/>
      <c r="YA1559"/>
      <c r="YB1559"/>
      <c r="YC1559"/>
      <c r="YD1559"/>
      <c r="YE1559"/>
      <c r="YF1559"/>
      <c r="YG1559"/>
      <c r="YH1559"/>
      <c r="YI1559"/>
      <c r="YJ1559"/>
      <c r="YK1559"/>
      <c r="YL1559"/>
      <c r="YM1559"/>
      <c r="YN1559"/>
      <c r="YO1559"/>
      <c r="YP1559"/>
      <c r="YQ1559"/>
      <c r="YR1559"/>
      <c r="YS1559"/>
      <c r="YT1559"/>
      <c r="YU1559"/>
      <c r="YV1559"/>
      <c r="YW1559"/>
      <c r="YX1559"/>
      <c r="YY1559"/>
      <c r="YZ1559"/>
      <c r="ZA1559"/>
      <c r="ZB1559"/>
      <c r="ZC1559"/>
      <c r="ZD1559"/>
      <c r="ZE1559"/>
      <c r="ZF1559"/>
      <c r="ZG1559"/>
      <c r="ZH1559"/>
      <c r="ZI1559"/>
      <c r="ZJ1559"/>
      <c r="ZK1559"/>
      <c r="ZL1559"/>
      <c r="ZM1559"/>
      <c r="ZN1559"/>
      <c r="ZO1559"/>
      <c r="ZP1559"/>
      <c r="ZQ1559"/>
      <c r="ZR1559"/>
      <c r="ZS1559"/>
      <c r="ZT1559"/>
      <c r="ZU1559"/>
      <c r="ZV1559"/>
      <c r="ZW1559"/>
      <c r="ZX1559"/>
      <c r="ZY1559"/>
      <c r="ZZ1559"/>
      <c r="AAA1559"/>
      <c r="AAB1559"/>
      <c r="AAC1559"/>
      <c r="AAD1559"/>
      <c r="AAE1559"/>
      <c r="AAF1559"/>
      <c r="AAG1559"/>
      <c r="AAH1559"/>
      <c r="AAI1559"/>
      <c r="AAJ1559"/>
      <c r="AAK1559"/>
      <c r="AAL1559"/>
      <c r="AAM1559"/>
      <c r="AAN1559"/>
      <c r="AAO1559"/>
      <c r="AAP1559"/>
      <c r="AAQ1559"/>
      <c r="AAR1559"/>
      <c r="AAS1559"/>
      <c r="AAT1559"/>
      <c r="AAU1559"/>
      <c r="AAV1559"/>
      <c r="AAW1559"/>
      <c r="AAX1559"/>
      <c r="AAY1559"/>
      <c r="AAZ1559"/>
      <c r="ABA1559"/>
      <c r="ABB1559"/>
      <c r="ABC1559"/>
      <c r="ABD1559"/>
      <c r="ABE1559"/>
      <c r="ABF1559"/>
      <c r="ABG1559"/>
      <c r="ABH1559"/>
      <c r="ABI1559"/>
      <c r="ABJ1559"/>
      <c r="ABK1559"/>
      <c r="ABL1559"/>
      <c r="ABM1559"/>
      <c r="ABN1559"/>
      <c r="ABO1559"/>
      <c r="ABP1559"/>
      <c r="ABQ1559"/>
      <c r="ABR1559"/>
      <c r="ABS1559"/>
      <c r="ABT1559"/>
      <c r="ABU1559"/>
      <c r="ABV1559"/>
      <c r="ABW1559"/>
      <c r="ABX1559"/>
      <c r="ABY1559"/>
      <c r="ABZ1559"/>
      <c r="ACA1559"/>
      <c r="ACB1559"/>
      <c r="ACC1559"/>
      <c r="ACD1559"/>
      <c r="ACE1559"/>
      <c r="ACF1559"/>
      <c r="ACG1559"/>
      <c r="ACH1559"/>
      <c r="ACI1559"/>
      <c r="ACJ1559"/>
      <c r="ACK1559"/>
      <c r="ACL1559"/>
      <c r="ACM1559"/>
      <c r="ACN1559"/>
      <c r="ACO1559"/>
      <c r="ACP1559"/>
      <c r="ACQ1559"/>
      <c r="ACR1559"/>
      <c r="ACS1559"/>
      <c r="ACT1559"/>
      <c r="ACU1559"/>
      <c r="ACV1559"/>
      <c r="ACW1559"/>
      <c r="ACX1559"/>
      <c r="ACY1559"/>
      <c r="ACZ1559"/>
      <c r="ADA1559"/>
      <c r="ADB1559"/>
      <c r="ADC1559"/>
      <c r="ADD1559"/>
      <c r="ADE1559"/>
      <c r="ADF1559"/>
      <c r="ADG1559"/>
      <c r="ADH1559"/>
      <c r="ADI1559"/>
      <c r="ADJ1559"/>
      <c r="ADK1559"/>
      <c r="ADL1559"/>
      <c r="ADM1559"/>
      <c r="ADN1559"/>
      <c r="ADO1559"/>
      <c r="ADP1559"/>
      <c r="ADQ1559"/>
      <c r="ADR1559"/>
      <c r="ADS1559"/>
      <c r="ADT1559"/>
      <c r="ADU1559"/>
      <c r="ADV1559"/>
      <c r="ADW1559"/>
      <c r="ADX1559"/>
      <c r="ADY1559"/>
      <c r="ADZ1559"/>
      <c r="AEA1559"/>
      <c r="AEB1559"/>
      <c r="AEC1559"/>
      <c r="AED1559"/>
      <c r="AEE1559"/>
      <c r="AEF1559"/>
      <c r="AEG1559"/>
      <c r="AEH1559"/>
      <c r="AEI1559"/>
      <c r="AEJ1559"/>
      <c r="AEK1559"/>
      <c r="AEL1559"/>
      <c r="AEM1559"/>
      <c r="AEN1559"/>
      <c r="AEO1559"/>
      <c r="AEP1559"/>
      <c r="AEQ1559"/>
      <c r="AER1559"/>
      <c r="AES1559"/>
      <c r="AET1559"/>
      <c r="AEU1559"/>
      <c r="AEV1559"/>
      <c r="AEW1559"/>
      <c r="AEX1559"/>
      <c r="AEY1559"/>
      <c r="AEZ1559"/>
      <c r="AFA1559"/>
      <c r="AFB1559"/>
      <c r="AFC1559"/>
      <c r="AFD1559"/>
      <c r="AFE1559"/>
      <c r="AFF1559"/>
      <c r="AFG1559"/>
      <c r="AFH1559"/>
      <c r="AFI1559"/>
      <c r="AFJ1559"/>
      <c r="AFK1559"/>
      <c r="AFL1559"/>
      <c r="AFM1559"/>
      <c r="AFN1559"/>
      <c r="AFO1559"/>
      <c r="AFP1559"/>
      <c r="AFQ1559"/>
      <c r="AFR1559"/>
      <c r="AFS1559"/>
      <c r="AFT1559"/>
      <c r="AFU1559"/>
      <c r="AFV1559"/>
      <c r="AFW1559"/>
      <c r="AFX1559"/>
      <c r="AFY1559"/>
      <c r="AFZ1559"/>
      <c r="AGA1559"/>
      <c r="AGB1559"/>
      <c r="AGC1559"/>
      <c r="AGD1559"/>
      <c r="AGE1559"/>
      <c r="AGF1559"/>
      <c r="AGG1559"/>
      <c r="AGH1559"/>
      <c r="AGI1559"/>
      <c r="AGJ1559"/>
      <c r="AGK1559"/>
      <c r="AGL1559"/>
      <c r="AGM1559"/>
      <c r="AGN1559"/>
      <c r="AGO1559"/>
      <c r="AGP1559"/>
      <c r="AGQ1559"/>
      <c r="AGR1559"/>
      <c r="AGS1559"/>
      <c r="AGT1559"/>
      <c r="AGU1559"/>
      <c r="AGV1559"/>
      <c r="AGW1559"/>
      <c r="AGX1559"/>
      <c r="AGY1559"/>
      <c r="AGZ1559"/>
      <c r="AHA1559"/>
      <c r="AHB1559"/>
      <c r="AHC1559"/>
      <c r="AHD1559"/>
      <c r="AHE1559"/>
      <c r="AHF1559"/>
      <c r="AHG1559"/>
      <c r="AHH1559"/>
      <c r="AHI1559"/>
      <c r="AHJ1559"/>
      <c r="AHK1559"/>
      <c r="AHL1559"/>
      <c r="AHM1559"/>
      <c r="AHN1559"/>
      <c r="AHO1559"/>
      <c r="AHP1559"/>
      <c r="AHQ1559"/>
      <c r="AHR1559"/>
      <c r="AHS1559"/>
      <c r="AHT1559"/>
      <c r="AHU1559"/>
      <c r="AHV1559"/>
      <c r="AHW1559"/>
      <c r="AHX1559"/>
      <c r="AHY1559"/>
      <c r="AHZ1559"/>
      <c r="AIA1559"/>
      <c r="AIB1559"/>
      <c r="AIC1559"/>
      <c r="AID1559"/>
      <c r="AIE1559"/>
      <c r="AIF1559"/>
      <c r="AIG1559"/>
      <c r="AIH1559"/>
      <c r="AII1559"/>
      <c r="AIJ1559"/>
      <c r="AIK1559"/>
      <c r="AIL1559"/>
      <c r="AIM1559"/>
      <c r="AIN1559"/>
      <c r="AIO1559"/>
      <c r="AIP1559"/>
      <c r="AIQ1559"/>
      <c r="AIR1559"/>
      <c r="AIS1559"/>
      <c r="AIT1559"/>
      <c r="AIU1559"/>
      <c r="AIV1559"/>
      <c r="AIW1559"/>
      <c r="AIX1559"/>
      <c r="AIY1559"/>
      <c r="AIZ1559"/>
      <c r="AJA1559"/>
      <c r="AJB1559"/>
      <c r="AJC1559"/>
      <c r="AJD1559"/>
      <c r="AJE1559"/>
      <c r="AJF1559"/>
      <c r="AJG1559"/>
      <c r="AJH1559"/>
      <c r="AJI1559"/>
      <c r="AJJ1559"/>
      <c r="AJK1559"/>
      <c r="AJL1559"/>
      <c r="AJM1559"/>
      <c r="AJN1559"/>
      <c r="AJO1559"/>
      <c r="AJP1559"/>
      <c r="AJQ1559"/>
      <c r="AJR1559"/>
      <c r="AJS1559"/>
      <c r="AJT1559"/>
      <c r="AJU1559"/>
      <c r="AJV1559"/>
      <c r="AJW1559"/>
      <c r="AJX1559"/>
      <c r="AJY1559"/>
      <c r="AJZ1559"/>
      <c r="AKA1559"/>
      <c r="AKB1559"/>
      <c r="AKC1559"/>
      <c r="AKD1559"/>
      <c r="AKE1559"/>
      <c r="AKF1559"/>
      <c r="AKG1559"/>
      <c r="AKH1559"/>
      <c r="AKI1559"/>
      <c r="AKJ1559"/>
      <c r="AKK1559"/>
      <c r="AKL1559"/>
      <c r="AKM1559"/>
      <c r="AKN1559"/>
      <c r="AKO1559"/>
      <c r="AKP1559"/>
      <c r="AKQ1559"/>
      <c r="AKR1559"/>
      <c r="AKS1559"/>
      <c r="AKT1559"/>
      <c r="AKU1559"/>
      <c r="AKV1559"/>
      <c r="AKW1559"/>
      <c r="AKX1559"/>
      <c r="AKY1559"/>
      <c r="AKZ1559"/>
      <c r="ALA1559"/>
      <c r="ALB1559"/>
      <c r="ALC1559"/>
      <c r="ALD1559"/>
      <c r="ALE1559"/>
      <c r="ALF1559"/>
      <c r="ALG1559"/>
      <c r="ALH1559"/>
      <c r="ALI1559"/>
      <c r="ALJ1559"/>
      <c r="ALK1559"/>
      <c r="ALL1559"/>
      <c r="ALM1559"/>
      <c r="ALN1559"/>
      <c r="ALO1559"/>
      <c r="ALP1559"/>
      <c r="ALQ1559"/>
      <c r="ALR1559"/>
      <c r="ALS1559"/>
      <c r="ALT1559"/>
      <c r="ALU1559"/>
      <c r="ALV1559"/>
      <c r="ALW1559"/>
      <c r="ALX1559"/>
      <c r="ALY1559"/>
      <c r="ALZ1559"/>
      <c r="AMA1559"/>
      <c r="AMB1559"/>
      <c r="AMC1559"/>
      <c r="AMD1559"/>
      <c r="AME1559"/>
      <c r="AMF1559"/>
      <c r="AMG1559"/>
      <c r="AMH1559"/>
      <c r="AMI1559"/>
      <c r="AMJ1559"/>
      <c r="AMK1559"/>
    </row>
    <row r="1560" spans="1:1025" ht="45" customHeight="1" thickTop="1" thickBot="1" x14ac:dyDescent="0.3">
      <c r="A1560" s="249" t="s">
        <v>1039</v>
      </c>
      <c r="B1560" s="249" t="s">
        <v>1039</v>
      </c>
      <c r="C1560" s="249" t="s">
        <v>1039</v>
      </c>
      <c r="D1560" s="249" t="s">
        <v>1039</v>
      </c>
      <c r="E1560" s="249" t="s">
        <v>1039</v>
      </c>
      <c r="F1560" s="249" t="s">
        <v>1039</v>
      </c>
      <c r="G1560" s="249" t="s">
        <v>1039</v>
      </c>
      <c r="H1560" s="249" t="s">
        <v>1039</v>
      </c>
      <c r="I1560" s="249" t="s">
        <v>1039</v>
      </c>
      <c r="J1560" s="249" t="s">
        <v>1039</v>
      </c>
      <c r="K1560" s="249" t="s">
        <v>1039</v>
      </c>
      <c r="L1560" s="249" t="s">
        <v>1039</v>
      </c>
      <c r="M1560" s="249" t="s">
        <v>1039</v>
      </c>
      <c r="N1560" s="249" t="s">
        <v>1039</v>
      </c>
      <c r="O1560" s="249" t="s">
        <v>1039</v>
      </c>
      <c r="P1560" s="249" t="s">
        <v>1039</v>
      </c>
      <c r="Q1560" s="54">
        <v>3</v>
      </c>
      <c r="R1560" s="251" t="s">
        <v>2563</v>
      </c>
      <c r="S1560" s="252"/>
      <c r="T1560" s="252"/>
      <c r="U1560" s="252"/>
      <c r="V1560" s="252"/>
      <c r="W1560" s="252"/>
      <c r="X1560" s="252"/>
      <c r="Y1560" s="252"/>
      <c r="Z1560" s="252"/>
      <c r="AA1560" s="252"/>
      <c r="AB1560" s="252"/>
      <c r="AC1560" s="252"/>
      <c r="AD1560" s="252"/>
      <c r="AE1560" s="253"/>
      <c r="AF1560" s="54">
        <v>3</v>
      </c>
      <c r="AG1560" s="251" t="s">
        <v>2563</v>
      </c>
      <c r="AH1560" s="252"/>
      <c r="AI1560" s="252"/>
      <c r="AJ1560" s="252"/>
      <c r="AK1560" s="252"/>
      <c r="AL1560" s="252"/>
      <c r="AM1560" s="252"/>
      <c r="AN1560" s="252"/>
      <c r="AO1560" s="252"/>
      <c r="AP1560" s="252"/>
      <c r="AQ1560" s="252"/>
      <c r="AR1560" s="252"/>
      <c r="AS1560" s="252"/>
      <c r="AT1560" s="253"/>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c r="HU1560"/>
      <c r="HV1560"/>
      <c r="HW1560"/>
      <c r="HX1560"/>
      <c r="HY1560"/>
      <c r="HZ1560"/>
      <c r="IA1560"/>
      <c r="IB1560"/>
      <c r="IC1560"/>
      <c r="ID1560"/>
      <c r="IE1560"/>
      <c r="IF1560"/>
      <c r="IG1560"/>
      <c r="IH1560"/>
      <c r="II1560"/>
      <c r="IJ1560"/>
      <c r="IK1560"/>
      <c r="IL1560"/>
      <c r="IM1560"/>
      <c r="IN1560"/>
      <c r="IO1560"/>
      <c r="IP1560"/>
      <c r="IQ1560"/>
      <c r="IR1560"/>
      <c r="IS1560"/>
      <c r="IT1560"/>
      <c r="IU1560"/>
      <c r="IV1560"/>
      <c r="IW1560"/>
      <c r="IX1560"/>
      <c r="IY1560"/>
      <c r="IZ1560"/>
      <c r="JA1560"/>
      <c r="JB1560"/>
      <c r="JC1560"/>
      <c r="JD1560"/>
      <c r="JE1560"/>
      <c r="JF1560"/>
      <c r="JG1560"/>
      <c r="JH1560"/>
      <c r="JI1560"/>
      <c r="JJ1560"/>
      <c r="JK1560"/>
      <c r="JL1560"/>
      <c r="JM1560"/>
      <c r="JN1560"/>
      <c r="JO1560"/>
      <c r="JP1560"/>
      <c r="JQ1560"/>
      <c r="JR1560"/>
      <c r="JS1560"/>
      <c r="JT1560"/>
      <c r="JU1560"/>
      <c r="JV1560"/>
      <c r="JW1560"/>
      <c r="JX1560"/>
      <c r="JY1560"/>
      <c r="JZ1560"/>
      <c r="KA1560"/>
      <c r="KB1560"/>
      <c r="KC1560"/>
      <c r="KD1560"/>
      <c r="KE1560"/>
      <c r="KF1560"/>
      <c r="KG1560"/>
      <c r="KH1560"/>
      <c r="KI1560"/>
      <c r="KJ1560"/>
      <c r="KK1560"/>
      <c r="KL1560"/>
      <c r="KM1560"/>
      <c r="KN1560"/>
      <c r="KO1560"/>
      <c r="KP1560"/>
      <c r="KQ1560"/>
      <c r="KR1560"/>
      <c r="KS1560"/>
      <c r="KT1560"/>
      <c r="KU1560"/>
      <c r="KV1560"/>
      <c r="KW1560"/>
      <c r="KX1560"/>
      <c r="KY1560"/>
      <c r="KZ1560"/>
      <c r="LA1560"/>
      <c r="LB1560"/>
      <c r="LC1560"/>
      <c r="LD1560"/>
      <c r="LE1560"/>
      <c r="LF1560"/>
      <c r="LG1560"/>
      <c r="LH1560"/>
      <c r="LI1560"/>
      <c r="LJ1560"/>
      <c r="LK1560"/>
      <c r="LL1560"/>
      <c r="LM1560"/>
      <c r="LN1560"/>
      <c r="LO1560"/>
      <c r="LP1560"/>
      <c r="LQ1560"/>
      <c r="LR1560"/>
      <c r="LS1560"/>
      <c r="LT1560"/>
      <c r="LU1560"/>
      <c r="LV1560"/>
      <c r="LW1560"/>
      <c r="LX1560"/>
      <c r="LY1560"/>
      <c r="LZ1560"/>
      <c r="MA1560"/>
      <c r="MB1560"/>
      <c r="MC1560"/>
      <c r="MD1560"/>
      <c r="ME1560"/>
      <c r="MF1560"/>
      <c r="MG1560"/>
      <c r="MH1560"/>
      <c r="MI1560"/>
      <c r="MJ1560"/>
      <c r="MK1560"/>
      <c r="ML1560"/>
      <c r="MM1560"/>
      <c r="MN1560"/>
      <c r="MO1560"/>
      <c r="MP1560"/>
      <c r="MQ1560"/>
      <c r="MR1560"/>
      <c r="MS1560"/>
      <c r="MT1560"/>
      <c r="MU1560"/>
      <c r="MV1560"/>
      <c r="MW1560"/>
      <c r="MX1560"/>
      <c r="MY1560"/>
      <c r="MZ1560"/>
      <c r="NA1560"/>
      <c r="NB1560"/>
      <c r="NC1560"/>
      <c r="ND1560"/>
      <c r="NE1560"/>
      <c r="NF1560"/>
      <c r="NG1560"/>
      <c r="NH1560"/>
      <c r="NI1560"/>
      <c r="NJ1560"/>
      <c r="NK1560"/>
      <c r="NL1560"/>
      <c r="NM1560"/>
      <c r="NN1560"/>
      <c r="NO1560"/>
      <c r="NP1560"/>
      <c r="NQ1560"/>
      <c r="NR1560"/>
      <c r="NS1560"/>
      <c r="NT1560"/>
      <c r="NU1560"/>
      <c r="NV1560"/>
      <c r="NW1560"/>
      <c r="NX1560"/>
      <c r="NY1560"/>
      <c r="NZ1560"/>
      <c r="OA1560"/>
      <c r="OB1560"/>
      <c r="OC1560"/>
      <c r="OD1560"/>
      <c r="OE1560"/>
      <c r="OF1560"/>
      <c r="OG1560"/>
      <c r="OH1560"/>
      <c r="OI1560"/>
      <c r="OJ1560"/>
      <c r="OK1560"/>
      <c r="OL1560"/>
      <c r="OM1560"/>
      <c r="ON1560"/>
      <c r="OO1560"/>
      <c r="OP1560"/>
      <c r="OQ1560"/>
      <c r="OR1560"/>
      <c r="OS1560"/>
      <c r="OT1560"/>
      <c r="OU1560"/>
      <c r="OV1560"/>
      <c r="OW1560"/>
      <c r="OX1560"/>
      <c r="OY1560"/>
      <c r="OZ1560"/>
      <c r="PA1560"/>
      <c r="PB1560"/>
      <c r="PC1560"/>
      <c r="PD1560"/>
      <c r="PE1560"/>
      <c r="PF1560"/>
      <c r="PG1560"/>
      <c r="PH1560"/>
      <c r="PI1560"/>
      <c r="PJ1560"/>
      <c r="PK1560"/>
      <c r="PL1560"/>
      <c r="PM1560"/>
      <c r="PN1560"/>
      <c r="PO1560"/>
      <c r="PP1560"/>
      <c r="PQ1560"/>
      <c r="PR1560"/>
      <c r="PS1560"/>
      <c r="PT1560"/>
      <c r="PU1560"/>
      <c r="PV1560"/>
      <c r="PW1560"/>
      <c r="PX1560"/>
      <c r="PY1560"/>
      <c r="PZ1560"/>
      <c r="QA1560"/>
      <c r="QB1560"/>
      <c r="QC1560"/>
      <c r="QD1560"/>
      <c r="QE1560"/>
      <c r="QF1560"/>
      <c r="QG1560"/>
      <c r="QH1560"/>
      <c r="QI1560"/>
      <c r="QJ1560"/>
      <c r="QK1560"/>
      <c r="QL1560"/>
      <c r="QM1560"/>
      <c r="QN1560"/>
      <c r="QO1560"/>
      <c r="QP1560"/>
      <c r="QQ1560"/>
      <c r="QR1560"/>
      <c r="QS1560"/>
      <c r="QT1560"/>
      <c r="QU1560"/>
      <c r="QV1560"/>
      <c r="QW1560"/>
      <c r="QX1560"/>
      <c r="QY1560"/>
      <c r="QZ1560"/>
      <c r="RA1560"/>
      <c r="RB1560"/>
      <c r="RC1560"/>
      <c r="RD1560"/>
      <c r="RE1560"/>
      <c r="RF1560"/>
      <c r="RG1560"/>
      <c r="RH1560"/>
      <c r="RI1560"/>
      <c r="RJ1560"/>
      <c r="RK1560"/>
      <c r="RL1560"/>
      <c r="RM1560"/>
      <c r="RN1560"/>
      <c r="RO1560"/>
      <c r="RP1560"/>
      <c r="RQ1560"/>
      <c r="RR1560"/>
      <c r="RS1560"/>
      <c r="RT1560"/>
      <c r="RU1560"/>
      <c r="RV1560"/>
      <c r="RW1560"/>
      <c r="RX1560"/>
      <c r="RY1560"/>
      <c r="RZ1560"/>
      <c r="SA1560"/>
      <c r="SB1560"/>
      <c r="SC1560"/>
      <c r="SD1560"/>
      <c r="SE1560"/>
      <c r="SF1560"/>
      <c r="SG1560"/>
      <c r="SH1560"/>
      <c r="SI1560"/>
      <c r="SJ1560"/>
      <c r="SK1560"/>
      <c r="SL1560"/>
      <c r="SM1560"/>
      <c r="SN1560"/>
      <c r="SO1560"/>
      <c r="SP1560"/>
      <c r="SQ1560"/>
      <c r="SR1560"/>
      <c r="SS1560"/>
      <c r="ST1560"/>
      <c r="SU1560"/>
      <c r="SV1560"/>
      <c r="SW1560"/>
      <c r="SX1560"/>
      <c r="SY1560"/>
      <c r="SZ1560"/>
      <c r="TA1560"/>
      <c r="TB1560"/>
      <c r="TC1560"/>
      <c r="TD1560"/>
      <c r="TE1560"/>
      <c r="TF1560"/>
      <c r="TG1560"/>
      <c r="TH1560"/>
      <c r="TI1560"/>
      <c r="TJ1560"/>
      <c r="TK1560"/>
      <c r="TL1560"/>
      <c r="TM1560"/>
      <c r="TN1560"/>
      <c r="TO1560"/>
      <c r="TP1560"/>
      <c r="TQ1560"/>
      <c r="TR1560"/>
      <c r="TS1560"/>
      <c r="TT1560"/>
      <c r="TU1560"/>
      <c r="TV1560"/>
      <c r="TW1560"/>
      <c r="TX1560"/>
      <c r="TY1560"/>
      <c r="TZ1560"/>
      <c r="UA1560"/>
      <c r="UB1560"/>
      <c r="UC1560"/>
      <c r="UD1560"/>
      <c r="UE1560"/>
      <c r="UF1560"/>
      <c r="UG1560"/>
      <c r="UH1560"/>
      <c r="UI1560"/>
      <c r="UJ1560"/>
      <c r="UK1560"/>
      <c r="UL1560"/>
      <c r="UM1560"/>
      <c r="UN1560"/>
      <c r="UO1560"/>
      <c r="UP1560"/>
      <c r="UQ1560"/>
      <c r="UR1560"/>
      <c r="US1560"/>
      <c r="UT1560"/>
      <c r="UU1560"/>
      <c r="UV1560"/>
      <c r="UW1560"/>
      <c r="UX1560"/>
      <c r="UY1560"/>
      <c r="UZ1560"/>
      <c r="VA1560"/>
      <c r="VB1560"/>
      <c r="VC1560"/>
      <c r="VD1560"/>
      <c r="VE1560"/>
      <c r="VF1560"/>
      <c r="VG1560"/>
      <c r="VH1560"/>
      <c r="VI1560"/>
      <c r="VJ1560"/>
      <c r="VK1560"/>
      <c r="VL1560"/>
      <c r="VM1560"/>
      <c r="VN1560"/>
      <c r="VO1560"/>
      <c r="VP1560"/>
      <c r="VQ1560"/>
      <c r="VR1560"/>
      <c r="VS1560"/>
      <c r="VT1560"/>
      <c r="VU1560"/>
      <c r="VV1560"/>
      <c r="VW1560"/>
      <c r="VX1560"/>
      <c r="VY1560"/>
      <c r="VZ1560"/>
      <c r="WA1560"/>
      <c r="WB1560"/>
      <c r="WC1560"/>
      <c r="WD1560"/>
      <c r="WE1560"/>
      <c r="WF1560"/>
      <c r="WG1560"/>
      <c r="WH1560"/>
      <c r="WI1560"/>
      <c r="WJ1560"/>
      <c r="WK1560"/>
      <c r="WL1560"/>
      <c r="WM1560"/>
      <c r="WN1560"/>
      <c r="WO1560"/>
      <c r="WP1560"/>
      <c r="WQ1560"/>
      <c r="WR1560"/>
      <c r="WS1560"/>
      <c r="WT1560"/>
      <c r="WU1560"/>
      <c r="WV1560"/>
      <c r="WW1560"/>
      <c r="WX1560"/>
      <c r="WY1560"/>
      <c r="WZ1560"/>
      <c r="XA1560"/>
      <c r="XB1560"/>
      <c r="XC1560"/>
      <c r="XD1560"/>
      <c r="XE1560"/>
      <c r="XF1560"/>
      <c r="XG1560"/>
      <c r="XH1560"/>
      <c r="XI1560"/>
      <c r="XJ1560"/>
      <c r="XK1560"/>
      <c r="XL1560"/>
      <c r="XM1560"/>
      <c r="XN1560"/>
      <c r="XO1560"/>
      <c r="XP1560"/>
      <c r="XQ1560"/>
      <c r="XR1560"/>
      <c r="XS1560"/>
      <c r="XT1560"/>
      <c r="XU1560"/>
      <c r="XV1560"/>
      <c r="XW1560"/>
      <c r="XX1560"/>
      <c r="XY1560"/>
      <c r="XZ1560"/>
      <c r="YA1560"/>
      <c r="YB1560"/>
      <c r="YC1560"/>
      <c r="YD1560"/>
      <c r="YE1560"/>
      <c r="YF1560"/>
      <c r="YG1560"/>
      <c r="YH1560"/>
      <c r="YI1560"/>
      <c r="YJ1560"/>
      <c r="YK1560"/>
      <c r="YL1560"/>
      <c r="YM1560"/>
      <c r="YN1560"/>
      <c r="YO1560"/>
      <c r="YP1560"/>
      <c r="YQ1560"/>
      <c r="YR1560"/>
      <c r="YS1560"/>
      <c r="YT1560"/>
      <c r="YU1560"/>
      <c r="YV1560"/>
      <c r="YW1560"/>
      <c r="YX1560"/>
      <c r="YY1560"/>
      <c r="YZ1560"/>
      <c r="ZA1560"/>
      <c r="ZB1560"/>
      <c r="ZC1560"/>
      <c r="ZD1560"/>
      <c r="ZE1560"/>
      <c r="ZF1560"/>
      <c r="ZG1560"/>
      <c r="ZH1560"/>
      <c r="ZI1560"/>
      <c r="ZJ1560"/>
      <c r="ZK1560"/>
      <c r="ZL1560"/>
      <c r="ZM1560"/>
      <c r="ZN1560"/>
      <c r="ZO1560"/>
      <c r="ZP1560"/>
      <c r="ZQ1560"/>
      <c r="ZR1560"/>
      <c r="ZS1560"/>
      <c r="ZT1560"/>
      <c r="ZU1560"/>
      <c r="ZV1560"/>
      <c r="ZW1560"/>
      <c r="ZX1560"/>
      <c r="ZY1560"/>
      <c r="ZZ1560"/>
      <c r="AAA1560"/>
      <c r="AAB1560"/>
      <c r="AAC1560"/>
      <c r="AAD1560"/>
      <c r="AAE1560"/>
      <c r="AAF1560"/>
      <c r="AAG1560"/>
      <c r="AAH1560"/>
      <c r="AAI1560"/>
      <c r="AAJ1560"/>
      <c r="AAK1560"/>
      <c r="AAL1560"/>
      <c r="AAM1560"/>
      <c r="AAN1560"/>
      <c r="AAO1560"/>
      <c r="AAP1560"/>
      <c r="AAQ1560"/>
      <c r="AAR1560"/>
      <c r="AAS1560"/>
      <c r="AAT1560"/>
      <c r="AAU1560"/>
      <c r="AAV1560"/>
      <c r="AAW1560"/>
      <c r="AAX1560"/>
      <c r="AAY1560"/>
      <c r="AAZ1560"/>
      <c r="ABA1560"/>
      <c r="ABB1560"/>
      <c r="ABC1560"/>
      <c r="ABD1560"/>
      <c r="ABE1560"/>
      <c r="ABF1560"/>
      <c r="ABG1560"/>
      <c r="ABH1560"/>
      <c r="ABI1560"/>
      <c r="ABJ1560"/>
      <c r="ABK1560"/>
      <c r="ABL1560"/>
      <c r="ABM1560"/>
      <c r="ABN1560"/>
      <c r="ABO1560"/>
      <c r="ABP1560"/>
      <c r="ABQ1560"/>
      <c r="ABR1560"/>
      <c r="ABS1560"/>
      <c r="ABT1560"/>
      <c r="ABU1560"/>
      <c r="ABV1560"/>
      <c r="ABW1560"/>
      <c r="ABX1560"/>
      <c r="ABY1560"/>
      <c r="ABZ1560"/>
      <c r="ACA1560"/>
      <c r="ACB1560"/>
      <c r="ACC1560"/>
      <c r="ACD1560"/>
      <c r="ACE1560"/>
      <c r="ACF1560"/>
      <c r="ACG1560"/>
      <c r="ACH1560"/>
      <c r="ACI1560"/>
      <c r="ACJ1560"/>
      <c r="ACK1560"/>
      <c r="ACL1560"/>
      <c r="ACM1560"/>
      <c r="ACN1560"/>
      <c r="ACO1560"/>
      <c r="ACP1560"/>
      <c r="ACQ1560"/>
      <c r="ACR1560"/>
      <c r="ACS1560"/>
      <c r="ACT1560"/>
      <c r="ACU1560"/>
      <c r="ACV1560"/>
      <c r="ACW1560"/>
      <c r="ACX1560"/>
      <c r="ACY1560"/>
      <c r="ACZ1560"/>
      <c r="ADA1560"/>
      <c r="ADB1560"/>
      <c r="ADC1560"/>
      <c r="ADD1560"/>
      <c r="ADE1560"/>
      <c r="ADF1560"/>
      <c r="ADG1560"/>
      <c r="ADH1560"/>
      <c r="ADI1560"/>
      <c r="ADJ1560"/>
      <c r="ADK1560"/>
      <c r="ADL1560"/>
      <c r="ADM1560"/>
      <c r="ADN1560"/>
      <c r="ADO1560"/>
      <c r="ADP1560"/>
      <c r="ADQ1560"/>
      <c r="ADR1560"/>
      <c r="ADS1560"/>
      <c r="ADT1560"/>
      <c r="ADU1560"/>
      <c r="ADV1560"/>
      <c r="ADW1560"/>
      <c r="ADX1560"/>
      <c r="ADY1560"/>
      <c r="ADZ1560"/>
      <c r="AEA1560"/>
      <c r="AEB1560"/>
      <c r="AEC1560"/>
      <c r="AED1560"/>
      <c r="AEE1560"/>
      <c r="AEF1560"/>
      <c r="AEG1560"/>
      <c r="AEH1560"/>
      <c r="AEI1560"/>
      <c r="AEJ1560"/>
      <c r="AEK1560"/>
      <c r="AEL1560"/>
      <c r="AEM1560"/>
      <c r="AEN1560"/>
      <c r="AEO1560"/>
      <c r="AEP1560"/>
      <c r="AEQ1560"/>
      <c r="AER1560"/>
      <c r="AES1560"/>
      <c r="AET1560"/>
      <c r="AEU1560"/>
      <c r="AEV1560"/>
      <c r="AEW1560"/>
      <c r="AEX1560"/>
      <c r="AEY1560"/>
      <c r="AEZ1560"/>
      <c r="AFA1560"/>
      <c r="AFB1560"/>
      <c r="AFC1560"/>
      <c r="AFD1560"/>
      <c r="AFE1560"/>
      <c r="AFF1560"/>
      <c r="AFG1560"/>
      <c r="AFH1560"/>
      <c r="AFI1560"/>
      <c r="AFJ1560"/>
      <c r="AFK1560"/>
      <c r="AFL1560"/>
      <c r="AFM1560"/>
      <c r="AFN1560"/>
      <c r="AFO1560"/>
      <c r="AFP1560"/>
      <c r="AFQ1560"/>
      <c r="AFR1560"/>
      <c r="AFS1560"/>
      <c r="AFT1560"/>
      <c r="AFU1560"/>
      <c r="AFV1560"/>
      <c r="AFW1560"/>
      <c r="AFX1560"/>
      <c r="AFY1560"/>
      <c r="AFZ1560"/>
      <c r="AGA1560"/>
      <c r="AGB1560"/>
      <c r="AGC1560"/>
      <c r="AGD1560"/>
      <c r="AGE1560"/>
      <c r="AGF1560"/>
      <c r="AGG1560"/>
      <c r="AGH1560"/>
      <c r="AGI1560"/>
      <c r="AGJ1560"/>
      <c r="AGK1560"/>
      <c r="AGL1560"/>
      <c r="AGM1560"/>
      <c r="AGN1560"/>
      <c r="AGO1560"/>
      <c r="AGP1560"/>
      <c r="AGQ1560"/>
      <c r="AGR1560"/>
      <c r="AGS1560"/>
      <c r="AGT1560"/>
      <c r="AGU1560"/>
      <c r="AGV1560"/>
      <c r="AGW1560"/>
      <c r="AGX1560"/>
      <c r="AGY1560"/>
      <c r="AGZ1560"/>
      <c r="AHA1560"/>
      <c r="AHB1560"/>
      <c r="AHC1560"/>
      <c r="AHD1560"/>
      <c r="AHE1560"/>
      <c r="AHF1560"/>
      <c r="AHG1560"/>
      <c r="AHH1560"/>
      <c r="AHI1560"/>
      <c r="AHJ1560"/>
      <c r="AHK1560"/>
      <c r="AHL1560"/>
      <c r="AHM1560"/>
      <c r="AHN1560"/>
      <c r="AHO1560"/>
      <c r="AHP1560"/>
      <c r="AHQ1560"/>
      <c r="AHR1560"/>
      <c r="AHS1560"/>
      <c r="AHT1560"/>
      <c r="AHU1560"/>
      <c r="AHV1560"/>
      <c r="AHW1560"/>
      <c r="AHX1560"/>
      <c r="AHY1560"/>
      <c r="AHZ1560"/>
      <c r="AIA1560"/>
      <c r="AIB1560"/>
      <c r="AIC1560"/>
      <c r="AID1560"/>
      <c r="AIE1560"/>
      <c r="AIF1560"/>
      <c r="AIG1560"/>
      <c r="AIH1560"/>
      <c r="AII1560"/>
      <c r="AIJ1560"/>
      <c r="AIK1560"/>
      <c r="AIL1560"/>
      <c r="AIM1560"/>
      <c r="AIN1560"/>
      <c r="AIO1560"/>
      <c r="AIP1560"/>
      <c r="AIQ1560"/>
      <c r="AIR1560"/>
      <c r="AIS1560"/>
      <c r="AIT1560"/>
      <c r="AIU1560"/>
      <c r="AIV1560"/>
      <c r="AIW1560"/>
      <c r="AIX1560"/>
      <c r="AIY1560"/>
      <c r="AIZ1560"/>
      <c r="AJA1560"/>
      <c r="AJB1560"/>
      <c r="AJC1560"/>
      <c r="AJD1560"/>
      <c r="AJE1560"/>
      <c r="AJF1560"/>
      <c r="AJG1560"/>
      <c r="AJH1560"/>
      <c r="AJI1560"/>
      <c r="AJJ1560"/>
      <c r="AJK1560"/>
      <c r="AJL1560"/>
      <c r="AJM1560"/>
      <c r="AJN1560"/>
      <c r="AJO1560"/>
      <c r="AJP1560"/>
      <c r="AJQ1560"/>
      <c r="AJR1560"/>
      <c r="AJS1560"/>
      <c r="AJT1560"/>
      <c r="AJU1560"/>
      <c r="AJV1560"/>
      <c r="AJW1560"/>
      <c r="AJX1560"/>
      <c r="AJY1560"/>
      <c r="AJZ1560"/>
      <c r="AKA1560"/>
      <c r="AKB1560"/>
      <c r="AKC1560"/>
      <c r="AKD1560"/>
      <c r="AKE1560"/>
      <c r="AKF1560"/>
      <c r="AKG1560"/>
      <c r="AKH1560"/>
      <c r="AKI1560"/>
      <c r="AKJ1560"/>
      <c r="AKK1560"/>
      <c r="AKL1560"/>
      <c r="AKM1560"/>
      <c r="AKN1560"/>
      <c r="AKO1560"/>
      <c r="AKP1560"/>
      <c r="AKQ1560"/>
      <c r="AKR1560"/>
      <c r="AKS1560"/>
      <c r="AKT1560"/>
      <c r="AKU1560"/>
      <c r="AKV1560"/>
      <c r="AKW1560"/>
      <c r="AKX1560"/>
      <c r="AKY1560"/>
      <c r="AKZ1560"/>
      <c r="ALA1560"/>
      <c r="ALB1560"/>
      <c r="ALC1560"/>
      <c r="ALD1560"/>
      <c r="ALE1560"/>
      <c r="ALF1560"/>
      <c r="ALG1560"/>
      <c r="ALH1560"/>
      <c r="ALI1560"/>
      <c r="ALJ1560"/>
      <c r="ALK1560"/>
      <c r="ALL1560"/>
      <c r="ALM1560"/>
      <c r="ALN1560"/>
      <c r="ALO1560"/>
      <c r="ALP1560"/>
      <c r="ALQ1560"/>
      <c r="ALR1560"/>
      <c r="ALS1560"/>
      <c r="ALT1560"/>
      <c r="ALU1560"/>
      <c r="ALV1560"/>
      <c r="ALW1560"/>
      <c r="ALX1560"/>
      <c r="ALY1560"/>
      <c r="ALZ1560"/>
      <c r="AMA1560"/>
      <c r="AMB1560"/>
      <c r="AMC1560"/>
      <c r="AMD1560"/>
      <c r="AME1560"/>
      <c r="AMF1560"/>
      <c r="AMG1560"/>
      <c r="AMH1560"/>
      <c r="AMI1560"/>
      <c r="AMJ1560"/>
      <c r="AMK1560"/>
    </row>
    <row r="1561" spans="1:1025" ht="45" customHeight="1" thickTop="1" thickBot="1" x14ac:dyDescent="0.3">
      <c r="A1561" s="249" t="s">
        <v>1040</v>
      </c>
      <c r="B1561" s="249" t="s">
        <v>1040</v>
      </c>
      <c r="C1561" s="249" t="s">
        <v>1040</v>
      </c>
      <c r="D1561" s="249" t="s">
        <v>1040</v>
      </c>
      <c r="E1561" s="249" t="s">
        <v>1040</v>
      </c>
      <c r="F1561" s="249" t="s">
        <v>1040</v>
      </c>
      <c r="G1561" s="249" t="s">
        <v>1040</v>
      </c>
      <c r="H1561" s="249" t="s">
        <v>1040</v>
      </c>
      <c r="I1561" s="249" t="s">
        <v>1040</v>
      </c>
      <c r="J1561" s="249" t="s">
        <v>1040</v>
      </c>
      <c r="K1561" s="249" t="s">
        <v>1040</v>
      </c>
      <c r="L1561" s="249" t="s">
        <v>1040</v>
      </c>
      <c r="M1561" s="249" t="s">
        <v>1040</v>
      </c>
      <c r="N1561" s="249" t="s">
        <v>1040</v>
      </c>
      <c r="O1561" s="249" t="s">
        <v>1040</v>
      </c>
      <c r="P1561" s="249" t="s">
        <v>1040</v>
      </c>
      <c r="Q1561" s="54">
        <v>3</v>
      </c>
      <c r="R1561" s="251" t="s">
        <v>2563</v>
      </c>
      <c r="S1561" s="252"/>
      <c r="T1561" s="252"/>
      <c r="U1561" s="252"/>
      <c r="V1561" s="252"/>
      <c r="W1561" s="252"/>
      <c r="X1561" s="252"/>
      <c r="Y1561" s="252"/>
      <c r="Z1561" s="252"/>
      <c r="AA1561" s="252"/>
      <c r="AB1561" s="252"/>
      <c r="AC1561" s="252"/>
      <c r="AD1561" s="252"/>
      <c r="AE1561" s="253"/>
      <c r="AF1561" s="54">
        <v>3</v>
      </c>
      <c r="AG1561" s="251" t="s">
        <v>2563</v>
      </c>
      <c r="AH1561" s="252"/>
      <c r="AI1561" s="252"/>
      <c r="AJ1561" s="252"/>
      <c r="AK1561" s="252"/>
      <c r="AL1561" s="252"/>
      <c r="AM1561" s="252"/>
      <c r="AN1561" s="252"/>
      <c r="AO1561" s="252"/>
      <c r="AP1561" s="252"/>
      <c r="AQ1561" s="252"/>
      <c r="AR1561" s="252"/>
      <c r="AS1561" s="252"/>
      <c r="AT1561" s="253"/>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c r="HO1561"/>
      <c r="HP1561"/>
      <c r="HQ1561"/>
      <c r="HR1561"/>
      <c r="HS1561"/>
      <c r="HT1561"/>
      <c r="HU1561"/>
      <c r="HV1561"/>
      <c r="HW1561"/>
      <c r="HX1561"/>
      <c r="HY1561"/>
      <c r="HZ1561"/>
      <c r="IA1561"/>
      <c r="IB1561"/>
      <c r="IC1561"/>
      <c r="ID1561"/>
      <c r="IE1561"/>
      <c r="IF1561"/>
      <c r="IG1561"/>
      <c r="IH1561"/>
      <c r="II1561"/>
      <c r="IJ1561"/>
      <c r="IK1561"/>
      <c r="IL1561"/>
      <c r="IM1561"/>
      <c r="IN1561"/>
      <c r="IO1561"/>
      <c r="IP1561"/>
      <c r="IQ1561"/>
      <c r="IR1561"/>
      <c r="IS1561"/>
      <c r="IT1561"/>
      <c r="IU1561"/>
      <c r="IV1561"/>
      <c r="IW1561"/>
      <c r="IX1561"/>
      <c r="IY1561"/>
      <c r="IZ1561"/>
      <c r="JA1561"/>
      <c r="JB1561"/>
      <c r="JC1561"/>
      <c r="JD1561"/>
      <c r="JE1561"/>
      <c r="JF1561"/>
      <c r="JG1561"/>
      <c r="JH1561"/>
      <c r="JI1561"/>
      <c r="JJ1561"/>
      <c r="JK1561"/>
      <c r="JL1561"/>
      <c r="JM1561"/>
      <c r="JN1561"/>
      <c r="JO1561"/>
      <c r="JP1561"/>
      <c r="JQ1561"/>
      <c r="JR1561"/>
      <c r="JS1561"/>
      <c r="JT1561"/>
      <c r="JU1561"/>
      <c r="JV1561"/>
      <c r="JW1561"/>
      <c r="JX1561"/>
      <c r="JY1561"/>
      <c r="JZ1561"/>
      <c r="KA1561"/>
      <c r="KB1561"/>
      <c r="KC1561"/>
      <c r="KD1561"/>
      <c r="KE1561"/>
      <c r="KF1561"/>
      <c r="KG1561"/>
      <c r="KH1561"/>
      <c r="KI1561"/>
      <c r="KJ1561"/>
      <c r="KK1561"/>
      <c r="KL1561"/>
      <c r="KM1561"/>
      <c r="KN1561"/>
      <c r="KO1561"/>
      <c r="KP1561"/>
      <c r="KQ1561"/>
      <c r="KR1561"/>
      <c r="KS1561"/>
      <c r="KT1561"/>
      <c r="KU1561"/>
      <c r="KV1561"/>
      <c r="KW1561"/>
      <c r="KX1561"/>
      <c r="KY1561"/>
      <c r="KZ1561"/>
      <c r="LA1561"/>
      <c r="LB1561"/>
      <c r="LC1561"/>
      <c r="LD1561"/>
      <c r="LE1561"/>
      <c r="LF1561"/>
      <c r="LG1561"/>
      <c r="LH1561"/>
      <c r="LI1561"/>
      <c r="LJ1561"/>
      <c r="LK1561"/>
      <c r="LL1561"/>
      <c r="LM1561"/>
      <c r="LN1561"/>
      <c r="LO1561"/>
      <c r="LP1561"/>
      <c r="LQ1561"/>
      <c r="LR1561"/>
      <c r="LS1561"/>
      <c r="LT1561"/>
      <c r="LU1561"/>
      <c r="LV1561"/>
      <c r="LW1561"/>
      <c r="LX1561"/>
      <c r="LY1561"/>
      <c r="LZ1561"/>
      <c r="MA1561"/>
      <c r="MB1561"/>
      <c r="MC1561"/>
      <c r="MD1561"/>
      <c r="ME1561"/>
      <c r="MF1561"/>
      <c r="MG1561"/>
      <c r="MH1561"/>
      <c r="MI1561"/>
      <c r="MJ1561"/>
      <c r="MK1561"/>
      <c r="ML1561"/>
      <c r="MM1561"/>
      <c r="MN1561"/>
      <c r="MO1561"/>
      <c r="MP1561"/>
      <c r="MQ1561"/>
      <c r="MR1561"/>
      <c r="MS1561"/>
      <c r="MT1561"/>
      <c r="MU1561"/>
      <c r="MV1561"/>
      <c r="MW1561"/>
      <c r="MX1561"/>
      <c r="MY1561"/>
      <c r="MZ1561"/>
      <c r="NA1561"/>
      <c r="NB1561"/>
      <c r="NC1561"/>
      <c r="ND1561"/>
      <c r="NE1561"/>
      <c r="NF1561"/>
      <c r="NG1561"/>
      <c r="NH1561"/>
      <c r="NI1561"/>
      <c r="NJ1561"/>
      <c r="NK1561"/>
      <c r="NL1561"/>
      <c r="NM1561"/>
      <c r="NN1561"/>
      <c r="NO1561"/>
      <c r="NP1561"/>
      <c r="NQ1561"/>
      <c r="NR1561"/>
      <c r="NS1561"/>
      <c r="NT1561"/>
      <c r="NU1561"/>
      <c r="NV1561"/>
      <c r="NW1561"/>
      <c r="NX1561"/>
      <c r="NY1561"/>
      <c r="NZ1561"/>
      <c r="OA1561"/>
      <c r="OB1561"/>
      <c r="OC1561"/>
      <c r="OD1561"/>
      <c r="OE1561"/>
      <c r="OF1561"/>
      <c r="OG1561"/>
      <c r="OH1561"/>
      <c r="OI1561"/>
      <c r="OJ1561"/>
      <c r="OK1561"/>
      <c r="OL1561"/>
      <c r="OM1561"/>
      <c r="ON1561"/>
      <c r="OO1561"/>
      <c r="OP1561"/>
      <c r="OQ1561"/>
      <c r="OR1561"/>
      <c r="OS1561"/>
      <c r="OT1561"/>
      <c r="OU1561"/>
      <c r="OV1561"/>
      <c r="OW1561"/>
      <c r="OX1561"/>
      <c r="OY1561"/>
      <c r="OZ1561"/>
      <c r="PA1561"/>
      <c r="PB1561"/>
      <c r="PC1561"/>
      <c r="PD1561"/>
      <c r="PE1561"/>
      <c r="PF1561"/>
      <c r="PG1561"/>
      <c r="PH1561"/>
      <c r="PI1561"/>
      <c r="PJ1561"/>
      <c r="PK1561"/>
      <c r="PL1561"/>
      <c r="PM1561"/>
      <c r="PN1561"/>
      <c r="PO1561"/>
      <c r="PP1561"/>
      <c r="PQ1561"/>
      <c r="PR1561"/>
      <c r="PS1561"/>
      <c r="PT1561"/>
      <c r="PU1561"/>
      <c r="PV1561"/>
      <c r="PW1561"/>
      <c r="PX1561"/>
      <c r="PY1561"/>
      <c r="PZ1561"/>
      <c r="QA1561"/>
      <c r="QB1561"/>
      <c r="QC1561"/>
      <c r="QD1561"/>
      <c r="QE1561"/>
      <c r="QF1561"/>
      <c r="QG1561"/>
      <c r="QH1561"/>
      <c r="QI1561"/>
      <c r="QJ1561"/>
      <c r="QK1561"/>
      <c r="QL1561"/>
      <c r="QM1561"/>
      <c r="QN1561"/>
      <c r="QO1561"/>
      <c r="QP1561"/>
      <c r="QQ1561"/>
      <c r="QR1561"/>
      <c r="QS1561"/>
      <c r="QT1561"/>
      <c r="QU1561"/>
      <c r="QV1561"/>
      <c r="QW1561"/>
      <c r="QX1561"/>
      <c r="QY1561"/>
      <c r="QZ1561"/>
      <c r="RA1561"/>
      <c r="RB1561"/>
      <c r="RC1561"/>
      <c r="RD1561"/>
      <c r="RE1561"/>
      <c r="RF1561"/>
      <c r="RG1561"/>
      <c r="RH1561"/>
      <c r="RI1561"/>
      <c r="RJ1561"/>
      <c r="RK1561"/>
      <c r="RL1561"/>
      <c r="RM1561"/>
      <c r="RN1561"/>
      <c r="RO1561"/>
      <c r="RP1561"/>
      <c r="RQ1561"/>
      <c r="RR1561"/>
      <c r="RS1561"/>
      <c r="RT1561"/>
      <c r="RU1561"/>
      <c r="RV1561"/>
      <c r="RW1561"/>
      <c r="RX1561"/>
      <c r="RY1561"/>
      <c r="RZ1561"/>
      <c r="SA1561"/>
      <c r="SB1561"/>
      <c r="SC1561"/>
      <c r="SD1561"/>
      <c r="SE1561"/>
      <c r="SF1561"/>
      <c r="SG1561"/>
      <c r="SH1561"/>
      <c r="SI1561"/>
      <c r="SJ1561"/>
      <c r="SK1561"/>
      <c r="SL1561"/>
      <c r="SM1561"/>
      <c r="SN1561"/>
      <c r="SO1561"/>
      <c r="SP1561"/>
      <c r="SQ1561"/>
      <c r="SR1561"/>
      <c r="SS1561"/>
      <c r="ST1561"/>
      <c r="SU1561"/>
      <c r="SV1561"/>
      <c r="SW1561"/>
      <c r="SX1561"/>
      <c r="SY1561"/>
      <c r="SZ1561"/>
      <c r="TA1561"/>
      <c r="TB1561"/>
      <c r="TC1561"/>
      <c r="TD1561"/>
      <c r="TE1561"/>
      <c r="TF1561"/>
      <c r="TG1561"/>
      <c r="TH1561"/>
      <c r="TI1561"/>
      <c r="TJ1561"/>
      <c r="TK1561"/>
      <c r="TL1561"/>
      <c r="TM1561"/>
      <c r="TN1561"/>
      <c r="TO1561"/>
      <c r="TP1561"/>
      <c r="TQ1561"/>
      <c r="TR1561"/>
      <c r="TS1561"/>
      <c r="TT1561"/>
      <c r="TU1561"/>
      <c r="TV1561"/>
      <c r="TW1561"/>
      <c r="TX1561"/>
      <c r="TY1561"/>
      <c r="TZ1561"/>
      <c r="UA1561"/>
      <c r="UB1561"/>
      <c r="UC1561"/>
      <c r="UD1561"/>
      <c r="UE1561"/>
      <c r="UF1561"/>
      <c r="UG1561"/>
      <c r="UH1561"/>
      <c r="UI1561"/>
      <c r="UJ1561"/>
      <c r="UK1561"/>
      <c r="UL1561"/>
      <c r="UM1561"/>
      <c r="UN1561"/>
      <c r="UO1561"/>
      <c r="UP1561"/>
      <c r="UQ1561"/>
      <c r="UR1561"/>
      <c r="US1561"/>
      <c r="UT1561"/>
      <c r="UU1561"/>
      <c r="UV1561"/>
      <c r="UW1561"/>
      <c r="UX1561"/>
      <c r="UY1561"/>
      <c r="UZ1561"/>
      <c r="VA1561"/>
      <c r="VB1561"/>
      <c r="VC1561"/>
      <c r="VD1561"/>
      <c r="VE1561"/>
      <c r="VF1561"/>
      <c r="VG1561"/>
      <c r="VH1561"/>
      <c r="VI1561"/>
      <c r="VJ1561"/>
      <c r="VK1561"/>
      <c r="VL1561"/>
      <c r="VM1561"/>
      <c r="VN1561"/>
      <c r="VO1561"/>
      <c r="VP1561"/>
      <c r="VQ1561"/>
      <c r="VR1561"/>
      <c r="VS1561"/>
      <c r="VT1561"/>
      <c r="VU1561"/>
      <c r="VV1561"/>
      <c r="VW1561"/>
      <c r="VX1561"/>
      <c r="VY1561"/>
      <c r="VZ1561"/>
      <c r="WA1561"/>
      <c r="WB1561"/>
      <c r="WC1561"/>
      <c r="WD1561"/>
      <c r="WE1561"/>
      <c r="WF1561"/>
      <c r="WG1561"/>
      <c r="WH1561"/>
      <c r="WI1561"/>
      <c r="WJ1561"/>
      <c r="WK1561"/>
      <c r="WL1561"/>
      <c r="WM1561"/>
      <c r="WN1561"/>
      <c r="WO1561"/>
      <c r="WP1561"/>
      <c r="WQ1561"/>
      <c r="WR1561"/>
      <c r="WS1561"/>
      <c r="WT1561"/>
      <c r="WU1561"/>
      <c r="WV1561"/>
      <c r="WW1561"/>
      <c r="WX1561"/>
      <c r="WY1561"/>
      <c r="WZ1561"/>
      <c r="XA1561"/>
      <c r="XB1561"/>
      <c r="XC1561"/>
      <c r="XD1561"/>
      <c r="XE1561"/>
      <c r="XF1561"/>
      <c r="XG1561"/>
      <c r="XH1561"/>
      <c r="XI1561"/>
      <c r="XJ1561"/>
      <c r="XK1561"/>
      <c r="XL1561"/>
      <c r="XM1561"/>
      <c r="XN1561"/>
      <c r="XO1561"/>
      <c r="XP1561"/>
      <c r="XQ1561"/>
      <c r="XR1561"/>
      <c r="XS1561"/>
      <c r="XT1561"/>
      <c r="XU1561"/>
      <c r="XV1561"/>
      <c r="XW1561"/>
      <c r="XX1561"/>
      <c r="XY1561"/>
      <c r="XZ1561"/>
      <c r="YA1561"/>
      <c r="YB1561"/>
      <c r="YC1561"/>
      <c r="YD1561"/>
      <c r="YE1561"/>
      <c r="YF1561"/>
      <c r="YG1561"/>
      <c r="YH1561"/>
      <c r="YI1561"/>
      <c r="YJ1561"/>
      <c r="YK1561"/>
      <c r="YL1561"/>
      <c r="YM1561"/>
      <c r="YN1561"/>
      <c r="YO1561"/>
      <c r="YP1561"/>
      <c r="YQ1561"/>
      <c r="YR1561"/>
      <c r="YS1561"/>
      <c r="YT1561"/>
      <c r="YU1561"/>
      <c r="YV1561"/>
      <c r="YW1561"/>
      <c r="YX1561"/>
      <c r="YY1561"/>
      <c r="YZ1561"/>
      <c r="ZA1561"/>
      <c r="ZB1561"/>
      <c r="ZC1561"/>
      <c r="ZD1561"/>
      <c r="ZE1561"/>
      <c r="ZF1561"/>
      <c r="ZG1561"/>
      <c r="ZH1561"/>
      <c r="ZI1561"/>
      <c r="ZJ1561"/>
      <c r="ZK1561"/>
      <c r="ZL1561"/>
      <c r="ZM1561"/>
      <c r="ZN1561"/>
      <c r="ZO1561"/>
      <c r="ZP1561"/>
      <c r="ZQ1561"/>
      <c r="ZR1561"/>
      <c r="ZS1561"/>
      <c r="ZT1561"/>
      <c r="ZU1561"/>
      <c r="ZV1561"/>
      <c r="ZW1561"/>
      <c r="ZX1561"/>
      <c r="ZY1561"/>
      <c r="ZZ1561"/>
      <c r="AAA1561"/>
      <c r="AAB1561"/>
      <c r="AAC1561"/>
      <c r="AAD1561"/>
      <c r="AAE1561"/>
      <c r="AAF1561"/>
      <c r="AAG1561"/>
      <c r="AAH1561"/>
      <c r="AAI1561"/>
      <c r="AAJ1561"/>
      <c r="AAK1561"/>
      <c r="AAL1561"/>
      <c r="AAM1561"/>
      <c r="AAN1561"/>
      <c r="AAO1561"/>
      <c r="AAP1561"/>
      <c r="AAQ1561"/>
      <c r="AAR1561"/>
      <c r="AAS1561"/>
      <c r="AAT1561"/>
      <c r="AAU1561"/>
      <c r="AAV1561"/>
      <c r="AAW1561"/>
      <c r="AAX1561"/>
      <c r="AAY1561"/>
      <c r="AAZ1561"/>
      <c r="ABA1561"/>
      <c r="ABB1561"/>
      <c r="ABC1561"/>
      <c r="ABD1561"/>
      <c r="ABE1561"/>
      <c r="ABF1561"/>
      <c r="ABG1561"/>
      <c r="ABH1561"/>
      <c r="ABI1561"/>
      <c r="ABJ1561"/>
      <c r="ABK1561"/>
      <c r="ABL1561"/>
      <c r="ABM1561"/>
      <c r="ABN1561"/>
      <c r="ABO1561"/>
      <c r="ABP1561"/>
      <c r="ABQ1561"/>
      <c r="ABR1561"/>
      <c r="ABS1561"/>
      <c r="ABT1561"/>
      <c r="ABU1561"/>
      <c r="ABV1561"/>
      <c r="ABW1561"/>
      <c r="ABX1561"/>
      <c r="ABY1561"/>
      <c r="ABZ1561"/>
      <c r="ACA1561"/>
      <c r="ACB1561"/>
      <c r="ACC1561"/>
      <c r="ACD1561"/>
      <c r="ACE1561"/>
      <c r="ACF1561"/>
      <c r="ACG1561"/>
      <c r="ACH1561"/>
      <c r="ACI1561"/>
      <c r="ACJ1561"/>
      <c r="ACK1561"/>
      <c r="ACL1561"/>
      <c r="ACM1561"/>
      <c r="ACN1561"/>
      <c r="ACO1561"/>
      <c r="ACP1561"/>
      <c r="ACQ1561"/>
      <c r="ACR1561"/>
      <c r="ACS1561"/>
      <c r="ACT1561"/>
      <c r="ACU1561"/>
      <c r="ACV1561"/>
      <c r="ACW1561"/>
      <c r="ACX1561"/>
      <c r="ACY1561"/>
      <c r="ACZ1561"/>
      <c r="ADA1561"/>
      <c r="ADB1561"/>
      <c r="ADC1561"/>
      <c r="ADD1561"/>
      <c r="ADE1561"/>
      <c r="ADF1561"/>
      <c r="ADG1561"/>
      <c r="ADH1561"/>
      <c r="ADI1561"/>
      <c r="ADJ1561"/>
      <c r="ADK1561"/>
      <c r="ADL1561"/>
      <c r="ADM1561"/>
      <c r="ADN1561"/>
      <c r="ADO1561"/>
      <c r="ADP1561"/>
      <c r="ADQ1561"/>
      <c r="ADR1561"/>
      <c r="ADS1561"/>
      <c r="ADT1561"/>
      <c r="ADU1561"/>
      <c r="ADV1561"/>
      <c r="ADW1561"/>
      <c r="ADX1561"/>
      <c r="ADY1561"/>
      <c r="ADZ1561"/>
      <c r="AEA1561"/>
      <c r="AEB1561"/>
      <c r="AEC1561"/>
      <c r="AED1561"/>
      <c r="AEE1561"/>
      <c r="AEF1561"/>
      <c r="AEG1561"/>
      <c r="AEH1561"/>
      <c r="AEI1561"/>
      <c r="AEJ1561"/>
      <c r="AEK1561"/>
      <c r="AEL1561"/>
      <c r="AEM1561"/>
      <c r="AEN1561"/>
      <c r="AEO1561"/>
      <c r="AEP1561"/>
      <c r="AEQ1561"/>
      <c r="AER1561"/>
      <c r="AES1561"/>
      <c r="AET1561"/>
      <c r="AEU1561"/>
      <c r="AEV1561"/>
      <c r="AEW1561"/>
      <c r="AEX1561"/>
      <c r="AEY1561"/>
      <c r="AEZ1561"/>
      <c r="AFA1561"/>
      <c r="AFB1561"/>
      <c r="AFC1561"/>
      <c r="AFD1561"/>
      <c r="AFE1561"/>
      <c r="AFF1561"/>
      <c r="AFG1561"/>
      <c r="AFH1561"/>
      <c r="AFI1561"/>
      <c r="AFJ1561"/>
      <c r="AFK1561"/>
      <c r="AFL1561"/>
      <c r="AFM1561"/>
      <c r="AFN1561"/>
      <c r="AFO1561"/>
      <c r="AFP1561"/>
      <c r="AFQ1561"/>
      <c r="AFR1561"/>
      <c r="AFS1561"/>
      <c r="AFT1561"/>
      <c r="AFU1561"/>
      <c r="AFV1561"/>
      <c r="AFW1561"/>
      <c r="AFX1561"/>
      <c r="AFY1561"/>
      <c r="AFZ1561"/>
      <c r="AGA1561"/>
      <c r="AGB1561"/>
      <c r="AGC1561"/>
      <c r="AGD1561"/>
      <c r="AGE1561"/>
      <c r="AGF1561"/>
      <c r="AGG1561"/>
      <c r="AGH1561"/>
      <c r="AGI1561"/>
      <c r="AGJ1561"/>
      <c r="AGK1561"/>
      <c r="AGL1561"/>
      <c r="AGM1561"/>
      <c r="AGN1561"/>
      <c r="AGO1561"/>
      <c r="AGP1561"/>
      <c r="AGQ1561"/>
      <c r="AGR1561"/>
      <c r="AGS1561"/>
      <c r="AGT1561"/>
      <c r="AGU1561"/>
      <c r="AGV1561"/>
      <c r="AGW1561"/>
      <c r="AGX1561"/>
      <c r="AGY1561"/>
      <c r="AGZ1561"/>
      <c r="AHA1561"/>
      <c r="AHB1561"/>
      <c r="AHC1561"/>
      <c r="AHD1561"/>
      <c r="AHE1561"/>
      <c r="AHF1561"/>
      <c r="AHG1561"/>
      <c r="AHH1561"/>
      <c r="AHI1561"/>
      <c r="AHJ1561"/>
      <c r="AHK1561"/>
      <c r="AHL1561"/>
      <c r="AHM1561"/>
      <c r="AHN1561"/>
      <c r="AHO1561"/>
      <c r="AHP1561"/>
      <c r="AHQ1561"/>
      <c r="AHR1561"/>
      <c r="AHS1561"/>
      <c r="AHT1561"/>
      <c r="AHU1561"/>
      <c r="AHV1561"/>
      <c r="AHW1561"/>
      <c r="AHX1561"/>
      <c r="AHY1561"/>
      <c r="AHZ1561"/>
      <c r="AIA1561"/>
      <c r="AIB1561"/>
      <c r="AIC1561"/>
      <c r="AID1561"/>
      <c r="AIE1561"/>
      <c r="AIF1561"/>
      <c r="AIG1561"/>
      <c r="AIH1561"/>
      <c r="AII1561"/>
      <c r="AIJ1561"/>
      <c r="AIK1561"/>
      <c r="AIL1561"/>
      <c r="AIM1561"/>
      <c r="AIN1561"/>
      <c r="AIO1561"/>
      <c r="AIP1561"/>
      <c r="AIQ1561"/>
      <c r="AIR1561"/>
      <c r="AIS1561"/>
      <c r="AIT1561"/>
      <c r="AIU1561"/>
      <c r="AIV1561"/>
      <c r="AIW1561"/>
      <c r="AIX1561"/>
      <c r="AIY1561"/>
      <c r="AIZ1561"/>
      <c r="AJA1561"/>
      <c r="AJB1561"/>
      <c r="AJC1561"/>
      <c r="AJD1561"/>
      <c r="AJE1561"/>
      <c r="AJF1561"/>
      <c r="AJG1561"/>
      <c r="AJH1561"/>
      <c r="AJI1561"/>
      <c r="AJJ1561"/>
      <c r="AJK1561"/>
      <c r="AJL1561"/>
      <c r="AJM1561"/>
      <c r="AJN1561"/>
      <c r="AJO1561"/>
      <c r="AJP1561"/>
      <c r="AJQ1561"/>
      <c r="AJR1561"/>
      <c r="AJS1561"/>
      <c r="AJT1561"/>
      <c r="AJU1561"/>
      <c r="AJV1561"/>
      <c r="AJW1561"/>
      <c r="AJX1561"/>
      <c r="AJY1561"/>
      <c r="AJZ1561"/>
      <c r="AKA1561"/>
      <c r="AKB1561"/>
      <c r="AKC1561"/>
      <c r="AKD1561"/>
      <c r="AKE1561"/>
      <c r="AKF1561"/>
      <c r="AKG1561"/>
      <c r="AKH1561"/>
      <c r="AKI1561"/>
      <c r="AKJ1561"/>
      <c r="AKK1561"/>
      <c r="AKL1561"/>
      <c r="AKM1561"/>
      <c r="AKN1561"/>
      <c r="AKO1561"/>
      <c r="AKP1561"/>
      <c r="AKQ1561"/>
      <c r="AKR1561"/>
      <c r="AKS1561"/>
      <c r="AKT1561"/>
      <c r="AKU1561"/>
      <c r="AKV1561"/>
      <c r="AKW1561"/>
      <c r="AKX1561"/>
      <c r="AKY1561"/>
      <c r="AKZ1561"/>
      <c r="ALA1561"/>
      <c r="ALB1561"/>
      <c r="ALC1561"/>
      <c r="ALD1561"/>
      <c r="ALE1561"/>
      <c r="ALF1561"/>
      <c r="ALG1561"/>
      <c r="ALH1561"/>
      <c r="ALI1561"/>
      <c r="ALJ1561"/>
      <c r="ALK1561"/>
      <c r="ALL1561"/>
      <c r="ALM1561"/>
      <c r="ALN1561"/>
      <c r="ALO1561"/>
      <c r="ALP1561"/>
      <c r="ALQ1561"/>
      <c r="ALR1561"/>
      <c r="ALS1561"/>
      <c r="ALT1561"/>
      <c r="ALU1561"/>
      <c r="ALV1561"/>
      <c r="ALW1561"/>
      <c r="ALX1561"/>
      <c r="ALY1561"/>
      <c r="ALZ1561"/>
      <c r="AMA1561"/>
      <c r="AMB1561"/>
      <c r="AMC1561"/>
      <c r="AMD1561"/>
      <c r="AME1561"/>
      <c r="AMF1561"/>
      <c r="AMG1561"/>
      <c r="AMH1561"/>
      <c r="AMI1561"/>
      <c r="AMJ1561"/>
      <c r="AMK1561"/>
    </row>
    <row r="1562" spans="1:1025" ht="45" customHeight="1" thickTop="1" thickBot="1" x14ac:dyDescent="0.3">
      <c r="A1562" s="249" t="s">
        <v>1268</v>
      </c>
      <c r="B1562" s="249" t="s">
        <v>1268</v>
      </c>
      <c r="C1562" s="249" t="s">
        <v>1268</v>
      </c>
      <c r="D1562" s="249" t="s">
        <v>1268</v>
      </c>
      <c r="E1562" s="249" t="s">
        <v>1268</v>
      </c>
      <c r="F1562" s="249" t="s">
        <v>1268</v>
      </c>
      <c r="G1562" s="249" t="s">
        <v>1268</v>
      </c>
      <c r="H1562" s="249" t="s">
        <v>1268</v>
      </c>
      <c r="I1562" s="249" t="s">
        <v>1268</v>
      </c>
      <c r="J1562" s="249" t="s">
        <v>1268</v>
      </c>
      <c r="K1562" s="249" t="s">
        <v>1268</v>
      </c>
      <c r="L1562" s="249" t="s">
        <v>1268</v>
      </c>
      <c r="M1562" s="249" t="s">
        <v>1268</v>
      </c>
      <c r="N1562" s="249" t="s">
        <v>1268</v>
      </c>
      <c r="O1562" s="249" t="s">
        <v>1268</v>
      </c>
      <c r="P1562" s="249" t="s">
        <v>1268</v>
      </c>
      <c r="Q1562" s="54">
        <v>3</v>
      </c>
      <c r="R1562" s="250" t="s">
        <v>2603</v>
      </c>
      <c r="S1562" s="250"/>
      <c r="T1562" s="250"/>
      <c r="U1562" s="250"/>
      <c r="V1562" s="250"/>
      <c r="W1562" s="250"/>
      <c r="X1562" s="250"/>
      <c r="Y1562" s="250"/>
      <c r="Z1562" s="250"/>
      <c r="AA1562" s="250"/>
      <c r="AB1562" s="250"/>
      <c r="AC1562" s="250"/>
      <c r="AD1562" s="250"/>
      <c r="AE1562" s="250"/>
      <c r="AF1562" s="54">
        <v>3</v>
      </c>
      <c r="AG1562" s="251" t="s">
        <v>2563</v>
      </c>
      <c r="AH1562" s="252"/>
      <c r="AI1562" s="252"/>
      <c r="AJ1562" s="252"/>
      <c r="AK1562" s="252"/>
      <c r="AL1562" s="252"/>
      <c r="AM1562" s="252"/>
      <c r="AN1562" s="252"/>
      <c r="AO1562" s="252"/>
      <c r="AP1562" s="252"/>
      <c r="AQ1562" s="252"/>
      <c r="AR1562" s="252"/>
      <c r="AS1562" s="252"/>
      <c r="AT1562" s="253"/>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c r="HO1562"/>
      <c r="HP1562"/>
      <c r="HQ1562"/>
      <c r="HR1562"/>
      <c r="HS1562"/>
      <c r="HT1562"/>
      <c r="HU1562"/>
      <c r="HV1562"/>
      <c r="HW1562"/>
      <c r="HX1562"/>
      <c r="HY1562"/>
      <c r="HZ1562"/>
      <c r="IA1562"/>
      <c r="IB1562"/>
      <c r="IC1562"/>
      <c r="ID1562"/>
      <c r="IE1562"/>
      <c r="IF1562"/>
      <c r="IG1562"/>
      <c r="IH1562"/>
      <c r="II1562"/>
      <c r="IJ1562"/>
      <c r="IK1562"/>
      <c r="IL1562"/>
      <c r="IM1562"/>
      <c r="IN1562"/>
      <c r="IO1562"/>
      <c r="IP1562"/>
      <c r="IQ1562"/>
      <c r="IR1562"/>
      <c r="IS1562"/>
      <c r="IT1562"/>
      <c r="IU1562"/>
      <c r="IV1562"/>
      <c r="IW1562"/>
      <c r="IX1562"/>
      <c r="IY1562"/>
      <c r="IZ1562"/>
      <c r="JA1562"/>
      <c r="JB1562"/>
      <c r="JC1562"/>
      <c r="JD1562"/>
      <c r="JE1562"/>
      <c r="JF1562"/>
      <c r="JG1562"/>
      <c r="JH1562"/>
      <c r="JI1562"/>
      <c r="JJ1562"/>
      <c r="JK1562"/>
      <c r="JL1562"/>
      <c r="JM1562"/>
      <c r="JN1562"/>
      <c r="JO1562"/>
      <c r="JP1562"/>
      <c r="JQ1562"/>
      <c r="JR1562"/>
      <c r="JS1562"/>
      <c r="JT1562"/>
      <c r="JU1562"/>
      <c r="JV1562"/>
      <c r="JW1562"/>
      <c r="JX1562"/>
      <c r="JY1562"/>
      <c r="JZ1562"/>
      <c r="KA1562"/>
      <c r="KB1562"/>
      <c r="KC1562"/>
      <c r="KD1562"/>
      <c r="KE1562"/>
      <c r="KF1562"/>
      <c r="KG1562"/>
      <c r="KH1562"/>
      <c r="KI1562"/>
      <c r="KJ1562"/>
      <c r="KK1562"/>
      <c r="KL1562"/>
      <c r="KM1562"/>
      <c r="KN1562"/>
      <c r="KO1562"/>
      <c r="KP1562"/>
      <c r="KQ1562"/>
      <c r="KR1562"/>
      <c r="KS1562"/>
      <c r="KT1562"/>
      <c r="KU1562"/>
      <c r="KV1562"/>
      <c r="KW1562"/>
      <c r="KX1562"/>
      <c r="KY1562"/>
      <c r="KZ1562"/>
      <c r="LA1562"/>
      <c r="LB1562"/>
      <c r="LC1562"/>
      <c r="LD1562"/>
      <c r="LE1562"/>
      <c r="LF1562"/>
      <c r="LG1562"/>
      <c r="LH1562"/>
      <c r="LI1562"/>
      <c r="LJ1562"/>
      <c r="LK1562"/>
      <c r="LL1562"/>
      <c r="LM1562"/>
      <c r="LN1562"/>
      <c r="LO1562"/>
      <c r="LP1562"/>
      <c r="LQ1562"/>
      <c r="LR1562"/>
      <c r="LS1562"/>
      <c r="LT1562"/>
      <c r="LU1562"/>
      <c r="LV1562"/>
      <c r="LW1562"/>
      <c r="LX1562"/>
      <c r="LY1562"/>
      <c r="LZ1562"/>
      <c r="MA1562"/>
      <c r="MB1562"/>
      <c r="MC1562"/>
      <c r="MD1562"/>
      <c r="ME1562"/>
      <c r="MF1562"/>
      <c r="MG1562"/>
      <c r="MH1562"/>
      <c r="MI1562"/>
      <c r="MJ1562"/>
      <c r="MK1562"/>
      <c r="ML1562"/>
      <c r="MM1562"/>
      <c r="MN1562"/>
      <c r="MO1562"/>
      <c r="MP1562"/>
      <c r="MQ1562"/>
      <c r="MR1562"/>
      <c r="MS1562"/>
      <c r="MT1562"/>
      <c r="MU1562"/>
      <c r="MV1562"/>
      <c r="MW1562"/>
      <c r="MX1562"/>
      <c r="MY1562"/>
      <c r="MZ1562"/>
      <c r="NA1562"/>
      <c r="NB1562"/>
      <c r="NC1562"/>
      <c r="ND1562"/>
      <c r="NE1562"/>
      <c r="NF1562"/>
      <c r="NG1562"/>
      <c r="NH1562"/>
      <c r="NI1562"/>
      <c r="NJ1562"/>
      <c r="NK1562"/>
      <c r="NL1562"/>
      <c r="NM1562"/>
      <c r="NN1562"/>
      <c r="NO1562"/>
      <c r="NP1562"/>
      <c r="NQ1562"/>
      <c r="NR1562"/>
      <c r="NS1562"/>
      <c r="NT1562"/>
      <c r="NU1562"/>
      <c r="NV1562"/>
      <c r="NW1562"/>
      <c r="NX1562"/>
      <c r="NY1562"/>
      <c r="NZ1562"/>
      <c r="OA1562"/>
      <c r="OB1562"/>
      <c r="OC1562"/>
      <c r="OD1562"/>
      <c r="OE1562"/>
      <c r="OF1562"/>
      <c r="OG1562"/>
      <c r="OH1562"/>
      <c r="OI1562"/>
      <c r="OJ1562"/>
      <c r="OK1562"/>
      <c r="OL1562"/>
      <c r="OM1562"/>
      <c r="ON1562"/>
      <c r="OO1562"/>
      <c r="OP1562"/>
      <c r="OQ1562"/>
      <c r="OR1562"/>
      <c r="OS1562"/>
      <c r="OT1562"/>
      <c r="OU1562"/>
      <c r="OV1562"/>
      <c r="OW1562"/>
      <c r="OX1562"/>
      <c r="OY1562"/>
      <c r="OZ1562"/>
      <c r="PA1562"/>
      <c r="PB1562"/>
      <c r="PC1562"/>
      <c r="PD1562"/>
      <c r="PE1562"/>
      <c r="PF1562"/>
      <c r="PG1562"/>
      <c r="PH1562"/>
      <c r="PI1562"/>
      <c r="PJ1562"/>
      <c r="PK1562"/>
      <c r="PL1562"/>
      <c r="PM1562"/>
      <c r="PN1562"/>
      <c r="PO1562"/>
      <c r="PP1562"/>
      <c r="PQ1562"/>
      <c r="PR1562"/>
      <c r="PS1562"/>
      <c r="PT1562"/>
      <c r="PU1562"/>
      <c r="PV1562"/>
      <c r="PW1562"/>
      <c r="PX1562"/>
      <c r="PY1562"/>
      <c r="PZ1562"/>
      <c r="QA1562"/>
      <c r="QB1562"/>
      <c r="QC1562"/>
      <c r="QD1562"/>
      <c r="QE1562"/>
      <c r="QF1562"/>
      <c r="QG1562"/>
      <c r="QH1562"/>
      <c r="QI1562"/>
      <c r="QJ1562"/>
      <c r="QK1562"/>
      <c r="QL1562"/>
      <c r="QM1562"/>
      <c r="QN1562"/>
      <c r="QO1562"/>
      <c r="QP1562"/>
      <c r="QQ1562"/>
      <c r="QR1562"/>
      <c r="QS1562"/>
      <c r="QT1562"/>
      <c r="QU1562"/>
      <c r="QV1562"/>
      <c r="QW1562"/>
      <c r="QX1562"/>
      <c r="QY1562"/>
      <c r="QZ1562"/>
      <c r="RA1562"/>
      <c r="RB1562"/>
      <c r="RC1562"/>
      <c r="RD1562"/>
      <c r="RE1562"/>
      <c r="RF1562"/>
      <c r="RG1562"/>
      <c r="RH1562"/>
      <c r="RI1562"/>
      <c r="RJ1562"/>
      <c r="RK1562"/>
      <c r="RL1562"/>
      <c r="RM1562"/>
      <c r="RN1562"/>
      <c r="RO1562"/>
      <c r="RP1562"/>
      <c r="RQ1562"/>
      <c r="RR1562"/>
      <c r="RS1562"/>
      <c r="RT1562"/>
      <c r="RU1562"/>
      <c r="RV1562"/>
      <c r="RW1562"/>
      <c r="RX1562"/>
      <c r="RY1562"/>
      <c r="RZ1562"/>
      <c r="SA1562"/>
      <c r="SB1562"/>
      <c r="SC1562"/>
      <c r="SD1562"/>
      <c r="SE1562"/>
      <c r="SF1562"/>
      <c r="SG1562"/>
      <c r="SH1562"/>
      <c r="SI1562"/>
      <c r="SJ1562"/>
      <c r="SK1562"/>
      <c r="SL1562"/>
      <c r="SM1562"/>
      <c r="SN1562"/>
      <c r="SO1562"/>
      <c r="SP1562"/>
      <c r="SQ1562"/>
      <c r="SR1562"/>
      <c r="SS1562"/>
      <c r="ST1562"/>
      <c r="SU1562"/>
      <c r="SV1562"/>
      <c r="SW1562"/>
      <c r="SX1562"/>
      <c r="SY1562"/>
      <c r="SZ1562"/>
      <c r="TA1562"/>
      <c r="TB1562"/>
      <c r="TC1562"/>
      <c r="TD1562"/>
      <c r="TE1562"/>
      <c r="TF1562"/>
      <c r="TG1562"/>
      <c r="TH1562"/>
      <c r="TI1562"/>
      <c r="TJ1562"/>
      <c r="TK1562"/>
      <c r="TL1562"/>
      <c r="TM1562"/>
      <c r="TN1562"/>
      <c r="TO1562"/>
      <c r="TP1562"/>
      <c r="TQ1562"/>
      <c r="TR1562"/>
      <c r="TS1562"/>
      <c r="TT1562"/>
      <c r="TU1562"/>
      <c r="TV1562"/>
      <c r="TW1562"/>
      <c r="TX1562"/>
      <c r="TY1562"/>
      <c r="TZ1562"/>
      <c r="UA1562"/>
      <c r="UB1562"/>
      <c r="UC1562"/>
      <c r="UD1562"/>
      <c r="UE1562"/>
      <c r="UF1562"/>
      <c r="UG1562"/>
      <c r="UH1562"/>
      <c r="UI1562"/>
      <c r="UJ1562"/>
      <c r="UK1562"/>
      <c r="UL1562"/>
      <c r="UM1562"/>
      <c r="UN1562"/>
      <c r="UO1562"/>
      <c r="UP1562"/>
      <c r="UQ1562"/>
      <c r="UR1562"/>
      <c r="US1562"/>
      <c r="UT1562"/>
      <c r="UU1562"/>
      <c r="UV1562"/>
      <c r="UW1562"/>
      <c r="UX1562"/>
      <c r="UY1562"/>
      <c r="UZ1562"/>
      <c r="VA1562"/>
      <c r="VB1562"/>
      <c r="VC1562"/>
      <c r="VD1562"/>
      <c r="VE1562"/>
      <c r="VF1562"/>
      <c r="VG1562"/>
      <c r="VH1562"/>
      <c r="VI1562"/>
      <c r="VJ1562"/>
      <c r="VK1562"/>
      <c r="VL1562"/>
      <c r="VM1562"/>
      <c r="VN1562"/>
      <c r="VO1562"/>
      <c r="VP1562"/>
      <c r="VQ1562"/>
      <c r="VR1562"/>
      <c r="VS1562"/>
      <c r="VT1562"/>
      <c r="VU1562"/>
      <c r="VV1562"/>
      <c r="VW1562"/>
      <c r="VX1562"/>
      <c r="VY1562"/>
      <c r="VZ1562"/>
      <c r="WA1562"/>
      <c r="WB1562"/>
      <c r="WC1562"/>
      <c r="WD1562"/>
      <c r="WE1562"/>
      <c r="WF1562"/>
      <c r="WG1562"/>
      <c r="WH1562"/>
      <c r="WI1562"/>
      <c r="WJ1562"/>
      <c r="WK1562"/>
      <c r="WL1562"/>
      <c r="WM1562"/>
      <c r="WN1562"/>
      <c r="WO1562"/>
      <c r="WP1562"/>
      <c r="WQ1562"/>
      <c r="WR1562"/>
      <c r="WS1562"/>
      <c r="WT1562"/>
      <c r="WU1562"/>
      <c r="WV1562"/>
      <c r="WW1562"/>
      <c r="WX1562"/>
      <c r="WY1562"/>
      <c r="WZ1562"/>
      <c r="XA1562"/>
      <c r="XB1562"/>
      <c r="XC1562"/>
      <c r="XD1562"/>
      <c r="XE1562"/>
      <c r="XF1562"/>
      <c r="XG1562"/>
      <c r="XH1562"/>
      <c r="XI1562"/>
      <c r="XJ1562"/>
      <c r="XK1562"/>
      <c r="XL1562"/>
      <c r="XM1562"/>
      <c r="XN1562"/>
      <c r="XO1562"/>
      <c r="XP1562"/>
      <c r="XQ1562"/>
      <c r="XR1562"/>
      <c r="XS1562"/>
      <c r="XT1562"/>
      <c r="XU1562"/>
      <c r="XV1562"/>
      <c r="XW1562"/>
      <c r="XX1562"/>
      <c r="XY1562"/>
      <c r="XZ1562"/>
      <c r="YA1562"/>
      <c r="YB1562"/>
      <c r="YC1562"/>
      <c r="YD1562"/>
      <c r="YE1562"/>
      <c r="YF1562"/>
      <c r="YG1562"/>
      <c r="YH1562"/>
      <c r="YI1562"/>
      <c r="YJ1562"/>
      <c r="YK1562"/>
      <c r="YL1562"/>
      <c r="YM1562"/>
      <c r="YN1562"/>
      <c r="YO1562"/>
      <c r="YP1562"/>
      <c r="YQ1562"/>
      <c r="YR1562"/>
      <c r="YS1562"/>
      <c r="YT1562"/>
      <c r="YU1562"/>
      <c r="YV1562"/>
      <c r="YW1562"/>
      <c r="YX1562"/>
      <c r="YY1562"/>
      <c r="YZ1562"/>
      <c r="ZA1562"/>
      <c r="ZB1562"/>
      <c r="ZC1562"/>
      <c r="ZD1562"/>
      <c r="ZE1562"/>
      <c r="ZF1562"/>
      <c r="ZG1562"/>
      <c r="ZH1562"/>
      <c r="ZI1562"/>
      <c r="ZJ1562"/>
      <c r="ZK1562"/>
      <c r="ZL1562"/>
      <c r="ZM1562"/>
      <c r="ZN1562"/>
      <c r="ZO1562"/>
      <c r="ZP1562"/>
      <c r="ZQ1562"/>
      <c r="ZR1562"/>
      <c r="ZS1562"/>
      <c r="ZT1562"/>
      <c r="ZU1562"/>
      <c r="ZV1562"/>
      <c r="ZW1562"/>
      <c r="ZX1562"/>
      <c r="ZY1562"/>
      <c r="ZZ1562"/>
      <c r="AAA1562"/>
      <c r="AAB1562"/>
      <c r="AAC1562"/>
      <c r="AAD1562"/>
      <c r="AAE1562"/>
      <c r="AAF1562"/>
      <c r="AAG1562"/>
      <c r="AAH1562"/>
      <c r="AAI1562"/>
      <c r="AAJ1562"/>
      <c r="AAK1562"/>
      <c r="AAL1562"/>
      <c r="AAM1562"/>
      <c r="AAN1562"/>
      <c r="AAO1562"/>
      <c r="AAP1562"/>
      <c r="AAQ1562"/>
      <c r="AAR1562"/>
      <c r="AAS1562"/>
      <c r="AAT1562"/>
      <c r="AAU1562"/>
      <c r="AAV1562"/>
      <c r="AAW1562"/>
      <c r="AAX1562"/>
      <c r="AAY1562"/>
      <c r="AAZ1562"/>
      <c r="ABA1562"/>
      <c r="ABB1562"/>
      <c r="ABC1562"/>
      <c r="ABD1562"/>
      <c r="ABE1562"/>
      <c r="ABF1562"/>
      <c r="ABG1562"/>
      <c r="ABH1562"/>
      <c r="ABI1562"/>
      <c r="ABJ1562"/>
      <c r="ABK1562"/>
      <c r="ABL1562"/>
      <c r="ABM1562"/>
      <c r="ABN1562"/>
      <c r="ABO1562"/>
      <c r="ABP1562"/>
      <c r="ABQ1562"/>
      <c r="ABR1562"/>
      <c r="ABS1562"/>
      <c r="ABT1562"/>
      <c r="ABU1562"/>
      <c r="ABV1562"/>
      <c r="ABW1562"/>
      <c r="ABX1562"/>
      <c r="ABY1562"/>
      <c r="ABZ1562"/>
      <c r="ACA1562"/>
      <c r="ACB1562"/>
      <c r="ACC1562"/>
      <c r="ACD1562"/>
      <c r="ACE1562"/>
      <c r="ACF1562"/>
      <c r="ACG1562"/>
      <c r="ACH1562"/>
      <c r="ACI1562"/>
      <c r="ACJ1562"/>
      <c r="ACK1562"/>
      <c r="ACL1562"/>
      <c r="ACM1562"/>
      <c r="ACN1562"/>
      <c r="ACO1562"/>
      <c r="ACP1562"/>
      <c r="ACQ1562"/>
      <c r="ACR1562"/>
      <c r="ACS1562"/>
      <c r="ACT1562"/>
      <c r="ACU1562"/>
      <c r="ACV1562"/>
      <c r="ACW1562"/>
      <c r="ACX1562"/>
      <c r="ACY1562"/>
      <c r="ACZ1562"/>
      <c r="ADA1562"/>
      <c r="ADB1562"/>
      <c r="ADC1562"/>
      <c r="ADD1562"/>
      <c r="ADE1562"/>
      <c r="ADF1562"/>
      <c r="ADG1562"/>
      <c r="ADH1562"/>
      <c r="ADI1562"/>
      <c r="ADJ1562"/>
      <c r="ADK1562"/>
      <c r="ADL1562"/>
      <c r="ADM1562"/>
      <c r="ADN1562"/>
      <c r="ADO1562"/>
      <c r="ADP1562"/>
      <c r="ADQ1562"/>
      <c r="ADR1562"/>
      <c r="ADS1562"/>
      <c r="ADT1562"/>
      <c r="ADU1562"/>
      <c r="ADV1562"/>
      <c r="ADW1562"/>
      <c r="ADX1562"/>
      <c r="ADY1562"/>
      <c r="ADZ1562"/>
      <c r="AEA1562"/>
      <c r="AEB1562"/>
      <c r="AEC1562"/>
      <c r="AED1562"/>
      <c r="AEE1562"/>
      <c r="AEF1562"/>
      <c r="AEG1562"/>
      <c r="AEH1562"/>
      <c r="AEI1562"/>
      <c r="AEJ1562"/>
      <c r="AEK1562"/>
      <c r="AEL1562"/>
      <c r="AEM1562"/>
      <c r="AEN1562"/>
      <c r="AEO1562"/>
      <c r="AEP1562"/>
      <c r="AEQ1562"/>
      <c r="AER1562"/>
      <c r="AES1562"/>
      <c r="AET1562"/>
      <c r="AEU1562"/>
      <c r="AEV1562"/>
      <c r="AEW1562"/>
      <c r="AEX1562"/>
      <c r="AEY1562"/>
      <c r="AEZ1562"/>
      <c r="AFA1562"/>
      <c r="AFB1562"/>
      <c r="AFC1562"/>
      <c r="AFD1562"/>
      <c r="AFE1562"/>
      <c r="AFF1562"/>
      <c r="AFG1562"/>
      <c r="AFH1562"/>
      <c r="AFI1562"/>
      <c r="AFJ1562"/>
      <c r="AFK1562"/>
      <c r="AFL1562"/>
      <c r="AFM1562"/>
      <c r="AFN1562"/>
      <c r="AFO1562"/>
      <c r="AFP1562"/>
      <c r="AFQ1562"/>
      <c r="AFR1562"/>
      <c r="AFS1562"/>
      <c r="AFT1562"/>
      <c r="AFU1562"/>
      <c r="AFV1562"/>
      <c r="AFW1562"/>
      <c r="AFX1562"/>
      <c r="AFY1562"/>
      <c r="AFZ1562"/>
      <c r="AGA1562"/>
      <c r="AGB1562"/>
      <c r="AGC1562"/>
      <c r="AGD1562"/>
      <c r="AGE1562"/>
      <c r="AGF1562"/>
      <c r="AGG1562"/>
      <c r="AGH1562"/>
      <c r="AGI1562"/>
      <c r="AGJ1562"/>
      <c r="AGK1562"/>
      <c r="AGL1562"/>
      <c r="AGM1562"/>
      <c r="AGN1562"/>
      <c r="AGO1562"/>
      <c r="AGP1562"/>
      <c r="AGQ1562"/>
      <c r="AGR1562"/>
      <c r="AGS1562"/>
      <c r="AGT1562"/>
      <c r="AGU1562"/>
      <c r="AGV1562"/>
      <c r="AGW1562"/>
      <c r="AGX1562"/>
      <c r="AGY1562"/>
      <c r="AGZ1562"/>
      <c r="AHA1562"/>
      <c r="AHB1562"/>
      <c r="AHC1562"/>
      <c r="AHD1562"/>
      <c r="AHE1562"/>
      <c r="AHF1562"/>
      <c r="AHG1562"/>
      <c r="AHH1562"/>
      <c r="AHI1562"/>
      <c r="AHJ1562"/>
      <c r="AHK1562"/>
      <c r="AHL1562"/>
      <c r="AHM1562"/>
      <c r="AHN1562"/>
      <c r="AHO1562"/>
      <c r="AHP1562"/>
      <c r="AHQ1562"/>
      <c r="AHR1562"/>
      <c r="AHS1562"/>
      <c r="AHT1562"/>
      <c r="AHU1562"/>
      <c r="AHV1562"/>
      <c r="AHW1562"/>
      <c r="AHX1562"/>
      <c r="AHY1562"/>
      <c r="AHZ1562"/>
      <c r="AIA1562"/>
      <c r="AIB1562"/>
      <c r="AIC1562"/>
      <c r="AID1562"/>
      <c r="AIE1562"/>
      <c r="AIF1562"/>
      <c r="AIG1562"/>
      <c r="AIH1562"/>
      <c r="AII1562"/>
      <c r="AIJ1562"/>
      <c r="AIK1562"/>
      <c r="AIL1562"/>
      <c r="AIM1562"/>
      <c r="AIN1562"/>
      <c r="AIO1562"/>
      <c r="AIP1562"/>
      <c r="AIQ1562"/>
      <c r="AIR1562"/>
      <c r="AIS1562"/>
      <c r="AIT1562"/>
      <c r="AIU1562"/>
      <c r="AIV1562"/>
      <c r="AIW1562"/>
      <c r="AIX1562"/>
      <c r="AIY1562"/>
      <c r="AIZ1562"/>
      <c r="AJA1562"/>
      <c r="AJB1562"/>
      <c r="AJC1562"/>
      <c r="AJD1562"/>
      <c r="AJE1562"/>
      <c r="AJF1562"/>
      <c r="AJG1562"/>
      <c r="AJH1562"/>
      <c r="AJI1562"/>
      <c r="AJJ1562"/>
      <c r="AJK1562"/>
      <c r="AJL1562"/>
      <c r="AJM1562"/>
      <c r="AJN1562"/>
      <c r="AJO1562"/>
      <c r="AJP1562"/>
      <c r="AJQ1562"/>
      <c r="AJR1562"/>
      <c r="AJS1562"/>
      <c r="AJT1562"/>
      <c r="AJU1562"/>
      <c r="AJV1562"/>
      <c r="AJW1562"/>
      <c r="AJX1562"/>
      <c r="AJY1562"/>
      <c r="AJZ1562"/>
      <c r="AKA1562"/>
      <c r="AKB1562"/>
      <c r="AKC1562"/>
      <c r="AKD1562"/>
      <c r="AKE1562"/>
      <c r="AKF1562"/>
      <c r="AKG1562"/>
      <c r="AKH1562"/>
      <c r="AKI1562"/>
      <c r="AKJ1562"/>
      <c r="AKK1562"/>
      <c r="AKL1562"/>
      <c r="AKM1562"/>
      <c r="AKN1562"/>
      <c r="AKO1562"/>
      <c r="AKP1562"/>
      <c r="AKQ1562"/>
      <c r="AKR1562"/>
      <c r="AKS1562"/>
      <c r="AKT1562"/>
      <c r="AKU1562"/>
      <c r="AKV1562"/>
      <c r="AKW1562"/>
      <c r="AKX1562"/>
      <c r="AKY1562"/>
      <c r="AKZ1562"/>
      <c r="ALA1562"/>
      <c r="ALB1562"/>
      <c r="ALC1562"/>
      <c r="ALD1562"/>
      <c r="ALE1562"/>
      <c r="ALF1562"/>
      <c r="ALG1562"/>
      <c r="ALH1562"/>
      <c r="ALI1562"/>
      <c r="ALJ1562"/>
      <c r="ALK1562"/>
      <c r="ALL1562"/>
      <c r="ALM1562"/>
      <c r="ALN1562"/>
      <c r="ALO1562"/>
      <c r="ALP1562"/>
      <c r="ALQ1562"/>
      <c r="ALR1562"/>
      <c r="ALS1562"/>
      <c r="ALT1562"/>
      <c r="ALU1562"/>
      <c r="ALV1562"/>
      <c r="ALW1562"/>
      <c r="ALX1562"/>
      <c r="ALY1562"/>
      <c r="ALZ1562"/>
      <c r="AMA1562"/>
      <c r="AMB1562"/>
      <c r="AMC1562"/>
      <c r="AMD1562"/>
      <c r="AME1562"/>
      <c r="AMF1562"/>
      <c r="AMG1562"/>
      <c r="AMH1562"/>
      <c r="AMI1562"/>
      <c r="AMJ1562"/>
      <c r="AMK1562"/>
    </row>
    <row r="1563" spans="1:1025" ht="15.6" thickTop="1" x14ac:dyDescent="0.25"/>
    <row r="1565" spans="1:1025" ht="45" customHeight="1" x14ac:dyDescent="0.25">
      <c r="A1565" s="260" t="s">
        <v>1269</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185</v>
      </c>
      <c r="AH1565" s="261"/>
      <c r="AI1565" s="261"/>
      <c r="AJ1565" s="261"/>
      <c r="AK1565" s="58">
        <f>(('Artículo 121 (resumen PI)'!C51*0.8+'Artículo 121 (resumen PI)'!F51*0.2)+('Artículo 121 (resumen SIPOT)'!C51*0.8+'Artículo 121 (resumen SIPOT)'!F51*0.2))/2</f>
        <v>0</v>
      </c>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c r="HK1565"/>
      <c r="HL1565"/>
      <c r="HM1565"/>
      <c r="HN1565"/>
      <c r="HO1565"/>
      <c r="HP1565"/>
      <c r="HQ1565"/>
      <c r="HR1565"/>
      <c r="HS1565"/>
      <c r="HT1565"/>
      <c r="HU1565"/>
      <c r="HV1565"/>
      <c r="HW1565"/>
      <c r="HX1565"/>
      <c r="HY1565"/>
      <c r="HZ1565"/>
      <c r="IA1565"/>
      <c r="IB1565"/>
      <c r="IC1565"/>
      <c r="ID1565"/>
      <c r="IE1565"/>
      <c r="IF1565"/>
      <c r="IG1565"/>
      <c r="IH1565"/>
      <c r="II1565"/>
      <c r="IJ1565"/>
      <c r="IK1565"/>
      <c r="IL1565"/>
      <c r="IM1565"/>
      <c r="IN1565"/>
      <c r="IO1565"/>
      <c r="IP1565"/>
      <c r="IQ1565"/>
      <c r="IR1565"/>
      <c r="IS1565"/>
      <c r="IT1565"/>
      <c r="IU1565"/>
      <c r="IV1565"/>
      <c r="IW1565"/>
      <c r="IX1565"/>
      <c r="IY1565"/>
      <c r="IZ1565"/>
      <c r="JA1565"/>
      <c r="JB1565"/>
      <c r="JC1565"/>
      <c r="JD1565"/>
      <c r="JE1565"/>
      <c r="JF1565"/>
      <c r="JG1565"/>
      <c r="JH1565"/>
      <c r="JI1565"/>
      <c r="JJ1565"/>
      <c r="JK1565"/>
      <c r="JL1565"/>
      <c r="JM1565"/>
      <c r="JN1565"/>
      <c r="JO1565"/>
      <c r="JP1565"/>
      <c r="JQ1565"/>
      <c r="JR1565"/>
      <c r="JS1565"/>
      <c r="JT1565"/>
      <c r="JU1565"/>
      <c r="JV1565"/>
      <c r="JW1565"/>
      <c r="JX1565"/>
      <c r="JY1565"/>
      <c r="JZ1565"/>
      <c r="KA1565"/>
      <c r="KB1565"/>
      <c r="KC1565"/>
      <c r="KD1565"/>
      <c r="KE1565"/>
      <c r="KF1565"/>
      <c r="KG1565"/>
      <c r="KH1565"/>
      <c r="KI1565"/>
      <c r="KJ1565"/>
      <c r="KK1565"/>
      <c r="KL1565"/>
      <c r="KM1565"/>
      <c r="KN1565"/>
      <c r="KO1565"/>
      <c r="KP1565"/>
      <c r="KQ1565"/>
      <c r="KR1565"/>
      <c r="KS1565"/>
      <c r="KT1565"/>
      <c r="KU1565"/>
      <c r="KV1565"/>
      <c r="KW1565"/>
      <c r="KX1565"/>
      <c r="KY1565"/>
      <c r="KZ1565"/>
      <c r="LA1565"/>
      <c r="LB1565"/>
      <c r="LC1565"/>
      <c r="LD1565"/>
      <c r="LE1565"/>
      <c r="LF1565"/>
      <c r="LG1565"/>
      <c r="LH1565"/>
      <c r="LI1565"/>
      <c r="LJ1565"/>
      <c r="LK1565"/>
      <c r="LL1565"/>
      <c r="LM1565"/>
      <c r="LN1565"/>
      <c r="LO1565"/>
      <c r="LP1565"/>
      <c r="LQ1565"/>
      <c r="LR1565"/>
      <c r="LS1565"/>
      <c r="LT1565"/>
      <c r="LU1565"/>
      <c r="LV1565"/>
      <c r="LW1565"/>
      <c r="LX1565"/>
      <c r="LY1565"/>
      <c r="LZ1565"/>
      <c r="MA1565"/>
      <c r="MB1565"/>
      <c r="MC1565"/>
      <c r="MD1565"/>
      <c r="ME1565"/>
      <c r="MF1565"/>
      <c r="MG1565"/>
      <c r="MH1565"/>
      <c r="MI1565"/>
      <c r="MJ1565"/>
      <c r="MK1565"/>
      <c r="ML1565"/>
      <c r="MM1565"/>
      <c r="MN1565"/>
      <c r="MO1565"/>
      <c r="MP1565"/>
      <c r="MQ1565"/>
      <c r="MR1565"/>
      <c r="MS1565"/>
      <c r="MT1565"/>
      <c r="MU1565"/>
      <c r="MV1565"/>
      <c r="MW1565"/>
      <c r="MX1565"/>
      <c r="MY1565"/>
      <c r="MZ1565"/>
      <c r="NA1565"/>
      <c r="NB1565"/>
      <c r="NC1565"/>
      <c r="ND1565"/>
      <c r="NE1565"/>
      <c r="NF1565"/>
      <c r="NG1565"/>
      <c r="NH1565"/>
      <c r="NI1565"/>
      <c r="NJ1565"/>
      <c r="NK1565"/>
      <c r="NL1565"/>
      <c r="NM1565"/>
      <c r="NN1565"/>
      <c r="NO1565"/>
      <c r="NP1565"/>
      <c r="NQ1565"/>
      <c r="NR1565"/>
      <c r="NS1565"/>
      <c r="NT1565"/>
      <c r="NU1565"/>
      <c r="NV1565"/>
      <c r="NW1565"/>
      <c r="NX1565"/>
      <c r="NY1565"/>
      <c r="NZ1565"/>
      <c r="OA1565"/>
      <c r="OB1565"/>
      <c r="OC1565"/>
      <c r="OD1565"/>
      <c r="OE1565"/>
      <c r="OF1565"/>
      <c r="OG1565"/>
      <c r="OH1565"/>
      <c r="OI1565"/>
      <c r="OJ1565"/>
      <c r="OK1565"/>
      <c r="OL1565"/>
      <c r="OM1565"/>
      <c r="ON1565"/>
      <c r="OO1565"/>
      <c r="OP1565"/>
      <c r="OQ1565"/>
      <c r="OR1565"/>
      <c r="OS1565"/>
      <c r="OT1565"/>
      <c r="OU1565"/>
      <c r="OV1565"/>
      <c r="OW1565"/>
      <c r="OX1565"/>
      <c r="OY1565"/>
      <c r="OZ1565"/>
      <c r="PA1565"/>
      <c r="PB1565"/>
      <c r="PC1565"/>
      <c r="PD1565"/>
      <c r="PE1565"/>
      <c r="PF1565"/>
      <c r="PG1565"/>
      <c r="PH1565"/>
      <c r="PI1565"/>
      <c r="PJ1565"/>
      <c r="PK1565"/>
      <c r="PL1565"/>
      <c r="PM1565"/>
      <c r="PN1565"/>
      <c r="PO1565"/>
      <c r="PP1565"/>
      <c r="PQ1565"/>
      <c r="PR1565"/>
      <c r="PS1565"/>
      <c r="PT1565"/>
      <c r="PU1565"/>
      <c r="PV1565"/>
      <c r="PW1565"/>
      <c r="PX1565"/>
      <c r="PY1565"/>
      <c r="PZ1565"/>
      <c r="QA1565"/>
      <c r="QB1565"/>
      <c r="QC1565"/>
      <c r="QD1565"/>
      <c r="QE1565"/>
      <c r="QF1565"/>
      <c r="QG1565"/>
      <c r="QH1565"/>
      <c r="QI1565"/>
      <c r="QJ1565"/>
      <c r="QK1565"/>
      <c r="QL1565"/>
      <c r="QM1565"/>
      <c r="QN1565"/>
      <c r="QO1565"/>
      <c r="QP1565"/>
      <c r="QQ1565"/>
      <c r="QR1565"/>
      <c r="QS1565"/>
      <c r="QT1565"/>
      <c r="QU1565"/>
      <c r="QV1565"/>
      <c r="QW1565"/>
      <c r="QX1565"/>
      <c r="QY1565"/>
      <c r="QZ1565"/>
      <c r="RA1565"/>
      <c r="RB1565"/>
      <c r="RC1565"/>
      <c r="RD1565"/>
      <c r="RE1565"/>
      <c r="RF1565"/>
      <c r="RG1565"/>
      <c r="RH1565"/>
      <c r="RI1565"/>
      <c r="RJ1565"/>
      <c r="RK1565"/>
      <c r="RL1565"/>
      <c r="RM1565"/>
      <c r="RN1565"/>
      <c r="RO1565"/>
      <c r="RP1565"/>
      <c r="RQ1565"/>
      <c r="RR1565"/>
      <c r="RS1565"/>
      <c r="RT1565"/>
      <c r="RU1565"/>
      <c r="RV1565"/>
      <c r="RW1565"/>
      <c r="RX1565"/>
      <c r="RY1565"/>
      <c r="RZ1565"/>
      <c r="SA1565"/>
      <c r="SB1565"/>
      <c r="SC1565"/>
      <c r="SD1565"/>
      <c r="SE1565"/>
      <c r="SF1565"/>
      <c r="SG1565"/>
      <c r="SH1565"/>
      <c r="SI1565"/>
      <c r="SJ1565"/>
      <c r="SK1565"/>
      <c r="SL1565"/>
      <c r="SM1565"/>
      <c r="SN1565"/>
      <c r="SO1565"/>
      <c r="SP1565"/>
      <c r="SQ1565"/>
      <c r="SR1565"/>
      <c r="SS1565"/>
      <c r="ST1565"/>
      <c r="SU1565"/>
      <c r="SV1565"/>
      <c r="SW1565"/>
      <c r="SX1565"/>
      <c r="SY1565"/>
      <c r="SZ1565"/>
      <c r="TA1565"/>
      <c r="TB1565"/>
      <c r="TC1565"/>
      <c r="TD1565"/>
      <c r="TE1565"/>
      <c r="TF1565"/>
      <c r="TG1565"/>
      <c r="TH1565"/>
      <c r="TI1565"/>
      <c r="TJ1565"/>
      <c r="TK1565"/>
      <c r="TL1565"/>
      <c r="TM1565"/>
      <c r="TN1565"/>
      <c r="TO1565"/>
      <c r="TP1565"/>
      <c r="TQ1565"/>
      <c r="TR1565"/>
      <c r="TS1565"/>
      <c r="TT1565"/>
      <c r="TU1565"/>
      <c r="TV1565"/>
      <c r="TW1565"/>
      <c r="TX1565"/>
      <c r="TY1565"/>
      <c r="TZ1565"/>
      <c r="UA1565"/>
      <c r="UB1565"/>
      <c r="UC1565"/>
      <c r="UD1565"/>
      <c r="UE1565"/>
      <c r="UF1565"/>
      <c r="UG1565"/>
      <c r="UH1565"/>
      <c r="UI1565"/>
      <c r="UJ1565"/>
      <c r="UK1565"/>
      <c r="UL1565"/>
      <c r="UM1565"/>
      <c r="UN1565"/>
      <c r="UO1565"/>
      <c r="UP1565"/>
      <c r="UQ1565"/>
      <c r="UR1565"/>
      <c r="US1565"/>
      <c r="UT1565"/>
      <c r="UU1565"/>
      <c r="UV1565"/>
      <c r="UW1565"/>
      <c r="UX1565"/>
      <c r="UY1565"/>
      <c r="UZ1565"/>
      <c r="VA1565"/>
      <c r="VB1565"/>
      <c r="VC1565"/>
      <c r="VD1565"/>
      <c r="VE1565"/>
      <c r="VF1565"/>
      <c r="VG1565"/>
      <c r="VH1565"/>
      <c r="VI1565"/>
      <c r="VJ1565"/>
      <c r="VK1565"/>
      <c r="VL1565"/>
      <c r="VM1565"/>
      <c r="VN1565"/>
      <c r="VO1565"/>
      <c r="VP1565"/>
      <c r="VQ1565"/>
      <c r="VR1565"/>
      <c r="VS1565"/>
      <c r="VT1565"/>
      <c r="VU1565"/>
      <c r="VV1565"/>
      <c r="VW1565"/>
      <c r="VX1565"/>
      <c r="VY1565"/>
      <c r="VZ1565"/>
      <c r="WA1565"/>
      <c r="WB1565"/>
      <c r="WC1565"/>
      <c r="WD1565"/>
      <c r="WE1565"/>
      <c r="WF1565"/>
      <c r="WG1565"/>
      <c r="WH1565"/>
      <c r="WI1565"/>
      <c r="WJ1565"/>
      <c r="WK1565"/>
      <c r="WL1565"/>
      <c r="WM1565"/>
      <c r="WN1565"/>
      <c r="WO1565"/>
      <c r="WP1565"/>
      <c r="WQ1565"/>
      <c r="WR1565"/>
      <c r="WS1565"/>
      <c r="WT1565"/>
      <c r="WU1565"/>
      <c r="WV1565"/>
      <c r="WW1565"/>
      <c r="WX1565"/>
      <c r="WY1565"/>
      <c r="WZ1565"/>
      <c r="XA1565"/>
      <c r="XB1565"/>
      <c r="XC1565"/>
      <c r="XD1565"/>
      <c r="XE1565"/>
      <c r="XF1565"/>
      <c r="XG1565"/>
      <c r="XH1565"/>
      <c r="XI1565"/>
      <c r="XJ1565"/>
      <c r="XK1565"/>
      <c r="XL1565"/>
      <c r="XM1565"/>
      <c r="XN1565"/>
      <c r="XO1565"/>
      <c r="XP1565"/>
      <c r="XQ1565"/>
      <c r="XR1565"/>
      <c r="XS1565"/>
      <c r="XT1565"/>
      <c r="XU1565"/>
      <c r="XV1565"/>
      <c r="XW1565"/>
      <c r="XX1565"/>
      <c r="XY1565"/>
      <c r="XZ1565"/>
      <c r="YA1565"/>
      <c r="YB1565"/>
      <c r="YC1565"/>
      <c r="YD1565"/>
      <c r="YE1565"/>
      <c r="YF1565"/>
      <c r="YG1565"/>
      <c r="YH1565"/>
      <c r="YI1565"/>
      <c r="YJ1565"/>
      <c r="YK1565"/>
      <c r="YL1565"/>
      <c r="YM1565"/>
      <c r="YN1565"/>
      <c r="YO1565"/>
      <c r="YP1565"/>
      <c r="YQ1565"/>
      <c r="YR1565"/>
      <c r="YS1565"/>
      <c r="YT1565"/>
      <c r="YU1565"/>
      <c r="YV1565"/>
      <c r="YW1565"/>
      <c r="YX1565"/>
      <c r="YY1565"/>
      <c r="YZ1565"/>
      <c r="ZA1565"/>
      <c r="ZB1565"/>
      <c r="ZC1565"/>
      <c r="ZD1565"/>
      <c r="ZE1565"/>
      <c r="ZF1565"/>
      <c r="ZG1565"/>
      <c r="ZH1565"/>
      <c r="ZI1565"/>
      <c r="ZJ1565"/>
      <c r="ZK1565"/>
      <c r="ZL1565"/>
      <c r="ZM1565"/>
      <c r="ZN1565"/>
      <c r="ZO1565"/>
      <c r="ZP1565"/>
      <c r="ZQ1565"/>
      <c r="ZR1565"/>
      <c r="ZS1565"/>
      <c r="ZT1565"/>
      <c r="ZU1565"/>
      <c r="ZV1565"/>
      <c r="ZW1565"/>
      <c r="ZX1565"/>
      <c r="ZY1565"/>
      <c r="ZZ1565"/>
      <c r="AAA1565"/>
      <c r="AAB1565"/>
      <c r="AAC1565"/>
      <c r="AAD1565"/>
      <c r="AAE1565"/>
      <c r="AAF1565"/>
      <c r="AAG1565"/>
      <c r="AAH1565"/>
      <c r="AAI1565"/>
      <c r="AAJ1565"/>
      <c r="AAK1565"/>
      <c r="AAL1565"/>
      <c r="AAM1565"/>
      <c r="AAN1565"/>
      <c r="AAO1565"/>
      <c r="AAP1565"/>
      <c r="AAQ1565"/>
      <c r="AAR1565"/>
      <c r="AAS1565"/>
      <c r="AAT1565"/>
      <c r="AAU1565"/>
      <c r="AAV1565"/>
      <c r="AAW1565"/>
      <c r="AAX1565"/>
      <c r="AAY1565"/>
      <c r="AAZ1565"/>
      <c r="ABA1565"/>
      <c r="ABB1565"/>
      <c r="ABC1565"/>
      <c r="ABD1565"/>
      <c r="ABE1565"/>
      <c r="ABF1565"/>
      <c r="ABG1565"/>
      <c r="ABH1565"/>
      <c r="ABI1565"/>
      <c r="ABJ1565"/>
      <c r="ABK1565"/>
      <c r="ABL1565"/>
      <c r="ABM1565"/>
      <c r="ABN1565"/>
      <c r="ABO1565"/>
      <c r="ABP1565"/>
      <c r="ABQ1565"/>
      <c r="ABR1565"/>
      <c r="ABS1565"/>
      <c r="ABT1565"/>
      <c r="ABU1565"/>
      <c r="ABV1565"/>
      <c r="ABW1565"/>
      <c r="ABX1565"/>
      <c r="ABY1565"/>
      <c r="ABZ1565"/>
      <c r="ACA1565"/>
      <c r="ACB1565"/>
      <c r="ACC1565"/>
      <c r="ACD1565"/>
      <c r="ACE1565"/>
      <c r="ACF1565"/>
      <c r="ACG1565"/>
      <c r="ACH1565"/>
      <c r="ACI1565"/>
      <c r="ACJ1565"/>
      <c r="ACK1565"/>
      <c r="ACL1565"/>
      <c r="ACM1565"/>
      <c r="ACN1565"/>
      <c r="ACO1565"/>
      <c r="ACP1565"/>
      <c r="ACQ1565"/>
      <c r="ACR1565"/>
      <c r="ACS1565"/>
      <c r="ACT1565"/>
      <c r="ACU1565"/>
      <c r="ACV1565"/>
      <c r="ACW1565"/>
      <c r="ACX1565"/>
      <c r="ACY1565"/>
      <c r="ACZ1565"/>
      <c r="ADA1565"/>
      <c r="ADB1565"/>
      <c r="ADC1565"/>
      <c r="ADD1565"/>
      <c r="ADE1565"/>
      <c r="ADF1565"/>
      <c r="ADG1565"/>
      <c r="ADH1565"/>
      <c r="ADI1565"/>
      <c r="ADJ1565"/>
      <c r="ADK1565"/>
      <c r="ADL1565"/>
      <c r="ADM1565"/>
      <c r="ADN1565"/>
      <c r="ADO1565"/>
      <c r="ADP1565"/>
      <c r="ADQ1565"/>
      <c r="ADR1565"/>
      <c r="ADS1565"/>
      <c r="ADT1565"/>
      <c r="ADU1565"/>
      <c r="ADV1565"/>
      <c r="ADW1565"/>
      <c r="ADX1565"/>
      <c r="ADY1565"/>
      <c r="ADZ1565"/>
      <c r="AEA1565"/>
      <c r="AEB1565"/>
      <c r="AEC1565"/>
      <c r="AED1565"/>
      <c r="AEE1565"/>
      <c r="AEF1565"/>
      <c r="AEG1565"/>
      <c r="AEH1565"/>
      <c r="AEI1565"/>
      <c r="AEJ1565"/>
      <c r="AEK1565"/>
      <c r="AEL1565"/>
      <c r="AEM1565"/>
      <c r="AEN1565"/>
      <c r="AEO1565"/>
      <c r="AEP1565"/>
      <c r="AEQ1565"/>
      <c r="AER1565"/>
      <c r="AES1565"/>
      <c r="AET1565"/>
      <c r="AEU1565"/>
      <c r="AEV1565"/>
      <c r="AEW1565"/>
      <c r="AEX1565"/>
      <c r="AEY1565"/>
      <c r="AEZ1565"/>
      <c r="AFA1565"/>
      <c r="AFB1565"/>
      <c r="AFC1565"/>
      <c r="AFD1565"/>
      <c r="AFE1565"/>
      <c r="AFF1565"/>
      <c r="AFG1565"/>
      <c r="AFH1565"/>
      <c r="AFI1565"/>
      <c r="AFJ1565"/>
      <c r="AFK1565"/>
      <c r="AFL1565"/>
      <c r="AFM1565"/>
      <c r="AFN1565"/>
      <c r="AFO1565"/>
      <c r="AFP1565"/>
      <c r="AFQ1565"/>
      <c r="AFR1565"/>
      <c r="AFS1565"/>
      <c r="AFT1565"/>
      <c r="AFU1565"/>
      <c r="AFV1565"/>
      <c r="AFW1565"/>
      <c r="AFX1565"/>
      <c r="AFY1565"/>
      <c r="AFZ1565"/>
      <c r="AGA1565"/>
      <c r="AGB1565"/>
      <c r="AGC1565"/>
      <c r="AGD1565"/>
      <c r="AGE1565"/>
      <c r="AGF1565"/>
      <c r="AGG1565"/>
      <c r="AGH1565"/>
      <c r="AGI1565"/>
      <c r="AGJ1565"/>
      <c r="AGK1565"/>
      <c r="AGL1565"/>
      <c r="AGM1565"/>
      <c r="AGN1565"/>
      <c r="AGO1565"/>
      <c r="AGP1565"/>
      <c r="AGQ1565"/>
      <c r="AGR1565"/>
      <c r="AGS1565"/>
      <c r="AGT1565"/>
      <c r="AGU1565"/>
      <c r="AGV1565"/>
      <c r="AGW1565"/>
      <c r="AGX1565"/>
      <c r="AGY1565"/>
      <c r="AGZ1565"/>
      <c r="AHA1565"/>
      <c r="AHB1565"/>
      <c r="AHC1565"/>
      <c r="AHD1565"/>
      <c r="AHE1565"/>
      <c r="AHF1565"/>
      <c r="AHG1565"/>
      <c r="AHH1565"/>
      <c r="AHI1565"/>
      <c r="AHJ1565"/>
      <c r="AHK1565"/>
      <c r="AHL1565"/>
      <c r="AHM1565"/>
      <c r="AHN1565"/>
      <c r="AHO1565"/>
      <c r="AHP1565"/>
      <c r="AHQ1565"/>
      <c r="AHR1565"/>
      <c r="AHS1565"/>
      <c r="AHT1565"/>
      <c r="AHU1565"/>
      <c r="AHV1565"/>
      <c r="AHW1565"/>
      <c r="AHX1565"/>
      <c r="AHY1565"/>
      <c r="AHZ1565"/>
      <c r="AIA1565"/>
      <c r="AIB1565"/>
      <c r="AIC1565"/>
      <c r="AID1565"/>
      <c r="AIE1565"/>
      <c r="AIF1565"/>
      <c r="AIG1565"/>
      <c r="AIH1565"/>
      <c r="AII1565"/>
      <c r="AIJ1565"/>
      <c r="AIK1565"/>
      <c r="AIL1565"/>
      <c r="AIM1565"/>
      <c r="AIN1565"/>
      <c r="AIO1565"/>
      <c r="AIP1565"/>
      <c r="AIQ1565"/>
      <c r="AIR1565"/>
      <c r="AIS1565"/>
      <c r="AIT1565"/>
      <c r="AIU1565"/>
      <c r="AIV1565"/>
      <c r="AIW1565"/>
      <c r="AIX1565"/>
      <c r="AIY1565"/>
      <c r="AIZ1565"/>
      <c r="AJA1565"/>
      <c r="AJB1565"/>
      <c r="AJC1565"/>
      <c r="AJD1565"/>
      <c r="AJE1565"/>
      <c r="AJF1565"/>
      <c r="AJG1565"/>
      <c r="AJH1565"/>
      <c r="AJI1565"/>
      <c r="AJJ1565"/>
      <c r="AJK1565"/>
      <c r="AJL1565"/>
      <c r="AJM1565"/>
      <c r="AJN1565"/>
      <c r="AJO1565"/>
      <c r="AJP1565"/>
      <c r="AJQ1565"/>
      <c r="AJR1565"/>
      <c r="AJS1565"/>
      <c r="AJT1565"/>
      <c r="AJU1565"/>
      <c r="AJV1565"/>
      <c r="AJW1565"/>
      <c r="AJX1565"/>
      <c r="AJY1565"/>
      <c r="AJZ1565"/>
      <c r="AKA1565"/>
      <c r="AKB1565"/>
      <c r="AKC1565"/>
      <c r="AKD1565"/>
      <c r="AKE1565"/>
      <c r="AKF1565"/>
      <c r="AKG1565"/>
      <c r="AKH1565"/>
      <c r="AKI1565"/>
      <c r="AKJ1565"/>
      <c r="AKK1565"/>
      <c r="AKL1565"/>
      <c r="AKM1565"/>
      <c r="AKN1565"/>
      <c r="AKO1565"/>
      <c r="AKP1565"/>
      <c r="AKQ1565"/>
      <c r="AKR1565"/>
      <c r="AKS1565"/>
      <c r="AKT1565"/>
      <c r="AKU1565"/>
      <c r="AKV1565"/>
      <c r="AKW1565"/>
      <c r="AKX1565"/>
      <c r="AKY1565"/>
      <c r="AKZ1565"/>
      <c r="ALA1565"/>
      <c r="ALB1565"/>
      <c r="ALC1565"/>
      <c r="ALD1565"/>
      <c r="ALE1565"/>
      <c r="ALF1565"/>
      <c r="ALG1565"/>
      <c r="ALH1565"/>
      <c r="ALI1565"/>
      <c r="ALJ1565"/>
      <c r="ALK1565"/>
      <c r="ALL1565"/>
      <c r="ALM1565"/>
      <c r="ALN1565"/>
      <c r="ALO1565"/>
      <c r="ALP1565"/>
      <c r="ALQ1565"/>
      <c r="ALR1565"/>
      <c r="ALS1565"/>
      <c r="ALT1565"/>
      <c r="ALU1565"/>
      <c r="ALV1565"/>
      <c r="ALW1565"/>
      <c r="ALX1565"/>
      <c r="ALY1565"/>
      <c r="ALZ1565"/>
      <c r="AMA1565"/>
      <c r="AMB1565"/>
      <c r="AMC1565"/>
      <c r="AMD1565"/>
      <c r="AME1565"/>
      <c r="AMF1565"/>
      <c r="AMG1565"/>
      <c r="AMH1565"/>
      <c r="AMI1565"/>
      <c r="AMJ1565"/>
      <c r="AMK1565"/>
    </row>
    <row r="1566" spans="1:1025"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c r="HE1566"/>
      <c r="HF1566"/>
      <c r="HG1566"/>
      <c r="HH1566"/>
      <c r="HI1566"/>
      <c r="HJ1566"/>
      <c r="HK1566"/>
      <c r="HL1566"/>
      <c r="HM1566"/>
      <c r="HN1566"/>
      <c r="HO1566"/>
      <c r="HP1566"/>
      <c r="HQ1566"/>
      <c r="HR1566"/>
      <c r="HS1566"/>
      <c r="HT1566"/>
      <c r="HU1566"/>
      <c r="HV1566"/>
      <c r="HW1566"/>
      <c r="HX1566"/>
      <c r="HY1566"/>
      <c r="HZ1566"/>
      <c r="IA1566"/>
      <c r="IB1566"/>
      <c r="IC1566"/>
      <c r="ID1566"/>
      <c r="IE1566"/>
      <c r="IF1566"/>
      <c r="IG1566"/>
      <c r="IH1566"/>
      <c r="II1566"/>
      <c r="IJ1566"/>
      <c r="IK1566"/>
      <c r="IL1566"/>
      <c r="IM1566"/>
      <c r="IN1566"/>
      <c r="IO1566"/>
      <c r="IP1566"/>
      <c r="IQ1566"/>
      <c r="IR1566"/>
      <c r="IS1566"/>
      <c r="IT1566"/>
      <c r="IU1566"/>
      <c r="IV1566"/>
      <c r="IW1566"/>
      <c r="IX1566"/>
      <c r="IY1566"/>
      <c r="IZ1566"/>
      <c r="JA1566"/>
      <c r="JB1566"/>
      <c r="JC1566"/>
      <c r="JD1566"/>
      <c r="JE1566"/>
      <c r="JF1566"/>
      <c r="JG1566"/>
      <c r="JH1566"/>
      <c r="JI1566"/>
      <c r="JJ1566"/>
      <c r="JK1566"/>
      <c r="JL1566"/>
      <c r="JM1566"/>
      <c r="JN1566"/>
      <c r="JO1566"/>
      <c r="JP1566"/>
      <c r="JQ1566"/>
      <c r="JR1566"/>
      <c r="JS1566"/>
      <c r="JT1566"/>
      <c r="JU1566"/>
      <c r="JV1566"/>
      <c r="JW1566"/>
      <c r="JX1566"/>
      <c r="JY1566"/>
      <c r="JZ1566"/>
      <c r="KA1566"/>
      <c r="KB1566"/>
      <c r="KC1566"/>
      <c r="KD1566"/>
      <c r="KE1566"/>
      <c r="KF1566"/>
      <c r="KG1566"/>
      <c r="KH1566"/>
      <c r="KI1566"/>
      <c r="KJ1566"/>
      <c r="KK1566"/>
      <c r="KL1566"/>
      <c r="KM1566"/>
      <c r="KN1566"/>
      <c r="KO1566"/>
      <c r="KP1566"/>
      <c r="KQ1566"/>
      <c r="KR1566"/>
      <c r="KS1566"/>
      <c r="KT1566"/>
      <c r="KU1566"/>
      <c r="KV1566"/>
      <c r="KW1566"/>
      <c r="KX1566"/>
      <c r="KY1566"/>
      <c r="KZ1566"/>
      <c r="LA1566"/>
      <c r="LB1566"/>
      <c r="LC1566"/>
      <c r="LD1566"/>
      <c r="LE1566"/>
      <c r="LF1566"/>
      <c r="LG1566"/>
      <c r="LH1566"/>
      <c r="LI1566"/>
      <c r="LJ1566"/>
      <c r="LK1566"/>
      <c r="LL1566"/>
      <c r="LM1566"/>
      <c r="LN1566"/>
      <c r="LO1566"/>
      <c r="LP1566"/>
      <c r="LQ1566"/>
      <c r="LR1566"/>
      <c r="LS1566"/>
      <c r="LT1566"/>
      <c r="LU1566"/>
      <c r="LV1566"/>
      <c r="LW1566"/>
      <c r="LX1566"/>
      <c r="LY1566"/>
      <c r="LZ1566"/>
      <c r="MA1566"/>
      <c r="MB1566"/>
      <c r="MC1566"/>
      <c r="MD1566"/>
      <c r="ME1566"/>
      <c r="MF1566"/>
      <c r="MG1566"/>
      <c r="MH1566"/>
      <c r="MI1566"/>
      <c r="MJ1566"/>
      <c r="MK1566"/>
      <c r="ML1566"/>
      <c r="MM1566"/>
      <c r="MN1566"/>
      <c r="MO1566"/>
      <c r="MP1566"/>
      <c r="MQ1566"/>
      <c r="MR1566"/>
      <c r="MS1566"/>
      <c r="MT1566"/>
      <c r="MU1566"/>
      <c r="MV1566"/>
      <c r="MW1566"/>
      <c r="MX1566"/>
      <c r="MY1566"/>
      <c r="MZ1566"/>
      <c r="NA1566"/>
      <c r="NB1566"/>
      <c r="NC1566"/>
      <c r="ND1566"/>
      <c r="NE1566"/>
      <c r="NF1566"/>
      <c r="NG1566"/>
      <c r="NH1566"/>
      <c r="NI1566"/>
      <c r="NJ1566"/>
      <c r="NK1566"/>
      <c r="NL1566"/>
      <c r="NM1566"/>
      <c r="NN1566"/>
      <c r="NO1566"/>
      <c r="NP1566"/>
      <c r="NQ1566"/>
      <c r="NR1566"/>
      <c r="NS1566"/>
      <c r="NT1566"/>
      <c r="NU1566"/>
      <c r="NV1566"/>
      <c r="NW1566"/>
      <c r="NX1566"/>
      <c r="NY1566"/>
      <c r="NZ1566"/>
      <c r="OA1566"/>
      <c r="OB1566"/>
      <c r="OC1566"/>
      <c r="OD1566"/>
      <c r="OE1566"/>
      <c r="OF1566"/>
      <c r="OG1566"/>
      <c r="OH1566"/>
      <c r="OI1566"/>
      <c r="OJ1566"/>
      <c r="OK1566"/>
      <c r="OL1566"/>
      <c r="OM1566"/>
      <c r="ON1566"/>
      <c r="OO1566"/>
      <c r="OP1566"/>
      <c r="OQ1566"/>
      <c r="OR1566"/>
      <c r="OS1566"/>
      <c r="OT1566"/>
      <c r="OU1566"/>
      <c r="OV1566"/>
      <c r="OW1566"/>
      <c r="OX1566"/>
      <c r="OY1566"/>
      <c r="OZ1566"/>
      <c r="PA1566"/>
      <c r="PB1566"/>
      <c r="PC1566"/>
      <c r="PD1566"/>
      <c r="PE1566"/>
      <c r="PF1566"/>
      <c r="PG1566"/>
      <c r="PH1566"/>
      <c r="PI1566"/>
      <c r="PJ1566"/>
      <c r="PK1566"/>
      <c r="PL1566"/>
      <c r="PM1566"/>
      <c r="PN1566"/>
      <c r="PO1566"/>
      <c r="PP1566"/>
      <c r="PQ1566"/>
      <c r="PR1566"/>
      <c r="PS1566"/>
      <c r="PT1566"/>
      <c r="PU1566"/>
      <c r="PV1566"/>
      <c r="PW1566"/>
      <c r="PX1566"/>
      <c r="PY1566"/>
      <c r="PZ1566"/>
      <c r="QA1566"/>
      <c r="QB1566"/>
      <c r="QC1566"/>
      <c r="QD1566"/>
      <c r="QE1566"/>
      <c r="QF1566"/>
      <c r="QG1566"/>
      <c r="QH1566"/>
      <c r="QI1566"/>
      <c r="QJ1566"/>
      <c r="QK1566"/>
      <c r="QL1566"/>
      <c r="QM1566"/>
      <c r="QN1566"/>
      <c r="QO1566"/>
      <c r="QP1566"/>
      <c r="QQ1566"/>
      <c r="QR1566"/>
      <c r="QS1566"/>
      <c r="QT1566"/>
      <c r="QU1566"/>
      <c r="QV1566"/>
      <c r="QW1566"/>
      <c r="QX1566"/>
      <c r="QY1566"/>
      <c r="QZ1566"/>
      <c r="RA1566"/>
      <c r="RB1566"/>
      <c r="RC1566"/>
      <c r="RD1566"/>
      <c r="RE1566"/>
      <c r="RF1566"/>
      <c r="RG1566"/>
      <c r="RH1566"/>
      <c r="RI1566"/>
      <c r="RJ1566"/>
      <c r="RK1566"/>
      <c r="RL1566"/>
      <c r="RM1566"/>
      <c r="RN1566"/>
      <c r="RO1566"/>
      <c r="RP1566"/>
      <c r="RQ1566"/>
      <c r="RR1566"/>
      <c r="RS1566"/>
      <c r="RT1566"/>
      <c r="RU1566"/>
      <c r="RV1566"/>
      <c r="RW1566"/>
      <c r="RX1566"/>
      <c r="RY1566"/>
      <c r="RZ1566"/>
      <c r="SA1566"/>
      <c r="SB1566"/>
      <c r="SC1566"/>
      <c r="SD1566"/>
      <c r="SE1566"/>
      <c r="SF1566"/>
      <c r="SG1566"/>
      <c r="SH1566"/>
      <c r="SI1566"/>
      <c r="SJ1566"/>
      <c r="SK1566"/>
      <c r="SL1566"/>
      <c r="SM1566"/>
      <c r="SN1566"/>
      <c r="SO1566"/>
      <c r="SP1566"/>
      <c r="SQ1566"/>
      <c r="SR1566"/>
      <c r="SS1566"/>
      <c r="ST1566"/>
      <c r="SU1566"/>
      <c r="SV1566"/>
      <c r="SW1566"/>
      <c r="SX1566"/>
      <c r="SY1566"/>
      <c r="SZ1566"/>
      <c r="TA1566"/>
      <c r="TB1566"/>
      <c r="TC1566"/>
      <c r="TD1566"/>
      <c r="TE1566"/>
      <c r="TF1566"/>
      <c r="TG1566"/>
      <c r="TH1566"/>
      <c r="TI1566"/>
      <c r="TJ1566"/>
      <c r="TK1566"/>
      <c r="TL1566"/>
      <c r="TM1566"/>
      <c r="TN1566"/>
      <c r="TO1566"/>
      <c r="TP1566"/>
      <c r="TQ1566"/>
      <c r="TR1566"/>
      <c r="TS1566"/>
      <c r="TT1566"/>
      <c r="TU1566"/>
      <c r="TV1566"/>
      <c r="TW1566"/>
      <c r="TX1566"/>
      <c r="TY1566"/>
      <c r="TZ1566"/>
      <c r="UA1566"/>
      <c r="UB1566"/>
      <c r="UC1566"/>
      <c r="UD1566"/>
      <c r="UE1566"/>
      <c r="UF1566"/>
      <c r="UG1566"/>
      <c r="UH1566"/>
      <c r="UI1566"/>
      <c r="UJ1566"/>
      <c r="UK1566"/>
      <c r="UL1566"/>
      <c r="UM1566"/>
      <c r="UN1566"/>
      <c r="UO1566"/>
      <c r="UP1566"/>
      <c r="UQ1566"/>
      <c r="UR1566"/>
      <c r="US1566"/>
      <c r="UT1566"/>
      <c r="UU1566"/>
      <c r="UV1566"/>
      <c r="UW1566"/>
      <c r="UX1566"/>
      <c r="UY1566"/>
      <c r="UZ1566"/>
      <c r="VA1566"/>
      <c r="VB1566"/>
      <c r="VC1566"/>
      <c r="VD1566"/>
      <c r="VE1566"/>
      <c r="VF1566"/>
      <c r="VG1566"/>
      <c r="VH1566"/>
      <c r="VI1566"/>
      <c r="VJ1566"/>
      <c r="VK1566"/>
      <c r="VL1566"/>
      <c r="VM1566"/>
      <c r="VN1566"/>
      <c r="VO1566"/>
      <c r="VP1566"/>
      <c r="VQ1566"/>
      <c r="VR1566"/>
      <c r="VS1566"/>
      <c r="VT1566"/>
      <c r="VU1566"/>
      <c r="VV1566"/>
      <c r="VW1566"/>
      <c r="VX1566"/>
      <c r="VY1566"/>
      <c r="VZ1566"/>
      <c r="WA1566"/>
      <c r="WB1566"/>
      <c r="WC1566"/>
      <c r="WD1566"/>
      <c r="WE1566"/>
      <c r="WF1566"/>
      <c r="WG1566"/>
      <c r="WH1566"/>
      <c r="WI1566"/>
      <c r="WJ1566"/>
      <c r="WK1566"/>
      <c r="WL1566"/>
      <c r="WM1566"/>
      <c r="WN1566"/>
      <c r="WO1566"/>
      <c r="WP1566"/>
      <c r="WQ1566"/>
      <c r="WR1566"/>
      <c r="WS1566"/>
      <c r="WT1566"/>
      <c r="WU1566"/>
      <c r="WV1566"/>
      <c r="WW1566"/>
      <c r="WX1566"/>
      <c r="WY1566"/>
      <c r="WZ1566"/>
      <c r="XA1566"/>
      <c r="XB1566"/>
      <c r="XC1566"/>
      <c r="XD1566"/>
      <c r="XE1566"/>
      <c r="XF1566"/>
      <c r="XG1566"/>
      <c r="XH1566"/>
      <c r="XI1566"/>
      <c r="XJ1566"/>
      <c r="XK1566"/>
      <c r="XL1566"/>
      <c r="XM1566"/>
      <c r="XN1566"/>
      <c r="XO1566"/>
      <c r="XP1566"/>
      <c r="XQ1566"/>
      <c r="XR1566"/>
      <c r="XS1566"/>
      <c r="XT1566"/>
      <c r="XU1566"/>
      <c r="XV1566"/>
      <c r="XW1566"/>
      <c r="XX1566"/>
      <c r="XY1566"/>
      <c r="XZ1566"/>
      <c r="YA1566"/>
      <c r="YB1566"/>
      <c r="YC1566"/>
      <c r="YD1566"/>
      <c r="YE1566"/>
      <c r="YF1566"/>
      <c r="YG1566"/>
      <c r="YH1566"/>
      <c r="YI1566"/>
      <c r="YJ1566"/>
      <c r="YK1566"/>
      <c r="YL1566"/>
      <c r="YM1566"/>
      <c r="YN1566"/>
      <c r="YO1566"/>
      <c r="YP1566"/>
      <c r="YQ1566"/>
      <c r="YR1566"/>
      <c r="YS1566"/>
      <c r="YT1566"/>
      <c r="YU1566"/>
      <c r="YV1566"/>
      <c r="YW1566"/>
      <c r="YX1566"/>
      <c r="YY1566"/>
      <c r="YZ1566"/>
      <c r="ZA1566"/>
      <c r="ZB1566"/>
      <c r="ZC1566"/>
      <c r="ZD1566"/>
      <c r="ZE1566"/>
      <c r="ZF1566"/>
      <c r="ZG1566"/>
      <c r="ZH1566"/>
      <c r="ZI1566"/>
      <c r="ZJ1566"/>
      <c r="ZK1566"/>
      <c r="ZL1566"/>
      <c r="ZM1566"/>
      <c r="ZN1566"/>
      <c r="ZO1566"/>
      <c r="ZP1566"/>
      <c r="ZQ1566"/>
      <c r="ZR1566"/>
      <c r="ZS1566"/>
      <c r="ZT1566"/>
      <c r="ZU1566"/>
      <c r="ZV1566"/>
      <c r="ZW1566"/>
      <c r="ZX1566"/>
      <c r="ZY1566"/>
      <c r="ZZ1566"/>
      <c r="AAA1566"/>
      <c r="AAB1566"/>
      <c r="AAC1566"/>
      <c r="AAD1566"/>
      <c r="AAE1566"/>
      <c r="AAF1566"/>
      <c r="AAG1566"/>
      <c r="AAH1566"/>
      <c r="AAI1566"/>
      <c r="AAJ1566"/>
      <c r="AAK1566"/>
      <c r="AAL1566"/>
      <c r="AAM1566"/>
      <c r="AAN1566"/>
      <c r="AAO1566"/>
      <c r="AAP1566"/>
      <c r="AAQ1566"/>
      <c r="AAR1566"/>
      <c r="AAS1566"/>
      <c r="AAT1566"/>
      <c r="AAU1566"/>
      <c r="AAV1566"/>
      <c r="AAW1566"/>
      <c r="AAX1566"/>
      <c r="AAY1566"/>
      <c r="AAZ1566"/>
      <c r="ABA1566"/>
      <c r="ABB1566"/>
      <c r="ABC1566"/>
      <c r="ABD1566"/>
      <c r="ABE1566"/>
      <c r="ABF1566"/>
      <c r="ABG1566"/>
      <c r="ABH1566"/>
      <c r="ABI1566"/>
      <c r="ABJ1566"/>
      <c r="ABK1566"/>
      <c r="ABL1566"/>
      <c r="ABM1566"/>
      <c r="ABN1566"/>
      <c r="ABO1566"/>
      <c r="ABP1566"/>
      <c r="ABQ1566"/>
      <c r="ABR1566"/>
      <c r="ABS1566"/>
      <c r="ABT1566"/>
      <c r="ABU1566"/>
      <c r="ABV1566"/>
      <c r="ABW1566"/>
      <c r="ABX1566"/>
      <c r="ABY1566"/>
      <c r="ABZ1566"/>
      <c r="ACA1566"/>
      <c r="ACB1566"/>
      <c r="ACC1566"/>
      <c r="ACD1566"/>
      <c r="ACE1566"/>
      <c r="ACF1566"/>
      <c r="ACG1566"/>
      <c r="ACH1566"/>
      <c r="ACI1566"/>
      <c r="ACJ1566"/>
      <c r="ACK1566"/>
      <c r="ACL1566"/>
      <c r="ACM1566"/>
      <c r="ACN1566"/>
      <c r="ACO1566"/>
      <c r="ACP1566"/>
      <c r="ACQ1566"/>
      <c r="ACR1566"/>
      <c r="ACS1566"/>
      <c r="ACT1566"/>
      <c r="ACU1566"/>
      <c r="ACV1566"/>
      <c r="ACW1566"/>
      <c r="ACX1566"/>
      <c r="ACY1566"/>
      <c r="ACZ1566"/>
      <c r="ADA1566"/>
      <c r="ADB1566"/>
      <c r="ADC1566"/>
      <c r="ADD1566"/>
      <c r="ADE1566"/>
      <c r="ADF1566"/>
      <c r="ADG1566"/>
      <c r="ADH1566"/>
      <c r="ADI1566"/>
      <c r="ADJ1566"/>
      <c r="ADK1566"/>
      <c r="ADL1566"/>
      <c r="ADM1566"/>
      <c r="ADN1566"/>
      <c r="ADO1566"/>
      <c r="ADP1566"/>
      <c r="ADQ1566"/>
      <c r="ADR1566"/>
      <c r="ADS1566"/>
      <c r="ADT1566"/>
      <c r="ADU1566"/>
      <c r="ADV1566"/>
      <c r="ADW1566"/>
      <c r="ADX1566"/>
      <c r="ADY1566"/>
      <c r="ADZ1566"/>
      <c r="AEA1566"/>
      <c r="AEB1566"/>
      <c r="AEC1566"/>
      <c r="AED1566"/>
      <c r="AEE1566"/>
      <c r="AEF1566"/>
      <c r="AEG1566"/>
      <c r="AEH1566"/>
      <c r="AEI1566"/>
      <c r="AEJ1566"/>
      <c r="AEK1566"/>
      <c r="AEL1566"/>
      <c r="AEM1566"/>
      <c r="AEN1566"/>
      <c r="AEO1566"/>
      <c r="AEP1566"/>
      <c r="AEQ1566"/>
      <c r="AER1566"/>
      <c r="AES1566"/>
      <c r="AET1566"/>
      <c r="AEU1566"/>
      <c r="AEV1566"/>
      <c r="AEW1566"/>
      <c r="AEX1566"/>
      <c r="AEY1566"/>
      <c r="AEZ1566"/>
      <c r="AFA1566"/>
      <c r="AFB1566"/>
      <c r="AFC1566"/>
      <c r="AFD1566"/>
      <c r="AFE1566"/>
      <c r="AFF1566"/>
      <c r="AFG1566"/>
      <c r="AFH1566"/>
      <c r="AFI1566"/>
      <c r="AFJ1566"/>
      <c r="AFK1566"/>
      <c r="AFL1566"/>
      <c r="AFM1566"/>
      <c r="AFN1566"/>
      <c r="AFO1566"/>
      <c r="AFP1566"/>
      <c r="AFQ1566"/>
      <c r="AFR1566"/>
      <c r="AFS1566"/>
      <c r="AFT1566"/>
      <c r="AFU1566"/>
      <c r="AFV1566"/>
      <c r="AFW1566"/>
      <c r="AFX1566"/>
      <c r="AFY1566"/>
      <c r="AFZ1566"/>
      <c r="AGA1566"/>
      <c r="AGB1566"/>
      <c r="AGC1566"/>
      <c r="AGD1566"/>
      <c r="AGE1566"/>
      <c r="AGF1566"/>
      <c r="AGG1566"/>
      <c r="AGH1566"/>
      <c r="AGI1566"/>
      <c r="AGJ1566"/>
      <c r="AGK1566"/>
      <c r="AGL1566"/>
      <c r="AGM1566"/>
      <c r="AGN1566"/>
      <c r="AGO1566"/>
      <c r="AGP1566"/>
      <c r="AGQ1566"/>
      <c r="AGR1566"/>
      <c r="AGS1566"/>
      <c r="AGT1566"/>
      <c r="AGU1566"/>
      <c r="AGV1566"/>
      <c r="AGW1566"/>
      <c r="AGX1566"/>
      <c r="AGY1566"/>
      <c r="AGZ1566"/>
      <c r="AHA1566"/>
      <c r="AHB1566"/>
      <c r="AHC1566"/>
      <c r="AHD1566"/>
      <c r="AHE1566"/>
      <c r="AHF1566"/>
      <c r="AHG1566"/>
      <c r="AHH1566"/>
      <c r="AHI1566"/>
      <c r="AHJ1566"/>
      <c r="AHK1566"/>
      <c r="AHL1566"/>
      <c r="AHM1566"/>
      <c r="AHN1566"/>
      <c r="AHO1566"/>
      <c r="AHP1566"/>
      <c r="AHQ1566"/>
      <c r="AHR1566"/>
      <c r="AHS1566"/>
      <c r="AHT1566"/>
      <c r="AHU1566"/>
      <c r="AHV1566"/>
      <c r="AHW1566"/>
      <c r="AHX1566"/>
      <c r="AHY1566"/>
      <c r="AHZ1566"/>
      <c r="AIA1566"/>
      <c r="AIB1566"/>
      <c r="AIC1566"/>
      <c r="AID1566"/>
      <c r="AIE1566"/>
      <c r="AIF1566"/>
      <c r="AIG1566"/>
      <c r="AIH1566"/>
      <c r="AII1566"/>
      <c r="AIJ1566"/>
      <c r="AIK1566"/>
      <c r="AIL1566"/>
      <c r="AIM1566"/>
      <c r="AIN1566"/>
      <c r="AIO1566"/>
      <c r="AIP1566"/>
      <c r="AIQ1566"/>
      <c r="AIR1566"/>
      <c r="AIS1566"/>
      <c r="AIT1566"/>
      <c r="AIU1566"/>
      <c r="AIV1566"/>
      <c r="AIW1566"/>
      <c r="AIX1566"/>
      <c r="AIY1566"/>
      <c r="AIZ1566"/>
      <c r="AJA1566"/>
      <c r="AJB1566"/>
      <c r="AJC1566"/>
      <c r="AJD1566"/>
      <c r="AJE1566"/>
      <c r="AJF1566"/>
      <c r="AJG1566"/>
      <c r="AJH1566"/>
      <c r="AJI1566"/>
      <c r="AJJ1566"/>
      <c r="AJK1566"/>
      <c r="AJL1566"/>
      <c r="AJM1566"/>
      <c r="AJN1566"/>
      <c r="AJO1566"/>
      <c r="AJP1566"/>
      <c r="AJQ1566"/>
      <c r="AJR1566"/>
      <c r="AJS1566"/>
      <c r="AJT1566"/>
      <c r="AJU1566"/>
      <c r="AJV1566"/>
      <c r="AJW1566"/>
      <c r="AJX1566"/>
      <c r="AJY1566"/>
      <c r="AJZ1566"/>
      <c r="AKA1566"/>
      <c r="AKB1566"/>
      <c r="AKC1566"/>
      <c r="AKD1566"/>
      <c r="AKE1566"/>
      <c r="AKF1566"/>
      <c r="AKG1566"/>
      <c r="AKH1566"/>
      <c r="AKI1566"/>
      <c r="AKJ1566"/>
      <c r="AKK1566"/>
      <c r="AKL1566"/>
      <c r="AKM1566"/>
      <c r="AKN1566"/>
      <c r="AKO1566"/>
      <c r="AKP1566"/>
      <c r="AKQ1566"/>
      <c r="AKR1566"/>
      <c r="AKS1566"/>
      <c r="AKT1566"/>
      <c r="AKU1566"/>
      <c r="AKV1566"/>
      <c r="AKW1566"/>
      <c r="AKX1566"/>
      <c r="AKY1566"/>
      <c r="AKZ1566"/>
      <c r="ALA1566"/>
      <c r="ALB1566"/>
      <c r="ALC1566"/>
      <c r="ALD1566"/>
      <c r="ALE1566"/>
      <c r="ALF1566"/>
      <c r="ALG1566"/>
      <c r="ALH1566"/>
      <c r="ALI1566"/>
      <c r="ALJ1566"/>
      <c r="ALK1566"/>
      <c r="ALL1566"/>
      <c r="ALM1566"/>
      <c r="ALN1566"/>
      <c r="ALO1566"/>
      <c r="ALP1566"/>
      <c r="ALQ1566"/>
      <c r="ALR1566"/>
      <c r="ALS1566"/>
      <c r="ALT1566"/>
      <c r="ALU1566"/>
      <c r="ALV1566"/>
      <c r="ALW1566"/>
      <c r="ALX1566"/>
      <c r="ALY1566"/>
      <c r="ALZ1566"/>
      <c r="AMA1566"/>
      <c r="AMB1566"/>
      <c r="AMC1566"/>
      <c r="AMD1566"/>
      <c r="AME1566"/>
      <c r="AMF1566"/>
      <c r="AMG1566"/>
      <c r="AMH1566"/>
      <c r="AMI1566"/>
      <c r="AMJ1566"/>
      <c r="AMK1566"/>
    </row>
    <row r="1567" spans="1:1025" ht="45" customHeight="1" x14ac:dyDescent="0.25">
      <c r="A1567" s="20" t="s">
        <v>186</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c r="HE1567"/>
      <c r="HF1567"/>
      <c r="HG1567"/>
      <c r="HH1567"/>
      <c r="HI1567"/>
      <c r="HJ1567"/>
      <c r="HK1567"/>
      <c r="HL1567"/>
      <c r="HM1567"/>
      <c r="HN1567"/>
      <c r="HO1567"/>
      <c r="HP1567"/>
      <c r="HQ1567"/>
      <c r="HR1567"/>
      <c r="HS1567"/>
      <c r="HT1567"/>
      <c r="HU1567"/>
      <c r="HV1567"/>
      <c r="HW1567"/>
      <c r="HX1567"/>
      <c r="HY1567"/>
      <c r="HZ1567"/>
      <c r="IA1567"/>
      <c r="IB1567"/>
      <c r="IC1567"/>
      <c r="ID1567"/>
      <c r="IE1567"/>
      <c r="IF1567"/>
      <c r="IG1567"/>
      <c r="IH1567"/>
      <c r="II1567"/>
      <c r="IJ1567"/>
      <c r="IK1567"/>
      <c r="IL1567"/>
      <c r="IM1567"/>
      <c r="IN1567"/>
      <c r="IO1567"/>
      <c r="IP1567"/>
      <c r="IQ1567"/>
      <c r="IR1567"/>
      <c r="IS1567"/>
      <c r="IT1567"/>
      <c r="IU1567"/>
      <c r="IV1567"/>
      <c r="IW1567"/>
      <c r="IX1567"/>
      <c r="IY1567"/>
      <c r="IZ1567"/>
      <c r="JA1567"/>
      <c r="JB1567"/>
      <c r="JC1567"/>
      <c r="JD1567"/>
      <c r="JE1567"/>
      <c r="JF1567"/>
      <c r="JG1567"/>
      <c r="JH1567"/>
      <c r="JI1567"/>
      <c r="JJ1567"/>
      <c r="JK1567"/>
      <c r="JL1567"/>
      <c r="JM1567"/>
      <c r="JN1567"/>
      <c r="JO1567"/>
      <c r="JP1567"/>
      <c r="JQ1567"/>
      <c r="JR1567"/>
      <c r="JS1567"/>
      <c r="JT1567"/>
      <c r="JU1567"/>
      <c r="JV1567"/>
      <c r="JW1567"/>
      <c r="JX1567"/>
      <c r="JY1567"/>
      <c r="JZ1567"/>
      <c r="KA1567"/>
      <c r="KB1567"/>
      <c r="KC1567"/>
      <c r="KD1567"/>
      <c r="KE1567"/>
      <c r="KF1567"/>
      <c r="KG1567"/>
      <c r="KH1567"/>
      <c r="KI1567"/>
      <c r="KJ1567"/>
      <c r="KK1567"/>
      <c r="KL1567"/>
      <c r="KM1567"/>
      <c r="KN1567"/>
      <c r="KO1567"/>
      <c r="KP1567"/>
      <c r="KQ1567"/>
      <c r="KR1567"/>
      <c r="KS1567"/>
      <c r="KT1567"/>
      <c r="KU1567"/>
      <c r="KV1567"/>
      <c r="KW1567"/>
      <c r="KX1567"/>
      <c r="KY1567"/>
      <c r="KZ1567"/>
      <c r="LA1567"/>
      <c r="LB1567"/>
      <c r="LC1567"/>
      <c r="LD1567"/>
      <c r="LE1567"/>
      <c r="LF1567"/>
      <c r="LG1567"/>
      <c r="LH1567"/>
      <c r="LI1567"/>
      <c r="LJ1567"/>
      <c r="LK1567"/>
      <c r="LL1567"/>
      <c r="LM1567"/>
      <c r="LN1567"/>
      <c r="LO1567"/>
      <c r="LP1567"/>
      <c r="LQ1567"/>
      <c r="LR1567"/>
      <c r="LS1567"/>
      <c r="LT1567"/>
      <c r="LU1567"/>
      <c r="LV1567"/>
      <c r="LW1567"/>
      <c r="LX1567"/>
      <c r="LY1567"/>
      <c r="LZ1567"/>
      <c r="MA1567"/>
      <c r="MB1567"/>
      <c r="MC1567"/>
      <c r="MD1567"/>
      <c r="ME1567"/>
      <c r="MF1567"/>
      <c r="MG1567"/>
      <c r="MH1567"/>
      <c r="MI1567"/>
      <c r="MJ1567"/>
      <c r="MK1567"/>
      <c r="ML1567"/>
      <c r="MM1567"/>
      <c r="MN1567"/>
      <c r="MO1567"/>
      <c r="MP1567"/>
      <c r="MQ1567"/>
      <c r="MR1567"/>
      <c r="MS1567"/>
      <c r="MT1567"/>
      <c r="MU1567"/>
      <c r="MV1567"/>
      <c r="MW1567"/>
      <c r="MX1567"/>
      <c r="MY1567"/>
      <c r="MZ1567"/>
      <c r="NA1567"/>
      <c r="NB1567"/>
      <c r="NC1567"/>
      <c r="ND1567"/>
      <c r="NE1567"/>
      <c r="NF1567"/>
      <c r="NG1567"/>
      <c r="NH1567"/>
      <c r="NI1567"/>
      <c r="NJ1567"/>
      <c r="NK1567"/>
      <c r="NL1567"/>
      <c r="NM1567"/>
      <c r="NN1567"/>
      <c r="NO1567"/>
      <c r="NP1567"/>
      <c r="NQ1567"/>
      <c r="NR1567"/>
      <c r="NS1567"/>
      <c r="NT1567"/>
      <c r="NU1567"/>
      <c r="NV1567"/>
      <c r="NW1567"/>
      <c r="NX1567"/>
      <c r="NY1567"/>
      <c r="NZ1567"/>
      <c r="OA1567"/>
      <c r="OB1567"/>
      <c r="OC1567"/>
      <c r="OD1567"/>
      <c r="OE1567"/>
      <c r="OF1567"/>
      <c r="OG1567"/>
      <c r="OH1567"/>
      <c r="OI1567"/>
      <c r="OJ1567"/>
      <c r="OK1567"/>
      <c r="OL1567"/>
      <c r="OM1567"/>
      <c r="ON1567"/>
      <c r="OO1567"/>
      <c r="OP1567"/>
      <c r="OQ1567"/>
      <c r="OR1567"/>
      <c r="OS1567"/>
      <c r="OT1567"/>
      <c r="OU1567"/>
      <c r="OV1567"/>
      <c r="OW1567"/>
      <c r="OX1567"/>
      <c r="OY1567"/>
      <c r="OZ1567"/>
      <c r="PA1567"/>
      <c r="PB1567"/>
      <c r="PC1567"/>
      <c r="PD1567"/>
      <c r="PE1567"/>
      <c r="PF1567"/>
      <c r="PG1567"/>
      <c r="PH1567"/>
      <c r="PI1567"/>
      <c r="PJ1567"/>
      <c r="PK1567"/>
      <c r="PL1567"/>
      <c r="PM1567"/>
      <c r="PN1567"/>
      <c r="PO1567"/>
      <c r="PP1567"/>
      <c r="PQ1567"/>
      <c r="PR1567"/>
      <c r="PS1567"/>
      <c r="PT1567"/>
      <c r="PU1567"/>
      <c r="PV1567"/>
      <c r="PW1567"/>
      <c r="PX1567"/>
      <c r="PY1567"/>
      <c r="PZ1567"/>
      <c r="QA1567"/>
      <c r="QB1567"/>
      <c r="QC1567"/>
      <c r="QD1567"/>
      <c r="QE1567"/>
      <c r="QF1567"/>
      <c r="QG1567"/>
      <c r="QH1567"/>
      <c r="QI1567"/>
      <c r="QJ1567"/>
      <c r="QK1567"/>
      <c r="QL1567"/>
      <c r="QM1567"/>
      <c r="QN1567"/>
      <c r="QO1567"/>
      <c r="QP1567"/>
      <c r="QQ1567"/>
      <c r="QR1567"/>
      <c r="QS1567"/>
      <c r="QT1567"/>
      <c r="QU1567"/>
      <c r="QV1567"/>
      <c r="QW1567"/>
      <c r="QX1567"/>
      <c r="QY1567"/>
      <c r="QZ1567"/>
      <c r="RA1567"/>
      <c r="RB1567"/>
      <c r="RC1567"/>
      <c r="RD1567"/>
      <c r="RE1567"/>
      <c r="RF1567"/>
      <c r="RG1567"/>
      <c r="RH1567"/>
      <c r="RI1567"/>
      <c r="RJ1567"/>
      <c r="RK1567"/>
      <c r="RL1567"/>
      <c r="RM1567"/>
      <c r="RN1567"/>
      <c r="RO1567"/>
      <c r="RP1567"/>
      <c r="RQ1567"/>
      <c r="RR1567"/>
      <c r="RS1567"/>
      <c r="RT1567"/>
      <c r="RU1567"/>
      <c r="RV1567"/>
      <c r="RW1567"/>
      <c r="RX1567"/>
      <c r="RY1567"/>
      <c r="RZ1567"/>
      <c r="SA1567"/>
      <c r="SB1567"/>
      <c r="SC1567"/>
      <c r="SD1567"/>
      <c r="SE1567"/>
      <c r="SF1567"/>
      <c r="SG1567"/>
      <c r="SH1567"/>
      <c r="SI1567"/>
      <c r="SJ1567"/>
      <c r="SK1567"/>
      <c r="SL1567"/>
      <c r="SM1567"/>
      <c r="SN1567"/>
      <c r="SO1567"/>
      <c r="SP1567"/>
      <c r="SQ1567"/>
      <c r="SR1567"/>
      <c r="SS1567"/>
      <c r="ST1567"/>
      <c r="SU1567"/>
      <c r="SV1567"/>
      <c r="SW1567"/>
      <c r="SX1567"/>
      <c r="SY1567"/>
      <c r="SZ1567"/>
      <c r="TA1567"/>
      <c r="TB1567"/>
      <c r="TC1567"/>
      <c r="TD1567"/>
      <c r="TE1567"/>
      <c r="TF1567"/>
      <c r="TG1567"/>
      <c r="TH1567"/>
      <c r="TI1567"/>
      <c r="TJ1567"/>
      <c r="TK1567"/>
      <c r="TL1567"/>
      <c r="TM1567"/>
      <c r="TN1567"/>
      <c r="TO1567"/>
      <c r="TP1567"/>
      <c r="TQ1567"/>
      <c r="TR1567"/>
      <c r="TS1567"/>
      <c r="TT1567"/>
      <c r="TU1567"/>
      <c r="TV1567"/>
      <c r="TW1567"/>
      <c r="TX1567"/>
      <c r="TY1567"/>
      <c r="TZ1567"/>
      <c r="UA1567"/>
      <c r="UB1567"/>
      <c r="UC1567"/>
      <c r="UD1567"/>
      <c r="UE1567"/>
      <c r="UF1567"/>
      <c r="UG1567"/>
      <c r="UH1567"/>
      <c r="UI1567"/>
      <c r="UJ1567"/>
      <c r="UK1567"/>
      <c r="UL1567"/>
      <c r="UM1567"/>
      <c r="UN1567"/>
      <c r="UO1567"/>
      <c r="UP1567"/>
      <c r="UQ1567"/>
      <c r="UR1567"/>
      <c r="US1567"/>
      <c r="UT1567"/>
      <c r="UU1567"/>
      <c r="UV1567"/>
      <c r="UW1567"/>
      <c r="UX1567"/>
      <c r="UY1567"/>
      <c r="UZ1567"/>
      <c r="VA1567"/>
      <c r="VB1567"/>
      <c r="VC1567"/>
      <c r="VD1567"/>
      <c r="VE1567"/>
      <c r="VF1567"/>
      <c r="VG1567"/>
      <c r="VH1567"/>
      <c r="VI1567"/>
      <c r="VJ1567"/>
      <c r="VK1567"/>
      <c r="VL1567"/>
      <c r="VM1567"/>
      <c r="VN1567"/>
      <c r="VO1567"/>
      <c r="VP1567"/>
      <c r="VQ1567"/>
      <c r="VR1567"/>
      <c r="VS1567"/>
      <c r="VT1567"/>
      <c r="VU1567"/>
      <c r="VV1567"/>
      <c r="VW1567"/>
      <c r="VX1567"/>
      <c r="VY1567"/>
      <c r="VZ1567"/>
      <c r="WA1567"/>
      <c r="WB1567"/>
      <c r="WC1567"/>
      <c r="WD1567"/>
      <c r="WE1567"/>
      <c r="WF1567"/>
      <c r="WG1567"/>
      <c r="WH1567"/>
      <c r="WI1567"/>
      <c r="WJ1567"/>
      <c r="WK1567"/>
      <c r="WL1567"/>
      <c r="WM1567"/>
      <c r="WN1567"/>
      <c r="WO1567"/>
      <c r="WP1567"/>
      <c r="WQ1567"/>
      <c r="WR1567"/>
      <c r="WS1567"/>
      <c r="WT1567"/>
      <c r="WU1567"/>
      <c r="WV1567"/>
      <c r="WW1567"/>
      <c r="WX1567"/>
      <c r="WY1567"/>
      <c r="WZ1567"/>
      <c r="XA1567"/>
      <c r="XB1567"/>
      <c r="XC1567"/>
      <c r="XD1567"/>
      <c r="XE1567"/>
      <c r="XF1567"/>
      <c r="XG1567"/>
      <c r="XH1567"/>
      <c r="XI1567"/>
      <c r="XJ1567"/>
      <c r="XK1567"/>
      <c r="XL1567"/>
      <c r="XM1567"/>
      <c r="XN1567"/>
      <c r="XO1567"/>
      <c r="XP1567"/>
      <c r="XQ1567"/>
      <c r="XR1567"/>
      <c r="XS1567"/>
      <c r="XT1567"/>
      <c r="XU1567"/>
      <c r="XV1567"/>
      <c r="XW1567"/>
      <c r="XX1567"/>
      <c r="XY1567"/>
      <c r="XZ1567"/>
      <c r="YA1567"/>
      <c r="YB1567"/>
      <c r="YC1567"/>
      <c r="YD1567"/>
      <c r="YE1567"/>
      <c r="YF1567"/>
      <c r="YG1567"/>
      <c r="YH1567"/>
      <c r="YI1567"/>
      <c r="YJ1567"/>
      <c r="YK1567"/>
      <c r="YL1567"/>
      <c r="YM1567"/>
      <c r="YN1567"/>
      <c r="YO1567"/>
      <c r="YP1567"/>
      <c r="YQ1567"/>
      <c r="YR1567"/>
      <c r="YS1567"/>
      <c r="YT1567"/>
      <c r="YU1567"/>
      <c r="YV1567"/>
      <c r="YW1567"/>
      <c r="YX1567"/>
      <c r="YY1567"/>
      <c r="YZ1567"/>
      <c r="ZA1567"/>
      <c r="ZB1567"/>
      <c r="ZC1567"/>
      <c r="ZD1567"/>
      <c r="ZE1567"/>
      <c r="ZF1567"/>
      <c r="ZG1567"/>
      <c r="ZH1567"/>
      <c r="ZI1567"/>
      <c r="ZJ1567"/>
      <c r="ZK1567"/>
      <c r="ZL1567"/>
      <c r="ZM1567"/>
      <c r="ZN1567"/>
      <c r="ZO1567"/>
      <c r="ZP1567"/>
      <c r="ZQ1567"/>
      <c r="ZR1567"/>
      <c r="ZS1567"/>
      <c r="ZT1567"/>
      <c r="ZU1567"/>
      <c r="ZV1567"/>
      <c r="ZW1567"/>
      <c r="ZX1567"/>
      <c r="ZY1567"/>
      <c r="ZZ1567"/>
      <c r="AAA1567"/>
      <c r="AAB1567"/>
      <c r="AAC1567"/>
      <c r="AAD1567"/>
      <c r="AAE1567"/>
      <c r="AAF1567"/>
      <c r="AAG1567"/>
      <c r="AAH1567"/>
      <c r="AAI1567"/>
      <c r="AAJ1567"/>
      <c r="AAK1567"/>
      <c r="AAL1567"/>
      <c r="AAM1567"/>
      <c r="AAN1567"/>
      <c r="AAO1567"/>
      <c r="AAP1567"/>
      <c r="AAQ1567"/>
      <c r="AAR1567"/>
      <c r="AAS1567"/>
      <c r="AAT1567"/>
      <c r="AAU1567"/>
      <c r="AAV1567"/>
      <c r="AAW1567"/>
      <c r="AAX1567"/>
      <c r="AAY1567"/>
      <c r="AAZ1567"/>
      <c r="ABA1567"/>
      <c r="ABB1567"/>
      <c r="ABC1567"/>
      <c r="ABD1567"/>
      <c r="ABE1567"/>
      <c r="ABF1567"/>
      <c r="ABG1567"/>
      <c r="ABH1567"/>
      <c r="ABI1567"/>
      <c r="ABJ1567"/>
      <c r="ABK1567"/>
      <c r="ABL1567"/>
      <c r="ABM1567"/>
      <c r="ABN1567"/>
      <c r="ABO1567"/>
      <c r="ABP1567"/>
      <c r="ABQ1567"/>
      <c r="ABR1567"/>
      <c r="ABS1567"/>
      <c r="ABT1567"/>
      <c r="ABU1567"/>
      <c r="ABV1567"/>
      <c r="ABW1567"/>
      <c r="ABX1567"/>
      <c r="ABY1567"/>
      <c r="ABZ1567"/>
      <c r="ACA1567"/>
      <c r="ACB1567"/>
      <c r="ACC1567"/>
      <c r="ACD1567"/>
      <c r="ACE1567"/>
      <c r="ACF1567"/>
      <c r="ACG1567"/>
      <c r="ACH1567"/>
      <c r="ACI1567"/>
      <c r="ACJ1567"/>
      <c r="ACK1567"/>
      <c r="ACL1567"/>
      <c r="ACM1567"/>
      <c r="ACN1567"/>
      <c r="ACO1567"/>
      <c r="ACP1567"/>
      <c r="ACQ1567"/>
      <c r="ACR1567"/>
      <c r="ACS1567"/>
      <c r="ACT1567"/>
      <c r="ACU1567"/>
      <c r="ACV1567"/>
      <c r="ACW1567"/>
      <c r="ACX1567"/>
      <c r="ACY1567"/>
      <c r="ACZ1567"/>
      <c r="ADA1567"/>
      <c r="ADB1567"/>
      <c r="ADC1567"/>
      <c r="ADD1567"/>
      <c r="ADE1567"/>
      <c r="ADF1567"/>
      <c r="ADG1567"/>
      <c r="ADH1567"/>
      <c r="ADI1567"/>
      <c r="ADJ1567"/>
      <c r="ADK1567"/>
      <c r="ADL1567"/>
      <c r="ADM1567"/>
      <c r="ADN1567"/>
      <c r="ADO1567"/>
      <c r="ADP1567"/>
      <c r="ADQ1567"/>
      <c r="ADR1567"/>
      <c r="ADS1567"/>
      <c r="ADT1567"/>
      <c r="ADU1567"/>
      <c r="ADV1567"/>
      <c r="ADW1567"/>
      <c r="ADX1567"/>
      <c r="ADY1567"/>
      <c r="ADZ1567"/>
      <c r="AEA1567"/>
      <c r="AEB1567"/>
      <c r="AEC1567"/>
      <c r="AED1567"/>
      <c r="AEE1567"/>
      <c r="AEF1567"/>
      <c r="AEG1567"/>
      <c r="AEH1567"/>
      <c r="AEI1567"/>
      <c r="AEJ1567"/>
      <c r="AEK1567"/>
      <c r="AEL1567"/>
      <c r="AEM1567"/>
      <c r="AEN1567"/>
      <c r="AEO1567"/>
      <c r="AEP1567"/>
      <c r="AEQ1567"/>
      <c r="AER1567"/>
      <c r="AES1567"/>
      <c r="AET1567"/>
      <c r="AEU1567"/>
      <c r="AEV1567"/>
      <c r="AEW1567"/>
      <c r="AEX1567"/>
      <c r="AEY1567"/>
      <c r="AEZ1567"/>
      <c r="AFA1567"/>
      <c r="AFB1567"/>
      <c r="AFC1567"/>
      <c r="AFD1567"/>
      <c r="AFE1567"/>
      <c r="AFF1567"/>
      <c r="AFG1567"/>
      <c r="AFH1567"/>
      <c r="AFI1567"/>
      <c r="AFJ1567"/>
      <c r="AFK1567"/>
      <c r="AFL1567"/>
      <c r="AFM1567"/>
      <c r="AFN1567"/>
      <c r="AFO1567"/>
      <c r="AFP1567"/>
      <c r="AFQ1567"/>
      <c r="AFR1567"/>
      <c r="AFS1567"/>
      <c r="AFT1567"/>
      <c r="AFU1567"/>
      <c r="AFV1567"/>
      <c r="AFW1567"/>
      <c r="AFX1567"/>
      <c r="AFY1567"/>
      <c r="AFZ1567"/>
      <c r="AGA1567"/>
      <c r="AGB1567"/>
      <c r="AGC1567"/>
      <c r="AGD1567"/>
      <c r="AGE1567"/>
      <c r="AGF1567"/>
      <c r="AGG1567"/>
      <c r="AGH1567"/>
      <c r="AGI1567"/>
      <c r="AGJ1567"/>
      <c r="AGK1567"/>
      <c r="AGL1567"/>
      <c r="AGM1567"/>
      <c r="AGN1567"/>
      <c r="AGO1567"/>
      <c r="AGP1567"/>
      <c r="AGQ1567"/>
      <c r="AGR1567"/>
      <c r="AGS1567"/>
      <c r="AGT1567"/>
      <c r="AGU1567"/>
      <c r="AGV1567"/>
      <c r="AGW1567"/>
      <c r="AGX1567"/>
      <c r="AGY1567"/>
      <c r="AGZ1567"/>
      <c r="AHA1567"/>
      <c r="AHB1567"/>
      <c r="AHC1567"/>
      <c r="AHD1567"/>
      <c r="AHE1567"/>
      <c r="AHF1567"/>
      <c r="AHG1567"/>
      <c r="AHH1567"/>
      <c r="AHI1567"/>
      <c r="AHJ1567"/>
      <c r="AHK1567"/>
      <c r="AHL1567"/>
      <c r="AHM1567"/>
      <c r="AHN1567"/>
      <c r="AHO1567"/>
      <c r="AHP1567"/>
      <c r="AHQ1567"/>
      <c r="AHR1567"/>
      <c r="AHS1567"/>
      <c r="AHT1567"/>
      <c r="AHU1567"/>
      <c r="AHV1567"/>
      <c r="AHW1567"/>
      <c r="AHX1567"/>
      <c r="AHY1567"/>
      <c r="AHZ1567"/>
      <c r="AIA1567"/>
      <c r="AIB1567"/>
      <c r="AIC1567"/>
      <c r="AID1567"/>
      <c r="AIE1567"/>
      <c r="AIF1567"/>
      <c r="AIG1567"/>
      <c r="AIH1567"/>
      <c r="AII1567"/>
      <c r="AIJ1567"/>
      <c r="AIK1567"/>
      <c r="AIL1567"/>
      <c r="AIM1567"/>
      <c r="AIN1567"/>
      <c r="AIO1567"/>
      <c r="AIP1567"/>
      <c r="AIQ1567"/>
      <c r="AIR1567"/>
      <c r="AIS1567"/>
      <c r="AIT1567"/>
      <c r="AIU1567"/>
      <c r="AIV1567"/>
      <c r="AIW1567"/>
      <c r="AIX1567"/>
      <c r="AIY1567"/>
      <c r="AIZ1567"/>
      <c r="AJA1567"/>
      <c r="AJB1567"/>
      <c r="AJC1567"/>
      <c r="AJD1567"/>
      <c r="AJE1567"/>
      <c r="AJF1567"/>
      <c r="AJG1567"/>
      <c r="AJH1567"/>
      <c r="AJI1567"/>
      <c r="AJJ1567"/>
      <c r="AJK1567"/>
      <c r="AJL1567"/>
      <c r="AJM1567"/>
      <c r="AJN1567"/>
      <c r="AJO1567"/>
      <c r="AJP1567"/>
      <c r="AJQ1567"/>
      <c r="AJR1567"/>
      <c r="AJS1567"/>
      <c r="AJT1567"/>
      <c r="AJU1567"/>
      <c r="AJV1567"/>
      <c r="AJW1567"/>
      <c r="AJX1567"/>
      <c r="AJY1567"/>
      <c r="AJZ1567"/>
      <c r="AKA1567"/>
      <c r="AKB1567"/>
      <c r="AKC1567"/>
      <c r="AKD1567"/>
      <c r="AKE1567"/>
      <c r="AKF1567"/>
      <c r="AKG1567"/>
      <c r="AKH1567"/>
      <c r="AKI1567"/>
      <c r="AKJ1567"/>
      <c r="AKK1567"/>
      <c r="AKL1567"/>
      <c r="AKM1567"/>
      <c r="AKN1567"/>
      <c r="AKO1567"/>
      <c r="AKP1567"/>
      <c r="AKQ1567"/>
      <c r="AKR1567"/>
      <c r="AKS1567"/>
      <c r="AKT1567"/>
      <c r="AKU1567"/>
      <c r="AKV1567"/>
      <c r="AKW1567"/>
      <c r="AKX1567"/>
      <c r="AKY1567"/>
      <c r="AKZ1567"/>
      <c r="ALA1567"/>
      <c r="ALB1567"/>
      <c r="ALC1567"/>
      <c r="ALD1567"/>
      <c r="ALE1567"/>
      <c r="ALF1567"/>
      <c r="ALG1567"/>
      <c r="ALH1567"/>
      <c r="ALI1567"/>
      <c r="ALJ1567"/>
      <c r="ALK1567"/>
      <c r="ALL1567"/>
      <c r="ALM1567"/>
      <c r="ALN1567"/>
      <c r="ALO1567"/>
      <c r="ALP1567"/>
      <c r="ALQ1567"/>
      <c r="ALR1567"/>
      <c r="ALS1567"/>
      <c r="ALT1567"/>
      <c r="ALU1567"/>
      <c r="ALV1567"/>
      <c r="ALW1567"/>
      <c r="ALX1567"/>
      <c r="ALY1567"/>
      <c r="ALZ1567"/>
      <c r="AMA1567"/>
      <c r="AMB1567"/>
      <c r="AMC1567"/>
      <c r="AMD1567"/>
      <c r="AME1567"/>
      <c r="AMF1567"/>
      <c r="AMG1567"/>
      <c r="AMH1567"/>
      <c r="AMI1567"/>
      <c r="AMJ1567"/>
      <c r="AMK1567"/>
    </row>
    <row r="1568" spans="1:1025"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c r="HE1568"/>
      <c r="HF1568"/>
      <c r="HG1568"/>
      <c r="HH1568"/>
      <c r="HI1568"/>
      <c r="HJ1568"/>
      <c r="HK1568"/>
      <c r="HL1568"/>
      <c r="HM1568"/>
      <c r="HN1568"/>
      <c r="HO1568"/>
      <c r="HP1568"/>
      <c r="HQ1568"/>
      <c r="HR1568"/>
      <c r="HS1568"/>
      <c r="HT1568"/>
      <c r="HU1568"/>
      <c r="HV1568"/>
      <c r="HW1568"/>
      <c r="HX1568"/>
      <c r="HY1568"/>
      <c r="HZ1568"/>
      <c r="IA1568"/>
      <c r="IB1568"/>
      <c r="IC1568"/>
      <c r="ID1568"/>
      <c r="IE1568"/>
      <c r="IF1568"/>
      <c r="IG1568"/>
      <c r="IH1568"/>
      <c r="II1568"/>
      <c r="IJ1568"/>
      <c r="IK1568"/>
      <c r="IL1568"/>
      <c r="IM1568"/>
      <c r="IN1568"/>
      <c r="IO1568"/>
      <c r="IP1568"/>
      <c r="IQ1568"/>
      <c r="IR1568"/>
      <c r="IS1568"/>
      <c r="IT1568"/>
      <c r="IU1568"/>
      <c r="IV1568"/>
      <c r="IW1568"/>
      <c r="IX1568"/>
      <c r="IY1568"/>
      <c r="IZ1568"/>
      <c r="JA1568"/>
      <c r="JB1568"/>
      <c r="JC1568"/>
      <c r="JD1568"/>
      <c r="JE1568"/>
      <c r="JF1568"/>
      <c r="JG1568"/>
      <c r="JH1568"/>
      <c r="JI1568"/>
      <c r="JJ1568"/>
      <c r="JK1568"/>
      <c r="JL1568"/>
      <c r="JM1568"/>
      <c r="JN1568"/>
      <c r="JO1568"/>
      <c r="JP1568"/>
      <c r="JQ1568"/>
      <c r="JR1568"/>
      <c r="JS1568"/>
      <c r="JT1568"/>
      <c r="JU1568"/>
      <c r="JV1568"/>
      <c r="JW1568"/>
      <c r="JX1568"/>
      <c r="JY1568"/>
      <c r="JZ1568"/>
      <c r="KA1568"/>
      <c r="KB1568"/>
      <c r="KC1568"/>
      <c r="KD1568"/>
      <c r="KE1568"/>
      <c r="KF1568"/>
      <c r="KG1568"/>
      <c r="KH1568"/>
      <c r="KI1568"/>
      <c r="KJ1568"/>
      <c r="KK1568"/>
      <c r="KL1568"/>
      <c r="KM1568"/>
      <c r="KN1568"/>
      <c r="KO1568"/>
      <c r="KP1568"/>
      <c r="KQ1568"/>
      <c r="KR1568"/>
      <c r="KS1568"/>
      <c r="KT1568"/>
      <c r="KU1568"/>
      <c r="KV1568"/>
      <c r="KW1568"/>
      <c r="KX1568"/>
      <c r="KY1568"/>
      <c r="KZ1568"/>
      <c r="LA1568"/>
      <c r="LB1568"/>
      <c r="LC1568"/>
      <c r="LD1568"/>
      <c r="LE1568"/>
      <c r="LF1568"/>
      <c r="LG1568"/>
      <c r="LH1568"/>
      <c r="LI1568"/>
      <c r="LJ1568"/>
      <c r="LK1568"/>
      <c r="LL1568"/>
      <c r="LM1568"/>
      <c r="LN1568"/>
      <c r="LO1568"/>
      <c r="LP1568"/>
      <c r="LQ1568"/>
      <c r="LR1568"/>
      <c r="LS1568"/>
      <c r="LT1568"/>
      <c r="LU1568"/>
      <c r="LV1568"/>
      <c r="LW1568"/>
      <c r="LX1568"/>
      <c r="LY1568"/>
      <c r="LZ1568"/>
      <c r="MA1568"/>
      <c r="MB1568"/>
      <c r="MC1568"/>
      <c r="MD1568"/>
      <c r="ME1568"/>
      <c r="MF1568"/>
      <c r="MG1568"/>
      <c r="MH1568"/>
      <c r="MI1568"/>
      <c r="MJ1568"/>
      <c r="MK1568"/>
      <c r="ML1568"/>
      <c r="MM1568"/>
      <c r="MN1568"/>
      <c r="MO1568"/>
      <c r="MP1568"/>
      <c r="MQ1568"/>
      <c r="MR1568"/>
      <c r="MS1568"/>
      <c r="MT1568"/>
      <c r="MU1568"/>
      <c r="MV1568"/>
      <c r="MW1568"/>
      <c r="MX1568"/>
      <c r="MY1568"/>
      <c r="MZ1568"/>
      <c r="NA1568"/>
      <c r="NB1568"/>
      <c r="NC1568"/>
      <c r="ND1568"/>
      <c r="NE1568"/>
      <c r="NF1568"/>
      <c r="NG1568"/>
      <c r="NH1568"/>
      <c r="NI1568"/>
      <c r="NJ1568"/>
      <c r="NK1568"/>
      <c r="NL1568"/>
      <c r="NM1568"/>
      <c r="NN1568"/>
      <c r="NO1568"/>
      <c r="NP1568"/>
      <c r="NQ1568"/>
      <c r="NR1568"/>
      <c r="NS1568"/>
      <c r="NT1568"/>
      <c r="NU1568"/>
      <c r="NV1568"/>
      <c r="NW1568"/>
      <c r="NX1568"/>
      <c r="NY1568"/>
      <c r="NZ1568"/>
      <c r="OA1568"/>
      <c r="OB1568"/>
      <c r="OC1568"/>
      <c r="OD1568"/>
      <c r="OE1568"/>
      <c r="OF1568"/>
      <c r="OG1568"/>
      <c r="OH1568"/>
      <c r="OI1568"/>
      <c r="OJ1568"/>
      <c r="OK1568"/>
      <c r="OL1568"/>
      <c r="OM1568"/>
      <c r="ON1568"/>
      <c r="OO1568"/>
      <c r="OP1568"/>
      <c r="OQ1568"/>
      <c r="OR1568"/>
      <c r="OS1568"/>
      <c r="OT1568"/>
      <c r="OU1568"/>
      <c r="OV1568"/>
      <c r="OW1568"/>
      <c r="OX1568"/>
      <c r="OY1568"/>
      <c r="OZ1568"/>
      <c r="PA1568"/>
      <c r="PB1568"/>
      <c r="PC1568"/>
      <c r="PD1568"/>
      <c r="PE1568"/>
      <c r="PF1568"/>
      <c r="PG1568"/>
      <c r="PH1568"/>
      <c r="PI1568"/>
      <c r="PJ1568"/>
      <c r="PK1568"/>
      <c r="PL1568"/>
      <c r="PM1568"/>
      <c r="PN1568"/>
      <c r="PO1568"/>
      <c r="PP1568"/>
      <c r="PQ1568"/>
      <c r="PR1568"/>
      <c r="PS1568"/>
      <c r="PT1568"/>
      <c r="PU1568"/>
      <c r="PV1568"/>
      <c r="PW1568"/>
      <c r="PX1568"/>
      <c r="PY1568"/>
      <c r="PZ1568"/>
      <c r="QA1568"/>
      <c r="QB1568"/>
      <c r="QC1568"/>
      <c r="QD1568"/>
      <c r="QE1568"/>
      <c r="QF1568"/>
      <c r="QG1568"/>
      <c r="QH1568"/>
      <c r="QI1568"/>
      <c r="QJ1568"/>
      <c r="QK1568"/>
      <c r="QL1568"/>
      <c r="QM1568"/>
      <c r="QN1568"/>
      <c r="QO1568"/>
      <c r="QP1568"/>
      <c r="QQ1568"/>
      <c r="QR1568"/>
      <c r="QS1568"/>
      <c r="QT1568"/>
      <c r="QU1568"/>
      <c r="QV1568"/>
      <c r="QW1568"/>
      <c r="QX1568"/>
      <c r="QY1568"/>
      <c r="QZ1568"/>
      <c r="RA1568"/>
      <c r="RB1568"/>
      <c r="RC1568"/>
      <c r="RD1568"/>
      <c r="RE1568"/>
      <c r="RF1568"/>
      <c r="RG1568"/>
      <c r="RH1568"/>
      <c r="RI1568"/>
      <c r="RJ1568"/>
      <c r="RK1568"/>
      <c r="RL1568"/>
      <c r="RM1568"/>
      <c r="RN1568"/>
      <c r="RO1568"/>
      <c r="RP1568"/>
      <c r="RQ1568"/>
      <c r="RR1568"/>
      <c r="RS1568"/>
      <c r="RT1568"/>
      <c r="RU1568"/>
      <c r="RV1568"/>
      <c r="RW1568"/>
      <c r="RX1568"/>
      <c r="RY1568"/>
      <c r="RZ1568"/>
      <c r="SA1568"/>
      <c r="SB1568"/>
      <c r="SC1568"/>
      <c r="SD1568"/>
      <c r="SE1568"/>
      <c r="SF1568"/>
      <c r="SG1568"/>
      <c r="SH1568"/>
      <c r="SI1568"/>
      <c r="SJ1568"/>
      <c r="SK1568"/>
      <c r="SL1568"/>
      <c r="SM1568"/>
      <c r="SN1568"/>
      <c r="SO1568"/>
      <c r="SP1568"/>
      <c r="SQ1568"/>
      <c r="SR1568"/>
      <c r="SS1568"/>
      <c r="ST1568"/>
      <c r="SU1568"/>
      <c r="SV1568"/>
      <c r="SW1568"/>
      <c r="SX1568"/>
      <c r="SY1568"/>
      <c r="SZ1568"/>
      <c r="TA1568"/>
      <c r="TB1568"/>
      <c r="TC1568"/>
      <c r="TD1568"/>
      <c r="TE1568"/>
      <c r="TF1568"/>
      <c r="TG1568"/>
      <c r="TH1568"/>
      <c r="TI1568"/>
      <c r="TJ1568"/>
      <c r="TK1568"/>
      <c r="TL1568"/>
      <c r="TM1568"/>
      <c r="TN1568"/>
      <c r="TO1568"/>
      <c r="TP1568"/>
      <c r="TQ1568"/>
      <c r="TR1568"/>
      <c r="TS1568"/>
      <c r="TT1568"/>
      <c r="TU1568"/>
      <c r="TV1568"/>
      <c r="TW1568"/>
      <c r="TX1568"/>
      <c r="TY1568"/>
      <c r="TZ1568"/>
      <c r="UA1568"/>
      <c r="UB1568"/>
      <c r="UC1568"/>
      <c r="UD1568"/>
      <c r="UE1568"/>
      <c r="UF1568"/>
      <c r="UG1568"/>
      <c r="UH1568"/>
      <c r="UI1568"/>
      <c r="UJ1568"/>
      <c r="UK1568"/>
      <c r="UL1568"/>
      <c r="UM1568"/>
      <c r="UN1568"/>
      <c r="UO1568"/>
      <c r="UP1568"/>
      <c r="UQ1568"/>
      <c r="UR1568"/>
      <c r="US1568"/>
      <c r="UT1568"/>
      <c r="UU1568"/>
      <c r="UV1568"/>
      <c r="UW1568"/>
      <c r="UX1568"/>
      <c r="UY1568"/>
      <c r="UZ1568"/>
      <c r="VA1568"/>
      <c r="VB1568"/>
      <c r="VC1568"/>
      <c r="VD1568"/>
      <c r="VE1568"/>
      <c r="VF1568"/>
      <c r="VG1568"/>
      <c r="VH1568"/>
      <c r="VI1568"/>
      <c r="VJ1568"/>
      <c r="VK1568"/>
      <c r="VL1568"/>
      <c r="VM1568"/>
      <c r="VN1568"/>
      <c r="VO1568"/>
      <c r="VP1568"/>
      <c r="VQ1568"/>
      <c r="VR1568"/>
      <c r="VS1568"/>
      <c r="VT1568"/>
      <c r="VU1568"/>
      <c r="VV1568"/>
      <c r="VW1568"/>
      <c r="VX1568"/>
      <c r="VY1568"/>
      <c r="VZ1568"/>
      <c r="WA1568"/>
      <c r="WB1568"/>
      <c r="WC1568"/>
      <c r="WD1568"/>
      <c r="WE1568"/>
      <c r="WF1568"/>
      <c r="WG1568"/>
      <c r="WH1568"/>
      <c r="WI1568"/>
      <c r="WJ1568"/>
      <c r="WK1568"/>
      <c r="WL1568"/>
      <c r="WM1568"/>
      <c r="WN1568"/>
      <c r="WO1568"/>
      <c r="WP1568"/>
      <c r="WQ1568"/>
      <c r="WR1568"/>
      <c r="WS1568"/>
      <c r="WT1568"/>
      <c r="WU1568"/>
      <c r="WV1568"/>
      <c r="WW1568"/>
      <c r="WX1568"/>
      <c r="WY1568"/>
      <c r="WZ1568"/>
      <c r="XA1568"/>
      <c r="XB1568"/>
      <c r="XC1568"/>
      <c r="XD1568"/>
      <c r="XE1568"/>
      <c r="XF1568"/>
      <c r="XG1568"/>
      <c r="XH1568"/>
      <c r="XI1568"/>
      <c r="XJ1568"/>
      <c r="XK1568"/>
      <c r="XL1568"/>
      <c r="XM1568"/>
      <c r="XN1568"/>
      <c r="XO1568"/>
      <c r="XP1568"/>
      <c r="XQ1568"/>
      <c r="XR1568"/>
      <c r="XS1568"/>
      <c r="XT1568"/>
      <c r="XU1568"/>
      <c r="XV1568"/>
      <c r="XW1568"/>
      <c r="XX1568"/>
      <c r="XY1568"/>
      <c r="XZ1568"/>
      <c r="YA1568"/>
      <c r="YB1568"/>
      <c r="YC1568"/>
      <c r="YD1568"/>
      <c r="YE1568"/>
      <c r="YF1568"/>
      <c r="YG1568"/>
      <c r="YH1568"/>
      <c r="YI1568"/>
      <c r="YJ1568"/>
      <c r="YK1568"/>
      <c r="YL1568"/>
      <c r="YM1568"/>
      <c r="YN1568"/>
      <c r="YO1568"/>
      <c r="YP1568"/>
      <c r="YQ1568"/>
      <c r="YR1568"/>
      <c r="YS1568"/>
      <c r="YT1568"/>
      <c r="YU1568"/>
      <c r="YV1568"/>
      <c r="YW1568"/>
      <c r="YX1568"/>
      <c r="YY1568"/>
      <c r="YZ1568"/>
      <c r="ZA1568"/>
      <c r="ZB1568"/>
      <c r="ZC1568"/>
      <c r="ZD1568"/>
      <c r="ZE1568"/>
      <c r="ZF1568"/>
      <c r="ZG1568"/>
      <c r="ZH1568"/>
      <c r="ZI1568"/>
      <c r="ZJ1568"/>
      <c r="ZK1568"/>
      <c r="ZL1568"/>
      <c r="ZM1568"/>
      <c r="ZN1568"/>
      <c r="ZO1568"/>
      <c r="ZP1568"/>
      <c r="ZQ1568"/>
      <c r="ZR1568"/>
      <c r="ZS1568"/>
      <c r="ZT1568"/>
      <c r="ZU1568"/>
      <c r="ZV1568"/>
      <c r="ZW1568"/>
      <c r="ZX1568"/>
      <c r="ZY1568"/>
      <c r="ZZ1568"/>
      <c r="AAA1568"/>
      <c r="AAB1568"/>
      <c r="AAC1568"/>
      <c r="AAD1568"/>
      <c r="AAE1568"/>
      <c r="AAF1568"/>
      <c r="AAG1568"/>
      <c r="AAH1568"/>
      <c r="AAI1568"/>
      <c r="AAJ1568"/>
      <c r="AAK1568"/>
      <c r="AAL1568"/>
      <c r="AAM1568"/>
      <c r="AAN1568"/>
      <c r="AAO1568"/>
      <c r="AAP1568"/>
      <c r="AAQ1568"/>
      <c r="AAR1568"/>
      <c r="AAS1568"/>
      <c r="AAT1568"/>
      <c r="AAU1568"/>
      <c r="AAV1568"/>
      <c r="AAW1568"/>
      <c r="AAX1568"/>
      <c r="AAY1568"/>
      <c r="AAZ1568"/>
      <c r="ABA1568"/>
      <c r="ABB1568"/>
      <c r="ABC1568"/>
      <c r="ABD1568"/>
      <c r="ABE1568"/>
      <c r="ABF1568"/>
      <c r="ABG1568"/>
      <c r="ABH1568"/>
      <c r="ABI1568"/>
      <c r="ABJ1568"/>
      <c r="ABK1568"/>
      <c r="ABL1568"/>
      <c r="ABM1568"/>
      <c r="ABN1568"/>
      <c r="ABO1568"/>
      <c r="ABP1568"/>
      <c r="ABQ1568"/>
      <c r="ABR1568"/>
      <c r="ABS1568"/>
      <c r="ABT1568"/>
      <c r="ABU1568"/>
      <c r="ABV1568"/>
      <c r="ABW1568"/>
      <c r="ABX1568"/>
      <c r="ABY1568"/>
      <c r="ABZ1568"/>
      <c r="ACA1568"/>
      <c r="ACB1568"/>
      <c r="ACC1568"/>
      <c r="ACD1568"/>
      <c r="ACE1568"/>
      <c r="ACF1568"/>
      <c r="ACG1568"/>
      <c r="ACH1568"/>
      <c r="ACI1568"/>
      <c r="ACJ1568"/>
      <c r="ACK1568"/>
      <c r="ACL1568"/>
      <c r="ACM1568"/>
      <c r="ACN1568"/>
      <c r="ACO1568"/>
      <c r="ACP1568"/>
      <c r="ACQ1568"/>
      <c r="ACR1568"/>
      <c r="ACS1568"/>
      <c r="ACT1568"/>
      <c r="ACU1568"/>
      <c r="ACV1568"/>
      <c r="ACW1568"/>
      <c r="ACX1568"/>
      <c r="ACY1568"/>
      <c r="ACZ1568"/>
      <c r="ADA1568"/>
      <c r="ADB1568"/>
      <c r="ADC1568"/>
      <c r="ADD1568"/>
      <c r="ADE1568"/>
      <c r="ADF1568"/>
      <c r="ADG1568"/>
      <c r="ADH1568"/>
      <c r="ADI1568"/>
      <c r="ADJ1568"/>
      <c r="ADK1568"/>
      <c r="ADL1568"/>
      <c r="ADM1568"/>
      <c r="ADN1568"/>
      <c r="ADO1568"/>
      <c r="ADP1568"/>
      <c r="ADQ1568"/>
      <c r="ADR1568"/>
      <c r="ADS1568"/>
      <c r="ADT1568"/>
      <c r="ADU1568"/>
      <c r="ADV1568"/>
      <c r="ADW1568"/>
      <c r="ADX1568"/>
      <c r="ADY1568"/>
      <c r="ADZ1568"/>
      <c r="AEA1568"/>
      <c r="AEB1568"/>
      <c r="AEC1568"/>
      <c r="AED1568"/>
      <c r="AEE1568"/>
      <c r="AEF1568"/>
      <c r="AEG1568"/>
      <c r="AEH1568"/>
      <c r="AEI1568"/>
      <c r="AEJ1568"/>
      <c r="AEK1568"/>
      <c r="AEL1568"/>
      <c r="AEM1568"/>
      <c r="AEN1568"/>
      <c r="AEO1568"/>
      <c r="AEP1568"/>
      <c r="AEQ1568"/>
      <c r="AER1568"/>
      <c r="AES1568"/>
      <c r="AET1568"/>
      <c r="AEU1568"/>
      <c r="AEV1568"/>
      <c r="AEW1568"/>
      <c r="AEX1568"/>
      <c r="AEY1568"/>
      <c r="AEZ1568"/>
      <c r="AFA1568"/>
      <c r="AFB1568"/>
      <c r="AFC1568"/>
      <c r="AFD1568"/>
      <c r="AFE1568"/>
      <c r="AFF1568"/>
      <c r="AFG1568"/>
      <c r="AFH1568"/>
      <c r="AFI1568"/>
      <c r="AFJ1568"/>
      <c r="AFK1568"/>
      <c r="AFL1568"/>
      <c r="AFM1568"/>
      <c r="AFN1568"/>
      <c r="AFO1568"/>
      <c r="AFP1568"/>
      <c r="AFQ1568"/>
      <c r="AFR1568"/>
      <c r="AFS1568"/>
      <c r="AFT1568"/>
      <c r="AFU1568"/>
      <c r="AFV1568"/>
      <c r="AFW1568"/>
      <c r="AFX1568"/>
      <c r="AFY1568"/>
      <c r="AFZ1568"/>
      <c r="AGA1568"/>
      <c r="AGB1568"/>
      <c r="AGC1568"/>
      <c r="AGD1568"/>
      <c r="AGE1568"/>
      <c r="AGF1568"/>
      <c r="AGG1568"/>
      <c r="AGH1568"/>
      <c r="AGI1568"/>
      <c r="AGJ1568"/>
      <c r="AGK1568"/>
      <c r="AGL1568"/>
      <c r="AGM1568"/>
      <c r="AGN1568"/>
      <c r="AGO1568"/>
      <c r="AGP1568"/>
      <c r="AGQ1568"/>
      <c r="AGR1568"/>
      <c r="AGS1568"/>
      <c r="AGT1568"/>
      <c r="AGU1568"/>
      <c r="AGV1568"/>
      <c r="AGW1568"/>
      <c r="AGX1568"/>
      <c r="AGY1568"/>
      <c r="AGZ1568"/>
      <c r="AHA1568"/>
      <c r="AHB1568"/>
      <c r="AHC1568"/>
      <c r="AHD1568"/>
      <c r="AHE1568"/>
      <c r="AHF1568"/>
      <c r="AHG1568"/>
      <c r="AHH1568"/>
      <c r="AHI1568"/>
      <c r="AHJ1568"/>
      <c r="AHK1568"/>
      <c r="AHL1568"/>
      <c r="AHM1568"/>
      <c r="AHN1568"/>
      <c r="AHO1568"/>
      <c r="AHP1568"/>
      <c r="AHQ1568"/>
      <c r="AHR1568"/>
      <c r="AHS1568"/>
      <c r="AHT1568"/>
      <c r="AHU1568"/>
      <c r="AHV1568"/>
      <c r="AHW1568"/>
      <c r="AHX1568"/>
      <c r="AHY1568"/>
      <c r="AHZ1568"/>
      <c r="AIA1568"/>
      <c r="AIB1568"/>
      <c r="AIC1568"/>
      <c r="AID1568"/>
      <c r="AIE1568"/>
      <c r="AIF1568"/>
      <c r="AIG1568"/>
      <c r="AIH1568"/>
      <c r="AII1568"/>
      <c r="AIJ1568"/>
      <c r="AIK1568"/>
      <c r="AIL1568"/>
      <c r="AIM1568"/>
      <c r="AIN1568"/>
      <c r="AIO1568"/>
      <c r="AIP1568"/>
      <c r="AIQ1568"/>
      <c r="AIR1568"/>
      <c r="AIS1568"/>
      <c r="AIT1568"/>
      <c r="AIU1568"/>
      <c r="AIV1568"/>
      <c r="AIW1568"/>
      <c r="AIX1568"/>
      <c r="AIY1568"/>
      <c r="AIZ1568"/>
      <c r="AJA1568"/>
      <c r="AJB1568"/>
      <c r="AJC1568"/>
      <c r="AJD1568"/>
      <c r="AJE1568"/>
      <c r="AJF1568"/>
      <c r="AJG1568"/>
      <c r="AJH1568"/>
      <c r="AJI1568"/>
      <c r="AJJ1568"/>
      <c r="AJK1568"/>
      <c r="AJL1568"/>
      <c r="AJM1568"/>
      <c r="AJN1568"/>
      <c r="AJO1568"/>
      <c r="AJP1568"/>
      <c r="AJQ1568"/>
      <c r="AJR1568"/>
      <c r="AJS1568"/>
      <c r="AJT1568"/>
      <c r="AJU1568"/>
      <c r="AJV1568"/>
      <c r="AJW1568"/>
      <c r="AJX1568"/>
      <c r="AJY1568"/>
      <c r="AJZ1568"/>
      <c r="AKA1568"/>
      <c r="AKB1568"/>
      <c r="AKC1568"/>
      <c r="AKD1568"/>
      <c r="AKE1568"/>
      <c r="AKF1568"/>
      <c r="AKG1568"/>
      <c r="AKH1568"/>
      <c r="AKI1568"/>
      <c r="AKJ1568"/>
      <c r="AKK1568"/>
      <c r="AKL1568"/>
      <c r="AKM1568"/>
      <c r="AKN1568"/>
      <c r="AKO1568"/>
      <c r="AKP1568"/>
      <c r="AKQ1568"/>
      <c r="AKR1568"/>
      <c r="AKS1568"/>
      <c r="AKT1568"/>
      <c r="AKU1568"/>
      <c r="AKV1568"/>
      <c r="AKW1568"/>
      <c r="AKX1568"/>
      <c r="AKY1568"/>
      <c r="AKZ1568"/>
      <c r="ALA1568"/>
      <c r="ALB1568"/>
      <c r="ALC1568"/>
      <c r="ALD1568"/>
      <c r="ALE1568"/>
      <c r="ALF1568"/>
      <c r="ALG1568"/>
      <c r="ALH1568"/>
      <c r="ALI1568"/>
      <c r="ALJ1568"/>
      <c r="ALK1568"/>
      <c r="ALL1568"/>
      <c r="ALM1568"/>
      <c r="ALN1568"/>
      <c r="ALO1568"/>
      <c r="ALP1568"/>
      <c r="ALQ1568"/>
      <c r="ALR1568"/>
      <c r="ALS1568"/>
      <c r="ALT1568"/>
      <c r="ALU1568"/>
      <c r="ALV1568"/>
      <c r="ALW1568"/>
      <c r="ALX1568"/>
      <c r="ALY1568"/>
      <c r="ALZ1568"/>
      <c r="AMA1568"/>
      <c r="AMB1568"/>
      <c r="AMC1568"/>
      <c r="AMD1568"/>
      <c r="AME1568"/>
      <c r="AMF1568"/>
      <c r="AMG1568"/>
      <c r="AMH1568"/>
      <c r="AMI1568"/>
      <c r="AMJ1568"/>
      <c r="AMK1568"/>
    </row>
    <row r="1569" spans="1:46" customFormat="1" ht="45" customHeight="1" thickBot="1" x14ac:dyDescent="0.3">
      <c r="A1569" s="262" t="s">
        <v>187</v>
      </c>
      <c r="B1569" s="262"/>
      <c r="C1569" s="262"/>
      <c r="D1569" s="262"/>
      <c r="E1569" s="262"/>
      <c r="F1569" s="262"/>
      <c r="G1569" s="262"/>
      <c r="H1569" s="262"/>
      <c r="I1569" s="262"/>
      <c r="J1569" s="262"/>
      <c r="K1569" s="262"/>
      <c r="L1569" s="262"/>
      <c r="M1569" s="262"/>
      <c r="N1569" s="262"/>
      <c r="O1569" s="262"/>
      <c r="P1569" s="262"/>
      <c r="Q1569" s="11"/>
      <c r="R1569" s="50"/>
      <c r="S1569" s="50"/>
      <c r="T1569" s="50"/>
      <c r="U1569" s="50"/>
      <c r="V1569" s="263"/>
      <c r="W1569" s="263"/>
      <c r="X1569" s="263"/>
      <c r="Y1569" s="263"/>
      <c r="Z1569" s="263"/>
      <c r="AA1569" s="263"/>
      <c r="AB1569" s="263"/>
      <c r="AC1569" s="263"/>
      <c r="AD1569" s="263"/>
      <c r="AE1569" s="263"/>
      <c r="AF1569" s="11"/>
      <c r="AG1569" s="50"/>
      <c r="AH1569" s="50"/>
      <c r="AI1569" s="50"/>
      <c r="AJ1569" s="50"/>
      <c r="AK1569" s="263"/>
      <c r="AL1569" s="263"/>
      <c r="AM1569" s="263"/>
      <c r="AN1569" s="263"/>
      <c r="AO1569" s="263"/>
      <c r="AP1569" s="263"/>
      <c r="AQ1569" s="263"/>
      <c r="AR1569" s="263"/>
      <c r="AS1569" s="263"/>
      <c r="AT1569" s="263"/>
    </row>
    <row r="1570" spans="1:46" customFormat="1" ht="45" customHeight="1" thickTop="1" thickBot="1" x14ac:dyDescent="0.3">
      <c r="A1570" s="264" t="s">
        <v>167</v>
      </c>
      <c r="B1570" s="264"/>
      <c r="C1570" s="264"/>
      <c r="D1570" s="264"/>
      <c r="E1570" s="264"/>
      <c r="F1570" s="264"/>
      <c r="G1570" s="264"/>
      <c r="H1570" s="264"/>
      <c r="I1570" s="264"/>
      <c r="J1570" s="264"/>
      <c r="K1570" s="264"/>
      <c r="L1570" s="264"/>
      <c r="M1570" s="264"/>
      <c r="N1570" s="264"/>
      <c r="O1570" s="264"/>
      <c r="P1570" s="264"/>
      <c r="Q1570" s="51" t="s">
        <v>188</v>
      </c>
      <c r="R1570" s="265" t="s">
        <v>189</v>
      </c>
      <c r="S1570" s="265"/>
      <c r="T1570" s="265"/>
      <c r="U1570" s="265"/>
      <c r="V1570" s="265"/>
      <c r="W1570" s="265"/>
      <c r="X1570" s="265"/>
      <c r="Y1570" s="265"/>
      <c r="Z1570" s="265"/>
      <c r="AA1570" s="265"/>
      <c r="AB1570" s="265"/>
      <c r="AC1570" s="265"/>
      <c r="AD1570" s="265"/>
      <c r="AE1570" s="265"/>
      <c r="AF1570" s="53" t="s">
        <v>188</v>
      </c>
      <c r="AG1570" s="266" t="s">
        <v>7</v>
      </c>
      <c r="AH1570" s="266"/>
      <c r="AI1570" s="266"/>
      <c r="AJ1570" s="266"/>
      <c r="AK1570" s="266"/>
      <c r="AL1570" s="266"/>
      <c r="AM1570" s="266"/>
      <c r="AN1570" s="266"/>
      <c r="AO1570" s="266"/>
      <c r="AP1570" s="266"/>
      <c r="AQ1570" s="266"/>
      <c r="AR1570" s="266"/>
      <c r="AS1570" s="266"/>
      <c r="AT1570" s="266"/>
    </row>
    <row r="1571" spans="1:46" customFormat="1" ht="45" customHeight="1" thickTop="1" thickBot="1" x14ac:dyDescent="0.3">
      <c r="A1571" s="249" t="s">
        <v>1015</v>
      </c>
      <c r="B1571" s="249" t="s">
        <v>1015</v>
      </c>
      <c r="C1571" s="249" t="s">
        <v>1015</v>
      </c>
      <c r="D1571" s="249" t="s">
        <v>1015</v>
      </c>
      <c r="E1571" s="249" t="s">
        <v>1015</v>
      </c>
      <c r="F1571" s="249" t="s">
        <v>1015</v>
      </c>
      <c r="G1571" s="249" t="s">
        <v>1015</v>
      </c>
      <c r="H1571" s="249" t="s">
        <v>1015</v>
      </c>
      <c r="I1571" s="249" t="s">
        <v>1015</v>
      </c>
      <c r="J1571" s="249" t="s">
        <v>1015</v>
      </c>
      <c r="K1571" s="249" t="s">
        <v>1015</v>
      </c>
      <c r="L1571" s="249" t="s">
        <v>1015</v>
      </c>
      <c r="M1571" s="249" t="s">
        <v>1015</v>
      </c>
      <c r="N1571" s="249" t="s">
        <v>1015</v>
      </c>
      <c r="O1571" s="249" t="s">
        <v>1015</v>
      </c>
      <c r="P1571" s="249" t="s">
        <v>1015</v>
      </c>
      <c r="Q1571" s="54">
        <v>0</v>
      </c>
      <c r="R1571" s="251" t="s">
        <v>2569</v>
      </c>
      <c r="S1571" s="252"/>
      <c r="T1571" s="252"/>
      <c r="U1571" s="252"/>
      <c r="V1571" s="252"/>
      <c r="W1571" s="252"/>
      <c r="X1571" s="252"/>
      <c r="Y1571" s="252"/>
      <c r="Z1571" s="252"/>
      <c r="AA1571" s="252"/>
      <c r="AB1571" s="252"/>
      <c r="AC1571" s="252"/>
      <c r="AD1571" s="252"/>
      <c r="AE1571" s="253"/>
      <c r="AF1571" s="54">
        <v>0</v>
      </c>
      <c r="AG1571" s="251" t="s">
        <v>2576</v>
      </c>
      <c r="AH1571" s="252"/>
      <c r="AI1571" s="252"/>
      <c r="AJ1571" s="252"/>
      <c r="AK1571" s="252"/>
      <c r="AL1571" s="252"/>
      <c r="AM1571" s="252"/>
      <c r="AN1571" s="252"/>
      <c r="AO1571" s="252"/>
      <c r="AP1571" s="252"/>
      <c r="AQ1571" s="252"/>
      <c r="AR1571" s="252"/>
      <c r="AS1571" s="252"/>
      <c r="AT1571" s="253"/>
    </row>
    <row r="1572" spans="1:46" customFormat="1" ht="45" customHeight="1" thickTop="1" thickBot="1" x14ac:dyDescent="0.3">
      <c r="A1572" s="249" t="s">
        <v>1016</v>
      </c>
      <c r="B1572" s="249" t="s">
        <v>1016</v>
      </c>
      <c r="C1572" s="249" t="s">
        <v>1016</v>
      </c>
      <c r="D1572" s="249" t="s">
        <v>1016</v>
      </c>
      <c r="E1572" s="249" t="s">
        <v>1016</v>
      </c>
      <c r="F1572" s="249" t="s">
        <v>1016</v>
      </c>
      <c r="G1572" s="249" t="s">
        <v>1016</v>
      </c>
      <c r="H1572" s="249" t="s">
        <v>1016</v>
      </c>
      <c r="I1572" s="249" t="s">
        <v>1016</v>
      </c>
      <c r="J1572" s="249" t="s">
        <v>1016</v>
      </c>
      <c r="K1572" s="249" t="s">
        <v>1016</v>
      </c>
      <c r="L1572" s="249" t="s">
        <v>1016</v>
      </c>
      <c r="M1572" s="249" t="s">
        <v>1016</v>
      </c>
      <c r="N1572" s="249" t="s">
        <v>1016</v>
      </c>
      <c r="O1572" s="249" t="s">
        <v>1016</v>
      </c>
      <c r="P1572" s="249" t="s">
        <v>1016</v>
      </c>
      <c r="Q1572" s="54">
        <v>0</v>
      </c>
      <c r="R1572" s="267" t="s">
        <v>2551</v>
      </c>
      <c r="S1572" s="267"/>
      <c r="T1572" s="267"/>
      <c r="U1572" s="267"/>
      <c r="V1572" s="267"/>
      <c r="W1572" s="267"/>
      <c r="X1572" s="267"/>
      <c r="Y1572" s="267"/>
      <c r="Z1572" s="267"/>
      <c r="AA1572" s="267"/>
      <c r="AB1572" s="267"/>
      <c r="AC1572" s="267"/>
      <c r="AD1572" s="267"/>
      <c r="AE1572" s="267"/>
      <c r="AF1572" s="54">
        <v>0</v>
      </c>
      <c r="AG1572" s="267" t="s">
        <v>2551</v>
      </c>
      <c r="AH1572" s="267"/>
      <c r="AI1572" s="267"/>
      <c r="AJ1572" s="267"/>
      <c r="AK1572" s="267"/>
      <c r="AL1572" s="267"/>
      <c r="AM1572" s="267"/>
      <c r="AN1572" s="267"/>
      <c r="AO1572" s="267"/>
      <c r="AP1572" s="267"/>
      <c r="AQ1572" s="267"/>
      <c r="AR1572" s="267"/>
      <c r="AS1572" s="267"/>
      <c r="AT1572" s="267"/>
    </row>
    <row r="1573" spans="1:46" customFormat="1" ht="45" customHeight="1" thickTop="1" thickBot="1" x14ac:dyDescent="0.3">
      <c r="A1573" s="249" t="s">
        <v>1270</v>
      </c>
      <c r="B1573" s="249" t="s">
        <v>1270</v>
      </c>
      <c r="C1573" s="249" t="s">
        <v>1270</v>
      </c>
      <c r="D1573" s="249" t="s">
        <v>1270</v>
      </c>
      <c r="E1573" s="249" t="s">
        <v>1270</v>
      </c>
      <c r="F1573" s="249" t="s">
        <v>1270</v>
      </c>
      <c r="G1573" s="249" t="s">
        <v>1270</v>
      </c>
      <c r="H1573" s="249" t="s">
        <v>1270</v>
      </c>
      <c r="I1573" s="249" t="s">
        <v>1270</v>
      </c>
      <c r="J1573" s="249" t="s">
        <v>1270</v>
      </c>
      <c r="K1573" s="249" t="s">
        <v>1270</v>
      </c>
      <c r="L1573" s="249" t="s">
        <v>1270</v>
      </c>
      <c r="M1573" s="249" t="s">
        <v>1270</v>
      </c>
      <c r="N1573" s="249" t="s">
        <v>1270</v>
      </c>
      <c r="O1573" s="249" t="s">
        <v>1270</v>
      </c>
      <c r="P1573" s="249" t="s">
        <v>1270</v>
      </c>
      <c r="Q1573" s="54">
        <v>0</v>
      </c>
      <c r="R1573" s="267" t="s">
        <v>2551</v>
      </c>
      <c r="S1573" s="267"/>
      <c r="T1573" s="267"/>
      <c r="U1573" s="267"/>
      <c r="V1573" s="267"/>
      <c r="W1573" s="267"/>
      <c r="X1573" s="267"/>
      <c r="Y1573" s="267"/>
      <c r="Z1573" s="267"/>
      <c r="AA1573" s="267"/>
      <c r="AB1573" s="267"/>
      <c r="AC1573" s="267"/>
      <c r="AD1573" s="267"/>
      <c r="AE1573" s="267"/>
      <c r="AF1573" s="54">
        <v>0</v>
      </c>
      <c r="AG1573" s="267" t="s">
        <v>2551</v>
      </c>
      <c r="AH1573" s="267"/>
      <c r="AI1573" s="267"/>
      <c r="AJ1573" s="267"/>
      <c r="AK1573" s="267"/>
      <c r="AL1573" s="267"/>
      <c r="AM1573" s="267"/>
      <c r="AN1573" s="267"/>
      <c r="AO1573" s="267"/>
      <c r="AP1573" s="267"/>
      <c r="AQ1573" s="267"/>
      <c r="AR1573" s="267"/>
      <c r="AS1573" s="267"/>
      <c r="AT1573" s="267"/>
    </row>
    <row r="1574" spans="1:46" customFormat="1" ht="45" customHeight="1" thickTop="1" thickBot="1" x14ac:dyDescent="0.3">
      <c r="A1574" s="249" t="s">
        <v>1271</v>
      </c>
      <c r="B1574" s="249" t="s">
        <v>1271</v>
      </c>
      <c r="C1574" s="249" t="s">
        <v>1271</v>
      </c>
      <c r="D1574" s="249" t="s">
        <v>1271</v>
      </c>
      <c r="E1574" s="249" t="s">
        <v>1271</v>
      </c>
      <c r="F1574" s="249" t="s">
        <v>1271</v>
      </c>
      <c r="G1574" s="249" t="s">
        <v>1271</v>
      </c>
      <c r="H1574" s="249" t="s">
        <v>1271</v>
      </c>
      <c r="I1574" s="249" t="s">
        <v>1271</v>
      </c>
      <c r="J1574" s="249" t="s">
        <v>1271</v>
      </c>
      <c r="K1574" s="249" t="s">
        <v>1271</v>
      </c>
      <c r="L1574" s="249" t="s">
        <v>1271</v>
      </c>
      <c r="M1574" s="249" t="s">
        <v>1271</v>
      </c>
      <c r="N1574" s="249" t="s">
        <v>1271</v>
      </c>
      <c r="O1574" s="249" t="s">
        <v>1271</v>
      </c>
      <c r="P1574" s="249" t="s">
        <v>1271</v>
      </c>
      <c r="Q1574" s="54">
        <v>0</v>
      </c>
      <c r="R1574" s="267" t="s">
        <v>2551</v>
      </c>
      <c r="S1574" s="267"/>
      <c r="T1574" s="267"/>
      <c r="U1574" s="267"/>
      <c r="V1574" s="267"/>
      <c r="W1574" s="267"/>
      <c r="X1574" s="267"/>
      <c r="Y1574" s="267"/>
      <c r="Z1574" s="267"/>
      <c r="AA1574" s="267"/>
      <c r="AB1574" s="267"/>
      <c r="AC1574" s="267"/>
      <c r="AD1574" s="267"/>
      <c r="AE1574" s="267"/>
      <c r="AF1574" s="54">
        <v>0</v>
      </c>
      <c r="AG1574" s="267" t="s">
        <v>2551</v>
      </c>
      <c r="AH1574" s="267"/>
      <c r="AI1574" s="267"/>
      <c r="AJ1574" s="267"/>
      <c r="AK1574" s="267"/>
      <c r="AL1574" s="267"/>
      <c r="AM1574" s="267"/>
      <c r="AN1574" s="267"/>
      <c r="AO1574" s="267"/>
      <c r="AP1574" s="267"/>
      <c r="AQ1574" s="267"/>
      <c r="AR1574" s="267"/>
      <c r="AS1574" s="267"/>
      <c r="AT1574" s="267"/>
    </row>
    <row r="1575" spans="1:46" customFormat="1" ht="45" customHeight="1" thickTop="1" thickBot="1" x14ac:dyDescent="0.3">
      <c r="A1575" s="250" t="s">
        <v>1272</v>
      </c>
      <c r="B1575" s="250" t="s">
        <v>1272</v>
      </c>
      <c r="C1575" s="250" t="s">
        <v>1272</v>
      </c>
      <c r="D1575" s="250" t="s">
        <v>1272</v>
      </c>
      <c r="E1575" s="250" t="s">
        <v>1272</v>
      </c>
      <c r="F1575" s="250" t="s">
        <v>1272</v>
      </c>
      <c r="G1575" s="250" t="s">
        <v>1272</v>
      </c>
      <c r="H1575" s="250" t="s">
        <v>1272</v>
      </c>
      <c r="I1575" s="250" t="s">
        <v>1272</v>
      </c>
      <c r="J1575" s="250" t="s">
        <v>1272</v>
      </c>
      <c r="K1575" s="250" t="s">
        <v>1272</v>
      </c>
      <c r="L1575" s="250" t="s">
        <v>1272</v>
      </c>
      <c r="M1575" s="250" t="s">
        <v>1272</v>
      </c>
      <c r="N1575" s="250" t="s">
        <v>1272</v>
      </c>
      <c r="O1575" s="250" t="s">
        <v>1272</v>
      </c>
      <c r="P1575" s="250" t="s">
        <v>1272</v>
      </c>
      <c r="Q1575" s="54">
        <v>0</v>
      </c>
      <c r="R1575" s="267" t="s">
        <v>2551</v>
      </c>
      <c r="S1575" s="267"/>
      <c r="T1575" s="267"/>
      <c r="U1575" s="267"/>
      <c r="V1575" s="267"/>
      <c r="W1575" s="267"/>
      <c r="X1575" s="267"/>
      <c r="Y1575" s="267"/>
      <c r="Z1575" s="267"/>
      <c r="AA1575" s="267"/>
      <c r="AB1575" s="267"/>
      <c r="AC1575" s="267"/>
      <c r="AD1575" s="267"/>
      <c r="AE1575" s="267"/>
      <c r="AF1575" s="54">
        <v>0</v>
      </c>
      <c r="AG1575" s="267" t="s">
        <v>2551</v>
      </c>
      <c r="AH1575" s="267"/>
      <c r="AI1575" s="267"/>
      <c r="AJ1575" s="267"/>
      <c r="AK1575" s="267"/>
      <c r="AL1575" s="267"/>
      <c r="AM1575" s="267"/>
      <c r="AN1575" s="267"/>
      <c r="AO1575" s="267"/>
      <c r="AP1575" s="267"/>
      <c r="AQ1575" s="267"/>
      <c r="AR1575" s="267"/>
      <c r="AS1575" s="267"/>
      <c r="AT1575" s="267"/>
    </row>
    <row r="1576" spans="1:46" customFormat="1" ht="45" customHeight="1" thickTop="1" thickBot="1" x14ac:dyDescent="0.3">
      <c r="A1576" s="250" t="s">
        <v>1273</v>
      </c>
      <c r="B1576" s="250" t="s">
        <v>1273</v>
      </c>
      <c r="C1576" s="250" t="s">
        <v>1273</v>
      </c>
      <c r="D1576" s="250" t="s">
        <v>1273</v>
      </c>
      <c r="E1576" s="250" t="s">
        <v>1273</v>
      </c>
      <c r="F1576" s="250" t="s">
        <v>1273</v>
      </c>
      <c r="G1576" s="250" t="s">
        <v>1273</v>
      </c>
      <c r="H1576" s="250" t="s">
        <v>1273</v>
      </c>
      <c r="I1576" s="250" t="s">
        <v>1273</v>
      </c>
      <c r="J1576" s="250" t="s">
        <v>1273</v>
      </c>
      <c r="K1576" s="250" t="s">
        <v>1273</v>
      </c>
      <c r="L1576" s="250" t="s">
        <v>1273</v>
      </c>
      <c r="M1576" s="250" t="s">
        <v>1273</v>
      </c>
      <c r="N1576" s="250" t="s">
        <v>1273</v>
      </c>
      <c r="O1576" s="250" t="s">
        <v>1273</v>
      </c>
      <c r="P1576" s="250" t="s">
        <v>1273</v>
      </c>
      <c r="Q1576" s="54">
        <v>0</v>
      </c>
      <c r="R1576" s="267" t="s">
        <v>2551</v>
      </c>
      <c r="S1576" s="267"/>
      <c r="T1576" s="267"/>
      <c r="U1576" s="267"/>
      <c r="V1576" s="267"/>
      <c r="W1576" s="267"/>
      <c r="X1576" s="267"/>
      <c r="Y1576" s="267"/>
      <c r="Z1576" s="267"/>
      <c r="AA1576" s="267"/>
      <c r="AB1576" s="267"/>
      <c r="AC1576" s="267"/>
      <c r="AD1576" s="267"/>
      <c r="AE1576" s="267"/>
      <c r="AF1576" s="54">
        <v>0</v>
      </c>
      <c r="AG1576" s="267" t="s">
        <v>2551</v>
      </c>
      <c r="AH1576" s="267"/>
      <c r="AI1576" s="267"/>
      <c r="AJ1576" s="267"/>
      <c r="AK1576" s="267"/>
      <c r="AL1576" s="267"/>
      <c r="AM1576" s="267"/>
      <c r="AN1576" s="267"/>
      <c r="AO1576" s="267"/>
      <c r="AP1576" s="267"/>
      <c r="AQ1576" s="267"/>
      <c r="AR1576" s="267"/>
      <c r="AS1576" s="267"/>
      <c r="AT1576" s="267"/>
    </row>
    <row r="1577" spans="1:46" customFormat="1" ht="45" customHeight="1" thickTop="1" thickBot="1" x14ac:dyDescent="0.3">
      <c r="A1577" s="249" t="s">
        <v>1274</v>
      </c>
      <c r="B1577" s="249" t="s">
        <v>1274</v>
      </c>
      <c r="C1577" s="249" t="s">
        <v>1274</v>
      </c>
      <c r="D1577" s="249" t="s">
        <v>1274</v>
      </c>
      <c r="E1577" s="249" t="s">
        <v>1274</v>
      </c>
      <c r="F1577" s="249" t="s">
        <v>1274</v>
      </c>
      <c r="G1577" s="249" t="s">
        <v>1274</v>
      </c>
      <c r="H1577" s="249" t="s">
        <v>1274</v>
      </c>
      <c r="I1577" s="249" t="s">
        <v>1274</v>
      </c>
      <c r="J1577" s="249" t="s">
        <v>1274</v>
      </c>
      <c r="K1577" s="249" t="s">
        <v>1274</v>
      </c>
      <c r="L1577" s="249" t="s">
        <v>1274</v>
      </c>
      <c r="M1577" s="249" t="s">
        <v>1274</v>
      </c>
      <c r="N1577" s="249" t="s">
        <v>1274</v>
      </c>
      <c r="O1577" s="249" t="s">
        <v>1274</v>
      </c>
      <c r="P1577" s="249" t="s">
        <v>1274</v>
      </c>
      <c r="Q1577" s="54">
        <v>0</v>
      </c>
      <c r="R1577" s="267" t="s">
        <v>2551</v>
      </c>
      <c r="S1577" s="267"/>
      <c r="T1577" s="267"/>
      <c r="U1577" s="267"/>
      <c r="V1577" s="267"/>
      <c r="W1577" s="267"/>
      <c r="X1577" s="267"/>
      <c r="Y1577" s="267"/>
      <c r="Z1577" s="267"/>
      <c r="AA1577" s="267"/>
      <c r="AB1577" s="267"/>
      <c r="AC1577" s="267"/>
      <c r="AD1577" s="267"/>
      <c r="AE1577" s="267"/>
      <c r="AF1577" s="54">
        <v>0</v>
      </c>
      <c r="AG1577" s="267" t="s">
        <v>2551</v>
      </c>
      <c r="AH1577" s="267"/>
      <c r="AI1577" s="267"/>
      <c r="AJ1577" s="267"/>
      <c r="AK1577" s="267"/>
      <c r="AL1577" s="267"/>
      <c r="AM1577" s="267"/>
      <c r="AN1577" s="267"/>
      <c r="AO1577" s="267"/>
      <c r="AP1577" s="267"/>
      <c r="AQ1577" s="267"/>
      <c r="AR1577" s="267"/>
      <c r="AS1577" s="267"/>
      <c r="AT1577" s="267"/>
    </row>
    <row r="1578" spans="1:46" customFormat="1" ht="45" customHeight="1" thickTop="1" thickBot="1" x14ac:dyDescent="0.3">
      <c r="A1578" s="249" t="s">
        <v>1275</v>
      </c>
      <c r="B1578" s="249" t="s">
        <v>1275</v>
      </c>
      <c r="C1578" s="249" t="s">
        <v>1275</v>
      </c>
      <c r="D1578" s="249" t="s">
        <v>1275</v>
      </c>
      <c r="E1578" s="249" t="s">
        <v>1275</v>
      </c>
      <c r="F1578" s="249" t="s">
        <v>1275</v>
      </c>
      <c r="G1578" s="249" t="s">
        <v>1275</v>
      </c>
      <c r="H1578" s="249" t="s">
        <v>1275</v>
      </c>
      <c r="I1578" s="249" t="s">
        <v>1275</v>
      </c>
      <c r="J1578" s="249" t="s">
        <v>1275</v>
      </c>
      <c r="K1578" s="249" t="s">
        <v>1275</v>
      </c>
      <c r="L1578" s="249" t="s">
        <v>1275</v>
      </c>
      <c r="M1578" s="249" t="s">
        <v>1275</v>
      </c>
      <c r="N1578" s="249" t="s">
        <v>1275</v>
      </c>
      <c r="O1578" s="249" t="s">
        <v>1275</v>
      </c>
      <c r="P1578" s="249" t="s">
        <v>1275</v>
      </c>
      <c r="Q1578" s="54">
        <v>0</v>
      </c>
      <c r="R1578" s="267" t="s">
        <v>2551</v>
      </c>
      <c r="S1578" s="267"/>
      <c r="T1578" s="267"/>
      <c r="U1578" s="267"/>
      <c r="V1578" s="267"/>
      <c r="W1578" s="267"/>
      <c r="X1578" s="267"/>
      <c r="Y1578" s="267"/>
      <c r="Z1578" s="267"/>
      <c r="AA1578" s="267"/>
      <c r="AB1578" s="267"/>
      <c r="AC1578" s="267"/>
      <c r="AD1578" s="267"/>
      <c r="AE1578" s="267"/>
      <c r="AF1578" s="54">
        <v>0</v>
      </c>
      <c r="AG1578" s="267" t="s">
        <v>2551</v>
      </c>
      <c r="AH1578" s="267"/>
      <c r="AI1578" s="267"/>
      <c r="AJ1578" s="267"/>
      <c r="AK1578" s="267"/>
      <c r="AL1578" s="267"/>
      <c r="AM1578" s="267"/>
      <c r="AN1578" s="267"/>
      <c r="AO1578" s="267"/>
      <c r="AP1578" s="267"/>
      <c r="AQ1578" s="267"/>
      <c r="AR1578" s="267"/>
      <c r="AS1578" s="267"/>
      <c r="AT1578" s="267"/>
    </row>
    <row r="1579" spans="1:46" customFormat="1" ht="45" customHeight="1" thickTop="1" thickBot="1" x14ac:dyDescent="0.3">
      <c r="A1579" s="249" t="s">
        <v>1276</v>
      </c>
      <c r="B1579" s="249" t="s">
        <v>1276</v>
      </c>
      <c r="C1579" s="249" t="s">
        <v>1276</v>
      </c>
      <c r="D1579" s="249" t="s">
        <v>1276</v>
      </c>
      <c r="E1579" s="249" t="s">
        <v>1276</v>
      </c>
      <c r="F1579" s="249" t="s">
        <v>1276</v>
      </c>
      <c r="G1579" s="249" t="s">
        <v>1276</v>
      </c>
      <c r="H1579" s="249" t="s">
        <v>1276</v>
      </c>
      <c r="I1579" s="249" t="s">
        <v>1276</v>
      </c>
      <c r="J1579" s="249" t="s">
        <v>1276</v>
      </c>
      <c r="K1579" s="249" t="s">
        <v>1276</v>
      </c>
      <c r="L1579" s="249" t="s">
        <v>1276</v>
      </c>
      <c r="M1579" s="249" t="s">
        <v>1276</v>
      </c>
      <c r="N1579" s="249" t="s">
        <v>1276</v>
      </c>
      <c r="O1579" s="249" t="s">
        <v>1276</v>
      </c>
      <c r="P1579" s="249" t="s">
        <v>1276</v>
      </c>
      <c r="Q1579" s="54">
        <v>0</v>
      </c>
      <c r="R1579" s="267" t="s">
        <v>2551</v>
      </c>
      <c r="S1579" s="267"/>
      <c r="T1579" s="267"/>
      <c r="U1579" s="267"/>
      <c r="V1579" s="267"/>
      <c r="W1579" s="267"/>
      <c r="X1579" s="267"/>
      <c r="Y1579" s="267"/>
      <c r="Z1579" s="267"/>
      <c r="AA1579" s="267"/>
      <c r="AB1579" s="267"/>
      <c r="AC1579" s="267"/>
      <c r="AD1579" s="267"/>
      <c r="AE1579" s="267"/>
      <c r="AF1579" s="54">
        <v>0</v>
      </c>
      <c r="AG1579" s="267" t="s">
        <v>2551</v>
      </c>
      <c r="AH1579" s="267"/>
      <c r="AI1579" s="267"/>
      <c r="AJ1579" s="267"/>
      <c r="AK1579" s="267"/>
      <c r="AL1579" s="267"/>
      <c r="AM1579" s="267"/>
      <c r="AN1579" s="267"/>
      <c r="AO1579" s="267"/>
      <c r="AP1579" s="267"/>
      <c r="AQ1579" s="267"/>
      <c r="AR1579" s="267"/>
      <c r="AS1579" s="267"/>
      <c r="AT1579" s="267"/>
    </row>
    <row r="1580" spans="1:46" customFormat="1" ht="45" customHeight="1" thickTop="1" thickBot="1" x14ac:dyDescent="0.3">
      <c r="A1580" s="249" t="s">
        <v>1277</v>
      </c>
      <c r="B1580" s="249"/>
      <c r="C1580" s="249"/>
      <c r="D1580" s="249"/>
      <c r="E1580" s="249"/>
      <c r="F1580" s="249"/>
      <c r="G1580" s="249"/>
      <c r="H1580" s="249"/>
      <c r="I1580" s="249"/>
      <c r="J1580" s="249"/>
      <c r="K1580" s="249"/>
      <c r="L1580" s="249"/>
      <c r="M1580" s="249"/>
      <c r="N1580" s="249"/>
      <c r="O1580" s="249"/>
      <c r="P1580" s="249"/>
      <c r="Q1580" s="54">
        <v>0</v>
      </c>
      <c r="R1580" s="267" t="s">
        <v>2551</v>
      </c>
      <c r="S1580" s="267"/>
      <c r="T1580" s="267"/>
      <c r="U1580" s="267"/>
      <c r="V1580" s="267"/>
      <c r="W1580" s="267"/>
      <c r="X1580" s="267"/>
      <c r="Y1580" s="267"/>
      <c r="Z1580" s="267"/>
      <c r="AA1580" s="267"/>
      <c r="AB1580" s="267"/>
      <c r="AC1580" s="267"/>
      <c r="AD1580" s="267"/>
      <c r="AE1580" s="267"/>
      <c r="AF1580" s="54">
        <v>0</v>
      </c>
      <c r="AG1580" s="267" t="s">
        <v>2551</v>
      </c>
      <c r="AH1580" s="267"/>
      <c r="AI1580" s="267"/>
      <c r="AJ1580" s="267"/>
      <c r="AK1580" s="267"/>
      <c r="AL1580" s="267"/>
      <c r="AM1580" s="267"/>
      <c r="AN1580" s="267"/>
      <c r="AO1580" s="267"/>
      <c r="AP1580" s="267"/>
      <c r="AQ1580" s="267"/>
      <c r="AR1580" s="267"/>
      <c r="AS1580" s="267"/>
      <c r="AT1580" s="267"/>
    </row>
    <row r="1581" spans="1:46" customFormat="1" ht="45" customHeight="1" thickTop="1" thickBot="1" x14ac:dyDescent="0.3">
      <c r="A1581" s="249" t="s">
        <v>1278</v>
      </c>
      <c r="B1581" s="249" t="s">
        <v>1278</v>
      </c>
      <c r="C1581" s="249" t="s">
        <v>1278</v>
      </c>
      <c r="D1581" s="249" t="s">
        <v>1278</v>
      </c>
      <c r="E1581" s="249" t="s">
        <v>1278</v>
      </c>
      <c r="F1581" s="249" t="s">
        <v>1278</v>
      </c>
      <c r="G1581" s="249" t="s">
        <v>1278</v>
      </c>
      <c r="H1581" s="249" t="s">
        <v>1278</v>
      </c>
      <c r="I1581" s="249" t="s">
        <v>1278</v>
      </c>
      <c r="J1581" s="249" t="s">
        <v>1278</v>
      </c>
      <c r="K1581" s="249" t="s">
        <v>1278</v>
      </c>
      <c r="L1581" s="249" t="s">
        <v>1278</v>
      </c>
      <c r="M1581" s="249" t="s">
        <v>1278</v>
      </c>
      <c r="N1581" s="249" t="s">
        <v>1278</v>
      </c>
      <c r="O1581" s="249" t="s">
        <v>1278</v>
      </c>
      <c r="P1581" s="249" t="s">
        <v>1278</v>
      </c>
      <c r="Q1581" s="54">
        <v>0</v>
      </c>
      <c r="R1581" s="267" t="s">
        <v>2551</v>
      </c>
      <c r="S1581" s="267"/>
      <c r="T1581" s="267"/>
      <c r="U1581" s="267"/>
      <c r="V1581" s="267"/>
      <c r="W1581" s="267"/>
      <c r="X1581" s="267"/>
      <c r="Y1581" s="267"/>
      <c r="Z1581" s="267"/>
      <c r="AA1581" s="267"/>
      <c r="AB1581" s="267"/>
      <c r="AC1581" s="267"/>
      <c r="AD1581" s="267"/>
      <c r="AE1581" s="267"/>
      <c r="AF1581" s="54">
        <v>0</v>
      </c>
      <c r="AG1581" s="267" t="s">
        <v>2551</v>
      </c>
      <c r="AH1581" s="267"/>
      <c r="AI1581" s="267"/>
      <c r="AJ1581" s="267"/>
      <c r="AK1581" s="267"/>
      <c r="AL1581" s="267"/>
      <c r="AM1581" s="267"/>
      <c r="AN1581" s="267"/>
      <c r="AO1581" s="267"/>
      <c r="AP1581" s="267"/>
      <c r="AQ1581" s="267"/>
      <c r="AR1581" s="267"/>
      <c r="AS1581" s="267"/>
      <c r="AT1581" s="267"/>
    </row>
    <row r="1582" spans="1:46" customFormat="1" ht="45" customHeight="1" thickTop="1" thickBot="1" x14ac:dyDescent="0.3">
      <c r="A1582" s="250" t="s">
        <v>1279</v>
      </c>
      <c r="B1582" s="250" t="s">
        <v>1279</v>
      </c>
      <c r="C1582" s="250" t="s">
        <v>1279</v>
      </c>
      <c r="D1582" s="250" t="s">
        <v>1279</v>
      </c>
      <c r="E1582" s="250" t="s">
        <v>1279</v>
      </c>
      <c r="F1582" s="250" t="s">
        <v>1279</v>
      </c>
      <c r="G1582" s="250" t="s">
        <v>1279</v>
      </c>
      <c r="H1582" s="250" t="s">
        <v>1279</v>
      </c>
      <c r="I1582" s="250" t="s">
        <v>1279</v>
      </c>
      <c r="J1582" s="250" t="s">
        <v>1279</v>
      </c>
      <c r="K1582" s="250" t="s">
        <v>1279</v>
      </c>
      <c r="L1582" s="250" t="s">
        <v>1279</v>
      </c>
      <c r="M1582" s="250" t="s">
        <v>1279</v>
      </c>
      <c r="N1582" s="250" t="s">
        <v>1279</v>
      </c>
      <c r="O1582" s="250" t="s">
        <v>1279</v>
      </c>
      <c r="P1582" s="250" t="s">
        <v>1279</v>
      </c>
      <c r="Q1582" s="54">
        <v>0</v>
      </c>
      <c r="R1582" s="267" t="s">
        <v>2551</v>
      </c>
      <c r="S1582" s="267"/>
      <c r="T1582" s="267"/>
      <c r="U1582" s="267"/>
      <c r="V1582" s="267"/>
      <c r="W1582" s="267"/>
      <c r="X1582" s="267"/>
      <c r="Y1582" s="267"/>
      <c r="Z1582" s="267"/>
      <c r="AA1582" s="267"/>
      <c r="AB1582" s="267"/>
      <c r="AC1582" s="267"/>
      <c r="AD1582" s="267"/>
      <c r="AE1582" s="267"/>
      <c r="AF1582" s="54">
        <v>0</v>
      </c>
      <c r="AG1582" s="267" t="s">
        <v>2551</v>
      </c>
      <c r="AH1582" s="267"/>
      <c r="AI1582" s="267"/>
      <c r="AJ1582" s="267"/>
      <c r="AK1582" s="267"/>
      <c r="AL1582" s="267"/>
      <c r="AM1582" s="267"/>
      <c r="AN1582" s="267"/>
      <c r="AO1582" s="267"/>
      <c r="AP1582" s="267"/>
      <c r="AQ1582" s="267"/>
      <c r="AR1582" s="267"/>
      <c r="AS1582" s="267"/>
      <c r="AT1582" s="267"/>
    </row>
    <row r="1583" spans="1:46" customFormat="1" ht="45" customHeight="1" thickTop="1" thickBot="1" x14ac:dyDescent="0.3">
      <c r="A1583" s="250" t="s">
        <v>1280</v>
      </c>
      <c r="B1583" s="250" t="s">
        <v>1280</v>
      </c>
      <c r="C1583" s="250" t="s">
        <v>1280</v>
      </c>
      <c r="D1583" s="250" t="s">
        <v>1280</v>
      </c>
      <c r="E1583" s="250" t="s">
        <v>1280</v>
      </c>
      <c r="F1583" s="250" t="s">
        <v>1280</v>
      </c>
      <c r="G1583" s="250" t="s">
        <v>1280</v>
      </c>
      <c r="H1583" s="250" t="s">
        <v>1280</v>
      </c>
      <c r="I1583" s="250" t="s">
        <v>1280</v>
      </c>
      <c r="J1583" s="250" t="s">
        <v>1280</v>
      </c>
      <c r="K1583" s="250" t="s">
        <v>1280</v>
      </c>
      <c r="L1583" s="250" t="s">
        <v>1280</v>
      </c>
      <c r="M1583" s="250" t="s">
        <v>1280</v>
      </c>
      <c r="N1583" s="250" t="s">
        <v>1280</v>
      </c>
      <c r="O1583" s="250" t="s">
        <v>1280</v>
      </c>
      <c r="P1583" s="250" t="s">
        <v>1280</v>
      </c>
      <c r="Q1583" s="54">
        <v>0</v>
      </c>
      <c r="R1583" s="267" t="s">
        <v>2551</v>
      </c>
      <c r="S1583" s="267"/>
      <c r="T1583" s="267"/>
      <c r="U1583" s="267"/>
      <c r="V1583" s="267"/>
      <c r="W1583" s="267"/>
      <c r="X1583" s="267"/>
      <c r="Y1583" s="267"/>
      <c r="Z1583" s="267"/>
      <c r="AA1583" s="267"/>
      <c r="AB1583" s="267"/>
      <c r="AC1583" s="267"/>
      <c r="AD1583" s="267"/>
      <c r="AE1583" s="267"/>
      <c r="AF1583" s="54">
        <v>0</v>
      </c>
      <c r="AG1583" s="267" t="s">
        <v>2551</v>
      </c>
      <c r="AH1583" s="267"/>
      <c r="AI1583" s="267"/>
      <c r="AJ1583" s="267"/>
      <c r="AK1583" s="267"/>
      <c r="AL1583" s="267"/>
      <c r="AM1583" s="267"/>
      <c r="AN1583" s="267"/>
      <c r="AO1583" s="267"/>
      <c r="AP1583" s="267"/>
      <c r="AQ1583" s="267"/>
      <c r="AR1583" s="267"/>
      <c r="AS1583" s="267"/>
      <c r="AT1583" s="267"/>
    </row>
    <row r="1584" spans="1:46" customFormat="1" ht="45" customHeight="1" thickTop="1" thickBot="1" x14ac:dyDescent="0.3">
      <c r="A1584" s="249" t="s">
        <v>1281</v>
      </c>
      <c r="B1584" s="249"/>
      <c r="C1584" s="249"/>
      <c r="D1584" s="249"/>
      <c r="E1584" s="249"/>
      <c r="F1584" s="249"/>
      <c r="G1584" s="249"/>
      <c r="H1584" s="249"/>
      <c r="I1584" s="249"/>
      <c r="J1584" s="249"/>
      <c r="K1584" s="249"/>
      <c r="L1584" s="249"/>
      <c r="M1584" s="249"/>
      <c r="N1584" s="249"/>
      <c r="O1584" s="249"/>
      <c r="P1584" s="249"/>
      <c r="Q1584" s="54">
        <v>0</v>
      </c>
      <c r="R1584" s="267" t="s">
        <v>2551</v>
      </c>
      <c r="S1584" s="267"/>
      <c r="T1584" s="267"/>
      <c r="U1584" s="267"/>
      <c r="V1584" s="267"/>
      <c r="W1584" s="267"/>
      <c r="X1584" s="267"/>
      <c r="Y1584" s="267"/>
      <c r="Z1584" s="267"/>
      <c r="AA1584" s="267"/>
      <c r="AB1584" s="267"/>
      <c r="AC1584" s="267"/>
      <c r="AD1584" s="267"/>
      <c r="AE1584" s="267"/>
      <c r="AF1584" s="54">
        <v>0</v>
      </c>
      <c r="AG1584" s="267" t="s">
        <v>2551</v>
      </c>
      <c r="AH1584" s="267"/>
      <c r="AI1584" s="267"/>
      <c r="AJ1584" s="267"/>
      <c r="AK1584" s="267"/>
      <c r="AL1584" s="267"/>
      <c r="AM1584" s="267"/>
      <c r="AN1584" s="267"/>
      <c r="AO1584" s="267"/>
      <c r="AP1584" s="267"/>
      <c r="AQ1584" s="267"/>
      <c r="AR1584" s="267"/>
      <c r="AS1584" s="267"/>
      <c r="AT1584" s="267"/>
    </row>
    <row r="1585" spans="1:46" customFormat="1" ht="45" customHeight="1" thickTop="1" thickBot="1" x14ac:dyDescent="0.3">
      <c r="A1585" s="249" t="s">
        <v>1282</v>
      </c>
      <c r="B1585" s="249" t="s">
        <v>1282</v>
      </c>
      <c r="C1585" s="249" t="s">
        <v>1282</v>
      </c>
      <c r="D1585" s="249" t="s">
        <v>1282</v>
      </c>
      <c r="E1585" s="249" t="s">
        <v>1282</v>
      </c>
      <c r="F1585" s="249" t="s">
        <v>1282</v>
      </c>
      <c r="G1585" s="249" t="s">
        <v>1282</v>
      </c>
      <c r="H1585" s="249" t="s">
        <v>1282</v>
      </c>
      <c r="I1585" s="249" t="s">
        <v>1282</v>
      </c>
      <c r="J1585" s="249" t="s">
        <v>1282</v>
      </c>
      <c r="K1585" s="249" t="s">
        <v>1282</v>
      </c>
      <c r="L1585" s="249" t="s">
        <v>1282</v>
      </c>
      <c r="M1585" s="249" t="s">
        <v>1282</v>
      </c>
      <c r="N1585" s="249" t="s">
        <v>1282</v>
      </c>
      <c r="O1585" s="249" t="s">
        <v>1282</v>
      </c>
      <c r="P1585" s="249" t="s">
        <v>1282</v>
      </c>
      <c r="Q1585" s="54">
        <v>0</v>
      </c>
      <c r="R1585" s="267" t="s">
        <v>2551</v>
      </c>
      <c r="S1585" s="267"/>
      <c r="T1585" s="267"/>
      <c r="U1585" s="267"/>
      <c r="V1585" s="267"/>
      <c r="W1585" s="267"/>
      <c r="X1585" s="267"/>
      <c r="Y1585" s="267"/>
      <c r="Z1585" s="267"/>
      <c r="AA1585" s="267"/>
      <c r="AB1585" s="267"/>
      <c r="AC1585" s="267"/>
      <c r="AD1585" s="267"/>
      <c r="AE1585" s="267"/>
      <c r="AF1585" s="54">
        <v>0</v>
      </c>
      <c r="AG1585" s="267" t="s">
        <v>2551</v>
      </c>
      <c r="AH1585" s="267"/>
      <c r="AI1585" s="267"/>
      <c r="AJ1585" s="267"/>
      <c r="AK1585" s="267"/>
      <c r="AL1585" s="267"/>
      <c r="AM1585" s="267"/>
      <c r="AN1585" s="267"/>
      <c r="AO1585" s="267"/>
      <c r="AP1585" s="267"/>
      <c r="AQ1585" s="267"/>
      <c r="AR1585" s="267"/>
      <c r="AS1585" s="267"/>
      <c r="AT1585" s="267"/>
    </row>
    <row r="1586" spans="1:46" customFormat="1" ht="45" customHeight="1" thickTop="1" thickBot="1" x14ac:dyDescent="0.3">
      <c r="A1586" s="249" t="s">
        <v>1283</v>
      </c>
      <c r="B1586" s="249" t="s">
        <v>1283</v>
      </c>
      <c r="C1586" s="249" t="s">
        <v>1283</v>
      </c>
      <c r="D1586" s="249" t="s">
        <v>1283</v>
      </c>
      <c r="E1586" s="249" t="s">
        <v>1283</v>
      </c>
      <c r="F1586" s="249" t="s">
        <v>1283</v>
      </c>
      <c r="G1586" s="249" t="s">
        <v>1283</v>
      </c>
      <c r="H1586" s="249" t="s">
        <v>1283</v>
      </c>
      <c r="I1586" s="249" t="s">
        <v>1283</v>
      </c>
      <c r="J1586" s="249" t="s">
        <v>1283</v>
      </c>
      <c r="K1586" s="249" t="s">
        <v>1283</v>
      </c>
      <c r="L1586" s="249" t="s">
        <v>1283</v>
      </c>
      <c r="M1586" s="249" t="s">
        <v>1283</v>
      </c>
      <c r="N1586" s="249" t="s">
        <v>1283</v>
      </c>
      <c r="O1586" s="249" t="s">
        <v>1283</v>
      </c>
      <c r="P1586" s="249" t="s">
        <v>1283</v>
      </c>
      <c r="Q1586" s="54">
        <v>0</v>
      </c>
      <c r="R1586" s="267" t="s">
        <v>2551</v>
      </c>
      <c r="S1586" s="267"/>
      <c r="T1586" s="267"/>
      <c r="U1586" s="267"/>
      <c r="V1586" s="267"/>
      <c r="W1586" s="267"/>
      <c r="X1586" s="267"/>
      <c r="Y1586" s="267"/>
      <c r="Z1586" s="267"/>
      <c r="AA1586" s="267"/>
      <c r="AB1586" s="267"/>
      <c r="AC1586" s="267"/>
      <c r="AD1586" s="267"/>
      <c r="AE1586" s="267"/>
      <c r="AF1586" s="54">
        <v>0</v>
      </c>
      <c r="AG1586" s="267" t="s">
        <v>2551</v>
      </c>
      <c r="AH1586" s="267"/>
      <c r="AI1586" s="267"/>
      <c r="AJ1586" s="267"/>
      <c r="AK1586" s="267"/>
      <c r="AL1586" s="267"/>
      <c r="AM1586" s="267"/>
      <c r="AN1586" s="267"/>
      <c r="AO1586" s="267"/>
      <c r="AP1586" s="267"/>
      <c r="AQ1586" s="267"/>
      <c r="AR1586" s="267"/>
      <c r="AS1586" s="267"/>
      <c r="AT1586" s="267"/>
    </row>
    <row r="1587" spans="1:46" customFormat="1" ht="45" customHeight="1" thickTop="1" thickBot="1" x14ac:dyDescent="0.3">
      <c r="A1587" s="250" t="s">
        <v>1284</v>
      </c>
      <c r="B1587" s="250"/>
      <c r="C1587" s="250"/>
      <c r="D1587" s="250"/>
      <c r="E1587" s="250"/>
      <c r="F1587" s="250"/>
      <c r="G1587" s="250"/>
      <c r="H1587" s="250"/>
      <c r="I1587" s="250"/>
      <c r="J1587" s="250"/>
      <c r="K1587" s="250"/>
      <c r="L1587" s="250"/>
      <c r="M1587" s="250"/>
      <c r="N1587" s="250"/>
      <c r="O1587" s="250"/>
      <c r="P1587" s="250"/>
      <c r="Q1587" s="54">
        <v>0</v>
      </c>
      <c r="R1587" s="267" t="s">
        <v>2551</v>
      </c>
      <c r="S1587" s="267"/>
      <c r="T1587" s="267"/>
      <c r="U1587" s="267"/>
      <c r="V1587" s="267"/>
      <c r="W1587" s="267"/>
      <c r="X1587" s="267"/>
      <c r="Y1587" s="267"/>
      <c r="Z1587" s="267"/>
      <c r="AA1587" s="267"/>
      <c r="AB1587" s="267"/>
      <c r="AC1587" s="267"/>
      <c r="AD1587" s="267"/>
      <c r="AE1587" s="267"/>
      <c r="AF1587" s="54">
        <v>0</v>
      </c>
      <c r="AG1587" s="267" t="s">
        <v>2551</v>
      </c>
      <c r="AH1587" s="267"/>
      <c r="AI1587" s="267"/>
      <c r="AJ1587" s="267"/>
      <c r="AK1587" s="267"/>
      <c r="AL1587" s="267"/>
      <c r="AM1587" s="267"/>
      <c r="AN1587" s="267"/>
      <c r="AO1587" s="267"/>
      <c r="AP1587" s="267"/>
      <c r="AQ1587" s="267"/>
      <c r="AR1587" s="267"/>
      <c r="AS1587" s="267"/>
      <c r="AT1587" s="267"/>
    </row>
    <row r="1588" spans="1:46" customFormat="1" ht="45" customHeight="1" thickTop="1" thickBot="1" x14ac:dyDescent="0.3">
      <c r="A1588" s="249" t="s">
        <v>1285</v>
      </c>
      <c r="B1588" s="249" t="s">
        <v>1285</v>
      </c>
      <c r="C1588" s="249" t="s">
        <v>1285</v>
      </c>
      <c r="D1588" s="249" t="s">
        <v>1285</v>
      </c>
      <c r="E1588" s="249" t="s">
        <v>1285</v>
      </c>
      <c r="F1588" s="249" t="s">
        <v>1285</v>
      </c>
      <c r="G1588" s="249" t="s">
        <v>1285</v>
      </c>
      <c r="H1588" s="249" t="s">
        <v>1285</v>
      </c>
      <c r="I1588" s="249" t="s">
        <v>1285</v>
      </c>
      <c r="J1588" s="249" t="s">
        <v>1285</v>
      </c>
      <c r="K1588" s="249" t="s">
        <v>1285</v>
      </c>
      <c r="L1588" s="249" t="s">
        <v>1285</v>
      </c>
      <c r="M1588" s="249" t="s">
        <v>1285</v>
      </c>
      <c r="N1588" s="249" t="s">
        <v>1285</v>
      </c>
      <c r="O1588" s="249" t="s">
        <v>1285</v>
      </c>
      <c r="P1588" s="249" t="s">
        <v>1285</v>
      </c>
      <c r="Q1588" s="54">
        <v>0</v>
      </c>
      <c r="R1588" s="267" t="s">
        <v>2551</v>
      </c>
      <c r="S1588" s="267"/>
      <c r="T1588" s="267"/>
      <c r="U1588" s="267"/>
      <c r="V1588" s="267"/>
      <c r="W1588" s="267"/>
      <c r="X1588" s="267"/>
      <c r="Y1588" s="267"/>
      <c r="Z1588" s="267"/>
      <c r="AA1588" s="267"/>
      <c r="AB1588" s="267"/>
      <c r="AC1588" s="267"/>
      <c r="AD1588" s="267"/>
      <c r="AE1588" s="267"/>
      <c r="AF1588" s="54">
        <v>0</v>
      </c>
      <c r="AG1588" s="267" t="s">
        <v>2551</v>
      </c>
      <c r="AH1588" s="267"/>
      <c r="AI1588" s="267"/>
      <c r="AJ1588" s="267"/>
      <c r="AK1588" s="267"/>
      <c r="AL1588" s="267"/>
      <c r="AM1588" s="267"/>
      <c r="AN1588" s="267"/>
      <c r="AO1588" s="267"/>
      <c r="AP1588" s="267"/>
      <c r="AQ1588" s="267"/>
      <c r="AR1588" s="267"/>
      <c r="AS1588" s="267"/>
      <c r="AT1588" s="267"/>
    </row>
    <row r="1589" spans="1:46" customFormat="1" ht="45" customHeight="1" thickTop="1" thickBot="1" x14ac:dyDescent="0.3">
      <c r="A1589" s="249" t="s">
        <v>1286</v>
      </c>
      <c r="B1589" s="249" t="s">
        <v>1286</v>
      </c>
      <c r="C1589" s="249" t="s">
        <v>1286</v>
      </c>
      <c r="D1589" s="249" t="s">
        <v>1286</v>
      </c>
      <c r="E1589" s="249" t="s">
        <v>1286</v>
      </c>
      <c r="F1589" s="249" t="s">
        <v>1286</v>
      </c>
      <c r="G1589" s="249" t="s">
        <v>1286</v>
      </c>
      <c r="H1589" s="249" t="s">
        <v>1286</v>
      </c>
      <c r="I1589" s="249" t="s">
        <v>1286</v>
      </c>
      <c r="J1589" s="249" t="s">
        <v>1286</v>
      </c>
      <c r="K1589" s="249" t="s">
        <v>1286</v>
      </c>
      <c r="L1589" s="249" t="s">
        <v>1286</v>
      </c>
      <c r="M1589" s="249" t="s">
        <v>1286</v>
      </c>
      <c r="N1589" s="249" t="s">
        <v>1286</v>
      </c>
      <c r="O1589" s="249" t="s">
        <v>1286</v>
      </c>
      <c r="P1589" s="249" t="s">
        <v>1286</v>
      </c>
      <c r="Q1589" s="54">
        <v>0</v>
      </c>
      <c r="R1589" s="267" t="s">
        <v>2551</v>
      </c>
      <c r="S1589" s="267"/>
      <c r="T1589" s="267"/>
      <c r="U1589" s="267"/>
      <c r="V1589" s="267"/>
      <c r="W1589" s="267"/>
      <c r="X1589" s="267"/>
      <c r="Y1589" s="267"/>
      <c r="Z1589" s="267"/>
      <c r="AA1589" s="267"/>
      <c r="AB1589" s="267"/>
      <c r="AC1589" s="267"/>
      <c r="AD1589" s="267"/>
      <c r="AE1589" s="267"/>
      <c r="AF1589" s="54">
        <v>0</v>
      </c>
      <c r="AG1589" s="267" t="s">
        <v>2551</v>
      </c>
      <c r="AH1589" s="267"/>
      <c r="AI1589" s="267"/>
      <c r="AJ1589" s="267"/>
      <c r="AK1589" s="267"/>
      <c r="AL1589" s="267"/>
      <c r="AM1589" s="267"/>
      <c r="AN1589" s="267"/>
      <c r="AO1589" s="267"/>
      <c r="AP1589" s="267"/>
      <c r="AQ1589" s="267"/>
      <c r="AR1589" s="267"/>
      <c r="AS1589" s="267"/>
      <c r="AT1589" s="267"/>
    </row>
    <row r="1590" spans="1:46" customFormat="1" ht="45" customHeight="1" thickTop="1" thickBot="1" x14ac:dyDescent="0.3">
      <c r="A1590" s="249" t="s">
        <v>1287</v>
      </c>
      <c r="B1590" s="249" t="s">
        <v>1287</v>
      </c>
      <c r="C1590" s="249" t="s">
        <v>1287</v>
      </c>
      <c r="D1590" s="249" t="s">
        <v>1287</v>
      </c>
      <c r="E1590" s="249" t="s">
        <v>1287</v>
      </c>
      <c r="F1590" s="249" t="s">
        <v>1287</v>
      </c>
      <c r="G1590" s="249" t="s">
        <v>1287</v>
      </c>
      <c r="H1590" s="249" t="s">
        <v>1287</v>
      </c>
      <c r="I1590" s="249" t="s">
        <v>1287</v>
      </c>
      <c r="J1590" s="249" t="s">
        <v>1287</v>
      </c>
      <c r="K1590" s="249" t="s">
        <v>1287</v>
      </c>
      <c r="L1590" s="249" t="s">
        <v>1287</v>
      </c>
      <c r="M1590" s="249" t="s">
        <v>1287</v>
      </c>
      <c r="N1590" s="249" t="s">
        <v>1287</v>
      </c>
      <c r="O1590" s="249" t="s">
        <v>1287</v>
      </c>
      <c r="P1590" s="249" t="s">
        <v>1287</v>
      </c>
      <c r="Q1590" s="54">
        <v>0</v>
      </c>
      <c r="R1590" s="267" t="s">
        <v>2551</v>
      </c>
      <c r="S1590" s="267"/>
      <c r="T1590" s="267"/>
      <c r="U1590" s="267"/>
      <c r="V1590" s="267"/>
      <c r="W1590" s="267"/>
      <c r="X1590" s="267"/>
      <c r="Y1590" s="267"/>
      <c r="Z1590" s="267"/>
      <c r="AA1590" s="267"/>
      <c r="AB1590" s="267"/>
      <c r="AC1590" s="267"/>
      <c r="AD1590" s="267"/>
      <c r="AE1590" s="267"/>
      <c r="AF1590" s="54">
        <v>0</v>
      </c>
      <c r="AG1590" s="267" t="s">
        <v>2551</v>
      </c>
      <c r="AH1590" s="267"/>
      <c r="AI1590" s="267"/>
      <c r="AJ1590" s="267"/>
      <c r="AK1590" s="267"/>
      <c r="AL1590" s="267"/>
      <c r="AM1590" s="267"/>
      <c r="AN1590" s="267"/>
      <c r="AO1590" s="267"/>
      <c r="AP1590" s="267"/>
      <c r="AQ1590" s="267"/>
      <c r="AR1590" s="267"/>
      <c r="AS1590" s="267"/>
      <c r="AT1590" s="267"/>
    </row>
    <row r="1591" spans="1:46" customFormat="1" ht="45" customHeight="1" thickTop="1" thickBot="1" x14ac:dyDescent="0.3">
      <c r="A1591" s="249" t="s">
        <v>1288</v>
      </c>
      <c r="B1591" s="249"/>
      <c r="C1591" s="249"/>
      <c r="D1591" s="249"/>
      <c r="E1591" s="249"/>
      <c r="F1591" s="249"/>
      <c r="G1591" s="249"/>
      <c r="H1591" s="249"/>
      <c r="I1591" s="249"/>
      <c r="J1591" s="249"/>
      <c r="K1591" s="249"/>
      <c r="L1591" s="249"/>
      <c r="M1591" s="249"/>
      <c r="N1591" s="249"/>
      <c r="O1591" s="249"/>
      <c r="P1591" s="249"/>
      <c r="Q1591" s="54">
        <v>0</v>
      </c>
      <c r="R1591" s="251" t="s">
        <v>2569</v>
      </c>
      <c r="S1591" s="252"/>
      <c r="T1591" s="252"/>
      <c r="U1591" s="252"/>
      <c r="V1591" s="252"/>
      <c r="W1591" s="252"/>
      <c r="X1591" s="252"/>
      <c r="Y1591" s="252"/>
      <c r="Z1591" s="252"/>
      <c r="AA1591" s="252"/>
      <c r="AB1591" s="252"/>
      <c r="AC1591" s="252"/>
      <c r="AD1591" s="252"/>
      <c r="AE1591" s="253"/>
      <c r="AF1591" s="54">
        <v>0</v>
      </c>
      <c r="AG1591" s="251" t="s">
        <v>2576</v>
      </c>
      <c r="AH1591" s="252"/>
      <c r="AI1591" s="252"/>
      <c r="AJ1591" s="252"/>
      <c r="AK1591" s="252"/>
      <c r="AL1591" s="252"/>
      <c r="AM1591" s="252"/>
      <c r="AN1591" s="252"/>
      <c r="AO1591" s="252"/>
      <c r="AP1591" s="252"/>
      <c r="AQ1591" s="252"/>
      <c r="AR1591" s="252"/>
      <c r="AS1591" s="252"/>
      <c r="AT1591" s="253"/>
    </row>
    <row r="1592" spans="1:46" customFormat="1" ht="45" customHeight="1" thickTop="1" thickBot="1" x14ac:dyDescent="0.3">
      <c r="A1592" s="250" t="s">
        <v>1289</v>
      </c>
      <c r="B1592" s="250" t="s">
        <v>1289</v>
      </c>
      <c r="C1592" s="250" t="s">
        <v>1289</v>
      </c>
      <c r="D1592" s="250" t="s">
        <v>1289</v>
      </c>
      <c r="E1592" s="250" t="s">
        <v>1289</v>
      </c>
      <c r="F1592" s="250" t="s">
        <v>1289</v>
      </c>
      <c r="G1592" s="250" t="s">
        <v>1289</v>
      </c>
      <c r="H1592" s="250" t="s">
        <v>1289</v>
      </c>
      <c r="I1592" s="250" t="s">
        <v>1289</v>
      </c>
      <c r="J1592" s="250" t="s">
        <v>1289</v>
      </c>
      <c r="K1592" s="250" t="s">
        <v>1289</v>
      </c>
      <c r="L1592" s="250" t="s">
        <v>1289</v>
      </c>
      <c r="M1592" s="250" t="s">
        <v>1289</v>
      </c>
      <c r="N1592" s="250" t="s">
        <v>1289</v>
      </c>
      <c r="O1592" s="250" t="s">
        <v>1289</v>
      </c>
      <c r="P1592" s="250" t="s">
        <v>1289</v>
      </c>
      <c r="Q1592" s="54">
        <v>0</v>
      </c>
      <c r="R1592" s="267" t="s">
        <v>2551</v>
      </c>
      <c r="S1592" s="267"/>
      <c r="T1592" s="267"/>
      <c r="U1592" s="267"/>
      <c r="V1592" s="267"/>
      <c r="W1592" s="267"/>
      <c r="X1592" s="267"/>
      <c r="Y1592" s="267"/>
      <c r="Z1592" s="267"/>
      <c r="AA1592" s="267"/>
      <c r="AB1592" s="267"/>
      <c r="AC1592" s="267"/>
      <c r="AD1592" s="267"/>
      <c r="AE1592" s="267"/>
      <c r="AF1592" s="54">
        <v>0</v>
      </c>
      <c r="AG1592" s="267" t="s">
        <v>2551</v>
      </c>
      <c r="AH1592" s="267"/>
      <c r="AI1592" s="267"/>
      <c r="AJ1592" s="267"/>
      <c r="AK1592" s="267"/>
      <c r="AL1592" s="267"/>
      <c r="AM1592" s="267"/>
      <c r="AN1592" s="267"/>
      <c r="AO1592" s="267"/>
      <c r="AP1592" s="267"/>
      <c r="AQ1592" s="267"/>
      <c r="AR1592" s="267"/>
      <c r="AS1592" s="267"/>
      <c r="AT1592" s="267"/>
    </row>
    <row r="1593" spans="1:46" customFormat="1" ht="45" customHeight="1" thickTop="1" thickBot="1" x14ac:dyDescent="0.3">
      <c r="A1593" s="250" t="s">
        <v>1290</v>
      </c>
      <c r="B1593" s="250" t="s">
        <v>1290</v>
      </c>
      <c r="C1593" s="250" t="s">
        <v>1290</v>
      </c>
      <c r="D1593" s="250" t="s">
        <v>1290</v>
      </c>
      <c r="E1593" s="250" t="s">
        <v>1290</v>
      </c>
      <c r="F1593" s="250" t="s">
        <v>1290</v>
      </c>
      <c r="G1593" s="250" t="s">
        <v>1290</v>
      </c>
      <c r="H1593" s="250" t="s">
        <v>1290</v>
      </c>
      <c r="I1593" s="250" t="s">
        <v>1290</v>
      </c>
      <c r="J1593" s="250" t="s">
        <v>1290</v>
      </c>
      <c r="K1593" s="250" t="s">
        <v>1290</v>
      </c>
      <c r="L1593" s="250" t="s">
        <v>1290</v>
      </c>
      <c r="M1593" s="250" t="s">
        <v>1290</v>
      </c>
      <c r="N1593" s="250" t="s">
        <v>1290</v>
      </c>
      <c r="O1593" s="250" t="s">
        <v>1290</v>
      </c>
      <c r="P1593" s="250" t="s">
        <v>1290</v>
      </c>
      <c r="Q1593" s="54">
        <v>0</v>
      </c>
      <c r="R1593" s="267" t="s">
        <v>2551</v>
      </c>
      <c r="S1593" s="267"/>
      <c r="T1593" s="267"/>
      <c r="U1593" s="267"/>
      <c r="V1593" s="267"/>
      <c r="W1593" s="267"/>
      <c r="X1593" s="267"/>
      <c r="Y1593" s="267"/>
      <c r="Z1593" s="267"/>
      <c r="AA1593" s="267"/>
      <c r="AB1593" s="267"/>
      <c r="AC1593" s="267"/>
      <c r="AD1593" s="267"/>
      <c r="AE1593" s="267"/>
      <c r="AF1593" s="54">
        <v>0</v>
      </c>
      <c r="AG1593" s="267" t="s">
        <v>2551</v>
      </c>
      <c r="AH1593" s="267"/>
      <c r="AI1593" s="267"/>
      <c r="AJ1593" s="267"/>
      <c r="AK1593" s="267"/>
      <c r="AL1593" s="267"/>
      <c r="AM1593" s="267"/>
      <c r="AN1593" s="267"/>
      <c r="AO1593" s="267"/>
      <c r="AP1593" s="267"/>
      <c r="AQ1593" s="267"/>
      <c r="AR1593" s="267"/>
      <c r="AS1593" s="267"/>
      <c r="AT1593" s="267"/>
    </row>
    <row r="1594" spans="1:46" customFormat="1" ht="45" customHeight="1" thickTop="1" thickBot="1" x14ac:dyDescent="0.3">
      <c r="A1594" s="249" t="s">
        <v>1291</v>
      </c>
      <c r="B1594" s="249" t="s">
        <v>1291</v>
      </c>
      <c r="C1594" s="249" t="s">
        <v>1291</v>
      </c>
      <c r="D1594" s="249" t="s">
        <v>1291</v>
      </c>
      <c r="E1594" s="249" t="s">
        <v>1291</v>
      </c>
      <c r="F1594" s="249" t="s">
        <v>1291</v>
      </c>
      <c r="G1594" s="249" t="s">
        <v>1291</v>
      </c>
      <c r="H1594" s="249" t="s">
        <v>1291</v>
      </c>
      <c r="I1594" s="249" t="s">
        <v>1291</v>
      </c>
      <c r="J1594" s="249" t="s">
        <v>1291</v>
      </c>
      <c r="K1594" s="249" t="s">
        <v>1291</v>
      </c>
      <c r="L1594" s="249" t="s">
        <v>1291</v>
      </c>
      <c r="M1594" s="249" t="s">
        <v>1291</v>
      </c>
      <c r="N1594" s="249" t="s">
        <v>1291</v>
      </c>
      <c r="O1594" s="249" t="s">
        <v>1291</v>
      </c>
      <c r="P1594" s="249" t="s">
        <v>1291</v>
      </c>
      <c r="Q1594" s="54">
        <v>0</v>
      </c>
      <c r="R1594" s="267" t="s">
        <v>2551</v>
      </c>
      <c r="S1594" s="267"/>
      <c r="T1594" s="267"/>
      <c r="U1594" s="267"/>
      <c r="V1594" s="267"/>
      <c r="W1594" s="267"/>
      <c r="X1594" s="267"/>
      <c r="Y1594" s="267"/>
      <c r="Z1594" s="267"/>
      <c r="AA1594" s="267"/>
      <c r="AB1594" s="267"/>
      <c r="AC1594" s="267"/>
      <c r="AD1594" s="267"/>
      <c r="AE1594" s="267"/>
      <c r="AF1594" s="54">
        <v>0</v>
      </c>
      <c r="AG1594" s="267" t="s">
        <v>2551</v>
      </c>
      <c r="AH1594" s="267"/>
      <c r="AI1594" s="267"/>
      <c r="AJ1594" s="267"/>
      <c r="AK1594" s="267"/>
      <c r="AL1594" s="267"/>
      <c r="AM1594" s="267"/>
      <c r="AN1594" s="267"/>
      <c r="AO1594" s="267"/>
      <c r="AP1594" s="267"/>
      <c r="AQ1594" s="267"/>
      <c r="AR1594" s="267"/>
      <c r="AS1594" s="267"/>
      <c r="AT1594" s="267"/>
    </row>
    <row r="1595" spans="1:46" customFormat="1" ht="45" customHeight="1" thickTop="1" thickBot="1" x14ac:dyDescent="0.3">
      <c r="A1595" s="249" t="s">
        <v>1292</v>
      </c>
      <c r="B1595" s="249" t="s">
        <v>1292</v>
      </c>
      <c r="C1595" s="249" t="s">
        <v>1292</v>
      </c>
      <c r="D1595" s="249" t="s">
        <v>1292</v>
      </c>
      <c r="E1595" s="249" t="s">
        <v>1292</v>
      </c>
      <c r="F1595" s="249" t="s">
        <v>1292</v>
      </c>
      <c r="G1595" s="249" t="s">
        <v>1292</v>
      </c>
      <c r="H1595" s="249" t="s">
        <v>1292</v>
      </c>
      <c r="I1595" s="249" t="s">
        <v>1292</v>
      </c>
      <c r="J1595" s="249" t="s">
        <v>1292</v>
      </c>
      <c r="K1595" s="249" t="s">
        <v>1292</v>
      </c>
      <c r="L1595" s="249" t="s">
        <v>1292</v>
      </c>
      <c r="M1595" s="249" t="s">
        <v>1292</v>
      </c>
      <c r="N1595" s="249" t="s">
        <v>1292</v>
      </c>
      <c r="O1595" s="249" t="s">
        <v>1292</v>
      </c>
      <c r="P1595" s="249" t="s">
        <v>1292</v>
      </c>
      <c r="Q1595" s="54">
        <v>0</v>
      </c>
      <c r="R1595" s="267" t="s">
        <v>2551</v>
      </c>
      <c r="S1595" s="267"/>
      <c r="T1595" s="267"/>
      <c r="U1595" s="267"/>
      <c r="V1595" s="267"/>
      <c r="W1595" s="267"/>
      <c r="X1595" s="267"/>
      <c r="Y1595" s="267"/>
      <c r="Z1595" s="267"/>
      <c r="AA1595" s="267"/>
      <c r="AB1595" s="267"/>
      <c r="AC1595" s="267"/>
      <c r="AD1595" s="267"/>
      <c r="AE1595" s="267"/>
      <c r="AF1595" s="54">
        <v>0</v>
      </c>
      <c r="AG1595" s="267" t="s">
        <v>2551</v>
      </c>
      <c r="AH1595" s="267"/>
      <c r="AI1595" s="267"/>
      <c r="AJ1595" s="267"/>
      <c r="AK1595" s="267"/>
      <c r="AL1595" s="267"/>
      <c r="AM1595" s="267"/>
      <c r="AN1595" s="267"/>
      <c r="AO1595" s="267"/>
      <c r="AP1595" s="267"/>
      <c r="AQ1595" s="267"/>
      <c r="AR1595" s="267"/>
      <c r="AS1595" s="267"/>
      <c r="AT1595" s="267"/>
    </row>
    <row r="1596" spans="1:46" customFormat="1" ht="45" customHeight="1" thickTop="1" thickBot="1" x14ac:dyDescent="0.3">
      <c r="A1596" s="249" t="s">
        <v>1293</v>
      </c>
      <c r="B1596" s="249" t="s">
        <v>1293</v>
      </c>
      <c r="C1596" s="249" t="s">
        <v>1293</v>
      </c>
      <c r="D1596" s="249" t="s">
        <v>1293</v>
      </c>
      <c r="E1596" s="249" t="s">
        <v>1293</v>
      </c>
      <c r="F1596" s="249" t="s">
        <v>1293</v>
      </c>
      <c r="G1596" s="249" t="s">
        <v>1293</v>
      </c>
      <c r="H1596" s="249" t="s">
        <v>1293</v>
      </c>
      <c r="I1596" s="249" t="s">
        <v>1293</v>
      </c>
      <c r="J1596" s="249" t="s">
        <v>1293</v>
      </c>
      <c r="K1596" s="249" t="s">
        <v>1293</v>
      </c>
      <c r="L1596" s="249" t="s">
        <v>1293</v>
      </c>
      <c r="M1596" s="249" t="s">
        <v>1293</v>
      </c>
      <c r="N1596" s="249" t="s">
        <v>1293</v>
      </c>
      <c r="O1596" s="249" t="s">
        <v>1293</v>
      </c>
      <c r="P1596" s="249" t="s">
        <v>1293</v>
      </c>
      <c r="Q1596" s="54">
        <v>0</v>
      </c>
      <c r="R1596" s="267" t="s">
        <v>2551</v>
      </c>
      <c r="S1596" s="267"/>
      <c r="T1596" s="267"/>
      <c r="U1596" s="267"/>
      <c r="V1596" s="267"/>
      <c r="W1596" s="267"/>
      <c r="X1596" s="267"/>
      <c r="Y1596" s="267"/>
      <c r="Z1596" s="267"/>
      <c r="AA1596" s="267"/>
      <c r="AB1596" s="267"/>
      <c r="AC1596" s="267"/>
      <c r="AD1596" s="267"/>
      <c r="AE1596" s="267"/>
      <c r="AF1596" s="54">
        <v>0</v>
      </c>
      <c r="AG1596" s="267" t="s">
        <v>2551</v>
      </c>
      <c r="AH1596" s="267"/>
      <c r="AI1596" s="267"/>
      <c r="AJ1596" s="267"/>
      <c r="AK1596" s="267"/>
      <c r="AL1596" s="267"/>
      <c r="AM1596" s="267"/>
      <c r="AN1596" s="267"/>
      <c r="AO1596" s="267"/>
      <c r="AP1596" s="267"/>
      <c r="AQ1596" s="267"/>
      <c r="AR1596" s="267"/>
      <c r="AS1596" s="267"/>
      <c r="AT1596" s="267"/>
    </row>
    <row r="1597" spans="1:46" customFormat="1" ht="45" customHeight="1" thickTop="1" thickBot="1" x14ac:dyDescent="0.3">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customFormat="1" ht="45" customHeight="1" thickTop="1" thickBot="1" x14ac:dyDescent="0.3">
      <c r="A1598" s="257" t="s">
        <v>197</v>
      </c>
      <c r="B1598" s="257"/>
      <c r="C1598" s="257"/>
      <c r="D1598" s="257"/>
      <c r="E1598" s="257"/>
      <c r="F1598" s="257"/>
      <c r="G1598" s="257"/>
      <c r="H1598" s="257"/>
      <c r="I1598" s="257"/>
      <c r="J1598" s="257"/>
      <c r="K1598" s="257"/>
      <c r="L1598" s="257"/>
      <c r="M1598" s="257"/>
      <c r="N1598" s="257"/>
      <c r="O1598" s="257"/>
      <c r="P1598" s="257"/>
      <c r="Q1598" s="56" t="s">
        <v>188</v>
      </c>
      <c r="R1598" s="258" t="s">
        <v>189</v>
      </c>
      <c r="S1598" s="258"/>
      <c r="T1598" s="258"/>
      <c r="U1598" s="258"/>
      <c r="V1598" s="258"/>
      <c r="W1598" s="258"/>
      <c r="X1598" s="258"/>
      <c r="Y1598" s="258"/>
      <c r="Z1598" s="258"/>
      <c r="AA1598" s="258"/>
      <c r="AB1598" s="258"/>
      <c r="AC1598" s="258"/>
      <c r="AD1598" s="258"/>
      <c r="AE1598" s="258"/>
      <c r="AF1598" s="57" t="s">
        <v>188</v>
      </c>
      <c r="AG1598" s="259" t="s">
        <v>7</v>
      </c>
      <c r="AH1598" s="259"/>
      <c r="AI1598" s="259"/>
      <c r="AJ1598" s="259"/>
      <c r="AK1598" s="259"/>
      <c r="AL1598" s="259"/>
      <c r="AM1598" s="259"/>
      <c r="AN1598" s="259"/>
      <c r="AO1598" s="259"/>
      <c r="AP1598" s="259"/>
      <c r="AQ1598" s="259"/>
      <c r="AR1598" s="259"/>
      <c r="AS1598" s="259"/>
      <c r="AT1598" s="259"/>
    </row>
    <row r="1599" spans="1:46" customFormat="1" ht="45" customHeight="1" thickTop="1" thickBot="1" x14ac:dyDescent="0.3">
      <c r="A1599" s="249" t="s">
        <v>1294</v>
      </c>
      <c r="B1599" s="249" t="s">
        <v>1294</v>
      </c>
      <c r="C1599" s="249" t="s">
        <v>1294</v>
      </c>
      <c r="D1599" s="249" t="s">
        <v>1294</v>
      </c>
      <c r="E1599" s="249" t="s">
        <v>1294</v>
      </c>
      <c r="F1599" s="249" t="s">
        <v>1294</v>
      </c>
      <c r="G1599" s="249" t="s">
        <v>1294</v>
      </c>
      <c r="H1599" s="249" t="s">
        <v>1294</v>
      </c>
      <c r="I1599" s="249" t="s">
        <v>1294</v>
      </c>
      <c r="J1599" s="249" t="s">
        <v>1294</v>
      </c>
      <c r="K1599" s="249" t="s">
        <v>1294</v>
      </c>
      <c r="L1599" s="249" t="s">
        <v>1294</v>
      </c>
      <c r="M1599" s="249" t="s">
        <v>1294</v>
      </c>
      <c r="N1599" s="249" t="s">
        <v>1294</v>
      </c>
      <c r="O1599" s="249" t="s">
        <v>1294</v>
      </c>
      <c r="P1599" s="249" t="s">
        <v>1294</v>
      </c>
      <c r="Q1599" s="54">
        <v>0</v>
      </c>
      <c r="R1599" s="251" t="s">
        <v>2569</v>
      </c>
      <c r="S1599" s="252"/>
      <c r="T1599" s="252"/>
      <c r="U1599" s="252"/>
      <c r="V1599" s="252"/>
      <c r="W1599" s="252"/>
      <c r="X1599" s="252"/>
      <c r="Y1599" s="252"/>
      <c r="Z1599" s="252"/>
      <c r="AA1599" s="252"/>
      <c r="AB1599" s="252"/>
      <c r="AC1599" s="252"/>
      <c r="AD1599" s="252"/>
      <c r="AE1599" s="253"/>
      <c r="AF1599" s="54">
        <v>0</v>
      </c>
      <c r="AG1599" s="251" t="s">
        <v>2576</v>
      </c>
      <c r="AH1599" s="252"/>
      <c r="AI1599" s="252"/>
      <c r="AJ1599" s="252"/>
      <c r="AK1599" s="252"/>
      <c r="AL1599" s="252"/>
      <c r="AM1599" s="252"/>
      <c r="AN1599" s="252"/>
      <c r="AO1599" s="252"/>
      <c r="AP1599" s="252"/>
      <c r="AQ1599" s="252"/>
      <c r="AR1599" s="252"/>
      <c r="AS1599" s="252"/>
      <c r="AT1599" s="253"/>
    </row>
    <row r="1600" spans="1:46" customFormat="1" ht="45" customHeight="1" thickTop="1" thickBot="1" x14ac:dyDescent="0.3">
      <c r="A1600" s="249" t="s">
        <v>1295</v>
      </c>
      <c r="B1600" s="249" t="s">
        <v>1295</v>
      </c>
      <c r="C1600" s="249" t="s">
        <v>1295</v>
      </c>
      <c r="D1600" s="249" t="s">
        <v>1295</v>
      </c>
      <c r="E1600" s="249" t="s">
        <v>1295</v>
      </c>
      <c r="F1600" s="249" t="s">
        <v>1295</v>
      </c>
      <c r="G1600" s="249" t="s">
        <v>1295</v>
      </c>
      <c r="H1600" s="249" t="s">
        <v>1295</v>
      </c>
      <c r="I1600" s="249" t="s">
        <v>1295</v>
      </c>
      <c r="J1600" s="249" t="s">
        <v>1295</v>
      </c>
      <c r="K1600" s="249" t="s">
        <v>1295</v>
      </c>
      <c r="L1600" s="249" t="s">
        <v>1295</v>
      </c>
      <c r="M1600" s="249" t="s">
        <v>1295</v>
      </c>
      <c r="N1600" s="249" t="s">
        <v>1295</v>
      </c>
      <c r="O1600" s="249" t="s">
        <v>1295</v>
      </c>
      <c r="P1600" s="249" t="s">
        <v>1295</v>
      </c>
      <c r="Q1600" s="54">
        <v>0</v>
      </c>
      <c r="R1600" s="267" t="s">
        <v>2551</v>
      </c>
      <c r="S1600" s="267"/>
      <c r="T1600" s="267"/>
      <c r="U1600" s="267"/>
      <c r="V1600" s="267"/>
      <c r="W1600" s="267"/>
      <c r="X1600" s="267"/>
      <c r="Y1600" s="267"/>
      <c r="Z1600" s="267"/>
      <c r="AA1600" s="267"/>
      <c r="AB1600" s="267"/>
      <c r="AC1600" s="267"/>
      <c r="AD1600" s="267"/>
      <c r="AE1600" s="267"/>
      <c r="AF1600" s="54">
        <v>0</v>
      </c>
      <c r="AG1600" s="267" t="s">
        <v>2551</v>
      </c>
      <c r="AH1600" s="267"/>
      <c r="AI1600" s="267"/>
      <c r="AJ1600" s="267"/>
      <c r="AK1600" s="267"/>
      <c r="AL1600" s="267"/>
      <c r="AM1600" s="267"/>
      <c r="AN1600" s="267"/>
      <c r="AO1600" s="267"/>
      <c r="AP1600" s="267"/>
      <c r="AQ1600" s="267"/>
      <c r="AR1600" s="267"/>
      <c r="AS1600" s="267"/>
      <c r="AT1600" s="267"/>
    </row>
    <row r="1601" spans="1:1025" ht="45" customHeight="1" thickTop="1" thickBot="1" x14ac:dyDescent="0.3">
      <c r="A1601" s="249" t="s">
        <v>1296</v>
      </c>
      <c r="B1601" s="249" t="s">
        <v>1296</v>
      </c>
      <c r="C1601" s="249" t="s">
        <v>1296</v>
      </c>
      <c r="D1601" s="249" t="s">
        <v>1296</v>
      </c>
      <c r="E1601" s="249" t="s">
        <v>1296</v>
      </c>
      <c r="F1601" s="249" t="s">
        <v>1296</v>
      </c>
      <c r="G1601" s="249" t="s">
        <v>1296</v>
      </c>
      <c r="H1601" s="249" t="s">
        <v>1296</v>
      </c>
      <c r="I1601" s="249" t="s">
        <v>1296</v>
      </c>
      <c r="J1601" s="249" t="s">
        <v>1296</v>
      </c>
      <c r="K1601" s="249" t="s">
        <v>1296</v>
      </c>
      <c r="L1601" s="249" t="s">
        <v>1296</v>
      </c>
      <c r="M1601" s="249" t="s">
        <v>1296</v>
      </c>
      <c r="N1601" s="249" t="s">
        <v>1296</v>
      </c>
      <c r="O1601" s="249" t="s">
        <v>1296</v>
      </c>
      <c r="P1601" s="249" t="s">
        <v>1296</v>
      </c>
      <c r="Q1601" s="54">
        <v>0</v>
      </c>
      <c r="R1601" s="267" t="s">
        <v>2551</v>
      </c>
      <c r="S1601" s="267"/>
      <c r="T1601" s="267"/>
      <c r="U1601" s="267"/>
      <c r="V1601" s="267"/>
      <c r="W1601" s="267"/>
      <c r="X1601" s="267"/>
      <c r="Y1601" s="267"/>
      <c r="Z1601" s="267"/>
      <c r="AA1601" s="267"/>
      <c r="AB1601" s="267"/>
      <c r="AC1601" s="267"/>
      <c r="AD1601" s="267"/>
      <c r="AE1601" s="267"/>
      <c r="AF1601" s="54">
        <v>0</v>
      </c>
      <c r="AG1601" s="267" t="s">
        <v>2551</v>
      </c>
      <c r="AH1601" s="267"/>
      <c r="AI1601" s="267"/>
      <c r="AJ1601" s="267"/>
      <c r="AK1601" s="267"/>
      <c r="AL1601" s="267"/>
      <c r="AM1601" s="267"/>
      <c r="AN1601" s="267"/>
      <c r="AO1601" s="267"/>
      <c r="AP1601" s="267"/>
      <c r="AQ1601" s="267"/>
      <c r="AR1601" s="267"/>
      <c r="AS1601" s="267"/>
      <c r="AT1601" s="267"/>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c r="HK1601"/>
      <c r="HL1601"/>
      <c r="HM1601"/>
      <c r="HN1601"/>
      <c r="HO1601"/>
      <c r="HP1601"/>
      <c r="HQ1601"/>
      <c r="HR1601"/>
      <c r="HS1601"/>
      <c r="HT1601"/>
      <c r="HU1601"/>
      <c r="HV1601"/>
      <c r="HW1601"/>
      <c r="HX1601"/>
      <c r="HY1601"/>
      <c r="HZ1601"/>
      <c r="IA1601"/>
      <c r="IB1601"/>
      <c r="IC1601"/>
      <c r="ID1601"/>
      <c r="IE1601"/>
      <c r="IF1601"/>
      <c r="IG1601"/>
      <c r="IH1601"/>
      <c r="II1601"/>
      <c r="IJ1601"/>
      <c r="IK1601"/>
      <c r="IL1601"/>
      <c r="IM1601"/>
      <c r="IN1601"/>
      <c r="IO1601"/>
      <c r="IP1601"/>
      <c r="IQ1601"/>
      <c r="IR1601"/>
      <c r="IS1601"/>
      <c r="IT1601"/>
      <c r="IU1601"/>
      <c r="IV1601"/>
      <c r="IW1601"/>
      <c r="IX1601"/>
      <c r="IY1601"/>
      <c r="IZ1601"/>
      <c r="JA1601"/>
      <c r="JB1601"/>
      <c r="JC1601"/>
      <c r="JD1601"/>
      <c r="JE1601"/>
      <c r="JF1601"/>
      <c r="JG1601"/>
      <c r="JH1601"/>
      <c r="JI1601"/>
      <c r="JJ1601"/>
      <c r="JK1601"/>
      <c r="JL1601"/>
      <c r="JM1601"/>
      <c r="JN1601"/>
      <c r="JO1601"/>
      <c r="JP1601"/>
      <c r="JQ1601"/>
      <c r="JR1601"/>
      <c r="JS1601"/>
      <c r="JT1601"/>
      <c r="JU1601"/>
      <c r="JV1601"/>
      <c r="JW1601"/>
      <c r="JX1601"/>
      <c r="JY1601"/>
      <c r="JZ1601"/>
      <c r="KA1601"/>
      <c r="KB1601"/>
      <c r="KC1601"/>
      <c r="KD1601"/>
      <c r="KE1601"/>
      <c r="KF1601"/>
      <c r="KG1601"/>
      <c r="KH1601"/>
      <c r="KI1601"/>
      <c r="KJ1601"/>
      <c r="KK1601"/>
      <c r="KL1601"/>
      <c r="KM1601"/>
      <c r="KN1601"/>
      <c r="KO1601"/>
      <c r="KP1601"/>
      <c r="KQ1601"/>
      <c r="KR1601"/>
      <c r="KS1601"/>
      <c r="KT1601"/>
      <c r="KU1601"/>
      <c r="KV1601"/>
      <c r="KW1601"/>
      <c r="KX1601"/>
      <c r="KY1601"/>
      <c r="KZ1601"/>
      <c r="LA1601"/>
      <c r="LB1601"/>
      <c r="LC1601"/>
      <c r="LD1601"/>
      <c r="LE1601"/>
      <c r="LF1601"/>
      <c r="LG1601"/>
      <c r="LH1601"/>
      <c r="LI1601"/>
      <c r="LJ1601"/>
      <c r="LK1601"/>
      <c r="LL1601"/>
      <c r="LM1601"/>
      <c r="LN1601"/>
      <c r="LO1601"/>
      <c r="LP1601"/>
      <c r="LQ1601"/>
      <c r="LR1601"/>
      <c r="LS1601"/>
      <c r="LT1601"/>
      <c r="LU1601"/>
      <c r="LV1601"/>
      <c r="LW1601"/>
      <c r="LX1601"/>
      <c r="LY1601"/>
      <c r="LZ1601"/>
      <c r="MA1601"/>
      <c r="MB1601"/>
      <c r="MC1601"/>
      <c r="MD1601"/>
      <c r="ME1601"/>
      <c r="MF1601"/>
      <c r="MG1601"/>
      <c r="MH1601"/>
      <c r="MI1601"/>
      <c r="MJ1601"/>
      <c r="MK1601"/>
      <c r="ML1601"/>
      <c r="MM1601"/>
      <c r="MN1601"/>
      <c r="MO1601"/>
      <c r="MP1601"/>
      <c r="MQ1601"/>
      <c r="MR1601"/>
      <c r="MS1601"/>
      <c r="MT1601"/>
      <c r="MU1601"/>
      <c r="MV1601"/>
      <c r="MW1601"/>
      <c r="MX1601"/>
      <c r="MY1601"/>
      <c r="MZ1601"/>
      <c r="NA1601"/>
      <c r="NB1601"/>
      <c r="NC1601"/>
      <c r="ND1601"/>
      <c r="NE1601"/>
      <c r="NF1601"/>
      <c r="NG1601"/>
      <c r="NH1601"/>
      <c r="NI1601"/>
      <c r="NJ1601"/>
      <c r="NK1601"/>
      <c r="NL1601"/>
      <c r="NM1601"/>
      <c r="NN1601"/>
      <c r="NO1601"/>
      <c r="NP1601"/>
      <c r="NQ1601"/>
      <c r="NR1601"/>
      <c r="NS1601"/>
      <c r="NT1601"/>
      <c r="NU1601"/>
      <c r="NV1601"/>
      <c r="NW1601"/>
      <c r="NX1601"/>
      <c r="NY1601"/>
      <c r="NZ1601"/>
      <c r="OA1601"/>
      <c r="OB1601"/>
      <c r="OC1601"/>
      <c r="OD1601"/>
      <c r="OE1601"/>
      <c r="OF1601"/>
      <c r="OG1601"/>
      <c r="OH1601"/>
      <c r="OI1601"/>
      <c r="OJ1601"/>
      <c r="OK1601"/>
      <c r="OL1601"/>
      <c r="OM1601"/>
      <c r="ON1601"/>
      <c r="OO1601"/>
      <c r="OP1601"/>
      <c r="OQ1601"/>
      <c r="OR1601"/>
      <c r="OS1601"/>
      <c r="OT1601"/>
      <c r="OU1601"/>
      <c r="OV1601"/>
      <c r="OW1601"/>
      <c r="OX1601"/>
      <c r="OY1601"/>
      <c r="OZ1601"/>
      <c r="PA1601"/>
      <c r="PB1601"/>
      <c r="PC1601"/>
      <c r="PD1601"/>
      <c r="PE1601"/>
      <c r="PF1601"/>
      <c r="PG1601"/>
      <c r="PH1601"/>
      <c r="PI1601"/>
      <c r="PJ1601"/>
      <c r="PK1601"/>
      <c r="PL1601"/>
      <c r="PM1601"/>
      <c r="PN1601"/>
      <c r="PO1601"/>
      <c r="PP1601"/>
      <c r="PQ1601"/>
      <c r="PR1601"/>
      <c r="PS1601"/>
      <c r="PT1601"/>
      <c r="PU1601"/>
      <c r="PV1601"/>
      <c r="PW1601"/>
      <c r="PX1601"/>
      <c r="PY1601"/>
      <c r="PZ1601"/>
      <c r="QA1601"/>
      <c r="QB1601"/>
      <c r="QC1601"/>
      <c r="QD1601"/>
      <c r="QE1601"/>
      <c r="QF1601"/>
      <c r="QG1601"/>
      <c r="QH1601"/>
      <c r="QI1601"/>
      <c r="QJ1601"/>
      <c r="QK1601"/>
      <c r="QL1601"/>
      <c r="QM1601"/>
      <c r="QN1601"/>
      <c r="QO1601"/>
      <c r="QP1601"/>
      <c r="QQ1601"/>
      <c r="QR1601"/>
      <c r="QS1601"/>
      <c r="QT1601"/>
      <c r="QU1601"/>
      <c r="QV1601"/>
      <c r="QW1601"/>
      <c r="QX1601"/>
      <c r="QY1601"/>
      <c r="QZ1601"/>
      <c r="RA1601"/>
      <c r="RB1601"/>
      <c r="RC1601"/>
      <c r="RD1601"/>
      <c r="RE1601"/>
      <c r="RF1601"/>
      <c r="RG1601"/>
      <c r="RH1601"/>
      <c r="RI1601"/>
      <c r="RJ1601"/>
      <c r="RK1601"/>
      <c r="RL1601"/>
      <c r="RM1601"/>
      <c r="RN1601"/>
      <c r="RO1601"/>
      <c r="RP1601"/>
      <c r="RQ1601"/>
      <c r="RR1601"/>
      <c r="RS1601"/>
      <c r="RT1601"/>
      <c r="RU1601"/>
      <c r="RV1601"/>
      <c r="RW1601"/>
      <c r="RX1601"/>
      <c r="RY1601"/>
      <c r="RZ1601"/>
      <c r="SA1601"/>
      <c r="SB1601"/>
      <c r="SC1601"/>
      <c r="SD1601"/>
      <c r="SE1601"/>
      <c r="SF1601"/>
      <c r="SG1601"/>
      <c r="SH1601"/>
      <c r="SI1601"/>
      <c r="SJ1601"/>
      <c r="SK1601"/>
      <c r="SL1601"/>
      <c r="SM1601"/>
      <c r="SN1601"/>
      <c r="SO1601"/>
      <c r="SP1601"/>
      <c r="SQ1601"/>
      <c r="SR1601"/>
      <c r="SS1601"/>
      <c r="ST1601"/>
      <c r="SU1601"/>
      <c r="SV1601"/>
      <c r="SW1601"/>
      <c r="SX1601"/>
      <c r="SY1601"/>
      <c r="SZ1601"/>
      <c r="TA1601"/>
      <c r="TB1601"/>
      <c r="TC1601"/>
      <c r="TD1601"/>
      <c r="TE1601"/>
      <c r="TF1601"/>
      <c r="TG1601"/>
      <c r="TH1601"/>
      <c r="TI1601"/>
      <c r="TJ1601"/>
      <c r="TK1601"/>
      <c r="TL1601"/>
      <c r="TM1601"/>
      <c r="TN1601"/>
      <c r="TO1601"/>
      <c r="TP1601"/>
      <c r="TQ1601"/>
      <c r="TR1601"/>
      <c r="TS1601"/>
      <c r="TT1601"/>
      <c r="TU1601"/>
      <c r="TV1601"/>
      <c r="TW1601"/>
      <c r="TX1601"/>
      <c r="TY1601"/>
      <c r="TZ1601"/>
      <c r="UA1601"/>
      <c r="UB1601"/>
      <c r="UC1601"/>
      <c r="UD1601"/>
      <c r="UE1601"/>
      <c r="UF1601"/>
      <c r="UG1601"/>
      <c r="UH1601"/>
      <c r="UI1601"/>
      <c r="UJ1601"/>
      <c r="UK1601"/>
      <c r="UL1601"/>
      <c r="UM1601"/>
      <c r="UN1601"/>
      <c r="UO1601"/>
      <c r="UP1601"/>
      <c r="UQ1601"/>
      <c r="UR1601"/>
      <c r="US1601"/>
      <c r="UT1601"/>
      <c r="UU1601"/>
      <c r="UV1601"/>
      <c r="UW1601"/>
      <c r="UX1601"/>
      <c r="UY1601"/>
      <c r="UZ1601"/>
      <c r="VA1601"/>
      <c r="VB1601"/>
      <c r="VC1601"/>
      <c r="VD1601"/>
      <c r="VE1601"/>
      <c r="VF1601"/>
      <c r="VG1601"/>
      <c r="VH1601"/>
      <c r="VI1601"/>
      <c r="VJ1601"/>
      <c r="VK1601"/>
      <c r="VL1601"/>
      <c r="VM1601"/>
      <c r="VN1601"/>
      <c r="VO1601"/>
      <c r="VP1601"/>
      <c r="VQ1601"/>
      <c r="VR1601"/>
      <c r="VS1601"/>
      <c r="VT1601"/>
      <c r="VU1601"/>
      <c r="VV1601"/>
      <c r="VW1601"/>
      <c r="VX1601"/>
      <c r="VY1601"/>
      <c r="VZ1601"/>
      <c r="WA1601"/>
      <c r="WB1601"/>
      <c r="WC1601"/>
      <c r="WD1601"/>
      <c r="WE1601"/>
      <c r="WF1601"/>
      <c r="WG1601"/>
      <c r="WH1601"/>
      <c r="WI1601"/>
      <c r="WJ1601"/>
      <c r="WK1601"/>
      <c r="WL1601"/>
      <c r="WM1601"/>
      <c r="WN1601"/>
      <c r="WO1601"/>
      <c r="WP1601"/>
      <c r="WQ1601"/>
      <c r="WR1601"/>
      <c r="WS1601"/>
      <c r="WT1601"/>
      <c r="WU1601"/>
      <c r="WV1601"/>
      <c r="WW1601"/>
      <c r="WX1601"/>
      <c r="WY1601"/>
      <c r="WZ1601"/>
      <c r="XA1601"/>
      <c r="XB1601"/>
      <c r="XC1601"/>
      <c r="XD1601"/>
      <c r="XE1601"/>
      <c r="XF1601"/>
      <c r="XG1601"/>
      <c r="XH1601"/>
      <c r="XI1601"/>
      <c r="XJ1601"/>
      <c r="XK1601"/>
      <c r="XL1601"/>
      <c r="XM1601"/>
      <c r="XN1601"/>
      <c r="XO1601"/>
      <c r="XP1601"/>
      <c r="XQ1601"/>
      <c r="XR1601"/>
      <c r="XS1601"/>
      <c r="XT1601"/>
      <c r="XU1601"/>
      <c r="XV1601"/>
      <c r="XW1601"/>
      <c r="XX1601"/>
      <c r="XY1601"/>
      <c r="XZ1601"/>
      <c r="YA1601"/>
      <c r="YB1601"/>
      <c r="YC1601"/>
      <c r="YD1601"/>
      <c r="YE1601"/>
      <c r="YF1601"/>
      <c r="YG1601"/>
      <c r="YH1601"/>
      <c r="YI1601"/>
      <c r="YJ1601"/>
      <c r="YK1601"/>
      <c r="YL1601"/>
      <c r="YM1601"/>
      <c r="YN1601"/>
      <c r="YO1601"/>
      <c r="YP1601"/>
      <c r="YQ1601"/>
      <c r="YR1601"/>
      <c r="YS1601"/>
      <c r="YT1601"/>
      <c r="YU1601"/>
      <c r="YV1601"/>
      <c r="YW1601"/>
      <c r="YX1601"/>
      <c r="YY1601"/>
      <c r="YZ1601"/>
      <c r="ZA1601"/>
      <c r="ZB1601"/>
      <c r="ZC1601"/>
      <c r="ZD1601"/>
      <c r="ZE1601"/>
      <c r="ZF1601"/>
      <c r="ZG1601"/>
      <c r="ZH1601"/>
      <c r="ZI1601"/>
      <c r="ZJ1601"/>
      <c r="ZK1601"/>
      <c r="ZL1601"/>
      <c r="ZM1601"/>
      <c r="ZN1601"/>
      <c r="ZO1601"/>
      <c r="ZP1601"/>
      <c r="ZQ1601"/>
      <c r="ZR1601"/>
      <c r="ZS1601"/>
      <c r="ZT1601"/>
      <c r="ZU1601"/>
      <c r="ZV1601"/>
      <c r="ZW1601"/>
      <c r="ZX1601"/>
      <c r="ZY1601"/>
      <c r="ZZ1601"/>
      <c r="AAA1601"/>
      <c r="AAB1601"/>
      <c r="AAC1601"/>
      <c r="AAD1601"/>
      <c r="AAE1601"/>
      <c r="AAF1601"/>
      <c r="AAG1601"/>
      <c r="AAH1601"/>
      <c r="AAI1601"/>
      <c r="AAJ1601"/>
      <c r="AAK1601"/>
      <c r="AAL1601"/>
      <c r="AAM1601"/>
      <c r="AAN1601"/>
      <c r="AAO1601"/>
      <c r="AAP1601"/>
      <c r="AAQ1601"/>
      <c r="AAR1601"/>
      <c r="AAS1601"/>
      <c r="AAT1601"/>
      <c r="AAU1601"/>
      <c r="AAV1601"/>
      <c r="AAW1601"/>
      <c r="AAX1601"/>
      <c r="AAY1601"/>
      <c r="AAZ1601"/>
      <c r="ABA1601"/>
      <c r="ABB1601"/>
      <c r="ABC1601"/>
      <c r="ABD1601"/>
      <c r="ABE1601"/>
      <c r="ABF1601"/>
      <c r="ABG1601"/>
      <c r="ABH1601"/>
      <c r="ABI1601"/>
      <c r="ABJ1601"/>
      <c r="ABK1601"/>
      <c r="ABL1601"/>
      <c r="ABM1601"/>
      <c r="ABN1601"/>
      <c r="ABO1601"/>
      <c r="ABP1601"/>
      <c r="ABQ1601"/>
      <c r="ABR1601"/>
      <c r="ABS1601"/>
      <c r="ABT1601"/>
      <c r="ABU1601"/>
      <c r="ABV1601"/>
      <c r="ABW1601"/>
      <c r="ABX1601"/>
      <c r="ABY1601"/>
      <c r="ABZ1601"/>
      <c r="ACA1601"/>
      <c r="ACB1601"/>
      <c r="ACC1601"/>
      <c r="ACD1601"/>
      <c r="ACE1601"/>
      <c r="ACF1601"/>
      <c r="ACG1601"/>
      <c r="ACH1601"/>
      <c r="ACI1601"/>
      <c r="ACJ1601"/>
      <c r="ACK1601"/>
      <c r="ACL1601"/>
      <c r="ACM1601"/>
      <c r="ACN1601"/>
      <c r="ACO1601"/>
      <c r="ACP1601"/>
      <c r="ACQ1601"/>
      <c r="ACR1601"/>
      <c r="ACS1601"/>
      <c r="ACT1601"/>
      <c r="ACU1601"/>
      <c r="ACV1601"/>
      <c r="ACW1601"/>
      <c r="ACX1601"/>
      <c r="ACY1601"/>
      <c r="ACZ1601"/>
      <c r="ADA1601"/>
      <c r="ADB1601"/>
      <c r="ADC1601"/>
      <c r="ADD1601"/>
      <c r="ADE1601"/>
      <c r="ADF1601"/>
      <c r="ADG1601"/>
      <c r="ADH1601"/>
      <c r="ADI1601"/>
      <c r="ADJ1601"/>
      <c r="ADK1601"/>
      <c r="ADL1601"/>
      <c r="ADM1601"/>
      <c r="ADN1601"/>
      <c r="ADO1601"/>
      <c r="ADP1601"/>
      <c r="ADQ1601"/>
      <c r="ADR1601"/>
      <c r="ADS1601"/>
      <c r="ADT1601"/>
      <c r="ADU1601"/>
      <c r="ADV1601"/>
      <c r="ADW1601"/>
      <c r="ADX1601"/>
      <c r="ADY1601"/>
      <c r="ADZ1601"/>
      <c r="AEA1601"/>
      <c r="AEB1601"/>
      <c r="AEC1601"/>
      <c r="AED1601"/>
      <c r="AEE1601"/>
      <c r="AEF1601"/>
      <c r="AEG1601"/>
      <c r="AEH1601"/>
      <c r="AEI1601"/>
      <c r="AEJ1601"/>
      <c r="AEK1601"/>
      <c r="AEL1601"/>
      <c r="AEM1601"/>
      <c r="AEN1601"/>
      <c r="AEO1601"/>
      <c r="AEP1601"/>
      <c r="AEQ1601"/>
      <c r="AER1601"/>
      <c r="AES1601"/>
      <c r="AET1601"/>
      <c r="AEU1601"/>
      <c r="AEV1601"/>
      <c r="AEW1601"/>
      <c r="AEX1601"/>
      <c r="AEY1601"/>
      <c r="AEZ1601"/>
      <c r="AFA1601"/>
      <c r="AFB1601"/>
      <c r="AFC1601"/>
      <c r="AFD1601"/>
      <c r="AFE1601"/>
      <c r="AFF1601"/>
      <c r="AFG1601"/>
      <c r="AFH1601"/>
      <c r="AFI1601"/>
      <c r="AFJ1601"/>
      <c r="AFK1601"/>
      <c r="AFL1601"/>
      <c r="AFM1601"/>
      <c r="AFN1601"/>
      <c r="AFO1601"/>
      <c r="AFP1601"/>
      <c r="AFQ1601"/>
      <c r="AFR1601"/>
      <c r="AFS1601"/>
      <c r="AFT1601"/>
      <c r="AFU1601"/>
      <c r="AFV1601"/>
      <c r="AFW1601"/>
      <c r="AFX1601"/>
      <c r="AFY1601"/>
      <c r="AFZ1601"/>
      <c r="AGA1601"/>
      <c r="AGB1601"/>
      <c r="AGC1601"/>
      <c r="AGD1601"/>
      <c r="AGE1601"/>
      <c r="AGF1601"/>
      <c r="AGG1601"/>
      <c r="AGH1601"/>
      <c r="AGI1601"/>
      <c r="AGJ1601"/>
      <c r="AGK1601"/>
      <c r="AGL1601"/>
      <c r="AGM1601"/>
      <c r="AGN1601"/>
      <c r="AGO1601"/>
      <c r="AGP1601"/>
      <c r="AGQ1601"/>
      <c r="AGR1601"/>
      <c r="AGS1601"/>
      <c r="AGT1601"/>
      <c r="AGU1601"/>
      <c r="AGV1601"/>
      <c r="AGW1601"/>
      <c r="AGX1601"/>
      <c r="AGY1601"/>
      <c r="AGZ1601"/>
      <c r="AHA1601"/>
      <c r="AHB1601"/>
      <c r="AHC1601"/>
      <c r="AHD1601"/>
      <c r="AHE1601"/>
      <c r="AHF1601"/>
      <c r="AHG1601"/>
      <c r="AHH1601"/>
      <c r="AHI1601"/>
      <c r="AHJ1601"/>
      <c r="AHK1601"/>
      <c r="AHL1601"/>
      <c r="AHM1601"/>
      <c r="AHN1601"/>
      <c r="AHO1601"/>
      <c r="AHP1601"/>
      <c r="AHQ1601"/>
      <c r="AHR1601"/>
      <c r="AHS1601"/>
      <c r="AHT1601"/>
      <c r="AHU1601"/>
      <c r="AHV1601"/>
      <c r="AHW1601"/>
      <c r="AHX1601"/>
      <c r="AHY1601"/>
      <c r="AHZ1601"/>
      <c r="AIA1601"/>
      <c r="AIB1601"/>
      <c r="AIC1601"/>
      <c r="AID1601"/>
      <c r="AIE1601"/>
      <c r="AIF1601"/>
      <c r="AIG1601"/>
      <c r="AIH1601"/>
      <c r="AII1601"/>
      <c r="AIJ1601"/>
      <c r="AIK1601"/>
      <c r="AIL1601"/>
      <c r="AIM1601"/>
      <c r="AIN1601"/>
      <c r="AIO1601"/>
      <c r="AIP1601"/>
      <c r="AIQ1601"/>
      <c r="AIR1601"/>
      <c r="AIS1601"/>
      <c r="AIT1601"/>
      <c r="AIU1601"/>
      <c r="AIV1601"/>
      <c r="AIW1601"/>
      <c r="AIX1601"/>
      <c r="AIY1601"/>
      <c r="AIZ1601"/>
      <c r="AJA1601"/>
      <c r="AJB1601"/>
      <c r="AJC1601"/>
      <c r="AJD1601"/>
      <c r="AJE1601"/>
      <c r="AJF1601"/>
      <c r="AJG1601"/>
      <c r="AJH1601"/>
      <c r="AJI1601"/>
      <c r="AJJ1601"/>
      <c r="AJK1601"/>
      <c r="AJL1601"/>
      <c r="AJM1601"/>
      <c r="AJN1601"/>
      <c r="AJO1601"/>
      <c r="AJP1601"/>
      <c r="AJQ1601"/>
      <c r="AJR1601"/>
      <c r="AJS1601"/>
      <c r="AJT1601"/>
      <c r="AJU1601"/>
      <c r="AJV1601"/>
      <c r="AJW1601"/>
      <c r="AJX1601"/>
      <c r="AJY1601"/>
      <c r="AJZ1601"/>
      <c r="AKA1601"/>
      <c r="AKB1601"/>
      <c r="AKC1601"/>
      <c r="AKD1601"/>
      <c r="AKE1601"/>
      <c r="AKF1601"/>
      <c r="AKG1601"/>
      <c r="AKH1601"/>
      <c r="AKI1601"/>
      <c r="AKJ1601"/>
      <c r="AKK1601"/>
      <c r="AKL1601"/>
      <c r="AKM1601"/>
      <c r="AKN1601"/>
      <c r="AKO1601"/>
      <c r="AKP1601"/>
      <c r="AKQ1601"/>
      <c r="AKR1601"/>
      <c r="AKS1601"/>
      <c r="AKT1601"/>
      <c r="AKU1601"/>
      <c r="AKV1601"/>
      <c r="AKW1601"/>
      <c r="AKX1601"/>
      <c r="AKY1601"/>
      <c r="AKZ1601"/>
      <c r="ALA1601"/>
      <c r="ALB1601"/>
      <c r="ALC1601"/>
      <c r="ALD1601"/>
      <c r="ALE1601"/>
      <c r="ALF1601"/>
      <c r="ALG1601"/>
      <c r="ALH1601"/>
      <c r="ALI1601"/>
      <c r="ALJ1601"/>
      <c r="ALK1601"/>
      <c r="ALL1601"/>
      <c r="ALM1601"/>
      <c r="ALN1601"/>
      <c r="ALO1601"/>
      <c r="ALP1601"/>
      <c r="ALQ1601"/>
      <c r="ALR1601"/>
      <c r="ALS1601"/>
      <c r="ALT1601"/>
      <c r="ALU1601"/>
      <c r="ALV1601"/>
      <c r="ALW1601"/>
      <c r="ALX1601"/>
      <c r="ALY1601"/>
      <c r="ALZ1601"/>
      <c r="AMA1601"/>
      <c r="AMB1601"/>
      <c r="AMC1601"/>
      <c r="AMD1601"/>
      <c r="AME1601"/>
      <c r="AMF1601"/>
      <c r="AMG1601"/>
      <c r="AMH1601"/>
      <c r="AMI1601"/>
      <c r="AMJ1601"/>
      <c r="AMK1601"/>
    </row>
    <row r="1602" spans="1:1025" ht="45" customHeight="1" thickTop="1" thickBot="1" x14ac:dyDescent="0.3">
      <c r="A1602" s="249" t="s">
        <v>1297</v>
      </c>
      <c r="B1602" s="249" t="s">
        <v>1297</v>
      </c>
      <c r="C1602" s="249" t="s">
        <v>1297</v>
      </c>
      <c r="D1602" s="249" t="s">
        <v>1297</v>
      </c>
      <c r="E1602" s="249" t="s">
        <v>1297</v>
      </c>
      <c r="F1602" s="249" t="s">
        <v>1297</v>
      </c>
      <c r="G1602" s="249" t="s">
        <v>1297</v>
      </c>
      <c r="H1602" s="249" t="s">
        <v>1297</v>
      </c>
      <c r="I1602" s="249" t="s">
        <v>1297</v>
      </c>
      <c r="J1602" s="249" t="s">
        <v>1297</v>
      </c>
      <c r="K1602" s="249" t="s">
        <v>1297</v>
      </c>
      <c r="L1602" s="249" t="s">
        <v>1297</v>
      </c>
      <c r="M1602" s="249" t="s">
        <v>1297</v>
      </c>
      <c r="N1602" s="249" t="s">
        <v>1297</v>
      </c>
      <c r="O1602" s="249" t="s">
        <v>1297</v>
      </c>
      <c r="P1602" s="249" t="s">
        <v>1297</v>
      </c>
      <c r="Q1602" s="54">
        <v>0</v>
      </c>
      <c r="R1602" s="267" t="s">
        <v>2551</v>
      </c>
      <c r="S1602" s="267"/>
      <c r="T1602" s="267"/>
      <c r="U1602" s="267"/>
      <c r="V1602" s="267"/>
      <c r="W1602" s="267"/>
      <c r="X1602" s="267"/>
      <c r="Y1602" s="267"/>
      <c r="Z1602" s="267"/>
      <c r="AA1602" s="267"/>
      <c r="AB1602" s="267"/>
      <c r="AC1602" s="267"/>
      <c r="AD1602" s="267"/>
      <c r="AE1602" s="267"/>
      <c r="AF1602" s="54">
        <v>0</v>
      </c>
      <c r="AG1602" s="267" t="s">
        <v>2551</v>
      </c>
      <c r="AH1602" s="267"/>
      <c r="AI1602" s="267"/>
      <c r="AJ1602" s="267"/>
      <c r="AK1602" s="267"/>
      <c r="AL1602" s="267"/>
      <c r="AM1602" s="267"/>
      <c r="AN1602" s="267"/>
      <c r="AO1602" s="267"/>
      <c r="AP1602" s="267"/>
      <c r="AQ1602" s="267"/>
      <c r="AR1602" s="267"/>
      <c r="AS1602" s="267"/>
      <c r="AT1602" s="267"/>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c r="HK1602"/>
      <c r="HL1602"/>
      <c r="HM1602"/>
      <c r="HN1602"/>
      <c r="HO1602"/>
      <c r="HP1602"/>
      <c r="HQ1602"/>
      <c r="HR1602"/>
      <c r="HS1602"/>
      <c r="HT1602"/>
      <c r="HU1602"/>
      <c r="HV1602"/>
      <c r="HW1602"/>
      <c r="HX1602"/>
      <c r="HY1602"/>
      <c r="HZ1602"/>
      <c r="IA1602"/>
      <c r="IB1602"/>
      <c r="IC1602"/>
      <c r="ID1602"/>
      <c r="IE1602"/>
      <c r="IF1602"/>
      <c r="IG1602"/>
      <c r="IH1602"/>
      <c r="II1602"/>
      <c r="IJ1602"/>
      <c r="IK1602"/>
      <c r="IL1602"/>
      <c r="IM1602"/>
      <c r="IN1602"/>
      <c r="IO1602"/>
      <c r="IP1602"/>
      <c r="IQ1602"/>
      <c r="IR1602"/>
      <c r="IS1602"/>
      <c r="IT1602"/>
      <c r="IU1602"/>
      <c r="IV1602"/>
      <c r="IW1602"/>
      <c r="IX1602"/>
      <c r="IY1602"/>
      <c r="IZ1602"/>
      <c r="JA1602"/>
      <c r="JB1602"/>
      <c r="JC1602"/>
      <c r="JD1602"/>
      <c r="JE1602"/>
      <c r="JF1602"/>
      <c r="JG1602"/>
      <c r="JH1602"/>
      <c r="JI1602"/>
      <c r="JJ1602"/>
      <c r="JK1602"/>
      <c r="JL1602"/>
      <c r="JM1602"/>
      <c r="JN1602"/>
      <c r="JO1602"/>
      <c r="JP1602"/>
      <c r="JQ1602"/>
      <c r="JR1602"/>
      <c r="JS1602"/>
      <c r="JT1602"/>
      <c r="JU1602"/>
      <c r="JV1602"/>
      <c r="JW1602"/>
      <c r="JX1602"/>
      <c r="JY1602"/>
      <c r="JZ1602"/>
      <c r="KA1602"/>
      <c r="KB1602"/>
      <c r="KC1602"/>
      <c r="KD1602"/>
      <c r="KE1602"/>
      <c r="KF1602"/>
      <c r="KG1602"/>
      <c r="KH1602"/>
      <c r="KI1602"/>
      <c r="KJ1602"/>
      <c r="KK1602"/>
      <c r="KL1602"/>
      <c r="KM1602"/>
      <c r="KN1602"/>
      <c r="KO1602"/>
      <c r="KP1602"/>
      <c r="KQ1602"/>
      <c r="KR1602"/>
      <c r="KS1602"/>
      <c r="KT1602"/>
      <c r="KU1602"/>
      <c r="KV1602"/>
      <c r="KW1602"/>
      <c r="KX1602"/>
      <c r="KY1602"/>
      <c r="KZ1602"/>
      <c r="LA1602"/>
      <c r="LB1602"/>
      <c r="LC1602"/>
      <c r="LD1602"/>
      <c r="LE1602"/>
      <c r="LF1602"/>
      <c r="LG1602"/>
      <c r="LH1602"/>
      <c r="LI1602"/>
      <c r="LJ1602"/>
      <c r="LK1602"/>
      <c r="LL1602"/>
      <c r="LM1602"/>
      <c r="LN1602"/>
      <c r="LO1602"/>
      <c r="LP1602"/>
      <c r="LQ1602"/>
      <c r="LR1602"/>
      <c r="LS1602"/>
      <c r="LT1602"/>
      <c r="LU1602"/>
      <c r="LV1602"/>
      <c r="LW1602"/>
      <c r="LX1602"/>
      <c r="LY1602"/>
      <c r="LZ1602"/>
      <c r="MA1602"/>
      <c r="MB1602"/>
      <c r="MC1602"/>
      <c r="MD1602"/>
      <c r="ME1602"/>
      <c r="MF1602"/>
      <c r="MG1602"/>
      <c r="MH1602"/>
      <c r="MI1602"/>
      <c r="MJ1602"/>
      <c r="MK1602"/>
      <c r="ML1602"/>
      <c r="MM1602"/>
      <c r="MN1602"/>
      <c r="MO1602"/>
      <c r="MP1602"/>
      <c r="MQ1602"/>
      <c r="MR1602"/>
      <c r="MS1602"/>
      <c r="MT1602"/>
      <c r="MU1602"/>
      <c r="MV1602"/>
      <c r="MW1602"/>
      <c r="MX1602"/>
      <c r="MY1602"/>
      <c r="MZ1602"/>
      <c r="NA1602"/>
      <c r="NB1602"/>
      <c r="NC1602"/>
      <c r="ND1602"/>
      <c r="NE1602"/>
      <c r="NF1602"/>
      <c r="NG1602"/>
      <c r="NH1602"/>
      <c r="NI1602"/>
      <c r="NJ1602"/>
      <c r="NK1602"/>
      <c r="NL1602"/>
      <c r="NM1602"/>
      <c r="NN1602"/>
      <c r="NO1602"/>
      <c r="NP1602"/>
      <c r="NQ1602"/>
      <c r="NR1602"/>
      <c r="NS1602"/>
      <c r="NT1602"/>
      <c r="NU1602"/>
      <c r="NV1602"/>
      <c r="NW1602"/>
      <c r="NX1602"/>
      <c r="NY1602"/>
      <c r="NZ1602"/>
      <c r="OA1602"/>
      <c r="OB1602"/>
      <c r="OC1602"/>
      <c r="OD1602"/>
      <c r="OE1602"/>
      <c r="OF1602"/>
      <c r="OG1602"/>
      <c r="OH1602"/>
      <c r="OI1602"/>
      <c r="OJ1602"/>
      <c r="OK1602"/>
      <c r="OL1602"/>
      <c r="OM1602"/>
      <c r="ON1602"/>
      <c r="OO1602"/>
      <c r="OP1602"/>
      <c r="OQ1602"/>
      <c r="OR1602"/>
      <c r="OS1602"/>
      <c r="OT1602"/>
      <c r="OU1602"/>
      <c r="OV1602"/>
      <c r="OW1602"/>
      <c r="OX1602"/>
      <c r="OY1602"/>
      <c r="OZ1602"/>
      <c r="PA1602"/>
      <c r="PB1602"/>
      <c r="PC1602"/>
      <c r="PD1602"/>
      <c r="PE1602"/>
      <c r="PF1602"/>
      <c r="PG1602"/>
      <c r="PH1602"/>
      <c r="PI1602"/>
      <c r="PJ1602"/>
      <c r="PK1602"/>
      <c r="PL1602"/>
      <c r="PM1602"/>
      <c r="PN1602"/>
      <c r="PO1602"/>
      <c r="PP1602"/>
      <c r="PQ1602"/>
      <c r="PR1602"/>
      <c r="PS1602"/>
      <c r="PT1602"/>
      <c r="PU1602"/>
      <c r="PV1602"/>
      <c r="PW1602"/>
      <c r="PX1602"/>
      <c r="PY1602"/>
      <c r="PZ1602"/>
      <c r="QA1602"/>
      <c r="QB1602"/>
      <c r="QC1602"/>
      <c r="QD1602"/>
      <c r="QE1602"/>
      <c r="QF1602"/>
      <c r="QG1602"/>
      <c r="QH1602"/>
      <c r="QI1602"/>
      <c r="QJ1602"/>
      <c r="QK1602"/>
      <c r="QL1602"/>
      <c r="QM1602"/>
      <c r="QN1602"/>
      <c r="QO1602"/>
      <c r="QP1602"/>
      <c r="QQ1602"/>
      <c r="QR1602"/>
      <c r="QS1602"/>
      <c r="QT1602"/>
      <c r="QU1602"/>
      <c r="QV1602"/>
      <c r="QW1602"/>
      <c r="QX1602"/>
      <c r="QY1602"/>
      <c r="QZ1602"/>
      <c r="RA1602"/>
      <c r="RB1602"/>
      <c r="RC1602"/>
      <c r="RD1602"/>
      <c r="RE1602"/>
      <c r="RF1602"/>
      <c r="RG1602"/>
      <c r="RH1602"/>
      <c r="RI1602"/>
      <c r="RJ1602"/>
      <c r="RK1602"/>
      <c r="RL1602"/>
      <c r="RM1602"/>
      <c r="RN1602"/>
      <c r="RO1602"/>
      <c r="RP1602"/>
      <c r="RQ1602"/>
      <c r="RR1602"/>
      <c r="RS1602"/>
      <c r="RT1602"/>
      <c r="RU1602"/>
      <c r="RV1602"/>
      <c r="RW1602"/>
      <c r="RX1602"/>
      <c r="RY1602"/>
      <c r="RZ1602"/>
      <c r="SA1602"/>
      <c r="SB1602"/>
      <c r="SC1602"/>
      <c r="SD1602"/>
      <c r="SE1602"/>
      <c r="SF1602"/>
      <c r="SG1602"/>
      <c r="SH1602"/>
      <c r="SI1602"/>
      <c r="SJ1602"/>
      <c r="SK1602"/>
      <c r="SL1602"/>
      <c r="SM1602"/>
      <c r="SN1602"/>
      <c r="SO1602"/>
      <c r="SP1602"/>
      <c r="SQ1602"/>
      <c r="SR1602"/>
      <c r="SS1602"/>
      <c r="ST1602"/>
      <c r="SU1602"/>
      <c r="SV1602"/>
      <c r="SW1602"/>
      <c r="SX1602"/>
      <c r="SY1602"/>
      <c r="SZ1602"/>
      <c r="TA1602"/>
      <c r="TB1602"/>
      <c r="TC1602"/>
      <c r="TD1602"/>
      <c r="TE1602"/>
      <c r="TF1602"/>
      <c r="TG1602"/>
      <c r="TH1602"/>
      <c r="TI1602"/>
      <c r="TJ1602"/>
      <c r="TK1602"/>
      <c r="TL1602"/>
      <c r="TM1602"/>
      <c r="TN1602"/>
      <c r="TO1602"/>
      <c r="TP1602"/>
      <c r="TQ1602"/>
      <c r="TR1602"/>
      <c r="TS1602"/>
      <c r="TT1602"/>
      <c r="TU1602"/>
      <c r="TV1602"/>
      <c r="TW1602"/>
      <c r="TX1602"/>
      <c r="TY1602"/>
      <c r="TZ1602"/>
      <c r="UA1602"/>
      <c r="UB1602"/>
      <c r="UC1602"/>
      <c r="UD1602"/>
      <c r="UE1602"/>
      <c r="UF1602"/>
      <c r="UG1602"/>
      <c r="UH1602"/>
      <c r="UI1602"/>
      <c r="UJ1602"/>
      <c r="UK1602"/>
      <c r="UL1602"/>
      <c r="UM1602"/>
      <c r="UN1602"/>
      <c r="UO1602"/>
      <c r="UP1602"/>
      <c r="UQ1602"/>
      <c r="UR1602"/>
      <c r="US1602"/>
      <c r="UT1602"/>
      <c r="UU1602"/>
      <c r="UV1602"/>
      <c r="UW1602"/>
      <c r="UX1602"/>
      <c r="UY1602"/>
      <c r="UZ1602"/>
      <c r="VA1602"/>
      <c r="VB1602"/>
      <c r="VC1602"/>
      <c r="VD1602"/>
      <c r="VE1602"/>
      <c r="VF1602"/>
      <c r="VG1602"/>
      <c r="VH1602"/>
      <c r="VI1602"/>
      <c r="VJ1602"/>
      <c r="VK1602"/>
      <c r="VL1602"/>
      <c r="VM1602"/>
      <c r="VN1602"/>
      <c r="VO1602"/>
      <c r="VP1602"/>
      <c r="VQ1602"/>
      <c r="VR1602"/>
      <c r="VS1602"/>
      <c r="VT1602"/>
      <c r="VU1602"/>
      <c r="VV1602"/>
      <c r="VW1602"/>
      <c r="VX1602"/>
      <c r="VY1602"/>
      <c r="VZ1602"/>
      <c r="WA1602"/>
      <c r="WB1602"/>
      <c r="WC1602"/>
      <c r="WD1602"/>
      <c r="WE1602"/>
      <c r="WF1602"/>
      <c r="WG1602"/>
      <c r="WH1602"/>
      <c r="WI1602"/>
      <c r="WJ1602"/>
      <c r="WK1602"/>
      <c r="WL1602"/>
      <c r="WM1602"/>
      <c r="WN1602"/>
      <c r="WO1602"/>
      <c r="WP1602"/>
      <c r="WQ1602"/>
      <c r="WR1602"/>
      <c r="WS1602"/>
      <c r="WT1602"/>
      <c r="WU1602"/>
      <c r="WV1602"/>
      <c r="WW1602"/>
      <c r="WX1602"/>
      <c r="WY1602"/>
      <c r="WZ1602"/>
      <c r="XA1602"/>
      <c r="XB1602"/>
      <c r="XC1602"/>
      <c r="XD1602"/>
      <c r="XE1602"/>
      <c r="XF1602"/>
      <c r="XG1602"/>
      <c r="XH1602"/>
      <c r="XI1602"/>
      <c r="XJ1602"/>
      <c r="XK1602"/>
      <c r="XL1602"/>
      <c r="XM1602"/>
      <c r="XN1602"/>
      <c r="XO1602"/>
      <c r="XP1602"/>
      <c r="XQ1602"/>
      <c r="XR1602"/>
      <c r="XS1602"/>
      <c r="XT1602"/>
      <c r="XU1602"/>
      <c r="XV1602"/>
      <c r="XW1602"/>
      <c r="XX1602"/>
      <c r="XY1602"/>
      <c r="XZ1602"/>
      <c r="YA1602"/>
      <c r="YB1602"/>
      <c r="YC1602"/>
      <c r="YD1602"/>
      <c r="YE1602"/>
      <c r="YF1602"/>
      <c r="YG1602"/>
      <c r="YH1602"/>
      <c r="YI1602"/>
      <c r="YJ1602"/>
      <c r="YK1602"/>
      <c r="YL1602"/>
      <c r="YM1602"/>
      <c r="YN1602"/>
      <c r="YO1602"/>
      <c r="YP1602"/>
      <c r="YQ1602"/>
      <c r="YR1602"/>
      <c r="YS1602"/>
      <c r="YT1602"/>
      <c r="YU1602"/>
      <c r="YV1602"/>
      <c r="YW1602"/>
      <c r="YX1602"/>
      <c r="YY1602"/>
      <c r="YZ1602"/>
      <c r="ZA1602"/>
      <c r="ZB1602"/>
      <c r="ZC1602"/>
      <c r="ZD1602"/>
      <c r="ZE1602"/>
      <c r="ZF1602"/>
      <c r="ZG1602"/>
      <c r="ZH1602"/>
      <c r="ZI1602"/>
      <c r="ZJ1602"/>
      <c r="ZK1602"/>
      <c r="ZL1602"/>
      <c r="ZM1602"/>
      <c r="ZN1602"/>
      <c r="ZO1602"/>
      <c r="ZP1602"/>
      <c r="ZQ1602"/>
      <c r="ZR1602"/>
      <c r="ZS1602"/>
      <c r="ZT1602"/>
      <c r="ZU1602"/>
      <c r="ZV1602"/>
      <c r="ZW1602"/>
      <c r="ZX1602"/>
      <c r="ZY1602"/>
      <c r="ZZ1602"/>
      <c r="AAA1602"/>
      <c r="AAB1602"/>
      <c r="AAC1602"/>
      <c r="AAD1602"/>
      <c r="AAE1602"/>
      <c r="AAF1602"/>
      <c r="AAG1602"/>
      <c r="AAH1602"/>
      <c r="AAI1602"/>
      <c r="AAJ1602"/>
      <c r="AAK1602"/>
      <c r="AAL1602"/>
      <c r="AAM1602"/>
      <c r="AAN1602"/>
      <c r="AAO1602"/>
      <c r="AAP1602"/>
      <c r="AAQ1602"/>
      <c r="AAR1602"/>
      <c r="AAS1602"/>
      <c r="AAT1602"/>
      <c r="AAU1602"/>
      <c r="AAV1602"/>
      <c r="AAW1602"/>
      <c r="AAX1602"/>
      <c r="AAY1602"/>
      <c r="AAZ1602"/>
      <c r="ABA1602"/>
      <c r="ABB1602"/>
      <c r="ABC1602"/>
      <c r="ABD1602"/>
      <c r="ABE1602"/>
      <c r="ABF1602"/>
      <c r="ABG1602"/>
      <c r="ABH1602"/>
      <c r="ABI1602"/>
      <c r="ABJ1602"/>
      <c r="ABK1602"/>
      <c r="ABL1602"/>
      <c r="ABM1602"/>
      <c r="ABN1602"/>
      <c r="ABO1602"/>
      <c r="ABP1602"/>
      <c r="ABQ1602"/>
      <c r="ABR1602"/>
      <c r="ABS1602"/>
      <c r="ABT1602"/>
      <c r="ABU1602"/>
      <c r="ABV1602"/>
      <c r="ABW1602"/>
      <c r="ABX1602"/>
      <c r="ABY1602"/>
      <c r="ABZ1602"/>
      <c r="ACA1602"/>
      <c r="ACB1602"/>
      <c r="ACC1602"/>
      <c r="ACD1602"/>
      <c r="ACE1602"/>
      <c r="ACF1602"/>
      <c r="ACG1602"/>
      <c r="ACH1602"/>
      <c r="ACI1602"/>
      <c r="ACJ1602"/>
      <c r="ACK1602"/>
      <c r="ACL1602"/>
      <c r="ACM1602"/>
      <c r="ACN1602"/>
      <c r="ACO1602"/>
      <c r="ACP1602"/>
      <c r="ACQ1602"/>
      <c r="ACR1602"/>
      <c r="ACS1602"/>
      <c r="ACT1602"/>
      <c r="ACU1602"/>
      <c r="ACV1602"/>
      <c r="ACW1602"/>
      <c r="ACX1602"/>
      <c r="ACY1602"/>
      <c r="ACZ1602"/>
      <c r="ADA1602"/>
      <c r="ADB1602"/>
      <c r="ADC1602"/>
      <c r="ADD1602"/>
      <c r="ADE1602"/>
      <c r="ADF1602"/>
      <c r="ADG1602"/>
      <c r="ADH1602"/>
      <c r="ADI1602"/>
      <c r="ADJ1602"/>
      <c r="ADK1602"/>
      <c r="ADL1602"/>
      <c r="ADM1602"/>
      <c r="ADN1602"/>
      <c r="ADO1602"/>
      <c r="ADP1602"/>
      <c r="ADQ1602"/>
      <c r="ADR1602"/>
      <c r="ADS1602"/>
      <c r="ADT1602"/>
      <c r="ADU1602"/>
      <c r="ADV1602"/>
      <c r="ADW1602"/>
      <c r="ADX1602"/>
      <c r="ADY1602"/>
      <c r="ADZ1602"/>
      <c r="AEA1602"/>
      <c r="AEB1602"/>
      <c r="AEC1602"/>
      <c r="AED1602"/>
      <c r="AEE1602"/>
      <c r="AEF1602"/>
      <c r="AEG1602"/>
      <c r="AEH1602"/>
      <c r="AEI1602"/>
      <c r="AEJ1602"/>
      <c r="AEK1602"/>
      <c r="AEL1602"/>
      <c r="AEM1602"/>
      <c r="AEN1602"/>
      <c r="AEO1602"/>
      <c r="AEP1602"/>
      <c r="AEQ1602"/>
      <c r="AER1602"/>
      <c r="AES1602"/>
      <c r="AET1602"/>
      <c r="AEU1602"/>
      <c r="AEV1602"/>
      <c r="AEW1602"/>
      <c r="AEX1602"/>
      <c r="AEY1602"/>
      <c r="AEZ1602"/>
      <c r="AFA1602"/>
      <c r="AFB1602"/>
      <c r="AFC1602"/>
      <c r="AFD1602"/>
      <c r="AFE1602"/>
      <c r="AFF1602"/>
      <c r="AFG1602"/>
      <c r="AFH1602"/>
      <c r="AFI1602"/>
      <c r="AFJ1602"/>
      <c r="AFK1602"/>
      <c r="AFL1602"/>
      <c r="AFM1602"/>
      <c r="AFN1602"/>
      <c r="AFO1602"/>
      <c r="AFP1602"/>
      <c r="AFQ1602"/>
      <c r="AFR1602"/>
      <c r="AFS1602"/>
      <c r="AFT1602"/>
      <c r="AFU1602"/>
      <c r="AFV1602"/>
      <c r="AFW1602"/>
      <c r="AFX1602"/>
      <c r="AFY1602"/>
      <c r="AFZ1602"/>
      <c r="AGA1602"/>
      <c r="AGB1602"/>
      <c r="AGC1602"/>
      <c r="AGD1602"/>
      <c r="AGE1602"/>
      <c r="AGF1602"/>
      <c r="AGG1602"/>
      <c r="AGH1602"/>
      <c r="AGI1602"/>
      <c r="AGJ1602"/>
      <c r="AGK1602"/>
      <c r="AGL1602"/>
      <c r="AGM1602"/>
      <c r="AGN1602"/>
      <c r="AGO1602"/>
      <c r="AGP1602"/>
      <c r="AGQ1602"/>
      <c r="AGR1602"/>
      <c r="AGS1602"/>
      <c r="AGT1602"/>
      <c r="AGU1602"/>
      <c r="AGV1602"/>
      <c r="AGW1602"/>
      <c r="AGX1602"/>
      <c r="AGY1602"/>
      <c r="AGZ1602"/>
      <c r="AHA1602"/>
      <c r="AHB1602"/>
      <c r="AHC1602"/>
      <c r="AHD1602"/>
      <c r="AHE1602"/>
      <c r="AHF1602"/>
      <c r="AHG1602"/>
      <c r="AHH1602"/>
      <c r="AHI1602"/>
      <c r="AHJ1602"/>
      <c r="AHK1602"/>
      <c r="AHL1602"/>
      <c r="AHM1602"/>
      <c r="AHN1602"/>
      <c r="AHO1602"/>
      <c r="AHP1602"/>
      <c r="AHQ1602"/>
      <c r="AHR1602"/>
      <c r="AHS1602"/>
      <c r="AHT1602"/>
      <c r="AHU1602"/>
      <c r="AHV1602"/>
      <c r="AHW1602"/>
      <c r="AHX1602"/>
      <c r="AHY1602"/>
      <c r="AHZ1602"/>
      <c r="AIA1602"/>
      <c r="AIB1602"/>
      <c r="AIC1602"/>
      <c r="AID1602"/>
      <c r="AIE1602"/>
      <c r="AIF1602"/>
      <c r="AIG1602"/>
      <c r="AIH1602"/>
      <c r="AII1602"/>
      <c r="AIJ1602"/>
      <c r="AIK1602"/>
      <c r="AIL1602"/>
      <c r="AIM1602"/>
      <c r="AIN1602"/>
      <c r="AIO1602"/>
      <c r="AIP1602"/>
      <c r="AIQ1602"/>
      <c r="AIR1602"/>
      <c r="AIS1602"/>
      <c r="AIT1602"/>
      <c r="AIU1602"/>
      <c r="AIV1602"/>
      <c r="AIW1602"/>
      <c r="AIX1602"/>
      <c r="AIY1602"/>
      <c r="AIZ1602"/>
      <c r="AJA1602"/>
      <c r="AJB1602"/>
      <c r="AJC1602"/>
      <c r="AJD1602"/>
      <c r="AJE1602"/>
      <c r="AJF1602"/>
      <c r="AJG1602"/>
      <c r="AJH1602"/>
      <c r="AJI1602"/>
      <c r="AJJ1602"/>
      <c r="AJK1602"/>
      <c r="AJL1602"/>
      <c r="AJM1602"/>
      <c r="AJN1602"/>
      <c r="AJO1602"/>
      <c r="AJP1602"/>
      <c r="AJQ1602"/>
      <c r="AJR1602"/>
      <c r="AJS1602"/>
      <c r="AJT1602"/>
      <c r="AJU1602"/>
      <c r="AJV1602"/>
      <c r="AJW1602"/>
      <c r="AJX1602"/>
      <c r="AJY1602"/>
      <c r="AJZ1602"/>
      <c r="AKA1602"/>
      <c r="AKB1602"/>
      <c r="AKC1602"/>
      <c r="AKD1602"/>
      <c r="AKE1602"/>
      <c r="AKF1602"/>
      <c r="AKG1602"/>
      <c r="AKH1602"/>
      <c r="AKI1602"/>
      <c r="AKJ1602"/>
      <c r="AKK1602"/>
      <c r="AKL1602"/>
      <c r="AKM1602"/>
      <c r="AKN1602"/>
      <c r="AKO1602"/>
      <c r="AKP1602"/>
      <c r="AKQ1602"/>
      <c r="AKR1602"/>
      <c r="AKS1602"/>
      <c r="AKT1602"/>
      <c r="AKU1602"/>
      <c r="AKV1602"/>
      <c r="AKW1602"/>
      <c r="AKX1602"/>
      <c r="AKY1602"/>
      <c r="AKZ1602"/>
      <c r="ALA1602"/>
      <c r="ALB1602"/>
      <c r="ALC1602"/>
      <c r="ALD1602"/>
      <c r="ALE1602"/>
      <c r="ALF1602"/>
      <c r="ALG1602"/>
      <c r="ALH1602"/>
      <c r="ALI1602"/>
      <c r="ALJ1602"/>
      <c r="ALK1602"/>
      <c r="ALL1602"/>
      <c r="ALM1602"/>
      <c r="ALN1602"/>
      <c r="ALO1602"/>
      <c r="ALP1602"/>
      <c r="ALQ1602"/>
      <c r="ALR1602"/>
      <c r="ALS1602"/>
      <c r="ALT1602"/>
      <c r="ALU1602"/>
      <c r="ALV1602"/>
      <c r="ALW1602"/>
      <c r="ALX1602"/>
      <c r="ALY1602"/>
      <c r="ALZ1602"/>
      <c r="AMA1602"/>
      <c r="AMB1602"/>
      <c r="AMC1602"/>
      <c r="AMD1602"/>
      <c r="AME1602"/>
      <c r="AMF1602"/>
      <c r="AMG1602"/>
      <c r="AMH1602"/>
      <c r="AMI1602"/>
      <c r="AMJ1602"/>
      <c r="AMK1602"/>
    </row>
    <row r="1603" spans="1:1025" ht="45" customHeight="1" thickTop="1" thickBot="1" x14ac:dyDescent="0.3">
      <c r="A1603" s="249" t="s">
        <v>1298</v>
      </c>
      <c r="B1603" s="249" t="s">
        <v>1298</v>
      </c>
      <c r="C1603" s="249" t="s">
        <v>1298</v>
      </c>
      <c r="D1603" s="249" t="s">
        <v>1298</v>
      </c>
      <c r="E1603" s="249" t="s">
        <v>1298</v>
      </c>
      <c r="F1603" s="249" t="s">
        <v>1298</v>
      </c>
      <c r="G1603" s="249" t="s">
        <v>1298</v>
      </c>
      <c r="H1603" s="249" t="s">
        <v>1298</v>
      </c>
      <c r="I1603" s="249" t="s">
        <v>1298</v>
      </c>
      <c r="J1603" s="249" t="s">
        <v>1298</v>
      </c>
      <c r="K1603" s="249" t="s">
        <v>1298</v>
      </c>
      <c r="L1603" s="249" t="s">
        <v>1298</v>
      </c>
      <c r="M1603" s="249" t="s">
        <v>1298</v>
      </c>
      <c r="N1603" s="249" t="s">
        <v>1298</v>
      </c>
      <c r="O1603" s="249" t="s">
        <v>1298</v>
      </c>
      <c r="P1603" s="249" t="s">
        <v>1298</v>
      </c>
      <c r="Q1603" s="54">
        <v>0</v>
      </c>
      <c r="R1603" s="250" t="s">
        <v>2603</v>
      </c>
      <c r="S1603" s="250"/>
      <c r="T1603" s="250"/>
      <c r="U1603" s="250"/>
      <c r="V1603" s="250"/>
      <c r="W1603" s="250"/>
      <c r="X1603" s="250"/>
      <c r="Y1603" s="250"/>
      <c r="Z1603" s="250"/>
      <c r="AA1603" s="250"/>
      <c r="AB1603" s="250"/>
      <c r="AC1603" s="250"/>
      <c r="AD1603" s="250"/>
      <c r="AE1603" s="250"/>
      <c r="AF1603" s="54">
        <v>0</v>
      </c>
      <c r="AG1603" s="267" t="s">
        <v>2551</v>
      </c>
      <c r="AH1603" s="267"/>
      <c r="AI1603" s="267"/>
      <c r="AJ1603" s="267"/>
      <c r="AK1603" s="267"/>
      <c r="AL1603" s="267"/>
      <c r="AM1603" s="267"/>
      <c r="AN1603" s="267"/>
      <c r="AO1603" s="267"/>
      <c r="AP1603" s="267"/>
      <c r="AQ1603" s="267"/>
      <c r="AR1603" s="267"/>
      <c r="AS1603" s="267"/>
      <c r="AT1603" s="267"/>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c r="HK1603"/>
      <c r="HL1603"/>
      <c r="HM1603"/>
      <c r="HN1603"/>
      <c r="HO1603"/>
      <c r="HP1603"/>
      <c r="HQ1603"/>
      <c r="HR1603"/>
      <c r="HS1603"/>
      <c r="HT1603"/>
      <c r="HU1603"/>
      <c r="HV1603"/>
      <c r="HW1603"/>
      <c r="HX1603"/>
      <c r="HY1603"/>
      <c r="HZ1603"/>
      <c r="IA1603"/>
      <c r="IB1603"/>
      <c r="IC1603"/>
      <c r="ID1603"/>
      <c r="IE1603"/>
      <c r="IF1603"/>
      <c r="IG1603"/>
      <c r="IH1603"/>
      <c r="II1603"/>
      <c r="IJ1603"/>
      <c r="IK1603"/>
      <c r="IL1603"/>
      <c r="IM1603"/>
      <c r="IN1603"/>
      <c r="IO1603"/>
      <c r="IP1603"/>
      <c r="IQ1603"/>
      <c r="IR1603"/>
      <c r="IS1603"/>
      <c r="IT1603"/>
      <c r="IU1603"/>
      <c r="IV1603"/>
      <c r="IW1603"/>
      <c r="IX1603"/>
      <c r="IY1603"/>
      <c r="IZ1603"/>
      <c r="JA1603"/>
      <c r="JB1603"/>
      <c r="JC1603"/>
      <c r="JD1603"/>
      <c r="JE1603"/>
      <c r="JF1603"/>
      <c r="JG1603"/>
      <c r="JH1603"/>
      <c r="JI1603"/>
      <c r="JJ1603"/>
      <c r="JK1603"/>
      <c r="JL1603"/>
      <c r="JM1603"/>
      <c r="JN1603"/>
      <c r="JO1603"/>
      <c r="JP1603"/>
      <c r="JQ1603"/>
      <c r="JR1603"/>
      <c r="JS1603"/>
      <c r="JT1603"/>
      <c r="JU1603"/>
      <c r="JV1603"/>
      <c r="JW1603"/>
      <c r="JX1603"/>
      <c r="JY1603"/>
      <c r="JZ1603"/>
      <c r="KA1603"/>
      <c r="KB1603"/>
      <c r="KC1603"/>
      <c r="KD1603"/>
      <c r="KE1603"/>
      <c r="KF1603"/>
      <c r="KG1603"/>
      <c r="KH1603"/>
      <c r="KI1603"/>
      <c r="KJ1603"/>
      <c r="KK1603"/>
      <c r="KL1603"/>
      <c r="KM1603"/>
      <c r="KN1603"/>
      <c r="KO1603"/>
      <c r="KP1603"/>
      <c r="KQ1603"/>
      <c r="KR1603"/>
      <c r="KS1603"/>
      <c r="KT1603"/>
      <c r="KU1603"/>
      <c r="KV1603"/>
      <c r="KW1603"/>
      <c r="KX1603"/>
      <c r="KY1603"/>
      <c r="KZ1603"/>
      <c r="LA1603"/>
      <c r="LB1603"/>
      <c r="LC1603"/>
      <c r="LD1603"/>
      <c r="LE1603"/>
      <c r="LF1603"/>
      <c r="LG1603"/>
      <c r="LH1603"/>
      <c r="LI1603"/>
      <c r="LJ1603"/>
      <c r="LK1603"/>
      <c r="LL1603"/>
      <c r="LM1603"/>
      <c r="LN1603"/>
      <c r="LO1603"/>
      <c r="LP1603"/>
      <c r="LQ1603"/>
      <c r="LR1603"/>
      <c r="LS1603"/>
      <c r="LT1603"/>
      <c r="LU1603"/>
      <c r="LV1603"/>
      <c r="LW1603"/>
      <c r="LX1603"/>
      <c r="LY1603"/>
      <c r="LZ1603"/>
      <c r="MA1603"/>
      <c r="MB1603"/>
      <c r="MC1603"/>
      <c r="MD1603"/>
      <c r="ME1603"/>
      <c r="MF1603"/>
      <c r="MG1603"/>
      <c r="MH1603"/>
      <c r="MI1603"/>
      <c r="MJ1603"/>
      <c r="MK1603"/>
      <c r="ML1603"/>
      <c r="MM1603"/>
      <c r="MN1603"/>
      <c r="MO1603"/>
      <c r="MP1603"/>
      <c r="MQ1603"/>
      <c r="MR1603"/>
      <c r="MS1603"/>
      <c r="MT1603"/>
      <c r="MU1603"/>
      <c r="MV1603"/>
      <c r="MW1603"/>
      <c r="MX1603"/>
      <c r="MY1603"/>
      <c r="MZ1603"/>
      <c r="NA1603"/>
      <c r="NB1603"/>
      <c r="NC1603"/>
      <c r="ND1603"/>
      <c r="NE1603"/>
      <c r="NF1603"/>
      <c r="NG1603"/>
      <c r="NH1603"/>
      <c r="NI1603"/>
      <c r="NJ1603"/>
      <c r="NK1603"/>
      <c r="NL1603"/>
      <c r="NM1603"/>
      <c r="NN1603"/>
      <c r="NO1603"/>
      <c r="NP1603"/>
      <c r="NQ1603"/>
      <c r="NR1603"/>
      <c r="NS1603"/>
      <c r="NT1603"/>
      <c r="NU1603"/>
      <c r="NV1603"/>
      <c r="NW1603"/>
      <c r="NX1603"/>
      <c r="NY1603"/>
      <c r="NZ1603"/>
      <c r="OA1603"/>
      <c r="OB1603"/>
      <c r="OC1603"/>
      <c r="OD1603"/>
      <c r="OE1603"/>
      <c r="OF1603"/>
      <c r="OG1603"/>
      <c r="OH1603"/>
      <c r="OI1603"/>
      <c r="OJ1603"/>
      <c r="OK1603"/>
      <c r="OL1603"/>
      <c r="OM1603"/>
      <c r="ON1603"/>
      <c r="OO1603"/>
      <c r="OP1603"/>
      <c r="OQ1603"/>
      <c r="OR1603"/>
      <c r="OS1603"/>
      <c r="OT1603"/>
      <c r="OU1603"/>
      <c r="OV1603"/>
      <c r="OW1603"/>
      <c r="OX1603"/>
      <c r="OY1603"/>
      <c r="OZ1603"/>
      <c r="PA1603"/>
      <c r="PB1603"/>
      <c r="PC1603"/>
      <c r="PD1603"/>
      <c r="PE1603"/>
      <c r="PF1603"/>
      <c r="PG1603"/>
      <c r="PH1603"/>
      <c r="PI1603"/>
      <c r="PJ1603"/>
      <c r="PK1603"/>
      <c r="PL1603"/>
      <c r="PM1603"/>
      <c r="PN1603"/>
      <c r="PO1603"/>
      <c r="PP1603"/>
      <c r="PQ1603"/>
      <c r="PR1603"/>
      <c r="PS1603"/>
      <c r="PT1603"/>
      <c r="PU1603"/>
      <c r="PV1603"/>
      <c r="PW1603"/>
      <c r="PX1603"/>
      <c r="PY1603"/>
      <c r="PZ1603"/>
      <c r="QA1603"/>
      <c r="QB1603"/>
      <c r="QC1603"/>
      <c r="QD1603"/>
      <c r="QE1603"/>
      <c r="QF1603"/>
      <c r="QG1603"/>
      <c r="QH1603"/>
      <c r="QI1603"/>
      <c r="QJ1603"/>
      <c r="QK1603"/>
      <c r="QL1603"/>
      <c r="QM1603"/>
      <c r="QN1603"/>
      <c r="QO1603"/>
      <c r="QP1603"/>
      <c r="QQ1603"/>
      <c r="QR1603"/>
      <c r="QS1603"/>
      <c r="QT1603"/>
      <c r="QU1603"/>
      <c r="QV1603"/>
      <c r="QW1603"/>
      <c r="QX1603"/>
      <c r="QY1603"/>
      <c r="QZ1603"/>
      <c r="RA1603"/>
      <c r="RB1603"/>
      <c r="RC1603"/>
      <c r="RD1603"/>
      <c r="RE1603"/>
      <c r="RF1603"/>
      <c r="RG1603"/>
      <c r="RH1603"/>
      <c r="RI1603"/>
      <c r="RJ1603"/>
      <c r="RK1603"/>
      <c r="RL1603"/>
      <c r="RM1603"/>
      <c r="RN1603"/>
      <c r="RO1603"/>
      <c r="RP1603"/>
      <c r="RQ1603"/>
      <c r="RR1603"/>
      <c r="RS1603"/>
      <c r="RT1603"/>
      <c r="RU1603"/>
      <c r="RV1603"/>
      <c r="RW1603"/>
      <c r="RX1603"/>
      <c r="RY1603"/>
      <c r="RZ1603"/>
      <c r="SA1603"/>
      <c r="SB1603"/>
      <c r="SC1603"/>
      <c r="SD1603"/>
      <c r="SE1603"/>
      <c r="SF1603"/>
      <c r="SG1603"/>
      <c r="SH1603"/>
      <c r="SI1603"/>
      <c r="SJ1603"/>
      <c r="SK1603"/>
      <c r="SL1603"/>
      <c r="SM1603"/>
      <c r="SN1603"/>
      <c r="SO1603"/>
      <c r="SP1603"/>
      <c r="SQ1603"/>
      <c r="SR1603"/>
      <c r="SS1603"/>
      <c r="ST1603"/>
      <c r="SU1603"/>
      <c r="SV1603"/>
      <c r="SW1603"/>
      <c r="SX1603"/>
      <c r="SY1603"/>
      <c r="SZ1603"/>
      <c r="TA1603"/>
      <c r="TB1603"/>
      <c r="TC1603"/>
      <c r="TD1603"/>
      <c r="TE1603"/>
      <c r="TF1603"/>
      <c r="TG1603"/>
      <c r="TH1603"/>
      <c r="TI1603"/>
      <c r="TJ1603"/>
      <c r="TK1603"/>
      <c r="TL1603"/>
      <c r="TM1603"/>
      <c r="TN1603"/>
      <c r="TO1603"/>
      <c r="TP1603"/>
      <c r="TQ1603"/>
      <c r="TR1603"/>
      <c r="TS1603"/>
      <c r="TT1603"/>
      <c r="TU1603"/>
      <c r="TV1603"/>
      <c r="TW1603"/>
      <c r="TX1603"/>
      <c r="TY1603"/>
      <c r="TZ1603"/>
      <c r="UA1603"/>
      <c r="UB1603"/>
      <c r="UC1603"/>
      <c r="UD1603"/>
      <c r="UE1603"/>
      <c r="UF1603"/>
      <c r="UG1603"/>
      <c r="UH1603"/>
      <c r="UI1603"/>
      <c r="UJ1603"/>
      <c r="UK1603"/>
      <c r="UL1603"/>
      <c r="UM1603"/>
      <c r="UN1603"/>
      <c r="UO1603"/>
      <c r="UP1603"/>
      <c r="UQ1603"/>
      <c r="UR1603"/>
      <c r="US1603"/>
      <c r="UT1603"/>
      <c r="UU1603"/>
      <c r="UV1603"/>
      <c r="UW1603"/>
      <c r="UX1603"/>
      <c r="UY1603"/>
      <c r="UZ1603"/>
      <c r="VA1603"/>
      <c r="VB1603"/>
      <c r="VC1603"/>
      <c r="VD1603"/>
      <c r="VE1603"/>
      <c r="VF1603"/>
      <c r="VG1603"/>
      <c r="VH1603"/>
      <c r="VI1603"/>
      <c r="VJ1603"/>
      <c r="VK1603"/>
      <c r="VL1603"/>
      <c r="VM1603"/>
      <c r="VN1603"/>
      <c r="VO1603"/>
      <c r="VP1603"/>
      <c r="VQ1603"/>
      <c r="VR1603"/>
      <c r="VS1603"/>
      <c r="VT1603"/>
      <c r="VU1603"/>
      <c r="VV1603"/>
      <c r="VW1603"/>
      <c r="VX1603"/>
      <c r="VY1603"/>
      <c r="VZ1603"/>
      <c r="WA1603"/>
      <c r="WB1603"/>
      <c r="WC1603"/>
      <c r="WD1603"/>
      <c r="WE1603"/>
      <c r="WF1603"/>
      <c r="WG1603"/>
      <c r="WH1603"/>
      <c r="WI1603"/>
      <c r="WJ1603"/>
      <c r="WK1603"/>
      <c r="WL1603"/>
      <c r="WM1603"/>
      <c r="WN1603"/>
      <c r="WO1603"/>
      <c r="WP1603"/>
      <c r="WQ1603"/>
      <c r="WR1603"/>
      <c r="WS1603"/>
      <c r="WT1603"/>
      <c r="WU1603"/>
      <c r="WV1603"/>
      <c r="WW1603"/>
      <c r="WX1603"/>
      <c r="WY1603"/>
      <c r="WZ1603"/>
      <c r="XA1603"/>
      <c r="XB1603"/>
      <c r="XC1603"/>
      <c r="XD1603"/>
      <c r="XE1603"/>
      <c r="XF1603"/>
      <c r="XG1603"/>
      <c r="XH1603"/>
      <c r="XI1603"/>
      <c r="XJ1603"/>
      <c r="XK1603"/>
      <c r="XL1603"/>
      <c r="XM1603"/>
      <c r="XN1603"/>
      <c r="XO1603"/>
      <c r="XP1603"/>
      <c r="XQ1603"/>
      <c r="XR1603"/>
      <c r="XS1603"/>
      <c r="XT1603"/>
      <c r="XU1603"/>
      <c r="XV1603"/>
      <c r="XW1603"/>
      <c r="XX1603"/>
      <c r="XY1603"/>
      <c r="XZ1603"/>
      <c r="YA1603"/>
      <c r="YB1603"/>
      <c r="YC1603"/>
      <c r="YD1603"/>
      <c r="YE1603"/>
      <c r="YF1603"/>
      <c r="YG1603"/>
      <c r="YH1603"/>
      <c r="YI1603"/>
      <c r="YJ1603"/>
      <c r="YK1603"/>
      <c r="YL1603"/>
      <c r="YM1603"/>
      <c r="YN1603"/>
      <c r="YO1603"/>
      <c r="YP1603"/>
      <c r="YQ1603"/>
      <c r="YR1603"/>
      <c r="YS1603"/>
      <c r="YT1603"/>
      <c r="YU1603"/>
      <c r="YV1603"/>
      <c r="YW1603"/>
      <c r="YX1603"/>
      <c r="YY1603"/>
      <c r="YZ1603"/>
      <c r="ZA1603"/>
      <c r="ZB1603"/>
      <c r="ZC1603"/>
      <c r="ZD1603"/>
      <c r="ZE1603"/>
      <c r="ZF1603"/>
      <c r="ZG1603"/>
      <c r="ZH1603"/>
      <c r="ZI1603"/>
      <c r="ZJ1603"/>
      <c r="ZK1603"/>
      <c r="ZL1603"/>
      <c r="ZM1603"/>
      <c r="ZN1603"/>
      <c r="ZO1603"/>
      <c r="ZP1603"/>
      <c r="ZQ1603"/>
      <c r="ZR1603"/>
      <c r="ZS1603"/>
      <c r="ZT1603"/>
      <c r="ZU1603"/>
      <c r="ZV1603"/>
      <c r="ZW1603"/>
      <c r="ZX1603"/>
      <c r="ZY1603"/>
      <c r="ZZ1603"/>
      <c r="AAA1603"/>
      <c r="AAB1603"/>
      <c r="AAC1603"/>
      <c r="AAD1603"/>
      <c r="AAE1603"/>
      <c r="AAF1603"/>
      <c r="AAG1603"/>
      <c r="AAH1603"/>
      <c r="AAI1603"/>
      <c r="AAJ1603"/>
      <c r="AAK1603"/>
      <c r="AAL1603"/>
      <c r="AAM1603"/>
      <c r="AAN1603"/>
      <c r="AAO1603"/>
      <c r="AAP1603"/>
      <c r="AAQ1603"/>
      <c r="AAR1603"/>
      <c r="AAS1603"/>
      <c r="AAT1603"/>
      <c r="AAU1603"/>
      <c r="AAV1603"/>
      <c r="AAW1603"/>
      <c r="AAX1603"/>
      <c r="AAY1603"/>
      <c r="AAZ1603"/>
      <c r="ABA1603"/>
      <c r="ABB1603"/>
      <c r="ABC1603"/>
      <c r="ABD1603"/>
      <c r="ABE1603"/>
      <c r="ABF1603"/>
      <c r="ABG1603"/>
      <c r="ABH1603"/>
      <c r="ABI1603"/>
      <c r="ABJ1603"/>
      <c r="ABK1603"/>
      <c r="ABL1603"/>
      <c r="ABM1603"/>
      <c r="ABN1603"/>
      <c r="ABO1603"/>
      <c r="ABP1603"/>
      <c r="ABQ1603"/>
      <c r="ABR1603"/>
      <c r="ABS1603"/>
      <c r="ABT1603"/>
      <c r="ABU1603"/>
      <c r="ABV1603"/>
      <c r="ABW1603"/>
      <c r="ABX1603"/>
      <c r="ABY1603"/>
      <c r="ABZ1603"/>
      <c r="ACA1603"/>
      <c r="ACB1603"/>
      <c r="ACC1603"/>
      <c r="ACD1603"/>
      <c r="ACE1603"/>
      <c r="ACF1603"/>
      <c r="ACG1603"/>
      <c r="ACH1603"/>
      <c r="ACI1603"/>
      <c r="ACJ1603"/>
      <c r="ACK1603"/>
      <c r="ACL1603"/>
      <c r="ACM1603"/>
      <c r="ACN1603"/>
      <c r="ACO1603"/>
      <c r="ACP1603"/>
      <c r="ACQ1603"/>
      <c r="ACR1603"/>
      <c r="ACS1603"/>
      <c r="ACT1603"/>
      <c r="ACU1603"/>
      <c r="ACV1603"/>
      <c r="ACW1603"/>
      <c r="ACX1603"/>
      <c r="ACY1603"/>
      <c r="ACZ1603"/>
      <c r="ADA1603"/>
      <c r="ADB1603"/>
      <c r="ADC1603"/>
      <c r="ADD1603"/>
      <c r="ADE1603"/>
      <c r="ADF1603"/>
      <c r="ADG1603"/>
      <c r="ADH1603"/>
      <c r="ADI1603"/>
      <c r="ADJ1603"/>
      <c r="ADK1603"/>
      <c r="ADL1603"/>
      <c r="ADM1603"/>
      <c r="ADN1603"/>
      <c r="ADO1603"/>
      <c r="ADP1603"/>
      <c r="ADQ1603"/>
      <c r="ADR1603"/>
      <c r="ADS1603"/>
      <c r="ADT1603"/>
      <c r="ADU1603"/>
      <c r="ADV1603"/>
      <c r="ADW1603"/>
      <c r="ADX1603"/>
      <c r="ADY1603"/>
      <c r="ADZ1603"/>
      <c r="AEA1603"/>
      <c r="AEB1603"/>
      <c r="AEC1603"/>
      <c r="AED1603"/>
      <c r="AEE1603"/>
      <c r="AEF1603"/>
      <c r="AEG1603"/>
      <c r="AEH1603"/>
      <c r="AEI1603"/>
      <c r="AEJ1603"/>
      <c r="AEK1603"/>
      <c r="AEL1603"/>
      <c r="AEM1603"/>
      <c r="AEN1603"/>
      <c r="AEO1603"/>
      <c r="AEP1603"/>
      <c r="AEQ1603"/>
      <c r="AER1603"/>
      <c r="AES1603"/>
      <c r="AET1603"/>
      <c r="AEU1603"/>
      <c r="AEV1603"/>
      <c r="AEW1603"/>
      <c r="AEX1603"/>
      <c r="AEY1603"/>
      <c r="AEZ1603"/>
      <c r="AFA1603"/>
      <c r="AFB1603"/>
      <c r="AFC1603"/>
      <c r="AFD1603"/>
      <c r="AFE1603"/>
      <c r="AFF1603"/>
      <c r="AFG1603"/>
      <c r="AFH1603"/>
      <c r="AFI1603"/>
      <c r="AFJ1603"/>
      <c r="AFK1603"/>
      <c r="AFL1603"/>
      <c r="AFM1603"/>
      <c r="AFN1603"/>
      <c r="AFO1603"/>
      <c r="AFP1603"/>
      <c r="AFQ1603"/>
      <c r="AFR1603"/>
      <c r="AFS1603"/>
      <c r="AFT1603"/>
      <c r="AFU1603"/>
      <c r="AFV1603"/>
      <c r="AFW1603"/>
      <c r="AFX1603"/>
      <c r="AFY1603"/>
      <c r="AFZ1603"/>
      <c r="AGA1603"/>
      <c r="AGB1603"/>
      <c r="AGC1603"/>
      <c r="AGD1603"/>
      <c r="AGE1603"/>
      <c r="AGF1603"/>
      <c r="AGG1603"/>
      <c r="AGH1603"/>
      <c r="AGI1603"/>
      <c r="AGJ1603"/>
      <c r="AGK1603"/>
      <c r="AGL1603"/>
      <c r="AGM1603"/>
      <c r="AGN1603"/>
      <c r="AGO1603"/>
      <c r="AGP1603"/>
      <c r="AGQ1603"/>
      <c r="AGR1603"/>
      <c r="AGS1603"/>
      <c r="AGT1603"/>
      <c r="AGU1603"/>
      <c r="AGV1603"/>
      <c r="AGW1603"/>
      <c r="AGX1603"/>
      <c r="AGY1603"/>
      <c r="AGZ1603"/>
      <c r="AHA1603"/>
      <c r="AHB1603"/>
      <c r="AHC1603"/>
      <c r="AHD1603"/>
      <c r="AHE1603"/>
      <c r="AHF1603"/>
      <c r="AHG1603"/>
      <c r="AHH1603"/>
      <c r="AHI1603"/>
      <c r="AHJ1603"/>
      <c r="AHK1603"/>
      <c r="AHL1603"/>
      <c r="AHM1603"/>
      <c r="AHN1603"/>
      <c r="AHO1603"/>
      <c r="AHP1603"/>
      <c r="AHQ1603"/>
      <c r="AHR1603"/>
      <c r="AHS1603"/>
      <c r="AHT1603"/>
      <c r="AHU1603"/>
      <c r="AHV1603"/>
      <c r="AHW1603"/>
      <c r="AHX1603"/>
      <c r="AHY1603"/>
      <c r="AHZ1603"/>
      <c r="AIA1603"/>
      <c r="AIB1603"/>
      <c r="AIC1603"/>
      <c r="AID1603"/>
      <c r="AIE1603"/>
      <c r="AIF1603"/>
      <c r="AIG1603"/>
      <c r="AIH1603"/>
      <c r="AII1603"/>
      <c r="AIJ1603"/>
      <c r="AIK1603"/>
      <c r="AIL1603"/>
      <c r="AIM1603"/>
      <c r="AIN1603"/>
      <c r="AIO1603"/>
      <c r="AIP1603"/>
      <c r="AIQ1603"/>
      <c r="AIR1603"/>
      <c r="AIS1603"/>
      <c r="AIT1603"/>
      <c r="AIU1603"/>
      <c r="AIV1603"/>
      <c r="AIW1603"/>
      <c r="AIX1603"/>
      <c r="AIY1603"/>
      <c r="AIZ1603"/>
      <c r="AJA1603"/>
      <c r="AJB1603"/>
      <c r="AJC1603"/>
      <c r="AJD1603"/>
      <c r="AJE1603"/>
      <c r="AJF1603"/>
      <c r="AJG1603"/>
      <c r="AJH1603"/>
      <c r="AJI1603"/>
      <c r="AJJ1603"/>
      <c r="AJK1603"/>
      <c r="AJL1603"/>
      <c r="AJM1603"/>
      <c r="AJN1603"/>
      <c r="AJO1603"/>
      <c r="AJP1603"/>
      <c r="AJQ1603"/>
      <c r="AJR1603"/>
      <c r="AJS1603"/>
      <c r="AJT1603"/>
      <c r="AJU1603"/>
      <c r="AJV1603"/>
      <c r="AJW1603"/>
      <c r="AJX1603"/>
      <c r="AJY1603"/>
      <c r="AJZ1603"/>
      <c r="AKA1603"/>
      <c r="AKB1603"/>
      <c r="AKC1603"/>
      <c r="AKD1603"/>
      <c r="AKE1603"/>
      <c r="AKF1603"/>
      <c r="AKG1603"/>
      <c r="AKH1603"/>
      <c r="AKI1603"/>
      <c r="AKJ1603"/>
      <c r="AKK1603"/>
      <c r="AKL1603"/>
      <c r="AKM1603"/>
      <c r="AKN1603"/>
      <c r="AKO1603"/>
      <c r="AKP1603"/>
      <c r="AKQ1603"/>
      <c r="AKR1603"/>
      <c r="AKS1603"/>
      <c r="AKT1603"/>
      <c r="AKU1603"/>
      <c r="AKV1603"/>
      <c r="AKW1603"/>
      <c r="AKX1603"/>
      <c r="AKY1603"/>
      <c r="AKZ1603"/>
      <c r="ALA1603"/>
      <c r="ALB1603"/>
      <c r="ALC1603"/>
      <c r="ALD1603"/>
      <c r="ALE1603"/>
      <c r="ALF1603"/>
      <c r="ALG1603"/>
      <c r="ALH1603"/>
      <c r="ALI1603"/>
      <c r="ALJ1603"/>
      <c r="ALK1603"/>
      <c r="ALL1603"/>
      <c r="ALM1603"/>
      <c r="ALN1603"/>
      <c r="ALO1603"/>
      <c r="ALP1603"/>
      <c r="ALQ1603"/>
      <c r="ALR1603"/>
      <c r="ALS1603"/>
      <c r="ALT1603"/>
      <c r="ALU1603"/>
      <c r="ALV1603"/>
      <c r="ALW1603"/>
      <c r="ALX1603"/>
      <c r="ALY1603"/>
      <c r="ALZ1603"/>
      <c r="AMA1603"/>
      <c r="AMB1603"/>
      <c r="AMC1603"/>
      <c r="AMD1603"/>
      <c r="AME1603"/>
      <c r="AMF1603"/>
      <c r="AMG1603"/>
      <c r="AMH1603"/>
      <c r="AMI1603"/>
      <c r="AMJ1603"/>
      <c r="AMK1603"/>
    </row>
    <row r="1604" spans="1:1025" ht="15.6" thickTop="1" x14ac:dyDescent="0.25"/>
    <row r="1606" spans="1:1025" ht="45" customHeight="1" x14ac:dyDescent="0.25">
      <c r="A1606" s="260" t="s">
        <v>1299</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185</v>
      </c>
      <c r="AH1606" s="261"/>
      <c r="AI1606" s="261"/>
      <c r="AJ1606" s="261"/>
      <c r="AK1606" s="58">
        <f>(('Artículo 121 (resumen PI)'!C52*0.8+'Artículo 121 (resumen PI)'!F52*0.2)+('Artículo 121 (resumen SIPOT)'!C52*0.8+'Artículo 121 (resumen SIPOT)'!F52*0.2))/2</f>
        <v>0</v>
      </c>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c r="HK1606"/>
      <c r="HL1606"/>
      <c r="HM1606"/>
      <c r="HN1606"/>
      <c r="HO1606"/>
      <c r="HP1606"/>
      <c r="HQ1606"/>
      <c r="HR1606"/>
      <c r="HS1606"/>
      <c r="HT1606"/>
      <c r="HU1606"/>
      <c r="HV1606"/>
      <c r="HW1606"/>
      <c r="HX1606"/>
      <c r="HY1606"/>
      <c r="HZ1606"/>
      <c r="IA1606"/>
      <c r="IB1606"/>
      <c r="IC1606"/>
      <c r="ID1606"/>
      <c r="IE1606"/>
      <c r="IF1606"/>
      <c r="IG1606"/>
      <c r="IH1606"/>
      <c r="II1606"/>
      <c r="IJ1606"/>
      <c r="IK1606"/>
      <c r="IL1606"/>
      <c r="IM1606"/>
      <c r="IN1606"/>
      <c r="IO1606"/>
      <c r="IP1606"/>
      <c r="IQ1606"/>
      <c r="IR1606"/>
      <c r="IS1606"/>
      <c r="IT1606"/>
      <c r="IU1606"/>
      <c r="IV1606"/>
      <c r="IW1606"/>
      <c r="IX1606"/>
      <c r="IY1606"/>
      <c r="IZ1606"/>
      <c r="JA1606"/>
      <c r="JB1606"/>
      <c r="JC1606"/>
      <c r="JD1606"/>
      <c r="JE1606"/>
      <c r="JF1606"/>
      <c r="JG1606"/>
      <c r="JH1606"/>
      <c r="JI1606"/>
      <c r="JJ1606"/>
      <c r="JK1606"/>
      <c r="JL1606"/>
      <c r="JM1606"/>
      <c r="JN1606"/>
      <c r="JO1606"/>
      <c r="JP1606"/>
      <c r="JQ1606"/>
      <c r="JR1606"/>
      <c r="JS1606"/>
      <c r="JT1606"/>
      <c r="JU1606"/>
      <c r="JV1606"/>
      <c r="JW1606"/>
      <c r="JX1606"/>
      <c r="JY1606"/>
      <c r="JZ1606"/>
      <c r="KA1606"/>
      <c r="KB1606"/>
      <c r="KC1606"/>
      <c r="KD1606"/>
      <c r="KE1606"/>
      <c r="KF1606"/>
      <c r="KG1606"/>
      <c r="KH1606"/>
      <c r="KI1606"/>
      <c r="KJ1606"/>
      <c r="KK1606"/>
      <c r="KL1606"/>
      <c r="KM1606"/>
      <c r="KN1606"/>
      <c r="KO1606"/>
      <c r="KP1606"/>
      <c r="KQ1606"/>
      <c r="KR1606"/>
      <c r="KS1606"/>
      <c r="KT1606"/>
      <c r="KU1606"/>
      <c r="KV1606"/>
      <c r="KW1606"/>
      <c r="KX1606"/>
      <c r="KY1606"/>
      <c r="KZ1606"/>
      <c r="LA1606"/>
      <c r="LB1606"/>
      <c r="LC1606"/>
      <c r="LD1606"/>
      <c r="LE1606"/>
      <c r="LF1606"/>
      <c r="LG1606"/>
      <c r="LH1606"/>
      <c r="LI1606"/>
      <c r="LJ1606"/>
      <c r="LK1606"/>
      <c r="LL1606"/>
      <c r="LM1606"/>
      <c r="LN1606"/>
      <c r="LO1606"/>
      <c r="LP1606"/>
      <c r="LQ1606"/>
      <c r="LR1606"/>
      <c r="LS1606"/>
      <c r="LT1606"/>
      <c r="LU1606"/>
      <c r="LV1606"/>
      <c r="LW1606"/>
      <c r="LX1606"/>
      <c r="LY1606"/>
      <c r="LZ1606"/>
      <c r="MA1606"/>
      <c r="MB1606"/>
      <c r="MC1606"/>
      <c r="MD1606"/>
      <c r="ME1606"/>
      <c r="MF1606"/>
      <c r="MG1606"/>
      <c r="MH1606"/>
      <c r="MI1606"/>
      <c r="MJ1606"/>
      <c r="MK1606"/>
      <c r="ML1606"/>
      <c r="MM1606"/>
      <c r="MN1606"/>
      <c r="MO1606"/>
      <c r="MP1606"/>
      <c r="MQ1606"/>
      <c r="MR1606"/>
      <c r="MS1606"/>
      <c r="MT1606"/>
      <c r="MU1606"/>
      <c r="MV1606"/>
      <c r="MW1606"/>
      <c r="MX1606"/>
      <c r="MY1606"/>
      <c r="MZ1606"/>
      <c r="NA1606"/>
      <c r="NB1606"/>
      <c r="NC1606"/>
      <c r="ND1606"/>
      <c r="NE1606"/>
      <c r="NF1606"/>
      <c r="NG1606"/>
      <c r="NH1606"/>
      <c r="NI1606"/>
      <c r="NJ1606"/>
      <c r="NK1606"/>
      <c r="NL1606"/>
      <c r="NM1606"/>
      <c r="NN1606"/>
      <c r="NO1606"/>
      <c r="NP1606"/>
      <c r="NQ1606"/>
      <c r="NR1606"/>
      <c r="NS1606"/>
      <c r="NT1606"/>
      <c r="NU1606"/>
      <c r="NV1606"/>
      <c r="NW1606"/>
      <c r="NX1606"/>
      <c r="NY1606"/>
      <c r="NZ1606"/>
      <c r="OA1606"/>
      <c r="OB1606"/>
      <c r="OC1606"/>
      <c r="OD1606"/>
      <c r="OE1606"/>
      <c r="OF1606"/>
      <c r="OG1606"/>
      <c r="OH1606"/>
      <c r="OI1606"/>
      <c r="OJ1606"/>
      <c r="OK1606"/>
      <c r="OL1606"/>
      <c r="OM1606"/>
      <c r="ON1606"/>
      <c r="OO1606"/>
      <c r="OP1606"/>
      <c r="OQ1606"/>
      <c r="OR1606"/>
      <c r="OS1606"/>
      <c r="OT1606"/>
      <c r="OU1606"/>
      <c r="OV1606"/>
      <c r="OW1606"/>
      <c r="OX1606"/>
      <c r="OY1606"/>
      <c r="OZ1606"/>
      <c r="PA1606"/>
      <c r="PB1606"/>
      <c r="PC1606"/>
      <c r="PD1606"/>
      <c r="PE1606"/>
      <c r="PF1606"/>
      <c r="PG1606"/>
      <c r="PH1606"/>
      <c r="PI1606"/>
      <c r="PJ1606"/>
      <c r="PK1606"/>
      <c r="PL1606"/>
      <c r="PM1606"/>
      <c r="PN1606"/>
      <c r="PO1606"/>
      <c r="PP1606"/>
      <c r="PQ1606"/>
      <c r="PR1606"/>
      <c r="PS1606"/>
      <c r="PT1606"/>
      <c r="PU1606"/>
      <c r="PV1606"/>
      <c r="PW1606"/>
      <c r="PX1606"/>
      <c r="PY1606"/>
      <c r="PZ1606"/>
      <c r="QA1606"/>
      <c r="QB1606"/>
      <c r="QC1606"/>
      <c r="QD1606"/>
      <c r="QE1606"/>
      <c r="QF1606"/>
      <c r="QG1606"/>
      <c r="QH1606"/>
      <c r="QI1606"/>
      <c r="QJ1606"/>
      <c r="QK1606"/>
      <c r="QL1606"/>
      <c r="QM1606"/>
      <c r="QN1606"/>
      <c r="QO1606"/>
      <c r="QP1606"/>
      <c r="QQ1606"/>
      <c r="QR1606"/>
      <c r="QS1606"/>
      <c r="QT1606"/>
      <c r="QU1606"/>
      <c r="QV1606"/>
      <c r="QW1606"/>
      <c r="QX1606"/>
      <c r="QY1606"/>
      <c r="QZ1606"/>
      <c r="RA1606"/>
      <c r="RB1606"/>
      <c r="RC1606"/>
      <c r="RD1606"/>
      <c r="RE1606"/>
      <c r="RF1606"/>
      <c r="RG1606"/>
      <c r="RH1606"/>
      <c r="RI1606"/>
      <c r="RJ1606"/>
      <c r="RK1606"/>
      <c r="RL1606"/>
      <c r="RM1606"/>
      <c r="RN1606"/>
      <c r="RO1606"/>
      <c r="RP1606"/>
      <c r="RQ1606"/>
      <c r="RR1606"/>
      <c r="RS1606"/>
      <c r="RT1606"/>
      <c r="RU1606"/>
      <c r="RV1606"/>
      <c r="RW1606"/>
      <c r="RX1606"/>
      <c r="RY1606"/>
      <c r="RZ1606"/>
      <c r="SA1606"/>
      <c r="SB1606"/>
      <c r="SC1606"/>
      <c r="SD1606"/>
      <c r="SE1606"/>
      <c r="SF1606"/>
      <c r="SG1606"/>
      <c r="SH1606"/>
      <c r="SI1606"/>
      <c r="SJ1606"/>
      <c r="SK1606"/>
      <c r="SL1606"/>
      <c r="SM1606"/>
      <c r="SN1606"/>
      <c r="SO1606"/>
      <c r="SP1606"/>
      <c r="SQ1606"/>
      <c r="SR1606"/>
      <c r="SS1606"/>
      <c r="ST1606"/>
      <c r="SU1606"/>
      <c r="SV1606"/>
      <c r="SW1606"/>
      <c r="SX1606"/>
      <c r="SY1606"/>
      <c r="SZ1606"/>
      <c r="TA1606"/>
      <c r="TB1606"/>
      <c r="TC1606"/>
      <c r="TD1606"/>
      <c r="TE1606"/>
      <c r="TF1606"/>
      <c r="TG1606"/>
      <c r="TH1606"/>
      <c r="TI1606"/>
      <c r="TJ1606"/>
      <c r="TK1606"/>
      <c r="TL1606"/>
      <c r="TM1606"/>
      <c r="TN1606"/>
      <c r="TO1606"/>
      <c r="TP1606"/>
      <c r="TQ1606"/>
      <c r="TR1606"/>
      <c r="TS1606"/>
      <c r="TT1606"/>
      <c r="TU1606"/>
      <c r="TV1606"/>
      <c r="TW1606"/>
      <c r="TX1606"/>
      <c r="TY1606"/>
      <c r="TZ1606"/>
      <c r="UA1606"/>
      <c r="UB1606"/>
      <c r="UC1606"/>
      <c r="UD1606"/>
      <c r="UE1606"/>
      <c r="UF1606"/>
      <c r="UG1606"/>
      <c r="UH1606"/>
      <c r="UI1606"/>
      <c r="UJ1606"/>
      <c r="UK1606"/>
      <c r="UL1606"/>
      <c r="UM1606"/>
      <c r="UN1606"/>
      <c r="UO1606"/>
      <c r="UP1606"/>
      <c r="UQ1606"/>
      <c r="UR1606"/>
      <c r="US1606"/>
      <c r="UT1606"/>
      <c r="UU1606"/>
      <c r="UV1606"/>
      <c r="UW1606"/>
      <c r="UX1606"/>
      <c r="UY1606"/>
      <c r="UZ1606"/>
      <c r="VA1606"/>
      <c r="VB1606"/>
      <c r="VC1606"/>
      <c r="VD1606"/>
      <c r="VE1606"/>
      <c r="VF1606"/>
      <c r="VG1606"/>
      <c r="VH1606"/>
      <c r="VI1606"/>
      <c r="VJ1606"/>
      <c r="VK1606"/>
      <c r="VL1606"/>
      <c r="VM1606"/>
      <c r="VN1606"/>
      <c r="VO1606"/>
      <c r="VP1606"/>
      <c r="VQ1606"/>
      <c r="VR1606"/>
      <c r="VS1606"/>
      <c r="VT1606"/>
      <c r="VU1606"/>
      <c r="VV1606"/>
      <c r="VW1606"/>
      <c r="VX1606"/>
      <c r="VY1606"/>
      <c r="VZ1606"/>
      <c r="WA1606"/>
      <c r="WB1606"/>
      <c r="WC1606"/>
      <c r="WD1606"/>
      <c r="WE1606"/>
      <c r="WF1606"/>
      <c r="WG1606"/>
      <c r="WH1606"/>
      <c r="WI1606"/>
      <c r="WJ1606"/>
      <c r="WK1606"/>
      <c r="WL1606"/>
      <c r="WM1606"/>
      <c r="WN1606"/>
      <c r="WO1606"/>
      <c r="WP1606"/>
      <c r="WQ1606"/>
      <c r="WR1606"/>
      <c r="WS1606"/>
      <c r="WT1606"/>
      <c r="WU1606"/>
      <c r="WV1606"/>
      <c r="WW1606"/>
      <c r="WX1606"/>
      <c r="WY1606"/>
      <c r="WZ1606"/>
      <c r="XA1606"/>
      <c r="XB1606"/>
      <c r="XC1606"/>
      <c r="XD1606"/>
      <c r="XE1606"/>
      <c r="XF1606"/>
      <c r="XG1606"/>
      <c r="XH1606"/>
      <c r="XI1606"/>
      <c r="XJ1606"/>
      <c r="XK1606"/>
      <c r="XL1606"/>
      <c r="XM1606"/>
      <c r="XN1606"/>
      <c r="XO1606"/>
      <c r="XP1606"/>
      <c r="XQ1606"/>
      <c r="XR1606"/>
      <c r="XS1606"/>
      <c r="XT1606"/>
      <c r="XU1606"/>
      <c r="XV1606"/>
      <c r="XW1606"/>
      <c r="XX1606"/>
      <c r="XY1606"/>
      <c r="XZ1606"/>
      <c r="YA1606"/>
      <c r="YB1606"/>
      <c r="YC1606"/>
      <c r="YD1606"/>
      <c r="YE1606"/>
      <c r="YF1606"/>
      <c r="YG1606"/>
      <c r="YH1606"/>
      <c r="YI1606"/>
      <c r="YJ1606"/>
      <c r="YK1606"/>
      <c r="YL1606"/>
      <c r="YM1606"/>
      <c r="YN1606"/>
      <c r="YO1606"/>
      <c r="YP1606"/>
      <c r="YQ1606"/>
      <c r="YR1606"/>
      <c r="YS1606"/>
      <c r="YT1606"/>
      <c r="YU1606"/>
      <c r="YV1606"/>
      <c r="YW1606"/>
      <c r="YX1606"/>
      <c r="YY1606"/>
      <c r="YZ1606"/>
      <c r="ZA1606"/>
      <c r="ZB1606"/>
      <c r="ZC1606"/>
      <c r="ZD1606"/>
      <c r="ZE1606"/>
      <c r="ZF1606"/>
      <c r="ZG1606"/>
      <c r="ZH1606"/>
      <c r="ZI1606"/>
      <c r="ZJ1606"/>
      <c r="ZK1606"/>
      <c r="ZL1606"/>
      <c r="ZM1606"/>
      <c r="ZN1606"/>
      <c r="ZO1606"/>
      <c r="ZP1606"/>
      <c r="ZQ1606"/>
      <c r="ZR1606"/>
      <c r="ZS1606"/>
      <c r="ZT1606"/>
      <c r="ZU1606"/>
      <c r="ZV1606"/>
      <c r="ZW1606"/>
      <c r="ZX1606"/>
      <c r="ZY1606"/>
      <c r="ZZ1606"/>
      <c r="AAA1606"/>
      <c r="AAB1606"/>
      <c r="AAC1606"/>
      <c r="AAD1606"/>
      <c r="AAE1606"/>
      <c r="AAF1606"/>
      <c r="AAG1606"/>
      <c r="AAH1606"/>
      <c r="AAI1606"/>
      <c r="AAJ1606"/>
      <c r="AAK1606"/>
      <c r="AAL1606"/>
      <c r="AAM1606"/>
      <c r="AAN1606"/>
      <c r="AAO1606"/>
      <c r="AAP1606"/>
      <c r="AAQ1606"/>
      <c r="AAR1606"/>
      <c r="AAS1606"/>
      <c r="AAT1606"/>
      <c r="AAU1606"/>
      <c r="AAV1606"/>
      <c r="AAW1606"/>
      <c r="AAX1606"/>
      <c r="AAY1606"/>
      <c r="AAZ1606"/>
      <c r="ABA1606"/>
      <c r="ABB1606"/>
      <c r="ABC1606"/>
      <c r="ABD1606"/>
      <c r="ABE1606"/>
      <c r="ABF1606"/>
      <c r="ABG1606"/>
      <c r="ABH1606"/>
      <c r="ABI1606"/>
      <c r="ABJ1606"/>
      <c r="ABK1606"/>
      <c r="ABL1606"/>
      <c r="ABM1606"/>
      <c r="ABN1606"/>
      <c r="ABO1606"/>
      <c r="ABP1606"/>
      <c r="ABQ1606"/>
      <c r="ABR1606"/>
      <c r="ABS1606"/>
      <c r="ABT1606"/>
      <c r="ABU1606"/>
      <c r="ABV1606"/>
      <c r="ABW1606"/>
      <c r="ABX1606"/>
      <c r="ABY1606"/>
      <c r="ABZ1606"/>
      <c r="ACA1606"/>
      <c r="ACB1606"/>
      <c r="ACC1606"/>
      <c r="ACD1606"/>
      <c r="ACE1606"/>
      <c r="ACF1606"/>
      <c r="ACG1606"/>
      <c r="ACH1606"/>
      <c r="ACI1606"/>
      <c r="ACJ1606"/>
      <c r="ACK1606"/>
      <c r="ACL1606"/>
      <c r="ACM1606"/>
      <c r="ACN1606"/>
      <c r="ACO1606"/>
      <c r="ACP1606"/>
      <c r="ACQ1606"/>
      <c r="ACR1606"/>
      <c r="ACS1606"/>
      <c r="ACT1606"/>
      <c r="ACU1606"/>
      <c r="ACV1606"/>
      <c r="ACW1606"/>
      <c r="ACX1606"/>
      <c r="ACY1606"/>
      <c r="ACZ1606"/>
      <c r="ADA1606"/>
      <c r="ADB1606"/>
      <c r="ADC1606"/>
      <c r="ADD1606"/>
      <c r="ADE1606"/>
      <c r="ADF1606"/>
      <c r="ADG1606"/>
      <c r="ADH1606"/>
      <c r="ADI1606"/>
      <c r="ADJ1606"/>
      <c r="ADK1606"/>
      <c r="ADL1606"/>
      <c r="ADM1606"/>
      <c r="ADN1606"/>
      <c r="ADO1606"/>
      <c r="ADP1606"/>
      <c r="ADQ1606"/>
      <c r="ADR1606"/>
      <c r="ADS1606"/>
      <c r="ADT1606"/>
      <c r="ADU1606"/>
      <c r="ADV1606"/>
      <c r="ADW1606"/>
      <c r="ADX1606"/>
      <c r="ADY1606"/>
      <c r="ADZ1606"/>
      <c r="AEA1606"/>
      <c r="AEB1606"/>
      <c r="AEC1606"/>
      <c r="AED1606"/>
      <c r="AEE1606"/>
      <c r="AEF1606"/>
      <c r="AEG1606"/>
      <c r="AEH1606"/>
      <c r="AEI1606"/>
      <c r="AEJ1606"/>
      <c r="AEK1606"/>
      <c r="AEL1606"/>
      <c r="AEM1606"/>
      <c r="AEN1606"/>
      <c r="AEO1606"/>
      <c r="AEP1606"/>
      <c r="AEQ1606"/>
      <c r="AER1606"/>
      <c r="AES1606"/>
      <c r="AET1606"/>
      <c r="AEU1606"/>
      <c r="AEV1606"/>
      <c r="AEW1606"/>
      <c r="AEX1606"/>
      <c r="AEY1606"/>
      <c r="AEZ1606"/>
      <c r="AFA1606"/>
      <c r="AFB1606"/>
      <c r="AFC1606"/>
      <c r="AFD1606"/>
      <c r="AFE1606"/>
      <c r="AFF1606"/>
      <c r="AFG1606"/>
      <c r="AFH1606"/>
      <c r="AFI1606"/>
      <c r="AFJ1606"/>
      <c r="AFK1606"/>
      <c r="AFL1606"/>
      <c r="AFM1606"/>
      <c r="AFN1606"/>
      <c r="AFO1606"/>
      <c r="AFP1606"/>
      <c r="AFQ1606"/>
      <c r="AFR1606"/>
      <c r="AFS1606"/>
      <c r="AFT1606"/>
      <c r="AFU1606"/>
      <c r="AFV1606"/>
      <c r="AFW1606"/>
      <c r="AFX1606"/>
      <c r="AFY1606"/>
      <c r="AFZ1606"/>
      <c r="AGA1606"/>
      <c r="AGB1606"/>
      <c r="AGC1606"/>
      <c r="AGD1606"/>
      <c r="AGE1606"/>
      <c r="AGF1606"/>
      <c r="AGG1606"/>
      <c r="AGH1606"/>
      <c r="AGI1606"/>
      <c r="AGJ1606"/>
      <c r="AGK1606"/>
      <c r="AGL1606"/>
      <c r="AGM1606"/>
      <c r="AGN1606"/>
      <c r="AGO1606"/>
      <c r="AGP1606"/>
      <c r="AGQ1606"/>
      <c r="AGR1606"/>
      <c r="AGS1606"/>
      <c r="AGT1606"/>
      <c r="AGU1606"/>
      <c r="AGV1606"/>
      <c r="AGW1606"/>
      <c r="AGX1606"/>
      <c r="AGY1606"/>
      <c r="AGZ1606"/>
      <c r="AHA1606"/>
      <c r="AHB1606"/>
      <c r="AHC1606"/>
      <c r="AHD1606"/>
      <c r="AHE1606"/>
      <c r="AHF1606"/>
      <c r="AHG1606"/>
      <c r="AHH1606"/>
      <c r="AHI1606"/>
      <c r="AHJ1606"/>
      <c r="AHK1606"/>
      <c r="AHL1606"/>
      <c r="AHM1606"/>
      <c r="AHN1606"/>
      <c r="AHO1606"/>
      <c r="AHP1606"/>
      <c r="AHQ1606"/>
      <c r="AHR1606"/>
      <c r="AHS1606"/>
      <c r="AHT1606"/>
      <c r="AHU1606"/>
      <c r="AHV1606"/>
      <c r="AHW1606"/>
      <c r="AHX1606"/>
      <c r="AHY1606"/>
      <c r="AHZ1606"/>
      <c r="AIA1606"/>
      <c r="AIB1606"/>
      <c r="AIC1606"/>
      <c r="AID1606"/>
      <c r="AIE1606"/>
      <c r="AIF1606"/>
      <c r="AIG1606"/>
      <c r="AIH1606"/>
      <c r="AII1606"/>
      <c r="AIJ1606"/>
      <c r="AIK1606"/>
      <c r="AIL1606"/>
      <c r="AIM1606"/>
      <c r="AIN1606"/>
      <c r="AIO1606"/>
      <c r="AIP1606"/>
      <c r="AIQ1606"/>
      <c r="AIR1606"/>
      <c r="AIS1606"/>
      <c r="AIT1606"/>
      <c r="AIU1606"/>
      <c r="AIV1606"/>
      <c r="AIW1606"/>
      <c r="AIX1606"/>
      <c r="AIY1606"/>
      <c r="AIZ1606"/>
      <c r="AJA1606"/>
      <c r="AJB1606"/>
      <c r="AJC1606"/>
      <c r="AJD1606"/>
      <c r="AJE1606"/>
      <c r="AJF1606"/>
      <c r="AJG1606"/>
      <c r="AJH1606"/>
      <c r="AJI1606"/>
      <c r="AJJ1606"/>
      <c r="AJK1606"/>
      <c r="AJL1606"/>
      <c r="AJM1606"/>
      <c r="AJN1606"/>
      <c r="AJO1606"/>
      <c r="AJP1606"/>
      <c r="AJQ1606"/>
      <c r="AJR1606"/>
      <c r="AJS1606"/>
      <c r="AJT1606"/>
      <c r="AJU1606"/>
      <c r="AJV1606"/>
      <c r="AJW1606"/>
      <c r="AJX1606"/>
      <c r="AJY1606"/>
      <c r="AJZ1606"/>
      <c r="AKA1606"/>
      <c r="AKB1606"/>
      <c r="AKC1606"/>
      <c r="AKD1606"/>
      <c r="AKE1606"/>
      <c r="AKF1606"/>
      <c r="AKG1606"/>
      <c r="AKH1606"/>
      <c r="AKI1606"/>
      <c r="AKJ1606"/>
      <c r="AKK1606"/>
      <c r="AKL1606"/>
      <c r="AKM1606"/>
      <c r="AKN1606"/>
      <c r="AKO1606"/>
      <c r="AKP1606"/>
      <c r="AKQ1606"/>
      <c r="AKR1606"/>
      <c r="AKS1606"/>
      <c r="AKT1606"/>
      <c r="AKU1606"/>
      <c r="AKV1606"/>
      <c r="AKW1606"/>
      <c r="AKX1606"/>
      <c r="AKY1606"/>
      <c r="AKZ1606"/>
      <c r="ALA1606"/>
      <c r="ALB1606"/>
      <c r="ALC1606"/>
      <c r="ALD1606"/>
      <c r="ALE1606"/>
      <c r="ALF1606"/>
      <c r="ALG1606"/>
      <c r="ALH1606"/>
      <c r="ALI1606"/>
      <c r="ALJ1606"/>
      <c r="ALK1606"/>
      <c r="ALL1606"/>
      <c r="ALM1606"/>
      <c r="ALN1606"/>
      <c r="ALO1606"/>
      <c r="ALP1606"/>
      <c r="ALQ1606"/>
      <c r="ALR1606"/>
      <c r="ALS1606"/>
      <c r="ALT1606"/>
      <c r="ALU1606"/>
      <c r="ALV1606"/>
      <c r="ALW1606"/>
      <c r="ALX1606"/>
      <c r="ALY1606"/>
      <c r="ALZ1606"/>
      <c r="AMA1606"/>
      <c r="AMB1606"/>
      <c r="AMC1606"/>
      <c r="AMD1606"/>
      <c r="AME1606"/>
      <c r="AMF1606"/>
      <c r="AMG1606"/>
      <c r="AMH1606"/>
      <c r="AMI1606"/>
      <c r="AMJ1606"/>
      <c r="AMK1606"/>
    </row>
    <row r="1607" spans="1:1025"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c r="HK1607"/>
      <c r="HL1607"/>
      <c r="HM1607"/>
      <c r="HN1607"/>
      <c r="HO1607"/>
      <c r="HP1607"/>
      <c r="HQ1607"/>
      <c r="HR1607"/>
      <c r="HS1607"/>
      <c r="HT1607"/>
      <c r="HU1607"/>
      <c r="HV1607"/>
      <c r="HW1607"/>
      <c r="HX1607"/>
      <c r="HY1607"/>
      <c r="HZ1607"/>
      <c r="IA1607"/>
      <c r="IB1607"/>
      <c r="IC1607"/>
      <c r="ID1607"/>
      <c r="IE1607"/>
      <c r="IF1607"/>
      <c r="IG1607"/>
      <c r="IH1607"/>
      <c r="II1607"/>
      <c r="IJ1607"/>
      <c r="IK1607"/>
      <c r="IL1607"/>
      <c r="IM1607"/>
      <c r="IN1607"/>
      <c r="IO1607"/>
      <c r="IP1607"/>
      <c r="IQ1607"/>
      <c r="IR1607"/>
      <c r="IS1607"/>
      <c r="IT1607"/>
      <c r="IU1607"/>
      <c r="IV1607"/>
      <c r="IW1607"/>
      <c r="IX1607"/>
      <c r="IY1607"/>
      <c r="IZ1607"/>
      <c r="JA1607"/>
      <c r="JB1607"/>
      <c r="JC1607"/>
      <c r="JD1607"/>
      <c r="JE1607"/>
      <c r="JF1607"/>
      <c r="JG1607"/>
      <c r="JH1607"/>
      <c r="JI1607"/>
      <c r="JJ1607"/>
      <c r="JK1607"/>
      <c r="JL1607"/>
      <c r="JM1607"/>
      <c r="JN1607"/>
      <c r="JO1607"/>
      <c r="JP1607"/>
      <c r="JQ1607"/>
      <c r="JR1607"/>
      <c r="JS1607"/>
      <c r="JT1607"/>
      <c r="JU1607"/>
      <c r="JV1607"/>
      <c r="JW1607"/>
      <c r="JX1607"/>
      <c r="JY1607"/>
      <c r="JZ1607"/>
      <c r="KA1607"/>
      <c r="KB1607"/>
      <c r="KC1607"/>
      <c r="KD1607"/>
      <c r="KE1607"/>
      <c r="KF1607"/>
      <c r="KG1607"/>
      <c r="KH1607"/>
      <c r="KI1607"/>
      <c r="KJ1607"/>
      <c r="KK1607"/>
      <c r="KL1607"/>
      <c r="KM1607"/>
      <c r="KN1607"/>
      <c r="KO1607"/>
      <c r="KP1607"/>
      <c r="KQ1607"/>
      <c r="KR1607"/>
      <c r="KS1607"/>
      <c r="KT1607"/>
      <c r="KU1607"/>
      <c r="KV1607"/>
      <c r="KW1607"/>
      <c r="KX1607"/>
      <c r="KY1607"/>
      <c r="KZ1607"/>
      <c r="LA1607"/>
      <c r="LB1607"/>
      <c r="LC1607"/>
      <c r="LD1607"/>
      <c r="LE1607"/>
      <c r="LF1607"/>
      <c r="LG1607"/>
      <c r="LH1607"/>
      <c r="LI1607"/>
      <c r="LJ1607"/>
      <c r="LK1607"/>
      <c r="LL1607"/>
      <c r="LM1607"/>
      <c r="LN1607"/>
      <c r="LO1607"/>
      <c r="LP1607"/>
      <c r="LQ1607"/>
      <c r="LR1607"/>
      <c r="LS1607"/>
      <c r="LT1607"/>
      <c r="LU1607"/>
      <c r="LV1607"/>
      <c r="LW1607"/>
      <c r="LX1607"/>
      <c r="LY1607"/>
      <c r="LZ1607"/>
      <c r="MA1607"/>
      <c r="MB1607"/>
      <c r="MC1607"/>
      <c r="MD1607"/>
      <c r="ME1607"/>
      <c r="MF1607"/>
      <c r="MG1607"/>
      <c r="MH1607"/>
      <c r="MI1607"/>
      <c r="MJ1607"/>
      <c r="MK1607"/>
      <c r="ML1607"/>
      <c r="MM1607"/>
      <c r="MN1607"/>
      <c r="MO1607"/>
      <c r="MP1607"/>
      <c r="MQ1607"/>
      <c r="MR1607"/>
      <c r="MS1607"/>
      <c r="MT1607"/>
      <c r="MU1607"/>
      <c r="MV1607"/>
      <c r="MW1607"/>
      <c r="MX1607"/>
      <c r="MY1607"/>
      <c r="MZ1607"/>
      <c r="NA1607"/>
      <c r="NB1607"/>
      <c r="NC1607"/>
      <c r="ND1607"/>
      <c r="NE1607"/>
      <c r="NF1607"/>
      <c r="NG1607"/>
      <c r="NH1607"/>
      <c r="NI1607"/>
      <c r="NJ1607"/>
      <c r="NK1607"/>
      <c r="NL1607"/>
      <c r="NM1607"/>
      <c r="NN1607"/>
      <c r="NO1607"/>
      <c r="NP1607"/>
      <c r="NQ1607"/>
      <c r="NR1607"/>
      <c r="NS1607"/>
      <c r="NT1607"/>
      <c r="NU1607"/>
      <c r="NV1607"/>
      <c r="NW1607"/>
      <c r="NX1607"/>
      <c r="NY1607"/>
      <c r="NZ1607"/>
      <c r="OA1607"/>
      <c r="OB1607"/>
      <c r="OC1607"/>
      <c r="OD1607"/>
      <c r="OE1607"/>
      <c r="OF1607"/>
      <c r="OG1607"/>
      <c r="OH1607"/>
      <c r="OI1607"/>
      <c r="OJ1607"/>
      <c r="OK1607"/>
      <c r="OL1607"/>
      <c r="OM1607"/>
      <c r="ON1607"/>
      <c r="OO1607"/>
      <c r="OP1607"/>
      <c r="OQ1607"/>
      <c r="OR1607"/>
      <c r="OS1607"/>
      <c r="OT1607"/>
      <c r="OU1607"/>
      <c r="OV1607"/>
      <c r="OW1607"/>
      <c r="OX1607"/>
      <c r="OY1607"/>
      <c r="OZ1607"/>
      <c r="PA1607"/>
      <c r="PB1607"/>
      <c r="PC1607"/>
      <c r="PD1607"/>
      <c r="PE1607"/>
      <c r="PF1607"/>
      <c r="PG1607"/>
      <c r="PH1607"/>
      <c r="PI1607"/>
      <c r="PJ1607"/>
      <c r="PK1607"/>
      <c r="PL1607"/>
      <c r="PM1607"/>
      <c r="PN1607"/>
      <c r="PO1607"/>
      <c r="PP1607"/>
      <c r="PQ1607"/>
      <c r="PR1607"/>
      <c r="PS1607"/>
      <c r="PT1607"/>
      <c r="PU1607"/>
      <c r="PV1607"/>
      <c r="PW1607"/>
      <c r="PX1607"/>
      <c r="PY1607"/>
      <c r="PZ1607"/>
      <c r="QA1607"/>
      <c r="QB1607"/>
      <c r="QC1607"/>
      <c r="QD1607"/>
      <c r="QE1607"/>
      <c r="QF1607"/>
      <c r="QG1607"/>
      <c r="QH1607"/>
      <c r="QI1607"/>
      <c r="QJ1607"/>
      <c r="QK1607"/>
      <c r="QL1607"/>
      <c r="QM1607"/>
      <c r="QN1607"/>
      <c r="QO1607"/>
      <c r="QP1607"/>
      <c r="QQ1607"/>
      <c r="QR1607"/>
      <c r="QS1607"/>
      <c r="QT1607"/>
      <c r="QU1607"/>
      <c r="QV1607"/>
      <c r="QW1607"/>
      <c r="QX1607"/>
      <c r="QY1607"/>
      <c r="QZ1607"/>
      <c r="RA1607"/>
      <c r="RB1607"/>
      <c r="RC1607"/>
      <c r="RD1607"/>
      <c r="RE1607"/>
      <c r="RF1607"/>
      <c r="RG1607"/>
      <c r="RH1607"/>
      <c r="RI1607"/>
      <c r="RJ1607"/>
      <c r="RK1607"/>
      <c r="RL1607"/>
      <c r="RM1607"/>
      <c r="RN1607"/>
      <c r="RO1607"/>
      <c r="RP1607"/>
      <c r="RQ1607"/>
      <c r="RR1607"/>
      <c r="RS1607"/>
      <c r="RT1607"/>
      <c r="RU1607"/>
      <c r="RV1607"/>
      <c r="RW1607"/>
      <c r="RX1607"/>
      <c r="RY1607"/>
      <c r="RZ1607"/>
      <c r="SA1607"/>
      <c r="SB1607"/>
      <c r="SC1607"/>
      <c r="SD1607"/>
      <c r="SE1607"/>
      <c r="SF1607"/>
      <c r="SG1607"/>
      <c r="SH1607"/>
      <c r="SI1607"/>
      <c r="SJ1607"/>
      <c r="SK1607"/>
      <c r="SL1607"/>
      <c r="SM1607"/>
      <c r="SN1607"/>
      <c r="SO1607"/>
      <c r="SP1607"/>
      <c r="SQ1607"/>
      <c r="SR1607"/>
      <c r="SS1607"/>
      <c r="ST1607"/>
      <c r="SU1607"/>
      <c r="SV1607"/>
      <c r="SW1607"/>
      <c r="SX1607"/>
      <c r="SY1607"/>
      <c r="SZ1607"/>
      <c r="TA1607"/>
      <c r="TB1607"/>
      <c r="TC1607"/>
      <c r="TD1607"/>
      <c r="TE1607"/>
      <c r="TF1607"/>
      <c r="TG1607"/>
      <c r="TH1607"/>
      <c r="TI1607"/>
      <c r="TJ1607"/>
      <c r="TK1607"/>
      <c r="TL1607"/>
      <c r="TM1607"/>
      <c r="TN1607"/>
      <c r="TO1607"/>
      <c r="TP1607"/>
      <c r="TQ1607"/>
      <c r="TR1607"/>
      <c r="TS1607"/>
      <c r="TT1607"/>
      <c r="TU1607"/>
      <c r="TV1607"/>
      <c r="TW1607"/>
      <c r="TX1607"/>
      <c r="TY1607"/>
      <c r="TZ1607"/>
      <c r="UA1607"/>
      <c r="UB1607"/>
      <c r="UC1607"/>
      <c r="UD1607"/>
      <c r="UE1607"/>
      <c r="UF1607"/>
      <c r="UG1607"/>
      <c r="UH1607"/>
      <c r="UI1607"/>
      <c r="UJ1607"/>
      <c r="UK1607"/>
      <c r="UL1607"/>
      <c r="UM1607"/>
      <c r="UN1607"/>
      <c r="UO1607"/>
      <c r="UP1607"/>
      <c r="UQ1607"/>
      <c r="UR1607"/>
      <c r="US1607"/>
      <c r="UT1607"/>
      <c r="UU1607"/>
      <c r="UV1607"/>
      <c r="UW1607"/>
      <c r="UX1607"/>
      <c r="UY1607"/>
      <c r="UZ1607"/>
      <c r="VA1607"/>
      <c r="VB1607"/>
      <c r="VC1607"/>
      <c r="VD1607"/>
      <c r="VE1607"/>
      <c r="VF1607"/>
      <c r="VG1607"/>
      <c r="VH1607"/>
      <c r="VI1607"/>
      <c r="VJ1607"/>
      <c r="VK1607"/>
      <c r="VL1607"/>
      <c r="VM1607"/>
      <c r="VN1607"/>
      <c r="VO1607"/>
      <c r="VP1607"/>
      <c r="VQ1607"/>
      <c r="VR1607"/>
      <c r="VS1607"/>
      <c r="VT1607"/>
      <c r="VU1607"/>
      <c r="VV1607"/>
      <c r="VW1607"/>
      <c r="VX1607"/>
      <c r="VY1607"/>
      <c r="VZ1607"/>
      <c r="WA1607"/>
      <c r="WB1607"/>
      <c r="WC1607"/>
      <c r="WD1607"/>
      <c r="WE1607"/>
      <c r="WF1607"/>
      <c r="WG1607"/>
      <c r="WH1607"/>
      <c r="WI1607"/>
      <c r="WJ1607"/>
      <c r="WK1607"/>
      <c r="WL1607"/>
      <c r="WM1607"/>
      <c r="WN1607"/>
      <c r="WO1607"/>
      <c r="WP1607"/>
      <c r="WQ1607"/>
      <c r="WR1607"/>
      <c r="WS1607"/>
      <c r="WT1607"/>
      <c r="WU1607"/>
      <c r="WV1607"/>
      <c r="WW1607"/>
      <c r="WX1607"/>
      <c r="WY1607"/>
      <c r="WZ1607"/>
      <c r="XA1607"/>
      <c r="XB1607"/>
      <c r="XC1607"/>
      <c r="XD1607"/>
      <c r="XE1607"/>
      <c r="XF1607"/>
      <c r="XG1607"/>
      <c r="XH1607"/>
      <c r="XI1607"/>
      <c r="XJ1607"/>
      <c r="XK1607"/>
      <c r="XL1607"/>
      <c r="XM1607"/>
      <c r="XN1607"/>
      <c r="XO1607"/>
      <c r="XP1607"/>
      <c r="XQ1607"/>
      <c r="XR1607"/>
      <c r="XS1607"/>
      <c r="XT1607"/>
      <c r="XU1607"/>
      <c r="XV1607"/>
      <c r="XW1607"/>
      <c r="XX1607"/>
      <c r="XY1607"/>
      <c r="XZ1607"/>
      <c r="YA1607"/>
      <c r="YB1607"/>
      <c r="YC1607"/>
      <c r="YD1607"/>
      <c r="YE1607"/>
      <c r="YF1607"/>
      <c r="YG1607"/>
      <c r="YH1607"/>
      <c r="YI1607"/>
      <c r="YJ1607"/>
      <c r="YK1607"/>
      <c r="YL1607"/>
      <c r="YM1607"/>
      <c r="YN1607"/>
      <c r="YO1607"/>
      <c r="YP1607"/>
      <c r="YQ1607"/>
      <c r="YR1607"/>
      <c r="YS1607"/>
      <c r="YT1607"/>
      <c r="YU1607"/>
      <c r="YV1607"/>
      <c r="YW1607"/>
      <c r="YX1607"/>
      <c r="YY1607"/>
      <c r="YZ1607"/>
      <c r="ZA1607"/>
      <c r="ZB1607"/>
      <c r="ZC1607"/>
      <c r="ZD1607"/>
      <c r="ZE1607"/>
      <c r="ZF1607"/>
      <c r="ZG1607"/>
      <c r="ZH1607"/>
      <c r="ZI1607"/>
      <c r="ZJ1607"/>
      <c r="ZK1607"/>
      <c r="ZL1607"/>
      <c r="ZM1607"/>
      <c r="ZN1607"/>
      <c r="ZO1607"/>
      <c r="ZP1607"/>
      <c r="ZQ1607"/>
      <c r="ZR1607"/>
      <c r="ZS1607"/>
      <c r="ZT1607"/>
      <c r="ZU1607"/>
      <c r="ZV1607"/>
      <c r="ZW1607"/>
      <c r="ZX1607"/>
      <c r="ZY1607"/>
      <c r="ZZ1607"/>
      <c r="AAA1607"/>
      <c r="AAB1607"/>
      <c r="AAC1607"/>
      <c r="AAD1607"/>
      <c r="AAE1607"/>
      <c r="AAF1607"/>
      <c r="AAG1607"/>
      <c r="AAH1607"/>
      <c r="AAI1607"/>
      <c r="AAJ1607"/>
      <c r="AAK1607"/>
      <c r="AAL1607"/>
      <c r="AAM1607"/>
      <c r="AAN1607"/>
      <c r="AAO1607"/>
      <c r="AAP1607"/>
      <c r="AAQ1607"/>
      <c r="AAR1607"/>
      <c r="AAS1607"/>
      <c r="AAT1607"/>
      <c r="AAU1607"/>
      <c r="AAV1607"/>
      <c r="AAW1607"/>
      <c r="AAX1607"/>
      <c r="AAY1607"/>
      <c r="AAZ1607"/>
      <c r="ABA1607"/>
      <c r="ABB1607"/>
      <c r="ABC1607"/>
      <c r="ABD1607"/>
      <c r="ABE1607"/>
      <c r="ABF1607"/>
      <c r="ABG1607"/>
      <c r="ABH1607"/>
      <c r="ABI1607"/>
      <c r="ABJ1607"/>
      <c r="ABK1607"/>
      <c r="ABL1607"/>
      <c r="ABM1607"/>
      <c r="ABN1607"/>
      <c r="ABO1607"/>
      <c r="ABP1607"/>
      <c r="ABQ1607"/>
      <c r="ABR1607"/>
      <c r="ABS1607"/>
      <c r="ABT1607"/>
      <c r="ABU1607"/>
      <c r="ABV1607"/>
      <c r="ABW1607"/>
      <c r="ABX1607"/>
      <c r="ABY1607"/>
      <c r="ABZ1607"/>
      <c r="ACA1607"/>
      <c r="ACB1607"/>
      <c r="ACC1607"/>
      <c r="ACD1607"/>
      <c r="ACE1607"/>
      <c r="ACF1607"/>
      <c r="ACG1607"/>
      <c r="ACH1607"/>
      <c r="ACI1607"/>
      <c r="ACJ1607"/>
      <c r="ACK1607"/>
      <c r="ACL1607"/>
      <c r="ACM1607"/>
      <c r="ACN1607"/>
      <c r="ACO1607"/>
      <c r="ACP1607"/>
      <c r="ACQ1607"/>
      <c r="ACR1607"/>
      <c r="ACS1607"/>
      <c r="ACT1607"/>
      <c r="ACU1607"/>
      <c r="ACV1607"/>
      <c r="ACW1607"/>
      <c r="ACX1607"/>
      <c r="ACY1607"/>
      <c r="ACZ1607"/>
      <c r="ADA1607"/>
      <c r="ADB1607"/>
      <c r="ADC1607"/>
      <c r="ADD1607"/>
      <c r="ADE1607"/>
      <c r="ADF1607"/>
      <c r="ADG1607"/>
      <c r="ADH1607"/>
      <c r="ADI1607"/>
      <c r="ADJ1607"/>
      <c r="ADK1607"/>
      <c r="ADL1607"/>
      <c r="ADM1607"/>
      <c r="ADN1607"/>
      <c r="ADO1607"/>
      <c r="ADP1607"/>
      <c r="ADQ1607"/>
      <c r="ADR1607"/>
      <c r="ADS1607"/>
      <c r="ADT1607"/>
      <c r="ADU1607"/>
      <c r="ADV1607"/>
      <c r="ADW1607"/>
      <c r="ADX1607"/>
      <c r="ADY1607"/>
      <c r="ADZ1607"/>
      <c r="AEA1607"/>
      <c r="AEB1607"/>
      <c r="AEC1607"/>
      <c r="AED1607"/>
      <c r="AEE1607"/>
      <c r="AEF1607"/>
      <c r="AEG1607"/>
      <c r="AEH1607"/>
      <c r="AEI1607"/>
      <c r="AEJ1607"/>
      <c r="AEK1607"/>
      <c r="AEL1607"/>
      <c r="AEM1607"/>
      <c r="AEN1607"/>
      <c r="AEO1607"/>
      <c r="AEP1607"/>
      <c r="AEQ1607"/>
      <c r="AER1607"/>
      <c r="AES1607"/>
      <c r="AET1607"/>
      <c r="AEU1607"/>
      <c r="AEV1607"/>
      <c r="AEW1607"/>
      <c r="AEX1607"/>
      <c r="AEY1607"/>
      <c r="AEZ1607"/>
      <c r="AFA1607"/>
      <c r="AFB1607"/>
      <c r="AFC1607"/>
      <c r="AFD1607"/>
      <c r="AFE1607"/>
      <c r="AFF1607"/>
      <c r="AFG1607"/>
      <c r="AFH1607"/>
      <c r="AFI1607"/>
      <c r="AFJ1607"/>
      <c r="AFK1607"/>
      <c r="AFL1607"/>
      <c r="AFM1607"/>
      <c r="AFN1607"/>
      <c r="AFO1607"/>
      <c r="AFP1607"/>
      <c r="AFQ1607"/>
      <c r="AFR1607"/>
      <c r="AFS1607"/>
      <c r="AFT1607"/>
      <c r="AFU1607"/>
      <c r="AFV1607"/>
      <c r="AFW1607"/>
      <c r="AFX1607"/>
      <c r="AFY1607"/>
      <c r="AFZ1607"/>
      <c r="AGA1607"/>
      <c r="AGB1607"/>
      <c r="AGC1607"/>
      <c r="AGD1607"/>
      <c r="AGE1607"/>
      <c r="AGF1607"/>
      <c r="AGG1607"/>
      <c r="AGH1607"/>
      <c r="AGI1607"/>
      <c r="AGJ1607"/>
      <c r="AGK1607"/>
      <c r="AGL1607"/>
      <c r="AGM1607"/>
      <c r="AGN1607"/>
      <c r="AGO1607"/>
      <c r="AGP1607"/>
      <c r="AGQ1607"/>
      <c r="AGR1607"/>
      <c r="AGS1607"/>
      <c r="AGT1607"/>
      <c r="AGU1607"/>
      <c r="AGV1607"/>
      <c r="AGW1607"/>
      <c r="AGX1607"/>
      <c r="AGY1607"/>
      <c r="AGZ1607"/>
      <c r="AHA1607"/>
      <c r="AHB1607"/>
      <c r="AHC1607"/>
      <c r="AHD1607"/>
      <c r="AHE1607"/>
      <c r="AHF1607"/>
      <c r="AHG1607"/>
      <c r="AHH1607"/>
      <c r="AHI1607"/>
      <c r="AHJ1607"/>
      <c r="AHK1607"/>
      <c r="AHL1607"/>
      <c r="AHM1607"/>
      <c r="AHN1607"/>
      <c r="AHO1607"/>
      <c r="AHP1607"/>
      <c r="AHQ1607"/>
      <c r="AHR1607"/>
      <c r="AHS1607"/>
      <c r="AHT1607"/>
      <c r="AHU1607"/>
      <c r="AHV1607"/>
      <c r="AHW1607"/>
      <c r="AHX1607"/>
      <c r="AHY1607"/>
      <c r="AHZ1607"/>
      <c r="AIA1607"/>
      <c r="AIB1607"/>
      <c r="AIC1607"/>
      <c r="AID1607"/>
      <c r="AIE1607"/>
      <c r="AIF1607"/>
      <c r="AIG1607"/>
      <c r="AIH1607"/>
      <c r="AII1607"/>
      <c r="AIJ1607"/>
      <c r="AIK1607"/>
      <c r="AIL1607"/>
      <c r="AIM1607"/>
      <c r="AIN1607"/>
      <c r="AIO1607"/>
      <c r="AIP1607"/>
      <c r="AIQ1607"/>
      <c r="AIR1607"/>
      <c r="AIS1607"/>
      <c r="AIT1607"/>
      <c r="AIU1607"/>
      <c r="AIV1607"/>
      <c r="AIW1607"/>
      <c r="AIX1607"/>
      <c r="AIY1607"/>
      <c r="AIZ1607"/>
      <c r="AJA1607"/>
      <c r="AJB1607"/>
      <c r="AJC1607"/>
      <c r="AJD1607"/>
      <c r="AJE1607"/>
      <c r="AJF1607"/>
      <c r="AJG1607"/>
      <c r="AJH1607"/>
      <c r="AJI1607"/>
      <c r="AJJ1607"/>
      <c r="AJK1607"/>
      <c r="AJL1607"/>
      <c r="AJM1607"/>
      <c r="AJN1607"/>
      <c r="AJO1607"/>
      <c r="AJP1607"/>
      <c r="AJQ1607"/>
      <c r="AJR1607"/>
      <c r="AJS1607"/>
      <c r="AJT1607"/>
      <c r="AJU1607"/>
      <c r="AJV1607"/>
      <c r="AJW1607"/>
      <c r="AJX1607"/>
      <c r="AJY1607"/>
      <c r="AJZ1607"/>
      <c r="AKA1607"/>
      <c r="AKB1607"/>
      <c r="AKC1607"/>
      <c r="AKD1607"/>
      <c r="AKE1607"/>
      <c r="AKF1607"/>
      <c r="AKG1607"/>
      <c r="AKH1607"/>
      <c r="AKI1607"/>
      <c r="AKJ1607"/>
      <c r="AKK1607"/>
      <c r="AKL1607"/>
      <c r="AKM1607"/>
      <c r="AKN1607"/>
      <c r="AKO1607"/>
      <c r="AKP1607"/>
      <c r="AKQ1607"/>
      <c r="AKR1607"/>
      <c r="AKS1607"/>
      <c r="AKT1607"/>
      <c r="AKU1607"/>
      <c r="AKV1607"/>
      <c r="AKW1607"/>
      <c r="AKX1607"/>
      <c r="AKY1607"/>
      <c r="AKZ1607"/>
      <c r="ALA1607"/>
      <c r="ALB1607"/>
      <c r="ALC1607"/>
      <c r="ALD1607"/>
      <c r="ALE1607"/>
      <c r="ALF1607"/>
      <c r="ALG1607"/>
      <c r="ALH1607"/>
      <c r="ALI1607"/>
      <c r="ALJ1607"/>
      <c r="ALK1607"/>
      <c r="ALL1607"/>
      <c r="ALM1607"/>
      <c r="ALN1607"/>
      <c r="ALO1607"/>
      <c r="ALP1607"/>
      <c r="ALQ1607"/>
      <c r="ALR1607"/>
      <c r="ALS1607"/>
      <c r="ALT1607"/>
      <c r="ALU1607"/>
      <c r="ALV1607"/>
      <c r="ALW1607"/>
      <c r="ALX1607"/>
      <c r="ALY1607"/>
      <c r="ALZ1607"/>
      <c r="AMA1607"/>
      <c r="AMB1607"/>
      <c r="AMC1607"/>
      <c r="AMD1607"/>
      <c r="AME1607"/>
      <c r="AMF1607"/>
      <c r="AMG1607"/>
      <c r="AMH1607"/>
      <c r="AMI1607"/>
      <c r="AMJ1607"/>
      <c r="AMK1607"/>
    </row>
    <row r="1608" spans="1:1025" ht="45" customHeight="1" x14ac:dyDescent="0.25">
      <c r="A1608" s="20" t="s">
        <v>186</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c r="HK1608"/>
      <c r="HL1608"/>
      <c r="HM1608"/>
      <c r="HN1608"/>
      <c r="HO1608"/>
      <c r="HP1608"/>
      <c r="HQ1608"/>
      <c r="HR1608"/>
      <c r="HS1608"/>
      <c r="HT1608"/>
      <c r="HU1608"/>
      <c r="HV1608"/>
      <c r="HW1608"/>
      <c r="HX1608"/>
      <c r="HY1608"/>
      <c r="HZ1608"/>
      <c r="IA1608"/>
      <c r="IB1608"/>
      <c r="IC1608"/>
      <c r="ID1608"/>
      <c r="IE1608"/>
      <c r="IF1608"/>
      <c r="IG1608"/>
      <c r="IH1608"/>
      <c r="II1608"/>
      <c r="IJ1608"/>
      <c r="IK1608"/>
      <c r="IL1608"/>
      <c r="IM1608"/>
      <c r="IN1608"/>
      <c r="IO1608"/>
      <c r="IP1608"/>
      <c r="IQ1608"/>
      <c r="IR1608"/>
      <c r="IS1608"/>
      <c r="IT1608"/>
      <c r="IU1608"/>
      <c r="IV1608"/>
      <c r="IW1608"/>
      <c r="IX1608"/>
      <c r="IY1608"/>
      <c r="IZ1608"/>
      <c r="JA1608"/>
      <c r="JB1608"/>
      <c r="JC1608"/>
      <c r="JD1608"/>
      <c r="JE1608"/>
      <c r="JF1608"/>
      <c r="JG1608"/>
      <c r="JH1608"/>
      <c r="JI1608"/>
      <c r="JJ1608"/>
      <c r="JK1608"/>
      <c r="JL1608"/>
      <c r="JM1608"/>
      <c r="JN1608"/>
      <c r="JO1608"/>
      <c r="JP1608"/>
      <c r="JQ1608"/>
      <c r="JR1608"/>
      <c r="JS1608"/>
      <c r="JT1608"/>
      <c r="JU1608"/>
      <c r="JV1608"/>
      <c r="JW1608"/>
      <c r="JX1608"/>
      <c r="JY1608"/>
      <c r="JZ1608"/>
      <c r="KA1608"/>
      <c r="KB1608"/>
      <c r="KC1608"/>
      <c r="KD1608"/>
      <c r="KE1608"/>
      <c r="KF1608"/>
      <c r="KG1608"/>
      <c r="KH1608"/>
      <c r="KI1608"/>
      <c r="KJ1608"/>
      <c r="KK1608"/>
      <c r="KL1608"/>
      <c r="KM1608"/>
      <c r="KN1608"/>
      <c r="KO1608"/>
      <c r="KP1608"/>
      <c r="KQ1608"/>
      <c r="KR1608"/>
      <c r="KS1608"/>
      <c r="KT1608"/>
      <c r="KU1608"/>
      <c r="KV1608"/>
      <c r="KW1608"/>
      <c r="KX1608"/>
      <c r="KY1608"/>
      <c r="KZ1608"/>
      <c r="LA1608"/>
      <c r="LB1608"/>
      <c r="LC1608"/>
      <c r="LD1608"/>
      <c r="LE1608"/>
      <c r="LF1608"/>
      <c r="LG1608"/>
      <c r="LH1608"/>
      <c r="LI1608"/>
      <c r="LJ1608"/>
      <c r="LK1608"/>
      <c r="LL1608"/>
      <c r="LM1608"/>
      <c r="LN1608"/>
      <c r="LO1608"/>
      <c r="LP1608"/>
      <c r="LQ1608"/>
      <c r="LR1608"/>
      <c r="LS1608"/>
      <c r="LT1608"/>
      <c r="LU1608"/>
      <c r="LV1608"/>
      <c r="LW1608"/>
      <c r="LX1608"/>
      <c r="LY1608"/>
      <c r="LZ1608"/>
      <c r="MA1608"/>
      <c r="MB1608"/>
      <c r="MC1608"/>
      <c r="MD1608"/>
      <c r="ME1608"/>
      <c r="MF1608"/>
      <c r="MG1608"/>
      <c r="MH1608"/>
      <c r="MI1608"/>
      <c r="MJ1608"/>
      <c r="MK1608"/>
      <c r="ML1608"/>
      <c r="MM1608"/>
      <c r="MN1608"/>
      <c r="MO1608"/>
      <c r="MP1608"/>
      <c r="MQ1608"/>
      <c r="MR1608"/>
      <c r="MS1608"/>
      <c r="MT1608"/>
      <c r="MU1608"/>
      <c r="MV1608"/>
      <c r="MW1608"/>
      <c r="MX1608"/>
      <c r="MY1608"/>
      <c r="MZ1608"/>
      <c r="NA1608"/>
      <c r="NB1608"/>
      <c r="NC1608"/>
      <c r="ND1608"/>
      <c r="NE1608"/>
      <c r="NF1608"/>
      <c r="NG1608"/>
      <c r="NH1608"/>
      <c r="NI1608"/>
      <c r="NJ1608"/>
      <c r="NK1608"/>
      <c r="NL1608"/>
      <c r="NM1608"/>
      <c r="NN1608"/>
      <c r="NO1608"/>
      <c r="NP1608"/>
      <c r="NQ1608"/>
      <c r="NR1608"/>
      <c r="NS1608"/>
      <c r="NT1608"/>
      <c r="NU1608"/>
      <c r="NV1608"/>
      <c r="NW1608"/>
      <c r="NX1608"/>
      <c r="NY1608"/>
      <c r="NZ1608"/>
      <c r="OA1608"/>
      <c r="OB1608"/>
      <c r="OC1608"/>
      <c r="OD1608"/>
      <c r="OE1608"/>
      <c r="OF1608"/>
      <c r="OG1608"/>
      <c r="OH1608"/>
      <c r="OI1608"/>
      <c r="OJ1608"/>
      <c r="OK1608"/>
      <c r="OL1608"/>
      <c r="OM1608"/>
      <c r="ON1608"/>
      <c r="OO1608"/>
      <c r="OP1608"/>
      <c r="OQ1608"/>
      <c r="OR1608"/>
      <c r="OS1608"/>
      <c r="OT1608"/>
      <c r="OU1608"/>
      <c r="OV1608"/>
      <c r="OW1608"/>
      <c r="OX1608"/>
      <c r="OY1608"/>
      <c r="OZ1608"/>
      <c r="PA1608"/>
      <c r="PB1608"/>
      <c r="PC1608"/>
      <c r="PD1608"/>
      <c r="PE1608"/>
      <c r="PF1608"/>
      <c r="PG1608"/>
      <c r="PH1608"/>
      <c r="PI1608"/>
      <c r="PJ1608"/>
      <c r="PK1608"/>
      <c r="PL1608"/>
      <c r="PM1608"/>
      <c r="PN1608"/>
      <c r="PO1608"/>
      <c r="PP1608"/>
      <c r="PQ1608"/>
      <c r="PR1608"/>
      <c r="PS1608"/>
      <c r="PT1608"/>
      <c r="PU1608"/>
      <c r="PV1608"/>
      <c r="PW1608"/>
      <c r="PX1608"/>
      <c r="PY1608"/>
      <c r="PZ1608"/>
      <c r="QA1608"/>
      <c r="QB1608"/>
      <c r="QC1608"/>
      <c r="QD1608"/>
      <c r="QE1608"/>
      <c r="QF1608"/>
      <c r="QG1608"/>
      <c r="QH1608"/>
      <c r="QI1608"/>
      <c r="QJ1608"/>
      <c r="QK1608"/>
      <c r="QL1608"/>
      <c r="QM1608"/>
      <c r="QN1608"/>
      <c r="QO1608"/>
      <c r="QP1608"/>
      <c r="QQ1608"/>
      <c r="QR1608"/>
      <c r="QS1608"/>
      <c r="QT1608"/>
      <c r="QU1608"/>
      <c r="QV1608"/>
      <c r="QW1608"/>
      <c r="QX1608"/>
      <c r="QY1608"/>
      <c r="QZ1608"/>
      <c r="RA1608"/>
      <c r="RB1608"/>
      <c r="RC1608"/>
      <c r="RD1608"/>
      <c r="RE1608"/>
      <c r="RF1608"/>
      <c r="RG1608"/>
      <c r="RH1608"/>
      <c r="RI1608"/>
      <c r="RJ1608"/>
      <c r="RK1608"/>
      <c r="RL1608"/>
      <c r="RM1608"/>
      <c r="RN1608"/>
      <c r="RO1608"/>
      <c r="RP1608"/>
      <c r="RQ1608"/>
      <c r="RR1608"/>
      <c r="RS1608"/>
      <c r="RT1608"/>
      <c r="RU1608"/>
      <c r="RV1608"/>
      <c r="RW1608"/>
      <c r="RX1608"/>
      <c r="RY1608"/>
      <c r="RZ1608"/>
      <c r="SA1608"/>
      <c r="SB1608"/>
      <c r="SC1608"/>
      <c r="SD1608"/>
      <c r="SE1608"/>
      <c r="SF1608"/>
      <c r="SG1608"/>
      <c r="SH1608"/>
      <c r="SI1608"/>
      <c r="SJ1608"/>
      <c r="SK1608"/>
      <c r="SL1608"/>
      <c r="SM1608"/>
      <c r="SN1608"/>
      <c r="SO1608"/>
      <c r="SP1608"/>
      <c r="SQ1608"/>
      <c r="SR1608"/>
      <c r="SS1608"/>
      <c r="ST1608"/>
      <c r="SU1608"/>
      <c r="SV1608"/>
      <c r="SW1608"/>
      <c r="SX1608"/>
      <c r="SY1608"/>
      <c r="SZ1608"/>
      <c r="TA1608"/>
      <c r="TB1608"/>
      <c r="TC1608"/>
      <c r="TD1608"/>
      <c r="TE1608"/>
      <c r="TF1608"/>
      <c r="TG1608"/>
      <c r="TH1608"/>
      <c r="TI1608"/>
      <c r="TJ1608"/>
      <c r="TK1608"/>
      <c r="TL1608"/>
      <c r="TM1608"/>
      <c r="TN1608"/>
      <c r="TO1608"/>
      <c r="TP1608"/>
      <c r="TQ1608"/>
      <c r="TR1608"/>
      <c r="TS1608"/>
      <c r="TT1608"/>
      <c r="TU1608"/>
      <c r="TV1608"/>
      <c r="TW1608"/>
      <c r="TX1608"/>
      <c r="TY1608"/>
      <c r="TZ1608"/>
      <c r="UA1608"/>
      <c r="UB1608"/>
      <c r="UC1608"/>
      <c r="UD1608"/>
      <c r="UE1608"/>
      <c r="UF1608"/>
      <c r="UG1608"/>
      <c r="UH1608"/>
      <c r="UI1608"/>
      <c r="UJ1608"/>
      <c r="UK1608"/>
      <c r="UL1608"/>
      <c r="UM1608"/>
      <c r="UN1608"/>
      <c r="UO1608"/>
      <c r="UP1608"/>
      <c r="UQ1608"/>
      <c r="UR1608"/>
      <c r="US1608"/>
      <c r="UT1608"/>
      <c r="UU1608"/>
      <c r="UV1608"/>
      <c r="UW1608"/>
      <c r="UX1608"/>
      <c r="UY1608"/>
      <c r="UZ1608"/>
      <c r="VA1608"/>
      <c r="VB1608"/>
      <c r="VC1608"/>
      <c r="VD1608"/>
      <c r="VE1608"/>
      <c r="VF1608"/>
      <c r="VG1608"/>
      <c r="VH1608"/>
      <c r="VI1608"/>
      <c r="VJ1608"/>
      <c r="VK1608"/>
      <c r="VL1608"/>
      <c r="VM1608"/>
      <c r="VN1608"/>
      <c r="VO1608"/>
      <c r="VP1608"/>
      <c r="VQ1608"/>
      <c r="VR1608"/>
      <c r="VS1608"/>
      <c r="VT1608"/>
      <c r="VU1608"/>
      <c r="VV1608"/>
      <c r="VW1608"/>
      <c r="VX1608"/>
      <c r="VY1608"/>
      <c r="VZ1608"/>
      <c r="WA1608"/>
      <c r="WB1608"/>
      <c r="WC1608"/>
      <c r="WD1608"/>
      <c r="WE1608"/>
      <c r="WF1608"/>
      <c r="WG1608"/>
      <c r="WH1608"/>
      <c r="WI1608"/>
      <c r="WJ1608"/>
      <c r="WK1608"/>
      <c r="WL1608"/>
      <c r="WM1608"/>
      <c r="WN1608"/>
      <c r="WO1608"/>
      <c r="WP1608"/>
      <c r="WQ1608"/>
      <c r="WR1608"/>
      <c r="WS1608"/>
      <c r="WT1608"/>
      <c r="WU1608"/>
      <c r="WV1608"/>
      <c r="WW1608"/>
      <c r="WX1608"/>
      <c r="WY1608"/>
      <c r="WZ1608"/>
      <c r="XA1608"/>
      <c r="XB1608"/>
      <c r="XC1608"/>
      <c r="XD1608"/>
      <c r="XE1608"/>
      <c r="XF1608"/>
      <c r="XG1608"/>
      <c r="XH1608"/>
      <c r="XI1608"/>
      <c r="XJ1608"/>
      <c r="XK1608"/>
      <c r="XL1608"/>
      <c r="XM1608"/>
      <c r="XN1608"/>
      <c r="XO1608"/>
      <c r="XP1608"/>
      <c r="XQ1608"/>
      <c r="XR1608"/>
      <c r="XS1608"/>
      <c r="XT1608"/>
      <c r="XU1608"/>
      <c r="XV1608"/>
      <c r="XW1608"/>
      <c r="XX1608"/>
      <c r="XY1608"/>
      <c r="XZ1608"/>
      <c r="YA1608"/>
      <c r="YB1608"/>
      <c r="YC1608"/>
      <c r="YD1608"/>
      <c r="YE1608"/>
      <c r="YF1608"/>
      <c r="YG1608"/>
      <c r="YH1608"/>
      <c r="YI1608"/>
      <c r="YJ1608"/>
      <c r="YK1608"/>
      <c r="YL1608"/>
      <c r="YM1608"/>
      <c r="YN1608"/>
      <c r="YO1608"/>
      <c r="YP1608"/>
      <c r="YQ1608"/>
      <c r="YR1608"/>
      <c r="YS1608"/>
      <c r="YT1608"/>
      <c r="YU1608"/>
      <c r="YV1608"/>
      <c r="YW1608"/>
      <c r="YX1608"/>
      <c r="YY1608"/>
      <c r="YZ1608"/>
      <c r="ZA1608"/>
      <c r="ZB1608"/>
      <c r="ZC1608"/>
      <c r="ZD1608"/>
      <c r="ZE1608"/>
      <c r="ZF1608"/>
      <c r="ZG1608"/>
      <c r="ZH1608"/>
      <c r="ZI1608"/>
      <c r="ZJ1608"/>
      <c r="ZK1608"/>
      <c r="ZL1608"/>
      <c r="ZM1608"/>
      <c r="ZN1608"/>
      <c r="ZO1608"/>
      <c r="ZP1608"/>
      <c r="ZQ1608"/>
      <c r="ZR1608"/>
      <c r="ZS1608"/>
      <c r="ZT1608"/>
      <c r="ZU1608"/>
      <c r="ZV1608"/>
      <c r="ZW1608"/>
      <c r="ZX1608"/>
      <c r="ZY1608"/>
      <c r="ZZ1608"/>
      <c r="AAA1608"/>
      <c r="AAB1608"/>
      <c r="AAC1608"/>
      <c r="AAD1608"/>
      <c r="AAE1608"/>
      <c r="AAF1608"/>
      <c r="AAG1608"/>
      <c r="AAH1608"/>
      <c r="AAI1608"/>
      <c r="AAJ1608"/>
      <c r="AAK1608"/>
      <c r="AAL1608"/>
      <c r="AAM1608"/>
      <c r="AAN1608"/>
      <c r="AAO1608"/>
      <c r="AAP1608"/>
      <c r="AAQ1608"/>
      <c r="AAR1608"/>
      <c r="AAS1608"/>
      <c r="AAT1608"/>
      <c r="AAU1608"/>
      <c r="AAV1608"/>
      <c r="AAW1608"/>
      <c r="AAX1608"/>
      <c r="AAY1608"/>
      <c r="AAZ1608"/>
      <c r="ABA1608"/>
      <c r="ABB1608"/>
      <c r="ABC1608"/>
      <c r="ABD1608"/>
      <c r="ABE1608"/>
      <c r="ABF1608"/>
      <c r="ABG1608"/>
      <c r="ABH1608"/>
      <c r="ABI1608"/>
      <c r="ABJ1608"/>
      <c r="ABK1608"/>
      <c r="ABL1608"/>
      <c r="ABM1608"/>
      <c r="ABN1608"/>
      <c r="ABO1608"/>
      <c r="ABP1608"/>
      <c r="ABQ1608"/>
      <c r="ABR1608"/>
      <c r="ABS1608"/>
      <c r="ABT1608"/>
      <c r="ABU1608"/>
      <c r="ABV1608"/>
      <c r="ABW1608"/>
      <c r="ABX1608"/>
      <c r="ABY1608"/>
      <c r="ABZ1608"/>
      <c r="ACA1608"/>
      <c r="ACB1608"/>
      <c r="ACC1608"/>
      <c r="ACD1608"/>
      <c r="ACE1608"/>
      <c r="ACF1608"/>
      <c r="ACG1608"/>
      <c r="ACH1608"/>
      <c r="ACI1608"/>
      <c r="ACJ1608"/>
      <c r="ACK1608"/>
      <c r="ACL1608"/>
      <c r="ACM1608"/>
      <c r="ACN1608"/>
      <c r="ACO1608"/>
      <c r="ACP1608"/>
      <c r="ACQ1608"/>
      <c r="ACR1608"/>
      <c r="ACS1608"/>
      <c r="ACT1608"/>
      <c r="ACU1608"/>
      <c r="ACV1608"/>
      <c r="ACW1608"/>
      <c r="ACX1608"/>
      <c r="ACY1608"/>
      <c r="ACZ1608"/>
      <c r="ADA1608"/>
      <c r="ADB1608"/>
      <c r="ADC1608"/>
      <c r="ADD1608"/>
      <c r="ADE1608"/>
      <c r="ADF1608"/>
      <c r="ADG1608"/>
      <c r="ADH1608"/>
      <c r="ADI1608"/>
      <c r="ADJ1608"/>
      <c r="ADK1608"/>
      <c r="ADL1608"/>
      <c r="ADM1608"/>
      <c r="ADN1608"/>
      <c r="ADO1608"/>
      <c r="ADP1608"/>
      <c r="ADQ1608"/>
      <c r="ADR1608"/>
      <c r="ADS1608"/>
      <c r="ADT1608"/>
      <c r="ADU1608"/>
      <c r="ADV1608"/>
      <c r="ADW1608"/>
      <c r="ADX1608"/>
      <c r="ADY1608"/>
      <c r="ADZ1608"/>
      <c r="AEA1608"/>
      <c r="AEB1608"/>
      <c r="AEC1608"/>
      <c r="AED1608"/>
      <c r="AEE1608"/>
      <c r="AEF1608"/>
      <c r="AEG1608"/>
      <c r="AEH1608"/>
      <c r="AEI1608"/>
      <c r="AEJ1608"/>
      <c r="AEK1608"/>
      <c r="AEL1608"/>
      <c r="AEM1608"/>
      <c r="AEN1608"/>
      <c r="AEO1608"/>
      <c r="AEP1608"/>
      <c r="AEQ1608"/>
      <c r="AER1608"/>
      <c r="AES1608"/>
      <c r="AET1608"/>
      <c r="AEU1608"/>
      <c r="AEV1608"/>
      <c r="AEW1608"/>
      <c r="AEX1608"/>
      <c r="AEY1608"/>
      <c r="AEZ1608"/>
      <c r="AFA1608"/>
      <c r="AFB1608"/>
      <c r="AFC1608"/>
      <c r="AFD1608"/>
      <c r="AFE1608"/>
      <c r="AFF1608"/>
      <c r="AFG1608"/>
      <c r="AFH1608"/>
      <c r="AFI1608"/>
      <c r="AFJ1608"/>
      <c r="AFK1608"/>
      <c r="AFL1608"/>
      <c r="AFM1608"/>
      <c r="AFN1608"/>
      <c r="AFO1608"/>
      <c r="AFP1608"/>
      <c r="AFQ1608"/>
      <c r="AFR1608"/>
      <c r="AFS1608"/>
      <c r="AFT1608"/>
      <c r="AFU1608"/>
      <c r="AFV1608"/>
      <c r="AFW1608"/>
      <c r="AFX1608"/>
      <c r="AFY1608"/>
      <c r="AFZ1608"/>
      <c r="AGA1608"/>
      <c r="AGB1608"/>
      <c r="AGC1608"/>
      <c r="AGD1608"/>
      <c r="AGE1608"/>
      <c r="AGF1608"/>
      <c r="AGG1608"/>
      <c r="AGH1608"/>
      <c r="AGI1608"/>
      <c r="AGJ1608"/>
      <c r="AGK1608"/>
      <c r="AGL1608"/>
      <c r="AGM1608"/>
      <c r="AGN1608"/>
      <c r="AGO1608"/>
      <c r="AGP1608"/>
      <c r="AGQ1608"/>
      <c r="AGR1608"/>
      <c r="AGS1608"/>
      <c r="AGT1608"/>
      <c r="AGU1608"/>
      <c r="AGV1608"/>
      <c r="AGW1608"/>
      <c r="AGX1608"/>
      <c r="AGY1608"/>
      <c r="AGZ1608"/>
      <c r="AHA1608"/>
      <c r="AHB1608"/>
      <c r="AHC1608"/>
      <c r="AHD1608"/>
      <c r="AHE1608"/>
      <c r="AHF1608"/>
      <c r="AHG1608"/>
      <c r="AHH1608"/>
      <c r="AHI1608"/>
      <c r="AHJ1608"/>
      <c r="AHK1608"/>
      <c r="AHL1608"/>
      <c r="AHM1608"/>
      <c r="AHN1608"/>
      <c r="AHO1608"/>
      <c r="AHP1608"/>
      <c r="AHQ1608"/>
      <c r="AHR1608"/>
      <c r="AHS1608"/>
      <c r="AHT1608"/>
      <c r="AHU1608"/>
      <c r="AHV1608"/>
      <c r="AHW1608"/>
      <c r="AHX1608"/>
      <c r="AHY1608"/>
      <c r="AHZ1608"/>
      <c r="AIA1608"/>
      <c r="AIB1608"/>
      <c r="AIC1608"/>
      <c r="AID1608"/>
      <c r="AIE1608"/>
      <c r="AIF1608"/>
      <c r="AIG1608"/>
      <c r="AIH1608"/>
      <c r="AII1608"/>
      <c r="AIJ1608"/>
      <c r="AIK1608"/>
      <c r="AIL1608"/>
      <c r="AIM1608"/>
      <c r="AIN1608"/>
      <c r="AIO1608"/>
      <c r="AIP1608"/>
      <c r="AIQ1608"/>
      <c r="AIR1608"/>
      <c r="AIS1608"/>
      <c r="AIT1608"/>
      <c r="AIU1608"/>
      <c r="AIV1608"/>
      <c r="AIW1608"/>
      <c r="AIX1608"/>
      <c r="AIY1608"/>
      <c r="AIZ1608"/>
      <c r="AJA1608"/>
      <c r="AJB1608"/>
      <c r="AJC1608"/>
      <c r="AJD1608"/>
      <c r="AJE1608"/>
      <c r="AJF1608"/>
      <c r="AJG1608"/>
      <c r="AJH1608"/>
      <c r="AJI1608"/>
      <c r="AJJ1608"/>
      <c r="AJK1608"/>
      <c r="AJL1608"/>
      <c r="AJM1608"/>
      <c r="AJN1608"/>
      <c r="AJO1608"/>
      <c r="AJP1608"/>
      <c r="AJQ1608"/>
      <c r="AJR1608"/>
      <c r="AJS1608"/>
      <c r="AJT1608"/>
      <c r="AJU1608"/>
      <c r="AJV1608"/>
      <c r="AJW1608"/>
      <c r="AJX1608"/>
      <c r="AJY1608"/>
      <c r="AJZ1608"/>
      <c r="AKA1608"/>
      <c r="AKB1608"/>
      <c r="AKC1608"/>
      <c r="AKD1608"/>
      <c r="AKE1608"/>
      <c r="AKF1608"/>
      <c r="AKG1608"/>
      <c r="AKH1608"/>
      <c r="AKI1608"/>
      <c r="AKJ1608"/>
      <c r="AKK1608"/>
      <c r="AKL1608"/>
      <c r="AKM1608"/>
      <c r="AKN1608"/>
      <c r="AKO1608"/>
      <c r="AKP1608"/>
      <c r="AKQ1608"/>
      <c r="AKR1608"/>
      <c r="AKS1608"/>
      <c r="AKT1608"/>
      <c r="AKU1608"/>
      <c r="AKV1608"/>
      <c r="AKW1608"/>
      <c r="AKX1608"/>
      <c r="AKY1608"/>
      <c r="AKZ1608"/>
      <c r="ALA1608"/>
      <c r="ALB1608"/>
      <c r="ALC1608"/>
      <c r="ALD1608"/>
      <c r="ALE1608"/>
      <c r="ALF1608"/>
      <c r="ALG1608"/>
      <c r="ALH1608"/>
      <c r="ALI1608"/>
      <c r="ALJ1608"/>
      <c r="ALK1608"/>
      <c r="ALL1608"/>
      <c r="ALM1608"/>
      <c r="ALN1608"/>
      <c r="ALO1608"/>
      <c r="ALP1608"/>
      <c r="ALQ1608"/>
      <c r="ALR1608"/>
      <c r="ALS1608"/>
      <c r="ALT1608"/>
      <c r="ALU1608"/>
      <c r="ALV1608"/>
      <c r="ALW1608"/>
      <c r="ALX1608"/>
      <c r="ALY1608"/>
      <c r="ALZ1608"/>
      <c r="AMA1608"/>
      <c r="AMB1608"/>
      <c r="AMC1608"/>
      <c r="AMD1608"/>
      <c r="AME1608"/>
      <c r="AMF1608"/>
      <c r="AMG1608"/>
      <c r="AMH1608"/>
      <c r="AMI1608"/>
      <c r="AMJ1608"/>
      <c r="AMK1608"/>
    </row>
    <row r="1609" spans="1:1025"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c r="HK1609"/>
      <c r="HL1609"/>
      <c r="HM1609"/>
      <c r="HN1609"/>
      <c r="HO1609"/>
      <c r="HP1609"/>
      <c r="HQ1609"/>
      <c r="HR1609"/>
      <c r="HS1609"/>
      <c r="HT1609"/>
      <c r="HU1609"/>
      <c r="HV1609"/>
      <c r="HW1609"/>
      <c r="HX1609"/>
      <c r="HY1609"/>
      <c r="HZ1609"/>
      <c r="IA1609"/>
      <c r="IB1609"/>
      <c r="IC1609"/>
      <c r="ID1609"/>
      <c r="IE1609"/>
      <c r="IF1609"/>
      <c r="IG1609"/>
      <c r="IH1609"/>
      <c r="II1609"/>
      <c r="IJ1609"/>
      <c r="IK1609"/>
      <c r="IL1609"/>
      <c r="IM1609"/>
      <c r="IN1609"/>
      <c r="IO1609"/>
      <c r="IP1609"/>
      <c r="IQ1609"/>
      <c r="IR1609"/>
      <c r="IS1609"/>
      <c r="IT1609"/>
      <c r="IU1609"/>
      <c r="IV1609"/>
      <c r="IW1609"/>
      <c r="IX1609"/>
      <c r="IY1609"/>
      <c r="IZ1609"/>
      <c r="JA1609"/>
      <c r="JB1609"/>
      <c r="JC1609"/>
      <c r="JD1609"/>
      <c r="JE1609"/>
      <c r="JF1609"/>
      <c r="JG1609"/>
      <c r="JH1609"/>
      <c r="JI1609"/>
      <c r="JJ1609"/>
      <c r="JK1609"/>
      <c r="JL1609"/>
      <c r="JM1609"/>
      <c r="JN1609"/>
      <c r="JO1609"/>
      <c r="JP1609"/>
      <c r="JQ1609"/>
      <c r="JR1609"/>
      <c r="JS1609"/>
      <c r="JT1609"/>
      <c r="JU1609"/>
      <c r="JV1609"/>
      <c r="JW1609"/>
      <c r="JX1609"/>
      <c r="JY1609"/>
      <c r="JZ1609"/>
      <c r="KA1609"/>
      <c r="KB1609"/>
      <c r="KC1609"/>
      <c r="KD1609"/>
      <c r="KE1609"/>
      <c r="KF1609"/>
      <c r="KG1609"/>
      <c r="KH1609"/>
      <c r="KI1609"/>
      <c r="KJ1609"/>
      <c r="KK1609"/>
      <c r="KL1609"/>
      <c r="KM1609"/>
      <c r="KN1609"/>
      <c r="KO1609"/>
      <c r="KP1609"/>
      <c r="KQ1609"/>
      <c r="KR1609"/>
      <c r="KS1609"/>
      <c r="KT1609"/>
      <c r="KU1609"/>
      <c r="KV1609"/>
      <c r="KW1609"/>
      <c r="KX1609"/>
      <c r="KY1609"/>
      <c r="KZ1609"/>
      <c r="LA1609"/>
      <c r="LB1609"/>
      <c r="LC1609"/>
      <c r="LD1609"/>
      <c r="LE1609"/>
      <c r="LF1609"/>
      <c r="LG1609"/>
      <c r="LH1609"/>
      <c r="LI1609"/>
      <c r="LJ1609"/>
      <c r="LK1609"/>
      <c r="LL1609"/>
      <c r="LM1609"/>
      <c r="LN1609"/>
      <c r="LO1609"/>
      <c r="LP1609"/>
      <c r="LQ1609"/>
      <c r="LR1609"/>
      <c r="LS1609"/>
      <c r="LT1609"/>
      <c r="LU1609"/>
      <c r="LV1609"/>
      <c r="LW1609"/>
      <c r="LX1609"/>
      <c r="LY1609"/>
      <c r="LZ1609"/>
      <c r="MA1609"/>
      <c r="MB1609"/>
      <c r="MC1609"/>
      <c r="MD1609"/>
      <c r="ME1609"/>
      <c r="MF1609"/>
      <c r="MG1609"/>
      <c r="MH1609"/>
      <c r="MI1609"/>
      <c r="MJ1609"/>
      <c r="MK1609"/>
      <c r="ML1609"/>
      <c r="MM1609"/>
      <c r="MN1609"/>
      <c r="MO1609"/>
      <c r="MP1609"/>
      <c r="MQ1609"/>
      <c r="MR1609"/>
      <c r="MS1609"/>
      <c r="MT1609"/>
      <c r="MU1609"/>
      <c r="MV1609"/>
      <c r="MW1609"/>
      <c r="MX1609"/>
      <c r="MY1609"/>
      <c r="MZ1609"/>
      <c r="NA1609"/>
      <c r="NB1609"/>
      <c r="NC1609"/>
      <c r="ND1609"/>
      <c r="NE1609"/>
      <c r="NF1609"/>
      <c r="NG1609"/>
      <c r="NH1609"/>
      <c r="NI1609"/>
      <c r="NJ1609"/>
      <c r="NK1609"/>
      <c r="NL1609"/>
      <c r="NM1609"/>
      <c r="NN1609"/>
      <c r="NO1609"/>
      <c r="NP1609"/>
      <c r="NQ1609"/>
      <c r="NR1609"/>
      <c r="NS1609"/>
      <c r="NT1609"/>
      <c r="NU1609"/>
      <c r="NV1609"/>
      <c r="NW1609"/>
      <c r="NX1609"/>
      <c r="NY1609"/>
      <c r="NZ1609"/>
      <c r="OA1609"/>
      <c r="OB1609"/>
      <c r="OC1609"/>
      <c r="OD1609"/>
      <c r="OE1609"/>
      <c r="OF1609"/>
      <c r="OG1609"/>
      <c r="OH1609"/>
      <c r="OI1609"/>
      <c r="OJ1609"/>
      <c r="OK1609"/>
      <c r="OL1609"/>
      <c r="OM1609"/>
      <c r="ON1609"/>
      <c r="OO1609"/>
      <c r="OP1609"/>
      <c r="OQ1609"/>
      <c r="OR1609"/>
      <c r="OS1609"/>
      <c r="OT1609"/>
      <c r="OU1609"/>
      <c r="OV1609"/>
      <c r="OW1609"/>
      <c r="OX1609"/>
      <c r="OY1609"/>
      <c r="OZ1609"/>
      <c r="PA1609"/>
      <c r="PB1609"/>
      <c r="PC1609"/>
      <c r="PD1609"/>
      <c r="PE1609"/>
      <c r="PF1609"/>
      <c r="PG1609"/>
      <c r="PH1609"/>
      <c r="PI1609"/>
      <c r="PJ1609"/>
      <c r="PK1609"/>
      <c r="PL1609"/>
      <c r="PM1609"/>
      <c r="PN1609"/>
      <c r="PO1609"/>
      <c r="PP1609"/>
      <c r="PQ1609"/>
      <c r="PR1609"/>
      <c r="PS1609"/>
      <c r="PT1609"/>
      <c r="PU1609"/>
      <c r="PV1609"/>
      <c r="PW1609"/>
      <c r="PX1609"/>
      <c r="PY1609"/>
      <c r="PZ1609"/>
      <c r="QA1609"/>
      <c r="QB1609"/>
      <c r="QC1609"/>
      <c r="QD1609"/>
      <c r="QE1609"/>
      <c r="QF1609"/>
      <c r="QG1609"/>
      <c r="QH1609"/>
      <c r="QI1609"/>
      <c r="QJ1609"/>
      <c r="QK1609"/>
      <c r="QL1609"/>
      <c r="QM1609"/>
      <c r="QN1609"/>
      <c r="QO1609"/>
      <c r="QP1609"/>
      <c r="QQ1609"/>
      <c r="QR1609"/>
      <c r="QS1609"/>
      <c r="QT1609"/>
      <c r="QU1609"/>
      <c r="QV1609"/>
      <c r="QW1609"/>
      <c r="QX1609"/>
      <c r="QY1609"/>
      <c r="QZ1609"/>
      <c r="RA1609"/>
      <c r="RB1609"/>
      <c r="RC1609"/>
      <c r="RD1609"/>
      <c r="RE1609"/>
      <c r="RF1609"/>
      <c r="RG1609"/>
      <c r="RH1609"/>
      <c r="RI1609"/>
      <c r="RJ1609"/>
      <c r="RK1609"/>
      <c r="RL1609"/>
      <c r="RM1609"/>
      <c r="RN1609"/>
      <c r="RO1609"/>
      <c r="RP1609"/>
      <c r="RQ1609"/>
      <c r="RR1609"/>
      <c r="RS1609"/>
      <c r="RT1609"/>
      <c r="RU1609"/>
      <c r="RV1609"/>
      <c r="RW1609"/>
      <c r="RX1609"/>
      <c r="RY1609"/>
      <c r="RZ1609"/>
      <c r="SA1609"/>
      <c r="SB1609"/>
      <c r="SC1609"/>
      <c r="SD1609"/>
      <c r="SE1609"/>
      <c r="SF1609"/>
      <c r="SG1609"/>
      <c r="SH1609"/>
      <c r="SI1609"/>
      <c r="SJ1609"/>
      <c r="SK1609"/>
      <c r="SL1609"/>
      <c r="SM1609"/>
      <c r="SN1609"/>
      <c r="SO1609"/>
      <c r="SP1609"/>
      <c r="SQ1609"/>
      <c r="SR1609"/>
      <c r="SS1609"/>
      <c r="ST1609"/>
      <c r="SU1609"/>
      <c r="SV1609"/>
      <c r="SW1609"/>
      <c r="SX1609"/>
      <c r="SY1609"/>
      <c r="SZ1609"/>
      <c r="TA1609"/>
      <c r="TB1609"/>
      <c r="TC1609"/>
      <c r="TD1609"/>
      <c r="TE1609"/>
      <c r="TF1609"/>
      <c r="TG1609"/>
      <c r="TH1609"/>
      <c r="TI1609"/>
      <c r="TJ1609"/>
      <c r="TK1609"/>
      <c r="TL1609"/>
      <c r="TM1609"/>
      <c r="TN1609"/>
      <c r="TO1609"/>
      <c r="TP1609"/>
      <c r="TQ1609"/>
      <c r="TR1609"/>
      <c r="TS1609"/>
      <c r="TT1609"/>
      <c r="TU1609"/>
      <c r="TV1609"/>
      <c r="TW1609"/>
      <c r="TX1609"/>
      <c r="TY1609"/>
      <c r="TZ1609"/>
      <c r="UA1609"/>
      <c r="UB1609"/>
      <c r="UC1609"/>
      <c r="UD1609"/>
      <c r="UE1609"/>
      <c r="UF1609"/>
      <c r="UG1609"/>
      <c r="UH1609"/>
      <c r="UI1609"/>
      <c r="UJ1609"/>
      <c r="UK1609"/>
      <c r="UL1609"/>
      <c r="UM1609"/>
      <c r="UN1609"/>
      <c r="UO1609"/>
      <c r="UP1609"/>
      <c r="UQ1609"/>
      <c r="UR1609"/>
      <c r="US1609"/>
      <c r="UT1609"/>
      <c r="UU1609"/>
      <c r="UV1609"/>
      <c r="UW1609"/>
      <c r="UX1609"/>
      <c r="UY1609"/>
      <c r="UZ1609"/>
      <c r="VA1609"/>
      <c r="VB1609"/>
      <c r="VC1609"/>
      <c r="VD1609"/>
      <c r="VE1609"/>
      <c r="VF1609"/>
      <c r="VG1609"/>
      <c r="VH1609"/>
      <c r="VI1609"/>
      <c r="VJ1609"/>
      <c r="VK1609"/>
      <c r="VL1609"/>
      <c r="VM1609"/>
      <c r="VN1609"/>
      <c r="VO1609"/>
      <c r="VP1609"/>
      <c r="VQ1609"/>
      <c r="VR1609"/>
      <c r="VS1609"/>
      <c r="VT1609"/>
      <c r="VU1609"/>
      <c r="VV1609"/>
      <c r="VW1609"/>
      <c r="VX1609"/>
      <c r="VY1609"/>
      <c r="VZ1609"/>
      <c r="WA1609"/>
      <c r="WB1609"/>
      <c r="WC1609"/>
      <c r="WD1609"/>
      <c r="WE1609"/>
      <c r="WF1609"/>
      <c r="WG1609"/>
      <c r="WH1609"/>
      <c r="WI1609"/>
      <c r="WJ1609"/>
      <c r="WK1609"/>
      <c r="WL1609"/>
      <c r="WM1609"/>
      <c r="WN1609"/>
      <c r="WO1609"/>
      <c r="WP1609"/>
      <c r="WQ1609"/>
      <c r="WR1609"/>
      <c r="WS1609"/>
      <c r="WT1609"/>
      <c r="WU1609"/>
      <c r="WV1609"/>
      <c r="WW1609"/>
      <c r="WX1609"/>
      <c r="WY1609"/>
      <c r="WZ1609"/>
      <c r="XA1609"/>
      <c r="XB1609"/>
      <c r="XC1609"/>
      <c r="XD1609"/>
      <c r="XE1609"/>
      <c r="XF1609"/>
      <c r="XG1609"/>
      <c r="XH1609"/>
      <c r="XI1609"/>
      <c r="XJ1609"/>
      <c r="XK1609"/>
      <c r="XL1609"/>
      <c r="XM1609"/>
      <c r="XN1609"/>
      <c r="XO1609"/>
      <c r="XP1609"/>
      <c r="XQ1609"/>
      <c r="XR1609"/>
      <c r="XS1609"/>
      <c r="XT1609"/>
      <c r="XU1609"/>
      <c r="XV1609"/>
      <c r="XW1609"/>
      <c r="XX1609"/>
      <c r="XY1609"/>
      <c r="XZ1609"/>
      <c r="YA1609"/>
      <c r="YB1609"/>
      <c r="YC1609"/>
      <c r="YD1609"/>
      <c r="YE1609"/>
      <c r="YF1609"/>
      <c r="YG1609"/>
      <c r="YH1609"/>
      <c r="YI1609"/>
      <c r="YJ1609"/>
      <c r="YK1609"/>
      <c r="YL1609"/>
      <c r="YM1609"/>
      <c r="YN1609"/>
      <c r="YO1609"/>
      <c r="YP1609"/>
      <c r="YQ1609"/>
      <c r="YR1609"/>
      <c r="YS1609"/>
      <c r="YT1609"/>
      <c r="YU1609"/>
      <c r="YV1609"/>
      <c r="YW1609"/>
      <c r="YX1609"/>
      <c r="YY1609"/>
      <c r="YZ1609"/>
      <c r="ZA1609"/>
      <c r="ZB1609"/>
      <c r="ZC1609"/>
      <c r="ZD1609"/>
      <c r="ZE1609"/>
      <c r="ZF1609"/>
      <c r="ZG1609"/>
      <c r="ZH1609"/>
      <c r="ZI1609"/>
      <c r="ZJ1609"/>
      <c r="ZK1609"/>
      <c r="ZL1609"/>
      <c r="ZM1609"/>
      <c r="ZN1609"/>
      <c r="ZO1609"/>
      <c r="ZP1609"/>
      <c r="ZQ1609"/>
      <c r="ZR1609"/>
      <c r="ZS1609"/>
      <c r="ZT1609"/>
      <c r="ZU1609"/>
      <c r="ZV1609"/>
      <c r="ZW1609"/>
      <c r="ZX1609"/>
      <c r="ZY1609"/>
      <c r="ZZ1609"/>
      <c r="AAA1609"/>
      <c r="AAB1609"/>
      <c r="AAC1609"/>
      <c r="AAD1609"/>
      <c r="AAE1609"/>
      <c r="AAF1609"/>
      <c r="AAG1609"/>
      <c r="AAH1609"/>
      <c r="AAI1609"/>
      <c r="AAJ1609"/>
      <c r="AAK1609"/>
      <c r="AAL1609"/>
      <c r="AAM1609"/>
      <c r="AAN1609"/>
      <c r="AAO1609"/>
      <c r="AAP1609"/>
      <c r="AAQ1609"/>
      <c r="AAR1609"/>
      <c r="AAS1609"/>
      <c r="AAT1609"/>
      <c r="AAU1609"/>
      <c r="AAV1609"/>
      <c r="AAW1609"/>
      <c r="AAX1609"/>
      <c r="AAY1609"/>
      <c r="AAZ1609"/>
      <c r="ABA1609"/>
      <c r="ABB1609"/>
      <c r="ABC1609"/>
      <c r="ABD1609"/>
      <c r="ABE1609"/>
      <c r="ABF1609"/>
      <c r="ABG1609"/>
      <c r="ABH1609"/>
      <c r="ABI1609"/>
      <c r="ABJ1609"/>
      <c r="ABK1609"/>
      <c r="ABL1609"/>
      <c r="ABM1609"/>
      <c r="ABN1609"/>
      <c r="ABO1609"/>
      <c r="ABP1609"/>
      <c r="ABQ1609"/>
      <c r="ABR1609"/>
      <c r="ABS1609"/>
      <c r="ABT1609"/>
      <c r="ABU1609"/>
      <c r="ABV1609"/>
      <c r="ABW1609"/>
      <c r="ABX1609"/>
      <c r="ABY1609"/>
      <c r="ABZ1609"/>
      <c r="ACA1609"/>
      <c r="ACB1609"/>
      <c r="ACC1609"/>
      <c r="ACD1609"/>
      <c r="ACE1609"/>
      <c r="ACF1609"/>
      <c r="ACG1609"/>
      <c r="ACH1609"/>
      <c r="ACI1609"/>
      <c r="ACJ1609"/>
      <c r="ACK1609"/>
      <c r="ACL1609"/>
      <c r="ACM1609"/>
      <c r="ACN1609"/>
      <c r="ACO1609"/>
      <c r="ACP1609"/>
      <c r="ACQ1609"/>
      <c r="ACR1609"/>
      <c r="ACS1609"/>
      <c r="ACT1609"/>
      <c r="ACU1609"/>
      <c r="ACV1609"/>
      <c r="ACW1609"/>
      <c r="ACX1609"/>
      <c r="ACY1609"/>
      <c r="ACZ1609"/>
      <c r="ADA1609"/>
      <c r="ADB1609"/>
      <c r="ADC1609"/>
      <c r="ADD1609"/>
      <c r="ADE1609"/>
      <c r="ADF1609"/>
      <c r="ADG1609"/>
      <c r="ADH1609"/>
      <c r="ADI1609"/>
      <c r="ADJ1609"/>
      <c r="ADK1609"/>
      <c r="ADL1609"/>
      <c r="ADM1609"/>
      <c r="ADN1609"/>
      <c r="ADO1609"/>
      <c r="ADP1609"/>
      <c r="ADQ1609"/>
      <c r="ADR1609"/>
      <c r="ADS1609"/>
      <c r="ADT1609"/>
      <c r="ADU1609"/>
      <c r="ADV1609"/>
      <c r="ADW1609"/>
      <c r="ADX1609"/>
      <c r="ADY1609"/>
      <c r="ADZ1609"/>
      <c r="AEA1609"/>
      <c r="AEB1609"/>
      <c r="AEC1609"/>
      <c r="AED1609"/>
      <c r="AEE1609"/>
      <c r="AEF1609"/>
      <c r="AEG1609"/>
      <c r="AEH1609"/>
      <c r="AEI1609"/>
      <c r="AEJ1609"/>
      <c r="AEK1609"/>
      <c r="AEL1609"/>
      <c r="AEM1609"/>
      <c r="AEN1609"/>
      <c r="AEO1609"/>
      <c r="AEP1609"/>
      <c r="AEQ1609"/>
      <c r="AER1609"/>
      <c r="AES1609"/>
      <c r="AET1609"/>
      <c r="AEU1609"/>
      <c r="AEV1609"/>
      <c r="AEW1609"/>
      <c r="AEX1609"/>
      <c r="AEY1609"/>
      <c r="AEZ1609"/>
      <c r="AFA1609"/>
      <c r="AFB1609"/>
      <c r="AFC1609"/>
      <c r="AFD1609"/>
      <c r="AFE1609"/>
      <c r="AFF1609"/>
      <c r="AFG1609"/>
      <c r="AFH1609"/>
      <c r="AFI1609"/>
      <c r="AFJ1609"/>
      <c r="AFK1609"/>
      <c r="AFL1609"/>
      <c r="AFM1609"/>
      <c r="AFN1609"/>
      <c r="AFO1609"/>
      <c r="AFP1609"/>
      <c r="AFQ1609"/>
      <c r="AFR1609"/>
      <c r="AFS1609"/>
      <c r="AFT1609"/>
      <c r="AFU1609"/>
      <c r="AFV1609"/>
      <c r="AFW1609"/>
      <c r="AFX1609"/>
      <c r="AFY1609"/>
      <c r="AFZ1609"/>
      <c r="AGA1609"/>
      <c r="AGB1609"/>
      <c r="AGC1609"/>
      <c r="AGD1609"/>
      <c r="AGE1609"/>
      <c r="AGF1609"/>
      <c r="AGG1609"/>
      <c r="AGH1609"/>
      <c r="AGI1609"/>
      <c r="AGJ1609"/>
      <c r="AGK1609"/>
      <c r="AGL1609"/>
      <c r="AGM1609"/>
      <c r="AGN1609"/>
      <c r="AGO1609"/>
      <c r="AGP1609"/>
      <c r="AGQ1609"/>
      <c r="AGR1609"/>
      <c r="AGS1609"/>
      <c r="AGT1609"/>
      <c r="AGU1609"/>
      <c r="AGV1609"/>
      <c r="AGW1609"/>
      <c r="AGX1609"/>
      <c r="AGY1609"/>
      <c r="AGZ1609"/>
      <c r="AHA1609"/>
      <c r="AHB1609"/>
      <c r="AHC1609"/>
      <c r="AHD1609"/>
      <c r="AHE1609"/>
      <c r="AHF1609"/>
      <c r="AHG1609"/>
      <c r="AHH1609"/>
      <c r="AHI1609"/>
      <c r="AHJ1609"/>
      <c r="AHK1609"/>
      <c r="AHL1609"/>
      <c r="AHM1609"/>
      <c r="AHN1609"/>
      <c r="AHO1609"/>
      <c r="AHP1609"/>
      <c r="AHQ1609"/>
      <c r="AHR1609"/>
      <c r="AHS1609"/>
      <c r="AHT1609"/>
      <c r="AHU1609"/>
      <c r="AHV1609"/>
      <c r="AHW1609"/>
      <c r="AHX1609"/>
      <c r="AHY1609"/>
      <c r="AHZ1609"/>
      <c r="AIA1609"/>
      <c r="AIB1609"/>
      <c r="AIC1609"/>
      <c r="AID1609"/>
      <c r="AIE1609"/>
      <c r="AIF1609"/>
      <c r="AIG1609"/>
      <c r="AIH1609"/>
      <c r="AII1609"/>
      <c r="AIJ1609"/>
      <c r="AIK1609"/>
      <c r="AIL1609"/>
      <c r="AIM1609"/>
      <c r="AIN1609"/>
      <c r="AIO1609"/>
      <c r="AIP1609"/>
      <c r="AIQ1609"/>
      <c r="AIR1609"/>
      <c r="AIS1609"/>
      <c r="AIT1609"/>
      <c r="AIU1609"/>
      <c r="AIV1609"/>
      <c r="AIW1609"/>
      <c r="AIX1609"/>
      <c r="AIY1609"/>
      <c r="AIZ1609"/>
      <c r="AJA1609"/>
      <c r="AJB1609"/>
      <c r="AJC1609"/>
      <c r="AJD1609"/>
      <c r="AJE1609"/>
      <c r="AJF1609"/>
      <c r="AJG1609"/>
      <c r="AJH1609"/>
      <c r="AJI1609"/>
      <c r="AJJ1609"/>
      <c r="AJK1609"/>
      <c r="AJL1609"/>
      <c r="AJM1609"/>
      <c r="AJN1609"/>
      <c r="AJO1609"/>
      <c r="AJP1609"/>
      <c r="AJQ1609"/>
      <c r="AJR1609"/>
      <c r="AJS1609"/>
      <c r="AJT1609"/>
      <c r="AJU1609"/>
      <c r="AJV1609"/>
      <c r="AJW1609"/>
      <c r="AJX1609"/>
      <c r="AJY1609"/>
      <c r="AJZ1609"/>
      <c r="AKA1609"/>
      <c r="AKB1609"/>
      <c r="AKC1609"/>
      <c r="AKD1609"/>
      <c r="AKE1609"/>
      <c r="AKF1609"/>
      <c r="AKG1609"/>
      <c r="AKH1609"/>
      <c r="AKI1609"/>
      <c r="AKJ1609"/>
      <c r="AKK1609"/>
      <c r="AKL1609"/>
      <c r="AKM1609"/>
      <c r="AKN1609"/>
      <c r="AKO1609"/>
      <c r="AKP1609"/>
      <c r="AKQ1609"/>
      <c r="AKR1609"/>
      <c r="AKS1609"/>
      <c r="AKT1609"/>
      <c r="AKU1609"/>
      <c r="AKV1609"/>
      <c r="AKW1609"/>
      <c r="AKX1609"/>
      <c r="AKY1609"/>
      <c r="AKZ1609"/>
      <c r="ALA1609"/>
      <c r="ALB1609"/>
      <c r="ALC1609"/>
      <c r="ALD1609"/>
      <c r="ALE1609"/>
      <c r="ALF1609"/>
      <c r="ALG1609"/>
      <c r="ALH1609"/>
      <c r="ALI1609"/>
      <c r="ALJ1609"/>
      <c r="ALK1609"/>
      <c r="ALL1609"/>
      <c r="ALM1609"/>
      <c r="ALN1609"/>
      <c r="ALO1609"/>
      <c r="ALP1609"/>
      <c r="ALQ1609"/>
      <c r="ALR1609"/>
      <c r="ALS1609"/>
      <c r="ALT1609"/>
      <c r="ALU1609"/>
      <c r="ALV1609"/>
      <c r="ALW1609"/>
      <c r="ALX1609"/>
      <c r="ALY1609"/>
      <c r="ALZ1609"/>
      <c r="AMA1609"/>
      <c r="AMB1609"/>
      <c r="AMC1609"/>
      <c r="AMD1609"/>
      <c r="AME1609"/>
      <c r="AMF1609"/>
      <c r="AMG1609"/>
      <c r="AMH1609"/>
      <c r="AMI1609"/>
      <c r="AMJ1609"/>
      <c r="AMK1609"/>
    </row>
    <row r="1610" spans="1:1025" ht="45" customHeight="1" thickBot="1" x14ac:dyDescent="0.3">
      <c r="A1610" s="262" t="s">
        <v>187</v>
      </c>
      <c r="B1610" s="262"/>
      <c r="C1610" s="262"/>
      <c r="D1610" s="262"/>
      <c r="E1610" s="262"/>
      <c r="F1610" s="262"/>
      <c r="G1610" s="262"/>
      <c r="H1610" s="262"/>
      <c r="I1610" s="262"/>
      <c r="J1610" s="262"/>
      <c r="K1610" s="262"/>
      <c r="L1610" s="262"/>
      <c r="M1610" s="262"/>
      <c r="N1610" s="262"/>
      <c r="O1610" s="262"/>
      <c r="P1610" s="262"/>
      <c r="Q1610" s="11"/>
      <c r="R1610" s="50"/>
      <c r="S1610" s="50"/>
      <c r="T1610" s="50"/>
      <c r="U1610" s="50"/>
      <c r="V1610" s="263"/>
      <c r="W1610" s="263"/>
      <c r="X1610" s="263"/>
      <c r="Y1610" s="263"/>
      <c r="Z1610" s="263"/>
      <c r="AA1610" s="263"/>
      <c r="AB1610" s="263"/>
      <c r="AC1610" s="263"/>
      <c r="AD1610" s="263"/>
      <c r="AE1610" s="263"/>
      <c r="AF1610" s="11"/>
      <c r="AG1610" s="50"/>
      <c r="AH1610" s="50"/>
      <c r="AI1610" s="50"/>
      <c r="AJ1610" s="50"/>
      <c r="AK1610" s="263"/>
      <c r="AL1610" s="263"/>
      <c r="AM1610" s="263"/>
      <c r="AN1610" s="263"/>
      <c r="AO1610" s="263"/>
      <c r="AP1610" s="263"/>
      <c r="AQ1610" s="263"/>
      <c r="AR1610" s="263"/>
      <c r="AS1610" s="263"/>
      <c r="AT1610" s="263"/>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c r="HO1610"/>
      <c r="HP1610"/>
      <c r="HQ1610"/>
      <c r="HR1610"/>
      <c r="HS1610"/>
      <c r="HT1610"/>
      <c r="HU1610"/>
      <c r="HV1610"/>
      <c r="HW1610"/>
      <c r="HX1610"/>
      <c r="HY1610"/>
      <c r="HZ1610"/>
      <c r="IA1610"/>
      <c r="IB1610"/>
      <c r="IC1610"/>
      <c r="ID1610"/>
      <c r="IE1610"/>
      <c r="IF1610"/>
      <c r="IG1610"/>
      <c r="IH1610"/>
      <c r="II1610"/>
      <c r="IJ1610"/>
      <c r="IK1610"/>
      <c r="IL1610"/>
      <c r="IM1610"/>
      <c r="IN1610"/>
      <c r="IO1610"/>
      <c r="IP1610"/>
      <c r="IQ1610"/>
      <c r="IR1610"/>
      <c r="IS1610"/>
      <c r="IT1610"/>
      <c r="IU1610"/>
      <c r="IV1610"/>
      <c r="IW1610"/>
      <c r="IX1610"/>
      <c r="IY1610"/>
      <c r="IZ1610"/>
      <c r="JA1610"/>
      <c r="JB1610"/>
      <c r="JC1610"/>
      <c r="JD1610"/>
      <c r="JE1610"/>
      <c r="JF1610"/>
      <c r="JG1610"/>
      <c r="JH1610"/>
      <c r="JI1610"/>
      <c r="JJ1610"/>
      <c r="JK1610"/>
      <c r="JL1610"/>
      <c r="JM1610"/>
      <c r="JN1610"/>
      <c r="JO1610"/>
      <c r="JP1610"/>
      <c r="JQ1610"/>
      <c r="JR1610"/>
      <c r="JS1610"/>
      <c r="JT1610"/>
      <c r="JU1610"/>
      <c r="JV1610"/>
      <c r="JW1610"/>
      <c r="JX1610"/>
      <c r="JY1610"/>
      <c r="JZ1610"/>
      <c r="KA1610"/>
      <c r="KB1610"/>
      <c r="KC1610"/>
      <c r="KD1610"/>
      <c r="KE1610"/>
      <c r="KF1610"/>
      <c r="KG1610"/>
      <c r="KH1610"/>
      <c r="KI1610"/>
      <c r="KJ1610"/>
      <c r="KK1610"/>
      <c r="KL1610"/>
      <c r="KM1610"/>
      <c r="KN1610"/>
      <c r="KO1610"/>
      <c r="KP1610"/>
      <c r="KQ1610"/>
      <c r="KR1610"/>
      <c r="KS1610"/>
      <c r="KT1610"/>
      <c r="KU1610"/>
      <c r="KV1610"/>
      <c r="KW1610"/>
      <c r="KX1610"/>
      <c r="KY1610"/>
      <c r="KZ1610"/>
      <c r="LA1610"/>
      <c r="LB1610"/>
      <c r="LC1610"/>
      <c r="LD1610"/>
      <c r="LE1610"/>
      <c r="LF1610"/>
      <c r="LG1610"/>
      <c r="LH1610"/>
      <c r="LI1610"/>
      <c r="LJ1610"/>
      <c r="LK1610"/>
      <c r="LL1610"/>
      <c r="LM1610"/>
      <c r="LN1610"/>
      <c r="LO1610"/>
      <c r="LP1610"/>
      <c r="LQ1610"/>
      <c r="LR1610"/>
      <c r="LS1610"/>
      <c r="LT1610"/>
      <c r="LU1610"/>
      <c r="LV1610"/>
      <c r="LW1610"/>
      <c r="LX1610"/>
      <c r="LY1610"/>
      <c r="LZ1610"/>
      <c r="MA1610"/>
      <c r="MB1610"/>
      <c r="MC1610"/>
      <c r="MD1610"/>
      <c r="ME1610"/>
      <c r="MF1610"/>
      <c r="MG1610"/>
      <c r="MH1610"/>
      <c r="MI1610"/>
      <c r="MJ1610"/>
      <c r="MK1610"/>
      <c r="ML1610"/>
      <c r="MM1610"/>
      <c r="MN1610"/>
      <c r="MO1610"/>
      <c r="MP1610"/>
      <c r="MQ1610"/>
      <c r="MR1610"/>
      <c r="MS1610"/>
      <c r="MT1610"/>
      <c r="MU1610"/>
      <c r="MV1610"/>
      <c r="MW1610"/>
      <c r="MX1610"/>
      <c r="MY1610"/>
      <c r="MZ1610"/>
      <c r="NA1610"/>
      <c r="NB1610"/>
      <c r="NC1610"/>
      <c r="ND1610"/>
      <c r="NE1610"/>
      <c r="NF1610"/>
      <c r="NG1610"/>
      <c r="NH1610"/>
      <c r="NI1610"/>
      <c r="NJ1610"/>
      <c r="NK1610"/>
      <c r="NL1610"/>
      <c r="NM1610"/>
      <c r="NN1610"/>
      <c r="NO1610"/>
      <c r="NP1610"/>
      <c r="NQ1610"/>
      <c r="NR1610"/>
      <c r="NS1610"/>
      <c r="NT1610"/>
      <c r="NU1610"/>
      <c r="NV1610"/>
      <c r="NW1610"/>
      <c r="NX1610"/>
      <c r="NY1610"/>
      <c r="NZ1610"/>
      <c r="OA1610"/>
      <c r="OB1610"/>
      <c r="OC1610"/>
      <c r="OD1610"/>
      <c r="OE1610"/>
      <c r="OF1610"/>
      <c r="OG1610"/>
      <c r="OH1610"/>
      <c r="OI1610"/>
      <c r="OJ1610"/>
      <c r="OK1610"/>
      <c r="OL1610"/>
      <c r="OM1610"/>
      <c r="ON1610"/>
      <c r="OO1610"/>
      <c r="OP1610"/>
      <c r="OQ1610"/>
      <c r="OR1610"/>
      <c r="OS1610"/>
      <c r="OT1610"/>
      <c r="OU1610"/>
      <c r="OV1610"/>
      <c r="OW1610"/>
      <c r="OX1610"/>
      <c r="OY1610"/>
      <c r="OZ1610"/>
      <c r="PA1610"/>
      <c r="PB1610"/>
      <c r="PC1610"/>
      <c r="PD1610"/>
      <c r="PE1610"/>
      <c r="PF1610"/>
      <c r="PG1610"/>
      <c r="PH1610"/>
      <c r="PI1610"/>
      <c r="PJ1610"/>
      <c r="PK1610"/>
      <c r="PL1610"/>
      <c r="PM1610"/>
      <c r="PN1610"/>
      <c r="PO1610"/>
      <c r="PP1610"/>
      <c r="PQ1610"/>
      <c r="PR1610"/>
      <c r="PS1610"/>
      <c r="PT1610"/>
      <c r="PU1610"/>
      <c r="PV1610"/>
      <c r="PW1610"/>
      <c r="PX1610"/>
      <c r="PY1610"/>
      <c r="PZ1610"/>
      <c r="QA1610"/>
      <c r="QB1610"/>
      <c r="QC1610"/>
      <c r="QD1610"/>
      <c r="QE1610"/>
      <c r="QF1610"/>
      <c r="QG1610"/>
      <c r="QH1610"/>
      <c r="QI1610"/>
      <c r="QJ1610"/>
      <c r="QK1610"/>
      <c r="QL1610"/>
      <c r="QM1610"/>
      <c r="QN1610"/>
      <c r="QO1610"/>
      <c r="QP1610"/>
      <c r="QQ1610"/>
      <c r="QR1610"/>
      <c r="QS1610"/>
      <c r="QT1610"/>
      <c r="QU1610"/>
      <c r="QV1610"/>
      <c r="QW1610"/>
      <c r="QX1610"/>
      <c r="QY1610"/>
      <c r="QZ1610"/>
      <c r="RA1610"/>
      <c r="RB1610"/>
      <c r="RC1610"/>
      <c r="RD1610"/>
      <c r="RE1610"/>
      <c r="RF1610"/>
      <c r="RG1610"/>
      <c r="RH1610"/>
      <c r="RI1610"/>
      <c r="RJ1610"/>
      <c r="RK1610"/>
      <c r="RL1610"/>
      <c r="RM1610"/>
      <c r="RN1610"/>
      <c r="RO1610"/>
      <c r="RP1610"/>
      <c r="RQ1610"/>
      <c r="RR1610"/>
      <c r="RS1610"/>
      <c r="RT1610"/>
      <c r="RU1610"/>
      <c r="RV1610"/>
      <c r="RW1610"/>
      <c r="RX1610"/>
      <c r="RY1610"/>
      <c r="RZ1610"/>
      <c r="SA1610"/>
      <c r="SB1610"/>
      <c r="SC1610"/>
      <c r="SD1610"/>
      <c r="SE1610"/>
      <c r="SF1610"/>
      <c r="SG1610"/>
      <c r="SH1610"/>
      <c r="SI1610"/>
      <c r="SJ1610"/>
      <c r="SK1610"/>
      <c r="SL1610"/>
      <c r="SM1610"/>
      <c r="SN1610"/>
      <c r="SO1610"/>
      <c r="SP1610"/>
      <c r="SQ1610"/>
      <c r="SR1610"/>
      <c r="SS1610"/>
      <c r="ST1610"/>
      <c r="SU1610"/>
      <c r="SV1610"/>
      <c r="SW1610"/>
      <c r="SX1610"/>
      <c r="SY1610"/>
      <c r="SZ1610"/>
      <c r="TA1610"/>
      <c r="TB1610"/>
      <c r="TC1610"/>
      <c r="TD1610"/>
      <c r="TE1610"/>
      <c r="TF1610"/>
      <c r="TG1610"/>
      <c r="TH1610"/>
      <c r="TI1610"/>
      <c r="TJ1610"/>
      <c r="TK1610"/>
      <c r="TL1610"/>
      <c r="TM1610"/>
      <c r="TN1610"/>
      <c r="TO1610"/>
      <c r="TP1610"/>
      <c r="TQ1610"/>
      <c r="TR1610"/>
      <c r="TS1610"/>
      <c r="TT1610"/>
      <c r="TU1610"/>
      <c r="TV1610"/>
      <c r="TW1610"/>
      <c r="TX1610"/>
      <c r="TY1610"/>
      <c r="TZ1610"/>
      <c r="UA1610"/>
      <c r="UB1610"/>
      <c r="UC1610"/>
      <c r="UD1610"/>
      <c r="UE1610"/>
      <c r="UF1610"/>
      <c r="UG1610"/>
      <c r="UH1610"/>
      <c r="UI1610"/>
      <c r="UJ1610"/>
      <c r="UK1610"/>
      <c r="UL1610"/>
      <c r="UM1610"/>
      <c r="UN1610"/>
      <c r="UO1610"/>
      <c r="UP1610"/>
      <c r="UQ1610"/>
      <c r="UR1610"/>
      <c r="US1610"/>
      <c r="UT1610"/>
      <c r="UU1610"/>
      <c r="UV1610"/>
      <c r="UW1610"/>
      <c r="UX1610"/>
      <c r="UY1610"/>
      <c r="UZ1610"/>
      <c r="VA1610"/>
      <c r="VB1610"/>
      <c r="VC1610"/>
      <c r="VD1610"/>
      <c r="VE1610"/>
      <c r="VF1610"/>
      <c r="VG1610"/>
      <c r="VH1610"/>
      <c r="VI1610"/>
      <c r="VJ1610"/>
      <c r="VK1610"/>
      <c r="VL1610"/>
      <c r="VM1610"/>
      <c r="VN1610"/>
      <c r="VO1610"/>
      <c r="VP1610"/>
      <c r="VQ1610"/>
      <c r="VR1610"/>
      <c r="VS1610"/>
      <c r="VT1610"/>
      <c r="VU1610"/>
      <c r="VV1610"/>
      <c r="VW1610"/>
      <c r="VX1610"/>
      <c r="VY1610"/>
      <c r="VZ1610"/>
      <c r="WA1610"/>
      <c r="WB1610"/>
      <c r="WC1610"/>
      <c r="WD1610"/>
      <c r="WE1610"/>
      <c r="WF1610"/>
      <c r="WG1610"/>
      <c r="WH1610"/>
      <c r="WI1610"/>
      <c r="WJ1610"/>
      <c r="WK1610"/>
      <c r="WL1610"/>
      <c r="WM1610"/>
      <c r="WN1610"/>
      <c r="WO1610"/>
      <c r="WP1610"/>
      <c r="WQ1610"/>
      <c r="WR1610"/>
      <c r="WS1610"/>
      <c r="WT1610"/>
      <c r="WU1610"/>
      <c r="WV1610"/>
      <c r="WW1610"/>
      <c r="WX1610"/>
      <c r="WY1610"/>
      <c r="WZ1610"/>
      <c r="XA1610"/>
      <c r="XB1610"/>
      <c r="XC1610"/>
      <c r="XD1610"/>
      <c r="XE1610"/>
      <c r="XF1610"/>
      <c r="XG1610"/>
      <c r="XH1610"/>
      <c r="XI1610"/>
      <c r="XJ1610"/>
      <c r="XK1610"/>
      <c r="XL1610"/>
      <c r="XM1610"/>
      <c r="XN1610"/>
      <c r="XO1610"/>
      <c r="XP1610"/>
      <c r="XQ1610"/>
      <c r="XR1610"/>
      <c r="XS1610"/>
      <c r="XT1610"/>
      <c r="XU1610"/>
      <c r="XV1610"/>
      <c r="XW1610"/>
      <c r="XX1610"/>
      <c r="XY1610"/>
      <c r="XZ1610"/>
      <c r="YA1610"/>
      <c r="YB1610"/>
      <c r="YC1610"/>
      <c r="YD1610"/>
      <c r="YE1610"/>
      <c r="YF1610"/>
      <c r="YG1610"/>
      <c r="YH1610"/>
      <c r="YI1610"/>
      <c r="YJ1610"/>
      <c r="YK1610"/>
      <c r="YL1610"/>
      <c r="YM1610"/>
      <c r="YN1610"/>
      <c r="YO1610"/>
      <c r="YP1610"/>
      <c r="YQ1610"/>
      <c r="YR1610"/>
      <c r="YS1610"/>
      <c r="YT1610"/>
      <c r="YU1610"/>
      <c r="YV1610"/>
      <c r="YW1610"/>
      <c r="YX1610"/>
      <c r="YY1610"/>
      <c r="YZ1610"/>
      <c r="ZA1610"/>
      <c r="ZB1610"/>
      <c r="ZC1610"/>
      <c r="ZD1610"/>
      <c r="ZE1610"/>
      <c r="ZF1610"/>
      <c r="ZG1610"/>
      <c r="ZH1610"/>
      <c r="ZI1610"/>
      <c r="ZJ1610"/>
      <c r="ZK1610"/>
      <c r="ZL1610"/>
      <c r="ZM1610"/>
      <c r="ZN1610"/>
      <c r="ZO1610"/>
      <c r="ZP1610"/>
      <c r="ZQ1610"/>
      <c r="ZR1610"/>
      <c r="ZS1610"/>
      <c r="ZT1610"/>
      <c r="ZU1610"/>
      <c r="ZV1610"/>
      <c r="ZW1610"/>
      <c r="ZX1610"/>
      <c r="ZY1610"/>
      <c r="ZZ1610"/>
      <c r="AAA1610"/>
      <c r="AAB1610"/>
      <c r="AAC1610"/>
      <c r="AAD1610"/>
      <c r="AAE1610"/>
      <c r="AAF1610"/>
      <c r="AAG1610"/>
      <c r="AAH1610"/>
      <c r="AAI1610"/>
      <c r="AAJ1610"/>
      <c r="AAK1610"/>
      <c r="AAL1610"/>
      <c r="AAM1610"/>
      <c r="AAN1610"/>
      <c r="AAO1610"/>
      <c r="AAP1610"/>
      <c r="AAQ1610"/>
      <c r="AAR1610"/>
      <c r="AAS1610"/>
      <c r="AAT1610"/>
      <c r="AAU1610"/>
      <c r="AAV1610"/>
      <c r="AAW1610"/>
      <c r="AAX1610"/>
      <c r="AAY1610"/>
      <c r="AAZ1610"/>
      <c r="ABA1610"/>
      <c r="ABB1610"/>
      <c r="ABC1610"/>
      <c r="ABD1610"/>
      <c r="ABE1610"/>
      <c r="ABF1610"/>
      <c r="ABG1610"/>
      <c r="ABH1610"/>
      <c r="ABI1610"/>
      <c r="ABJ1610"/>
      <c r="ABK1610"/>
      <c r="ABL1610"/>
      <c r="ABM1610"/>
      <c r="ABN1610"/>
      <c r="ABO1610"/>
      <c r="ABP1610"/>
      <c r="ABQ1610"/>
      <c r="ABR1610"/>
      <c r="ABS1610"/>
      <c r="ABT1610"/>
      <c r="ABU1610"/>
      <c r="ABV1610"/>
      <c r="ABW1610"/>
      <c r="ABX1610"/>
      <c r="ABY1610"/>
      <c r="ABZ1610"/>
      <c r="ACA1610"/>
      <c r="ACB1610"/>
      <c r="ACC1610"/>
      <c r="ACD1610"/>
      <c r="ACE1610"/>
      <c r="ACF1610"/>
      <c r="ACG1610"/>
      <c r="ACH1610"/>
      <c r="ACI1610"/>
      <c r="ACJ1610"/>
      <c r="ACK1610"/>
      <c r="ACL1610"/>
      <c r="ACM1610"/>
      <c r="ACN1610"/>
      <c r="ACO1610"/>
      <c r="ACP1610"/>
      <c r="ACQ1610"/>
      <c r="ACR1610"/>
      <c r="ACS1610"/>
      <c r="ACT1610"/>
      <c r="ACU1610"/>
      <c r="ACV1610"/>
      <c r="ACW1610"/>
      <c r="ACX1610"/>
      <c r="ACY1610"/>
      <c r="ACZ1610"/>
      <c r="ADA1610"/>
      <c r="ADB1610"/>
      <c r="ADC1610"/>
      <c r="ADD1610"/>
      <c r="ADE1610"/>
      <c r="ADF1610"/>
      <c r="ADG1610"/>
      <c r="ADH1610"/>
      <c r="ADI1610"/>
      <c r="ADJ1610"/>
      <c r="ADK1610"/>
      <c r="ADL1610"/>
      <c r="ADM1610"/>
      <c r="ADN1610"/>
      <c r="ADO1610"/>
      <c r="ADP1610"/>
      <c r="ADQ1610"/>
      <c r="ADR1610"/>
      <c r="ADS1610"/>
      <c r="ADT1610"/>
      <c r="ADU1610"/>
      <c r="ADV1610"/>
      <c r="ADW1610"/>
      <c r="ADX1610"/>
      <c r="ADY1610"/>
      <c r="ADZ1610"/>
      <c r="AEA1610"/>
      <c r="AEB1610"/>
      <c r="AEC1610"/>
      <c r="AED1610"/>
      <c r="AEE1610"/>
      <c r="AEF1610"/>
      <c r="AEG1610"/>
      <c r="AEH1610"/>
      <c r="AEI1610"/>
      <c r="AEJ1610"/>
      <c r="AEK1610"/>
      <c r="AEL1610"/>
      <c r="AEM1610"/>
      <c r="AEN1610"/>
      <c r="AEO1610"/>
      <c r="AEP1610"/>
      <c r="AEQ1610"/>
      <c r="AER1610"/>
      <c r="AES1610"/>
      <c r="AET1610"/>
      <c r="AEU1610"/>
      <c r="AEV1610"/>
      <c r="AEW1610"/>
      <c r="AEX1610"/>
      <c r="AEY1610"/>
      <c r="AEZ1610"/>
      <c r="AFA1610"/>
      <c r="AFB1610"/>
      <c r="AFC1610"/>
      <c r="AFD1610"/>
      <c r="AFE1610"/>
      <c r="AFF1610"/>
      <c r="AFG1610"/>
      <c r="AFH1610"/>
      <c r="AFI1610"/>
      <c r="AFJ1610"/>
      <c r="AFK1610"/>
      <c r="AFL1610"/>
      <c r="AFM1610"/>
      <c r="AFN1610"/>
      <c r="AFO1610"/>
      <c r="AFP1610"/>
      <c r="AFQ1610"/>
      <c r="AFR1610"/>
      <c r="AFS1610"/>
      <c r="AFT1610"/>
      <c r="AFU1610"/>
      <c r="AFV1610"/>
      <c r="AFW1610"/>
      <c r="AFX1610"/>
      <c r="AFY1610"/>
      <c r="AFZ1610"/>
      <c r="AGA1610"/>
      <c r="AGB1610"/>
      <c r="AGC1610"/>
      <c r="AGD1610"/>
      <c r="AGE1610"/>
      <c r="AGF1610"/>
      <c r="AGG1610"/>
      <c r="AGH1610"/>
      <c r="AGI1610"/>
      <c r="AGJ1610"/>
      <c r="AGK1610"/>
      <c r="AGL1610"/>
      <c r="AGM1610"/>
      <c r="AGN1610"/>
      <c r="AGO1610"/>
      <c r="AGP1610"/>
      <c r="AGQ1610"/>
      <c r="AGR1610"/>
      <c r="AGS1610"/>
      <c r="AGT1610"/>
      <c r="AGU1610"/>
      <c r="AGV1610"/>
      <c r="AGW1610"/>
      <c r="AGX1610"/>
      <c r="AGY1610"/>
      <c r="AGZ1610"/>
      <c r="AHA1610"/>
      <c r="AHB1610"/>
      <c r="AHC1610"/>
      <c r="AHD1610"/>
      <c r="AHE1610"/>
      <c r="AHF1610"/>
      <c r="AHG1610"/>
      <c r="AHH1610"/>
      <c r="AHI1610"/>
      <c r="AHJ1610"/>
      <c r="AHK1610"/>
      <c r="AHL1610"/>
      <c r="AHM1610"/>
      <c r="AHN1610"/>
      <c r="AHO1610"/>
      <c r="AHP1610"/>
      <c r="AHQ1610"/>
      <c r="AHR1610"/>
      <c r="AHS1610"/>
      <c r="AHT1610"/>
      <c r="AHU1610"/>
      <c r="AHV1610"/>
      <c r="AHW1610"/>
      <c r="AHX1610"/>
      <c r="AHY1610"/>
      <c r="AHZ1610"/>
      <c r="AIA1610"/>
      <c r="AIB1610"/>
      <c r="AIC1610"/>
      <c r="AID1610"/>
      <c r="AIE1610"/>
      <c r="AIF1610"/>
      <c r="AIG1610"/>
      <c r="AIH1610"/>
      <c r="AII1610"/>
      <c r="AIJ1610"/>
      <c r="AIK1610"/>
      <c r="AIL1610"/>
      <c r="AIM1610"/>
      <c r="AIN1610"/>
      <c r="AIO1610"/>
      <c r="AIP1610"/>
      <c r="AIQ1610"/>
      <c r="AIR1610"/>
      <c r="AIS1610"/>
      <c r="AIT1610"/>
      <c r="AIU1610"/>
      <c r="AIV1610"/>
      <c r="AIW1610"/>
      <c r="AIX1610"/>
      <c r="AIY1610"/>
      <c r="AIZ1610"/>
      <c r="AJA1610"/>
      <c r="AJB1610"/>
      <c r="AJC1610"/>
      <c r="AJD1610"/>
      <c r="AJE1610"/>
      <c r="AJF1610"/>
      <c r="AJG1610"/>
      <c r="AJH1610"/>
      <c r="AJI1610"/>
      <c r="AJJ1610"/>
      <c r="AJK1610"/>
      <c r="AJL1610"/>
      <c r="AJM1610"/>
      <c r="AJN1610"/>
      <c r="AJO1610"/>
      <c r="AJP1610"/>
      <c r="AJQ1610"/>
      <c r="AJR1610"/>
      <c r="AJS1610"/>
      <c r="AJT1610"/>
      <c r="AJU1610"/>
      <c r="AJV1610"/>
      <c r="AJW1610"/>
      <c r="AJX1610"/>
      <c r="AJY1610"/>
      <c r="AJZ1610"/>
      <c r="AKA1610"/>
      <c r="AKB1610"/>
      <c r="AKC1610"/>
      <c r="AKD1610"/>
      <c r="AKE1610"/>
      <c r="AKF1610"/>
      <c r="AKG1610"/>
      <c r="AKH1610"/>
      <c r="AKI1610"/>
      <c r="AKJ1610"/>
      <c r="AKK1610"/>
      <c r="AKL1610"/>
      <c r="AKM1610"/>
      <c r="AKN1610"/>
      <c r="AKO1610"/>
      <c r="AKP1610"/>
      <c r="AKQ1610"/>
      <c r="AKR1610"/>
      <c r="AKS1610"/>
      <c r="AKT1610"/>
      <c r="AKU1610"/>
      <c r="AKV1610"/>
      <c r="AKW1610"/>
      <c r="AKX1610"/>
      <c r="AKY1610"/>
      <c r="AKZ1610"/>
      <c r="ALA1610"/>
      <c r="ALB1610"/>
      <c r="ALC1610"/>
      <c r="ALD1610"/>
      <c r="ALE1610"/>
      <c r="ALF1610"/>
      <c r="ALG1610"/>
      <c r="ALH1610"/>
      <c r="ALI1610"/>
      <c r="ALJ1610"/>
      <c r="ALK1610"/>
      <c r="ALL1610"/>
      <c r="ALM1610"/>
      <c r="ALN1610"/>
      <c r="ALO1610"/>
      <c r="ALP1610"/>
      <c r="ALQ1610"/>
      <c r="ALR1610"/>
      <c r="ALS1610"/>
      <c r="ALT1610"/>
      <c r="ALU1610"/>
      <c r="ALV1610"/>
      <c r="ALW1610"/>
      <c r="ALX1610"/>
      <c r="ALY1610"/>
      <c r="ALZ1610"/>
      <c r="AMA1610"/>
      <c r="AMB1610"/>
      <c r="AMC1610"/>
      <c r="AMD1610"/>
      <c r="AME1610"/>
      <c r="AMF1610"/>
      <c r="AMG1610"/>
      <c r="AMH1610"/>
      <c r="AMI1610"/>
      <c r="AMJ1610"/>
      <c r="AMK1610"/>
    </row>
    <row r="1611" spans="1:1025" ht="45" customHeight="1" thickTop="1" thickBot="1" x14ac:dyDescent="0.3">
      <c r="A1611" s="264" t="s">
        <v>167</v>
      </c>
      <c r="B1611" s="264"/>
      <c r="C1611" s="264"/>
      <c r="D1611" s="264"/>
      <c r="E1611" s="264"/>
      <c r="F1611" s="264"/>
      <c r="G1611" s="264"/>
      <c r="H1611" s="264"/>
      <c r="I1611" s="264"/>
      <c r="J1611" s="264"/>
      <c r="K1611" s="264"/>
      <c r="L1611" s="264"/>
      <c r="M1611" s="264"/>
      <c r="N1611" s="264"/>
      <c r="O1611" s="264"/>
      <c r="P1611" s="264"/>
      <c r="Q1611" s="51" t="s">
        <v>188</v>
      </c>
      <c r="R1611" s="265" t="s">
        <v>189</v>
      </c>
      <c r="S1611" s="265"/>
      <c r="T1611" s="265"/>
      <c r="U1611" s="265"/>
      <c r="V1611" s="265"/>
      <c r="W1611" s="265"/>
      <c r="X1611" s="265"/>
      <c r="Y1611" s="265"/>
      <c r="Z1611" s="265"/>
      <c r="AA1611" s="265"/>
      <c r="AB1611" s="265"/>
      <c r="AC1611" s="265"/>
      <c r="AD1611" s="265"/>
      <c r="AE1611" s="265"/>
      <c r="AF1611" s="53" t="s">
        <v>188</v>
      </c>
      <c r="AG1611" s="266" t="s">
        <v>7</v>
      </c>
      <c r="AH1611" s="266"/>
      <c r="AI1611" s="266"/>
      <c r="AJ1611" s="266"/>
      <c r="AK1611" s="266"/>
      <c r="AL1611" s="266"/>
      <c r="AM1611" s="266"/>
      <c r="AN1611" s="266"/>
      <c r="AO1611" s="266"/>
      <c r="AP1611" s="266"/>
      <c r="AQ1611" s="266"/>
      <c r="AR1611" s="266"/>
      <c r="AS1611" s="266"/>
      <c r="AT1611" s="266"/>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c r="HO1611"/>
      <c r="HP1611"/>
      <c r="HQ1611"/>
      <c r="HR1611"/>
      <c r="HS1611"/>
      <c r="HT1611"/>
      <c r="HU1611"/>
      <c r="HV1611"/>
      <c r="HW1611"/>
      <c r="HX1611"/>
      <c r="HY1611"/>
      <c r="HZ1611"/>
      <c r="IA1611"/>
      <c r="IB1611"/>
      <c r="IC1611"/>
      <c r="ID1611"/>
      <c r="IE1611"/>
      <c r="IF1611"/>
      <c r="IG1611"/>
      <c r="IH1611"/>
      <c r="II1611"/>
      <c r="IJ1611"/>
      <c r="IK1611"/>
      <c r="IL1611"/>
      <c r="IM1611"/>
      <c r="IN1611"/>
      <c r="IO1611"/>
      <c r="IP1611"/>
      <c r="IQ1611"/>
      <c r="IR1611"/>
      <c r="IS1611"/>
      <c r="IT1611"/>
      <c r="IU1611"/>
      <c r="IV1611"/>
      <c r="IW1611"/>
      <c r="IX1611"/>
      <c r="IY1611"/>
      <c r="IZ1611"/>
      <c r="JA1611"/>
      <c r="JB1611"/>
      <c r="JC1611"/>
      <c r="JD1611"/>
      <c r="JE1611"/>
      <c r="JF1611"/>
      <c r="JG1611"/>
      <c r="JH1611"/>
      <c r="JI1611"/>
      <c r="JJ1611"/>
      <c r="JK1611"/>
      <c r="JL1611"/>
      <c r="JM1611"/>
      <c r="JN1611"/>
      <c r="JO1611"/>
      <c r="JP1611"/>
      <c r="JQ1611"/>
      <c r="JR1611"/>
      <c r="JS1611"/>
      <c r="JT1611"/>
      <c r="JU1611"/>
      <c r="JV1611"/>
      <c r="JW1611"/>
      <c r="JX1611"/>
      <c r="JY1611"/>
      <c r="JZ1611"/>
      <c r="KA1611"/>
      <c r="KB1611"/>
      <c r="KC1611"/>
      <c r="KD1611"/>
      <c r="KE1611"/>
      <c r="KF1611"/>
      <c r="KG1611"/>
      <c r="KH1611"/>
      <c r="KI1611"/>
      <c r="KJ1611"/>
      <c r="KK1611"/>
      <c r="KL1611"/>
      <c r="KM1611"/>
      <c r="KN1611"/>
      <c r="KO1611"/>
      <c r="KP1611"/>
      <c r="KQ1611"/>
      <c r="KR1611"/>
      <c r="KS1611"/>
      <c r="KT1611"/>
      <c r="KU1611"/>
      <c r="KV1611"/>
      <c r="KW1611"/>
      <c r="KX1611"/>
      <c r="KY1611"/>
      <c r="KZ1611"/>
      <c r="LA1611"/>
      <c r="LB1611"/>
      <c r="LC1611"/>
      <c r="LD1611"/>
      <c r="LE1611"/>
      <c r="LF1611"/>
      <c r="LG1611"/>
      <c r="LH1611"/>
      <c r="LI1611"/>
      <c r="LJ1611"/>
      <c r="LK1611"/>
      <c r="LL1611"/>
      <c r="LM1611"/>
      <c r="LN1611"/>
      <c r="LO1611"/>
      <c r="LP1611"/>
      <c r="LQ1611"/>
      <c r="LR1611"/>
      <c r="LS1611"/>
      <c r="LT1611"/>
      <c r="LU1611"/>
      <c r="LV1611"/>
      <c r="LW1611"/>
      <c r="LX1611"/>
      <c r="LY1611"/>
      <c r="LZ1611"/>
      <c r="MA1611"/>
      <c r="MB1611"/>
      <c r="MC1611"/>
      <c r="MD1611"/>
      <c r="ME1611"/>
      <c r="MF1611"/>
      <c r="MG1611"/>
      <c r="MH1611"/>
      <c r="MI1611"/>
      <c r="MJ1611"/>
      <c r="MK1611"/>
      <c r="ML1611"/>
      <c r="MM1611"/>
      <c r="MN1611"/>
      <c r="MO1611"/>
      <c r="MP1611"/>
      <c r="MQ1611"/>
      <c r="MR1611"/>
      <c r="MS1611"/>
      <c r="MT1611"/>
      <c r="MU1611"/>
      <c r="MV1611"/>
      <c r="MW1611"/>
      <c r="MX1611"/>
      <c r="MY1611"/>
      <c r="MZ1611"/>
      <c r="NA1611"/>
      <c r="NB1611"/>
      <c r="NC1611"/>
      <c r="ND1611"/>
      <c r="NE1611"/>
      <c r="NF1611"/>
      <c r="NG1611"/>
      <c r="NH1611"/>
      <c r="NI1611"/>
      <c r="NJ1611"/>
      <c r="NK1611"/>
      <c r="NL1611"/>
      <c r="NM1611"/>
      <c r="NN1611"/>
      <c r="NO1611"/>
      <c r="NP1611"/>
      <c r="NQ1611"/>
      <c r="NR1611"/>
      <c r="NS1611"/>
      <c r="NT1611"/>
      <c r="NU1611"/>
      <c r="NV1611"/>
      <c r="NW1611"/>
      <c r="NX1611"/>
      <c r="NY1611"/>
      <c r="NZ1611"/>
      <c r="OA1611"/>
      <c r="OB1611"/>
      <c r="OC1611"/>
      <c r="OD1611"/>
      <c r="OE1611"/>
      <c r="OF1611"/>
      <c r="OG1611"/>
      <c r="OH1611"/>
      <c r="OI1611"/>
      <c r="OJ1611"/>
      <c r="OK1611"/>
      <c r="OL1611"/>
      <c r="OM1611"/>
      <c r="ON1611"/>
      <c r="OO1611"/>
      <c r="OP1611"/>
      <c r="OQ1611"/>
      <c r="OR1611"/>
      <c r="OS1611"/>
      <c r="OT1611"/>
      <c r="OU1611"/>
      <c r="OV1611"/>
      <c r="OW1611"/>
      <c r="OX1611"/>
      <c r="OY1611"/>
      <c r="OZ1611"/>
      <c r="PA1611"/>
      <c r="PB1611"/>
      <c r="PC1611"/>
      <c r="PD1611"/>
      <c r="PE1611"/>
      <c r="PF1611"/>
      <c r="PG1611"/>
      <c r="PH1611"/>
      <c r="PI1611"/>
      <c r="PJ1611"/>
      <c r="PK1611"/>
      <c r="PL1611"/>
      <c r="PM1611"/>
      <c r="PN1611"/>
      <c r="PO1611"/>
      <c r="PP1611"/>
      <c r="PQ1611"/>
      <c r="PR1611"/>
      <c r="PS1611"/>
      <c r="PT1611"/>
      <c r="PU1611"/>
      <c r="PV1611"/>
      <c r="PW1611"/>
      <c r="PX1611"/>
      <c r="PY1611"/>
      <c r="PZ1611"/>
      <c r="QA1611"/>
      <c r="QB1611"/>
      <c r="QC1611"/>
      <c r="QD1611"/>
      <c r="QE1611"/>
      <c r="QF1611"/>
      <c r="QG1611"/>
      <c r="QH1611"/>
      <c r="QI1611"/>
      <c r="QJ1611"/>
      <c r="QK1611"/>
      <c r="QL1611"/>
      <c r="QM1611"/>
      <c r="QN1611"/>
      <c r="QO1611"/>
      <c r="QP1611"/>
      <c r="QQ1611"/>
      <c r="QR1611"/>
      <c r="QS1611"/>
      <c r="QT1611"/>
      <c r="QU1611"/>
      <c r="QV1611"/>
      <c r="QW1611"/>
      <c r="QX1611"/>
      <c r="QY1611"/>
      <c r="QZ1611"/>
      <c r="RA1611"/>
      <c r="RB1611"/>
      <c r="RC1611"/>
      <c r="RD1611"/>
      <c r="RE1611"/>
      <c r="RF1611"/>
      <c r="RG1611"/>
      <c r="RH1611"/>
      <c r="RI1611"/>
      <c r="RJ1611"/>
      <c r="RK1611"/>
      <c r="RL1611"/>
      <c r="RM1611"/>
      <c r="RN1611"/>
      <c r="RO1611"/>
      <c r="RP1611"/>
      <c r="RQ1611"/>
      <c r="RR1611"/>
      <c r="RS1611"/>
      <c r="RT1611"/>
      <c r="RU1611"/>
      <c r="RV1611"/>
      <c r="RW1611"/>
      <c r="RX1611"/>
      <c r="RY1611"/>
      <c r="RZ1611"/>
      <c r="SA1611"/>
      <c r="SB1611"/>
      <c r="SC1611"/>
      <c r="SD1611"/>
      <c r="SE1611"/>
      <c r="SF1611"/>
      <c r="SG1611"/>
      <c r="SH1611"/>
      <c r="SI1611"/>
      <c r="SJ1611"/>
      <c r="SK1611"/>
      <c r="SL1611"/>
      <c r="SM1611"/>
      <c r="SN1611"/>
      <c r="SO1611"/>
      <c r="SP1611"/>
      <c r="SQ1611"/>
      <c r="SR1611"/>
      <c r="SS1611"/>
      <c r="ST1611"/>
      <c r="SU1611"/>
      <c r="SV1611"/>
      <c r="SW1611"/>
      <c r="SX1611"/>
      <c r="SY1611"/>
      <c r="SZ1611"/>
      <c r="TA1611"/>
      <c r="TB1611"/>
      <c r="TC1611"/>
      <c r="TD1611"/>
      <c r="TE1611"/>
      <c r="TF1611"/>
      <c r="TG1611"/>
      <c r="TH1611"/>
      <c r="TI1611"/>
      <c r="TJ1611"/>
      <c r="TK1611"/>
      <c r="TL1611"/>
      <c r="TM1611"/>
      <c r="TN1611"/>
      <c r="TO1611"/>
      <c r="TP1611"/>
      <c r="TQ1611"/>
      <c r="TR1611"/>
      <c r="TS1611"/>
      <c r="TT1611"/>
      <c r="TU1611"/>
      <c r="TV1611"/>
      <c r="TW1611"/>
      <c r="TX1611"/>
      <c r="TY1611"/>
      <c r="TZ1611"/>
      <c r="UA1611"/>
      <c r="UB1611"/>
      <c r="UC1611"/>
      <c r="UD1611"/>
      <c r="UE1611"/>
      <c r="UF1611"/>
      <c r="UG1611"/>
      <c r="UH1611"/>
      <c r="UI1611"/>
      <c r="UJ1611"/>
      <c r="UK1611"/>
      <c r="UL1611"/>
      <c r="UM1611"/>
      <c r="UN1611"/>
      <c r="UO1611"/>
      <c r="UP1611"/>
      <c r="UQ1611"/>
      <c r="UR1611"/>
      <c r="US1611"/>
      <c r="UT1611"/>
      <c r="UU1611"/>
      <c r="UV1611"/>
      <c r="UW1611"/>
      <c r="UX1611"/>
      <c r="UY1611"/>
      <c r="UZ1611"/>
      <c r="VA1611"/>
      <c r="VB1611"/>
      <c r="VC1611"/>
      <c r="VD1611"/>
      <c r="VE1611"/>
      <c r="VF1611"/>
      <c r="VG1611"/>
      <c r="VH1611"/>
      <c r="VI1611"/>
      <c r="VJ1611"/>
      <c r="VK1611"/>
      <c r="VL1611"/>
      <c r="VM1611"/>
      <c r="VN1611"/>
      <c r="VO1611"/>
      <c r="VP1611"/>
      <c r="VQ1611"/>
      <c r="VR1611"/>
      <c r="VS1611"/>
      <c r="VT1611"/>
      <c r="VU1611"/>
      <c r="VV1611"/>
      <c r="VW1611"/>
      <c r="VX1611"/>
      <c r="VY1611"/>
      <c r="VZ1611"/>
      <c r="WA1611"/>
      <c r="WB1611"/>
      <c r="WC1611"/>
      <c r="WD1611"/>
      <c r="WE1611"/>
      <c r="WF1611"/>
      <c r="WG1611"/>
      <c r="WH1611"/>
      <c r="WI1611"/>
      <c r="WJ1611"/>
      <c r="WK1611"/>
      <c r="WL1611"/>
      <c r="WM1611"/>
      <c r="WN1611"/>
      <c r="WO1611"/>
      <c r="WP1611"/>
      <c r="WQ1611"/>
      <c r="WR1611"/>
      <c r="WS1611"/>
      <c r="WT1611"/>
      <c r="WU1611"/>
      <c r="WV1611"/>
      <c r="WW1611"/>
      <c r="WX1611"/>
      <c r="WY1611"/>
      <c r="WZ1611"/>
      <c r="XA1611"/>
      <c r="XB1611"/>
      <c r="XC1611"/>
      <c r="XD1611"/>
      <c r="XE1611"/>
      <c r="XF1611"/>
      <c r="XG1611"/>
      <c r="XH1611"/>
      <c r="XI1611"/>
      <c r="XJ1611"/>
      <c r="XK1611"/>
      <c r="XL1611"/>
      <c r="XM1611"/>
      <c r="XN1611"/>
      <c r="XO1611"/>
      <c r="XP1611"/>
      <c r="XQ1611"/>
      <c r="XR1611"/>
      <c r="XS1611"/>
      <c r="XT1611"/>
      <c r="XU1611"/>
      <c r="XV1611"/>
      <c r="XW1611"/>
      <c r="XX1611"/>
      <c r="XY1611"/>
      <c r="XZ1611"/>
      <c r="YA1611"/>
      <c r="YB1611"/>
      <c r="YC1611"/>
      <c r="YD1611"/>
      <c r="YE1611"/>
      <c r="YF1611"/>
      <c r="YG1611"/>
      <c r="YH1611"/>
      <c r="YI1611"/>
      <c r="YJ1611"/>
      <c r="YK1611"/>
      <c r="YL1611"/>
      <c r="YM1611"/>
      <c r="YN1611"/>
      <c r="YO1611"/>
      <c r="YP1611"/>
      <c r="YQ1611"/>
      <c r="YR1611"/>
      <c r="YS1611"/>
      <c r="YT1611"/>
      <c r="YU1611"/>
      <c r="YV1611"/>
      <c r="YW1611"/>
      <c r="YX1611"/>
      <c r="YY1611"/>
      <c r="YZ1611"/>
      <c r="ZA1611"/>
      <c r="ZB1611"/>
      <c r="ZC1611"/>
      <c r="ZD1611"/>
      <c r="ZE1611"/>
      <c r="ZF1611"/>
      <c r="ZG1611"/>
      <c r="ZH1611"/>
      <c r="ZI1611"/>
      <c r="ZJ1611"/>
      <c r="ZK1611"/>
      <c r="ZL1611"/>
      <c r="ZM1611"/>
      <c r="ZN1611"/>
      <c r="ZO1611"/>
      <c r="ZP1611"/>
      <c r="ZQ1611"/>
      <c r="ZR1611"/>
      <c r="ZS1611"/>
      <c r="ZT1611"/>
      <c r="ZU1611"/>
      <c r="ZV1611"/>
      <c r="ZW1611"/>
      <c r="ZX1611"/>
      <c r="ZY1611"/>
      <c r="ZZ1611"/>
      <c r="AAA1611"/>
      <c r="AAB1611"/>
      <c r="AAC1611"/>
      <c r="AAD1611"/>
      <c r="AAE1611"/>
      <c r="AAF1611"/>
      <c r="AAG1611"/>
      <c r="AAH1611"/>
      <c r="AAI1611"/>
      <c r="AAJ1611"/>
      <c r="AAK1611"/>
      <c r="AAL1611"/>
      <c r="AAM1611"/>
      <c r="AAN1611"/>
      <c r="AAO1611"/>
      <c r="AAP1611"/>
      <c r="AAQ1611"/>
      <c r="AAR1611"/>
      <c r="AAS1611"/>
      <c r="AAT1611"/>
      <c r="AAU1611"/>
      <c r="AAV1611"/>
      <c r="AAW1611"/>
      <c r="AAX1611"/>
      <c r="AAY1611"/>
      <c r="AAZ1611"/>
      <c r="ABA1611"/>
      <c r="ABB1611"/>
      <c r="ABC1611"/>
      <c r="ABD1611"/>
      <c r="ABE1611"/>
      <c r="ABF1611"/>
      <c r="ABG1611"/>
      <c r="ABH1611"/>
      <c r="ABI1611"/>
      <c r="ABJ1611"/>
      <c r="ABK1611"/>
      <c r="ABL1611"/>
      <c r="ABM1611"/>
      <c r="ABN1611"/>
      <c r="ABO1611"/>
      <c r="ABP1611"/>
      <c r="ABQ1611"/>
      <c r="ABR1611"/>
      <c r="ABS1611"/>
      <c r="ABT1611"/>
      <c r="ABU1611"/>
      <c r="ABV1611"/>
      <c r="ABW1611"/>
      <c r="ABX1611"/>
      <c r="ABY1611"/>
      <c r="ABZ1611"/>
      <c r="ACA1611"/>
      <c r="ACB1611"/>
      <c r="ACC1611"/>
      <c r="ACD1611"/>
      <c r="ACE1611"/>
      <c r="ACF1611"/>
      <c r="ACG1611"/>
      <c r="ACH1611"/>
      <c r="ACI1611"/>
      <c r="ACJ1611"/>
      <c r="ACK1611"/>
      <c r="ACL1611"/>
      <c r="ACM1611"/>
      <c r="ACN1611"/>
      <c r="ACO1611"/>
      <c r="ACP1611"/>
      <c r="ACQ1611"/>
      <c r="ACR1611"/>
      <c r="ACS1611"/>
      <c r="ACT1611"/>
      <c r="ACU1611"/>
      <c r="ACV1611"/>
      <c r="ACW1611"/>
      <c r="ACX1611"/>
      <c r="ACY1611"/>
      <c r="ACZ1611"/>
      <c r="ADA1611"/>
      <c r="ADB1611"/>
      <c r="ADC1611"/>
      <c r="ADD1611"/>
      <c r="ADE1611"/>
      <c r="ADF1611"/>
      <c r="ADG1611"/>
      <c r="ADH1611"/>
      <c r="ADI1611"/>
      <c r="ADJ1611"/>
      <c r="ADK1611"/>
      <c r="ADL1611"/>
      <c r="ADM1611"/>
      <c r="ADN1611"/>
      <c r="ADO1611"/>
      <c r="ADP1611"/>
      <c r="ADQ1611"/>
      <c r="ADR1611"/>
      <c r="ADS1611"/>
      <c r="ADT1611"/>
      <c r="ADU1611"/>
      <c r="ADV1611"/>
      <c r="ADW1611"/>
      <c r="ADX1611"/>
      <c r="ADY1611"/>
      <c r="ADZ1611"/>
      <c r="AEA1611"/>
      <c r="AEB1611"/>
      <c r="AEC1611"/>
      <c r="AED1611"/>
      <c r="AEE1611"/>
      <c r="AEF1611"/>
      <c r="AEG1611"/>
      <c r="AEH1611"/>
      <c r="AEI1611"/>
      <c r="AEJ1611"/>
      <c r="AEK1611"/>
      <c r="AEL1611"/>
      <c r="AEM1611"/>
      <c r="AEN1611"/>
      <c r="AEO1611"/>
      <c r="AEP1611"/>
      <c r="AEQ1611"/>
      <c r="AER1611"/>
      <c r="AES1611"/>
      <c r="AET1611"/>
      <c r="AEU1611"/>
      <c r="AEV1611"/>
      <c r="AEW1611"/>
      <c r="AEX1611"/>
      <c r="AEY1611"/>
      <c r="AEZ1611"/>
      <c r="AFA1611"/>
      <c r="AFB1611"/>
      <c r="AFC1611"/>
      <c r="AFD1611"/>
      <c r="AFE1611"/>
      <c r="AFF1611"/>
      <c r="AFG1611"/>
      <c r="AFH1611"/>
      <c r="AFI1611"/>
      <c r="AFJ1611"/>
      <c r="AFK1611"/>
      <c r="AFL1611"/>
      <c r="AFM1611"/>
      <c r="AFN1611"/>
      <c r="AFO1611"/>
      <c r="AFP1611"/>
      <c r="AFQ1611"/>
      <c r="AFR1611"/>
      <c r="AFS1611"/>
      <c r="AFT1611"/>
      <c r="AFU1611"/>
      <c r="AFV1611"/>
      <c r="AFW1611"/>
      <c r="AFX1611"/>
      <c r="AFY1611"/>
      <c r="AFZ1611"/>
      <c r="AGA1611"/>
      <c r="AGB1611"/>
      <c r="AGC1611"/>
      <c r="AGD1611"/>
      <c r="AGE1611"/>
      <c r="AGF1611"/>
      <c r="AGG1611"/>
      <c r="AGH1611"/>
      <c r="AGI1611"/>
      <c r="AGJ1611"/>
      <c r="AGK1611"/>
      <c r="AGL1611"/>
      <c r="AGM1611"/>
      <c r="AGN1611"/>
      <c r="AGO1611"/>
      <c r="AGP1611"/>
      <c r="AGQ1611"/>
      <c r="AGR1611"/>
      <c r="AGS1611"/>
      <c r="AGT1611"/>
      <c r="AGU1611"/>
      <c r="AGV1611"/>
      <c r="AGW1611"/>
      <c r="AGX1611"/>
      <c r="AGY1611"/>
      <c r="AGZ1611"/>
      <c r="AHA1611"/>
      <c r="AHB1611"/>
      <c r="AHC1611"/>
      <c r="AHD1611"/>
      <c r="AHE1611"/>
      <c r="AHF1611"/>
      <c r="AHG1611"/>
      <c r="AHH1611"/>
      <c r="AHI1611"/>
      <c r="AHJ1611"/>
      <c r="AHK1611"/>
      <c r="AHL1611"/>
      <c r="AHM1611"/>
      <c r="AHN1611"/>
      <c r="AHO1611"/>
      <c r="AHP1611"/>
      <c r="AHQ1611"/>
      <c r="AHR1611"/>
      <c r="AHS1611"/>
      <c r="AHT1611"/>
      <c r="AHU1611"/>
      <c r="AHV1611"/>
      <c r="AHW1611"/>
      <c r="AHX1611"/>
      <c r="AHY1611"/>
      <c r="AHZ1611"/>
      <c r="AIA1611"/>
      <c r="AIB1611"/>
      <c r="AIC1611"/>
      <c r="AID1611"/>
      <c r="AIE1611"/>
      <c r="AIF1611"/>
      <c r="AIG1611"/>
      <c r="AIH1611"/>
      <c r="AII1611"/>
      <c r="AIJ1611"/>
      <c r="AIK1611"/>
      <c r="AIL1611"/>
      <c r="AIM1611"/>
      <c r="AIN1611"/>
      <c r="AIO1611"/>
      <c r="AIP1611"/>
      <c r="AIQ1611"/>
      <c r="AIR1611"/>
      <c r="AIS1611"/>
      <c r="AIT1611"/>
      <c r="AIU1611"/>
      <c r="AIV1611"/>
      <c r="AIW1611"/>
      <c r="AIX1611"/>
      <c r="AIY1611"/>
      <c r="AIZ1611"/>
      <c r="AJA1611"/>
      <c r="AJB1611"/>
      <c r="AJC1611"/>
      <c r="AJD1611"/>
      <c r="AJE1611"/>
      <c r="AJF1611"/>
      <c r="AJG1611"/>
      <c r="AJH1611"/>
      <c r="AJI1611"/>
      <c r="AJJ1611"/>
      <c r="AJK1611"/>
      <c r="AJL1611"/>
      <c r="AJM1611"/>
      <c r="AJN1611"/>
      <c r="AJO1611"/>
      <c r="AJP1611"/>
      <c r="AJQ1611"/>
      <c r="AJR1611"/>
      <c r="AJS1611"/>
      <c r="AJT1611"/>
      <c r="AJU1611"/>
      <c r="AJV1611"/>
      <c r="AJW1611"/>
      <c r="AJX1611"/>
      <c r="AJY1611"/>
      <c r="AJZ1611"/>
      <c r="AKA1611"/>
      <c r="AKB1611"/>
      <c r="AKC1611"/>
      <c r="AKD1611"/>
      <c r="AKE1611"/>
      <c r="AKF1611"/>
      <c r="AKG1611"/>
      <c r="AKH1611"/>
      <c r="AKI1611"/>
      <c r="AKJ1611"/>
      <c r="AKK1611"/>
      <c r="AKL1611"/>
      <c r="AKM1611"/>
      <c r="AKN1611"/>
      <c r="AKO1611"/>
      <c r="AKP1611"/>
      <c r="AKQ1611"/>
      <c r="AKR1611"/>
      <c r="AKS1611"/>
      <c r="AKT1611"/>
      <c r="AKU1611"/>
      <c r="AKV1611"/>
      <c r="AKW1611"/>
      <c r="AKX1611"/>
      <c r="AKY1611"/>
      <c r="AKZ1611"/>
      <c r="ALA1611"/>
      <c r="ALB1611"/>
      <c r="ALC1611"/>
      <c r="ALD1611"/>
      <c r="ALE1611"/>
      <c r="ALF1611"/>
      <c r="ALG1611"/>
      <c r="ALH1611"/>
      <c r="ALI1611"/>
      <c r="ALJ1611"/>
      <c r="ALK1611"/>
      <c r="ALL1611"/>
      <c r="ALM1611"/>
      <c r="ALN1611"/>
      <c r="ALO1611"/>
      <c r="ALP1611"/>
      <c r="ALQ1611"/>
      <c r="ALR1611"/>
      <c r="ALS1611"/>
      <c r="ALT1611"/>
      <c r="ALU1611"/>
      <c r="ALV1611"/>
      <c r="ALW1611"/>
      <c r="ALX1611"/>
      <c r="ALY1611"/>
      <c r="ALZ1611"/>
      <c r="AMA1611"/>
      <c r="AMB1611"/>
      <c r="AMC1611"/>
      <c r="AMD1611"/>
      <c r="AME1611"/>
      <c r="AMF1611"/>
      <c r="AMG1611"/>
      <c r="AMH1611"/>
      <c r="AMI1611"/>
      <c r="AMJ1611"/>
      <c r="AMK1611"/>
    </row>
    <row r="1612" spans="1:1025" ht="45" customHeight="1" thickTop="1" thickBot="1" x14ac:dyDescent="0.3">
      <c r="A1612" s="249" t="s">
        <v>1015</v>
      </c>
      <c r="B1612" s="249" t="s">
        <v>1015</v>
      </c>
      <c r="C1612" s="249" t="s">
        <v>1015</v>
      </c>
      <c r="D1612" s="249" t="s">
        <v>1015</v>
      </c>
      <c r="E1612" s="249" t="s">
        <v>1015</v>
      </c>
      <c r="F1612" s="249" t="s">
        <v>1015</v>
      </c>
      <c r="G1612" s="249" t="s">
        <v>1015</v>
      </c>
      <c r="H1612" s="249" t="s">
        <v>1015</v>
      </c>
      <c r="I1612" s="249" t="s">
        <v>1015</v>
      </c>
      <c r="J1612" s="249" t="s">
        <v>1015</v>
      </c>
      <c r="K1612" s="249" t="s">
        <v>1015</v>
      </c>
      <c r="L1612" s="249" t="s">
        <v>1015</v>
      </c>
      <c r="M1612" s="249" t="s">
        <v>1015</v>
      </c>
      <c r="N1612" s="249" t="s">
        <v>1015</v>
      </c>
      <c r="O1612" s="249" t="s">
        <v>1015</v>
      </c>
      <c r="P1612" s="249" t="s">
        <v>1015</v>
      </c>
      <c r="Q1612" s="54">
        <v>0</v>
      </c>
      <c r="R1612" s="251" t="s">
        <v>2569</v>
      </c>
      <c r="S1612" s="252"/>
      <c r="T1612" s="252"/>
      <c r="U1612" s="252"/>
      <c r="V1612" s="252"/>
      <c r="W1612" s="252"/>
      <c r="X1612" s="252"/>
      <c r="Y1612" s="252"/>
      <c r="Z1612" s="252"/>
      <c r="AA1612" s="252"/>
      <c r="AB1612" s="252"/>
      <c r="AC1612" s="252"/>
      <c r="AD1612" s="252"/>
      <c r="AE1612" s="253"/>
      <c r="AF1612" s="54">
        <v>0</v>
      </c>
      <c r="AG1612" s="251" t="s">
        <v>2576</v>
      </c>
      <c r="AH1612" s="252"/>
      <c r="AI1612" s="252"/>
      <c r="AJ1612" s="252"/>
      <c r="AK1612" s="252"/>
      <c r="AL1612" s="252"/>
      <c r="AM1612" s="252"/>
      <c r="AN1612" s="252"/>
      <c r="AO1612" s="252"/>
      <c r="AP1612" s="252"/>
      <c r="AQ1612" s="252"/>
      <c r="AR1612" s="252"/>
      <c r="AS1612" s="252"/>
      <c r="AT1612" s="253"/>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c r="HU1612"/>
      <c r="HV1612"/>
      <c r="HW1612"/>
      <c r="HX1612"/>
      <c r="HY1612"/>
      <c r="HZ1612"/>
      <c r="IA1612"/>
      <c r="IB1612"/>
      <c r="IC1612"/>
      <c r="ID1612"/>
      <c r="IE1612"/>
      <c r="IF1612"/>
      <c r="IG1612"/>
      <c r="IH1612"/>
      <c r="II1612"/>
      <c r="IJ1612"/>
      <c r="IK1612"/>
      <c r="IL1612"/>
      <c r="IM1612"/>
      <c r="IN1612"/>
      <c r="IO1612"/>
      <c r="IP1612"/>
      <c r="IQ1612"/>
      <c r="IR1612"/>
      <c r="IS1612"/>
      <c r="IT1612"/>
      <c r="IU1612"/>
      <c r="IV1612"/>
      <c r="IW1612"/>
      <c r="IX1612"/>
      <c r="IY1612"/>
      <c r="IZ1612"/>
      <c r="JA1612"/>
      <c r="JB1612"/>
      <c r="JC1612"/>
      <c r="JD1612"/>
      <c r="JE1612"/>
      <c r="JF1612"/>
      <c r="JG1612"/>
      <c r="JH1612"/>
      <c r="JI1612"/>
      <c r="JJ1612"/>
      <c r="JK1612"/>
      <c r="JL1612"/>
      <c r="JM1612"/>
      <c r="JN1612"/>
      <c r="JO1612"/>
      <c r="JP1612"/>
      <c r="JQ1612"/>
      <c r="JR1612"/>
      <c r="JS1612"/>
      <c r="JT1612"/>
      <c r="JU1612"/>
      <c r="JV1612"/>
      <c r="JW1612"/>
      <c r="JX1612"/>
      <c r="JY1612"/>
      <c r="JZ1612"/>
      <c r="KA1612"/>
      <c r="KB1612"/>
      <c r="KC1612"/>
      <c r="KD1612"/>
      <c r="KE1612"/>
      <c r="KF1612"/>
      <c r="KG1612"/>
      <c r="KH1612"/>
      <c r="KI1612"/>
      <c r="KJ1612"/>
      <c r="KK1612"/>
      <c r="KL1612"/>
      <c r="KM1612"/>
      <c r="KN1612"/>
      <c r="KO1612"/>
      <c r="KP1612"/>
      <c r="KQ1612"/>
      <c r="KR1612"/>
      <c r="KS1612"/>
      <c r="KT1612"/>
      <c r="KU1612"/>
      <c r="KV1612"/>
      <c r="KW1612"/>
      <c r="KX1612"/>
      <c r="KY1612"/>
      <c r="KZ1612"/>
      <c r="LA1612"/>
      <c r="LB1612"/>
      <c r="LC1612"/>
      <c r="LD1612"/>
      <c r="LE1612"/>
      <c r="LF1612"/>
      <c r="LG1612"/>
      <c r="LH1612"/>
      <c r="LI1612"/>
      <c r="LJ1612"/>
      <c r="LK1612"/>
      <c r="LL1612"/>
      <c r="LM1612"/>
      <c r="LN1612"/>
      <c r="LO1612"/>
      <c r="LP1612"/>
      <c r="LQ1612"/>
      <c r="LR1612"/>
      <c r="LS1612"/>
      <c r="LT1612"/>
      <c r="LU1612"/>
      <c r="LV1612"/>
      <c r="LW1612"/>
      <c r="LX1612"/>
      <c r="LY1612"/>
      <c r="LZ1612"/>
      <c r="MA1612"/>
      <c r="MB1612"/>
      <c r="MC1612"/>
      <c r="MD1612"/>
      <c r="ME1612"/>
      <c r="MF1612"/>
      <c r="MG1612"/>
      <c r="MH1612"/>
      <c r="MI1612"/>
      <c r="MJ1612"/>
      <c r="MK1612"/>
      <c r="ML1612"/>
      <c r="MM1612"/>
      <c r="MN1612"/>
      <c r="MO1612"/>
      <c r="MP1612"/>
      <c r="MQ1612"/>
      <c r="MR1612"/>
      <c r="MS1612"/>
      <c r="MT1612"/>
      <c r="MU1612"/>
      <c r="MV1612"/>
      <c r="MW1612"/>
      <c r="MX1612"/>
      <c r="MY1612"/>
      <c r="MZ1612"/>
      <c r="NA1612"/>
      <c r="NB1612"/>
      <c r="NC1612"/>
      <c r="ND1612"/>
      <c r="NE1612"/>
      <c r="NF1612"/>
      <c r="NG1612"/>
      <c r="NH1612"/>
      <c r="NI1612"/>
      <c r="NJ1612"/>
      <c r="NK1612"/>
      <c r="NL1612"/>
      <c r="NM1612"/>
      <c r="NN1612"/>
      <c r="NO1612"/>
      <c r="NP1612"/>
      <c r="NQ1612"/>
      <c r="NR1612"/>
      <c r="NS1612"/>
      <c r="NT1612"/>
      <c r="NU1612"/>
      <c r="NV1612"/>
      <c r="NW1612"/>
      <c r="NX1612"/>
      <c r="NY1612"/>
      <c r="NZ1612"/>
      <c r="OA1612"/>
      <c r="OB1612"/>
      <c r="OC1612"/>
      <c r="OD1612"/>
      <c r="OE1612"/>
      <c r="OF1612"/>
      <c r="OG1612"/>
      <c r="OH1612"/>
      <c r="OI1612"/>
      <c r="OJ1612"/>
      <c r="OK1612"/>
      <c r="OL1612"/>
      <c r="OM1612"/>
      <c r="ON1612"/>
      <c r="OO1612"/>
      <c r="OP1612"/>
      <c r="OQ1612"/>
      <c r="OR1612"/>
      <c r="OS1612"/>
      <c r="OT1612"/>
      <c r="OU1612"/>
      <c r="OV1612"/>
      <c r="OW1612"/>
      <c r="OX1612"/>
      <c r="OY1612"/>
      <c r="OZ1612"/>
      <c r="PA1612"/>
      <c r="PB1612"/>
      <c r="PC1612"/>
      <c r="PD1612"/>
      <c r="PE1612"/>
      <c r="PF1612"/>
      <c r="PG1612"/>
      <c r="PH1612"/>
      <c r="PI1612"/>
      <c r="PJ1612"/>
      <c r="PK1612"/>
      <c r="PL1612"/>
      <c r="PM1612"/>
      <c r="PN1612"/>
      <c r="PO1612"/>
      <c r="PP1612"/>
      <c r="PQ1612"/>
      <c r="PR1612"/>
      <c r="PS1612"/>
      <c r="PT1612"/>
      <c r="PU1612"/>
      <c r="PV1612"/>
      <c r="PW1612"/>
      <c r="PX1612"/>
      <c r="PY1612"/>
      <c r="PZ1612"/>
      <c r="QA1612"/>
      <c r="QB1612"/>
      <c r="QC1612"/>
      <c r="QD1612"/>
      <c r="QE1612"/>
      <c r="QF1612"/>
      <c r="QG1612"/>
      <c r="QH1612"/>
      <c r="QI1612"/>
      <c r="QJ1612"/>
      <c r="QK1612"/>
      <c r="QL1612"/>
      <c r="QM1612"/>
      <c r="QN1612"/>
      <c r="QO1612"/>
      <c r="QP1612"/>
      <c r="QQ1612"/>
      <c r="QR1612"/>
      <c r="QS1612"/>
      <c r="QT1612"/>
      <c r="QU1612"/>
      <c r="QV1612"/>
      <c r="QW1612"/>
      <c r="QX1612"/>
      <c r="QY1612"/>
      <c r="QZ1612"/>
      <c r="RA1612"/>
      <c r="RB1612"/>
      <c r="RC1612"/>
      <c r="RD1612"/>
      <c r="RE1612"/>
      <c r="RF1612"/>
      <c r="RG1612"/>
      <c r="RH1612"/>
      <c r="RI1612"/>
      <c r="RJ1612"/>
      <c r="RK1612"/>
      <c r="RL1612"/>
      <c r="RM1612"/>
      <c r="RN1612"/>
      <c r="RO1612"/>
      <c r="RP1612"/>
      <c r="RQ1612"/>
      <c r="RR1612"/>
      <c r="RS1612"/>
      <c r="RT1612"/>
      <c r="RU1612"/>
      <c r="RV1612"/>
      <c r="RW1612"/>
      <c r="RX1612"/>
      <c r="RY1612"/>
      <c r="RZ1612"/>
      <c r="SA1612"/>
      <c r="SB1612"/>
      <c r="SC1612"/>
      <c r="SD1612"/>
      <c r="SE1612"/>
      <c r="SF1612"/>
      <c r="SG1612"/>
      <c r="SH1612"/>
      <c r="SI1612"/>
      <c r="SJ1612"/>
      <c r="SK1612"/>
      <c r="SL1612"/>
      <c r="SM1612"/>
      <c r="SN1612"/>
      <c r="SO1612"/>
      <c r="SP1612"/>
      <c r="SQ1612"/>
      <c r="SR1612"/>
      <c r="SS1612"/>
      <c r="ST1612"/>
      <c r="SU1612"/>
      <c r="SV1612"/>
      <c r="SW1612"/>
      <c r="SX1612"/>
      <c r="SY1612"/>
      <c r="SZ1612"/>
      <c r="TA1612"/>
      <c r="TB1612"/>
      <c r="TC1612"/>
      <c r="TD1612"/>
      <c r="TE1612"/>
      <c r="TF1612"/>
      <c r="TG1612"/>
      <c r="TH1612"/>
      <c r="TI1612"/>
      <c r="TJ1612"/>
      <c r="TK1612"/>
      <c r="TL1612"/>
      <c r="TM1612"/>
      <c r="TN1612"/>
      <c r="TO1612"/>
      <c r="TP1612"/>
      <c r="TQ1612"/>
      <c r="TR1612"/>
      <c r="TS1612"/>
      <c r="TT1612"/>
      <c r="TU1612"/>
      <c r="TV1612"/>
      <c r="TW1612"/>
      <c r="TX1612"/>
      <c r="TY1612"/>
      <c r="TZ1612"/>
      <c r="UA1612"/>
      <c r="UB1612"/>
      <c r="UC1612"/>
      <c r="UD1612"/>
      <c r="UE1612"/>
      <c r="UF1612"/>
      <c r="UG1612"/>
      <c r="UH1612"/>
      <c r="UI1612"/>
      <c r="UJ1612"/>
      <c r="UK1612"/>
      <c r="UL1612"/>
      <c r="UM1612"/>
      <c r="UN1612"/>
      <c r="UO1612"/>
      <c r="UP1612"/>
      <c r="UQ1612"/>
      <c r="UR1612"/>
      <c r="US1612"/>
      <c r="UT1612"/>
      <c r="UU1612"/>
      <c r="UV1612"/>
      <c r="UW1612"/>
      <c r="UX1612"/>
      <c r="UY1612"/>
      <c r="UZ1612"/>
      <c r="VA1612"/>
      <c r="VB1612"/>
      <c r="VC1612"/>
      <c r="VD1612"/>
      <c r="VE1612"/>
      <c r="VF1612"/>
      <c r="VG1612"/>
      <c r="VH1612"/>
      <c r="VI1612"/>
      <c r="VJ1612"/>
      <c r="VK1612"/>
      <c r="VL1612"/>
      <c r="VM1612"/>
      <c r="VN1612"/>
      <c r="VO1612"/>
      <c r="VP1612"/>
      <c r="VQ1612"/>
      <c r="VR1612"/>
      <c r="VS1612"/>
      <c r="VT1612"/>
      <c r="VU1612"/>
      <c r="VV1612"/>
      <c r="VW1612"/>
      <c r="VX1612"/>
      <c r="VY1612"/>
      <c r="VZ1612"/>
      <c r="WA1612"/>
      <c r="WB1612"/>
      <c r="WC1612"/>
      <c r="WD1612"/>
      <c r="WE1612"/>
      <c r="WF1612"/>
      <c r="WG1612"/>
      <c r="WH1612"/>
      <c r="WI1612"/>
      <c r="WJ1612"/>
      <c r="WK1612"/>
      <c r="WL1612"/>
      <c r="WM1612"/>
      <c r="WN1612"/>
      <c r="WO1612"/>
      <c r="WP1612"/>
      <c r="WQ1612"/>
      <c r="WR1612"/>
      <c r="WS1612"/>
      <c r="WT1612"/>
      <c r="WU1612"/>
      <c r="WV1612"/>
      <c r="WW1612"/>
      <c r="WX1612"/>
      <c r="WY1612"/>
      <c r="WZ1612"/>
      <c r="XA1612"/>
      <c r="XB1612"/>
      <c r="XC1612"/>
      <c r="XD1612"/>
      <c r="XE1612"/>
      <c r="XF1612"/>
      <c r="XG1612"/>
      <c r="XH1612"/>
      <c r="XI1612"/>
      <c r="XJ1612"/>
      <c r="XK1612"/>
      <c r="XL1612"/>
      <c r="XM1612"/>
      <c r="XN1612"/>
      <c r="XO1612"/>
      <c r="XP1612"/>
      <c r="XQ1612"/>
      <c r="XR1612"/>
      <c r="XS1612"/>
      <c r="XT1612"/>
      <c r="XU1612"/>
      <c r="XV1612"/>
      <c r="XW1612"/>
      <c r="XX1612"/>
      <c r="XY1612"/>
      <c r="XZ1612"/>
      <c r="YA1612"/>
      <c r="YB1612"/>
      <c r="YC1612"/>
      <c r="YD1612"/>
      <c r="YE1612"/>
      <c r="YF1612"/>
      <c r="YG1612"/>
      <c r="YH1612"/>
      <c r="YI1612"/>
      <c r="YJ1612"/>
      <c r="YK1612"/>
      <c r="YL1612"/>
      <c r="YM1612"/>
      <c r="YN1612"/>
      <c r="YO1612"/>
      <c r="YP1612"/>
      <c r="YQ1612"/>
      <c r="YR1612"/>
      <c r="YS1612"/>
      <c r="YT1612"/>
      <c r="YU1612"/>
      <c r="YV1612"/>
      <c r="YW1612"/>
      <c r="YX1612"/>
      <c r="YY1612"/>
      <c r="YZ1612"/>
      <c r="ZA1612"/>
      <c r="ZB1612"/>
      <c r="ZC1612"/>
      <c r="ZD1612"/>
      <c r="ZE1612"/>
      <c r="ZF1612"/>
      <c r="ZG1612"/>
      <c r="ZH1612"/>
      <c r="ZI1612"/>
      <c r="ZJ1612"/>
      <c r="ZK1612"/>
      <c r="ZL1612"/>
      <c r="ZM1612"/>
      <c r="ZN1612"/>
      <c r="ZO1612"/>
      <c r="ZP1612"/>
      <c r="ZQ1612"/>
      <c r="ZR1612"/>
      <c r="ZS1612"/>
      <c r="ZT1612"/>
      <c r="ZU1612"/>
      <c r="ZV1612"/>
      <c r="ZW1612"/>
      <c r="ZX1612"/>
      <c r="ZY1612"/>
      <c r="ZZ1612"/>
      <c r="AAA1612"/>
      <c r="AAB1612"/>
      <c r="AAC1612"/>
      <c r="AAD1612"/>
      <c r="AAE1612"/>
      <c r="AAF1612"/>
      <c r="AAG1612"/>
      <c r="AAH1612"/>
      <c r="AAI1612"/>
      <c r="AAJ1612"/>
      <c r="AAK1612"/>
      <c r="AAL1612"/>
      <c r="AAM1612"/>
      <c r="AAN1612"/>
      <c r="AAO1612"/>
      <c r="AAP1612"/>
      <c r="AAQ1612"/>
      <c r="AAR1612"/>
      <c r="AAS1612"/>
      <c r="AAT1612"/>
      <c r="AAU1612"/>
      <c r="AAV1612"/>
      <c r="AAW1612"/>
      <c r="AAX1612"/>
      <c r="AAY1612"/>
      <c r="AAZ1612"/>
      <c r="ABA1612"/>
      <c r="ABB1612"/>
      <c r="ABC1612"/>
      <c r="ABD1612"/>
      <c r="ABE1612"/>
      <c r="ABF1612"/>
      <c r="ABG1612"/>
      <c r="ABH1612"/>
      <c r="ABI1612"/>
      <c r="ABJ1612"/>
      <c r="ABK1612"/>
      <c r="ABL1612"/>
      <c r="ABM1612"/>
      <c r="ABN1612"/>
      <c r="ABO1612"/>
      <c r="ABP1612"/>
      <c r="ABQ1612"/>
      <c r="ABR1612"/>
      <c r="ABS1612"/>
      <c r="ABT1612"/>
      <c r="ABU1612"/>
      <c r="ABV1612"/>
      <c r="ABW1612"/>
      <c r="ABX1612"/>
      <c r="ABY1612"/>
      <c r="ABZ1612"/>
      <c r="ACA1612"/>
      <c r="ACB1612"/>
      <c r="ACC1612"/>
      <c r="ACD1612"/>
      <c r="ACE1612"/>
      <c r="ACF1612"/>
      <c r="ACG1612"/>
      <c r="ACH1612"/>
      <c r="ACI1612"/>
      <c r="ACJ1612"/>
      <c r="ACK1612"/>
      <c r="ACL1612"/>
      <c r="ACM1612"/>
      <c r="ACN1612"/>
      <c r="ACO1612"/>
      <c r="ACP1612"/>
      <c r="ACQ1612"/>
      <c r="ACR1612"/>
      <c r="ACS1612"/>
      <c r="ACT1612"/>
      <c r="ACU1612"/>
      <c r="ACV1612"/>
      <c r="ACW1612"/>
      <c r="ACX1612"/>
      <c r="ACY1612"/>
      <c r="ACZ1612"/>
      <c r="ADA1612"/>
      <c r="ADB1612"/>
      <c r="ADC1612"/>
      <c r="ADD1612"/>
      <c r="ADE1612"/>
      <c r="ADF1612"/>
      <c r="ADG1612"/>
      <c r="ADH1612"/>
      <c r="ADI1612"/>
      <c r="ADJ1612"/>
      <c r="ADK1612"/>
      <c r="ADL1612"/>
      <c r="ADM1612"/>
      <c r="ADN1612"/>
      <c r="ADO1612"/>
      <c r="ADP1612"/>
      <c r="ADQ1612"/>
      <c r="ADR1612"/>
      <c r="ADS1612"/>
      <c r="ADT1612"/>
      <c r="ADU1612"/>
      <c r="ADV1612"/>
      <c r="ADW1612"/>
      <c r="ADX1612"/>
      <c r="ADY1612"/>
      <c r="ADZ1612"/>
      <c r="AEA1612"/>
      <c r="AEB1612"/>
      <c r="AEC1612"/>
      <c r="AED1612"/>
      <c r="AEE1612"/>
      <c r="AEF1612"/>
      <c r="AEG1612"/>
      <c r="AEH1612"/>
      <c r="AEI1612"/>
      <c r="AEJ1612"/>
      <c r="AEK1612"/>
      <c r="AEL1612"/>
      <c r="AEM1612"/>
      <c r="AEN1612"/>
      <c r="AEO1612"/>
      <c r="AEP1612"/>
      <c r="AEQ1612"/>
      <c r="AER1612"/>
      <c r="AES1612"/>
      <c r="AET1612"/>
      <c r="AEU1612"/>
      <c r="AEV1612"/>
      <c r="AEW1612"/>
      <c r="AEX1612"/>
      <c r="AEY1612"/>
      <c r="AEZ1612"/>
      <c r="AFA1612"/>
      <c r="AFB1612"/>
      <c r="AFC1612"/>
      <c r="AFD1612"/>
      <c r="AFE1612"/>
      <c r="AFF1612"/>
      <c r="AFG1612"/>
      <c r="AFH1612"/>
      <c r="AFI1612"/>
      <c r="AFJ1612"/>
      <c r="AFK1612"/>
      <c r="AFL1612"/>
      <c r="AFM1612"/>
      <c r="AFN1612"/>
      <c r="AFO1612"/>
      <c r="AFP1612"/>
      <c r="AFQ1612"/>
      <c r="AFR1612"/>
      <c r="AFS1612"/>
      <c r="AFT1612"/>
      <c r="AFU1612"/>
      <c r="AFV1612"/>
      <c r="AFW1612"/>
      <c r="AFX1612"/>
      <c r="AFY1612"/>
      <c r="AFZ1612"/>
      <c r="AGA1612"/>
      <c r="AGB1612"/>
      <c r="AGC1612"/>
      <c r="AGD1612"/>
      <c r="AGE1612"/>
      <c r="AGF1612"/>
      <c r="AGG1612"/>
      <c r="AGH1612"/>
      <c r="AGI1612"/>
      <c r="AGJ1612"/>
      <c r="AGK1612"/>
      <c r="AGL1612"/>
      <c r="AGM1612"/>
      <c r="AGN1612"/>
      <c r="AGO1612"/>
      <c r="AGP1612"/>
      <c r="AGQ1612"/>
      <c r="AGR1612"/>
      <c r="AGS1612"/>
      <c r="AGT1612"/>
      <c r="AGU1612"/>
      <c r="AGV1612"/>
      <c r="AGW1612"/>
      <c r="AGX1612"/>
      <c r="AGY1612"/>
      <c r="AGZ1612"/>
      <c r="AHA1612"/>
      <c r="AHB1612"/>
      <c r="AHC1612"/>
      <c r="AHD1612"/>
      <c r="AHE1612"/>
      <c r="AHF1612"/>
      <c r="AHG1612"/>
      <c r="AHH1612"/>
      <c r="AHI1612"/>
      <c r="AHJ1612"/>
      <c r="AHK1612"/>
      <c r="AHL1612"/>
      <c r="AHM1612"/>
      <c r="AHN1612"/>
      <c r="AHO1612"/>
      <c r="AHP1612"/>
      <c r="AHQ1612"/>
      <c r="AHR1612"/>
      <c r="AHS1612"/>
      <c r="AHT1612"/>
      <c r="AHU1612"/>
      <c r="AHV1612"/>
      <c r="AHW1612"/>
      <c r="AHX1612"/>
      <c r="AHY1612"/>
      <c r="AHZ1612"/>
      <c r="AIA1612"/>
      <c r="AIB1612"/>
      <c r="AIC1612"/>
      <c r="AID1612"/>
      <c r="AIE1612"/>
      <c r="AIF1612"/>
      <c r="AIG1612"/>
      <c r="AIH1612"/>
      <c r="AII1612"/>
      <c r="AIJ1612"/>
      <c r="AIK1612"/>
      <c r="AIL1612"/>
      <c r="AIM1612"/>
      <c r="AIN1612"/>
      <c r="AIO1612"/>
      <c r="AIP1612"/>
      <c r="AIQ1612"/>
      <c r="AIR1612"/>
      <c r="AIS1612"/>
      <c r="AIT1612"/>
      <c r="AIU1612"/>
      <c r="AIV1612"/>
      <c r="AIW1612"/>
      <c r="AIX1612"/>
      <c r="AIY1612"/>
      <c r="AIZ1612"/>
      <c r="AJA1612"/>
      <c r="AJB1612"/>
      <c r="AJC1612"/>
      <c r="AJD1612"/>
      <c r="AJE1612"/>
      <c r="AJF1612"/>
      <c r="AJG1612"/>
      <c r="AJH1612"/>
      <c r="AJI1612"/>
      <c r="AJJ1612"/>
      <c r="AJK1612"/>
      <c r="AJL1612"/>
      <c r="AJM1612"/>
      <c r="AJN1612"/>
      <c r="AJO1612"/>
      <c r="AJP1612"/>
      <c r="AJQ1612"/>
      <c r="AJR1612"/>
      <c r="AJS1612"/>
      <c r="AJT1612"/>
      <c r="AJU1612"/>
      <c r="AJV1612"/>
      <c r="AJW1612"/>
      <c r="AJX1612"/>
      <c r="AJY1612"/>
      <c r="AJZ1612"/>
      <c r="AKA1612"/>
      <c r="AKB1612"/>
      <c r="AKC1612"/>
      <c r="AKD1612"/>
      <c r="AKE1612"/>
      <c r="AKF1612"/>
      <c r="AKG1612"/>
      <c r="AKH1612"/>
      <c r="AKI1612"/>
      <c r="AKJ1612"/>
      <c r="AKK1612"/>
      <c r="AKL1612"/>
      <c r="AKM1612"/>
      <c r="AKN1612"/>
      <c r="AKO1612"/>
      <c r="AKP1612"/>
      <c r="AKQ1612"/>
      <c r="AKR1612"/>
      <c r="AKS1612"/>
      <c r="AKT1612"/>
      <c r="AKU1612"/>
      <c r="AKV1612"/>
      <c r="AKW1612"/>
      <c r="AKX1612"/>
      <c r="AKY1612"/>
      <c r="AKZ1612"/>
      <c r="ALA1612"/>
      <c r="ALB1612"/>
      <c r="ALC1612"/>
      <c r="ALD1612"/>
      <c r="ALE1612"/>
      <c r="ALF1612"/>
      <c r="ALG1612"/>
      <c r="ALH1612"/>
      <c r="ALI1612"/>
      <c r="ALJ1612"/>
      <c r="ALK1612"/>
      <c r="ALL1612"/>
      <c r="ALM1612"/>
      <c r="ALN1612"/>
      <c r="ALO1612"/>
      <c r="ALP1612"/>
      <c r="ALQ1612"/>
      <c r="ALR1612"/>
      <c r="ALS1612"/>
      <c r="ALT1612"/>
      <c r="ALU1612"/>
      <c r="ALV1612"/>
      <c r="ALW1612"/>
      <c r="ALX1612"/>
      <c r="ALY1612"/>
      <c r="ALZ1612"/>
      <c r="AMA1612"/>
      <c r="AMB1612"/>
      <c r="AMC1612"/>
      <c r="AMD1612"/>
      <c r="AME1612"/>
      <c r="AMF1612"/>
      <c r="AMG1612"/>
      <c r="AMH1612"/>
      <c r="AMI1612"/>
      <c r="AMJ1612"/>
      <c r="AMK1612"/>
    </row>
    <row r="1613" spans="1:1025" ht="45" customHeight="1" thickTop="1" thickBot="1" x14ac:dyDescent="0.3">
      <c r="A1613" s="249" t="s">
        <v>1016</v>
      </c>
      <c r="B1613" s="249" t="s">
        <v>1016</v>
      </c>
      <c r="C1613" s="249" t="s">
        <v>1016</v>
      </c>
      <c r="D1613" s="249" t="s">
        <v>1016</v>
      </c>
      <c r="E1613" s="249" t="s">
        <v>1016</v>
      </c>
      <c r="F1613" s="249" t="s">
        <v>1016</v>
      </c>
      <c r="G1613" s="249" t="s">
        <v>1016</v>
      </c>
      <c r="H1613" s="249" t="s">
        <v>1016</v>
      </c>
      <c r="I1613" s="249" t="s">
        <v>1016</v>
      </c>
      <c r="J1613" s="249" t="s">
        <v>1016</v>
      </c>
      <c r="K1613" s="249" t="s">
        <v>1016</v>
      </c>
      <c r="L1613" s="249" t="s">
        <v>1016</v>
      </c>
      <c r="M1613" s="249" t="s">
        <v>1016</v>
      </c>
      <c r="N1613" s="249" t="s">
        <v>1016</v>
      </c>
      <c r="O1613" s="249" t="s">
        <v>1016</v>
      </c>
      <c r="P1613" s="249" t="s">
        <v>1016</v>
      </c>
      <c r="Q1613" s="54">
        <v>0</v>
      </c>
      <c r="R1613" s="267" t="s">
        <v>2551</v>
      </c>
      <c r="S1613" s="267"/>
      <c r="T1613" s="267"/>
      <c r="U1613" s="267"/>
      <c r="V1613" s="267"/>
      <c r="W1613" s="267"/>
      <c r="X1613" s="267"/>
      <c r="Y1613" s="267"/>
      <c r="Z1613" s="267"/>
      <c r="AA1613" s="267"/>
      <c r="AB1613" s="267"/>
      <c r="AC1613" s="267"/>
      <c r="AD1613" s="267"/>
      <c r="AE1613" s="267"/>
      <c r="AF1613" s="54">
        <v>0</v>
      </c>
      <c r="AG1613" s="267" t="s">
        <v>2551</v>
      </c>
      <c r="AH1613" s="267"/>
      <c r="AI1613" s="267"/>
      <c r="AJ1613" s="267"/>
      <c r="AK1613" s="267"/>
      <c r="AL1613" s="267"/>
      <c r="AM1613" s="267"/>
      <c r="AN1613" s="267"/>
      <c r="AO1613" s="267"/>
      <c r="AP1613" s="267"/>
      <c r="AQ1613" s="267"/>
      <c r="AR1613" s="267"/>
      <c r="AS1613" s="267"/>
      <c r="AT1613" s="267"/>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c r="HO1613"/>
      <c r="HP1613"/>
      <c r="HQ1613"/>
      <c r="HR1613"/>
      <c r="HS1613"/>
      <c r="HT1613"/>
      <c r="HU1613"/>
      <c r="HV1613"/>
      <c r="HW1613"/>
      <c r="HX1613"/>
      <c r="HY1613"/>
      <c r="HZ1613"/>
      <c r="IA1613"/>
      <c r="IB1613"/>
      <c r="IC1613"/>
      <c r="ID1613"/>
      <c r="IE1613"/>
      <c r="IF1613"/>
      <c r="IG1613"/>
      <c r="IH1613"/>
      <c r="II1613"/>
      <c r="IJ1613"/>
      <c r="IK1613"/>
      <c r="IL1613"/>
      <c r="IM1613"/>
      <c r="IN1613"/>
      <c r="IO1613"/>
      <c r="IP1613"/>
      <c r="IQ1613"/>
      <c r="IR1613"/>
      <c r="IS1613"/>
      <c r="IT1613"/>
      <c r="IU1613"/>
      <c r="IV1613"/>
      <c r="IW1613"/>
      <c r="IX1613"/>
      <c r="IY1613"/>
      <c r="IZ1613"/>
      <c r="JA1613"/>
      <c r="JB1613"/>
      <c r="JC1613"/>
      <c r="JD1613"/>
      <c r="JE1613"/>
      <c r="JF1613"/>
      <c r="JG1613"/>
      <c r="JH1613"/>
      <c r="JI1613"/>
      <c r="JJ1613"/>
      <c r="JK1613"/>
      <c r="JL1613"/>
      <c r="JM1613"/>
      <c r="JN1613"/>
      <c r="JO1613"/>
      <c r="JP1613"/>
      <c r="JQ1613"/>
      <c r="JR1613"/>
      <c r="JS1613"/>
      <c r="JT1613"/>
      <c r="JU1613"/>
      <c r="JV1613"/>
      <c r="JW1613"/>
      <c r="JX1613"/>
      <c r="JY1613"/>
      <c r="JZ1613"/>
      <c r="KA1613"/>
      <c r="KB1613"/>
      <c r="KC1613"/>
      <c r="KD1613"/>
      <c r="KE1613"/>
      <c r="KF1613"/>
      <c r="KG1613"/>
      <c r="KH1613"/>
      <c r="KI1613"/>
      <c r="KJ1613"/>
      <c r="KK1613"/>
      <c r="KL1613"/>
      <c r="KM1613"/>
      <c r="KN1613"/>
      <c r="KO1613"/>
      <c r="KP1613"/>
      <c r="KQ1613"/>
      <c r="KR1613"/>
      <c r="KS1613"/>
      <c r="KT1613"/>
      <c r="KU1613"/>
      <c r="KV1613"/>
      <c r="KW1613"/>
      <c r="KX1613"/>
      <c r="KY1613"/>
      <c r="KZ1613"/>
      <c r="LA1613"/>
      <c r="LB1613"/>
      <c r="LC1613"/>
      <c r="LD1613"/>
      <c r="LE1613"/>
      <c r="LF1613"/>
      <c r="LG1613"/>
      <c r="LH1613"/>
      <c r="LI1613"/>
      <c r="LJ1613"/>
      <c r="LK1613"/>
      <c r="LL1613"/>
      <c r="LM1613"/>
      <c r="LN1613"/>
      <c r="LO1613"/>
      <c r="LP1613"/>
      <c r="LQ1613"/>
      <c r="LR1613"/>
      <c r="LS1613"/>
      <c r="LT1613"/>
      <c r="LU1613"/>
      <c r="LV1613"/>
      <c r="LW1613"/>
      <c r="LX1613"/>
      <c r="LY1613"/>
      <c r="LZ1613"/>
      <c r="MA1613"/>
      <c r="MB1613"/>
      <c r="MC1613"/>
      <c r="MD1613"/>
      <c r="ME1613"/>
      <c r="MF1613"/>
      <c r="MG1613"/>
      <c r="MH1613"/>
      <c r="MI1613"/>
      <c r="MJ1613"/>
      <c r="MK1613"/>
      <c r="ML1613"/>
      <c r="MM1613"/>
      <c r="MN1613"/>
      <c r="MO1613"/>
      <c r="MP1613"/>
      <c r="MQ1613"/>
      <c r="MR1613"/>
      <c r="MS1613"/>
      <c r="MT1613"/>
      <c r="MU1613"/>
      <c r="MV1613"/>
      <c r="MW1613"/>
      <c r="MX1613"/>
      <c r="MY1613"/>
      <c r="MZ1613"/>
      <c r="NA1613"/>
      <c r="NB1613"/>
      <c r="NC1613"/>
      <c r="ND1613"/>
      <c r="NE1613"/>
      <c r="NF1613"/>
      <c r="NG1613"/>
      <c r="NH1613"/>
      <c r="NI1613"/>
      <c r="NJ1613"/>
      <c r="NK1613"/>
      <c r="NL1613"/>
      <c r="NM1613"/>
      <c r="NN1613"/>
      <c r="NO1613"/>
      <c r="NP1613"/>
      <c r="NQ1613"/>
      <c r="NR1613"/>
      <c r="NS1613"/>
      <c r="NT1613"/>
      <c r="NU1613"/>
      <c r="NV1613"/>
      <c r="NW1613"/>
      <c r="NX1613"/>
      <c r="NY1613"/>
      <c r="NZ1613"/>
      <c r="OA1613"/>
      <c r="OB1613"/>
      <c r="OC1613"/>
      <c r="OD1613"/>
      <c r="OE1613"/>
      <c r="OF1613"/>
      <c r="OG1613"/>
      <c r="OH1613"/>
      <c r="OI1613"/>
      <c r="OJ1613"/>
      <c r="OK1613"/>
      <c r="OL1613"/>
      <c r="OM1613"/>
      <c r="ON1613"/>
      <c r="OO1613"/>
      <c r="OP1613"/>
      <c r="OQ1613"/>
      <c r="OR1613"/>
      <c r="OS1613"/>
      <c r="OT1613"/>
      <c r="OU1613"/>
      <c r="OV1613"/>
      <c r="OW1613"/>
      <c r="OX1613"/>
      <c r="OY1613"/>
      <c r="OZ1613"/>
      <c r="PA1613"/>
      <c r="PB1613"/>
      <c r="PC1613"/>
      <c r="PD1613"/>
      <c r="PE1613"/>
      <c r="PF1613"/>
      <c r="PG1613"/>
      <c r="PH1613"/>
      <c r="PI1613"/>
      <c r="PJ1613"/>
      <c r="PK1613"/>
      <c r="PL1613"/>
      <c r="PM1613"/>
      <c r="PN1613"/>
      <c r="PO1613"/>
      <c r="PP1613"/>
      <c r="PQ1613"/>
      <c r="PR1613"/>
      <c r="PS1613"/>
      <c r="PT1613"/>
      <c r="PU1613"/>
      <c r="PV1613"/>
      <c r="PW1613"/>
      <c r="PX1613"/>
      <c r="PY1613"/>
      <c r="PZ1613"/>
      <c r="QA1613"/>
      <c r="QB1613"/>
      <c r="QC1613"/>
      <c r="QD1613"/>
      <c r="QE1613"/>
      <c r="QF1613"/>
      <c r="QG1613"/>
      <c r="QH1613"/>
      <c r="QI1613"/>
      <c r="QJ1613"/>
      <c r="QK1613"/>
      <c r="QL1613"/>
      <c r="QM1613"/>
      <c r="QN1613"/>
      <c r="QO1613"/>
      <c r="QP1613"/>
      <c r="QQ1613"/>
      <c r="QR1613"/>
      <c r="QS1613"/>
      <c r="QT1613"/>
      <c r="QU1613"/>
      <c r="QV1613"/>
      <c r="QW1613"/>
      <c r="QX1613"/>
      <c r="QY1613"/>
      <c r="QZ1613"/>
      <c r="RA1613"/>
      <c r="RB1613"/>
      <c r="RC1613"/>
      <c r="RD1613"/>
      <c r="RE1613"/>
      <c r="RF1613"/>
      <c r="RG1613"/>
      <c r="RH1613"/>
      <c r="RI1613"/>
      <c r="RJ1613"/>
      <c r="RK1613"/>
      <c r="RL1613"/>
      <c r="RM1613"/>
      <c r="RN1613"/>
      <c r="RO1613"/>
      <c r="RP1613"/>
      <c r="RQ1613"/>
      <c r="RR1613"/>
      <c r="RS1613"/>
      <c r="RT1613"/>
      <c r="RU1613"/>
      <c r="RV1613"/>
      <c r="RW1613"/>
      <c r="RX1613"/>
      <c r="RY1613"/>
      <c r="RZ1613"/>
      <c r="SA1613"/>
      <c r="SB1613"/>
      <c r="SC1613"/>
      <c r="SD1613"/>
      <c r="SE1613"/>
      <c r="SF1613"/>
      <c r="SG1613"/>
      <c r="SH1613"/>
      <c r="SI1613"/>
      <c r="SJ1613"/>
      <c r="SK1613"/>
      <c r="SL1613"/>
      <c r="SM1613"/>
      <c r="SN1613"/>
      <c r="SO1613"/>
      <c r="SP1613"/>
      <c r="SQ1613"/>
      <c r="SR1613"/>
      <c r="SS1613"/>
      <c r="ST1613"/>
      <c r="SU1613"/>
      <c r="SV1613"/>
      <c r="SW1613"/>
      <c r="SX1613"/>
      <c r="SY1613"/>
      <c r="SZ1613"/>
      <c r="TA1613"/>
      <c r="TB1613"/>
      <c r="TC1613"/>
      <c r="TD1613"/>
      <c r="TE1613"/>
      <c r="TF1613"/>
      <c r="TG1613"/>
      <c r="TH1613"/>
      <c r="TI1613"/>
      <c r="TJ1613"/>
      <c r="TK1613"/>
      <c r="TL1613"/>
      <c r="TM1613"/>
      <c r="TN1613"/>
      <c r="TO1613"/>
      <c r="TP1613"/>
      <c r="TQ1613"/>
      <c r="TR1613"/>
      <c r="TS1613"/>
      <c r="TT1613"/>
      <c r="TU1613"/>
      <c r="TV1613"/>
      <c r="TW1613"/>
      <c r="TX1613"/>
      <c r="TY1613"/>
      <c r="TZ1613"/>
      <c r="UA1613"/>
      <c r="UB1613"/>
      <c r="UC1613"/>
      <c r="UD1613"/>
      <c r="UE1613"/>
      <c r="UF1613"/>
      <c r="UG1613"/>
      <c r="UH1613"/>
      <c r="UI1613"/>
      <c r="UJ1613"/>
      <c r="UK1613"/>
      <c r="UL1613"/>
      <c r="UM1613"/>
      <c r="UN1613"/>
      <c r="UO1613"/>
      <c r="UP1613"/>
      <c r="UQ1613"/>
      <c r="UR1613"/>
      <c r="US1613"/>
      <c r="UT1613"/>
      <c r="UU1613"/>
      <c r="UV1613"/>
      <c r="UW1613"/>
      <c r="UX1613"/>
      <c r="UY1613"/>
      <c r="UZ1613"/>
      <c r="VA1613"/>
      <c r="VB1613"/>
      <c r="VC1613"/>
      <c r="VD1613"/>
      <c r="VE1613"/>
      <c r="VF1613"/>
      <c r="VG1613"/>
      <c r="VH1613"/>
      <c r="VI1613"/>
      <c r="VJ1613"/>
      <c r="VK1613"/>
      <c r="VL1613"/>
      <c r="VM1613"/>
      <c r="VN1613"/>
      <c r="VO1613"/>
      <c r="VP1613"/>
      <c r="VQ1613"/>
      <c r="VR1613"/>
      <c r="VS1613"/>
      <c r="VT1613"/>
      <c r="VU1613"/>
      <c r="VV1613"/>
      <c r="VW1613"/>
      <c r="VX1613"/>
      <c r="VY1613"/>
      <c r="VZ1613"/>
      <c r="WA1613"/>
      <c r="WB1613"/>
      <c r="WC1613"/>
      <c r="WD1613"/>
      <c r="WE1613"/>
      <c r="WF1613"/>
      <c r="WG1613"/>
      <c r="WH1613"/>
      <c r="WI1613"/>
      <c r="WJ1613"/>
      <c r="WK1613"/>
      <c r="WL1613"/>
      <c r="WM1613"/>
      <c r="WN1613"/>
      <c r="WO1613"/>
      <c r="WP1613"/>
      <c r="WQ1613"/>
      <c r="WR1613"/>
      <c r="WS1613"/>
      <c r="WT1613"/>
      <c r="WU1613"/>
      <c r="WV1613"/>
      <c r="WW1613"/>
      <c r="WX1613"/>
      <c r="WY1613"/>
      <c r="WZ1613"/>
      <c r="XA1613"/>
      <c r="XB1613"/>
      <c r="XC1613"/>
      <c r="XD1613"/>
      <c r="XE1613"/>
      <c r="XF1613"/>
      <c r="XG1613"/>
      <c r="XH1613"/>
      <c r="XI1613"/>
      <c r="XJ1613"/>
      <c r="XK1613"/>
      <c r="XL1613"/>
      <c r="XM1613"/>
      <c r="XN1613"/>
      <c r="XO1613"/>
      <c r="XP1613"/>
      <c r="XQ1613"/>
      <c r="XR1613"/>
      <c r="XS1613"/>
      <c r="XT1613"/>
      <c r="XU1613"/>
      <c r="XV1613"/>
      <c r="XW1613"/>
      <c r="XX1613"/>
      <c r="XY1613"/>
      <c r="XZ1613"/>
      <c r="YA1613"/>
      <c r="YB1613"/>
      <c r="YC1613"/>
      <c r="YD1613"/>
      <c r="YE1613"/>
      <c r="YF1613"/>
      <c r="YG1613"/>
      <c r="YH1613"/>
      <c r="YI1613"/>
      <c r="YJ1613"/>
      <c r="YK1613"/>
      <c r="YL1613"/>
      <c r="YM1613"/>
      <c r="YN1613"/>
      <c r="YO1613"/>
      <c r="YP1613"/>
      <c r="YQ1613"/>
      <c r="YR1613"/>
      <c r="YS1613"/>
      <c r="YT1613"/>
      <c r="YU1613"/>
      <c r="YV1613"/>
      <c r="YW1613"/>
      <c r="YX1613"/>
      <c r="YY1613"/>
      <c r="YZ1613"/>
      <c r="ZA1613"/>
      <c r="ZB1613"/>
      <c r="ZC1613"/>
      <c r="ZD1613"/>
      <c r="ZE1613"/>
      <c r="ZF1613"/>
      <c r="ZG1613"/>
      <c r="ZH1613"/>
      <c r="ZI1613"/>
      <c r="ZJ1613"/>
      <c r="ZK1613"/>
      <c r="ZL1613"/>
      <c r="ZM1613"/>
      <c r="ZN1613"/>
      <c r="ZO1613"/>
      <c r="ZP1613"/>
      <c r="ZQ1613"/>
      <c r="ZR1613"/>
      <c r="ZS1613"/>
      <c r="ZT1613"/>
      <c r="ZU1613"/>
      <c r="ZV1613"/>
      <c r="ZW1613"/>
      <c r="ZX1613"/>
      <c r="ZY1613"/>
      <c r="ZZ1613"/>
      <c r="AAA1613"/>
      <c r="AAB1613"/>
      <c r="AAC1613"/>
      <c r="AAD1613"/>
      <c r="AAE1613"/>
      <c r="AAF1613"/>
      <c r="AAG1613"/>
      <c r="AAH1613"/>
      <c r="AAI1613"/>
      <c r="AAJ1613"/>
      <c r="AAK1613"/>
      <c r="AAL1613"/>
      <c r="AAM1613"/>
      <c r="AAN1613"/>
      <c r="AAO1613"/>
      <c r="AAP1613"/>
      <c r="AAQ1613"/>
      <c r="AAR1613"/>
      <c r="AAS1613"/>
      <c r="AAT1613"/>
      <c r="AAU1613"/>
      <c r="AAV1613"/>
      <c r="AAW1613"/>
      <c r="AAX1613"/>
      <c r="AAY1613"/>
      <c r="AAZ1613"/>
      <c r="ABA1613"/>
      <c r="ABB1613"/>
      <c r="ABC1613"/>
      <c r="ABD1613"/>
      <c r="ABE1613"/>
      <c r="ABF1613"/>
      <c r="ABG1613"/>
      <c r="ABH1613"/>
      <c r="ABI1613"/>
      <c r="ABJ1613"/>
      <c r="ABK1613"/>
      <c r="ABL1613"/>
      <c r="ABM1613"/>
      <c r="ABN1613"/>
      <c r="ABO1613"/>
      <c r="ABP1613"/>
      <c r="ABQ1613"/>
      <c r="ABR1613"/>
      <c r="ABS1613"/>
      <c r="ABT1613"/>
      <c r="ABU1613"/>
      <c r="ABV1613"/>
      <c r="ABW1613"/>
      <c r="ABX1613"/>
      <c r="ABY1613"/>
      <c r="ABZ1613"/>
      <c r="ACA1613"/>
      <c r="ACB1613"/>
      <c r="ACC1613"/>
      <c r="ACD1613"/>
      <c r="ACE1613"/>
      <c r="ACF1613"/>
      <c r="ACG1613"/>
      <c r="ACH1613"/>
      <c r="ACI1613"/>
      <c r="ACJ1613"/>
      <c r="ACK1613"/>
      <c r="ACL1613"/>
      <c r="ACM1613"/>
      <c r="ACN1613"/>
      <c r="ACO1613"/>
      <c r="ACP1613"/>
      <c r="ACQ1613"/>
      <c r="ACR1613"/>
      <c r="ACS1613"/>
      <c r="ACT1613"/>
      <c r="ACU1613"/>
      <c r="ACV1613"/>
      <c r="ACW1613"/>
      <c r="ACX1613"/>
      <c r="ACY1613"/>
      <c r="ACZ1613"/>
      <c r="ADA1613"/>
      <c r="ADB1613"/>
      <c r="ADC1613"/>
      <c r="ADD1613"/>
      <c r="ADE1613"/>
      <c r="ADF1613"/>
      <c r="ADG1613"/>
      <c r="ADH1613"/>
      <c r="ADI1613"/>
      <c r="ADJ1613"/>
      <c r="ADK1613"/>
      <c r="ADL1613"/>
      <c r="ADM1613"/>
      <c r="ADN1613"/>
      <c r="ADO1613"/>
      <c r="ADP1613"/>
      <c r="ADQ1613"/>
      <c r="ADR1613"/>
      <c r="ADS1613"/>
      <c r="ADT1613"/>
      <c r="ADU1613"/>
      <c r="ADV1613"/>
      <c r="ADW1613"/>
      <c r="ADX1613"/>
      <c r="ADY1613"/>
      <c r="ADZ1613"/>
      <c r="AEA1613"/>
      <c r="AEB1613"/>
      <c r="AEC1613"/>
      <c r="AED1613"/>
      <c r="AEE1613"/>
      <c r="AEF1613"/>
      <c r="AEG1613"/>
      <c r="AEH1613"/>
      <c r="AEI1613"/>
      <c r="AEJ1613"/>
      <c r="AEK1613"/>
      <c r="AEL1613"/>
      <c r="AEM1613"/>
      <c r="AEN1613"/>
      <c r="AEO1613"/>
      <c r="AEP1613"/>
      <c r="AEQ1613"/>
      <c r="AER1613"/>
      <c r="AES1613"/>
      <c r="AET1613"/>
      <c r="AEU1613"/>
      <c r="AEV1613"/>
      <c r="AEW1613"/>
      <c r="AEX1613"/>
      <c r="AEY1613"/>
      <c r="AEZ1613"/>
      <c r="AFA1613"/>
      <c r="AFB1613"/>
      <c r="AFC1613"/>
      <c r="AFD1613"/>
      <c r="AFE1613"/>
      <c r="AFF1613"/>
      <c r="AFG1613"/>
      <c r="AFH1613"/>
      <c r="AFI1613"/>
      <c r="AFJ1613"/>
      <c r="AFK1613"/>
      <c r="AFL1613"/>
      <c r="AFM1613"/>
      <c r="AFN1613"/>
      <c r="AFO1613"/>
      <c r="AFP1613"/>
      <c r="AFQ1613"/>
      <c r="AFR1613"/>
      <c r="AFS1613"/>
      <c r="AFT1613"/>
      <c r="AFU1613"/>
      <c r="AFV1613"/>
      <c r="AFW1613"/>
      <c r="AFX1613"/>
      <c r="AFY1613"/>
      <c r="AFZ1613"/>
      <c r="AGA1613"/>
      <c r="AGB1613"/>
      <c r="AGC1613"/>
      <c r="AGD1613"/>
      <c r="AGE1613"/>
      <c r="AGF1613"/>
      <c r="AGG1613"/>
      <c r="AGH1613"/>
      <c r="AGI1613"/>
      <c r="AGJ1613"/>
      <c r="AGK1613"/>
      <c r="AGL1613"/>
      <c r="AGM1613"/>
      <c r="AGN1613"/>
      <c r="AGO1613"/>
      <c r="AGP1613"/>
      <c r="AGQ1613"/>
      <c r="AGR1613"/>
      <c r="AGS1613"/>
      <c r="AGT1613"/>
      <c r="AGU1613"/>
      <c r="AGV1613"/>
      <c r="AGW1613"/>
      <c r="AGX1613"/>
      <c r="AGY1613"/>
      <c r="AGZ1613"/>
      <c r="AHA1613"/>
      <c r="AHB1613"/>
      <c r="AHC1613"/>
      <c r="AHD1613"/>
      <c r="AHE1613"/>
      <c r="AHF1613"/>
      <c r="AHG1613"/>
      <c r="AHH1613"/>
      <c r="AHI1613"/>
      <c r="AHJ1613"/>
      <c r="AHK1613"/>
      <c r="AHL1613"/>
      <c r="AHM1613"/>
      <c r="AHN1613"/>
      <c r="AHO1613"/>
      <c r="AHP1613"/>
      <c r="AHQ1613"/>
      <c r="AHR1613"/>
      <c r="AHS1613"/>
      <c r="AHT1613"/>
      <c r="AHU1613"/>
      <c r="AHV1613"/>
      <c r="AHW1613"/>
      <c r="AHX1613"/>
      <c r="AHY1613"/>
      <c r="AHZ1613"/>
      <c r="AIA1613"/>
      <c r="AIB1613"/>
      <c r="AIC1613"/>
      <c r="AID1613"/>
      <c r="AIE1613"/>
      <c r="AIF1613"/>
      <c r="AIG1613"/>
      <c r="AIH1613"/>
      <c r="AII1613"/>
      <c r="AIJ1613"/>
      <c r="AIK1613"/>
      <c r="AIL1613"/>
      <c r="AIM1613"/>
      <c r="AIN1613"/>
      <c r="AIO1613"/>
      <c r="AIP1613"/>
      <c r="AIQ1613"/>
      <c r="AIR1613"/>
      <c r="AIS1613"/>
      <c r="AIT1613"/>
      <c r="AIU1613"/>
      <c r="AIV1613"/>
      <c r="AIW1613"/>
      <c r="AIX1613"/>
      <c r="AIY1613"/>
      <c r="AIZ1613"/>
      <c r="AJA1613"/>
      <c r="AJB1613"/>
      <c r="AJC1613"/>
      <c r="AJD1613"/>
      <c r="AJE1613"/>
      <c r="AJF1613"/>
      <c r="AJG1613"/>
      <c r="AJH1613"/>
      <c r="AJI1613"/>
      <c r="AJJ1613"/>
      <c r="AJK1613"/>
      <c r="AJL1613"/>
      <c r="AJM1613"/>
      <c r="AJN1613"/>
      <c r="AJO1613"/>
      <c r="AJP1613"/>
      <c r="AJQ1613"/>
      <c r="AJR1613"/>
      <c r="AJS1613"/>
      <c r="AJT1613"/>
      <c r="AJU1613"/>
      <c r="AJV1613"/>
      <c r="AJW1613"/>
      <c r="AJX1613"/>
      <c r="AJY1613"/>
      <c r="AJZ1613"/>
      <c r="AKA1613"/>
      <c r="AKB1613"/>
      <c r="AKC1613"/>
      <c r="AKD1613"/>
      <c r="AKE1613"/>
      <c r="AKF1613"/>
      <c r="AKG1613"/>
      <c r="AKH1613"/>
      <c r="AKI1613"/>
      <c r="AKJ1613"/>
      <c r="AKK1613"/>
      <c r="AKL1613"/>
      <c r="AKM1613"/>
      <c r="AKN1613"/>
      <c r="AKO1613"/>
      <c r="AKP1613"/>
      <c r="AKQ1613"/>
      <c r="AKR1613"/>
      <c r="AKS1613"/>
      <c r="AKT1613"/>
      <c r="AKU1613"/>
      <c r="AKV1613"/>
      <c r="AKW1613"/>
      <c r="AKX1613"/>
      <c r="AKY1613"/>
      <c r="AKZ1613"/>
      <c r="ALA1613"/>
      <c r="ALB1613"/>
      <c r="ALC1613"/>
      <c r="ALD1613"/>
      <c r="ALE1613"/>
      <c r="ALF1613"/>
      <c r="ALG1613"/>
      <c r="ALH1613"/>
      <c r="ALI1613"/>
      <c r="ALJ1613"/>
      <c r="ALK1613"/>
      <c r="ALL1613"/>
      <c r="ALM1613"/>
      <c r="ALN1613"/>
      <c r="ALO1613"/>
      <c r="ALP1613"/>
      <c r="ALQ1613"/>
      <c r="ALR1613"/>
      <c r="ALS1613"/>
      <c r="ALT1613"/>
      <c r="ALU1613"/>
      <c r="ALV1613"/>
      <c r="ALW1613"/>
      <c r="ALX1613"/>
      <c r="ALY1613"/>
      <c r="ALZ1613"/>
      <c r="AMA1613"/>
      <c r="AMB1613"/>
      <c r="AMC1613"/>
      <c r="AMD1613"/>
      <c r="AME1613"/>
      <c r="AMF1613"/>
      <c r="AMG1613"/>
      <c r="AMH1613"/>
      <c r="AMI1613"/>
      <c r="AMJ1613"/>
      <c r="AMK1613"/>
    </row>
    <row r="1614" spans="1:1025" ht="45" customHeight="1" thickTop="1" thickBot="1" x14ac:dyDescent="0.3">
      <c r="A1614" s="249" t="s">
        <v>1300</v>
      </c>
      <c r="B1614" s="249" t="s">
        <v>1300</v>
      </c>
      <c r="C1614" s="249" t="s">
        <v>1300</v>
      </c>
      <c r="D1614" s="249" t="s">
        <v>1300</v>
      </c>
      <c r="E1614" s="249" t="s">
        <v>1300</v>
      </c>
      <c r="F1614" s="249" t="s">
        <v>1300</v>
      </c>
      <c r="G1614" s="249" t="s">
        <v>1300</v>
      </c>
      <c r="H1614" s="249" t="s">
        <v>1300</v>
      </c>
      <c r="I1614" s="249" t="s">
        <v>1300</v>
      </c>
      <c r="J1614" s="249" t="s">
        <v>1300</v>
      </c>
      <c r="K1614" s="249" t="s">
        <v>1300</v>
      </c>
      <c r="L1614" s="249" t="s">
        <v>1300</v>
      </c>
      <c r="M1614" s="249" t="s">
        <v>1300</v>
      </c>
      <c r="N1614" s="249" t="s">
        <v>1300</v>
      </c>
      <c r="O1614" s="249" t="s">
        <v>1300</v>
      </c>
      <c r="P1614" s="249" t="s">
        <v>1300</v>
      </c>
      <c r="Q1614" s="54">
        <v>0</v>
      </c>
      <c r="R1614" s="267" t="s">
        <v>2551</v>
      </c>
      <c r="S1614" s="267"/>
      <c r="T1614" s="267"/>
      <c r="U1614" s="267"/>
      <c r="V1614" s="267"/>
      <c r="W1614" s="267"/>
      <c r="X1614" s="267"/>
      <c r="Y1614" s="267"/>
      <c r="Z1614" s="267"/>
      <c r="AA1614" s="267"/>
      <c r="AB1614" s="267"/>
      <c r="AC1614" s="267"/>
      <c r="AD1614" s="267"/>
      <c r="AE1614" s="267"/>
      <c r="AF1614" s="54">
        <v>0</v>
      </c>
      <c r="AG1614" s="267" t="s">
        <v>2551</v>
      </c>
      <c r="AH1614" s="267"/>
      <c r="AI1614" s="267"/>
      <c r="AJ1614" s="267"/>
      <c r="AK1614" s="267"/>
      <c r="AL1614" s="267"/>
      <c r="AM1614" s="267"/>
      <c r="AN1614" s="267"/>
      <c r="AO1614" s="267"/>
      <c r="AP1614" s="267"/>
      <c r="AQ1614" s="267"/>
      <c r="AR1614" s="267"/>
      <c r="AS1614" s="267"/>
      <c r="AT1614" s="267"/>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c r="HK1614"/>
      <c r="HL1614"/>
      <c r="HM1614"/>
      <c r="HN1614"/>
      <c r="HO1614"/>
      <c r="HP1614"/>
      <c r="HQ1614"/>
      <c r="HR1614"/>
      <c r="HS1614"/>
      <c r="HT1614"/>
      <c r="HU1614"/>
      <c r="HV1614"/>
      <c r="HW1614"/>
      <c r="HX1614"/>
      <c r="HY1614"/>
      <c r="HZ1614"/>
      <c r="IA1614"/>
      <c r="IB1614"/>
      <c r="IC1614"/>
      <c r="ID1614"/>
      <c r="IE1614"/>
      <c r="IF1614"/>
      <c r="IG1614"/>
      <c r="IH1614"/>
      <c r="II1614"/>
      <c r="IJ1614"/>
      <c r="IK1614"/>
      <c r="IL1614"/>
      <c r="IM1614"/>
      <c r="IN1614"/>
      <c r="IO1614"/>
      <c r="IP1614"/>
      <c r="IQ1614"/>
      <c r="IR1614"/>
      <c r="IS1614"/>
      <c r="IT1614"/>
      <c r="IU1614"/>
      <c r="IV1614"/>
      <c r="IW1614"/>
      <c r="IX1614"/>
      <c r="IY1614"/>
      <c r="IZ1614"/>
      <c r="JA1614"/>
      <c r="JB1614"/>
      <c r="JC1614"/>
      <c r="JD1614"/>
      <c r="JE1614"/>
      <c r="JF1614"/>
      <c r="JG1614"/>
      <c r="JH1614"/>
      <c r="JI1614"/>
      <c r="JJ1614"/>
      <c r="JK1614"/>
      <c r="JL1614"/>
      <c r="JM1614"/>
      <c r="JN1614"/>
      <c r="JO1614"/>
      <c r="JP1614"/>
      <c r="JQ1614"/>
      <c r="JR1614"/>
      <c r="JS1614"/>
      <c r="JT1614"/>
      <c r="JU1614"/>
      <c r="JV1614"/>
      <c r="JW1614"/>
      <c r="JX1614"/>
      <c r="JY1614"/>
      <c r="JZ1614"/>
      <c r="KA1614"/>
      <c r="KB1614"/>
      <c r="KC1614"/>
      <c r="KD1614"/>
      <c r="KE1614"/>
      <c r="KF1614"/>
      <c r="KG1614"/>
      <c r="KH1614"/>
      <c r="KI1614"/>
      <c r="KJ1614"/>
      <c r="KK1614"/>
      <c r="KL1614"/>
      <c r="KM1614"/>
      <c r="KN1614"/>
      <c r="KO1614"/>
      <c r="KP1614"/>
      <c r="KQ1614"/>
      <c r="KR1614"/>
      <c r="KS1614"/>
      <c r="KT1614"/>
      <c r="KU1614"/>
      <c r="KV1614"/>
      <c r="KW1614"/>
      <c r="KX1614"/>
      <c r="KY1614"/>
      <c r="KZ1614"/>
      <c r="LA1614"/>
      <c r="LB1614"/>
      <c r="LC1614"/>
      <c r="LD1614"/>
      <c r="LE1614"/>
      <c r="LF1614"/>
      <c r="LG1614"/>
      <c r="LH1614"/>
      <c r="LI1614"/>
      <c r="LJ1614"/>
      <c r="LK1614"/>
      <c r="LL1614"/>
      <c r="LM1614"/>
      <c r="LN1614"/>
      <c r="LO1614"/>
      <c r="LP1614"/>
      <c r="LQ1614"/>
      <c r="LR1614"/>
      <c r="LS1614"/>
      <c r="LT1614"/>
      <c r="LU1614"/>
      <c r="LV1614"/>
      <c r="LW1614"/>
      <c r="LX1614"/>
      <c r="LY1614"/>
      <c r="LZ1614"/>
      <c r="MA1614"/>
      <c r="MB1614"/>
      <c r="MC1614"/>
      <c r="MD1614"/>
      <c r="ME1614"/>
      <c r="MF1614"/>
      <c r="MG1614"/>
      <c r="MH1614"/>
      <c r="MI1614"/>
      <c r="MJ1614"/>
      <c r="MK1614"/>
      <c r="ML1614"/>
      <c r="MM1614"/>
      <c r="MN1614"/>
      <c r="MO1614"/>
      <c r="MP1614"/>
      <c r="MQ1614"/>
      <c r="MR1614"/>
      <c r="MS1614"/>
      <c r="MT1614"/>
      <c r="MU1614"/>
      <c r="MV1614"/>
      <c r="MW1614"/>
      <c r="MX1614"/>
      <c r="MY1614"/>
      <c r="MZ1614"/>
      <c r="NA1614"/>
      <c r="NB1614"/>
      <c r="NC1614"/>
      <c r="ND1614"/>
      <c r="NE1614"/>
      <c r="NF1614"/>
      <c r="NG1614"/>
      <c r="NH1614"/>
      <c r="NI1614"/>
      <c r="NJ1614"/>
      <c r="NK1614"/>
      <c r="NL1614"/>
      <c r="NM1614"/>
      <c r="NN1614"/>
      <c r="NO1614"/>
      <c r="NP1614"/>
      <c r="NQ1614"/>
      <c r="NR1614"/>
      <c r="NS1614"/>
      <c r="NT1614"/>
      <c r="NU1614"/>
      <c r="NV1614"/>
      <c r="NW1614"/>
      <c r="NX1614"/>
      <c r="NY1614"/>
      <c r="NZ1614"/>
      <c r="OA1614"/>
      <c r="OB1614"/>
      <c r="OC1614"/>
      <c r="OD1614"/>
      <c r="OE1614"/>
      <c r="OF1614"/>
      <c r="OG1614"/>
      <c r="OH1614"/>
      <c r="OI1614"/>
      <c r="OJ1614"/>
      <c r="OK1614"/>
      <c r="OL1614"/>
      <c r="OM1614"/>
      <c r="ON1614"/>
      <c r="OO1614"/>
      <c r="OP1614"/>
      <c r="OQ1614"/>
      <c r="OR1614"/>
      <c r="OS1614"/>
      <c r="OT1614"/>
      <c r="OU1614"/>
      <c r="OV1614"/>
      <c r="OW1614"/>
      <c r="OX1614"/>
      <c r="OY1614"/>
      <c r="OZ1614"/>
      <c r="PA1614"/>
      <c r="PB1614"/>
      <c r="PC1614"/>
      <c r="PD1614"/>
      <c r="PE1614"/>
      <c r="PF1614"/>
      <c r="PG1614"/>
      <c r="PH1614"/>
      <c r="PI1614"/>
      <c r="PJ1614"/>
      <c r="PK1614"/>
      <c r="PL1614"/>
      <c r="PM1614"/>
      <c r="PN1614"/>
      <c r="PO1614"/>
      <c r="PP1614"/>
      <c r="PQ1614"/>
      <c r="PR1614"/>
      <c r="PS1614"/>
      <c r="PT1614"/>
      <c r="PU1614"/>
      <c r="PV1614"/>
      <c r="PW1614"/>
      <c r="PX1614"/>
      <c r="PY1614"/>
      <c r="PZ1614"/>
      <c r="QA1614"/>
      <c r="QB1614"/>
      <c r="QC1614"/>
      <c r="QD1614"/>
      <c r="QE1614"/>
      <c r="QF1614"/>
      <c r="QG1614"/>
      <c r="QH1614"/>
      <c r="QI1614"/>
      <c r="QJ1614"/>
      <c r="QK1614"/>
      <c r="QL1614"/>
      <c r="QM1614"/>
      <c r="QN1614"/>
      <c r="QO1614"/>
      <c r="QP1614"/>
      <c r="QQ1614"/>
      <c r="QR1614"/>
      <c r="QS1614"/>
      <c r="QT1614"/>
      <c r="QU1614"/>
      <c r="QV1614"/>
      <c r="QW1614"/>
      <c r="QX1614"/>
      <c r="QY1614"/>
      <c r="QZ1614"/>
      <c r="RA1614"/>
      <c r="RB1614"/>
      <c r="RC1614"/>
      <c r="RD1614"/>
      <c r="RE1614"/>
      <c r="RF1614"/>
      <c r="RG1614"/>
      <c r="RH1614"/>
      <c r="RI1614"/>
      <c r="RJ1614"/>
      <c r="RK1614"/>
      <c r="RL1614"/>
      <c r="RM1614"/>
      <c r="RN1614"/>
      <c r="RO1614"/>
      <c r="RP1614"/>
      <c r="RQ1614"/>
      <c r="RR1614"/>
      <c r="RS1614"/>
      <c r="RT1614"/>
      <c r="RU1614"/>
      <c r="RV1614"/>
      <c r="RW1614"/>
      <c r="RX1614"/>
      <c r="RY1614"/>
      <c r="RZ1614"/>
      <c r="SA1614"/>
      <c r="SB1614"/>
      <c r="SC1614"/>
      <c r="SD1614"/>
      <c r="SE1614"/>
      <c r="SF1614"/>
      <c r="SG1614"/>
      <c r="SH1614"/>
      <c r="SI1614"/>
      <c r="SJ1614"/>
      <c r="SK1614"/>
      <c r="SL1614"/>
      <c r="SM1614"/>
      <c r="SN1614"/>
      <c r="SO1614"/>
      <c r="SP1614"/>
      <c r="SQ1614"/>
      <c r="SR1614"/>
      <c r="SS1614"/>
      <c r="ST1614"/>
      <c r="SU1614"/>
      <c r="SV1614"/>
      <c r="SW1614"/>
      <c r="SX1614"/>
      <c r="SY1614"/>
      <c r="SZ1614"/>
      <c r="TA1614"/>
      <c r="TB1614"/>
      <c r="TC1614"/>
      <c r="TD1614"/>
      <c r="TE1614"/>
      <c r="TF1614"/>
      <c r="TG1614"/>
      <c r="TH1614"/>
      <c r="TI1614"/>
      <c r="TJ1614"/>
      <c r="TK1614"/>
      <c r="TL1614"/>
      <c r="TM1614"/>
      <c r="TN1614"/>
      <c r="TO1614"/>
      <c r="TP1614"/>
      <c r="TQ1614"/>
      <c r="TR1614"/>
      <c r="TS1614"/>
      <c r="TT1614"/>
      <c r="TU1614"/>
      <c r="TV1614"/>
      <c r="TW1614"/>
      <c r="TX1614"/>
      <c r="TY1614"/>
      <c r="TZ1614"/>
      <c r="UA1614"/>
      <c r="UB1614"/>
      <c r="UC1614"/>
      <c r="UD1614"/>
      <c r="UE1614"/>
      <c r="UF1614"/>
      <c r="UG1614"/>
      <c r="UH1614"/>
      <c r="UI1614"/>
      <c r="UJ1614"/>
      <c r="UK1614"/>
      <c r="UL1614"/>
      <c r="UM1614"/>
      <c r="UN1614"/>
      <c r="UO1614"/>
      <c r="UP1614"/>
      <c r="UQ1614"/>
      <c r="UR1614"/>
      <c r="US1614"/>
      <c r="UT1614"/>
      <c r="UU1614"/>
      <c r="UV1614"/>
      <c r="UW1614"/>
      <c r="UX1614"/>
      <c r="UY1614"/>
      <c r="UZ1614"/>
      <c r="VA1614"/>
      <c r="VB1614"/>
      <c r="VC1614"/>
      <c r="VD1614"/>
      <c r="VE1614"/>
      <c r="VF1614"/>
      <c r="VG1614"/>
      <c r="VH1614"/>
      <c r="VI1614"/>
      <c r="VJ1614"/>
      <c r="VK1614"/>
      <c r="VL1614"/>
      <c r="VM1614"/>
      <c r="VN1614"/>
      <c r="VO1614"/>
      <c r="VP1614"/>
      <c r="VQ1614"/>
      <c r="VR1614"/>
      <c r="VS1614"/>
      <c r="VT1614"/>
      <c r="VU1614"/>
      <c r="VV1614"/>
      <c r="VW1614"/>
      <c r="VX1614"/>
      <c r="VY1614"/>
      <c r="VZ1614"/>
      <c r="WA1614"/>
      <c r="WB1614"/>
      <c r="WC1614"/>
      <c r="WD1614"/>
      <c r="WE1614"/>
      <c r="WF1614"/>
      <c r="WG1614"/>
      <c r="WH1614"/>
      <c r="WI1614"/>
      <c r="WJ1614"/>
      <c r="WK1614"/>
      <c r="WL1614"/>
      <c r="WM1614"/>
      <c r="WN1614"/>
      <c r="WO1614"/>
      <c r="WP1614"/>
      <c r="WQ1614"/>
      <c r="WR1614"/>
      <c r="WS1614"/>
      <c r="WT1614"/>
      <c r="WU1614"/>
      <c r="WV1614"/>
      <c r="WW1614"/>
      <c r="WX1614"/>
      <c r="WY1614"/>
      <c r="WZ1614"/>
      <c r="XA1614"/>
      <c r="XB1614"/>
      <c r="XC1614"/>
      <c r="XD1614"/>
      <c r="XE1614"/>
      <c r="XF1614"/>
      <c r="XG1614"/>
      <c r="XH1614"/>
      <c r="XI1614"/>
      <c r="XJ1614"/>
      <c r="XK1614"/>
      <c r="XL1614"/>
      <c r="XM1614"/>
      <c r="XN1614"/>
      <c r="XO1614"/>
      <c r="XP1614"/>
      <c r="XQ1614"/>
      <c r="XR1614"/>
      <c r="XS1614"/>
      <c r="XT1614"/>
      <c r="XU1614"/>
      <c r="XV1614"/>
      <c r="XW1614"/>
      <c r="XX1614"/>
      <c r="XY1614"/>
      <c r="XZ1614"/>
      <c r="YA1614"/>
      <c r="YB1614"/>
      <c r="YC1614"/>
      <c r="YD1614"/>
      <c r="YE1614"/>
      <c r="YF1614"/>
      <c r="YG1614"/>
      <c r="YH1614"/>
      <c r="YI1614"/>
      <c r="YJ1614"/>
      <c r="YK1614"/>
      <c r="YL1614"/>
      <c r="YM1614"/>
      <c r="YN1614"/>
      <c r="YO1614"/>
      <c r="YP1614"/>
      <c r="YQ1614"/>
      <c r="YR1614"/>
      <c r="YS1614"/>
      <c r="YT1614"/>
      <c r="YU1614"/>
      <c r="YV1614"/>
      <c r="YW1614"/>
      <c r="YX1614"/>
      <c r="YY1614"/>
      <c r="YZ1614"/>
      <c r="ZA1614"/>
      <c r="ZB1614"/>
      <c r="ZC1614"/>
      <c r="ZD1614"/>
      <c r="ZE1614"/>
      <c r="ZF1614"/>
      <c r="ZG1614"/>
      <c r="ZH1614"/>
      <c r="ZI1614"/>
      <c r="ZJ1614"/>
      <c r="ZK1614"/>
      <c r="ZL1614"/>
      <c r="ZM1614"/>
      <c r="ZN1614"/>
      <c r="ZO1614"/>
      <c r="ZP1614"/>
      <c r="ZQ1614"/>
      <c r="ZR1614"/>
      <c r="ZS1614"/>
      <c r="ZT1614"/>
      <c r="ZU1614"/>
      <c r="ZV1614"/>
      <c r="ZW1614"/>
      <c r="ZX1614"/>
      <c r="ZY1614"/>
      <c r="ZZ1614"/>
      <c r="AAA1614"/>
      <c r="AAB1614"/>
      <c r="AAC1614"/>
      <c r="AAD1614"/>
      <c r="AAE1614"/>
      <c r="AAF1614"/>
      <c r="AAG1614"/>
      <c r="AAH1614"/>
      <c r="AAI1614"/>
      <c r="AAJ1614"/>
      <c r="AAK1614"/>
      <c r="AAL1614"/>
      <c r="AAM1614"/>
      <c r="AAN1614"/>
      <c r="AAO1614"/>
      <c r="AAP1614"/>
      <c r="AAQ1614"/>
      <c r="AAR1614"/>
      <c r="AAS1614"/>
      <c r="AAT1614"/>
      <c r="AAU1614"/>
      <c r="AAV1614"/>
      <c r="AAW1614"/>
      <c r="AAX1614"/>
      <c r="AAY1614"/>
      <c r="AAZ1614"/>
      <c r="ABA1614"/>
      <c r="ABB1614"/>
      <c r="ABC1614"/>
      <c r="ABD1614"/>
      <c r="ABE1614"/>
      <c r="ABF1614"/>
      <c r="ABG1614"/>
      <c r="ABH1614"/>
      <c r="ABI1614"/>
      <c r="ABJ1614"/>
      <c r="ABK1614"/>
      <c r="ABL1614"/>
      <c r="ABM1614"/>
      <c r="ABN1614"/>
      <c r="ABO1614"/>
      <c r="ABP1614"/>
      <c r="ABQ1614"/>
      <c r="ABR1614"/>
      <c r="ABS1614"/>
      <c r="ABT1614"/>
      <c r="ABU1614"/>
      <c r="ABV1614"/>
      <c r="ABW1614"/>
      <c r="ABX1614"/>
      <c r="ABY1614"/>
      <c r="ABZ1614"/>
      <c r="ACA1614"/>
      <c r="ACB1614"/>
      <c r="ACC1614"/>
      <c r="ACD1614"/>
      <c r="ACE1614"/>
      <c r="ACF1614"/>
      <c r="ACG1614"/>
      <c r="ACH1614"/>
      <c r="ACI1614"/>
      <c r="ACJ1614"/>
      <c r="ACK1614"/>
      <c r="ACL1614"/>
      <c r="ACM1614"/>
      <c r="ACN1614"/>
      <c r="ACO1614"/>
      <c r="ACP1614"/>
      <c r="ACQ1614"/>
      <c r="ACR1614"/>
      <c r="ACS1614"/>
      <c r="ACT1614"/>
      <c r="ACU1614"/>
      <c r="ACV1614"/>
      <c r="ACW1614"/>
      <c r="ACX1614"/>
      <c r="ACY1614"/>
      <c r="ACZ1614"/>
      <c r="ADA1614"/>
      <c r="ADB1614"/>
      <c r="ADC1614"/>
      <c r="ADD1614"/>
      <c r="ADE1614"/>
      <c r="ADF1614"/>
      <c r="ADG1614"/>
      <c r="ADH1614"/>
      <c r="ADI1614"/>
      <c r="ADJ1614"/>
      <c r="ADK1614"/>
      <c r="ADL1614"/>
      <c r="ADM1614"/>
      <c r="ADN1614"/>
      <c r="ADO1614"/>
      <c r="ADP1614"/>
      <c r="ADQ1614"/>
      <c r="ADR1614"/>
      <c r="ADS1614"/>
      <c r="ADT1614"/>
      <c r="ADU1614"/>
      <c r="ADV1614"/>
      <c r="ADW1614"/>
      <c r="ADX1614"/>
      <c r="ADY1614"/>
      <c r="ADZ1614"/>
      <c r="AEA1614"/>
      <c r="AEB1614"/>
      <c r="AEC1614"/>
      <c r="AED1614"/>
      <c r="AEE1614"/>
      <c r="AEF1614"/>
      <c r="AEG1614"/>
      <c r="AEH1614"/>
      <c r="AEI1614"/>
      <c r="AEJ1614"/>
      <c r="AEK1614"/>
      <c r="AEL1614"/>
      <c r="AEM1614"/>
      <c r="AEN1614"/>
      <c r="AEO1614"/>
      <c r="AEP1614"/>
      <c r="AEQ1614"/>
      <c r="AER1614"/>
      <c r="AES1614"/>
      <c r="AET1614"/>
      <c r="AEU1614"/>
      <c r="AEV1614"/>
      <c r="AEW1614"/>
      <c r="AEX1614"/>
      <c r="AEY1614"/>
      <c r="AEZ1614"/>
      <c r="AFA1614"/>
      <c r="AFB1614"/>
      <c r="AFC1614"/>
      <c r="AFD1614"/>
      <c r="AFE1614"/>
      <c r="AFF1614"/>
      <c r="AFG1614"/>
      <c r="AFH1614"/>
      <c r="AFI1614"/>
      <c r="AFJ1614"/>
      <c r="AFK1614"/>
      <c r="AFL1614"/>
      <c r="AFM1614"/>
      <c r="AFN1614"/>
      <c r="AFO1614"/>
      <c r="AFP1614"/>
      <c r="AFQ1614"/>
      <c r="AFR1614"/>
      <c r="AFS1614"/>
      <c r="AFT1614"/>
      <c r="AFU1614"/>
      <c r="AFV1614"/>
      <c r="AFW1614"/>
      <c r="AFX1614"/>
      <c r="AFY1614"/>
      <c r="AFZ1614"/>
      <c r="AGA1614"/>
      <c r="AGB1614"/>
      <c r="AGC1614"/>
      <c r="AGD1614"/>
      <c r="AGE1614"/>
      <c r="AGF1614"/>
      <c r="AGG1614"/>
      <c r="AGH1614"/>
      <c r="AGI1614"/>
      <c r="AGJ1614"/>
      <c r="AGK1614"/>
      <c r="AGL1614"/>
      <c r="AGM1614"/>
      <c r="AGN1614"/>
      <c r="AGO1614"/>
      <c r="AGP1614"/>
      <c r="AGQ1614"/>
      <c r="AGR1614"/>
      <c r="AGS1614"/>
      <c r="AGT1614"/>
      <c r="AGU1614"/>
      <c r="AGV1614"/>
      <c r="AGW1614"/>
      <c r="AGX1614"/>
      <c r="AGY1614"/>
      <c r="AGZ1614"/>
      <c r="AHA1614"/>
      <c r="AHB1614"/>
      <c r="AHC1614"/>
      <c r="AHD1614"/>
      <c r="AHE1614"/>
      <c r="AHF1614"/>
      <c r="AHG1614"/>
      <c r="AHH1614"/>
      <c r="AHI1614"/>
      <c r="AHJ1614"/>
      <c r="AHK1614"/>
      <c r="AHL1614"/>
      <c r="AHM1614"/>
      <c r="AHN1614"/>
      <c r="AHO1614"/>
      <c r="AHP1614"/>
      <c r="AHQ1614"/>
      <c r="AHR1614"/>
      <c r="AHS1614"/>
      <c r="AHT1614"/>
      <c r="AHU1614"/>
      <c r="AHV1614"/>
      <c r="AHW1614"/>
      <c r="AHX1614"/>
      <c r="AHY1614"/>
      <c r="AHZ1614"/>
      <c r="AIA1614"/>
      <c r="AIB1614"/>
      <c r="AIC1614"/>
      <c r="AID1614"/>
      <c r="AIE1614"/>
      <c r="AIF1614"/>
      <c r="AIG1614"/>
      <c r="AIH1614"/>
      <c r="AII1614"/>
      <c r="AIJ1614"/>
      <c r="AIK1614"/>
      <c r="AIL1614"/>
      <c r="AIM1614"/>
      <c r="AIN1614"/>
      <c r="AIO1614"/>
      <c r="AIP1614"/>
      <c r="AIQ1614"/>
      <c r="AIR1614"/>
      <c r="AIS1614"/>
      <c r="AIT1614"/>
      <c r="AIU1614"/>
      <c r="AIV1614"/>
      <c r="AIW1614"/>
      <c r="AIX1614"/>
      <c r="AIY1614"/>
      <c r="AIZ1614"/>
      <c r="AJA1614"/>
      <c r="AJB1614"/>
      <c r="AJC1614"/>
      <c r="AJD1614"/>
      <c r="AJE1614"/>
      <c r="AJF1614"/>
      <c r="AJG1614"/>
      <c r="AJH1614"/>
      <c r="AJI1614"/>
      <c r="AJJ1614"/>
      <c r="AJK1614"/>
      <c r="AJL1614"/>
      <c r="AJM1614"/>
      <c r="AJN1614"/>
      <c r="AJO1614"/>
      <c r="AJP1614"/>
      <c r="AJQ1614"/>
      <c r="AJR1614"/>
      <c r="AJS1614"/>
      <c r="AJT1614"/>
      <c r="AJU1614"/>
      <c r="AJV1614"/>
      <c r="AJW1614"/>
      <c r="AJX1614"/>
      <c r="AJY1614"/>
      <c r="AJZ1614"/>
      <c r="AKA1614"/>
      <c r="AKB1614"/>
      <c r="AKC1614"/>
      <c r="AKD1614"/>
      <c r="AKE1614"/>
      <c r="AKF1614"/>
      <c r="AKG1614"/>
      <c r="AKH1614"/>
      <c r="AKI1614"/>
      <c r="AKJ1614"/>
      <c r="AKK1614"/>
      <c r="AKL1614"/>
      <c r="AKM1614"/>
      <c r="AKN1614"/>
      <c r="AKO1614"/>
      <c r="AKP1614"/>
      <c r="AKQ1614"/>
      <c r="AKR1614"/>
      <c r="AKS1614"/>
      <c r="AKT1614"/>
      <c r="AKU1614"/>
      <c r="AKV1614"/>
      <c r="AKW1614"/>
      <c r="AKX1614"/>
      <c r="AKY1614"/>
      <c r="AKZ1614"/>
      <c r="ALA1614"/>
      <c r="ALB1614"/>
      <c r="ALC1614"/>
      <c r="ALD1614"/>
      <c r="ALE1614"/>
      <c r="ALF1614"/>
      <c r="ALG1614"/>
      <c r="ALH1614"/>
      <c r="ALI1614"/>
      <c r="ALJ1614"/>
      <c r="ALK1614"/>
      <c r="ALL1614"/>
      <c r="ALM1614"/>
      <c r="ALN1614"/>
      <c r="ALO1614"/>
      <c r="ALP1614"/>
      <c r="ALQ1614"/>
      <c r="ALR1614"/>
      <c r="ALS1614"/>
      <c r="ALT1614"/>
      <c r="ALU1614"/>
      <c r="ALV1614"/>
      <c r="ALW1614"/>
      <c r="ALX1614"/>
      <c r="ALY1614"/>
      <c r="ALZ1614"/>
      <c r="AMA1614"/>
      <c r="AMB1614"/>
      <c r="AMC1614"/>
      <c r="AMD1614"/>
      <c r="AME1614"/>
      <c r="AMF1614"/>
      <c r="AMG1614"/>
      <c r="AMH1614"/>
      <c r="AMI1614"/>
      <c r="AMJ1614"/>
      <c r="AMK1614"/>
    </row>
    <row r="1615" spans="1:1025" ht="45" customHeight="1" thickTop="1" thickBot="1" x14ac:dyDescent="0.3">
      <c r="A1615" s="249" t="s">
        <v>1301</v>
      </c>
      <c r="B1615" s="249" t="s">
        <v>1301</v>
      </c>
      <c r="C1615" s="249" t="s">
        <v>1301</v>
      </c>
      <c r="D1615" s="249" t="s">
        <v>1301</v>
      </c>
      <c r="E1615" s="249" t="s">
        <v>1301</v>
      </c>
      <c r="F1615" s="249" t="s">
        <v>1301</v>
      </c>
      <c r="G1615" s="249" t="s">
        <v>1301</v>
      </c>
      <c r="H1615" s="249" t="s">
        <v>1301</v>
      </c>
      <c r="I1615" s="249" t="s">
        <v>1301</v>
      </c>
      <c r="J1615" s="249" t="s">
        <v>1301</v>
      </c>
      <c r="K1615" s="249" t="s">
        <v>1301</v>
      </c>
      <c r="L1615" s="249" t="s">
        <v>1301</v>
      </c>
      <c r="M1615" s="249" t="s">
        <v>1301</v>
      </c>
      <c r="N1615" s="249" t="s">
        <v>1301</v>
      </c>
      <c r="O1615" s="249" t="s">
        <v>1301</v>
      </c>
      <c r="P1615" s="249" t="s">
        <v>1301</v>
      </c>
      <c r="Q1615" s="54">
        <v>0</v>
      </c>
      <c r="R1615" s="267" t="s">
        <v>2551</v>
      </c>
      <c r="S1615" s="267"/>
      <c r="T1615" s="267"/>
      <c r="U1615" s="267"/>
      <c r="V1615" s="267"/>
      <c r="W1615" s="267"/>
      <c r="X1615" s="267"/>
      <c r="Y1615" s="267"/>
      <c r="Z1615" s="267"/>
      <c r="AA1615" s="267"/>
      <c r="AB1615" s="267"/>
      <c r="AC1615" s="267"/>
      <c r="AD1615" s="267"/>
      <c r="AE1615" s="267"/>
      <c r="AF1615" s="54">
        <v>0</v>
      </c>
      <c r="AG1615" s="267" t="s">
        <v>2551</v>
      </c>
      <c r="AH1615" s="267"/>
      <c r="AI1615" s="267"/>
      <c r="AJ1615" s="267"/>
      <c r="AK1615" s="267"/>
      <c r="AL1615" s="267"/>
      <c r="AM1615" s="267"/>
      <c r="AN1615" s="267"/>
      <c r="AO1615" s="267"/>
      <c r="AP1615" s="267"/>
      <c r="AQ1615" s="267"/>
      <c r="AR1615" s="267"/>
      <c r="AS1615" s="267"/>
      <c r="AT1615" s="267"/>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c r="HK1615"/>
      <c r="HL1615"/>
      <c r="HM1615"/>
      <c r="HN1615"/>
      <c r="HO1615"/>
      <c r="HP1615"/>
      <c r="HQ1615"/>
      <c r="HR1615"/>
      <c r="HS1615"/>
      <c r="HT1615"/>
      <c r="HU1615"/>
      <c r="HV1615"/>
      <c r="HW1615"/>
      <c r="HX1615"/>
      <c r="HY1615"/>
      <c r="HZ1615"/>
      <c r="IA1615"/>
      <c r="IB1615"/>
      <c r="IC1615"/>
      <c r="ID1615"/>
      <c r="IE1615"/>
      <c r="IF1615"/>
      <c r="IG1615"/>
      <c r="IH1615"/>
      <c r="II1615"/>
      <c r="IJ1615"/>
      <c r="IK1615"/>
      <c r="IL1615"/>
      <c r="IM1615"/>
      <c r="IN1615"/>
      <c r="IO1615"/>
      <c r="IP1615"/>
      <c r="IQ1615"/>
      <c r="IR1615"/>
      <c r="IS1615"/>
      <c r="IT1615"/>
      <c r="IU1615"/>
      <c r="IV1615"/>
      <c r="IW1615"/>
      <c r="IX1615"/>
      <c r="IY1615"/>
      <c r="IZ1615"/>
      <c r="JA1615"/>
      <c r="JB1615"/>
      <c r="JC1615"/>
      <c r="JD1615"/>
      <c r="JE1615"/>
      <c r="JF1615"/>
      <c r="JG1615"/>
      <c r="JH1615"/>
      <c r="JI1615"/>
      <c r="JJ1615"/>
      <c r="JK1615"/>
      <c r="JL1615"/>
      <c r="JM1615"/>
      <c r="JN1615"/>
      <c r="JO1615"/>
      <c r="JP1615"/>
      <c r="JQ1615"/>
      <c r="JR1615"/>
      <c r="JS1615"/>
      <c r="JT1615"/>
      <c r="JU1615"/>
      <c r="JV1615"/>
      <c r="JW1615"/>
      <c r="JX1615"/>
      <c r="JY1615"/>
      <c r="JZ1615"/>
      <c r="KA1615"/>
      <c r="KB1615"/>
      <c r="KC1615"/>
      <c r="KD1615"/>
      <c r="KE1615"/>
      <c r="KF1615"/>
      <c r="KG1615"/>
      <c r="KH1615"/>
      <c r="KI1615"/>
      <c r="KJ1615"/>
      <c r="KK1615"/>
      <c r="KL1615"/>
      <c r="KM1615"/>
      <c r="KN1615"/>
      <c r="KO1615"/>
      <c r="KP1615"/>
      <c r="KQ1615"/>
      <c r="KR1615"/>
      <c r="KS1615"/>
      <c r="KT1615"/>
      <c r="KU1615"/>
      <c r="KV1615"/>
      <c r="KW1615"/>
      <c r="KX1615"/>
      <c r="KY1615"/>
      <c r="KZ1615"/>
      <c r="LA1615"/>
      <c r="LB1615"/>
      <c r="LC1615"/>
      <c r="LD1615"/>
      <c r="LE1615"/>
      <c r="LF1615"/>
      <c r="LG1615"/>
      <c r="LH1615"/>
      <c r="LI1615"/>
      <c r="LJ1615"/>
      <c r="LK1615"/>
      <c r="LL1615"/>
      <c r="LM1615"/>
      <c r="LN1615"/>
      <c r="LO1615"/>
      <c r="LP1615"/>
      <c r="LQ1615"/>
      <c r="LR1615"/>
      <c r="LS1615"/>
      <c r="LT1615"/>
      <c r="LU1615"/>
      <c r="LV1615"/>
      <c r="LW1615"/>
      <c r="LX1615"/>
      <c r="LY1615"/>
      <c r="LZ1615"/>
      <c r="MA1615"/>
      <c r="MB1615"/>
      <c r="MC1615"/>
      <c r="MD1615"/>
      <c r="ME1615"/>
      <c r="MF1615"/>
      <c r="MG1615"/>
      <c r="MH1615"/>
      <c r="MI1615"/>
      <c r="MJ1615"/>
      <c r="MK1615"/>
      <c r="ML1615"/>
      <c r="MM1615"/>
      <c r="MN1615"/>
      <c r="MO1615"/>
      <c r="MP1615"/>
      <c r="MQ1615"/>
      <c r="MR1615"/>
      <c r="MS1615"/>
      <c r="MT1615"/>
      <c r="MU1615"/>
      <c r="MV1615"/>
      <c r="MW1615"/>
      <c r="MX1615"/>
      <c r="MY1615"/>
      <c r="MZ1615"/>
      <c r="NA1615"/>
      <c r="NB1615"/>
      <c r="NC1615"/>
      <c r="ND1615"/>
      <c r="NE1615"/>
      <c r="NF1615"/>
      <c r="NG1615"/>
      <c r="NH1615"/>
      <c r="NI1615"/>
      <c r="NJ1615"/>
      <c r="NK1615"/>
      <c r="NL1615"/>
      <c r="NM1615"/>
      <c r="NN1615"/>
      <c r="NO1615"/>
      <c r="NP1615"/>
      <c r="NQ1615"/>
      <c r="NR1615"/>
      <c r="NS1615"/>
      <c r="NT1615"/>
      <c r="NU1615"/>
      <c r="NV1615"/>
      <c r="NW1615"/>
      <c r="NX1615"/>
      <c r="NY1615"/>
      <c r="NZ1615"/>
      <c r="OA1615"/>
      <c r="OB1615"/>
      <c r="OC1615"/>
      <c r="OD1615"/>
      <c r="OE1615"/>
      <c r="OF1615"/>
      <c r="OG1615"/>
      <c r="OH1615"/>
      <c r="OI1615"/>
      <c r="OJ1615"/>
      <c r="OK1615"/>
      <c r="OL1615"/>
      <c r="OM1615"/>
      <c r="ON1615"/>
      <c r="OO1615"/>
      <c r="OP1615"/>
      <c r="OQ1615"/>
      <c r="OR1615"/>
      <c r="OS1615"/>
      <c r="OT1615"/>
      <c r="OU1615"/>
      <c r="OV1615"/>
      <c r="OW1615"/>
      <c r="OX1615"/>
      <c r="OY1615"/>
      <c r="OZ1615"/>
      <c r="PA1615"/>
      <c r="PB1615"/>
      <c r="PC1615"/>
      <c r="PD1615"/>
      <c r="PE1615"/>
      <c r="PF1615"/>
      <c r="PG1615"/>
      <c r="PH1615"/>
      <c r="PI1615"/>
      <c r="PJ1615"/>
      <c r="PK1615"/>
      <c r="PL1615"/>
      <c r="PM1615"/>
      <c r="PN1615"/>
      <c r="PO1615"/>
      <c r="PP1615"/>
      <c r="PQ1615"/>
      <c r="PR1615"/>
      <c r="PS1615"/>
      <c r="PT1615"/>
      <c r="PU1615"/>
      <c r="PV1615"/>
      <c r="PW1615"/>
      <c r="PX1615"/>
      <c r="PY1615"/>
      <c r="PZ1615"/>
      <c r="QA1615"/>
      <c r="QB1615"/>
      <c r="QC1615"/>
      <c r="QD1615"/>
      <c r="QE1615"/>
      <c r="QF1615"/>
      <c r="QG1615"/>
      <c r="QH1615"/>
      <c r="QI1615"/>
      <c r="QJ1615"/>
      <c r="QK1615"/>
      <c r="QL1615"/>
      <c r="QM1615"/>
      <c r="QN1615"/>
      <c r="QO1615"/>
      <c r="QP1615"/>
      <c r="QQ1615"/>
      <c r="QR1615"/>
      <c r="QS1615"/>
      <c r="QT1615"/>
      <c r="QU1615"/>
      <c r="QV1615"/>
      <c r="QW1615"/>
      <c r="QX1615"/>
      <c r="QY1615"/>
      <c r="QZ1615"/>
      <c r="RA1615"/>
      <c r="RB1615"/>
      <c r="RC1615"/>
      <c r="RD1615"/>
      <c r="RE1615"/>
      <c r="RF1615"/>
      <c r="RG1615"/>
      <c r="RH1615"/>
      <c r="RI1615"/>
      <c r="RJ1615"/>
      <c r="RK1615"/>
      <c r="RL1615"/>
      <c r="RM1615"/>
      <c r="RN1615"/>
      <c r="RO1615"/>
      <c r="RP1615"/>
      <c r="RQ1615"/>
      <c r="RR1615"/>
      <c r="RS1615"/>
      <c r="RT1615"/>
      <c r="RU1615"/>
      <c r="RV1615"/>
      <c r="RW1615"/>
      <c r="RX1615"/>
      <c r="RY1615"/>
      <c r="RZ1615"/>
      <c r="SA1615"/>
      <c r="SB1615"/>
      <c r="SC1615"/>
      <c r="SD1615"/>
      <c r="SE1615"/>
      <c r="SF1615"/>
      <c r="SG1615"/>
      <c r="SH1615"/>
      <c r="SI1615"/>
      <c r="SJ1615"/>
      <c r="SK1615"/>
      <c r="SL1615"/>
      <c r="SM1615"/>
      <c r="SN1615"/>
      <c r="SO1615"/>
      <c r="SP1615"/>
      <c r="SQ1615"/>
      <c r="SR1615"/>
      <c r="SS1615"/>
      <c r="ST1615"/>
      <c r="SU1615"/>
      <c r="SV1615"/>
      <c r="SW1615"/>
      <c r="SX1615"/>
      <c r="SY1615"/>
      <c r="SZ1615"/>
      <c r="TA1615"/>
      <c r="TB1615"/>
      <c r="TC1615"/>
      <c r="TD1615"/>
      <c r="TE1615"/>
      <c r="TF1615"/>
      <c r="TG1615"/>
      <c r="TH1615"/>
      <c r="TI1615"/>
      <c r="TJ1615"/>
      <c r="TK1615"/>
      <c r="TL1615"/>
      <c r="TM1615"/>
      <c r="TN1615"/>
      <c r="TO1615"/>
      <c r="TP1615"/>
      <c r="TQ1615"/>
      <c r="TR1615"/>
      <c r="TS1615"/>
      <c r="TT1615"/>
      <c r="TU1615"/>
      <c r="TV1615"/>
      <c r="TW1615"/>
      <c r="TX1615"/>
      <c r="TY1615"/>
      <c r="TZ1615"/>
      <c r="UA1615"/>
      <c r="UB1615"/>
      <c r="UC1615"/>
      <c r="UD1615"/>
      <c r="UE1615"/>
      <c r="UF1615"/>
      <c r="UG1615"/>
      <c r="UH1615"/>
      <c r="UI1615"/>
      <c r="UJ1615"/>
      <c r="UK1615"/>
      <c r="UL1615"/>
      <c r="UM1615"/>
      <c r="UN1615"/>
      <c r="UO1615"/>
      <c r="UP1615"/>
      <c r="UQ1615"/>
      <c r="UR1615"/>
      <c r="US1615"/>
      <c r="UT1615"/>
      <c r="UU1615"/>
      <c r="UV1615"/>
      <c r="UW1615"/>
      <c r="UX1615"/>
      <c r="UY1615"/>
      <c r="UZ1615"/>
      <c r="VA1615"/>
      <c r="VB1615"/>
      <c r="VC1615"/>
      <c r="VD1615"/>
      <c r="VE1615"/>
      <c r="VF1615"/>
      <c r="VG1615"/>
      <c r="VH1615"/>
      <c r="VI1615"/>
      <c r="VJ1615"/>
      <c r="VK1615"/>
      <c r="VL1615"/>
      <c r="VM1615"/>
      <c r="VN1615"/>
      <c r="VO1615"/>
      <c r="VP1615"/>
      <c r="VQ1615"/>
      <c r="VR1615"/>
      <c r="VS1615"/>
      <c r="VT1615"/>
      <c r="VU1615"/>
      <c r="VV1615"/>
      <c r="VW1615"/>
      <c r="VX1615"/>
      <c r="VY1615"/>
      <c r="VZ1615"/>
      <c r="WA1615"/>
      <c r="WB1615"/>
      <c r="WC1615"/>
      <c r="WD1615"/>
      <c r="WE1615"/>
      <c r="WF1615"/>
      <c r="WG1615"/>
      <c r="WH1615"/>
      <c r="WI1615"/>
      <c r="WJ1615"/>
      <c r="WK1615"/>
      <c r="WL1615"/>
      <c r="WM1615"/>
      <c r="WN1615"/>
      <c r="WO1615"/>
      <c r="WP1615"/>
      <c r="WQ1615"/>
      <c r="WR1615"/>
      <c r="WS1615"/>
      <c r="WT1615"/>
      <c r="WU1615"/>
      <c r="WV1615"/>
      <c r="WW1615"/>
      <c r="WX1615"/>
      <c r="WY1615"/>
      <c r="WZ1615"/>
      <c r="XA1615"/>
      <c r="XB1615"/>
      <c r="XC1615"/>
      <c r="XD1615"/>
      <c r="XE1615"/>
      <c r="XF1615"/>
      <c r="XG1615"/>
      <c r="XH1615"/>
      <c r="XI1615"/>
      <c r="XJ1615"/>
      <c r="XK1615"/>
      <c r="XL1615"/>
      <c r="XM1615"/>
      <c r="XN1615"/>
      <c r="XO1615"/>
      <c r="XP1615"/>
      <c r="XQ1615"/>
      <c r="XR1615"/>
      <c r="XS1615"/>
      <c r="XT1615"/>
      <c r="XU1615"/>
      <c r="XV1615"/>
      <c r="XW1615"/>
      <c r="XX1615"/>
      <c r="XY1615"/>
      <c r="XZ1615"/>
      <c r="YA1615"/>
      <c r="YB1615"/>
      <c r="YC1615"/>
      <c r="YD1615"/>
      <c r="YE1615"/>
      <c r="YF1615"/>
      <c r="YG1615"/>
      <c r="YH1615"/>
      <c r="YI1615"/>
      <c r="YJ1615"/>
      <c r="YK1615"/>
      <c r="YL1615"/>
      <c r="YM1615"/>
      <c r="YN1615"/>
      <c r="YO1615"/>
      <c r="YP1615"/>
      <c r="YQ1615"/>
      <c r="YR1615"/>
      <c r="YS1615"/>
      <c r="YT1615"/>
      <c r="YU1615"/>
      <c r="YV1615"/>
      <c r="YW1615"/>
      <c r="YX1615"/>
      <c r="YY1615"/>
      <c r="YZ1615"/>
      <c r="ZA1615"/>
      <c r="ZB1615"/>
      <c r="ZC1615"/>
      <c r="ZD1615"/>
      <c r="ZE1615"/>
      <c r="ZF1615"/>
      <c r="ZG1615"/>
      <c r="ZH1615"/>
      <c r="ZI1615"/>
      <c r="ZJ1615"/>
      <c r="ZK1615"/>
      <c r="ZL1615"/>
      <c r="ZM1615"/>
      <c r="ZN1615"/>
      <c r="ZO1615"/>
      <c r="ZP1615"/>
      <c r="ZQ1615"/>
      <c r="ZR1615"/>
      <c r="ZS1615"/>
      <c r="ZT1615"/>
      <c r="ZU1615"/>
      <c r="ZV1615"/>
      <c r="ZW1615"/>
      <c r="ZX1615"/>
      <c r="ZY1615"/>
      <c r="ZZ1615"/>
      <c r="AAA1615"/>
      <c r="AAB1615"/>
      <c r="AAC1615"/>
      <c r="AAD1615"/>
      <c r="AAE1615"/>
      <c r="AAF1615"/>
      <c r="AAG1615"/>
      <c r="AAH1615"/>
      <c r="AAI1615"/>
      <c r="AAJ1615"/>
      <c r="AAK1615"/>
      <c r="AAL1615"/>
      <c r="AAM1615"/>
      <c r="AAN1615"/>
      <c r="AAO1615"/>
      <c r="AAP1615"/>
      <c r="AAQ1615"/>
      <c r="AAR1615"/>
      <c r="AAS1615"/>
      <c r="AAT1615"/>
      <c r="AAU1615"/>
      <c r="AAV1615"/>
      <c r="AAW1615"/>
      <c r="AAX1615"/>
      <c r="AAY1615"/>
      <c r="AAZ1615"/>
      <c r="ABA1615"/>
      <c r="ABB1615"/>
      <c r="ABC1615"/>
      <c r="ABD1615"/>
      <c r="ABE1615"/>
      <c r="ABF1615"/>
      <c r="ABG1615"/>
      <c r="ABH1615"/>
      <c r="ABI1615"/>
      <c r="ABJ1615"/>
      <c r="ABK1615"/>
      <c r="ABL1615"/>
      <c r="ABM1615"/>
      <c r="ABN1615"/>
      <c r="ABO1615"/>
      <c r="ABP1615"/>
      <c r="ABQ1615"/>
      <c r="ABR1615"/>
      <c r="ABS1615"/>
      <c r="ABT1615"/>
      <c r="ABU1615"/>
      <c r="ABV1615"/>
      <c r="ABW1615"/>
      <c r="ABX1615"/>
      <c r="ABY1615"/>
      <c r="ABZ1615"/>
      <c r="ACA1615"/>
      <c r="ACB1615"/>
      <c r="ACC1615"/>
      <c r="ACD1615"/>
      <c r="ACE1615"/>
      <c r="ACF1615"/>
      <c r="ACG1615"/>
      <c r="ACH1615"/>
      <c r="ACI1615"/>
      <c r="ACJ1615"/>
      <c r="ACK1615"/>
      <c r="ACL1615"/>
      <c r="ACM1615"/>
      <c r="ACN1615"/>
      <c r="ACO1615"/>
      <c r="ACP1615"/>
      <c r="ACQ1615"/>
      <c r="ACR1615"/>
      <c r="ACS1615"/>
      <c r="ACT1615"/>
      <c r="ACU1615"/>
      <c r="ACV1615"/>
      <c r="ACW1615"/>
      <c r="ACX1615"/>
      <c r="ACY1615"/>
      <c r="ACZ1615"/>
      <c r="ADA1615"/>
      <c r="ADB1615"/>
      <c r="ADC1615"/>
      <c r="ADD1615"/>
      <c r="ADE1615"/>
      <c r="ADF1615"/>
      <c r="ADG1615"/>
      <c r="ADH1615"/>
      <c r="ADI1615"/>
      <c r="ADJ1615"/>
      <c r="ADK1615"/>
      <c r="ADL1615"/>
      <c r="ADM1615"/>
      <c r="ADN1615"/>
      <c r="ADO1615"/>
      <c r="ADP1615"/>
      <c r="ADQ1615"/>
      <c r="ADR1615"/>
      <c r="ADS1615"/>
      <c r="ADT1615"/>
      <c r="ADU1615"/>
      <c r="ADV1615"/>
      <c r="ADW1615"/>
      <c r="ADX1615"/>
      <c r="ADY1615"/>
      <c r="ADZ1615"/>
      <c r="AEA1615"/>
      <c r="AEB1615"/>
      <c r="AEC1615"/>
      <c r="AED1615"/>
      <c r="AEE1615"/>
      <c r="AEF1615"/>
      <c r="AEG1615"/>
      <c r="AEH1615"/>
      <c r="AEI1615"/>
      <c r="AEJ1615"/>
      <c r="AEK1615"/>
      <c r="AEL1615"/>
      <c r="AEM1615"/>
      <c r="AEN1615"/>
      <c r="AEO1615"/>
      <c r="AEP1615"/>
      <c r="AEQ1615"/>
      <c r="AER1615"/>
      <c r="AES1615"/>
      <c r="AET1615"/>
      <c r="AEU1615"/>
      <c r="AEV1615"/>
      <c r="AEW1615"/>
      <c r="AEX1615"/>
      <c r="AEY1615"/>
      <c r="AEZ1615"/>
      <c r="AFA1615"/>
      <c r="AFB1615"/>
      <c r="AFC1615"/>
      <c r="AFD1615"/>
      <c r="AFE1615"/>
      <c r="AFF1615"/>
      <c r="AFG1615"/>
      <c r="AFH1615"/>
      <c r="AFI1615"/>
      <c r="AFJ1615"/>
      <c r="AFK1615"/>
      <c r="AFL1615"/>
      <c r="AFM1615"/>
      <c r="AFN1615"/>
      <c r="AFO1615"/>
      <c r="AFP1615"/>
      <c r="AFQ1615"/>
      <c r="AFR1615"/>
      <c r="AFS1615"/>
      <c r="AFT1615"/>
      <c r="AFU1615"/>
      <c r="AFV1615"/>
      <c r="AFW1615"/>
      <c r="AFX1615"/>
      <c r="AFY1615"/>
      <c r="AFZ1615"/>
      <c r="AGA1615"/>
      <c r="AGB1615"/>
      <c r="AGC1615"/>
      <c r="AGD1615"/>
      <c r="AGE1615"/>
      <c r="AGF1615"/>
      <c r="AGG1615"/>
      <c r="AGH1615"/>
      <c r="AGI1615"/>
      <c r="AGJ1615"/>
      <c r="AGK1615"/>
      <c r="AGL1615"/>
      <c r="AGM1615"/>
      <c r="AGN1615"/>
      <c r="AGO1615"/>
      <c r="AGP1615"/>
      <c r="AGQ1615"/>
      <c r="AGR1615"/>
      <c r="AGS1615"/>
      <c r="AGT1615"/>
      <c r="AGU1615"/>
      <c r="AGV1615"/>
      <c r="AGW1615"/>
      <c r="AGX1615"/>
      <c r="AGY1615"/>
      <c r="AGZ1615"/>
      <c r="AHA1615"/>
      <c r="AHB1615"/>
      <c r="AHC1615"/>
      <c r="AHD1615"/>
      <c r="AHE1615"/>
      <c r="AHF1615"/>
      <c r="AHG1615"/>
      <c r="AHH1615"/>
      <c r="AHI1615"/>
      <c r="AHJ1615"/>
      <c r="AHK1615"/>
      <c r="AHL1615"/>
      <c r="AHM1615"/>
      <c r="AHN1615"/>
      <c r="AHO1615"/>
      <c r="AHP1615"/>
      <c r="AHQ1615"/>
      <c r="AHR1615"/>
      <c r="AHS1615"/>
      <c r="AHT1615"/>
      <c r="AHU1615"/>
      <c r="AHV1615"/>
      <c r="AHW1615"/>
      <c r="AHX1615"/>
      <c r="AHY1615"/>
      <c r="AHZ1615"/>
      <c r="AIA1615"/>
      <c r="AIB1615"/>
      <c r="AIC1615"/>
      <c r="AID1615"/>
      <c r="AIE1615"/>
      <c r="AIF1615"/>
      <c r="AIG1615"/>
      <c r="AIH1615"/>
      <c r="AII1615"/>
      <c r="AIJ1615"/>
      <c r="AIK1615"/>
      <c r="AIL1615"/>
      <c r="AIM1615"/>
      <c r="AIN1615"/>
      <c r="AIO1615"/>
      <c r="AIP1615"/>
      <c r="AIQ1615"/>
      <c r="AIR1615"/>
      <c r="AIS1615"/>
      <c r="AIT1615"/>
      <c r="AIU1615"/>
      <c r="AIV1615"/>
      <c r="AIW1615"/>
      <c r="AIX1615"/>
      <c r="AIY1615"/>
      <c r="AIZ1615"/>
      <c r="AJA1615"/>
      <c r="AJB1615"/>
      <c r="AJC1615"/>
      <c r="AJD1615"/>
      <c r="AJE1615"/>
      <c r="AJF1615"/>
      <c r="AJG1615"/>
      <c r="AJH1615"/>
      <c r="AJI1615"/>
      <c r="AJJ1615"/>
      <c r="AJK1615"/>
      <c r="AJL1615"/>
      <c r="AJM1615"/>
      <c r="AJN1615"/>
      <c r="AJO1615"/>
      <c r="AJP1615"/>
      <c r="AJQ1615"/>
      <c r="AJR1615"/>
      <c r="AJS1615"/>
      <c r="AJT1615"/>
      <c r="AJU1615"/>
      <c r="AJV1615"/>
      <c r="AJW1615"/>
      <c r="AJX1615"/>
      <c r="AJY1615"/>
      <c r="AJZ1615"/>
      <c r="AKA1615"/>
      <c r="AKB1615"/>
      <c r="AKC1615"/>
      <c r="AKD1615"/>
      <c r="AKE1615"/>
      <c r="AKF1615"/>
      <c r="AKG1615"/>
      <c r="AKH1615"/>
      <c r="AKI1615"/>
      <c r="AKJ1615"/>
      <c r="AKK1615"/>
      <c r="AKL1615"/>
      <c r="AKM1615"/>
      <c r="AKN1615"/>
      <c r="AKO1615"/>
      <c r="AKP1615"/>
      <c r="AKQ1615"/>
      <c r="AKR1615"/>
      <c r="AKS1615"/>
      <c r="AKT1615"/>
      <c r="AKU1615"/>
      <c r="AKV1615"/>
      <c r="AKW1615"/>
      <c r="AKX1615"/>
      <c r="AKY1615"/>
      <c r="AKZ1615"/>
      <c r="ALA1615"/>
      <c r="ALB1615"/>
      <c r="ALC1615"/>
      <c r="ALD1615"/>
      <c r="ALE1615"/>
      <c r="ALF1615"/>
      <c r="ALG1615"/>
      <c r="ALH1615"/>
      <c r="ALI1615"/>
      <c r="ALJ1615"/>
      <c r="ALK1615"/>
      <c r="ALL1615"/>
      <c r="ALM1615"/>
      <c r="ALN1615"/>
      <c r="ALO1615"/>
      <c r="ALP1615"/>
      <c r="ALQ1615"/>
      <c r="ALR1615"/>
      <c r="ALS1615"/>
      <c r="ALT1615"/>
      <c r="ALU1615"/>
      <c r="ALV1615"/>
      <c r="ALW1615"/>
      <c r="ALX1615"/>
      <c r="ALY1615"/>
      <c r="ALZ1615"/>
      <c r="AMA1615"/>
      <c r="AMB1615"/>
      <c r="AMC1615"/>
      <c r="AMD1615"/>
      <c r="AME1615"/>
      <c r="AMF1615"/>
      <c r="AMG1615"/>
      <c r="AMH1615"/>
      <c r="AMI1615"/>
      <c r="AMJ1615"/>
      <c r="AMK1615"/>
    </row>
    <row r="1616" spans="1:1025" ht="45" customHeight="1" thickTop="1" thickBot="1" x14ac:dyDescent="0.3">
      <c r="A1616" s="250" t="s">
        <v>1302</v>
      </c>
      <c r="B1616" s="250" t="s">
        <v>1302</v>
      </c>
      <c r="C1616" s="250" t="s">
        <v>1302</v>
      </c>
      <c r="D1616" s="250" t="s">
        <v>1302</v>
      </c>
      <c r="E1616" s="250" t="s">
        <v>1302</v>
      </c>
      <c r="F1616" s="250" t="s">
        <v>1302</v>
      </c>
      <c r="G1616" s="250" t="s">
        <v>1302</v>
      </c>
      <c r="H1616" s="250" t="s">
        <v>1302</v>
      </c>
      <c r="I1616" s="250" t="s">
        <v>1302</v>
      </c>
      <c r="J1616" s="250" t="s">
        <v>1302</v>
      </c>
      <c r="K1616" s="250" t="s">
        <v>1302</v>
      </c>
      <c r="L1616" s="250" t="s">
        <v>1302</v>
      </c>
      <c r="M1616" s="250" t="s">
        <v>1302</v>
      </c>
      <c r="N1616" s="250" t="s">
        <v>1302</v>
      </c>
      <c r="O1616" s="250" t="s">
        <v>1302</v>
      </c>
      <c r="P1616" s="250" t="s">
        <v>1302</v>
      </c>
      <c r="Q1616" s="54">
        <v>0</v>
      </c>
      <c r="R1616" s="267" t="s">
        <v>2551</v>
      </c>
      <c r="S1616" s="267"/>
      <c r="T1616" s="267"/>
      <c r="U1616" s="267"/>
      <c r="V1616" s="267"/>
      <c r="W1616" s="267"/>
      <c r="X1616" s="267"/>
      <c r="Y1616" s="267"/>
      <c r="Z1616" s="267"/>
      <c r="AA1616" s="267"/>
      <c r="AB1616" s="267"/>
      <c r="AC1616" s="267"/>
      <c r="AD1616" s="267"/>
      <c r="AE1616" s="267"/>
      <c r="AF1616" s="54">
        <v>0</v>
      </c>
      <c r="AG1616" s="267" t="s">
        <v>2551</v>
      </c>
      <c r="AH1616" s="267"/>
      <c r="AI1616" s="267"/>
      <c r="AJ1616" s="267"/>
      <c r="AK1616" s="267"/>
      <c r="AL1616" s="267"/>
      <c r="AM1616" s="267"/>
      <c r="AN1616" s="267"/>
      <c r="AO1616" s="267"/>
      <c r="AP1616" s="267"/>
      <c r="AQ1616" s="267"/>
      <c r="AR1616" s="267"/>
      <c r="AS1616" s="267"/>
      <c r="AT1616" s="267"/>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c r="HE1616"/>
      <c r="HF1616"/>
      <c r="HG1616"/>
      <c r="HH1616"/>
      <c r="HI1616"/>
      <c r="HJ1616"/>
      <c r="HK1616"/>
      <c r="HL1616"/>
      <c r="HM1616"/>
      <c r="HN1616"/>
      <c r="HO1616"/>
      <c r="HP1616"/>
      <c r="HQ1616"/>
      <c r="HR1616"/>
      <c r="HS1616"/>
      <c r="HT1616"/>
      <c r="HU1616"/>
      <c r="HV1616"/>
      <c r="HW1616"/>
      <c r="HX1616"/>
      <c r="HY1616"/>
      <c r="HZ1616"/>
      <c r="IA1616"/>
      <c r="IB1616"/>
      <c r="IC1616"/>
      <c r="ID1616"/>
      <c r="IE1616"/>
      <c r="IF1616"/>
      <c r="IG1616"/>
      <c r="IH1616"/>
      <c r="II1616"/>
      <c r="IJ1616"/>
      <c r="IK1616"/>
      <c r="IL1616"/>
      <c r="IM1616"/>
      <c r="IN1616"/>
      <c r="IO1616"/>
      <c r="IP1616"/>
      <c r="IQ1616"/>
      <c r="IR1616"/>
      <c r="IS1616"/>
      <c r="IT1616"/>
      <c r="IU1616"/>
      <c r="IV1616"/>
      <c r="IW1616"/>
      <c r="IX1616"/>
      <c r="IY1616"/>
      <c r="IZ1616"/>
      <c r="JA1616"/>
      <c r="JB1616"/>
      <c r="JC1616"/>
      <c r="JD1616"/>
      <c r="JE1616"/>
      <c r="JF1616"/>
      <c r="JG1616"/>
      <c r="JH1616"/>
      <c r="JI1616"/>
      <c r="JJ1616"/>
      <c r="JK1616"/>
      <c r="JL1616"/>
      <c r="JM1616"/>
      <c r="JN1616"/>
      <c r="JO1616"/>
      <c r="JP1616"/>
      <c r="JQ1616"/>
      <c r="JR1616"/>
      <c r="JS1616"/>
      <c r="JT1616"/>
      <c r="JU1616"/>
      <c r="JV1616"/>
      <c r="JW1616"/>
      <c r="JX1616"/>
      <c r="JY1616"/>
      <c r="JZ1616"/>
      <c r="KA1616"/>
      <c r="KB1616"/>
      <c r="KC1616"/>
      <c r="KD1616"/>
      <c r="KE1616"/>
      <c r="KF1616"/>
      <c r="KG1616"/>
      <c r="KH1616"/>
      <c r="KI1616"/>
      <c r="KJ1616"/>
      <c r="KK1616"/>
      <c r="KL1616"/>
      <c r="KM1616"/>
      <c r="KN1616"/>
      <c r="KO1616"/>
      <c r="KP1616"/>
      <c r="KQ1616"/>
      <c r="KR1616"/>
      <c r="KS1616"/>
      <c r="KT1616"/>
      <c r="KU1616"/>
      <c r="KV1616"/>
      <c r="KW1616"/>
      <c r="KX1616"/>
      <c r="KY1616"/>
      <c r="KZ1616"/>
      <c r="LA1616"/>
      <c r="LB1616"/>
      <c r="LC1616"/>
      <c r="LD1616"/>
      <c r="LE1616"/>
      <c r="LF1616"/>
      <c r="LG1616"/>
      <c r="LH1616"/>
      <c r="LI1616"/>
      <c r="LJ1616"/>
      <c r="LK1616"/>
      <c r="LL1616"/>
      <c r="LM1616"/>
      <c r="LN1616"/>
      <c r="LO1616"/>
      <c r="LP1616"/>
      <c r="LQ1616"/>
      <c r="LR1616"/>
      <c r="LS1616"/>
      <c r="LT1616"/>
      <c r="LU1616"/>
      <c r="LV1616"/>
      <c r="LW1616"/>
      <c r="LX1616"/>
      <c r="LY1616"/>
      <c r="LZ1616"/>
      <c r="MA1616"/>
      <c r="MB1616"/>
      <c r="MC1616"/>
      <c r="MD1616"/>
      <c r="ME1616"/>
      <c r="MF1616"/>
      <c r="MG1616"/>
      <c r="MH1616"/>
      <c r="MI1616"/>
      <c r="MJ1616"/>
      <c r="MK1616"/>
      <c r="ML1616"/>
      <c r="MM1616"/>
      <c r="MN1616"/>
      <c r="MO1616"/>
      <c r="MP1616"/>
      <c r="MQ1616"/>
      <c r="MR1616"/>
      <c r="MS1616"/>
      <c r="MT1616"/>
      <c r="MU1616"/>
      <c r="MV1616"/>
      <c r="MW1616"/>
      <c r="MX1616"/>
      <c r="MY1616"/>
      <c r="MZ1616"/>
      <c r="NA1616"/>
      <c r="NB1616"/>
      <c r="NC1616"/>
      <c r="ND1616"/>
      <c r="NE1616"/>
      <c r="NF1616"/>
      <c r="NG1616"/>
      <c r="NH1616"/>
      <c r="NI1616"/>
      <c r="NJ1616"/>
      <c r="NK1616"/>
      <c r="NL1616"/>
      <c r="NM1616"/>
      <c r="NN1616"/>
      <c r="NO1616"/>
      <c r="NP1616"/>
      <c r="NQ1616"/>
      <c r="NR1616"/>
      <c r="NS1616"/>
      <c r="NT1616"/>
      <c r="NU1616"/>
      <c r="NV1616"/>
      <c r="NW1616"/>
      <c r="NX1616"/>
      <c r="NY1616"/>
      <c r="NZ1616"/>
      <c r="OA1616"/>
      <c r="OB1616"/>
      <c r="OC1616"/>
      <c r="OD1616"/>
      <c r="OE1616"/>
      <c r="OF1616"/>
      <c r="OG1616"/>
      <c r="OH1616"/>
      <c r="OI1616"/>
      <c r="OJ1616"/>
      <c r="OK1616"/>
      <c r="OL1616"/>
      <c r="OM1616"/>
      <c r="ON1616"/>
      <c r="OO1616"/>
      <c r="OP1616"/>
      <c r="OQ1616"/>
      <c r="OR1616"/>
      <c r="OS1616"/>
      <c r="OT1616"/>
      <c r="OU1616"/>
      <c r="OV1616"/>
      <c r="OW1616"/>
      <c r="OX1616"/>
      <c r="OY1616"/>
      <c r="OZ1616"/>
      <c r="PA1616"/>
      <c r="PB1616"/>
      <c r="PC1616"/>
      <c r="PD1616"/>
      <c r="PE1616"/>
      <c r="PF1616"/>
      <c r="PG1616"/>
      <c r="PH1616"/>
      <c r="PI1616"/>
      <c r="PJ1616"/>
      <c r="PK1616"/>
      <c r="PL1616"/>
      <c r="PM1616"/>
      <c r="PN1616"/>
      <c r="PO1616"/>
      <c r="PP1616"/>
      <c r="PQ1616"/>
      <c r="PR1616"/>
      <c r="PS1616"/>
      <c r="PT1616"/>
      <c r="PU1616"/>
      <c r="PV1616"/>
      <c r="PW1616"/>
      <c r="PX1616"/>
      <c r="PY1616"/>
      <c r="PZ1616"/>
      <c r="QA1616"/>
      <c r="QB1616"/>
      <c r="QC1616"/>
      <c r="QD1616"/>
      <c r="QE1616"/>
      <c r="QF1616"/>
      <c r="QG1616"/>
      <c r="QH1616"/>
      <c r="QI1616"/>
      <c r="QJ1616"/>
      <c r="QK1616"/>
      <c r="QL1616"/>
      <c r="QM1616"/>
      <c r="QN1616"/>
      <c r="QO1616"/>
      <c r="QP1616"/>
      <c r="QQ1616"/>
      <c r="QR1616"/>
      <c r="QS1616"/>
      <c r="QT1616"/>
      <c r="QU1616"/>
      <c r="QV1616"/>
      <c r="QW1616"/>
      <c r="QX1616"/>
      <c r="QY1616"/>
      <c r="QZ1616"/>
      <c r="RA1616"/>
      <c r="RB1616"/>
      <c r="RC1616"/>
      <c r="RD1616"/>
      <c r="RE1616"/>
      <c r="RF1616"/>
      <c r="RG1616"/>
      <c r="RH1616"/>
      <c r="RI1616"/>
      <c r="RJ1616"/>
      <c r="RK1616"/>
      <c r="RL1616"/>
      <c r="RM1616"/>
      <c r="RN1616"/>
      <c r="RO1616"/>
      <c r="RP1616"/>
      <c r="RQ1616"/>
      <c r="RR1616"/>
      <c r="RS1616"/>
      <c r="RT1616"/>
      <c r="RU1616"/>
      <c r="RV1616"/>
      <c r="RW1616"/>
      <c r="RX1616"/>
      <c r="RY1616"/>
      <c r="RZ1616"/>
      <c r="SA1616"/>
      <c r="SB1616"/>
      <c r="SC1616"/>
      <c r="SD1616"/>
      <c r="SE1616"/>
      <c r="SF1616"/>
      <c r="SG1616"/>
      <c r="SH1616"/>
      <c r="SI1616"/>
      <c r="SJ1616"/>
      <c r="SK1616"/>
      <c r="SL1616"/>
      <c r="SM1616"/>
      <c r="SN1616"/>
      <c r="SO1616"/>
      <c r="SP1616"/>
      <c r="SQ1616"/>
      <c r="SR1616"/>
      <c r="SS1616"/>
      <c r="ST1616"/>
      <c r="SU1616"/>
      <c r="SV1616"/>
      <c r="SW1616"/>
      <c r="SX1616"/>
      <c r="SY1616"/>
      <c r="SZ1616"/>
      <c r="TA1616"/>
      <c r="TB1616"/>
      <c r="TC1616"/>
      <c r="TD1616"/>
      <c r="TE1616"/>
      <c r="TF1616"/>
      <c r="TG1616"/>
      <c r="TH1616"/>
      <c r="TI1616"/>
      <c r="TJ1616"/>
      <c r="TK1616"/>
      <c r="TL1616"/>
      <c r="TM1616"/>
      <c r="TN1616"/>
      <c r="TO1616"/>
      <c r="TP1616"/>
      <c r="TQ1616"/>
      <c r="TR1616"/>
      <c r="TS1616"/>
      <c r="TT1616"/>
      <c r="TU1616"/>
      <c r="TV1616"/>
      <c r="TW1616"/>
      <c r="TX1616"/>
      <c r="TY1616"/>
      <c r="TZ1616"/>
      <c r="UA1616"/>
      <c r="UB1616"/>
      <c r="UC1616"/>
      <c r="UD1616"/>
      <c r="UE1616"/>
      <c r="UF1616"/>
      <c r="UG1616"/>
      <c r="UH1616"/>
      <c r="UI1616"/>
      <c r="UJ1616"/>
      <c r="UK1616"/>
      <c r="UL1616"/>
      <c r="UM1616"/>
      <c r="UN1616"/>
      <c r="UO1616"/>
      <c r="UP1616"/>
      <c r="UQ1616"/>
      <c r="UR1616"/>
      <c r="US1616"/>
      <c r="UT1616"/>
      <c r="UU1616"/>
      <c r="UV1616"/>
      <c r="UW1616"/>
      <c r="UX1616"/>
      <c r="UY1616"/>
      <c r="UZ1616"/>
      <c r="VA1616"/>
      <c r="VB1616"/>
      <c r="VC1616"/>
      <c r="VD1616"/>
      <c r="VE1616"/>
      <c r="VF1616"/>
      <c r="VG1616"/>
      <c r="VH1616"/>
      <c r="VI1616"/>
      <c r="VJ1616"/>
      <c r="VK1616"/>
      <c r="VL1616"/>
      <c r="VM1616"/>
      <c r="VN1616"/>
      <c r="VO1616"/>
      <c r="VP1616"/>
      <c r="VQ1616"/>
      <c r="VR1616"/>
      <c r="VS1616"/>
      <c r="VT1616"/>
      <c r="VU1616"/>
      <c r="VV1616"/>
      <c r="VW1616"/>
      <c r="VX1616"/>
      <c r="VY1616"/>
      <c r="VZ1616"/>
      <c r="WA1616"/>
      <c r="WB1616"/>
      <c r="WC1616"/>
      <c r="WD1616"/>
      <c r="WE1616"/>
      <c r="WF1616"/>
      <c r="WG1616"/>
      <c r="WH1616"/>
      <c r="WI1616"/>
      <c r="WJ1616"/>
      <c r="WK1616"/>
      <c r="WL1616"/>
      <c r="WM1616"/>
      <c r="WN1616"/>
      <c r="WO1616"/>
      <c r="WP1616"/>
      <c r="WQ1616"/>
      <c r="WR1616"/>
      <c r="WS1616"/>
      <c r="WT1616"/>
      <c r="WU1616"/>
      <c r="WV1616"/>
      <c r="WW1616"/>
      <c r="WX1616"/>
      <c r="WY1616"/>
      <c r="WZ1616"/>
      <c r="XA1616"/>
      <c r="XB1616"/>
      <c r="XC1616"/>
      <c r="XD1616"/>
      <c r="XE1616"/>
      <c r="XF1616"/>
      <c r="XG1616"/>
      <c r="XH1616"/>
      <c r="XI1616"/>
      <c r="XJ1616"/>
      <c r="XK1616"/>
      <c r="XL1616"/>
      <c r="XM1616"/>
      <c r="XN1616"/>
      <c r="XO1616"/>
      <c r="XP1616"/>
      <c r="XQ1616"/>
      <c r="XR1616"/>
      <c r="XS1616"/>
      <c r="XT1616"/>
      <c r="XU1616"/>
      <c r="XV1616"/>
      <c r="XW1616"/>
      <c r="XX1616"/>
      <c r="XY1616"/>
      <c r="XZ1616"/>
      <c r="YA1616"/>
      <c r="YB1616"/>
      <c r="YC1616"/>
      <c r="YD1616"/>
      <c r="YE1616"/>
      <c r="YF1616"/>
      <c r="YG1616"/>
      <c r="YH1616"/>
      <c r="YI1616"/>
      <c r="YJ1616"/>
      <c r="YK1616"/>
      <c r="YL1616"/>
      <c r="YM1616"/>
      <c r="YN1616"/>
      <c r="YO1616"/>
      <c r="YP1616"/>
      <c r="YQ1616"/>
      <c r="YR1616"/>
      <c r="YS1616"/>
      <c r="YT1616"/>
      <c r="YU1616"/>
      <c r="YV1616"/>
      <c r="YW1616"/>
      <c r="YX1616"/>
      <c r="YY1616"/>
      <c r="YZ1616"/>
      <c r="ZA1616"/>
      <c r="ZB1616"/>
      <c r="ZC1616"/>
      <c r="ZD1616"/>
      <c r="ZE1616"/>
      <c r="ZF1616"/>
      <c r="ZG1616"/>
      <c r="ZH1616"/>
      <c r="ZI1616"/>
      <c r="ZJ1616"/>
      <c r="ZK1616"/>
      <c r="ZL1616"/>
      <c r="ZM1616"/>
      <c r="ZN1616"/>
      <c r="ZO1616"/>
      <c r="ZP1616"/>
      <c r="ZQ1616"/>
      <c r="ZR1616"/>
      <c r="ZS1616"/>
      <c r="ZT1616"/>
      <c r="ZU1616"/>
      <c r="ZV1616"/>
      <c r="ZW1616"/>
      <c r="ZX1616"/>
      <c r="ZY1616"/>
      <c r="ZZ1616"/>
      <c r="AAA1616"/>
      <c r="AAB1616"/>
      <c r="AAC1616"/>
      <c r="AAD1616"/>
      <c r="AAE1616"/>
      <c r="AAF1616"/>
      <c r="AAG1616"/>
      <c r="AAH1616"/>
      <c r="AAI1616"/>
      <c r="AAJ1616"/>
      <c r="AAK1616"/>
      <c r="AAL1616"/>
      <c r="AAM1616"/>
      <c r="AAN1616"/>
      <c r="AAO1616"/>
      <c r="AAP1616"/>
      <c r="AAQ1616"/>
      <c r="AAR1616"/>
      <c r="AAS1616"/>
      <c r="AAT1616"/>
      <c r="AAU1616"/>
      <c r="AAV1616"/>
      <c r="AAW1616"/>
      <c r="AAX1616"/>
      <c r="AAY1616"/>
      <c r="AAZ1616"/>
      <c r="ABA1616"/>
      <c r="ABB1616"/>
      <c r="ABC1616"/>
      <c r="ABD1616"/>
      <c r="ABE1616"/>
      <c r="ABF1616"/>
      <c r="ABG1616"/>
      <c r="ABH1616"/>
      <c r="ABI1616"/>
      <c r="ABJ1616"/>
      <c r="ABK1616"/>
      <c r="ABL1616"/>
      <c r="ABM1616"/>
      <c r="ABN1616"/>
      <c r="ABO1616"/>
      <c r="ABP1616"/>
      <c r="ABQ1616"/>
      <c r="ABR1616"/>
      <c r="ABS1616"/>
      <c r="ABT1616"/>
      <c r="ABU1616"/>
      <c r="ABV1616"/>
      <c r="ABW1616"/>
      <c r="ABX1616"/>
      <c r="ABY1616"/>
      <c r="ABZ1616"/>
      <c r="ACA1616"/>
      <c r="ACB1616"/>
      <c r="ACC1616"/>
      <c r="ACD1616"/>
      <c r="ACE1616"/>
      <c r="ACF1616"/>
      <c r="ACG1616"/>
      <c r="ACH1616"/>
      <c r="ACI1616"/>
      <c r="ACJ1616"/>
      <c r="ACK1616"/>
      <c r="ACL1616"/>
      <c r="ACM1616"/>
      <c r="ACN1616"/>
      <c r="ACO1616"/>
      <c r="ACP1616"/>
      <c r="ACQ1616"/>
      <c r="ACR1616"/>
      <c r="ACS1616"/>
      <c r="ACT1616"/>
      <c r="ACU1616"/>
      <c r="ACV1616"/>
      <c r="ACW1616"/>
      <c r="ACX1616"/>
      <c r="ACY1616"/>
      <c r="ACZ1616"/>
      <c r="ADA1616"/>
      <c r="ADB1616"/>
      <c r="ADC1616"/>
      <c r="ADD1616"/>
      <c r="ADE1616"/>
      <c r="ADF1616"/>
      <c r="ADG1616"/>
      <c r="ADH1616"/>
      <c r="ADI1616"/>
      <c r="ADJ1616"/>
      <c r="ADK1616"/>
      <c r="ADL1616"/>
      <c r="ADM1616"/>
      <c r="ADN1616"/>
      <c r="ADO1616"/>
      <c r="ADP1616"/>
      <c r="ADQ1616"/>
      <c r="ADR1616"/>
      <c r="ADS1616"/>
      <c r="ADT1616"/>
      <c r="ADU1616"/>
      <c r="ADV1616"/>
      <c r="ADW1616"/>
      <c r="ADX1616"/>
      <c r="ADY1616"/>
      <c r="ADZ1616"/>
      <c r="AEA1616"/>
      <c r="AEB1616"/>
      <c r="AEC1616"/>
      <c r="AED1616"/>
      <c r="AEE1616"/>
      <c r="AEF1616"/>
      <c r="AEG1616"/>
      <c r="AEH1616"/>
      <c r="AEI1616"/>
      <c r="AEJ1616"/>
      <c r="AEK1616"/>
      <c r="AEL1616"/>
      <c r="AEM1616"/>
      <c r="AEN1616"/>
      <c r="AEO1616"/>
      <c r="AEP1616"/>
      <c r="AEQ1616"/>
      <c r="AER1616"/>
      <c r="AES1616"/>
      <c r="AET1616"/>
      <c r="AEU1616"/>
      <c r="AEV1616"/>
      <c r="AEW1616"/>
      <c r="AEX1616"/>
      <c r="AEY1616"/>
      <c r="AEZ1616"/>
      <c r="AFA1616"/>
      <c r="AFB1616"/>
      <c r="AFC1616"/>
      <c r="AFD1616"/>
      <c r="AFE1616"/>
      <c r="AFF1616"/>
      <c r="AFG1616"/>
      <c r="AFH1616"/>
      <c r="AFI1616"/>
      <c r="AFJ1616"/>
      <c r="AFK1616"/>
      <c r="AFL1616"/>
      <c r="AFM1616"/>
      <c r="AFN1616"/>
      <c r="AFO1616"/>
      <c r="AFP1616"/>
      <c r="AFQ1616"/>
      <c r="AFR1616"/>
      <c r="AFS1616"/>
      <c r="AFT1616"/>
      <c r="AFU1616"/>
      <c r="AFV1616"/>
      <c r="AFW1616"/>
      <c r="AFX1616"/>
      <c r="AFY1616"/>
      <c r="AFZ1616"/>
      <c r="AGA1616"/>
      <c r="AGB1616"/>
      <c r="AGC1616"/>
      <c r="AGD1616"/>
      <c r="AGE1616"/>
      <c r="AGF1616"/>
      <c r="AGG1616"/>
      <c r="AGH1616"/>
      <c r="AGI1616"/>
      <c r="AGJ1616"/>
      <c r="AGK1616"/>
      <c r="AGL1616"/>
      <c r="AGM1616"/>
      <c r="AGN1616"/>
      <c r="AGO1616"/>
      <c r="AGP1616"/>
      <c r="AGQ1616"/>
      <c r="AGR1616"/>
      <c r="AGS1616"/>
      <c r="AGT1616"/>
      <c r="AGU1616"/>
      <c r="AGV1616"/>
      <c r="AGW1616"/>
      <c r="AGX1616"/>
      <c r="AGY1616"/>
      <c r="AGZ1616"/>
      <c r="AHA1616"/>
      <c r="AHB1616"/>
      <c r="AHC1616"/>
      <c r="AHD1616"/>
      <c r="AHE1616"/>
      <c r="AHF1616"/>
      <c r="AHG1616"/>
      <c r="AHH1616"/>
      <c r="AHI1616"/>
      <c r="AHJ1616"/>
      <c r="AHK1616"/>
      <c r="AHL1616"/>
      <c r="AHM1616"/>
      <c r="AHN1616"/>
      <c r="AHO1616"/>
      <c r="AHP1616"/>
      <c r="AHQ1616"/>
      <c r="AHR1616"/>
      <c r="AHS1616"/>
      <c r="AHT1616"/>
      <c r="AHU1616"/>
      <c r="AHV1616"/>
      <c r="AHW1616"/>
      <c r="AHX1616"/>
      <c r="AHY1616"/>
      <c r="AHZ1616"/>
      <c r="AIA1616"/>
      <c r="AIB1616"/>
      <c r="AIC1616"/>
      <c r="AID1616"/>
      <c r="AIE1616"/>
      <c r="AIF1616"/>
      <c r="AIG1616"/>
      <c r="AIH1616"/>
      <c r="AII1616"/>
      <c r="AIJ1616"/>
      <c r="AIK1616"/>
      <c r="AIL1616"/>
      <c r="AIM1616"/>
      <c r="AIN1616"/>
      <c r="AIO1616"/>
      <c r="AIP1616"/>
      <c r="AIQ1616"/>
      <c r="AIR1616"/>
      <c r="AIS1616"/>
      <c r="AIT1616"/>
      <c r="AIU1616"/>
      <c r="AIV1616"/>
      <c r="AIW1616"/>
      <c r="AIX1616"/>
      <c r="AIY1616"/>
      <c r="AIZ1616"/>
      <c r="AJA1616"/>
      <c r="AJB1616"/>
      <c r="AJC1616"/>
      <c r="AJD1616"/>
      <c r="AJE1616"/>
      <c r="AJF1616"/>
      <c r="AJG1616"/>
      <c r="AJH1616"/>
      <c r="AJI1616"/>
      <c r="AJJ1616"/>
      <c r="AJK1616"/>
      <c r="AJL1616"/>
      <c r="AJM1616"/>
      <c r="AJN1616"/>
      <c r="AJO1616"/>
      <c r="AJP1616"/>
      <c r="AJQ1616"/>
      <c r="AJR1616"/>
      <c r="AJS1616"/>
      <c r="AJT1616"/>
      <c r="AJU1616"/>
      <c r="AJV1616"/>
      <c r="AJW1616"/>
      <c r="AJX1616"/>
      <c r="AJY1616"/>
      <c r="AJZ1616"/>
      <c r="AKA1616"/>
      <c r="AKB1616"/>
      <c r="AKC1616"/>
      <c r="AKD1616"/>
      <c r="AKE1616"/>
      <c r="AKF1616"/>
      <c r="AKG1616"/>
      <c r="AKH1616"/>
      <c r="AKI1616"/>
      <c r="AKJ1616"/>
      <c r="AKK1616"/>
      <c r="AKL1616"/>
      <c r="AKM1616"/>
      <c r="AKN1616"/>
      <c r="AKO1616"/>
      <c r="AKP1616"/>
      <c r="AKQ1616"/>
      <c r="AKR1616"/>
      <c r="AKS1616"/>
      <c r="AKT1616"/>
      <c r="AKU1616"/>
      <c r="AKV1616"/>
      <c r="AKW1616"/>
      <c r="AKX1616"/>
      <c r="AKY1616"/>
      <c r="AKZ1616"/>
      <c r="ALA1616"/>
      <c r="ALB1616"/>
      <c r="ALC1616"/>
      <c r="ALD1616"/>
      <c r="ALE1616"/>
      <c r="ALF1616"/>
      <c r="ALG1616"/>
      <c r="ALH1616"/>
      <c r="ALI1616"/>
      <c r="ALJ1616"/>
      <c r="ALK1616"/>
      <c r="ALL1616"/>
      <c r="ALM1616"/>
      <c r="ALN1616"/>
      <c r="ALO1616"/>
      <c r="ALP1616"/>
      <c r="ALQ1616"/>
      <c r="ALR1616"/>
      <c r="ALS1616"/>
      <c r="ALT1616"/>
      <c r="ALU1616"/>
      <c r="ALV1616"/>
      <c r="ALW1616"/>
      <c r="ALX1616"/>
      <c r="ALY1616"/>
      <c r="ALZ1616"/>
      <c r="AMA1616"/>
      <c r="AMB1616"/>
      <c r="AMC1616"/>
      <c r="AMD1616"/>
      <c r="AME1616"/>
      <c r="AMF1616"/>
      <c r="AMG1616"/>
      <c r="AMH1616"/>
      <c r="AMI1616"/>
      <c r="AMJ1616"/>
      <c r="AMK1616"/>
    </row>
    <row r="1617" spans="1:46" customFormat="1" ht="45" customHeight="1" thickTop="1" thickBot="1" x14ac:dyDescent="0.3">
      <c r="A1617" s="250" t="s">
        <v>1303</v>
      </c>
      <c r="B1617" s="250" t="s">
        <v>1303</v>
      </c>
      <c r="C1617" s="250" t="s">
        <v>1303</v>
      </c>
      <c r="D1617" s="250" t="s">
        <v>1303</v>
      </c>
      <c r="E1617" s="250" t="s">
        <v>1303</v>
      </c>
      <c r="F1617" s="250" t="s">
        <v>1303</v>
      </c>
      <c r="G1617" s="250" t="s">
        <v>1303</v>
      </c>
      <c r="H1617" s="250" t="s">
        <v>1303</v>
      </c>
      <c r="I1617" s="250" t="s">
        <v>1303</v>
      </c>
      <c r="J1617" s="250" t="s">
        <v>1303</v>
      </c>
      <c r="K1617" s="250" t="s">
        <v>1303</v>
      </c>
      <c r="L1617" s="250" t="s">
        <v>1303</v>
      </c>
      <c r="M1617" s="250" t="s">
        <v>1303</v>
      </c>
      <c r="N1617" s="250" t="s">
        <v>1303</v>
      </c>
      <c r="O1617" s="250" t="s">
        <v>1303</v>
      </c>
      <c r="P1617" s="250" t="s">
        <v>1303</v>
      </c>
      <c r="Q1617" s="54">
        <v>0</v>
      </c>
      <c r="R1617" s="267" t="s">
        <v>2551</v>
      </c>
      <c r="S1617" s="267"/>
      <c r="T1617" s="267"/>
      <c r="U1617" s="267"/>
      <c r="V1617" s="267"/>
      <c r="W1617" s="267"/>
      <c r="X1617" s="267"/>
      <c r="Y1617" s="267"/>
      <c r="Z1617" s="267"/>
      <c r="AA1617" s="267"/>
      <c r="AB1617" s="267"/>
      <c r="AC1617" s="267"/>
      <c r="AD1617" s="267"/>
      <c r="AE1617" s="267"/>
      <c r="AF1617" s="54">
        <v>0</v>
      </c>
      <c r="AG1617" s="267" t="s">
        <v>2551</v>
      </c>
      <c r="AH1617" s="267"/>
      <c r="AI1617" s="267"/>
      <c r="AJ1617" s="267"/>
      <c r="AK1617" s="267"/>
      <c r="AL1617" s="267"/>
      <c r="AM1617" s="267"/>
      <c r="AN1617" s="267"/>
      <c r="AO1617" s="267"/>
      <c r="AP1617" s="267"/>
      <c r="AQ1617" s="267"/>
      <c r="AR1617" s="267"/>
      <c r="AS1617" s="267"/>
      <c r="AT1617" s="267"/>
    </row>
    <row r="1618" spans="1:46" customFormat="1" ht="45" customHeight="1" thickTop="1" thickBot="1" x14ac:dyDescent="0.3">
      <c r="A1618" s="249" t="s">
        <v>1304</v>
      </c>
      <c r="B1618" s="249" t="s">
        <v>1304</v>
      </c>
      <c r="C1618" s="249" t="s">
        <v>1304</v>
      </c>
      <c r="D1618" s="249" t="s">
        <v>1304</v>
      </c>
      <c r="E1618" s="249" t="s">
        <v>1304</v>
      </c>
      <c r="F1618" s="249" t="s">
        <v>1304</v>
      </c>
      <c r="G1618" s="249" t="s">
        <v>1304</v>
      </c>
      <c r="H1618" s="249" t="s">
        <v>1304</v>
      </c>
      <c r="I1618" s="249" t="s">
        <v>1304</v>
      </c>
      <c r="J1618" s="249" t="s">
        <v>1304</v>
      </c>
      <c r="K1618" s="249" t="s">
        <v>1304</v>
      </c>
      <c r="L1618" s="249" t="s">
        <v>1304</v>
      </c>
      <c r="M1618" s="249" t="s">
        <v>1304</v>
      </c>
      <c r="N1618" s="249" t="s">
        <v>1304</v>
      </c>
      <c r="O1618" s="249" t="s">
        <v>1304</v>
      </c>
      <c r="P1618" s="249" t="s">
        <v>1304</v>
      </c>
      <c r="Q1618" s="54">
        <v>0</v>
      </c>
      <c r="R1618" s="267" t="s">
        <v>2551</v>
      </c>
      <c r="S1618" s="267"/>
      <c r="T1618" s="267"/>
      <c r="U1618" s="267"/>
      <c r="V1618" s="267"/>
      <c r="W1618" s="267"/>
      <c r="X1618" s="267"/>
      <c r="Y1618" s="267"/>
      <c r="Z1618" s="267"/>
      <c r="AA1618" s="267"/>
      <c r="AB1618" s="267"/>
      <c r="AC1618" s="267"/>
      <c r="AD1618" s="267"/>
      <c r="AE1618" s="267"/>
      <c r="AF1618" s="54">
        <v>0</v>
      </c>
      <c r="AG1618" s="267" t="s">
        <v>2551</v>
      </c>
      <c r="AH1618" s="267"/>
      <c r="AI1618" s="267"/>
      <c r="AJ1618" s="267"/>
      <c r="AK1618" s="267"/>
      <c r="AL1618" s="267"/>
      <c r="AM1618" s="267"/>
      <c r="AN1618" s="267"/>
      <c r="AO1618" s="267"/>
      <c r="AP1618" s="267"/>
      <c r="AQ1618" s="267"/>
      <c r="AR1618" s="267"/>
      <c r="AS1618" s="267"/>
      <c r="AT1618" s="267"/>
    </row>
    <row r="1619" spans="1:46" customFormat="1" ht="45" customHeight="1" thickTop="1" thickBot="1" x14ac:dyDescent="0.3">
      <c r="A1619" s="249" t="s">
        <v>1305</v>
      </c>
      <c r="B1619" s="249" t="s">
        <v>1305</v>
      </c>
      <c r="C1619" s="249" t="s">
        <v>1305</v>
      </c>
      <c r="D1619" s="249" t="s">
        <v>1305</v>
      </c>
      <c r="E1619" s="249" t="s">
        <v>1305</v>
      </c>
      <c r="F1619" s="249" t="s">
        <v>1305</v>
      </c>
      <c r="G1619" s="249" t="s">
        <v>1305</v>
      </c>
      <c r="H1619" s="249" t="s">
        <v>1305</v>
      </c>
      <c r="I1619" s="249" t="s">
        <v>1305</v>
      </c>
      <c r="J1619" s="249" t="s">
        <v>1305</v>
      </c>
      <c r="K1619" s="249" t="s">
        <v>1305</v>
      </c>
      <c r="L1619" s="249" t="s">
        <v>1305</v>
      </c>
      <c r="M1619" s="249" t="s">
        <v>1305</v>
      </c>
      <c r="N1619" s="249" t="s">
        <v>1305</v>
      </c>
      <c r="O1619" s="249" t="s">
        <v>1305</v>
      </c>
      <c r="P1619" s="249" t="s">
        <v>1305</v>
      </c>
      <c r="Q1619" s="54">
        <v>0</v>
      </c>
      <c r="R1619" s="267" t="s">
        <v>2551</v>
      </c>
      <c r="S1619" s="267"/>
      <c r="T1619" s="267"/>
      <c r="U1619" s="267"/>
      <c r="V1619" s="267"/>
      <c r="W1619" s="267"/>
      <c r="X1619" s="267"/>
      <c r="Y1619" s="267"/>
      <c r="Z1619" s="267"/>
      <c r="AA1619" s="267"/>
      <c r="AB1619" s="267"/>
      <c r="AC1619" s="267"/>
      <c r="AD1619" s="267"/>
      <c r="AE1619" s="267"/>
      <c r="AF1619" s="54">
        <v>0</v>
      </c>
      <c r="AG1619" s="267" t="s">
        <v>2551</v>
      </c>
      <c r="AH1619" s="267"/>
      <c r="AI1619" s="267"/>
      <c r="AJ1619" s="267"/>
      <c r="AK1619" s="267"/>
      <c r="AL1619" s="267"/>
      <c r="AM1619" s="267"/>
      <c r="AN1619" s="267"/>
      <c r="AO1619" s="267"/>
      <c r="AP1619" s="267"/>
      <c r="AQ1619" s="267"/>
      <c r="AR1619" s="267"/>
      <c r="AS1619" s="267"/>
      <c r="AT1619" s="267"/>
    </row>
    <row r="1620" spans="1:46" customFormat="1" ht="45" customHeight="1" thickTop="1" thickBot="1" x14ac:dyDescent="0.3">
      <c r="A1620" s="249" t="s">
        <v>1306</v>
      </c>
      <c r="B1620" s="249" t="s">
        <v>1306</v>
      </c>
      <c r="C1620" s="249" t="s">
        <v>1306</v>
      </c>
      <c r="D1620" s="249" t="s">
        <v>1306</v>
      </c>
      <c r="E1620" s="249" t="s">
        <v>1306</v>
      </c>
      <c r="F1620" s="249" t="s">
        <v>1306</v>
      </c>
      <c r="G1620" s="249" t="s">
        <v>1306</v>
      </c>
      <c r="H1620" s="249" t="s">
        <v>1306</v>
      </c>
      <c r="I1620" s="249" t="s">
        <v>1306</v>
      </c>
      <c r="J1620" s="249" t="s">
        <v>1306</v>
      </c>
      <c r="K1620" s="249" t="s">
        <v>1306</v>
      </c>
      <c r="L1620" s="249" t="s">
        <v>1306</v>
      </c>
      <c r="M1620" s="249" t="s">
        <v>1306</v>
      </c>
      <c r="N1620" s="249" t="s">
        <v>1306</v>
      </c>
      <c r="O1620" s="249" t="s">
        <v>1306</v>
      </c>
      <c r="P1620" s="249" t="s">
        <v>1306</v>
      </c>
      <c r="Q1620" s="54">
        <v>0</v>
      </c>
      <c r="R1620" s="267" t="s">
        <v>2551</v>
      </c>
      <c r="S1620" s="267"/>
      <c r="T1620" s="267"/>
      <c r="U1620" s="267"/>
      <c r="V1620" s="267"/>
      <c r="W1620" s="267"/>
      <c r="X1620" s="267"/>
      <c r="Y1620" s="267"/>
      <c r="Z1620" s="267"/>
      <c r="AA1620" s="267"/>
      <c r="AB1620" s="267"/>
      <c r="AC1620" s="267"/>
      <c r="AD1620" s="267"/>
      <c r="AE1620" s="267"/>
      <c r="AF1620" s="54">
        <v>0</v>
      </c>
      <c r="AG1620" s="267" t="s">
        <v>2551</v>
      </c>
      <c r="AH1620" s="267"/>
      <c r="AI1620" s="267"/>
      <c r="AJ1620" s="267"/>
      <c r="AK1620" s="267"/>
      <c r="AL1620" s="267"/>
      <c r="AM1620" s="267"/>
      <c r="AN1620" s="267"/>
      <c r="AO1620" s="267"/>
      <c r="AP1620" s="267"/>
      <c r="AQ1620" s="267"/>
      <c r="AR1620" s="267"/>
      <c r="AS1620" s="267"/>
      <c r="AT1620" s="267"/>
    </row>
    <row r="1621" spans="1:46" customFormat="1" ht="45" customHeight="1" thickTop="1" thickBot="1" x14ac:dyDescent="0.3">
      <c r="A1621" s="249" t="s">
        <v>1307</v>
      </c>
      <c r="B1621" s="249" t="s">
        <v>1307</v>
      </c>
      <c r="C1621" s="249" t="s">
        <v>1307</v>
      </c>
      <c r="D1621" s="249" t="s">
        <v>1307</v>
      </c>
      <c r="E1621" s="249" t="s">
        <v>1307</v>
      </c>
      <c r="F1621" s="249" t="s">
        <v>1307</v>
      </c>
      <c r="G1621" s="249" t="s">
        <v>1307</v>
      </c>
      <c r="H1621" s="249" t="s">
        <v>1307</v>
      </c>
      <c r="I1621" s="249" t="s">
        <v>1307</v>
      </c>
      <c r="J1621" s="249" t="s">
        <v>1307</v>
      </c>
      <c r="K1621" s="249" t="s">
        <v>1307</v>
      </c>
      <c r="L1621" s="249" t="s">
        <v>1307</v>
      </c>
      <c r="M1621" s="249" t="s">
        <v>1307</v>
      </c>
      <c r="N1621" s="249" t="s">
        <v>1307</v>
      </c>
      <c r="O1621" s="249" t="s">
        <v>1307</v>
      </c>
      <c r="P1621" s="249" t="s">
        <v>1307</v>
      </c>
      <c r="Q1621" s="54">
        <v>0</v>
      </c>
      <c r="R1621" s="267" t="s">
        <v>2551</v>
      </c>
      <c r="S1621" s="267"/>
      <c r="T1621" s="267"/>
      <c r="U1621" s="267"/>
      <c r="V1621" s="267"/>
      <c r="W1621" s="267"/>
      <c r="X1621" s="267"/>
      <c r="Y1621" s="267"/>
      <c r="Z1621" s="267"/>
      <c r="AA1621" s="267"/>
      <c r="AB1621" s="267"/>
      <c r="AC1621" s="267"/>
      <c r="AD1621" s="267"/>
      <c r="AE1621" s="267"/>
      <c r="AF1621" s="54">
        <v>0</v>
      </c>
      <c r="AG1621" s="267" t="s">
        <v>2551</v>
      </c>
      <c r="AH1621" s="267"/>
      <c r="AI1621" s="267"/>
      <c r="AJ1621" s="267"/>
      <c r="AK1621" s="267"/>
      <c r="AL1621" s="267"/>
      <c r="AM1621" s="267"/>
      <c r="AN1621" s="267"/>
      <c r="AO1621" s="267"/>
      <c r="AP1621" s="267"/>
      <c r="AQ1621" s="267"/>
      <c r="AR1621" s="267"/>
      <c r="AS1621" s="267"/>
      <c r="AT1621" s="267"/>
    </row>
    <row r="1622" spans="1:46" customFormat="1" ht="45" customHeight="1" thickTop="1" thickBot="1" x14ac:dyDescent="0.3">
      <c r="A1622" s="249" t="s">
        <v>1308</v>
      </c>
      <c r="B1622" s="249" t="s">
        <v>1308</v>
      </c>
      <c r="C1622" s="249" t="s">
        <v>1308</v>
      </c>
      <c r="D1622" s="249" t="s">
        <v>1308</v>
      </c>
      <c r="E1622" s="249" t="s">
        <v>1308</v>
      </c>
      <c r="F1622" s="249" t="s">
        <v>1308</v>
      </c>
      <c r="G1622" s="249" t="s">
        <v>1308</v>
      </c>
      <c r="H1622" s="249" t="s">
        <v>1308</v>
      </c>
      <c r="I1622" s="249" t="s">
        <v>1308</v>
      </c>
      <c r="J1622" s="249" t="s">
        <v>1308</v>
      </c>
      <c r="K1622" s="249" t="s">
        <v>1308</v>
      </c>
      <c r="L1622" s="249" t="s">
        <v>1308</v>
      </c>
      <c r="M1622" s="249" t="s">
        <v>1308</v>
      </c>
      <c r="N1622" s="249" t="s">
        <v>1308</v>
      </c>
      <c r="O1622" s="249" t="s">
        <v>1308</v>
      </c>
      <c r="P1622" s="249" t="s">
        <v>1308</v>
      </c>
      <c r="Q1622" s="54">
        <v>0</v>
      </c>
      <c r="R1622" s="267" t="s">
        <v>2551</v>
      </c>
      <c r="S1622" s="267"/>
      <c r="T1622" s="267"/>
      <c r="U1622" s="267"/>
      <c r="V1622" s="267"/>
      <c r="W1622" s="267"/>
      <c r="X1622" s="267"/>
      <c r="Y1622" s="267"/>
      <c r="Z1622" s="267"/>
      <c r="AA1622" s="267"/>
      <c r="AB1622" s="267"/>
      <c r="AC1622" s="267"/>
      <c r="AD1622" s="267"/>
      <c r="AE1622" s="267"/>
      <c r="AF1622" s="54">
        <v>0</v>
      </c>
      <c r="AG1622" s="267" t="s">
        <v>2551</v>
      </c>
      <c r="AH1622" s="267"/>
      <c r="AI1622" s="267"/>
      <c r="AJ1622" s="267"/>
      <c r="AK1622" s="267"/>
      <c r="AL1622" s="267"/>
      <c r="AM1622" s="267"/>
      <c r="AN1622" s="267"/>
      <c r="AO1622" s="267"/>
      <c r="AP1622" s="267"/>
      <c r="AQ1622" s="267"/>
      <c r="AR1622" s="267"/>
      <c r="AS1622" s="267"/>
      <c r="AT1622" s="267"/>
    </row>
    <row r="1623" spans="1:46" customFormat="1" ht="45" customHeight="1" thickTop="1" thickBot="1" x14ac:dyDescent="0.3">
      <c r="A1623" s="250" t="s">
        <v>1309</v>
      </c>
      <c r="B1623" s="250" t="s">
        <v>1309</v>
      </c>
      <c r="C1623" s="250" t="s">
        <v>1309</v>
      </c>
      <c r="D1623" s="250" t="s">
        <v>1309</v>
      </c>
      <c r="E1623" s="250" t="s">
        <v>1309</v>
      </c>
      <c r="F1623" s="250" t="s">
        <v>1309</v>
      </c>
      <c r="G1623" s="250" t="s">
        <v>1309</v>
      </c>
      <c r="H1623" s="250" t="s">
        <v>1309</v>
      </c>
      <c r="I1623" s="250" t="s">
        <v>1309</v>
      </c>
      <c r="J1623" s="250" t="s">
        <v>1309</v>
      </c>
      <c r="K1623" s="250" t="s">
        <v>1309</v>
      </c>
      <c r="L1623" s="250" t="s">
        <v>1309</v>
      </c>
      <c r="M1623" s="250" t="s">
        <v>1309</v>
      </c>
      <c r="N1623" s="250" t="s">
        <v>1309</v>
      </c>
      <c r="O1623" s="250" t="s">
        <v>1309</v>
      </c>
      <c r="P1623" s="250" t="s">
        <v>1309</v>
      </c>
      <c r="Q1623" s="54">
        <v>0</v>
      </c>
      <c r="R1623" s="267" t="s">
        <v>2551</v>
      </c>
      <c r="S1623" s="267"/>
      <c r="T1623" s="267"/>
      <c r="U1623" s="267"/>
      <c r="V1623" s="267"/>
      <c r="W1623" s="267"/>
      <c r="X1623" s="267"/>
      <c r="Y1623" s="267"/>
      <c r="Z1623" s="267"/>
      <c r="AA1623" s="267"/>
      <c r="AB1623" s="267"/>
      <c r="AC1623" s="267"/>
      <c r="AD1623" s="267"/>
      <c r="AE1623" s="267"/>
      <c r="AF1623" s="54">
        <v>0</v>
      </c>
      <c r="AG1623" s="267" t="s">
        <v>2551</v>
      </c>
      <c r="AH1623" s="267"/>
      <c r="AI1623" s="267"/>
      <c r="AJ1623" s="267"/>
      <c r="AK1623" s="267"/>
      <c r="AL1623" s="267"/>
      <c r="AM1623" s="267"/>
      <c r="AN1623" s="267"/>
      <c r="AO1623" s="267"/>
      <c r="AP1623" s="267"/>
      <c r="AQ1623" s="267"/>
      <c r="AR1623" s="267"/>
      <c r="AS1623" s="267"/>
      <c r="AT1623" s="267"/>
    </row>
    <row r="1624" spans="1:46" customFormat="1" ht="45" customHeight="1" thickTop="1" thickBot="1" x14ac:dyDescent="0.3">
      <c r="A1624" s="250" t="s">
        <v>1310</v>
      </c>
      <c r="B1624" s="250" t="s">
        <v>1310</v>
      </c>
      <c r="C1624" s="250" t="s">
        <v>1310</v>
      </c>
      <c r="D1624" s="250" t="s">
        <v>1310</v>
      </c>
      <c r="E1624" s="250" t="s">
        <v>1310</v>
      </c>
      <c r="F1624" s="250" t="s">
        <v>1310</v>
      </c>
      <c r="G1624" s="250" t="s">
        <v>1310</v>
      </c>
      <c r="H1624" s="250" t="s">
        <v>1310</v>
      </c>
      <c r="I1624" s="250" t="s">
        <v>1310</v>
      </c>
      <c r="J1624" s="250" t="s">
        <v>1310</v>
      </c>
      <c r="K1624" s="250" t="s">
        <v>1310</v>
      </c>
      <c r="L1624" s="250" t="s">
        <v>1310</v>
      </c>
      <c r="M1624" s="250" t="s">
        <v>1310</v>
      </c>
      <c r="N1624" s="250" t="s">
        <v>1310</v>
      </c>
      <c r="O1624" s="250" t="s">
        <v>1310</v>
      </c>
      <c r="P1624" s="250" t="s">
        <v>1310</v>
      </c>
      <c r="Q1624" s="54">
        <v>0</v>
      </c>
      <c r="R1624" s="267" t="s">
        <v>2551</v>
      </c>
      <c r="S1624" s="267"/>
      <c r="T1624" s="267"/>
      <c r="U1624" s="267"/>
      <c r="V1624" s="267"/>
      <c r="W1624" s="267"/>
      <c r="X1624" s="267"/>
      <c r="Y1624" s="267"/>
      <c r="Z1624" s="267"/>
      <c r="AA1624" s="267"/>
      <c r="AB1624" s="267"/>
      <c r="AC1624" s="267"/>
      <c r="AD1624" s="267"/>
      <c r="AE1624" s="267"/>
      <c r="AF1624" s="54">
        <v>0</v>
      </c>
      <c r="AG1624" s="267" t="s">
        <v>2551</v>
      </c>
      <c r="AH1624" s="267"/>
      <c r="AI1624" s="267"/>
      <c r="AJ1624" s="267"/>
      <c r="AK1624" s="267"/>
      <c r="AL1624" s="267"/>
      <c r="AM1624" s="267"/>
      <c r="AN1624" s="267"/>
      <c r="AO1624" s="267"/>
      <c r="AP1624" s="267"/>
      <c r="AQ1624" s="267"/>
      <c r="AR1624" s="267"/>
      <c r="AS1624" s="267"/>
      <c r="AT1624" s="267"/>
    </row>
    <row r="1625" spans="1:46" customFormat="1" ht="45" customHeight="1" thickTop="1" thickBot="1" x14ac:dyDescent="0.3">
      <c r="A1625" s="249" t="s">
        <v>1311</v>
      </c>
      <c r="B1625" s="249" t="s">
        <v>1311</v>
      </c>
      <c r="C1625" s="249" t="s">
        <v>1311</v>
      </c>
      <c r="D1625" s="249" t="s">
        <v>1311</v>
      </c>
      <c r="E1625" s="249" t="s">
        <v>1311</v>
      </c>
      <c r="F1625" s="249" t="s">
        <v>1311</v>
      </c>
      <c r="G1625" s="249" t="s">
        <v>1311</v>
      </c>
      <c r="H1625" s="249" t="s">
        <v>1311</v>
      </c>
      <c r="I1625" s="249" t="s">
        <v>1311</v>
      </c>
      <c r="J1625" s="249" t="s">
        <v>1311</v>
      </c>
      <c r="K1625" s="249" t="s">
        <v>1311</v>
      </c>
      <c r="L1625" s="249" t="s">
        <v>1311</v>
      </c>
      <c r="M1625" s="249" t="s">
        <v>1311</v>
      </c>
      <c r="N1625" s="249" t="s">
        <v>1311</v>
      </c>
      <c r="O1625" s="249" t="s">
        <v>1311</v>
      </c>
      <c r="P1625" s="249" t="s">
        <v>1311</v>
      </c>
      <c r="Q1625" s="54">
        <v>0</v>
      </c>
      <c r="R1625" s="267" t="s">
        <v>2551</v>
      </c>
      <c r="S1625" s="267"/>
      <c r="T1625" s="267"/>
      <c r="U1625" s="267"/>
      <c r="V1625" s="267"/>
      <c r="W1625" s="267"/>
      <c r="X1625" s="267"/>
      <c r="Y1625" s="267"/>
      <c r="Z1625" s="267"/>
      <c r="AA1625" s="267"/>
      <c r="AB1625" s="267"/>
      <c r="AC1625" s="267"/>
      <c r="AD1625" s="267"/>
      <c r="AE1625" s="267"/>
      <c r="AF1625" s="54">
        <v>0</v>
      </c>
      <c r="AG1625" s="267" t="s">
        <v>2551</v>
      </c>
      <c r="AH1625" s="267"/>
      <c r="AI1625" s="267"/>
      <c r="AJ1625" s="267"/>
      <c r="AK1625" s="267"/>
      <c r="AL1625" s="267"/>
      <c r="AM1625" s="267"/>
      <c r="AN1625" s="267"/>
      <c r="AO1625" s="267"/>
      <c r="AP1625" s="267"/>
      <c r="AQ1625" s="267"/>
      <c r="AR1625" s="267"/>
      <c r="AS1625" s="267"/>
      <c r="AT1625" s="267"/>
    </row>
    <row r="1626" spans="1:46" customFormat="1" ht="45" customHeight="1" thickTop="1" thickBot="1" x14ac:dyDescent="0.3">
      <c r="A1626" s="249" t="s">
        <v>1312</v>
      </c>
      <c r="B1626" s="249" t="s">
        <v>1312</v>
      </c>
      <c r="C1626" s="249" t="s">
        <v>1312</v>
      </c>
      <c r="D1626" s="249" t="s">
        <v>1312</v>
      </c>
      <c r="E1626" s="249" t="s">
        <v>1312</v>
      </c>
      <c r="F1626" s="249" t="s">
        <v>1312</v>
      </c>
      <c r="G1626" s="249" t="s">
        <v>1312</v>
      </c>
      <c r="H1626" s="249" t="s">
        <v>1312</v>
      </c>
      <c r="I1626" s="249" t="s">
        <v>1312</v>
      </c>
      <c r="J1626" s="249" t="s">
        <v>1312</v>
      </c>
      <c r="K1626" s="249" t="s">
        <v>1312</v>
      </c>
      <c r="L1626" s="249" t="s">
        <v>1312</v>
      </c>
      <c r="M1626" s="249" t="s">
        <v>1312</v>
      </c>
      <c r="N1626" s="249" t="s">
        <v>1312</v>
      </c>
      <c r="O1626" s="249" t="s">
        <v>1312</v>
      </c>
      <c r="P1626" s="249" t="s">
        <v>1312</v>
      </c>
      <c r="Q1626" s="54">
        <v>0</v>
      </c>
      <c r="R1626" s="267" t="s">
        <v>2551</v>
      </c>
      <c r="S1626" s="267"/>
      <c r="T1626" s="267"/>
      <c r="U1626" s="267"/>
      <c r="V1626" s="267"/>
      <c r="W1626" s="267"/>
      <c r="X1626" s="267"/>
      <c r="Y1626" s="267"/>
      <c r="Z1626" s="267"/>
      <c r="AA1626" s="267"/>
      <c r="AB1626" s="267"/>
      <c r="AC1626" s="267"/>
      <c r="AD1626" s="267"/>
      <c r="AE1626" s="267"/>
      <c r="AF1626" s="54">
        <v>0</v>
      </c>
      <c r="AG1626" s="267" t="s">
        <v>2551</v>
      </c>
      <c r="AH1626" s="267"/>
      <c r="AI1626" s="267"/>
      <c r="AJ1626" s="267"/>
      <c r="AK1626" s="267"/>
      <c r="AL1626" s="267"/>
      <c r="AM1626" s="267"/>
      <c r="AN1626" s="267"/>
      <c r="AO1626" s="267"/>
      <c r="AP1626" s="267"/>
      <c r="AQ1626" s="267"/>
      <c r="AR1626" s="267"/>
      <c r="AS1626" s="267"/>
      <c r="AT1626" s="267"/>
    </row>
    <row r="1627" spans="1:46" customFormat="1" ht="45" customHeight="1" thickTop="1" thickBot="1" x14ac:dyDescent="0.3">
      <c r="A1627" s="249" t="s">
        <v>1313</v>
      </c>
      <c r="B1627" s="249" t="s">
        <v>1313</v>
      </c>
      <c r="C1627" s="249" t="s">
        <v>1313</v>
      </c>
      <c r="D1627" s="249" t="s">
        <v>1313</v>
      </c>
      <c r="E1627" s="249" t="s">
        <v>1313</v>
      </c>
      <c r="F1627" s="249" t="s">
        <v>1313</v>
      </c>
      <c r="G1627" s="249" t="s">
        <v>1313</v>
      </c>
      <c r="H1627" s="249" t="s">
        <v>1313</v>
      </c>
      <c r="I1627" s="249" t="s">
        <v>1313</v>
      </c>
      <c r="J1627" s="249" t="s">
        <v>1313</v>
      </c>
      <c r="K1627" s="249" t="s">
        <v>1313</v>
      </c>
      <c r="L1627" s="249" t="s">
        <v>1313</v>
      </c>
      <c r="M1627" s="249" t="s">
        <v>1313</v>
      </c>
      <c r="N1627" s="249" t="s">
        <v>1313</v>
      </c>
      <c r="O1627" s="249" t="s">
        <v>1313</v>
      </c>
      <c r="P1627" s="249" t="s">
        <v>1313</v>
      </c>
      <c r="Q1627" s="54">
        <v>0</v>
      </c>
      <c r="R1627" s="267" t="s">
        <v>2551</v>
      </c>
      <c r="S1627" s="267"/>
      <c r="T1627" s="267"/>
      <c r="U1627" s="267"/>
      <c r="V1627" s="267"/>
      <c r="W1627" s="267"/>
      <c r="X1627" s="267"/>
      <c r="Y1627" s="267"/>
      <c r="Z1627" s="267"/>
      <c r="AA1627" s="267"/>
      <c r="AB1627" s="267"/>
      <c r="AC1627" s="267"/>
      <c r="AD1627" s="267"/>
      <c r="AE1627" s="267"/>
      <c r="AF1627" s="54">
        <v>0</v>
      </c>
      <c r="AG1627" s="267" t="s">
        <v>2551</v>
      </c>
      <c r="AH1627" s="267"/>
      <c r="AI1627" s="267"/>
      <c r="AJ1627" s="267"/>
      <c r="AK1627" s="267"/>
      <c r="AL1627" s="267"/>
      <c r="AM1627" s="267"/>
      <c r="AN1627" s="267"/>
      <c r="AO1627" s="267"/>
      <c r="AP1627" s="267"/>
      <c r="AQ1627" s="267"/>
      <c r="AR1627" s="267"/>
      <c r="AS1627" s="267"/>
      <c r="AT1627" s="267"/>
    </row>
    <row r="1628" spans="1:46" customFormat="1" ht="45" customHeight="1" thickTop="1" thickBot="1" x14ac:dyDescent="0.3">
      <c r="A1628" s="250" t="s">
        <v>1314</v>
      </c>
      <c r="B1628" s="250" t="s">
        <v>1314</v>
      </c>
      <c r="C1628" s="250" t="s">
        <v>1314</v>
      </c>
      <c r="D1628" s="250" t="s">
        <v>1314</v>
      </c>
      <c r="E1628" s="250" t="s">
        <v>1314</v>
      </c>
      <c r="F1628" s="250" t="s">
        <v>1314</v>
      </c>
      <c r="G1628" s="250" t="s">
        <v>1314</v>
      </c>
      <c r="H1628" s="250" t="s">
        <v>1314</v>
      </c>
      <c r="I1628" s="250" t="s">
        <v>1314</v>
      </c>
      <c r="J1628" s="250" t="s">
        <v>1314</v>
      </c>
      <c r="K1628" s="250" t="s">
        <v>1314</v>
      </c>
      <c r="L1628" s="250" t="s">
        <v>1314</v>
      </c>
      <c r="M1628" s="250" t="s">
        <v>1314</v>
      </c>
      <c r="N1628" s="250" t="s">
        <v>1314</v>
      </c>
      <c r="O1628" s="250" t="s">
        <v>1314</v>
      </c>
      <c r="P1628" s="250" t="s">
        <v>1314</v>
      </c>
      <c r="Q1628" s="54">
        <v>0</v>
      </c>
      <c r="R1628" s="267" t="s">
        <v>2551</v>
      </c>
      <c r="S1628" s="267"/>
      <c r="T1628" s="267"/>
      <c r="U1628" s="267"/>
      <c r="V1628" s="267"/>
      <c r="W1628" s="267"/>
      <c r="X1628" s="267"/>
      <c r="Y1628" s="267"/>
      <c r="Z1628" s="267"/>
      <c r="AA1628" s="267"/>
      <c r="AB1628" s="267"/>
      <c r="AC1628" s="267"/>
      <c r="AD1628" s="267"/>
      <c r="AE1628" s="267"/>
      <c r="AF1628" s="54">
        <v>0</v>
      </c>
      <c r="AG1628" s="267" t="s">
        <v>2551</v>
      </c>
      <c r="AH1628" s="267"/>
      <c r="AI1628" s="267"/>
      <c r="AJ1628" s="267"/>
      <c r="AK1628" s="267"/>
      <c r="AL1628" s="267"/>
      <c r="AM1628" s="267"/>
      <c r="AN1628" s="267"/>
      <c r="AO1628" s="267"/>
      <c r="AP1628" s="267"/>
      <c r="AQ1628" s="267"/>
      <c r="AR1628" s="267"/>
      <c r="AS1628" s="267"/>
      <c r="AT1628" s="267"/>
    </row>
    <row r="1629" spans="1:46" customFormat="1" ht="45" customHeight="1" thickTop="1" thickBot="1" x14ac:dyDescent="0.3">
      <c r="A1629" s="249" t="s">
        <v>1315</v>
      </c>
      <c r="B1629" s="249" t="s">
        <v>1315</v>
      </c>
      <c r="C1629" s="249" t="s">
        <v>1315</v>
      </c>
      <c r="D1629" s="249" t="s">
        <v>1315</v>
      </c>
      <c r="E1629" s="249" t="s">
        <v>1315</v>
      </c>
      <c r="F1629" s="249" t="s">
        <v>1315</v>
      </c>
      <c r="G1629" s="249" t="s">
        <v>1315</v>
      </c>
      <c r="H1629" s="249" t="s">
        <v>1315</v>
      </c>
      <c r="I1629" s="249" t="s">
        <v>1315</v>
      </c>
      <c r="J1629" s="249" t="s">
        <v>1315</v>
      </c>
      <c r="K1629" s="249" t="s">
        <v>1315</v>
      </c>
      <c r="L1629" s="249" t="s">
        <v>1315</v>
      </c>
      <c r="M1629" s="249" t="s">
        <v>1315</v>
      </c>
      <c r="N1629" s="249" t="s">
        <v>1315</v>
      </c>
      <c r="O1629" s="249" t="s">
        <v>1315</v>
      </c>
      <c r="P1629" s="249" t="s">
        <v>1315</v>
      </c>
      <c r="Q1629" s="54">
        <v>0</v>
      </c>
      <c r="R1629" s="267" t="s">
        <v>2551</v>
      </c>
      <c r="S1629" s="267"/>
      <c r="T1629" s="267"/>
      <c r="U1629" s="267"/>
      <c r="V1629" s="267"/>
      <c r="W1629" s="267"/>
      <c r="X1629" s="267"/>
      <c r="Y1629" s="267"/>
      <c r="Z1629" s="267"/>
      <c r="AA1629" s="267"/>
      <c r="AB1629" s="267"/>
      <c r="AC1629" s="267"/>
      <c r="AD1629" s="267"/>
      <c r="AE1629" s="267"/>
      <c r="AF1629" s="54">
        <v>0</v>
      </c>
      <c r="AG1629" s="267" t="s">
        <v>2551</v>
      </c>
      <c r="AH1629" s="267"/>
      <c r="AI1629" s="267"/>
      <c r="AJ1629" s="267"/>
      <c r="AK1629" s="267"/>
      <c r="AL1629" s="267"/>
      <c r="AM1629" s="267"/>
      <c r="AN1629" s="267"/>
      <c r="AO1629" s="267"/>
      <c r="AP1629" s="267"/>
      <c r="AQ1629" s="267"/>
      <c r="AR1629" s="267"/>
      <c r="AS1629" s="267"/>
      <c r="AT1629" s="267"/>
    </row>
    <row r="1630" spans="1:46" customFormat="1" ht="45" customHeight="1" thickTop="1" thickBot="1" x14ac:dyDescent="0.3">
      <c r="A1630" s="249" t="s">
        <v>1316</v>
      </c>
      <c r="B1630" s="249" t="s">
        <v>1316</v>
      </c>
      <c r="C1630" s="249" t="s">
        <v>1316</v>
      </c>
      <c r="D1630" s="249" t="s">
        <v>1316</v>
      </c>
      <c r="E1630" s="249" t="s">
        <v>1316</v>
      </c>
      <c r="F1630" s="249" t="s">
        <v>1316</v>
      </c>
      <c r="G1630" s="249" t="s">
        <v>1316</v>
      </c>
      <c r="H1630" s="249" t="s">
        <v>1316</v>
      </c>
      <c r="I1630" s="249" t="s">
        <v>1316</v>
      </c>
      <c r="J1630" s="249" t="s">
        <v>1316</v>
      </c>
      <c r="K1630" s="249" t="s">
        <v>1316</v>
      </c>
      <c r="L1630" s="249" t="s">
        <v>1316</v>
      </c>
      <c r="M1630" s="249" t="s">
        <v>1316</v>
      </c>
      <c r="N1630" s="249" t="s">
        <v>1316</v>
      </c>
      <c r="O1630" s="249" t="s">
        <v>1316</v>
      </c>
      <c r="P1630" s="249" t="s">
        <v>1316</v>
      </c>
      <c r="Q1630" s="54">
        <v>0</v>
      </c>
      <c r="R1630" s="267" t="s">
        <v>2551</v>
      </c>
      <c r="S1630" s="267"/>
      <c r="T1630" s="267"/>
      <c r="U1630" s="267"/>
      <c r="V1630" s="267"/>
      <c r="W1630" s="267"/>
      <c r="X1630" s="267"/>
      <c r="Y1630" s="267"/>
      <c r="Z1630" s="267"/>
      <c r="AA1630" s="267"/>
      <c r="AB1630" s="267"/>
      <c r="AC1630" s="267"/>
      <c r="AD1630" s="267"/>
      <c r="AE1630" s="267"/>
      <c r="AF1630" s="54">
        <v>0</v>
      </c>
      <c r="AG1630" s="267" t="s">
        <v>2551</v>
      </c>
      <c r="AH1630" s="267"/>
      <c r="AI1630" s="267"/>
      <c r="AJ1630" s="267"/>
      <c r="AK1630" s="267"/>
      <c r="AL1630" s="267"/>
      <c r="AM1630" s="267"/>
      <c r="AN1630" s="267"/>
      <c r="AO1630" s="267"/>
      <c r="AP1630" s="267"/>
      <c r="AQ1630" s="267"/>
      <c r="AR1630" s="267"/>
      <c r="AS1630" s="267"/>
      <c r="AT1630" s="267"/>
    </row>
    <row r="1631" spans="1:46" customFormat="1" ht="45" customHeight="1" thickTop="1" thickBot="1" x14ac:dyDescent="0.3">
      <c r="A1631" s="249" t="s">
        <v>1317</v>
      </c>
      <c r="B1631" s="249" t="s">
        <v>1317</v>
      </c>
      <c r="C1631" s="249" t="s">
        <v>1317</v>
      </c>
      <c r="D1631" s="249" t="s">
        <v>1317</v>
      </c>
      <c r="E1631" s="249" t="s">
        <v>1317</v>
      </c>
      <c r="F1631" s="249" t="s">
        <v>1317</v>
      </c>
      <c r="G1631" s="249" t="s">
        <v>1317</v>
      </c>
      <c r="H1631" s="249" t="s">
        <v>1317</v>
      </c>
      <c r="I1631" s="249" t="s">
        <v>1317</v>
      </c>
      <c r="J1631" s="249" t="s">
        <v>1317</v>
      </c>
      <c r="K1631" s="249" t="s">
        <v>1317</v>
      </c>
      <c r="L1631" s="249" t="s">
        <v>1317</v>
      </c>
      <c r="M1631" s="249" t="s">
        <v>1317</v>
      </c>
      <c r="N1631" s="249" t="s">
        <v>1317</v>
      </c>
      <c r="O1631" s="249" t="s">
        <v>1317</v>
      </c>
      <c r="P1631" s="249" t="s">
        <v>1317</v>
      </c>
      <c r="Q1631" s="54">
        <v>0</v>
      </c>
      <c r="R1631" s="267" t="s">
        <v>2551</v>
      </c>
      <c r="S1631" s="267"/>
      <c r="T1631" s="267"/>
      <c r="U1631" s="267"/>
      <c r="V1631" s="267"/>
      <c r="W1631" s="267"/>
      <c r="X1631" s="267"/>
      <c r="Y1631" s="267"/>
      <c r="Z1631" s="267"/>
      <c r="AA1631" s="267"/>
      <c r="AB1631" s="267"/>
      <c r="AC1631" s="267"/>
      <c r="AD1631" s="267"/>
      <c r="AE1631" s="267"/>
      <c r="AF1631" s="54">
        <v>0</v>
      </c>
      <c r="AG1631" s="267" t="s">
        <v>2551</v>
      </c>
      <c r="AH1631" s="267"/>
      <c r="AI1631" s="267"/>
      <c r="AJ1631" s="267"/>
      <c r="AK1631" s="267"/>
      <c r="AL1631" s="267"/>
      <c r="AM1631" s="267"/>
      <c r="AN1631" s="267"/>
      <c r="AO1631" s="267"/>
      <c r="AP1631" s="267"/>
      <c r="AQ1631" s="267"/>
      <c r="AR1631" s="267"/>
      <c r="AS1631" s="267"/>
      <c r="AT1631" s="267"/>
    </row>
    <row r="1632" spans="1:46" customFormat="1" ht="45" customHeight="1" thickTop="1" thickBot="1" x14ac:dyDescent="0.3">
      <c r="A1632" s="249" t="s">
        <v>1318</v>
      </c>
      <c r="B1632" s="249" t="s">
        <v>1318</v>
      </c>
      <c r="C1632" s="249" t="s">
        <v>1318</v>
      </c>
      <c r="D1632" s="249" t="s">
        <v>1318</v>
      </c>
      <c r="E1632" s="249" t="s">
        <v>1318</v>
      </c>
      <c r="F1632" s="249" t="s">
        <v>1318</v>
      </c>
      <c r="G1632" s="249" t="s">
        <v>1318</v>
      </c>
      <c r="H1632" s="249" t="s">
        <v>1318</v>
      </c>
      <c r="I1632" s="249" t="s">
        <v>1318</v>
      </c>
      <c r="J1632" s="249" t="s">
        <v>1318</v>
      </c>
      <c r="K1632" s="249" t="s">
        <v>1318</v>
      </c>
      <c r="L1632" s="249" t="s">
        <v>1318</v>
      </c>
      <c r="M1632" s="249" t="s">
        <v>1318</v>
      </c>
      <c r="N1632" s="249" t="s">
        <v>1318</v>
      </c>
      <c r="O1632" s="249" t="s">
        <v>1318</v>
      </c>
      <c r="P1632" s="249" t="s">
        <v>1318</v>
      </c>
      <c r="Q1632" s="54">
        <v>0</v>
      </c>
      <c r="R1632" s="267" t="s">
        <v>2551</v>
      </c>
      <c r="S1632" s="267"/>
      <c r="T1632" s="267"/>
      <c r="U1632" s="267"/>
      <c r="V1632" s="267"/>
      <c r="W1632" s="267"/>
      <c r="X1632" s="267"/>
      <c r="Y1632" s="267"/>
      <c r="Z1632" s="267"/>
      <c r="AA1632" s="267"/>
      <c r="AB1632" s="267"/>
      <c r="AC1632" s="267"/>
      <c r="AD1632" s="267"/>
      <c r="AE1632" s="267"/>
      <c r="AF1632" s="54">
        <v>0</v>
      </c>
      <c r="AG1632" s="267" t="s">
        <v>2551</v>
      </c>
      <c r="AH1632" s="267"/>
      <c r="AI1632" s="267"/>
      <c r="AJ1632" s="267"/>
      <c r="AK1632" s="267"/>
      <c r="AL1632" s="267"/>
      <c r="AM1632" s="267"/>
      <c r="AN1632" s="267"/>
      <c r="AO1632" s="267"/>
      <c r="AP1632" s="267"/>
      <c r="AQ1632" s="267"/>
      <c r="AR1632" s="267"/>
      <c r="AS1632" s="267"/>
      <c r="AT1632" s="267"/>
    </row>
    <row r="1633" spans="1:46" customFormat="1" ht="45" customHeight="1" thickTop="1" thickBot="1" x14ac:dyDescent="0.3">
      <c r="A1633" s="250" t="s">
        <v>1319</v>
      </c>
      <c r="B1633" s="250" t="s">
        <v>1319</v>
      </c>
      <c r="C1633" s="250" t="s">
        <v>1319</v>
      </c>
      <c r="D1633" s="250" t="s">
        <v>1319</v>
      </c>
      <c r="E1633" s="250" t="s">
        <v>1319</v>
      </c>
      <c r="F1633" s="250" t="s">
        <v>1319</v>
      </c>
      <c r="G1633" s="250" t="s">
        <v>1319</v>
      </c>
      <c r="H1633" s="250" t="s">
        <v>1319</v>
      </c>
      <c r="I1633" s="250" t="s">
        <v>1319</v>
      </c>
      <c r="J1633" s="250" t="s">
        <v>1319</v>
      </c>
      <c r="K1633" s="250" t="s">
        <v>1319</v>
      </c>
      <c r="L1633" s="250" t="s">
        <v>1319</v>
      </c>
      <c r="M1633" s="250" t="s">
        <v>1319</v>
      </c>
      <c r="N1633" s="250" t="s">
        <v>1319</v>
      </c>
      <c r="O1633" s="250" t="s">
        <v>1319</v>
      </c>
      <c r="P1633" s="250" t="s">
        <v>1319</v>
      </c>
      <c r="Q1633" s="54">
        <v>0</v>
      </c>
      <c r="R1633" s="267" t="s">
        <v>2551</v>
      </c>
      <c r="S1633" s="267"/>
      <c r="T1633" s="267"/>
      <c r="U1633" s="267"/>
      <c r="V1633" s="267"/>
      <c r="W1633" s="267"/>
      <c r="X1633" s="267"/>
      <c r="Y1633" s="267"/>
      <c r="Z1633" s="267"/>
      <c r="AA1633" s="267"/>
      <c r="AB1633" s="267"/>
      <c r="AC1633" s="267"/>
      <c r="AD1633" s="267"/>
      <c r="AE1633" s="267"/>
      <c r="AF1633" s="54">
        <v>0</v>
      </c>
      <c r="AG1633" s="267" t="s">
        <v>2551</v>
      </c>
      <c r="AH1633" s="267"/>
      <c r="AI1633" s="267"/>
      <c r="AJ1633" s="267"/>
      <c r="AK1633" s="267"/>
      <c r="AL1633" s="267"/>
      <c r="AM1633" s="267"/>
      <c r="AN1633" s="267"/>
      <c r="AO1633" s="267"/>
      <c r="AP1633" s="267"/>
      <c r="AQ1633" s="267"/>
      <c r="AR1633" s="267"/>
      <c r="AS1633" s="267"/>
      <c r="AT1633" s="267"/>
    </row>
    <row r="1634" spans="1:46" customFormat="1" ht="45" customHeight="1" thickTop="1" thickBot="1" x14ac:dyDescent="0.3">
      <c r="A1634" s="250" t="s">
        <v>1320</v>
      </c>
      <c r="B1634" s="250"/>
      <c r="C1634" s="250"/>
      <c r="D1634" s="250"/>
      <c r="E1634" s="250"/>
      <c r="F1634" s="250"/>
      <c r="G1634" s="250"/>
      <c r="H1634" s="250"/>
      <c r="I1634" s="250"/>
      <c r="J1634" s="250"/>
      <c r="K1634" s="250"/>
      <c r="L1634" s="250"/>
      <c r="M1634" s="250"/>
      <c r="N1634" s="250"/>
      <c r="O1634" s="250"/>
      <c r="P1634" s="250"/>
      <c r="Q1634" s="54">
        <v>0</v>
      </c>
      <c r="R1634" s="267" t="s">
        <v>2551</v>
      </c>
      <c r="S1634" s="267"/>
      <c r="T1634" s="267"/>
      <c r="U1634" s="267"/>
      <c r="V1634" s="267"/>
      <c r="W1634" s="267"/>
      <c r="X1634" s="267"/>
      <c r="Y1634" s="267"/>
      <c r="Z1634" s="267"/>
      <c r="AA1634" s="267"/>
      <c r="AB1634" s="267"/>
      <c r="AC1634" s="267"/>
      <c r="AD1634" s="267"/>
      <c r="AE1634" s="267"/>
      <c r="AF1634" s="54">
        <v>0</v>
      </c>
      <c r="AG1634" s="267" t="s">
        <v>2551</v>
      </c>
      <c r="AH1634" s="267"/>
      <c r="AI1634" s="267"/>
      <c r="AJ1634" s="267"/>
      <c r="AK1634" s="267"/>
      <c r="AL1634" s="267"/>
      <c r="AM1634" s="267"/>
      <c r="AN1634" s="267"/>
      <c r="AO1634" s="267"/>
      <c r="AP1634" s="267"/>
      <c r="AQ1634" s="267"/>
      <c r="AR1634" s="267"/>
      <c r="AS1634" s="267"/>
      <c r="AT1634" s="267"/>
    </row>
    <row r="1635" spans="1:46" customFormat="1" ht="45" customHeight="1" thickTop="1" thickBot="1" x14ac:dyDescent="0.3">
      <c r="A1635" s="249" t="s">
        <v>1321</v>
      </c>
      <c r="B1635" s="249" t="s">
        <v>1321</v>
      </c>
      <c r="C1635" s="249" t="s">
        <v>1321</v>
      </c>
      <c r="D1635" s="249" t="s">
        <v>1321</v>
      </c>
      <c r="E1635" s="249" t="s">
        <v>1321</v>
      </c>
      <c r="F1635" s="249" t="s">
        <v>1321</v>
      </c>
      <c r="G1635" s="249" t="s">
        <v>1321</v>
      </c>
      <c r="H1635" s="249" t="s">
        <v>1321</v>
      </c>
      <c r="I1635" s="249" t="s">
        <v>1321</v>
      </c>
      <c r="J1635" s="249" t="s">
        <v>1321</v>
      </c>
      <c r="K1635" s="249" t="s">
        <v>1321</v>
      </c>
      <c r="L1635" s="249" t="s">
        <v>1321</v>
      </c>
      <c r="M1635" s="249" t="s">
        <v>1321</v>
      </c>
      <c r="N1635" s="249" t="s">
        <v>1321</v>
      </c>
      <c r="O1635" s="249" t="s">
        <v>1321</v>
      </c>
      <c r="P1635" s="249" t="s">
        <v>1321</v>
      </c>
      <c r="Q1635" s="54">
        <v>0</v>
      </c>
      <c r="R1635" s="267" t="s">
        <v>2551</v>
      </c>
      <c r="S1635" s="267"/>
      <c r="T1635" s="267"/>
      <c r="U1635" s="267"/>
      <c r="V1635" s="267"/>
      <c r="W1635" s="267"/>
      <c r="X1635" s="267"/>
      <c r="Y1635" s="267"/>
      <c r="Z1635" s="267"/>
      <c r="AA1635" s="267"/>
      <c r="AB1635" s="267"/>
      <c r="AC1635" s="267"/>
      <c r="AD1635" s="267"/>
      <c r="AE1635" s="267"/>
      <c r="AF1635" s="54">
        <v>0</v>
      </c>
      <c r="AG1635" s="267" t="s">
        <v>2551</v>
      </c>
      <c r="AH1635" s="267"/>
      <c r="AI1635" s="267"/>
      <c r="AJ1635" s="267"/>
      <c r="AK1635" s="267"/>
      <c r="AL1635" s="267"/>
      <c r="AM1635" s="267"/>
      <c r="AN1635" s="267"/>
      <c r="AO1635" s="267"/>
      <c r="AP1635" s="267"/>
      <c r="AQ1635" s="267"/>
      <c r="AR1635" s="267"/>
      <c r="AS1635" s="267"/>
      <c r="AT1635" s="267"/>
    </row>
    <row r="1636" spans="1:46" customFormat="1" ht="45" customHeight="1" thickTop="1" thickBot="1" x14ac:dyDescent="0.3">
      <c r="A1636" s="249" t="s">
        <v>1322</v>
      </c>
      <c r="B1636" s="249" t="s">
        <v>1322</v>
      </c>
      <c r="C1636" s="249" t="s">
        <v>1322</v>
      </c>
      <c r="D1636" s="249" t="s">
        <v>1322</v>
      </c>
      <c r="E1636" s="249" t="s">
        <v>1322</v>
      </c>
      <c r="F1636" s="249" t="s">
        <v>1322</v>
      </c>
      <c r="G1636" s="249" t="s">
        <v>1322</v>
      </c>
      <c r="H1636" s="249" t="s">
        <v>1322</v>
      </c>
      <c r="I1636" s="249" t="s">
        <v>1322</v>
      </c>
      <c r="J1636" s="249" t="s">
        <v>1322</v>
      </c>
      <c r="K1636" s="249" t="s">
        <v>1322</v>
      </c>
      <c r="L1636" s="249" t="s">
        <v>1322</v>
      </c>
      <c r="M1636" s="249" t="s">
        <v>1322</v>
      </c>
      <c r="N1636" s="249" t="s">
        <v>1322</v>
      </c>
      <c r="O1636" s="249" t="s">
        <v>1322</v>
      </c>
      <c r="P1636" s="249" t="s">
        <v>1322</v>
      </c>
      <c r="Q1636" s="54">
        <v>0</v>
      </c>
      <c r="R1636" s="267" t="s">
        <v>2551</v>
      </c>
      <c r="S1636" s="267"/>
      <c r="T1636" s="267"/>
      <c r="U1636" s="267"/>
      <c r="V1636" s="267"/>
      <c r="W1636" s="267"/>
      <c r="X1636" s="267"/>
      <c r="Y1636" s="267"/>
      <c r="Z1636" s="267"/>
      <c r="AA1636" s="267"/>
      <c r="AB1636" s="267"/>
      <c r="AC1636" s="267"/>
      <c r="AD1636" s="267"/>
      <c r="AE1636" s="267"/>
      <c r="AF1636" s="54">
        <v>0</v>
      </c>
      <c r="AG1636" s="267" t="s">
        <v>2551</v>
      </c>
      <c r="AH1636" s="267"/>
      <c r="AI1636" s="267"/>
      <c r="AJ1636" s="267"/>
      <c r="AK1636" s="267"/>
      <c r="AL1636" s="267"/>
      <c r="AM1636" s="267"/>
      <c r="AN1636" s="267"/>
      <c r="AO1636" s="267"/>
      <c r="AP1636" s="267"/>
      <c r="AQ1636" s="267"/>
      <c r="AR1636" s="267"/>
      <c r="AS1636" s="267"/>
      <c r="AT1636" s="267"/>
    </row>
    <row r="1637" spans="1:46" customFormat="1" ht="45" customHeight="1" thickTop="1" thickBot="1" x14ac:dyDescent="0.3">
      <c r="A1637" s="249" t="s">
        <v>1323</v>
      </c>
      <c r="B1637" s="249" t="s">
        <v>1323</v>
      </c>
      <c r="C1637" s="249" t="s">
        <v>1323</v>
      </c>
      <c r="D1637" s="249" t="s">
        <v>1323</v>
      </c>
      <c r="E1637" s="249" t="s">
        <v>1323</v>
      </c>
      <c r="F1637" s="249" t="s">
        <v>1323</v>
      </c>
      <c r="G1637" s="249" t="s">
        <v>1323</v>
      </c>
      <c r="H1637" s="249" t="s">
        <v>1323</v>
      </c>
      <c r="I1637" s="249" t="s">
        <v>1323</v>
      </c>
      <c r="J1637" s="249" t="s">
        <v>1323</v>
      </c>
      <c r="K1637" s="249" t="s">
        <v>1323</v>
      </c>
      <c r="L1637" s="249" t="s">
        <v>1323</v>
      </c>
      <c r="M1637" s="249" t="s">
        <v>1323</v>
      </c>
      <c r="N1637" s="249" t="s">
        <v>1323</v>
      </c>
      <c r="O1637" s="249" t="s">
        <v>1323</v>
      </c>
      <c r="P1637" s="249" t="s">
        <v>1323</v>
      </c>
      <c r="Q1637" s="54">
        <v>0</v>
      </c>
      <c r="R1637" s="267" t="s">
        <v>2551</v>
      </c>
      <c r="S1637" s="267"/>
      <c r="T1637" s="267"/>
      <c r="U1637" s="267"/>
      <c r="V1637" s="267"/>
      <c r="W1637" s="267"/>
      <c r="X1637" s="267"/>
      <c r="Y1637" s="267"/>
      <c r="Z1637" s="267"/>
      <c r="AA1637" s="267"/>
      <c r="AB1637" s="267"/>
      <c r="AC1637" s="267"/>
      <c r="AD1637" s="267"/>
      <c r="AE1637" s="267"/>
      <c r="AF1637" s="54">
        <v>0</v>
      </c>
      <c r="AG1637" s="267" t="s">
        <v>2551</v>
      </c>
      <c r="AH1637" s="267"/>
      <c r="AI1637" s="267"/>
      <c r="AJ1637" s="267"/>
      <c r="AK1637" s="267"/>
      <c r="AL1637" s="267"/>
      <c r="AM1637" s="267"/>
      <c r="AN1637" s="267"/>
      <c r="AO1637" s="267"/>
      <c r="AP1637" s="267"/>
      <c r="AQ1637" s="267"/>
      <c r="AR1637" s="267"/>
      <c r="AS1637" s="267"/>
      <c r="AT1637" s="267"/>
    </row>
    <row r="1638" spans="1:46" customFormat="1" ht="45" customHeight="1" thickTop="1" thickBot="1" x14ac:dyDescent="0.3">
      <c r="A1638" s="249" t="s">
        <v>1324</v>
      </c>
      <c r="B1638" s="249" t="s">
        <v>1324</v>
      </c>
      <c r="C1638" s="249" t="s">
        <v>1324</v>
      </c>
      <c r="D1638" s="249" t="s">
        <v>1324</v>
      </c>
      <c r="E1638" s="249" t="s">
        <v>1324</v>
      </c>
      <c r="F1638" s="249" t="s">
        <v>1324</v>
      </c>
      <c r="G1638" s="249" t="s">
        <v>1324</v>
      </c>
      <c r="H1638" s="249" t="s">
        <v>1324</v>
      </c>
      <c r="I1638" s="249" t="s">
        <v>1324</v>
      </c>
      <c r="J1638" s="249" t="s">
        <v>1324</v>
      </c>
      <c r="K1638" s="249" t="s">
        <v>1324</v>
      </c>
      <c r="L1638" s="249" t="s">
        <v>1324</v>
      </c>
      <c r="M1638" s="249" t="s">
        <v>1324</v>
      </c>
      <c r="N1638" s="249" t="s">
        <v>1324</v>
      </c>
      <c r="O1638" s="249" t="s">
        <v>1324</v>
      </c>
      <c r="P1638" s="249" t="s">
        <v>1324</v>
      </c>
      <c r="Q1638" s="54">
        <v>0</v>
      </c>
      <c r="R1638" s="267" t="s">
        <v>2551</v>
      </c>
      <c r="S1638" s="267"/>
      <c r="T1638" s="267"/>
      <c r="U1638" s="267"/>
      <c r="V1638" s="267"/>
      <c r="W1638" s="267"/>
      <c r="X1638" s="267"/>
      <c r="Y1638" s="267"/>
      <c r="Z1638" s="267"/>
      <c r="AA1638" s="267"/>
      <c r="AB1638" s="267"/>
      <c r="AC1638" s="267"/>
      <c r="AD1638" s="267"/>
      <c r="AE1638" s="267"/>
      <c r="AF1638" s="54">
        <v>0</v>
      </c>
      <c r="AG1638" s="267" t="s">
        <v>2551</v>
      </c>
      <c r="AH1638" s="267"/>
      <c r="AI1638" s="267"/>
      <c r="AJ1638" s="267"/>
      <c r="AK1638" s="267"/>
      <c r="AL1638" s="267"/>
      <c r="AM1638" s="267"/>
      <c r="AN1638" s="267"/>
      <c r="AO1638" s="267"/>
      <c r="AP1638" s="267"/>
      <c r="AQ1638" s="267"/>
      <c r="AR1638" s="267"/>
      <c r="AS1638" s="267"/>
      <c r="AT1638" s="267"/>
    </row>
    <row r="1639" spans="1:46" customFormat="1" ht="45" customHeight="1" thickTop="1" thickBot="1" x14ac:dyDescent="0.3">
      <c r="A1639" s="249" t="s">
        <v>1325</v>
      </c>
      <c r="B1639" s="249" t="s">
        <v>1325</v>
      </c>
      <c r="C1639" s="249" t="s">
        <v>1325</v>
      </c>
      <c r="D1639" s="249" t="s">
        <v>1325</v>
      </c>
      <c r="E1639" s="249" t="s">
        <v>1325</v>
      </c>
      <c r="F1639" s="249" t="s">
        <v>1325</v>
      </c>
      <c r="G1639" s="249" t="s">
        <v>1325</v>
      </c>
      <c r="H1639" s="249" t="s">
        <v>1325</v>
      </c>
      <c r="I1639" s="249" t="s">
        <v>1325</v>
      </c>
      <c r="J1639" s="249" t="s">
        <v>1325</v>
      </c>
      <c r="K1639" s="249" t="s">
        <v>1325</v>
      </c>
      <c r="L1639" s="249" t="s">
        <v>1325</v>
      </c>
      <c r="M1639" s="249" t="s">
        <v>1325</v>
      </c>
      <c r="N1639" s="249" t="s">
        <v>1325</v>
      </c>
      <c r="O1639" s="249" t="s">
        <v>1325</v>
      </c>
      <c r="P1639" s="249" t="s">
        <v>1325</v>
      </c>
      <c r="Q1639" s="54">
        <v>0</v>
      </c>
      <c r="R1639" s="267" t="s">
        <v>2551</v>
      </c>
      <c r="S1639" s="267"/>
      <c r="T1639" s="267"/>
      <c r="U1639" s="267"/>
      <c r="V1639" s="267"/>
      <c r="W1639" s="267"/>
      <c r="X1639" s="267"/>
      <c r="Y1639" s="267"/>
      <c r="Z1639" s="267"/>
      <c r="AA1639" s="267"/>
      <c r="AB1639" s="267"/>
      <c r="AC1639" s="267"/>
      <c r="AD1639" s="267"/>
      <c r="AE1639" s="267"/>
      <c r="AF1639" s="54">
        <v>0</v>
      </c>
      <c r="AG1639" s="267" t="s">
        <v>2551</v>
      </c>
      <c r="AH1639" s="267"/>
      <c r="AI1639" s="267"/>
      <c r="AJ1639" s="267"/>
      <c r="AK1639" s="267"/>
      <c r="AL1639" s="267"/>
      <c r="AM1639" s="267"/>
      <c r="AN1639" s="267"/>
      <c r="AO1639" s="267"/>
      <c r="AP1639" s="267"/>
      <c r="AQ1639" s="267"/>
      <c r="AR1639" s="267"/>
      <c r="AS1639" s="267"/>
      <c r="AT1639" s="267"/>
    </row>
    <row r="1640" spans="1:46" customFormat="1" ht="45" customHeight="1" thickTop="1" thickBot="1" x14ac:dyDescent="0.3">
      <c r="A1640" s="250" t="s">
        <v>1326</v>
      </c>
      <c r="B1640" s="250"/>
      <c r="C1640" s="250"/>
      <c r="D1640" s="250"/>
      <c r="E1640" s="250"/>
      <c r="F1640" s="250"/>
      <c r="G1640" s="250"/>
      <c r="H1640" s="250"/>
      <c r="I1640" s="250"/>
      <c r="J1640" s="250"/>
      <c r="K1640" s="250"/>
      <c r="L1640" s="250"/>
      <c r="M1640" s="250"/>
      <c r="N1640" s="250"/>
      <c r="O1640" s="250"/>
      <c r="P1640" s="250"/>
      <c r="Q1640" s="54">
        <v>0</v>
      </c>
      <c r="R1640" s="251" t="s">
        <v>2569</v>
      </c>
      <c r="S1640" s="252"/>
      <c r="T1640" s="252"/>
      <c r="U1640" s="252"/>
      <c r="V1640" s="252"/>
      <c r="W1640" s="252"/>
      <c r="X1640" s="252"/>
      <c r="Y1640" s="252"/>
      <c r="Z1640" s="252"/>
      <c r="AA1640" s="252"/>
      <c r="AB1640" s="252"/>
      <c r="AC1640" s="252"/>
      <c r="AD1640" s="252"/>
      <c r="AE1640" s="253"/>
      <c r="AF1640" s="54">
        <v>0</v>
      </c>
      <c r="AG1640" s="251" t="s">
        <v>2576</v>
      </c>
      <c r="AH1640" s="252"/>
      <c r="AI1640" s="252"/>
      <c r="AJ1640" s="252"/>
      <c r="AK1640" s="252"/>
      <c r="AL1640" s="252"/>
      <c r="AM1640" s="252"/>
      <c r="AN1640" s="252"/>
      <c r="AO1640" s="252"/>
      <c r="AP1640" s="252"/>
      <c r="AQ1640" s="252"/>
      <c r="AR1640" s="252"/>
      <c r="AS1640" s="252"/>
      <c r="AT1640" s="253"/>
    </row>
    <row r="1641" spans="1:46" customFormat="1" ht="45" customHeight="1" thickTop="1" thickBot="1" x14ac:dyDescent="0.3">
      <c r="A1641" s="250" t="s">
        <v>1327</v>
      </c>
      <c r="B1641" s="250" t="s">
        <v>1327</v>
      </c>
      <c r="C1641" s="250" t="s">
        <v>1327</v>
      </c>
      <c r="D1641" s="250" t="s">
        <v>1327</v>
      </c>
      <c r="E1641" s="250" t="s">
        <v>1327</v>
      </c>
      <c r="F1641" s="250" t="s">
        <v>1327</v>
      </c>
      <c r="G1641" s="250" t="s">
        <v>1327</v>
      </c>
      <c r="H1641" s="250" t="s">
        <v>1327</v>
      </c>
      <c r="I1641" s="250" t="s">
        <v>1327</v>
      </c>
      <c r="J1641" s="250" t="s">
        <v>1327</v>
      </c>
      <c r="K1641" s="250" t="s">
        <v>1327</v>
      </c>
      <c r="L1641" s="250" t="s">
        <v>1327</v>
      </c>
      <c r="M1641" s="250" t="s">
        <v>1327</v>
      </c>
      <c r="N1641" s="250" t="s">
        <v>1327</v>
      </c>
      <c r="O1641" s="250" t="s">
        <v>1327</v>
      </c>
      <c r="P1641" s="250" t="s">
        <v>1327</v>
      </c>
      <c r="Q1641" s="54">
        <v>0</v>
      </c>
      <c r="R1641" s="267" t="s">
        <v>2551</v>
      </c>
      <c r="S1641" s="267"/>
      <c r="T1641" s="267"/>
      <c r="U1641" s="267"/>
      <c r="V1641" s="267"/>
      <c r="W1641" s="267"/>
      <c r="X1641" s="267"/>
      <c r="Y1641" s="267"/>
      <c r="Z1641" s="267"/>
      <c r="AA1641" s="267"/>
      <c r="AB1641" s="267"/>
      <c r="AC1641" s="267"/>
      <c r="AD1641" s="267"/>
      <c r="AE1641" s="267"/>
      <c r="AF1641" s="54">
        <v>0</v>
      </c>
      <c r="AG1641" s="267" t="s">
        <v>2551</v>
      </c>
      <c r="AH1641" s="267"/>
      <c r="AI1641" s="267"/>
      <c r="AJ1641" s="267"/>
      <c r="AK1641" s="267"/>
      <c r="AL1641" s="267"/>
      <c r="AM1641" s="267"/>
      <c r="AN1641" s="267"/>
      <c r="AO1641" s="267"/>
      <c r="AP1641" s="267"/>
      <c r="AQ1641" s="267"/>
      <c r="AR1641" s="267"/>
      <c r="AS1641" s="267"/>
      <c r="AT1641" s="267"/>
    </row>
    <row r="1642" spans="1:46" customFormat="1" ht="45" customHeight="1" thickTop="1" thickBot="1" x14ac:dyDescent="0.3">
      <c r="A1642" s="249" t="s">
        <v>1328</v>
      </c>
      <c r="B1642" s="249" t="s">
        <v>1328</v>
      </c>
      <c r="C1642" s="249" t="s">
        <v>1328</v>
      </c>
      <c r="D1642" s="249" t="s">
        <v>1328</v>
      </c>
      <c r="E1642" s="249" t="s">
        <v>1328</v>
      </c>
      <c r="F1642" s="249" t="s">
        <v>1328</v>
      </c>
      <c r="G1642" s="249" t="s">
        <v>1328</v>
      </c>
      <c r="H1642" s="249" t="s">
        <v>1328</v>
      </c>
      <c r="I1642" s="249" t="s">
        <v>1328</v>
      </c>
      <c r="J1642" s="249" t="s">
        <v>1328</v>
      </c>
      <c r="K1642" s="249" t="s">
        <v>1328</v>
      </c>
      <c r="L1642" s="249" t="s">
        <v>1328</v>
      </c>
      <c r="M1642" s="249" t="s">
        <v>1328</v>
      </c>
      <c r="N1642" s="249" t="s">
        <v>1328</v>
      </c>
      <c r="O1642" s="249" t="s">
        <v>1328</v>
      </c>
      <c r="P1642" s="249" t="s">
        <v>1328</v>
      </c>
      <c r="Q1642" s="54">
        <v>0</v>
      </c>
      <c r="R1642" s="267" t="s">
        <v>2551</v>
      </c>
      <c r="S1642" s="267"/>
      <c r="T1642" s="267"/>
      <c r="U1642" s="267"/>
      <c r="V1642" s="267"/>
      <c r="W1642" s="267"/>
      <c r="X1642" s="267"/>
      <c r="Y1642" s="267"/>
      <c r="Z1642" s="267"/>
      <c r="AA1642" s="267"/>
      <c r="AB1642" s="267"/>
      <c r="AC1642" s="267"/>
      <c r="AD1642" s="267"/>
      <c r="AE1642" s="267"/>
      <c r="AF1642" s="54">
        <v>0</v>
      </c>
      <c r="AG1642" s="267" t="s">
        <v>2551</v>
      </c>
      <c r="AH1642" s="267"/>
      <c r="AI1642" s="267"/>
      <c r="AJ1642" s="267"/>
      <c r="AK1642" s="267"/>
      <c r="AL1642" s="267"/>
      <c r="AM1642" s="267"/>
      <c r="AN1642" s="267"/>
      <c r="AO1642" s="267"/>
      <c r="AP1642" s="267"/>
      <c r="AQ1642" s="267"/>
      <c r="AR1642" s="267"/>
      <c r="AS1642" s="267"/>
      <c r="AT1642" s="267"/>
    </row>
    <row r="1643" spans="1:46" customFormat="1" ht="45" customHeight="1" thickTop="1" thickBot="1" x14ac:dyDescent="0.3">
      <c r="A1643" s="249" t="s">
        <v>1329</v>
      </c>
      <c r="B1643" s="249" t="s">
        <v>1329</v>
      </c>
      <c r="C1643" s="249" t="s">
        <v>1329</v>
      </c>
      <c r="D1643" s="249" t="s">
        <v>1329</v>
      </c>
      <c r="E1643" s="249" t="s">
        <v>1329</v>
      </c>
      <c r="F1643" s="249" t="s">
        <v>1329</v>
      </c>
      <c r="G1643" s="249" t="s">
        <v>1329</v>
      </c>
      <c r="H1643" s="249" t="s">
        <v>1329</v>
      </c>
      <c r="I1643" s="249" t="s">
        <v>1329</v>
      </c>
      <c r="J1643" s="249" t="s">
        <v>1329</v>
      </c>
      <c r="K1643" s="249" t="s">
        <v>1329</v>
      </c>
      <c r="L1643" s="249" t="s">
        <v>1329</v>
      </c>
      <c r="M1643" s="249" t="s">
        <v>1329</v>
      </c>
      <c r="N1643" s="249" t="s">
        <v>1329</v>
      </c>
      <c r="O1643" s="249" t="s">
        <v>1329</v>
      </c>
      <c r="P1643" s="249" t="s">
        <v>1329</v>
      </c>
      <c r="Q1643" s="54">
        <v>0</v>
      </c>
      <c r="R1643" s="267" t="s">
        <v>2551</v>
      </c>
      <c r="S1643" s="267"/>
      <c r="T1643" s="267"/>
      <c r="U1643" s="267"/>
      <c r="V1643" s="267"/>
      <c r="W1643" s="267"/>
      <c r="X1643" s="267"/>
      <c r="Y1643" s="267"/>
      <c r="Z1643" s="267"/>
      <c r="AA1643" s="267"/>
      <c r="AB1643" s="267"/>
      <c r="AC1643" s="267"/>
      <c r="AD1643" s="267"/>
      <c r="AE1643" s="267"/>
      <c r="AF1643" s="54">
        <v>0</v>
      </c>
      <c r="AG1643" s="267" t="s">
        <v>2551</v>
      </c>
      <c r="AH1643" s="267"/>
      <c r="AI1643" s="267"/>
      <c r="AJ1643" s="267"/>
      <c r="AK1643" s="267"/>
      <c r="AL1643" s="267"/>
      <c r="AM1643" s="267"/>
      <c r="AN1643" s="267"/>
      <c r="AO1643" s="267"/>
      <c r="AP1643" s="267"/>
      <c r="AQ1643" s="267"/>
      <c r="AR1643" s="267"/>
      <c r="AS1643" s="267"/>
      <c r="AT1643" s="267"/>
    </row>
    <row r="1644" spans="1:46" customFormat="1" ht="45" customHeight="1" thickTop="1" thickBot="1" x14ac:dyDescent="0.3">
      <c r="A1644" s="249" t="s">
        <v>1330</v>
      </c>
      <c r="B1644" s="249" t="s">
        <v>1330</v>
      </c>
      <c r="C1644" s="249" t="s">
        <v>1330</v>
      </c>
      <c r="D1644" s="249" t="s">
        <v>1330</v>
      </c>
      <c r="E1644" s="249" t="s">
        <v>1330</v>
      </c>
      <c r="F1644" s="249" t="s">
        <v>1330</v>
      </c>
      <c r="G1644" s="249" t="s">
        <v>1330</v>
      </c>
      <c r="H1644" s="249" t="s">
        <v>1330</v>
      </c>
      <c r="I1644" s="249" t="s">
        <v>1330</v>
      </c>
      <c r="J1644" s="249" t="s">
        <v>1330</v>
      </c>
      <c r="K1644" s="249" t="s">
        <v>1330</v>
      </c>
      <c r="L1644" s="249" t="s">
        <v>1330</v>
      </c>
      <c r="M1644" s="249" t="s">
        <v>1330</v>
      </c>
      <c r="N1644" s="249" t="s">
        <v>1330</v>
      </c>
      <c r="O1644" s="249" t="s">
        <v>1330</v>
      </c>
      <c r="P1644" s="249" t="s">
        <v>1330</v>
      </c>
      <c r="Q1644" s="54">
        <v>0</v>
      </c>
      <c r="R1644" s="267" t="s">
        <v>2551</v>
      </c>
      <c r="S1644" s="267"/>
      <c r="T1644" s="267"/>
      <c r="U1644" s="267"/>
      <c r="V1644" s="267"/>
      <c r="W1644" s="267"/>
      <c r="X1644" s="267"/>
      <c r="Y1644" s="267"/>
      <c r="Z1644" s="267"/>
      <c r="AA1644" s="267"/>
      <c r="AB1644" s="267"/>
      <c r="AC1644" s="267"/>
      <c r="AD1644" s="267"/>
      <c r="AE1644" s="267"/>
      <c r="AF1644" s="54">
        <v>0</v>
      </c>
      <c r="AG1644" s="267" t="s">
        <v>2551</v>
      </c>
      <c r="AH1644" s="267"/>
      <c r="AI1644" s="267"/>
      <c r="AJ1644" s="267"/>
      <c r="AK1644" s="267"/>
      <c r="AL1644" s="267"/>
      <c r="AM1644" s="267"/>
      <c r="AN1644" s="267"/>
      <c r="AO1644" s="267"/>
      <c r="AP1644" s="267"/>
      <c r="AQ1644" s="267"/>
      <c r="AR1644" s="267"/>
      <c r="AS1644" s="267"/>
      <c r="AT1644" s="267"/>
    </row>
    <row r="1645" spans="1:46" customFormat="1" ht="45" customHeight="1" thickTop="1" thickBot="1" x14ac:dyDescent="0.3">
      <c r="A1645" s="250" t="s">
        <v>1331</v>
      </c>
      <c r="B1645" s="250" t="s">
        <v>1331</v>
      </c>
      <c r="C1645" s="250" t="s">
        <v>1331</v>
      </c>
      <c r="D1645" s="250" t="s">
        <v>1331</v>
      </c>
      <c r="E1645" s="250" t="s">
        <v>1331</v>
      </c>
      <c r="F1645" s="250" t="s">
        <v>1331</v>
      </c>
      <c r="G1645" s="250" t="s">
        <v>1331</v>
      </c>
      <c r="H1645" s="250" t="s">
        <v>1331</v>
      </c>
      <c r="I1645" s="250" t="s">
        <v>1331</v>
      </c>
      <c r="J1645" s="250" t="s">
        <v>1331</v>
      </c>
      <c r="K1645" s="250" t="s">
        <v>1331</v>
      </c>
      <c r="L1645" s="250" t="s">
        <v>1331</v>
      </c>
      <c r="M1645" s="250" t="s">
        <v>1331</v>
      </c>
      <c r="N1645" s="250" t="s">
        <v>1331</v>
      </c>
      <c r="O1645" s="250" t="s">
        <v>1331</v>
      </c>
      <c r="P1645" s="250" t="s">
        <v>1331</v>
      </c>
      <c r="Q1645" s="54">
        <v>0</v>
      </c>
      <c r="R1645" s="267" t="s">
        <v>2551</v>
      </c>
      <c r="S1645" s="267"/>
      <c r="T1645" s="267"/>
      <c r="U1645" s="267"/>
      <c r="V1645" s="267"/>
      <c r="W1645" s="267"/>
      <c r="X1645" s="267"/>
      <c r="Y1645" s="267"/>
      <c r="Z1645" s="267"/>
      <c r="AA1645" s="267"/>
      <c r="AB1645" s="267"/>
      <c r="AC1645" s="267"/>
      <c r="AD1645" s="267"/>
      <c r="AE1645" s="267"/>
      <c r="AF1645" s="54">
        <v>0</v>
      </c>
      <c r="AG1645" s="267" t="s">
        <v>2551</v>
      </c>
      <c r="AH1645" s="267"/>
      <c r="AI1645" s="267"/>
      <c r="AJ1645" s="267"/>
      <c r="AK1645" s="267"/>
      <c r="AL1645" s="267"/>
      <c r="AM1645" s="267"/>
      <c r="AN1645" s="267"/>
      <c r="AO1645" s="267"/>
      <c r="AP1645" s="267"/>
      <c r="AQ1645" s="267"/>
      <c r="AR1645" s="267"/>
      <c r="AS1645" s="267"/>
      <c r="AT1645" s="267"/>
    </row>
    <row r="1646" spans="1:46" customFormat="1" ht="45" customHeight="1" thickTop="1" thickBot="1" x14ac:dyDescent="0.3">
      <c r="A1646" s="249" t="s">
        <v>1332</v>
      </c>
      <c r="B1646" s="249" t="s">
        <v>1332</v>
      </c>
      <c r="C1646" s="249" t="s">
        <v>1332</v>
      </c>
      <c r="D1646" s="249" t="s">
        <v>1332</v>
      </c>
      <c r="E1646" s="249" t="s">
        <v>1332</v>
      </c>
      <c r="F1646" s="249" t="s">
        <v>1332</v>
      </c>
      <c r="G1646" s="249" t="s">
        <v>1332</v>
      </c>
      <c r="H1646" s="249" t="s">
        <v>1332</v>
      </c>
      <c r="I1646" s="249" t="s">
        <v>1332</v>
      </c>
      <c r="J1646" s="249" t="s">
        <v>1332</v>
      </c>
      <c r="K1646" s="249" t="s">
        <v>1332</v>
      </c>
      <c r="L1646" s="249" t="s">
        <v>1332</v>
      </c>
      <c r="M1646" s="249" t="s">
        <v>1332</v>
      </c>
      <c r="N1646" s="249" t="s">
        <v>1332</v>
      </c>
      <c r="O1646" s="249" t="s">
        <v>1332</v>
      </c>
      <c r="P1646" s="249" t="s">
        <v>1332</v>
      </c>
      <c r="Q1646" s="54">
        <v>0</v>
      </c>
      <c r="R1646" s="267" t="s">
        <v>2551</v>
      </c>
      <c r="S1646" s="267"/>
      <c r="T1646" s="267"/>
      <c r="U1646" s="267"/>
      <c r="V1646" s="267"/>
      <c r="W1646" s="267"/>
      <c r="X1646" s="267"/>
      <c r="Y1646" s="267"/>
      <c r="Z1646" s="267"/>
      <c r="AA1646" s="267"/>
      <c r="AB1646" s="267"/>
      <c r="AC1646" s="267"/>
      <c r="AD1646" s="267"/>
      <c r="AE1646" s="267"/>
      <c r="AF1646" s="54">
        <v>0</v>
      </c>
      <c r="AG1646" s="267" t="s">
        <v>2551</v>
      </c>
      <c r="AH1646" s="267"/>
      <c r="AI1646" s="267"/>
      <c r="AJ1646" s="267"/>
      <c r="AK1646" s="267"/>
      <c r="AL1646" s="267"/>
      <c r="AM1646" s="267"/>
      <c r="AN1646" s="267"/>
      <c r="AO1646" s="267"/>
      <c r="AP1646" s="267"/>
      <c r="AQ1646" s="267"/>
      <c r="AR1646" s="267"/>
      <c r="AS1646" s="267"/>
      <c r="AT1646" s="267"/>
    </row>
    <row r="1647" spans="1:46" customFormat="1" ht="45" customHeight="1" thickTop="1" thickBot="1" x14ac:dyDescent="0.3">
      <c r="A1647" s="249" t="s">
        <v>1333</v>
      </c>
      <c r="B1647" s="249" t="s">
        <v>1333</v>
      </c>
      <c r="C1647" s="249" t="s">
        <v>1333</v>
      </c>
      <c r="D1647" s="249" t="s">
        <v>1333</v>
      </c>
      <c r="E1647" s="249" t="s">
        <v>1333</v>
      </c>
      <c r="F1647" s="249" t="s">
        <v>1333</v>
      </c>
      <c r="G1647" s="249" t="s">
        <v>1333</v>
      </c>
      <c r="H1647" s="249" t="s">
        <v>1333</v>
      </c>
      <c r="I1647" s="249" t="s">
        <v>1333</v>
      </c>
      <c r="J1647" s="249" t="s">
        <v>1333</v>
      </c>
      <c r="K1647" s="249" t="s">
        <v>1333</v>
      </c>
      <c r="L1647" s="249" t="s">
        <v>1333</v>
      </c>
      <c r="M1647" s="249" t="s">
        <v>1333</v>
      </c>
      <c r="N1647" s="249" t="s">
        <v>1333</v>
      </c>
      <c r="O1647" s="249" t="s">
        <v>1333</v>
      </c>
      <c r="P1647" s="249" t="s">
        <v>1333</v>
      </c>
      <c r="Q1647" s="54">
        <v>0</v>
      </c>
      <c r="R1647" s="267" t="s">
        <v>2551</v>
      </c>
      <c r="S1647" s="267"/>
      <c r="T1647" s="267"/>
      <c r="U1647" s="267"/>
      <c r="V1647" s="267"/>
      <c r="W1647" s="267"/>
      <c r="X1647" s="267"/>
      <c r="Y1647" s="267"/>
      <c r="Z1647" s="267"/>
      <c r="AA1647" s="267"/>
      <c r="AB1647" s="267"/>
      <c r="AC1647" s="267"/>
      <c r="AD1647" s="267"/>
      <c r="AE1647" s="267"/>
      <c r="AF1647" s="54">
        <v>0</v>
      </c>
      <c r="AG1647" s="267" t="s">
        <v>2551</v>
      </c>
      <c r="AH1647" s="267"/>
      <c r="AI1647" s="267"/>
      <c r="AJ1647" s="267"/>
      <c r="AK1647" s="267"/>
      <c r="AL1647" s="267"/>
      <c r="AM1647" s="267"/>
      <c r="AN1647" s="267"/>
      <c r="AO1647" s="267"/>
      <c r="AP1647" s="267"/>
      <c r="AQ1647" s="267"/>
      <c r="AR1647" s="267"/>
      <c r="AS1647" s="267"/>
      <c r="AT1647" s="267"/>
    </row>
    <row r="1648" spans="1:46" customFormat="1" ht="45" customHeight="1" thickTop="1" thickBot="1" x14ac:dyDescent="0.3">
      <c r="A1648" s="250" t="s">
        <v>1334</v>
      </c>
      <c r="B1648" s="250" t="s">
        <v>1334</v>
      </c>
      <c r="C1648" s="250" t="s">
        <v>1334</v>
      </c>
      <c r="D1648" s="250" t="s">
        <v>1334</v>
      </c>
      <c r="E1648" s="250" t="s">
        <v>1334</v>
      </c>
      <c r="F1648" s="250" t="s">
        <v>1334</v>
      </c>
      <c r="G1648" s="250" t="s">
        <v>1334</v>
      </c>
      <c r="H1648" s="250" t="s">
        <v>1334</v>
      </c>
      <c r="I1648" s="250" t="s">
        <v>1334</v>
      </c>
      <c r="J1648" s="250" t="s">
        <v>1334</v>
      </c>
      <c r="K1648" s="250" t="s">
        <v>1334</v>
      </c>
      <c r="L1648" s="250" t="s">
        <v>1334</v>
      </c>
      <c r="M1648" s="250" t="s">
        <v>1334</v>
      </c>
      <c r="N1648" s="250" t="s">
        <v>1334</v>
      </c>
      <c r="O1648" s="250" t="s">
        <v>1334</v>
      </c>
      <c r="P1648" s="250" t="s">
        <v>1334</v>
      </c>
      <c r="Q1648" s="54">
        <v>0</v>
      </c>
      <c r="R1648" s="267" t="s">
        <v>2551</v>
      </c>
      <c r="S1648" s="267"/>
      <c r="T1648" s="267"/>
      <c r="U1648" s="267"/>
      <c r="V1648" s="267"/>
      <c r="W1648" s="267"/>
      <c r="X1648" s="267"/>
      <c r="Y1648" s="267"/>
      <c r="Z1648" s="267"/>
      <c r="AA1648" s="267"/>
      <c r="AB1648" s="267"/>
      <c r="AC1648" s="267"/>
      <c r="AD1648" s="267"/>
      <c r="AE1648" s="267"/>
      <c r="AF1648" s="54">
        <v>0</v>
      </c>
      <c r="AG1648" s="267" t="s">
        <v>2551</v>
      </c>
      <c r="AH1648" s="267"/>
      <c r="AI1648" s="267"/>
      <c r="AJ1648" s="267"/>
      <c r="AK1648" s="267"/>
      <c r="AL1648" s="267"/>
      <c r="AM1648" s="267"/>
      <c r="AN1648" s="267"/>
      <c r="AO1648" s="267"/>
      <c r="AP1648" s="267"/>
      <c r="AQ1648" s="267"/>
      <c r="AR1648" s="267"/>
      <c r="AS1648" s="267"/>
      <c r="AT1648" s="267"/>
    </row>
    <row r="1649" spans="1:46" customFormat="1" ht="45" customHeight="1" thickTop="1" thickBot="1" x14ac:dyDescent="0.3">
      <c r="A1649" s="250" t="s">
        <v>1335</v>
      </c>
      <c r="B1649" s="250" t="s">
        <v>1335</v>
      </c>
      <c r="C1649" s="250" t="s">
        <v>1335</v>
      </c>
      <c r="D1649" s="250" t="s">
        <v>1335</v>
      </c>
      <c r="E1649" s="250" t="s">
        <v>1335</v>
      </c>
      <c r="F1649" s="250" t="s">
        <v>1335</v>
      </c>
      <c r="G1649" s="250" t="s">
        <v>1335</v>
      </c>
      <c r="H1649" s="250" t="s">
        <v>1335</v>
      </c>
      <c r="I1649" s="250" t="s">
        <v>1335</v>
      </c>
      <c r="J1649" s="250" t="s">
        <v>1335</v>
      </c>
      <c r="K1649" s="250" t="s">
        <v>1335</v>
      </c>
      <c r="L1649" s="250" t="s">
        <v>1335</v>
      </c>
      <c r="M1649" s="250" t="s">
        <v>1335</v>
      </c>
      <c r="N1649" s="250" t="s">
        <v>1335</v>
      </c>
      <c r="O1649" s="250" t="s">
        <v>1335</v>
      </c>
      <c r="P1649" s="250" t="s">
        <v>1335</v>
      </c>
      <c r="Q1649" s="54">
        <v>0</v>
      </c>
      <c r="R1649" s="267" t="s">
        <v>2551</v>
      </c>
      <c r="S1649" s="267"/>
      <c r="T1649" s="267"/>
      <c r="U1649" s="267"/>
      <c r="V1649" s="267"/>
      <c r="W1649" s="267"/>
      <c r="X1649" s="267"/>
      <c r="Y1649" s="267"/>
      <c r="Z1649" s="267"/>
      <c r="AA1649" s="267"/>
      <c r="AB1649" s="267"/>
      <c r="AC1649" s="267"/>
      <c r="AD1649" s="267"/>
      <c r="AE1649" s="267"/>
      <c r="AF1649" s="54">
        <v>0</v>
      </c>
      <c r="AG1649" s="267" t="s">
        <v>2551</v>
      </c>
      <c r="AH1649" s="267"/>
      <c r="AI1649" s="267"/>
      <c r="AJ1649" s="267"/>
      <c r="AK1649" s="267"/>
      <c r="AL1649" s="267"/>
      <c r="AM1649" s="267"/>
      <c r="AN1649" s="267"/>
      <c r="AO1649" s="267"/>
      <c r="AP1649" s="267"/>
      <c r="AQ1649" s="267"/>
      <c r="AR1649" s="267"/>
      <c r="AS1649" s="267"/>
      <c r="AT1649" s="267"/>
    </row>
    <row r="1650" spans="1:46" customFormat="1" ht="45" customHeight="1" thickTop="1" thickBot="1" x14ac:dyDescent="0.3">
      <c r="A1650" s="249" t="s">
        <v>1336</v>
      </c>
      <c r="B1650" s="249" t="s">
        <v>1336</v>
      </c>
      <c r="C1650" s="249" t="s">
        <v>1336</v>
      </c>
      <c r="D1650" s="249" t="s">
        <v>1336</v>
      </c>
      <c r="E1650" s="249" t="s">
        <v>1336</v>
      </c>
      <c r="F1650" s="249" t="s">
        <v>1336</v>
      </c>
      <c r="G1650" s="249" t="s">
        <v>1336</v>
      </c>
      <c r="H1650" s="249" t="s">
        <v>1336</v>
      </c>
      <c r="I1650" s="249" t="s">
        <v>1336</v>
      </c>
      <c r="J1650" s="249" t="s">
        <v>1336</v>
      </c>
      <c r="K1650" s="249" t="s">
        <v>1336</v>
      </c>
      <c r="L1650" s="249" t="s">
        <v>1336</v>
      </c>
      <c r="M1650" s="249" t="s">
        <v>1336</v>
      </c>
      <c r="N1650" s="249" t="s">
        <v>1336</v>
      </c>
      <c r="O1650" s="249" t="s">
        <v>1336</v>
      </c>
      <c r="P1650" s="249" t="s">
        <v>1336</v>
      </c>
      <c r="Q1650" s="54">
        <v>0</v>
      </c>
      <c r="R1650" s="267" t="s">
        <v>2551</v>
      </c>
      <c r="S1650" s="267"/>
      <c r="T1650" s="267"/>
      <c r="U1650" s="267"/>
      <c r="V1650" s="267"/>
      <c r="W1650" s="267"/>
      <c r="X1650" s="267"/>
      <c r="Y1650" s="267"/>
      <c r="Z1650" s="267"/>
      <c r="AA1650" s="267"/>
      <c r="AB1650" s="267"/>
      <c r="AC1650" s="267"/>
      <c r="AD1650" s="267"/>
      <c r="AE1650" s="267"/>
      <c r="AF1650" s="54">
        <v>0</v>
      </c>
      <c r="AG1650" s="267" t="s">
        <v>2551</v>
      </c>
      <c r="AH1650" s="267"/>
      <c r="AI1650" s="267"/>
      <c r="AJ1650" s="267"/>
      <c r="AK1650" s="267"/>
      <c r="AL1650" s="267"/>
      <c r="AM1650" s="267"/>
      <c r="AN1650" s="267"/>
      <c r="AO1650" s="267"/>
      <c r="AP1650" s="267"/>
      <c r="AQ1650" s="267"/>
      <c r="AR1650" s="267"/>
      <c r="AS1650" s="267"/>
      <c r="AT1650" s="267"/>
    </row>
    <row r="1651" spans="1:46" customFormat="1" ht="45" customHeight="1" thickTop="1" thickBot="1" x14ac:dyDescent="0.3">
      <c r="A1651" s="249" t="s">
        <v>1337</v>
      </c>
      <c r="B1651" s="249" t="s">
        <v>1337</v>
      </c>
      <c r="C1651" s="249" t="s">
        <v>1337</v>
      </c>
      <c r="D1651" s="249" t="s">
        <v>1337</v>
      </c>
      <c r="E1651" s="249" t="s">
        <v>1337</v>
      </c>
      <c r="F1651" s="249" t="s">
        <v>1337</v>
      </c>
      <c r="G1651" s="249" t="s">
        <v>1337</v>
      </c>
      <c r="H1651" s="249" t="s">
        <v>1337</v>
      </c>
      <c r="I1651" s="249" t="s">
        <v>1337</v>
      </c>
      <c r="J1651" s="249" t="s">
        <v>1337</v>
      </c>
      <c r="K1651" s="249" t="s">
        <v>1337</v>
      </c>
      <c r="L1651" s="249" t="s">
        <v>1337</v>
      </c>
      <c r="M1651" s="249" t="s">
        <v>1337</v>
      </c>
      <c r="N1651" s="249" t="s">
        <v>1337</v>
      </c>
      <c r="O1651" s="249" t="s">
        <v>1337</v>
      </c>
      <c r="P1651" s="249" t="s">
        <v>1337</v>
      </c>
      <c r="Q1651" s="54">
        <v>0</v>
      </c>
      <c r="R1651" s="267" t="s">
        <v>2551</v>
      </c>
      <c r="S1651" s="267"/>
      <c r="T1651" s="267"/>
      <c r="U1651" s="267"/>
      <c r="V1651" s="267"/>
      <c r="W1651" s="267"/>
      <c r="X1651" s="267"/>
      <c r="Y1651" s="267"/>
      <c r="Z1651" s="267"/>
      <c r="AA1651" s="267"/>
      <c r="AB1651" s="267"/>
      <c r="AC1651" s="267"/>
      <c r="AD1651" s="267"/>
      <c r="AE1651" s="267"/>
      <c r="AF1651" s="54">
        <v>0</v>
      </c>
      <c r="AG1651" s="267" t="s">
        <v>2551</v>
      </c>
      <c r="AH1651" s="267"/>
      <c r="AI1651" s="267"/>
      <c r="AJ1651" s="267"/>
      <c r="AK1651" s="267"/>
      <c r="AL1651" s="267"/>
      <c r="AM1651" s="267"/>
      <c r="AN1651" s="267"/>
      <c r="AO1651" s="267"/>
      <c r="AP1651" s="267"/>
      <c r="AQ1651" s="267"/>
      <c r="AR1651" s="267"/>
      <c r="AS1651" s="267"/>
      <c r="AT1651" s="267"/>
    </row>
    <row r="1652" spans="1:46" customFormat="1" ht="45" customHeight="1" thickTop="1" thickBot="1" x14ac:dyDescent="0.3">
      <c r="A1652" s="249" t="s">
        <v>1338</v>
      </c>
      <c r="B1652" s="249"/>
      <c r="C1652" s="249"/>
      <c r="D1652" s="249"/>
      <c r="E1652" s="249"/>
      <c r="F1652" s="249"/>
      <c r="G1652" s="249"/>
      <c r="H1652" s="249"/>
      <c r="I1652" s="249"/>
      <c r="J1652" s="249"/>
      <c r="K1652" s="249"/>
      <c r="L1652" s="249"/>
      <c r="M1652" s="249"/>
      <c r="N1652" s="249"/>
      <c r="O1652" s="249"/>
      <c r="P1652" s="249"/>
      <c r="Q1652" s="54">
        <v>0</v>
      </c>
      <c r="R1652" s="267" t="s">
        <v>2551</v>
      </c>
      <c r="S1652" s="267"/>
      <c r="T1652" s="267"/>
      <c r="U1652" s="267"/>
      <c r="V1652" s="267"/>
      <c r="W1652" s="267"/>
      <c r="X1652" s="267"/>
      <c r="Y1652" s="267"/>
      <c r="Z1652" s="267"/>
      <c r="AA1652" s="267"/>
      <c r="AB1652" s="267"/>
      <c r="AC1652" s="267"/>
      <c r="AD1652" s="267"/>
      <c r="AE1652" s="267"/>
      <c r="AF1652" s="54">
        <v>0</v>
      </c>
      <c r="AG1652" s="267" t="s">
        <v>2551</v>
      </c>
      <c r="AH1652" s="267"/>
      <c r="AI1652" s="267"/>
      <c r="AJ1652" s="267"/>
      <c r="AK1652" s="267"/>
      <c r="AL1652" s="267"/>
      <c r="AM1652" s="267"/>
      <c r="AN1652" s="267"/>
      <c r="AO1652" s="267"/>
      <c r="AP1652" s="267"/>
      <c r="AQ1652" s="267"/>
      <c r="AR1652" s="267"/>
      <c r="AS1652" s="267"/>
      <c r="AT1652" s="267"/>
    </row>
    <row r="1653" spans="1:46" customFormat="1" ht="45" customHeight="1" thickTop="1" thickBot="1" x14ac:dyDescent="0.3">
      <c r="A1653" s="250" t="s">
        <v>1339</v>
      </c>
      <c r="B1653" s="250" t="s">
        <v>1339</v>
      </c>
      <c r="C1653" s="250" t="s">
        <v>1339</v>
      </c>
      <c r="D1653" s="250" t="s">
        <v>1339</v>
      </c>
      <c r="E1653" s="250" t="s">
        <v>1339</v>
      </c>
      <c r="F1653" s="250" t="s">
        <v>1339</v>
      </c>
      <c r="G1653" s="250" t="s">
        <v>1339</v>
      </c>
      <c r="H1653" s="250" t="s">
        <v>1339</v>
      </c>
      <c r="I1653" s="250" t="s">
        <v>1339</v>
      </c>
      <c r="J1653" s="250" t="s">
        <v>1339</v>
      </c>
      <c r="K1653" s="250" t="s">
        <v>1339</v>
      </c>
      <c r="L1653" s="250" t="s">
        <v>1339</v>
      </c>
      <c r="M1653" s="250" t="s">
        <v>1339</v>
      </c>
      <c r="N1653" s="250" t="s">
        <v>1339</v>
      </c>
      <c r="O1653" s="250" t="s">
        <v>1339</v>
      </c>
      <c r="P1653" s="250" t="s">
        <v>1339</v>
      </c>
      <c r="Q1653" s="54">
        <v>0</v>
      </c>
      <c r="R1653" s="267" t="s">
        <v>2551</v>
      </c>
      <c r="S1653" s="267"/>
      <c r="T1653" s="267"/>
      <c r="U1653" s="267"/>
      <c r="V1653" s="267"/>
      <c r="W1653" s="267"/>
      <c r="X1653" s="267"/>
      <c r="Y1653" s="267"/>
      <c r="Z1653" s="267"/>
      <c r="AA1653" s="267"/>
      <c r="AB1653" s="267"/>
      <c r="AC1653" s="267"/>
      <c r="AD1653" s="267"/>
      <c r="AE1653" s="267"/>
      <c r="AF1653" s="54">
        <v>0</v>
      </c>
      <c r="AG1653" s="267" t="s">
        <v>2551</v>
      </c>
      <c r="AH1653" s="267"/>
      <c r="AI1653" s="267"/>
      <c r="AJ1653" s="267"/>
      <c r="AK1653" s="267"/>
      <c r="AL1653" s="267"/>
      <c r="AM1653" s="267"/>
      <c r="AN1653" s="267"/>
      <c r="AO1653" s="267"/>
      <c r="AP1653" s="267"/>
      <c r="AQ1653" s="267"/>
      <c r="AR1653" s="267"/>
      <c r="AS1653" s="267"/>
      <c r="AT1653" s="267"/>
    </row>
    <row r="1654" spans="1:46" customFormat="1" ht="45" customHeight="1" thickTop="1" thickBot="1" x14ac:dyDescent="0.3">
      <c r="A1654" s="249" t="s">
        <v>1340</v>
      </c>
      <c r="B1654" s="249" t="s">
        <v>1340</v>
      </c>
      <c r="C1654" s="249" t="s">
        <v>1340</v>
      </c>
      <c r="D1654" s="249" t="s">
        <v>1340</v>
      </c>
      <c r="E1654" s="249" t="s">
        <v>1340</v>
      </c>
      <c r="F1654" s="249" t="s">
        <v>1340</v>
      </c>
      <c r="G1654" s="249" t="s">
        <v>1340</v>
      </c>
      <c r="H1654" s="249" t="s">
        <v>1340</v>
      </c>
      <c r="I1654" s="249" t="s">
        <v>1340</v>
      </c>
      <c r="J1654" s="249" t="s">
        <v>1340</v>
      </c>
      <c r="K1654" s="249" t="s">
        <v>1340</v>
      </c>
      <c r="L1654" s="249" t="s">
        <v>1340</v>
      </c>
      <c r="M1654" s="249" t="s">
        <v>1340</v>
      </c>
      <c r="N1654" s="249" t="s">
        <v>1340</v>
      </c>
      <c r="O1654" s="249" t="s">
        <v>1340</v>
      </c>
      <c r="P1654" s="249" t="s">
        <v>1340</v>
      </c>
      <c r="Q1654" s="54">
        <v>0</v>
      </c>
      <c r="R1654" s="267" t="s">
        <v>2551</v>
      </c>
      <c r="S1654" s="267"/>
      <c r="T1654" s="267"/>
      <c r="U1654" s="267"/>
      <c r="V1654" s="267"/>
      <c r="W1654" s="267"/>
      <c r="X1654" s="267"/>
      <c r="Y1654" s="267"/>
      <c r="Z1654" s="267"/>
      <c r="AA1654" s="267"/>
      <c r="AB1654" s="267"/>
      <c r="AC1654" s="267"/>
      <c r="AD1654" s="267"/>
      <c r="AE1654" s="267"/>
      <c r="AF1654" s="54">
        <v>0</v>
      </c>
      <c r="AG1654" s="267" t="s">
        <v>2551</v>
      </c>
      <c r="AH1654" s="267"/>
      <c r="AI1654" s="267"/>
      <c r="AJ1654" s="267"/>
      <c r="AK1654" s="267"/>
      <c r="AL1654" s="267"/>
      <c r="AM1654" s="267"/>
      <c r="AN1654" s="267"/>
      <c r="AO1654" s="267"/>
      <c r="AP1654" s="267"/>
      <c r="AQ1654" s="267"/>
      <c r="AR1654" s="267"/>
      <c r="AS1654" s="267"/>
      <c r="AT1654" s="267"/>
    </row>
    <row r="1655" spans="1:46" customFormat="1" ht="45" customHeight="1" thickTop="1" thickBot="1" x14ac:dyDescent="0.3">
      <c r="A1655" s="250" t="s">
        <v>1341</v>
      </c>
      <c r="B1655" s="250" t="s">
        <v>1341</v>
      </c>
      <c r="C1655" s="250" t="s">
        <v>1341</v>
      </c>
      <c r="D1655" s="250" t="s">
        <v>1341</v>
      </c>
      <c r="E1655" s="250" t="s">
        <v>1341</v>
      </c>
      <c r="F1655" s="250" t="s">
        <v>1341</v>
      </c>
      <c r="G1655" s="250" t="s">
        <v>1341</v>
      </c>
      <c r="H1655" s="250" t="s">
        <v>1341</v>
      </c>
      <c r="I1655" s="250" t="s">
        <v>1341</v>
      </c>
      <c r="J1655" s="250" t="s">
        <v>1341</v>
      </c>
      <c r="K1655" s="250" t="s">
        <v>1341</v>
      </c>
      <c r="L1655" s="250" t="s">
        <v>1341</v>
      </c>
      <c r="M1655" s="250" t="s">
        <v>1341</v>
      </c>
      <c r="N1655" s="250" t="s">
        <v>1341</v>
      </c>
      <c r="O1655" s="250" t="s">
        <v>1341</v>
      </c>
      <c r="P1655" s="250" t="s">
        <v>1341</v>
      </c>
      <c r="Q1655" s="54">
        <v>0</v>
      </c>
      <c r="R1655" s="267" t="s">
        <v>2551</v>
      </c>
      <c r="S1655" s="267"/>
      <c r="T1655" s="267"/>
      <c r="U1655" s="267"/>
      <c r="V1655" s="267"/>
      <c r="W1655" s="267"/>
      <c r="X1655" s="267"/>
      <c r="Y1655" s="267"/>
      <c r="Z1655" s="267"/>
      <c r="AA1655" s="267"/>
      <c r="AB1655" s="267"/>
      <c r="AC1655" s="267"/>
      <c r="AD1655" s="267"/>
      <c r="AE1655" s="267"/>
      <c r="AF1655" s="54">
        <v>0</v>
      </c>
      <c r="AG1655" s="267" t="s">
        <v>2551</v>
      </c>
      <c r="AH1655" s="267"/>
      <c r="AI1655" s="267"/>
      <c r="AJ1655" s="267"/>
      <c r="AK1655" s="267"/>
      <c r="AL1655" s="267"/>
      <c r="AM1655" s="267"/>
      <c r="AN1655" s="267"/>
      <c r="AO1655" s="267"/>
      <c r="AP1655" s="267"/>
      <c r="AQ1655" s="267"/>
      <c r="AR1655" s="267"/>
      <c r="AS1655" s="267"/>
      <c r="AT1655" s="267"/>
    </row>
    <row r="1656" spans="1:46" customFormat="1" ht="45" customHeight="1" thickTop="1" thickBot="1" x14ac:dyDescent="0.3">
      <c r="A1656" s="249" t="s">
        <v>1342</v>
      </c>
      <c r="B1656" s="249" t="s">
        <v>1342</v>
      </c>
      <c r="C1656" s="249" t="s">
        <v>1342</v>
      </c>
      <c r="D1656" s="249" t="s">
        <v>1342</v>
      </c>
      <c r="E1656" s="249" t="s">
        <v>1342</v>
      </c>
      <c r="F1656" s="249" t="s">
        <v>1342</v>
      </c>
      <c r="G1656" s="249" t="s">
        <v>1342</v>
      </c>
      <c r="H1656" s="249" t="s">
        <v>1342</v>
      </c>
      <c r="I1656" s="249" t="s">
        <v>1342</v>
      </c>
      <c r="J1656" s="249" t="s">
        <v>1342</v>
      </c>
      <c r="K1656" s="249" t="s">
        <v>1342</v>
      </c>
      <c r="L1656" s="249" t="s">
        <v>1342</v>
      </c>
      <c r="M1656" s="249" t="s">
        <v>1342</v>
      </c>
      <c r="N1656" s="249" t="s">
        <v>1342</v>
      </c>
      <c r="O1656" s="249" t="s">
        <v>1342</v>
      </c>
      <c r="P1656" s="249" t="s">
        <v>1342</v>
      </c>
      <c r="Q1656" s="54">
        <v>0</v>
      </c>
      <c r="R1656" s="267" t="s">
        <v>2551</v>
      </c>
      <c r="S1656" s="267"/>
      <c r="T1656" s="267"/>
      <c r="U1656" s="267"/>
      <c r="V1656" s="267"/>
      <c r="W1656" s="267"/>
      <c r="X1656" s="267"/>
      <c r="Y1656" s="267"/>
      <c r="Z1656" s="267"/>
      <c r="AA1656" s="267"/>
      <c r="AB1656" s="267"/>
      <c r="AC1656" s="267"/>
      <c r="AD1656" s="267"/>
      <c r="AE1656" s="267"/>
      <c r="AF1656" s="54">
        <v>0</v>
      </c>
      <c r="AG1656" s="267" t="s">
        <v>2551</v>
      </c>
      <c r="AH1656" s="267"/>
      <c r="AI1656" s="267"/>
      <c r="AJ1656" s="267"/>
      <c r="AK1656" s="267"/>
      <c r="AL1656" s="267"/>
      <c r="AM1656" s="267"/>
      <c r="AN1656" s="267"/>
      <c r="AO1656" s="267"/>
      <c r="AP1656" s="267"/>
      <c r="AQ1656" s="267"/>
      <c r="AR1656" s="267"/>
      <c r="AS1656" s="267"/>
      <c r="AT1656" s="267"/>
    </row>
    <row r="1657" spans="1:46" customFormat="1" ht="45" customHeight="1" thickTop="1" thickBot="1" x14ac:dyDescent="0.3">
      <c r="A1657" s="249" t="s">
        <v>1343</v>
      </c>
      <c r="B1657" s="249" t="s">
        <v>1343</v>
      </c>
      <c r="C1657" s="249" t="s">
        <v>1343</v>
      </c>
      <c r="D1657" s="249" t="s">
        <v>1343</v>
      </c>
      <c r="E1657" s="249" t="s">
        <v>1343</v>
      </c>
      <c r="F1657" s="249" t="s">
        <v>1343</v>
      </c>
      <c r="G1657" s="249" t="s">
        <v>1343</v>
      </c>
      <c r="H1657" s="249" t="s">
        <v>1343</v>
      </c>
      <c r="I1657" s="249" t="s">
        <v>1343</v>
      </c>
      <c r="J1657" s="249" t="s">
        <v>1343</v>
      </c>
      <c r="K1657" s="249" t="s">
        <v>1343</v>
      </c>
      <c r="L1657" s="249" t="s">
        <v>1343</v>
      </c>
      <c r="M1657" s="249" t="s">
        <v>1343</v>
      </c>
      <c r="N1657" s="249" t="s">
        <v>1343</v>
      </c>
      <c r="O1657" s="249" t="s">
        <v>1343</v>
      </c>
      <c r="P1657" s="249" t="s">
        <v>1343</v>
      </c>
      <c r="Q1657" s="54">
        <v>0</v>
      </c>
      <c r="R1657" s="267" t="s">
        <v>2551</v>
      </c>
      <c r="S1657" s="267"/>
      <c r="T1657" s="267"/>
      <c r="U1657" s="267"/>
      <c r="V1657" s="267"/>
      <c r="W1657" s="267"/>
      <c r="X1657" s="267"/>
      <c r="Y1657" s="267"/>
      <c r="Z1657" s="267"/>
      <c r="AA1657" s="267"/>
      <c r="AB1657" s="267"/>
      <c r="AC1657" s="267"/>
      <c r="AD1657" s="267"/>
      <c r="AE1657" s="267"/>
      <c r="AF1657" s="54">
        <v>0</v>
      </c>
      <c r="AG1657" s="267" t="s">
        <v>2551</v>
      </c>
      <c r="AH1657" s="267"/>
      <c r="AI1657" s="267"/>
      <c r="AJ1657" s="267"/>
      <c r="AK1657" s="267"/>
      <c r="AL1657" s="267"/>
      <c r="AM1657" s="267"/>
      <c r="AN1657" s="267"/>
      <c r="AO1657" s="267"/>
      <c r="AP1657" s="267"/>
      <c r="AQ1657" s="267"/>
      <c r="AR1657" s="267"/>
      <c r="AS1657" s="267"/>
      <c r="AT1657" s="267"/>
    </row>
    <row r="1658" spans="1:46" customFormat="1" ht="45" customHeight="1" thickTop="1" thickBot="1" x14ac:dyDescent="0.3">
      <c r="A1658" s="250" t="s">
        <v>1344</v>
      </c>
      <c r="B1658" s="250" t="s">
        <v>1344</v>
      </c>
      <c r="C1658" s="250" t="s">
        <v>1344</v>
      </c>
      <c r="D1658" s="250" t="s">
        <v>1344</v>
      </c>
      <c r="E1658" s="250" t="s">
        <v>1344</v>
      </c>
      <c r="F1658" s="250" t="s">
        <v>1344</v>
      </c>
      <c r="G1658" s="250" t="s">
        <v>1344</v>
      </c>
      <c r="H1658" s="250" t="s">
        <v>1344</v>
      </c>
      <c r="I1658" s="250" t="s">
        <v>1344</v>
      </c>
      <c r="J1658" s="250" t="s">
        <v>1344</v>
      </c>
      <c r="K1658" s="250" t="s">
        <v>1344</v>
      </c>
      <c r="L1658" s="250" t="s">
        <v>1344</v>
      </c>
      <c r="M1658" s="250" t="s">
        <v>1344</v>
      </c>
      <c r="N1658" s="250" t="s">
        <v>1344</v>
      </c>
      <c r="O1658" s="250" t="s">
        <v>1344</v>
      </c>
      <c r="P1658" s="250" t="s">
        <v>1344</v>
      </c>
      <c r="Q1658" s="54">
        <v>0</v>
      </c>
      <c r="R1658" s="267" t="s">
        <v>2551</v>
      </c>
      <c r="S1658" s="267"/>
      <c r="T1658" s="267"/>
      <c r="U1658" s="267"/>
      <c r="V1658" s="267"/>
      <c r="W1658" s="267"/>
      <c r="X1658" s="267"/>
      <c r="Y1658" s="267"/>
      <c r="Z1658" s="267"/>
      <c r="AA1658" s="267"/>
      <c r="AB1658" s="267"/>
      <c r="AC1658" s="267"/>
      <c r="AD1658" s="267"/>
      <c r="AE1658" s="267"/>
      <c r="AF1658" s="54">
        <v>0</v>
      </c>
      <c r="AG1658" s="267" t="s">
        <v>2551</v>
      </c>
      <c r="AH1658" s="267"/>
      <c r="AI1658" s="267"/>
      <c r="AJ1658" s="267"/>
      <c r="AK1658" s="267"/>
      <c r="AL1658" s="267"/>
      <c r="AM1658" s="267"/>
      <c r="AN1658" s="267"/>
      <c r="AO1658" s="267"/>
      <c r="AP1658" s="267"/>
      <c r="AQ1658" s="267"/>
      <c r="AR1658" s="267"/>
      <c r="AS1658" s="267"/>
      <c r="AT1658" s="267"/>
    </row>
    <row r="1659" spans="1:46" customFormat="1" ht="45" customHeight="1" thickTop="1" thickBot="1" x14ac:dyDescent="0.3">
      <c r="A1659" s="249" t="s">
        <v>1345</v>
      </c>
      <c r="B1659" s="249" t="s">
        <v>1345</v>
      </c>
      <c r="C1659" s="249" t="s">
        <v>1345</v>
      </c>
      <c r="D1659" s="249" t="s">
        <v>1345</v>
      </c>
      <c r="E1659" s="249" t="s">
        <v>1345</v>
      </c>
      <c r="F1659" s="249" t="s">
        <v>1345</v>
      </c>
      <c r="G1659" s="249" t="s">
        <v>1345</v>
      </c>
      <c r="H1659" s="249" t="s">
        <v>1345</v>
      </c>
      <c r="I1659" s="249" t="s">
        <v>1345</v>
      </c>
      <c r="J1659" s="249" t="s">
        <v>1345</v>
      </c>
      <c r="K1659" s="249" t="s">
        <v>1345</v>
      </c>
      <c r="L1659" s="249" t="s">
        <v>1345</v>
      </c>
      <c r="M1659" s="249" t="s">
        <v>1345</v>
      </c>
      <c r="N1659" s="249" t="s">
        <v>1345</v>
      </c>
      <c r="O1659" s="249" t="s">
        <v>1345</v>
      </c>
      <c r="P1659" s="249" t="s">
        <v>1345</v>
      </c>
      <c r="Q1659" s="54">
        <v>0</v>
      </c>
      <c r="R1659" s="267" t="s">
        <v>2551</v>
      </c>
      <c r="S1659" s="267"/>
      <c r="T1659" s="267"/>
      <c r="U1659" s="267"/>
      <c r="V1659" s="267"/>
      <c r="W1659" s="267"/>
      <c r="X1659" s="267"/>
      <c r="Y1659" s="267"/>
      <c r="Z1659" s="267"/>
      <c r="AA1659" s="267"/>
      <c r="AB1659" s="267"/>
      <c r="AC1659" s="267"/>
      <c r="AD1659" s="267"/>
      <c r="AE1659" s="267"/>
      <c r="AF1659" s="54">
        <v>0</v>
      </c>
      <c r="AG1659" s="267" t="s">
        <v>2551</v>
      </c>
      <c r="AH1659" s="267"/>
      <c r="AI1659" s="267"/>
      <c r="AJ1659" s="267"/>
      <c r="AK1659" s="267"/>
      <c r="AL1659" s="267"/>
      <c r="AM1659" s="267"/>
      <c r="AN1659" s="267"/>
      <c r="AO1659" s="267"/>
      <c r="AP1659" s="267"/>
      <c r="AQ1659" s="267"/>
      <c r="AR1659" s="267"/>
      <c r="AS1659" s="267"/>
      <c r="AT1659" s="267"/>
    </row>
    <row r="1660" spans="1:46" customFormat="1" ht="45" customHeight="1" thickTop="1" thickBot="1" x14ac:dyDescent="0.3">
      <c r="A1660" s="250" t="s">
        <v>1346</v>
      </c>
      <c r="B1660" s="250" t="s">
        <v>1346</v>
      </c>
      <c r="C1660" s="250" t="s">
        <v>1346</v>
      </c>
      <c r="D1660" s="250" t="s">
        <v>1346</v>
      </c>
      <c r="E1660" s="250" t="s">
        <v>1346</v>
      </c>
      <c r="F1660" s="250" t="s">
        <v>1346</v>
      </c>
      <c r="G1660" s="250" t="s">
        <v>1346</v>
      </c>
      <c r="H1660" s="250" t="s">
        <v>1346</v>
      </c>
      <c r="I1660" s="250" t="s">
        <v>1346</v>
      </c>
      <c r="J1660" s="250" t="s">
        <v>1346</v>
      </c>
      <c r="K1660" s="250" t="s">
        <v>1346</v>
      </c>
      <c r="L1660" s="250" t="s">
        <v>1346</v>
      </c>
      <c r="M1660" s="250" t="s">
        <v>1346</v>
      </c>
      <c r="N1660" s="250" t="s">
        <v>1346</v>
      </c>
      <c r="O1660" s="250" t="s">
        <v>1346</v>
      </c>
      <c r="P1660" s="250" t="s">
        <v>1346</v>
      </c>
      <c r="Q1660" s="54">
        <v>0</v>
      </c>
      <c r="R1660" s="267" t="s">
        <v>2551</v>
      </c>
      <c r="S1660" s="267"/>
      <c r="T1660" s="267"/>
      <c r="U1660" s="267"/>
      <c r="V1660" s="267"/>
      <c r="W1660" s="267"/>
      <c r="X1660" s="267"/>
      <c r="Y1660" s="267"/>
      <c r="Z1660" s="267"/>
      <c r="AA1660" s="267"/>
      <c r="AB1660" s="267"/>
      <c r="AC1660" s="267"/>
      <c r="AD1660" s="267"/>
      <c r="AE1660" s="267"/>
      <c r="AF1660" s="54">
        <v>0</v>
      </c>
      <c r="AG1660" s="267" t="s">
        <v>2551</v>
      </c>
      <c r="AH1660" s="267"/>
      <c r="AI1660" s="267"/>
      <c r="AJ1660" s="267"/>
      <c r="AK1660" s="267"/>
      <c r="AL1660" s="267"/>
      <c r="AM1660" s="267"/>
      <c r="AN1660" s="267"/>
      <c r="AO1660" s="267"/>
      <c r="AP1660" s="267"/>
      <c r="AQ1660" s="267"/>
      <c r="AR1660" s="267"/>
      <c r="AS1660" s="267"/>
      <c r="AT1660" s="267"/>
    </row>
    <row r="1661" spans="1:46" customFormat="1" ht="45" customHeight="1" thickTop="1" thickBot="1" x14ac:dyDescent="0.3">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customFormat="1" ht="45" customHeight="1" thickTop="1" thickBot="1" x14ac:dyDescent="0.3">
      <c r="A1662" s="257" t="s">
        <v>197</v>
      </c>
      <c r="B1662" s="257"/>
      <c r="C1662" s="257"/>
      <c r="D1662" s="257"/>
      <c r="E1662" s="257"/>
      <c r="F1662" s="257"/>
      <c r="G1662" s="257"/>
      <c r="H1662" s="257"/>
      <c r="I1662" s="257"/>
      <c r="J1662" s="257"/>
      <c r="K1662" s="257"/>
      <c r="L1662" s="257"/>
      <c r="M1662" s="257"/>
      <c r="N1662" s="257"/>
      <c r="O1662" s="257"/>
      <c r="P1662" s="257"/>
      <c r="Q1662" s="56" t="s">
        <v>188</v>
      </c>
      <c r="R1662" s="258" t="s">
        <v>189</v>
      </c>
      <c r="S1662" s="258"/>
      <c r="T1662" s="258"/>
      <c r="U1662" s="258"/>
      <c r="V1662" s="258"/>
      <c r="W1662" s="258"/>
      <c r="X1662" s="258"/>
      <c r="Y1662" s="258"/>
      <c r="Z1662" s="258"/>
      <c r="AA1662" s="258"/>
      <c r="AB1662" s="258"/>
      <c r="AC1662" s="258"/>
      <c r="AD1662" s="258"/>
      <c r="AE1662" s="258"/>
      <c r="AF1662" s="57" t="s">
        <v>188</v>
      </c>
      <c r="AG1662" s="259" t="s">
        <v>7</v>
      </c>
      <c r="AH1662" s="259"/>
      <c r="AI1662" s="259"/>
      <c r="AJ1662" s="259"/>
      <c r="AK1662" s="259"/>
      <c r="AL1662" s="259"/>
      <c r="AM1662" s="259"/>
      <c r="AN1662" s="259"/>
      <c r="AO1662" s="259"/>
      <c r="AP1662" s="259"/>
      <c r="AQ1662" s="259"/>
      <c r="AR1662" s="259"/>
      <c r="AS1662" s="259"/>
      <c r="AT1662" s="259"/>
    </row>
    <row r="1663" spans="1:46" customFormat="1" ht="45" customHeight="1" thickTop="1" thickBot="1" x14ac:dyDescent="0.3">
      <c r="A1663" s="249" t="s">
        <v>1347</v>
      </c>
      <c r="B1663" s="249" t="s">
        <v>1347</v>
      </c>
      <c r="C1663" s="249" t="s">
        <v>1347</v>
      </c>
      <c r="D1663" s="249" t="s">
        <v>1347</v>
      </c>
      <c r="E1663" s="249" t="s">
        <v>1347</v>
      </c>
      <c r="F1663" s="249" t="s">
        <v>1347</v>
      </c>
      <c r="G1663" s="249" t="s">
        <v>1347</v>
      </c>
      <c r="H1663" s="249" t="s">
        <v>1347</v>
      </c>
      <c r="I1663" s="249" t="s">
        <v>1347</v>
      </c>
      <c r="J1663" s="249" t="s">
        <v>1347</v>
      </c>
      <c r="K1663" s="249" t="s">
        <v>1347</v>
      </c>
      <c r="L1663" s="249" t="s">
        <v>1347</v>
      </c>
      <c r="M1663" s="249" t="s">
        <v>1347</v>
      </c>
      <c r="N1663" s="249" t="s">
        <v>1347</v>
      </c>
      <c r="O1663" s="249" t="s">
        <v>1347</v>
      </c>
      <c r="P1663" s="249" t="s">
        <v>1347</v>
      </c>
      <c r="Q1663" s="54">
        <v>0</v>
      </c>
      <c r="R1663" s="251" t="s">
        <v>2569</v>
      </c>
      <c r="S1663" s="252"/>
      <c r="T1663" s="252"/>
      <c r="U1663" s="252"/>
      <c r="V1663" s="252"/>
      <c r="W1663" s="252"/>
      <c r="X1663" s="252"/>
      <c r="Y1663" s="252"/>
      <c r="Z1663" s="252"/>
      <c r="AA1663" s="252"/>
      <c r="AB1663" s="252"/>
      <c r="AC1663" s="252"/>
      <c r="AD1663" s="252"/>
      <c r="AE1663" s="253"/>
      <c r="AF1663" s="54">
        <v>0</v>
      </c>
      <c r="AG1663" s="251" t="s">
        <v>2576</v>
      </c>
      <c r="AH1663" s="252"/>
      <c r="AI1663" s="252"/>
      <c r="AJ1663" s="252"/>
      <c r="AK1663" s="252"/>
      <c r="AL1663" s="252"/>
      <c r="AM1663" s="252"/>
      <c r="AN1663" s="252"/>
      <c r="AO1663" s="252"/>
      <c r="AP1663" s="252"/>
      <c r="AQ1663" s="252"/>
      <c r="AR1663" s="252"/>
      <c r="AS1663" s="252"/>
      <c r="AT1663" s="253"/>
    </row>
    <row r="1664" spans="1:46" customFormat="1" ht="45" customHeight="1" thickTop="1" thickBot="1" x14ac:dyDescent="0.3">
      <c r="A1664" s="249" t="s">
        <v>1348</v>
      </c>
      <c r="B1664" s="249" t="s">
        <v>1348</v>
      </c>
      <c r="C1664" s="249" t="s">
        <v>1348</v>
      </c>
      <c r="D1664" s="249" t="s">
        <v>1348</v>
      </c>
      <c r="E1664" s="249" t="s">
        <v>1348</v>
      </c>
      <c r="F1664" s="249" t="s">
        <v>1348</v>
      </c>
      <c r="G1664" s="249" t="s">
        <v>1348</v>
      </c>
      <c r="H1664" s="249" t="s">
        <v>1348</v>
      </c>
      <c r="I1664" s="249" t="s">
        <v>1348</v>
      </c>
      <c r="J1664" s="249" t="s">
        <v>1348</v>
      </c>
      <c r="K1664" s="249" t="s">
        <v>1348</v>
      </c>
      <c r="L1664" s="249" t="s">
        <v>1348</v>
      </c>
      <c r="M1664" s="249" t="s">
        <v>1348</v>
      </c>
      <c r="N1664" s="249" t="s">
        <v>1348</v>
      </c>
      <c r="O1664" s="249" t="s">
        <v>1348</v>
      </c>
      <c r="P1664" s="249" t="s">
        <v>1348</v>
      </c>
      <c r="Q1664" s="54">
        <v>0</v>
      </c>
      <c r="R1664" s="267" t="s">
        <v>2551</v>
      </c>
      <c r="S1664" s="267"/>
      <c r="T1664" s="267"/>
      <c r="U1664" s="267"/>
      <c r="V1664" s="267"/>
      <c r="W1664" s="267"/>
      <c r="X1664" s="267"/>
      <c r="Y1664" s="267"/>
      <c r="Z1664" s="267"/>
      <c r="AA1664" s="267"/>
      <c r="AB1664" s="267"/>
      <c r="AC1664" s="267"/>
      <c r="AD1664" s="267"/>
      <c r="AE1664" s="267"/>
      <c r="AF1664" s="54">
        <v>0</v>
      </c>
      <c r="AG1664" s="267" t="s">
        <v>2551</v>
      </c>
      <c r="AH1664" s="267"/>
      <c r="AI1664" s="267"/>
      <c r="AJ1664" s="267"/>
      <c r="AK1664" s="267"/>
      <c r="AL1664" s="267"/>
      <c r="AM1664" s="267"/>
      <c r="AN1664" s="267"/>
      <c r="AO1664" s="267"/>
      <c r="AP1664" s="267"/>
      <c r="AQ1664" s="267"/>
      <c r="AR1664" s="267"/>
      <c r="AS1664" s="267"/>
      <c r="AT1664" s="267"/>
    </row>
    <row r="1665" spans="1:1025" ht="45" customHeight="1" thickTop="1" thickBot="1" x14ac:dyDescent="0.3">
      <c r="A1665" s="249" t="s">
        <v>1349</v>
      </c>
      <c r="B1665" s="249" t="s">
        <v>1349</v>
      </c>
      <c r="C1665" s="249" t="s">
        <v>1349</v>
      </c>
      <c r="D1665" s="249" t="s">
        <v>1349</v>
      </c>
      <c r="E1665" s="249" t="s">
        <v>1349</v>
      </c>
      <c r="F1665" s="249" t="s">
        <v>1349</v>
      </c>
      <c r="G1665" s="249" t="s">
        <v>1349</v>
      </c>
      <c r="H1665" s="249" t="s">
        <v>1349</v>
      </c>
      <c r="I1665" s="249" t="s">
        <v>1349</v>
      </c>
      <c r="J1665" s="249" t="s">
        <v>1349</v>
      </c>
      <c r="K1665" s="249" t="s">
        <v>1349</v>
      </c>
      <c r="L1665" s="249" t="s">
        <v>1349</v>
      </c>
      <c r="M1665" s="249" t="s">
        <v>1349</v>
      </c>
      <c r="N1665" s="249" t="s">
        <v>1349</v>
      </c>
      <c r="O1665" s="249" t="s">
        <v>1349</v>
      </c>
      <c r="P1665" s="249" t="s">
        <v>1349</v>
      </c>
      <c r="Q1665" s="54">
        <v>0</v>
      </c>
      <c r="R1665" s="267" t="s">
        <v>2551</v>
      </c>
      <c r="S1665" s="267"/>
      <c r="T1665" s="267"/>
      <c r="U1665" s="267"/>
      <c r="V1665" s="267"/>
      <c r="W1665" s="267"/>
      <c r="X1665" s="267"/>
      <c r="Y1665" s="267"/>
      <c r="Z1665" s="267"/>
      <c r="AA1665" s="267"/>
      <c r="AB1665" s="267"/>
      <c r="AC1665" s="267"/>
      <c r="AD1665" s="267"/>
      <c r="AE1665" s="267"/>
      <c r="AF1665" s="54">
        <v>0</v>
      </c>
      <c r="AG1665" s="267" t="s">
        <v>2551</v>
      </c>
      <c r="AH1665" s="267"/>
      <c r="AI1665" s="267"/>
      <c r="AJ1665" s="267"/>
      <c r="AK1665" s="267"/>
      <c r="AL1665" s="267"/>
      <c r="AM1665" s="267"/>
      <c r="AN1665" s="267"/>
      <c r="AO1665" s="267"/>
      <c r="AP1665" s="267"/>
      <c r="AQ1665" s="267"/>
      <c r="AR1665" s="267"/>
      <c r="AS1665" s="267"/>
      <c r="AT1665" s="267"/>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c r="HE1665"/>
      <c r="HF1665"/>
      <c r="HG1665"/>
      <c r="HH1665"/>
      <c r="HI1665"/>
      <c r="HJ1665"/>
      <c r="HK1665"/>
      <c r="HL1665"/>
      <c r="HM1665"/>
      <c r="HN1665"/>
      <c r="HO1665"/>
      <c r="HP1665"/>
      <c r="HQ1665"/>
      <c r="HR1665"/>
      <c r="HS1665"/>
      <c r="HT1665"/>
      <c r="HU1665"/>
      <c r="HV1665"/>
      <c r="HW1665"/>
      <c r="HX1665"/>
      <c r="HY1665"/>
      <c r="HZ1665"/>
      <c r="IA1665"/>
      <c r="IB1665"/>
      <c r="IC1665"/>
      <c r="ID1665"/>
      <c r="IE1665"/>
      <c r="IF1665"/>
      <c r="IG1665"/>
      <c r="IH1665"/>
      <c r="II1665"/>
      <c r="IJ1665"/>
      <c r="IK1665"/>
      <c r="IL1665"/>
      <c r="IM1665"/>
      <c r="IN1665"/>
      <c r="IO1665"/>
      <c r="IP1665"/>
      <c r="IQ1665"/>
      <c r="IR1665"/>
      <c r="IS1665"/>
      <c r="IT1665"/>
      <c r="IU1665"/>
      <c r="IV1665"/>
      <c r="IW1665"/>
      <c r="IX1665"/>
      <c r="IY1665"/>
      <c r="IZ1665"/>
      <c r="JA1665"/>
      <c r="JB1665"/>
      <c r="JC1665"/>
      <c r="JD1665"/>
      <c r="JE1665"/>
      <c r="JF1665"/>
      <c r="JG1665"/>
      <c r="JH1665"/>
      <c r="JI1665"/>
      <c r="JJ1665"/>
      <c r="JK1665"/>
      <c r="JL1665"/>
      <c r="JM1665"/>
      <c r="JN1665"/>
      <c r="JO1665"/>
      <c r="JP1665"/>
      <c r="JQ1665"/>
      <c r="JR1665"/>
      <c r="JS1665"/>
      <c r="JT1665"/>
      <c r="JU1665"/>
      <c r="JV1665"/>
      <c r="JW1665"/>
      <c r="JX1665"/>
      <c r="JY1665"/>
      <c r="JZ1665"/>
      <c r="KA1665"/>
      <c r="KB1665"/>
      <c r="KC1665"/>
      <c r="KD1665"/>
      <c r="KE1665"/>
      <c r="KF1665"/>
      <c r="KG1665"/>
      <c r="KH1665"/>
      <c r="KI1665"/>
      <c r="KJ1665"/>
      <c r="KK1665"/>
      <c r="KL1665"/>
      <c r="KM1665"/>
      <c r="KN1665"/>
      <c r="KO1665"/>
      <c r="KP1665"/>
      <c r="KQ1665"/>
      <c r="KR1665"/>
      <c r="KS1665"/>
      <c r="KT1665"/>
      <c r="KU1665"/>
      <c r="KV1665"/>
      <c r="KW1665"/>
      <c r="KX1665"/>
      <c r="KY1665"/>
      <c r="KZ1665"/>
      <c r="LA1665"/>
      <c r="LB1665"/>
      <c r="LC1665"/>
      <c r="LD1665"/>
      <c r="LE1665"/>
      <c r="LF1665"/>
      <c r="LG1665"/>
      <c r="LH1665"/>
      <c r="LI1665"/>
      <c r="LJ1665"/>
      <c r="LK1665"/>
      <c r="LL1665"/>
      <c r="LM1665"/>
      <c r="LN1665"/>
      <c r="LO1665"/>
      <c r="LP1665"/>
      <c r="LQ1665"/>
      <c r="LR1665"/>
      <c r="LS1665"/>
      <c r="LT1665"/>
      <c r="LU1665"/>
      <c r="LV1665"/>
      <c r="LW1665"/>
      <c r="LX1665"/>
      <c r="LY1665"/>
      <c r="LZ1665"/>
      <c r="MA1665"/>
      <c r="MB1665"/>
      <c r="MC1665"/>
      <c r="MD1665"/>
      <c r="ME1665"/>
      <c r="MF1665"/>
      <c r="MG1665"/>
      <c r="MH1665"/>
      <c r="MI1665"/>
      <c r="MJ1665"/>
      <c r="MK1665"/>
      <c r="ML1665"/>
      <c r="MM1665"/>
      <c r="MN1665"/>
      <c r="MO1665"/>
      <c r="MP1665"/>
      <c r="MQ1665"/>
      <c r="MR1665"/>
      <c r="MS1665"/>
      <c r="MT1665"/>
      <c r="MU1665"/>
      <c r="MV1665"/>
      <c r="MW1665"/>
      <c r="MX1665"/>
      <c r="MY1665"/>
      <c r="MZ1665"/>
      <c r="NA1665"/>
      <c r="NB1665"/>
      <c r="NC1665"/>
      <c r="ND1665"/>
      <c r="NE1665"/>
      <c r="NF1665"/>
      <c r="NG1665"/>
      <c r="NH1665"/>
      <c r="NI1665"/>
      <c r="NJ1665"/>
      <c r="NK1665"/>
      <c r="NL1665"/>
      <c r="NM1665"/>
      <c r="NN1665"/>
      <c r="NO1665"/>
      <c r="NP1665"/>
      <c r="NQ1665"/>
      <c r="NR1665"/>
      <c r="NS1665"/>
      <c r="NT1665"/>
      <c r="NU1665"/>
      <c r="NV1665"/>
      <c r="NW1665"/>
      <c r="NX1665"/>
      <c r="NY1665"/>
      <c r="NZ1665"/>
      <c r="OA1665"/>
      <c r="OB1665"/>
      <c r="OC1665"/>
      <c r="OD1665"/>
      <c r="OE1665"/>
      <c r="OF1665"/>
      <c r="OG1665"/>
      <c r="OH1665"/>
      <c r="OI1665"/>
      <c r="OJ1665"/>
      <c r="OK1665"/>
      <c r="OL1665"/>
      <c r="OM1665"/>
      <c r="ON1665"/>
      <c r="OO1665"/>
      <c r="OP1665"/>
      <c r="OQ1665"/>
      <c r="OR1665"/>
      <c r="OS1665"/>
      <c r="OT1665"/>
      <c r="OU1665"/>
      <c r="OV1665"/>
      <c r="OW1665"/>
      <c r="OX1665"/>
      <c r="OY1665"/>
      <c r="OZ1665"/>
      <c r="PA1665"/>
      <c r="PB1665"/>
      <c r="PC1665"/>
      <c r="PD1665"/>
      <c r="PE1665"/>
      <c r="PF1665"/>
      <c r="PG1665"/>
      <c r="PH1665"/>
      <c r="PI1665"/>
      <c r="PJ1665"/>
      <c r="PK1665"/>
      <c r="PL1665"/>
      <c r="PM1665"/>
      <c r="PN1665"/>
      <c r="PO1665"/>
      <c r="PP1665"/>
      <c r="PQ1665"/>
      <c r="PR1665"/>
      <c r="PS1665"/>
      <c r="PT1665"/>
      <c r="PU1665"/>
      <c r="PV1665"/>
      <c r="PW1665"/>
      <c r="PX1665"/>
      <c r="PY1665"/>
      <c r="PZ1665"/>
      <c r="QA1665"/>
      <c r="QB1665"/>
      <c r="QC1665"/>
      <c r="QD1665"/>
      <c r="QE1665"/>
      <c r="QF1665"/>
      <c r="QG1665"/>
      <c r="QH1665"/>
      <c r="QI1665"/>
      <c r="QJ1665"/>
      <c r="QK1665"/>
      <c r="QL1665"/>
      <c r="QM1665"/>
      <c r="QN1665"/>
      <c r="QO1665"/>
      <c r="QP1665"/>
      <c r="QQ1665"/>
      <c r="QR1665"/>
      <c r="QS1665"/>
      <c r="QT1665"/>
      <c r="QU1665"/>
      <c r="QV1665"/>
      <c r="QW1665"/>
      <c r="QX1665"/>
      <c r="QY1665"/>
      <c r="QZ1665"/>
      <c r="RA1665"/>
      <c r="RB1665"/>
      <c r="RC1665"/>
      <c r="RD1665"/>
      <c r="RE1665"/>
      <c r="RF1665"/>
      <c r="RG1665"/>
      <c r="RH1665"/>
      <c r="RI1665"/>
      <c r="RJ1665"/>
      <c r="RK1665"/>
      <c r="RL1665"/>
      <c r="RM1665"/>
      <c r="RN1665"/>
      <c r="RO1665"/>
      <c r="RP1665"/>
      <c r="RQ1665"/>
      <c r="RR1665"/>
      <c r="RS1665"/>
      <c r="RT1665"/>
      <c r="RU1665"/>
      <c r="RV1665"/>
      <c r="RW1665"/>
      <c r="RX1665"/>
      <c r="RY1665"/>
      <c r="RZ1665"/>
      <c r="SA1665"/>
      <c r="SB1665"/>
      <c r="SC1665"/>
      <c r="SD1665"/>
      <c r="SE1665"/>
      <c r="SF1665"/>
      <c r="SG1665"/>
      <c r="SH1665"/>
      <c r="SI1665"/>
      <c r="SJ1665"/>
      <c r="SK1665"/>
      <c r="SL1665"/>
      <c r="SM1665"/>
      <c r="SN1665"/>
      <c r="SO1665"/>
      <c r="SP1665"/>
      <c r="SQ1665"/>
      <c r="SR1665"/>
      <c r="SS1665"/>
      <c r="ST1665"/>
      <c r="SU1665"/>
      <c r="SV1665"/>
      <c r="SW1665"/>
      <c r="SX1665"/>
      <c r="SY1665"/>
      <c r="SZ1665"/>
      <c r="TA1665"/>
      <c r="TB1665"/>
      <c r="TC1665"/>
      <c r="TD1665"/>
      <c r="TE1665"/>
      <c r="TF1665"/>
      <c r="TG1665"/>
      <c r="TH1665"/>
      <c r="TI1665"/>
      <c r="TJ1665"/>
      <c r="TK1665"/>
      <c r="TL1665"/>
      <c r="TM1665"/>
      <c r="TN1665"/>
      <c r="TO1665"/>
      <c r="TP1665"/>
      <c r="TQ1665"/>
      <c r="TR1665"/>
      <c r="TS1665"/>
      <c r="TT1665"/>
      <c r="TU1665"/>
      <c r="TV1665"/>
      <c r="TW1665"/>
      <c r="TX1665"/>
      <c r="TY1665"/>
      <c r="TZ1665"/>
      <c r="UA1665"/>
      <c r="UB1665"/>
      <c r="UC1665"/>
      <c r="UD1665"/>
      <c r="UE1665"/>
      <c r="UF1665"/>
      <c r="UG1665"/>
      <c r="UH1665"/>
      <c r="UI1665"/>
      <c r="UJ1665"/>
      <c r="UK1665"/>
      <c r="UL1665"/>
      <c r="UM1665"/>
      <c r="UN1665"/>
      <c r="UO1665"/>
      <c r="UP1665"/>
      <c r="UQ1665"/>
      <c r="UR1665"/>
      <c r="US1665"/>
      <c r="UT1665"/>
      <c r="UU1665"/>
      <c r="UV1665"/>
      <c r="UW1665"/>
      <c r="UX1665"/>
      <c r="UY1665"/>
      <c r="UZ1665"/>
      <c r="VA1665"/>
      <c r="VB1665"/>
      <c r="VC1665"/>
      <c r="VD1665"/>
      <c r="VE1665"/>
      <c r="VF1665"/>
      <c r="VG1665"/>
      <c r="VH1665"/>
      <c r="VI1665"/>
      <c r="VJ1665"/>
      <c r="VK1665"/>
      <c r="VL1665"/>
      <c r="VM1665"/>
      <c r="VN1665"/>
      <c r="VO1665"/>
      <c r="VP1665"/>
      <c r="VQ1665"/>
      <c r="VR1665"/>
      <c r="VS1665"/>
      <c r="VT1665"/>
      <c r="VU1665"/>
      <c r="VV1665"/>
      <c r="VW1665"/>
      <c r="VX1665"/>
      <c r="VY1665"/>
      <c r="VZ1665"/>
      <c r="WA1665"/>
      <c r="WB1665"/>
      <c r="WC1665"/>
      <c r="WD1665"/>
      <c r="WE1665"/>
      <c r="WF1665"/>
      <c r="WG1665"/>
      <c r="WH1665"/>
      <c r="WI1665"/>
      <c r="WJ1665"/>
      <c r="WK1665"/>
      <c r="WL1665"/>
      <c r="WM1665"/>
      <c r="WN1665"/>
      <c r="WO1665"/>
      <c r="WP1665"/>
      <c r="WQ1665"/>
      <c r="WR1665"/>
      <c r="WS1665"/>
      <c r="WT1665"/>
      <c r="WU1665"/>
      <c r="WV1665"/>
      <c r="WW1665"/>
      <c r="WX1665"/>
      <c r="WY1665"/>
      <c r="WZ1665"/>
      <c r="XA1665"/>
      <c r="XB1665"/>
      <c r="XC1665"/>
      <c r="XD1665"/>
      <c r="XE1665"/>
      <c r="XF1665"/>
      <c r="XG1665"/>
      <c r="XH1665"/>
      <c r="XI1665"/>
      <c r="XJ1665"/>
      <c r="XK1665"/>
      <c r="XL1665"/>
      <c r="XM1665"/>
      <c r="XN1665"/>
      <c r="XO1665"/>
      <c r="XP1665"/>
      <c r="XQ1665"/>
      <c r="XR1665"/>
      <c r="XS1665"/>
      <c r="XT1665"/>
      <c r="XU1665"/>
      <c r="XV1665"/>
      <c r="XW1665"/>
      <c r="XX1665"/>
      <c r="XY1665"/>
      <c r="XZ1665"/>
      <c r="YA1665"/>
      <c r="YB1665"/>
      <c r="YC1665"/>
      <c r="YD1665"/>
      <c r="YE1665"/>
      <c r="YF1665"/>
      <c r="YG1665"/>
      <c r="YH1665"/>
      <c r="YI1665"/>
      <c r="YJ1665"/>
      <c r="YK1665"/>
      <c r="YL1665"/>
      <c r="YM1665"/>
      <c r="YN1665"/>
      <c r="YO1665"/>
      <c r="YP1665"/>
      <c r="YQ1665"/>
      <c r="YR1665"/>
      <c r="YS1665"/>
      <c r="YT1665"/>
      <c r="YU1665"/>
      <c r="YV1665"/>
      <c r="YW1665"/>
      <c r="YX1665"/>
      <c r="YY1665"/>
      <c r="YZ1665"/>
      <c r="ZA1665"/>
      <c r="ZB1665"/>
      <c r="ZC1665"/>
      <c r="ZD1665"/>
      <c r="ZE1665"/>
      <c r="ZF1665"/>
      <c r="ZG1665"/>
      <c r="ZH1665"/>
      <c r="ZI1665"/>
      <c r="ZJ1665"/>
      <c r="ZK1665"/>
      <c r="ZL1665"/>
      <c r="ZM1665"/>
      <c r="ZN1665"/>
      <c r="ZO1665"/>
      <c r="ZP1665"/>
      <c r="ZQ1665"/>
      <c r="ZR1665"/>
      <c r="ZS1665"/>
      <c r="ZT1665"/>
      <c r="ZU1665"/>
      <c r="ZV1665"/>
      <c r="ZW1665"/>
      <c r="ZX1665"/>
      <c r="ZY1665"/>
      <c r="ZZ1665"/>
      <c r="AAA1665"/>
      <c r="AAB1665"/>
      <c r="AAC1665"/>
      <c r="AAD1665"/>
      <c r="AAE1665"/>
      <c r="AAF1665"/>
      <c r="AAG1665"/>
      <c r="AAH1665"/>
      <c r="AAI1665"/>
      <c r="AAJ1665"/>
      <c r="AAK1665"/>
      <c r="AAL1665"/>
      <c r="AAM1665"/>
      <c r="AAN1665"/>
      <c r="AAO1665"/>
      <c r="AAP1665"/>
      <c r="AAQ1665"/>
      <c r="AAR1665"/>
      <c r="AAS1665"/>
      <c r="AAT1665"/>
      <c r="AAU1665"/>
      <c r="AAV1665"/>
      <c r="AAW1665"/>
      <c r="AAX1665"/>
      <c r="AAY1665"/>
      <c r="AAZ1665"/>
      <c r="ABA1665"/>
      <c r="ABB1665"/>
      <c r="ABC1665"/>
      <c r="ABD1665"/>
      <c r="ABE1665"/>
      <c r="ABF1665"/>
      <c r="ABG1665"/>
      <c r="ABH1665"/>
      <c r="ABI1665"/>
      <c r="ABJ1665"/>
      <c r="ABK1665"/>
      <c r="ABL1665"/>
      <c r="ABM1665"/>
      <c r="ABN1665"/>
      <c r="ABO1665"/>
      <c r="ABP1665"/>
      <c r="ABQ1665"/>
      <c r="ABR1665"/>
      <c r="ABS1665"/>
      <c r="ABT1665"/>
      <c r="ABU1665"/>
      <c r="ABV1665"/>
      <c r="ABW1665"/>
      <c r="ABX1665"/>
      <c r="ABY1665"/>
      <c r="ABZ1665"/>
      <c r="ACA1665"/>
      <c r="ACB1665"/>
      <c r="ACC1665"/>
      <c r="ACD1665"/>
      <c r="ACE1665"/>
      <c r="ACF1665"/>
      <c r="ACG1665"/>
      <c r="ACH1665"/>
      <c r="ACI1665"/>
      <c r="ACJ1665"/>
      <c r="ACK1665"/>
      <c r="ACL1665"/>
      <c r="ACM1665"/>
      <c r="ACN1665"/>
      <c r="ACO1665"/>
      <c r="ACP1665"/>
      <c r="ACQ1665"/>
      <c r="ACR1665"/>
      <c r="ACS1665"/>
      <c r="ACT1665"/>
      <c r="ACU1665"/>
      <c r="ACV1665"/>
      <c r="ACW1665"/>
      <c r="ACX1665"/>
      <c r="ACY1665"/>
      <c r="ACZ1665"/>
      <c r="ADA1665"/>
      <c r="ADB1665"/>
      <c r="ADC1665"/>
      <c r="ADD1665"/>
      <c r="ADE1665"/>
      <c r="ADF1665"/>
      <c r="ADG1665"/>
      <c r="ADH1665"/>
      <c r="ADI1665"/>
      <c r="ADJ1665"/>
      <c r="ADK1665"/>
      <c r="ADL1665"/>
      <c r="ADM1665"/>
      <c r="ADN1665"/>
      <c r="ADO1665"/>
      <c r="ADP1665"/>
      <c r="ADQ1665"/>
      <c r="ADR1665"/>
      <c r="ADS1665"/>
      <c r="ADT1665"/>
      <c r="ADU1665"/>
      <c r="ADV1665"/>
      <c r="ADW1665"/>
      <c r="ADX1665"/>
      <c r="ADY1665"/>
      <c r="ADZ1665"/>
      <c r="AEA1665"/>
      <c r="AEB1665"/>
      <c r="AEC1665"/>
      <c r="AED1665"/>
      <c r="AEE1665"/>
      <c r="AEF1665"/>
      <c r="AEG1665"/>
      <c r="AEH1665"/>
      <c r="AEI1665"/>
      <c r="AEJ1665"/>
      <c r="AEK1665"/>
      <c r="AEL1665"/>
      <c r="AEM1665"/>
      <c r="AEN1665"/>
      <c r="AEO1665"/>
      <c r="AEP1665"/>
      <c r="AEQ1665"/>
      <c r="AER1665"/>
      <c r="AES1665"/>
      <c r="AET1665"/>
      <c r="AEU1665"/>
      <c r="AEV1665"/>
      <c r="AEW1665"/>
      <c r="AEX1665"/>
      <c r="AEY1665"/>
      <c r="AEZ1665"/>
      <c r="AFA1665"/>
      <c r="AFB1665"/>
      <c r="AFC1665"/>
      <c r="AFD1665"/>
      <c r="AFE1665"/>
      <c r="AFF1665"/>
      <c r="AFG1665"/>
      <c r="AFH1665"/>
      <c r="AFI1665"/>
      <c r="AFJ1665"/>
      <c r="AFK1665"/>
      <c r="AFL1665"/>
      <c r="AFM1665"/>
      <c r="AFN1665"/>
      <c r="AFO1665"/>
      <c r="AFP1665"/>
      <c r="AFQ1665"/>
      <c r="AFR1665"/>
      <c r="AFS1665"/>
      <c r="AFT1665"/>
      <c r="AFU1665"/>
      <c r="AFV1665"/>
      <c r="AFW1665"/>
      <c r="AFX1665"/>
      <c r="AFY1665"/>
      <c r="AFZ1665"/>
      <c r="AGA1665"/>
      <c r="AGB1665"/>
      <c r="AGC1665"/>
      <c r="AGD1665"/>
      <c r="AGE1665"/>
      <c r="AGF1665"/>
      <c r="AGG1665"/>
      <c r="AGH1665"/>
      <c r="AGI1665"/>
      <c r="AGJ1665"/>
      <c r="AGK1665"/>
      <c r="AGL1665"/>
      <c r="AGM1665"/>
      <c r="AGN1665"/>
      <c r="AGO1665"/>
      <c r="AGP1665"/>
      <c r="AGQ1665"/>
      <c r="AGR1665"/>
      <c r="AGS1665"/>
      <c r="AGT1665"/>
      <c r="AGU1665"/>
      <c r="AGV1665"/>
      <c r="AGW1665"/>
      <c r="AGX1665"/>
      <c r="AGY1665"/>
      <c r="AGZ1665"/>
      <c r="AHA1665"/>
      <c r="AHB1665"/>
      <c r="AHC1665"/>
      <c r="AHD1665"/>
      <c r="AHE1665"/>
      <c r="AHF1665"/>
      <c r="AHG1665"/>
      <c r="AHH1665"/>
      <c r="AHI1665"/>
      <c r="AHJ1665"/>
      <c r="AHK1665"/>
      <c r="AHL1665"/>
      <c r="AHM1665"/>
      <c r="AHN1665"/>
      <c r="AHO1665"/>
      <c r="AHP1665"/>
      <c r="AHQ1665"/>
      <c r="AHR1665"/>
      <c r="AHS1665"/>
      <c r="AHT1665"/>
      <c r="AHU1665"/>
      <c r="AHV1665"/>
      <c r="AHW1665"/>
      <c r="AHX1665"/>
      <c r="AHY1665"/>
      <c r="AHZ1665"/>
      <c r="AIA1665"/>
      <c r="AIB1665"/>
      <c r="AIC1665"/>
      <c r="AID1665"/>
      <c r="AIE1665"/>
      <c r="AIF1665"/>
      <c r="AIG1665"/>
      <c r="AIH1665"/>
      <c r="AII1665"/>
      <c r="AIJ1665"/>
      <c r="AIK1665"/>
      <c r="AIL1665"/>
      <c r="AIM1665"/>
      <c r="AIN1665"/>
      <c r="AIO1665"/>
      <c r="AIP1665"/>
      <c r="AIQ1665"/>
      <c r="AIR1665"/>
      <c r="AIS1665"/>
      <c r="AIT1665"/>
      <c r="AIU1665"/>
      <c r="AIV1665"/>
      <c r="AIW1665"/>
      <c r="AIX1665"/>
      <c r="AIY1665"/>
      <c r="AIZ1665"/>
      <c r="AJA1665"/>
      <c r="AJB1665"/>
      <c r="AJC1665"/>
      <c r="AJD1665"/>
      <c r="AJE1665"/>
      <c r="AJF1665"/>
      <c r="AJG1665"/>
      <c r="AJH1665"/>
      <c r="AJI1665"/>
      <c r="AJJ1665"/>
      <c r="AJK1665"/>
      <c r="AJL1665"/>
      <c r="AJM1665"/>
      <c r="AJN1665"/>
      <c r="AJO1665"/>
      <c r="AJP1665"/>
      <c r="AJQ1665"/>
      <c r="AJR1665"/>
      <c r="AJS1665"/>
      <c r="AJT1665"/>
      <c r="AJU1665"/>
      <c r="AJV1665"/>
      <c r="AJW1665"/>
      <c r="AJX1665"/>
      <c r="AJY1665"/>
      <c r="AJZ1665"/>
      <c r="AKA1665"/>
      <c r="AKB1665"/>
      <c r="AKC1665"/>
      <c r="AKD1665"/>
      <c r="AKE1665"/>
      <c r="AKF1665"/>
      <c r="AKG1665"/>
      <c r="AKH1665"/>
      <c r="AKI1665"/>
      <c r="AKJ1665"/>
      <c r="AKK1665"/>
      <c r="AKL1665"/>
      <c r="AKM1665"/>
      <c r="AKN1665"/>
      <c r="AKO1665"/>
      <c r="AKP1665"/>
      <c r="AKQ1665"/>
      <c r="AKR1665"/>
      <c r="AKS1665"/>
      <c r="AKT1665"/>
      <c r="AKU1665"/>
      <c r="AKV1665"/>
      <c r="AKW1665"/>
      <c r="AKX1665"/>
      <c r="AKY1665"/>
      <c r="AKZ1665"/>
      <c r="ALA1665"/>
      <c r="ALB1665"/>
      <c r="ALC1665"/>
      <c r="ALD1665"/>
      <c r="ALE1665"/>
      <c r="ALF1665"/>
      <c r="ALG1665"/>
      <c r="ALH1665"/>
      <c r="ALI1665"/>
      <c r="ALJ1665"/>
      <c r="ALK1665"/>
      <c r="ALL1665"/>
      <c r="ALM1665"/>
      <c r="ALN1665"/>
      <c r="ALO1665"/>
      <c r="ALP1665"/>
      <c r="ALQ1665"/>
      <c r="ALR1665"/>
      <c r="ALS1665"/>
      <c r="ALT1665"/>
      <c r="ALU1665"/>
      <c r="ALV1665"/>
      <c r="ALW1665"/>
      <c r="ALX1665"/>
      <c r="ALY1665"/>
      <c r="ALZ1665"/>
      <c r="AMA1665"/>
      <c r="AMB1665"/>
      <c r="AMC1665"/>
      <c r="AMD1665"/>
      <c r="AME1665"/>
      <c r="AMF1665"/>
      <c r="AMG1665"/>
      <c r="AMH1665"/>
      <c r="AMI1665"/>
      <c r="AMJ1665"/>
      <c r="AMK1665"/>
    </row>
    <row r="1666" spans="1:1025" ht="45" customHeight="1" thickTop="1" thickBot="1" x14ac:dyDescent="0.3">
      <c r="A1666" s="249" t="s">
        <v>1350</v>
      </c>
      <c r="B1666" s="249" t="s">
        <v>1350</v>
      </c>
      <c r="C1666" s="249" t="s">
        <v>1350</v>
      </c>
      <c r="D1666" s="249" t="s">
        <v>1350</v>
      </c>
      <c r="E1666" s="249" t="s">
        <v>1350</v>
      </c>
      <c r="F1666" s="249" t="s">
        <v>1350</v>
      </c>
      <c r="G1666" s="249" t="s">
        <v>1350</v>
      </c>
      <c r="H1666" s="249" t="s">
        <v>1350</v>
      </c>
      <c r="I1666" s="249" t="s">
        <v>1350</v>
      </c>
      <c r="J1666" s="249" t="s">
        <v>1350</v>
      </c>
      <c r="K1666" s="249" t="s">
        <v>1350</v>
      </c>
      <c r="L1666" s="249" t="s">
        <v>1350</v>
      </c>
      <c r="M1666" s="249" t="s">
        <v>1350</v>
      </c>
      <c r="N1666" s="249" t="s">
        <v>1350</v>
      </c>
      <c r="O1666" s="249" t="s">
        <v>1350</v>
      </c>
      <c r="P1666" s="249" t="s">
        <v>1350</v>
      </c>
      <c r="Q1666" s="54">
        <v>0</v>
      </c>
      <c r="R1666" s="267" t="s">
        <v>2551</v>
      </c>
      <c r="S1666" s="267"/>
      <c r="T1666" s="267"/>
      <c r="U1666" s="267"/>
      <c r="V1666" s="267"/>
      <c r="W1666" s="267"/>
      <c r="X1666" s="267"/>
      <c r="Y1666" s="267"/>
      <c r="Z1666" s="267"/>
      <c r="AA1666" s="267"/>
      <c r="AB1666" s="267"/>
      <c r="AC1666" s="267"/>
      <c r="AD1666" s="267"/>
      <c r="AE1666" s="267"/>
      <c r="AF1666" s="54">
        <v>0</v>
      </c>
      <c r="AG1666" s="267" t="s">
        <v>2551</v>
      </c>
      <c r="AH1666" s="267"/>
      <c r="AI1666" s="267"/>
      <c r="AJ1666" s="267"/>
      <c r="AK1666" s="267"/>
      <c r="AL1666" s="267"/>
      <c r="AM1666" s="267"/>
      <c r="AN1666" s="267"/>
      <c r="AO1666" s="267"/>
      <c r="AP1666" s="267"/>
      <c r="AQ1666" s="267"/>
      <c r="AR1666" s="267"/>
      <c r="AS1666" s="267"/>
      <c r="AT1666" s="267"/>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c r="HK1666"/>
      <c r="HL1666"/>
      <c r="HM1666"/>
      <c r="HN1666"/>
      <c r="HO1666"/>
      <c r="HP1666"/>
      <c r="HQ1666"/>
      <c r="HR1666"/>
      <c r="HS1666"/>
      <c r="HT1666"/>
      <c r="HU1666"/>
      <c r="HV1666"/>
      <c r="HW1666"/>
      <c r="HX1666"/>
      <c r="HY1666"/>
      <c r="HZ1666"/>
      <c r="IA1666"/>
      <c r="IB1666"/>
      <c r="IC1666"/>
      <c r="ID1666"/>
      <c r="IE1666"/>
      <c r="IF1666"/>
      <c r="IG1666"/>
      <c r="IH1666"/>
      <c r="II1666"/>
      <c r="IJ1666"/>
      <c r="IK1666"/>
      <c r="IL1666"/>
      <c r="IM1666"/>
      <c r="IN1666"/>
      <c r="IO1666"/>
      <c r="IP1666"/>
      <c r="IQ1666"/>
      <c r="IR1666"/>
      <c r="IS1666"/>
      <c r="IT1666"/>
      <c r="IU1666"/>
      <c r="IV1666"/>
      <c r="IW1666"/>
      <c r="IX1666"/>
      <c r="IY1666"/>
      <c r="IZ1666"/>
      <c r="JA1666"/>
      <c r="JB1666"/>
      <c r="JC1666"/>
      <c r="JD1666"/>
      <c r="JE1666"/>
      <c r="JF1666"/>
      <c r="JG1666"/>
      <c r="JH1666"/>
      <c r="JI1666"/>
      <c r="JJ1666"/>
      <c r="JK1666"/>
      <c r="JL1666"/>
      <c r="JM1666"/>
      <c r="JN1666"/>
      <c r="JO1666"/>
      <c r="JP1666"/>
      <c r="JQ1666"/>
      <c r="JR1666"/>
      <c r="JS1666"/>
      <c r="JT1666"/>
      <c r="JU1666"/>
      <c r="JV1666"/>
      <c r="JW1666"/>
      <c r="JX1666"/>
      <c r="JY1666"/>
      <c r="JZ1666"/>
      <c r="KA1666"/>
      <c r="KB1666"/>
      <c r="KC1666"/>
      <c r="KD1666"/>
      <c r="KE1666"/>
      <c r="KF1666"/>
      <c r="KG1666"/>
      <c r="KH1666"/>
      <c r="KI1666"/>
      <c r="KJ1666"/>
      <c r="KK1666"/>
      <c r="KL1666"/>
      <c r="KM1666"/>
      <c r="KN1666"/>
      <c r="KO1666"/>
      <c r="KP1666"/>
      <c r="KQ1666"/>
      <c r="KR1666"/>
      <c r="KS1666"/>
      <c r="KT1666"/>
      <c r="KU1666"/>
      <c r="KV1666"/>
      <c r="KW1666"/>
      <c r="KX1666"/>
      <c r="KY1666"/>
      <c r="KZ1666"/>
      <c r="LA1666"/>
      <c r="LB1666"/>
      <c r="LC1666"/>
      <c r="LD1666"/>
      <c r="LE1666"/>
      <c r="LF1666"/>
      <c r="LG1666"/>
      <c r="LH1666"/>
      <c r="LI1666"/>
      <c r="LJ1666"/>
      <c r="LK1666"/>
      <c r="LL1666"/>
      <c r="LM1666"/>
      <c r="LN1666"/>
      <c r="LO1666"/>
      <c r="LP1666"/>
      <c r="LQ1666"/>
      <c r="LR1666"/>
      <c r="LS1666"/>
      <c r="LT1666"/>
      <c r="LU1666"/>
      <c r="LV1666"/>
      <c r="LW1666"/>
      <c r="LX1666"/>
      <c r="LY1666"/>
      <c r="LZ1666"/>
      <c r="MA1666"/>
      <c r="MB1666"/>
      <c r="MC1666"/>
      <c r="MD1666"/>
      <c r="ME1666"/>
      <c r="MF1666"/>
      <c r="MG1666"/>
      <c r="MH1666"/>
      <c r="MI1666"/>
      <c r="MJ1666"/>
      <c r="MK1666"/>
      <c r="ML1666"/>
      <c r="MM1666"/>
      <c r="MN1666"/>
      <c r="MO1666"/>
      <c r="MP1666"/>
      <c r="MQ1666"/>
      <c r="MR1666"/>
      <c r="MS1666"/>
      <c r="MT1666"/>
      <c r="MU1666"/>
      <c r="MV1666"/>
      <c r="MW1666"/>
      <c r="MX1666"/>
      <c r="MY1666"/>
      <c r="MZ1666"/>
      <c r="NA1666"/>
      <c r="NB1666"/>
      <c r="NC1666"/>
      <c r="ND1666"/>
      <c r="NE1666"/>
      <c r="NF1666"/>
      <c r="NG1666"/>
      <c r="NH1666"/>
      <c r="NI1666"/>
      <c r="NJ1666"/>
      <c r="NK1666"/>
      <c r="NL1666"/>
      <c r="NM1666"/>
      <c r="NN1666"/>
      <c r="NO1666"/>
      <c r="NP1666"/>
      <c r="NQ1666"/>
      <c r="NR1666"/>
      <c r="NS1666"/>
      <c r="NT1666"/>
      <c r="NU1666"/>
      <c r="NV1666"/>
      <c r="NW1666"/>
      <c r="NX1666"/>
      <c r="NY1666"/>
      <c r="NZ1666"/>
      <c r="OA1666"/>
      <c r="OB1666"/>
      <c r="OC1666"/>
      <c r="OD1666"/>
      <c r="OE1666"/>
      <c r="OF1666"/>
      <c r="OG1666"/>
      <c r="OH1666"/>
      <c r="OI1666"/>
      <c r="OJ1666"/>
      <c r="OK1666"/>
      <c r="OL1666"/>
      <c r="OM1666"/>
      <c r="ON1666"/>
      <c r="OO1666"/>
      <c r="OP1666"/>
      <c r="OQ1666"/>
      <c r="OR1666"/>
      <c r="OS1666"/>
      <c r="OT1666"/>
      <c r="OU1666"/>
      <c r="OV1666"/>
      <c r="OW1666"/>
      <c r="OX1666"/>
      <c r="OY1666"/>
      <c r="OZ1666"/>
      <c r="PA1666"/>
      <c r="PB1666"/>
      <c r="PC1666"/>
      <c r="PD1666"/>
      <c r="PE1666"/>
      <c r="PF1666"/>
      <c r="PG1666"/>
      <c r="PH1666"/>
      <c r="PI1666"/>
      <c r="PJ1666"/>
      <c r="PK1666"/>
      <c r="PL1666"/>
      <c r="PM1666"/>
      <c r="PN1666"/>
      <c r="PO1666"/>
      <c r="PP1666"/>
      <c r="PQ1666"/>
      <c r="PR1666"/>
      <c r="PS1666"/>
      <c r="PT1666"/>
      <c r="PU1666"/>
      <c r="PV1666"/>
      <c r="PW1666"/>
      <c r="PX1666"/>
      <c r="PY1666"/>
      <c r="PZ1666"/>
      <c r="QA1666"/>
      <c r="QB1666"/>
      <c r="QC1666"/>
      <c r="QD1666"/>
      <c r="QE1666"/>
      <c r="QF1666"/>
      <c r="QG1666"/>
      <c r="QH1666"/>
      <c r="QI1666"/>
      <c r="QJ1666"/>
      <c r="QK1666"/>
      <c r="QL1666"/>
      <c r="QM1666"/>
      <c r="QN1666"/>
      <c r="QO1666"/>
      <c r="QP1666"/>
      <c r="QQ1666"/>
      <c r="QR1666"/>
      <c r="QS1666"/>
      <c r="QT1666"/>
      <c r="QU1666"/>
      <c r="QV1666"/>
      <c r="QW1666"/>
      <c r="QX1666"/>
      <c r="QY1666"/>
      <c r="QZ1666"/>
      <c r="RA1666"/>
      <c r="RB1666"/>
      <c r="RC1666"/>
      <c r="RD1666"/>
      <c r="RE1666"/>
      <c r="RF1666"/>
      <c r="RG1666"/>
      <c r="RH1666"/>
      <c r="RI1666"/>
      <c r="RJ1666"/>
      <c r="RK1666"/>
      <c r="RL1666"/>
      <c r="RM1666"/>
      <c r="RN1666"/>
      <c r="RO1666"/>
      <c r="RP1666"/>
      <c r="RQ1666"/>
      <c r="RR1666"/>
      <c r="RS1666"/>
      <c r="RT1666"/>
      <c r="RU1666"/>
      <c r="RV1666"/>
      <c r="RW1666"/>
      <c r="RX1666"/>
      <c r="RY1666"/>
      <c r="RZ1666"/>
      <c r="SA1666"/>
      <c r="SB1666"/>
      <c r="SC1666"/>
      <c r="SD1666"/>
      <c r="SE1666"/>
      <c r="SF1666"/>
      <c r="SG1666"/>
      <c r="SH1666"/>
      <c r="SI1666"/>
      <c r="SJ1666"/>
      <c r="SK1666"/>
      <c r="SL1666"/>
      <c r="SM1666"/>
      <c r="SN1666"/>
      <c r="SO1666"/>
      <c r="SP1666"/>
      <c r="SQ1666"/>
      <c r="SR1666"/>
      <c r="SS1666"/>
      <c r="ST1666"/>
      <c r="SU1666"/>
      <c r="SV1666"/>
      <c r="SW1666"/>
      <c r="SX1666"/>
      <c r="SY1666"/>
      <c r="SZ1666"/>
      <c r="TA1666"/>
      <c r="TB1666"/>
      <c r="TC1666"/>
      <c r="TD1666"/>
      <c r="TE1666"/>
      <c r="TF1666"/>
      <c r="TG1666"/>
      <c r="TH1666"/>
      <c r="TI1666"/>
      <c r="TJ1666"/>
      <c r="TK1666"/>
      <c r="TL1666"/>
      <c r="TM1666"/>
      <c r="TN1666"/>
      <c r="TO1666"/>
      <c r="TP1666"/>
      <c r="TQ1666"/>
      <c r="TR1666"/>
      <c r="TS1666"/>
      <c r="TT1666"/>
      <c r="TU1666"/>
      <c r="TV1666"/>
      <c r="TW1666"/>
      <c r="TX1666"/>
      <c r="TY1666"/>
      <c r="TZ1666"/>
      <c r="UA1666"/>
      <c r="UB1666"/>
      <c r="UC1666"/>
      <c r="UD1666"/>
      <c r="UE1666"/>
      <c r="UF1666"/>
      <c r="UG1666"/>
      <c r="UH1666"/>
      <c r="UI1666"/>
      <c r="UJ1666"/>
      <c r="UK1666"/>
      <c r="UL1666"/>
      <c r="UM1666"/>
      <c r="UN1666"/>
      <c r="UO1666"/>
      <c r="UP1666"/>
      <c r="UQ1666"/>
      <c r="UR1666"/>
      <c r="US1666"/>
      <c r="UT1666"/>
      <c r="UU1666"/>
      <c r="UV1666"/>
      <c r="UW1666"/>
      <c r="UX1666"/>
      <c r="UY1666"/>
      <c r="UZ1666"/>
      <c r="VA1666"/>
      <c r="VB1666"/>
      <c r="VC1666"/>
      <c r="VD1666"/>
      <c r="VE1666"/>
      <c r="VF1666"/>
      <c r="VG1666"/>
      <c r="VH1666"/>
      <c r="VI1666"/>
      <c r="VJ1666"/>
      <c r="VK1666"/>
      <c r="VL1666"/>
      <c r="VM1666"/>
      <c r="VN1666"/>
      <c r="VO1666"/>
      <c r="VP1666"/>
      <c r="VQ1666"/>
      <c r="VR1666"/>
      <c r="VS1666"/>
      <c r="VT1666"/>
      <c r="VU1666"/>
      <c r="VV1666"/>
      <c r="VW1666"/>
      <c r="VX1666"/>
      <c r="VY1666"/>
      <c r="VZ1666"/>
      <c r="WA1666"/>
      <c r="WB1666"/>
      <c r="WC1666"/>
      <c r="WD1666"/>
      <c r="WE1666"/>
      <c r="WF1666"/>
      <c r="WG1666"/>
      <c r="WH1666"/>
      <c r="WI1666"/>
      <c r="WJ1666"/>
      <c r="WK1666"/>
      <c r="WL1666"/>
      <c r="WM1666"/>
      <c r="WN1666"/>
      <c r="WO1666"/>
      <c r="WP1666"/>
      <c r="WQ1666"/>
      <c r="WR1666"/>
      <c r="WS1666"/>
      <c r="WT1666"/>
      <c r="WU1666"/>
      <c r="WV1666"/>
      <c r="WW1666"/>
      <c r="WX1666"/>
      <c r="WY1666"/>
      <c r="WZ1666"/>
      <c r="XA1666"/>
      <c r="XB1666"/>
      <c r="XC1666"/>
      <c r="XD1666"/>
      <c r="XE1666"/>
      <c r="XF1666"/>
      <c r="XG1666"/>
      <c r="XH1666"/>
      <c r="XI1666"/>
      <c r="XJ1666"/>
      <c r="XK1666"/>
      <c r="XL1666"/>
      <c r="XM1666"/>
      <c r="XN1666"/>
      <c r="XO1666"/>
      <c r="XP1666"/>
      <c r="XQ1666"/>
      <c r="XR1666"/>
      <c r="XS1666"/>
      <c r="XT1666"/>
      <c r="XU1666"/>
      <c r="XV1666"/>
      <c r="XW1666"/>
      <c r="XX1666"/>
      <c r="XY1666"/>
      <c r="XZ1666"/>
      <c r="YA1666"/>
      <c r="YB1666"/>
      <c r="YC1666"/>
      <c r="YD1666"/>
      <c r="YE1666"/>
      <c r="YF1666"/>
      <c r="YG1666"/>
      <c r="YH1666"/>
      <c r="YI1666"/>
      <c r="YJ1666"/>
      <c r="YK1666"/>
      <c r="YL1666"/>
      <c r="YM1666"/>
      <c r="YN1666"/>
      <c r="YO1666"/>
      <c r="YP1666"/>
      <c r="YQ1666"/>
      <c r="YR1666"/>
      <c r="YS1666"/>
      <c r="YT1666"/>
      <c r="YU1666"/>
      <c r="YV1666"/>
      <c r="YW1666"/>
      <c r="YX1666"/>
      <c r="YY1666"/>
      <c r="YZ1666"/>
      <c r="ZA1666"/>
      <c r="ZB1666"/>
      <c r="ZC1666"/>
      <c r="ZD1666"/>
      <c r="ZE1666"/>
      <c r="ZF1666"/>
      <c r="ZG1666"/>
      <c r="ZH1666"/>
      <c r="ZI1666"/>
      <c r="ZJ1666"/>
      <c r="ZK1666"/>
      <c r="ZL1666"/>
      <c r="ZM1666"/>
      <c r="ZN1666"/>
      <c r="ZO1666"/>
      <c r="ZP1666"/>
      <c r="ZQ1666"/>
      <c r="ZR1666"/>
      <c r="ZS1666"/>
      <c r="ZT1666"/>
      <c r="ZU1666"/>
      <c r="ZV1666"/>
      <c r="ZW1666"/>
      <c r="ZX1666"/>
      <c r="ZY1666"/>
      <c r="ZZ1666"/>
      <c r="AAA1666"/>
      <c r="AAB1666"/>
      <c r="AAC1666"/>
      <c r="AAD1666"/>
      <c r="AAE1666"/>
      <c r="AAF1666"/>
      <c r="AAG1666"/>
      <c r="AAH1666"/>
      <c r="AAI1666"/>
      <c r="AAJ1666"/>
      <c r="AAK1666"/>
      <c r="AAL1666"/>
      <c r="AAM1666"/>
      <c r="AAN1666"/>
      <c r="AAO1666"/>
      <c r="AAP1666"/>
      <c r="AAQ1666"/>
      <c r="AAR1666"/>
      <c r="AAS1666"/>
      <c r="AAT1666"/>
      <c r="AAU1666"/>
      <c r="AAV1666"/>
      <c r="AAW1666"/>
      <c r="AAX1666"/>
      <c r="AAY1666"/>
      <c r="AAZ1666"/>
      <c r="ABA1666"/>
      <c r="ABB1666"/>
      <c r="ABC1666"/>
      <c r="ABD1666"/>
      <c r="ABE1666"/>
      <c r="ABF1666"/>
      <c r="ABG1666"/>
      <c r="ABH1666"/>
      <c r="ABI1666"/>
      <c r="ABJ1666"/>
      <c r="ABK1666"/>
      <c r="ABL1666"/>
      <c r="ABM1666"/>
      <c r="ABN1666"/>
      <c r="ABO1666"/>
      <c r="ABP1666"/>
      <c r="ABQ1666"/>
      <c r="ABR1666"/>
      <c r="ABS1666"/>
      <c r="ABT1666"/>
      <c r="ABU1666"/>
      <c r="ABV1666"/>
      <c r="ABW1666"/>
      <c r="ABX1666"/>
      <c r="ABY1666"/>
      <c r="ABZ1666"/>
      <c r="ACA1666"/>
      <c r="ACB1666"/>
      <c r="ACC1666"/>
      <c r="ACD1666"/>
      <c r="ACE1666"/>
      <c r="ACF1666"/>
      <c r="ACG1666"/>
      <c r="ACH1666"/>
      <c r="ACI1666"/>
      <c r="ACJ1666"/>
      <c r="ACK1666"/>
      <c r="ACL1666"/>
      <c r="ACM1666"/>
      <c r="ACN1666"/>
      <c r="ACO1666"/>
      <c r="ACP1666"/>
      <c r="ACQ1666"/>
      <c r="ACR1666"/>
      <c r="ACS1666"/>
      <c r="ACT1666"/>
      <c r="ACU1666"/>
      <c r="ACV1666"/>
      <c r="ACW1666"/>
      <c r="ACX1666"/>
      <c r="ACY1666"/>
      <c r="ACZ1666"/>
      <c r="ADA1666"/>
      <c r="ADB1666"/>
      <c r="ADC1666"/>
      <c r="ADD1666"/>
      <c r="ADE1666"/>
      <c r="ADF1666"/>
      <c r="ADG1666"/>
      <c r="ADH1666"/>
      <c r="ADI1666"/>
      <c r="ADJ1666"/>
      <c r="ADK1666"/>
      <c r="ADL1666"/>
      <c r="ADM1666"/>
      <c r="ADN1666"/>
      <c r="ADO1666"/>
      <c r="ADP1666"/>
      <c r="ADQ1666"/>
      <c r="ADR1666"/>
      <c r="ADS1666"/>
      <c r="ADT1666"/>
      <c r="ADU1666"/>
      <c r="ADV1666"/>
      <c r="ADW1666"/>
      <c r="ADX1666"/>
      <c r="ADY1666"/>
      <c r="ADZ1666"/>
      <c r="AEA1666"/>
      <c r="AEB1666"/>
      <c r="AEC1666"/>
      <c r="AED1666"/>
      <c r="AEE1666"/>
      <c r="AEF1666"/>
      <c r="AEG1666"/>
      <c r="AEH1666"/>
      <c r="AEI1666"/>
      <c r="AEJ1666"/>
      <c r="AEK1666"/>
      <c r="AEL1666"/>
      <c r="AEM1666"/>
      <c r="AEN1666"/>
      <c r="AEO1666"/>
      <c r="AEP1666"/>
      <c r="AEQ1666"/>
      <c r="AER1666"/>
      <c r="AES1666"/>
      <c r="AET1666"/>
      <c r="AEU1666"/>
      <c r="AEV1666"/>
      <c r="AEW1666"/>
      <c r="AEX1666"/>
      <c r="AEY1666"/>
      <c r="AEZ1666"/>
      <c r="AFA1666"/>
      <c r="AFB1666"/>
      <c r="AFC1666"/>
      <c r="AFD1666"/>
      <c r="AFE1666"/>
      <c r="AFF1666"/>
      <c r="AFG1666"/>
      <c r="AFH1666"/>
      <c r="AFI1666"/>
      <c r="AFJ1666"/>
      <c r="AFK1666"/>
      <c r="AFL1666"/>
      <c r="AFM1666"/>
      <c r="AFN1666"/>
      <c r="AFO1666"/>
      <c r="AFP1666"/>
      <c r="AFQ1666"/>
      <c r="AFR1666"/>
      <c r="AFS1666"/>
      <c r="AFT1666"/>
      <c r="AFU1666"/>
      <c r="AFV1666"/>
      <c r="AFW1666"/>
      <c r="AFX1666"/>
      <c r="AFY1666"/>
      <c r="AFZ1666"/>
      <c r="AGA1666"/>
      <c r="AGB1666"/>
      <c r="AGC1666"/>
      <c r="AGD1666"/>
      <c r="AGE1666"/>
      <c r="AGF1666"/>
      <c r="AGG1666"/>
      <c r="AGH1666"/>
      <c r="AGI1666"/>
      <c r="AGJ1666"/>
      <c r="AGK1666"/>
      <c r="AGL1666"/>
      <c r="AGM1666"/>
      <c r="AGN1666"/>
      <c r="AGO1666"/>
      <c r="AGP1666"/>
      <c r="AGQ1666"/>
      <c r="AGR1666"/>
      <c r="AGS1666"/>
      <c r="AGT1666"/>
      <c r="AGU1666"/>
      <c r="AGV1666"/>
      <c r="AGW1666"/>
      <c r="AGX1666"/>
      <c r="AGY1666"/>
      <c r="AGZ1666"/>
      <c r="AHA1666"/>
      <c r="AHB1666"/>
      <c r="AHC1666"/>
      <c r="AHD1666"/>
      <c r="AHE1666"/>
      <c r="AHF1666"/>
      <c r="AHG1666"/>
      <c r="AHH1666"/>
      <c r="AHI1666"/>
      <c r="AHJ1666"/>
      <c r="AHK1666"/>
      <c r="AHL1666"/>
      <c r="AHM1666"/>
      <c r="AHN1666"/>
      <c r="AHO1666"/>
      <c r="AHP1666"/>
      <c r="AHQ1666"/>
      <c r="AHR1666"/>
      <c r="AHS1666"/>
      <c r="AHT1666"/>
      <c r="AHU1666"/>
      <c r="AHV1666"/>
      <c r="AHW1666"/>
      <c r="AHX1666"/>
      <c r="AHY1666"/>
      <c r="AHZ1666"/>
      <c r="AIA1666"/>
      <c r="AIB1666"/>
      <c r="AIC1666"/>
      <c r="AID1666"/>
      <c r="AIE1666"/>
      <c r="AIF1666"/>
      <c r="AIG1666"/>
      <c r="AIH1666"/>
      <c r="AII1666"/>
      <c r="AIJ1666"/>
      <c r="AIK1666"/>
      <c r="AIL1666"/>
      <c r="AIM1666"/>
      <c r="AIN1666"/>
      <c r="AIO1666"/>
      <c r="AIP1666"/>
      <c r="AIQ1666"/>
      <c r="AIR1666"/>
      <c r="AIS1666"/>
      <c r="AIT1666"/>
      <c r="AIU1666"/>
      <c r="AIV1666"/>
      <c r="AIW1666"/>
      <c r="AIX1666"/>
      <c r="AIY1666"/>
      <c r="AIZ1666"/>
      <c r="AJA1666"/>
      <c r="AJB1666"/>
      <c r="AJC1666"/>
      <c r="AJD1666"/>
      <c r="AJE1666"/>
      <c r="AJF1666"/>
      <c r="AJG1666"/>
      <c r="AJH1666"/>
      <c r="AJI1666"/>
      <c r="AJJ1666"/>
      <c r="AJK1666"/>
      <c r="AJL1666"/>
      <c r="AJM1666"/>
      <c r="AJN1666"/>
      <c r="AJO1666"/>
      <c r="AJP1666"/>
      <c r="AJQ1666"/>
      <c r="AJR1666"/>
      <c r="AJS1666"/>
      <c r="AJT1666"/>
      <c r="AJU1666"/>
      <c r="AJV1666"/>
      <c r="AJW1666"/>
      <c r="AJX1666"/>
      <c r="AJY1666"/>
      <c r="AJZ1666"/>
      <c r="AKA1666"/>
      <c r="AKB1666"/>
      <c r="AKC1666"/>
      <c r="AKD1666"/>
      <c r="AKE1666"/>
      <c r="AKF1666"/>
      <c r="AKG1666"/>
      <c r="AKH1666"/>
      <c r="AKI1666"/>
      <c r="AKJ1666"/>
      <c r="AKK1666"/>
      <c r="AKL1666"/>
      <c r="AKM1666"/>
      <c r="AKN1666"/>
      <c r="AKO1666"/>
      <c r="AKP1666"/>
      <c r="AKQ1666"/>
      <c r="AKR1666"/>
      <c r="AKS1666"/>
      <c r="AKT1666"/>
      <c r="AKU1666"/>
      <c r="AKV1666"/>
      <c r="AKW1666"/>
      <c r="AKX1666"/>
      <c r="AKY1666"/>
      <c r="AKZ1666"/>
      <c r="ALA1666"/>
      <c r="ALB1666"/>
      <c r="ALC1666"/>
      <c r="ALD1666"/>
      <c r="ALE1666"/>
      <c r="ALF1666"/>
      <c r="ALG1666"/>
      <c r="ALH1666"/>
      <c r="ALI1666"/>
      <c r="ALJ1666"/>
      <c r="ALK1666"/>
      <c r="ALL1666"/>
      <c r="ALM1666"/>
      <c r="ALN1666"/>
      <c r="ALO1666"/>
      <c r="ALP1666"/>
      <c r="ALQ1666"/>
      <c r="ALR1666"/>
      <c r="ALS1666"/>
      <c r="ALT1666"/>
      <c r="ALU1666"/>
      <c r="ALV1666"/>
      <c r="ALW1666"/>
      <c r="ALX1666"/>
      <c r="ALY1666"/>
      <c r="ALZ1666"/>
      <c r="AMA1666"/>
      <c r="AMB1666"/>
      <c r="AMC1666"/>
      <c r="AMD1666"/>
      <c r="AME1666"/>
      <c r="AMF1666"/>
      <c r="AMG1666"/>
      <c r="AMH1666"/>
      <c r="AMI1666"/>
      <c r="AMJ1666"/>
      <c r="AMK1666"/>
    </row>
    <row r="1667" spans="1:1025" ht="45" customHeight="1" thickTop="1" thickBot="1" x14ac:dyDescent="0.3">
      <c r="A1667" s="249" t="s">
        <v>1351</v>
      </c>
      <c r="B1667" s="249" t="s">
        <v>1351</v>
      </c>
      <c r="C1667" s="249" t="s">
        <v>1351</v>
      </c>
      <c r="D1667" s="249" t="s">
        <v>1351</v>
      </c>
      <c r="E1667" s="249" t="s">
        <v>1351</v>
      </c>
      <c r="F1667" s="249" t="s">
        <v>1351</v>
      </c>
      <c r="G1667" s="249" t="s">
        <v>1351</v>
      </c>
      <c r="H1667" s="249" t="s">
        <v>1351</v>
      </c>
      <c r="I1667" s="249" t="s">
        <v>1351</v>
      </c>
      <c r="J1667" s="249" t="s">
        <v>1351</v>
      </c>
      <c r="K1667" s="249" t="s">
        <v>1351</v>
      </c>
      <c r="L1667" s="249" t="s">
        <v>1351</v>
      </c>
      <c r="M1667" s="249" t="s">
        <v>1351</v>
      </c>
      <c r="N1667" s="249" t="s">
        <v>1351</v>
      </c>
      <c r="O1667" s="249" t="s">
        <v>1351</v>
      </c>
      <c r="P1667" s="249" t="s">
        <v>1351</v>
      </c>
      <c r="Q1667" s="54">
        <v>0</v>
      </c>
      <c r="R1667" s="250" t="s">
        <v>2603</v>
      </c>
      <c r="S1667" s="250"/>
      <c r="T1667" s="250"/>
      <c r="U1667" s="250"/>
      <c r="V1667" s="250"/>
      <c r="W1667" s="250"/>
      <c r="X1667" s="250"/>
      <c r="Y1667" s="250"/>
      <c r="Z1667" s="250"/>
      <c r="AA1667" s="250"/>
      <c r="AB1667" s="250"/>
      <c r="AC1667" s="250"/>
      <c r="AD1667" s="250"/>
      <c r="AE1667" s="250"/>
      <c r="AF1667" s="54">
        <v>0</v>
      </c>
      <c r="AG1667" s="267" t="s">
        <v>2551</v>
      </c>
      <c r="AH1667" s="267"/>
      <c r="AI1667" s="267"/>
      <c r="AJ1667" s="267"/>
      <c r="AK1667" s="267"/>
      <c r="AL1667" s="267"/>
      <c r="AM1667" s="267"/>
      <c r="AN1667" s="267"/>
      <c r="AO1667" s="267"/>
      <c r="AP1667" s="267"/>
      <c r="AQ1667" s="267"/>
      <c r="AR1667" s="267"/>
      <c r="AS1667" s="267"/>
      <c r="AT1667" s="2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c r="HE1667"/>
      <c r="HF1667"/>
      <c r="HG1667"/>
      <c r="HH1667"/>
      <c r="HI1667"/>
      <c r="HJ1667"/>
      <c r="HK1667"/>
      <c r="HL1667"/>
      <c r="HM1667"/>
      <c r="HN1667"/>
      <c r="HO1667"/>
      <c r="HP1667"/>
      <c r="HQ1667"/>
      <c r="HR1667"/>
      <c r="HS1667"/>
      <c r="HT1667"/>
      <c r="HU1667"/>
      <c r="HV1667"/>
      <c r="HW1667"/>
      <c r="HX1667"/>
      <c r="HY1667"/>
      <c r="HZ1667"/>
      <c r="IA1667"/>
      <c r="IB1667"/>
      <c r="IC1667"/>
      <c r="ID1667"/>
      <c r="IE1667"/>
      <c r="IF1667"/>
      <c r="IG1667"/>
      <c r="IH1667"/>
      <c r="II1667"/>
      <c r="IJ1667"/>
      <c r="IK1667"/>
      <c r="IL1667"/>
      <c r="IM1667"/>
      <c r="IN1667"/>
      <c r="IO1667"/>
      <c r="IP1667"/>
      <c r="IQ1667"/>
      <c r="IR1667"/>
      <c r="IS1667"/>
      <c r="IT1667"/>
      <c r="IU1667"/>
      <c r="IV1667"/>
      <c r="IW1667"/>
      <c r="IX1667"/>
      <c r="IY1667"/>
      <c r="IZ1667"/>
      <c r="JA1667"/>
      <c r="JB1667"/>
      <c r="JC1667"/>
      <c r="JD1667"/>
      <c r="JE1667"/>
      <c r="JF1667"/>
      <c r="JG1667"/>
      <c r="JH1667"/>
      <c r="JI1667"/>
      <c r="JJ1667"/>
      <c r="JK1667"/>
      <c r="JL1667"/>
      <c r="JM1667"/>
      <c r="JN1667"/>
      <c r="JO1667"/>
      <c r="JP1667"/>
      <c r="JQ1667"/>
      <c r="JR1667"/>
      <c r="JS1667"/>
      <c r="JT1667"/>
      <c r="JU1667"/>
      <c r="JV1667"/>
      <c r="JW1667"/>
      <c r="JX1667"/>
      <c r="JY1667"/>
      <c r="JZ1667"/>
      <c r="KA1667"/>
      <c r="KB1667"/>
      <c r="KC1667"/>
      <c r="KD1667"/>
      <c r="KE1667"/>
      <c r="KF1667"/>
      <c r="KG1667"/>
      <c r="KH1667"/>
      <c r="KI1667"/>
      <c r="KJ1667"/>
      <c r="KK1667"/>
      <c r="KL1667"/>
      <c r="KM1667"/>
      <c r="KN1667"/>
      <c r="KO1667"/>
      <c r="KP1667"/>
      <c r="KQ1667"/>
      <c r="KR1667"/>
      <c r="KS1667"/>
      <c r="KT1667"/>
      <c r="KU1667"/>
      <c r="KV1667"/>
      <c r="KW1667"/>
      <c r="KX1667"/>
      <c r="KY1667"/>
      <c r="KZ1667"/>
      <c r="LA1667"/>
      <c r="LB1667"/>
      <c r="LC1667"/>
      <c r="LD1667"/>
      <c r="LE1667"/>
      <c r="LF1667"/>
      <c r="LG1667"/>
      <c r="LH1667"/>
      <c r="LI1667"/>
      <c r="LJ1667"/>
      <c r="LK1667"/>
      <c r="LL1667"/>
      <c r="LM1667"/>
      <c r="LN1667"/>
      <c r="LO1667"/>
      <c r="LP1667"/>
      <c r="LQ1667"/>
      <c r="LR1667"/>
      <c r="LS1667"/>
      <c r="LT1667"/>
      <c r="LU1667"/>
      <c r="LV1667"/>
      <c r="LW1667"/>
      <c r="LX1667"/>
      <c r="LY1667"/>
      <c r="LZ1667"/>
      <c r="MA1667"/>
      <c r="MB1667"/>
      <c r="MC1667"/>
      <c r="MD1667"/>
      <c r="ME1667"/>
      <c r="MF1667"/>
      <c r="MG1667"/>
      <c r="MH1667"/>
      <c r="MI1667"/>
      <c r="MJ1667"/>
      <c r="MK1667"/>
      <c r="ML1667"/>
      <c r="MM1667"/>
      <c r="MN1667"/>
      <c r="MO1667"/>
      <c r="MP1667"/>
      <c r="MQ1667"/>
      <c r="MR1667"/>
      <c r="MS1667"/>
      <c r="MT1667"/>
      <c r="MU1667"/>
      <c r="MV1667"/>
      <c r="MW1667"/>
      <c r="MX1667"/>
      <c r="MY1667"/>
      <c r="MZ1667"/>
      <c r="NA1667"/>
      <c r="NB1667"/>
      <c r="NC1667"/>
      <c r="ND1667"/>
      <c r="NE1667"/>
      <c r="NF1667"/>
      <c r="NG1667"/>
      <c r="NH1667"/>
      <c r="NI1667"/>
      <c r="NJ1667"/>
      <c r="NK1667"/>
      <c r="NL1667"/>
      <c r="NM1667"/>
      <c r="NN1667"/>
      <c r="NO1667"/>
      <c r="NP1667"/>
      <c r="NQ1667"/>
      <c r="NR1667"/>
      <c r="NS1667"/>
      <c r="NT1667"/>
      <c r="NU1667"/>
      <c r="NV1667"/>
      <c r="NW1667"/>
      <c r="NX1667"/>
      <c r="NY1667"/>
      <c r="NZ1667"/>
      <c r="OA1667"/>
      <c r="OB1667"/>
      <c r="OC1667"/>
      <c r="OD1667"/>
      <c r="OE1667"/>
      <c r="OF1667"/>
      <c r="OG1667"/>
      <c r="OH1667"/>
      <c r="OI1667"/>
      <c r="OJ1667"/>
      <c r="OK1667"/>
      <c r="OL1667"/>
      <c r="OM1667"/>
      <c r="ON1667"/>
      <c r="OO1667"/>
      <c r="OP1667"/>
      <c r="OQ1667"/>
      <c r="OR1667"/>
      <c r="OS1667"/>
      <c r="OT1667"/>
      <c r="OU1667"/>
      <c r="OV1667"/>
      <c r="OW1667"/>
      <c r="OX1667"/>
      <c r="OY1667"/>
      <c r="OZ1667"/>
      <c r="PA1667"/>
      <c r="PB1667"/>
      <c r="PC1667"/>
      <c r="PD1667"/>
      <c r="PE1667"/>
      <c r="PF1667"/>
      <c r="PG1667"/>
      <c r="PH1667"/>
      <c r="PI1667"/>
      <c r="PJ1667"/>
      <c r="PK1667"/>
      <c r="PL1667"/>
      <c r="PM1667"/>
      <c r="PN1667"/>
      <c r="PO1667"/>
      <c r="PP1667"/>
      <c r="PQ1667"/>
      <c r="PR1667"/>
      <c r="PS1667"/>
      <c r="PT1667"/>
      <c r="PU1667"/>
      <c r="PV1667"/>
      <c r="PW1667"/>
      <c r="PX1667"/>
      <c r="PY1667"/>
      <c r="PZ1667"/>
      <c r="QA1667"/>
      <c r="QB1667"/>
      <c r="QC1667"/>
      <c r="QD1667"/>
      <c r="QE1667"/>
      <c r="QF1667"/>
      <c r="QG1667"/>
      <c r="QH1667"/>
      <c r="QI1667"/>
      <c r="QJ1667"/>
      <c r="QK1667"/>
      <c r="QL1667"/>
      <c r="QM1667"/>
      <c r="QN1667"/>
      <c r="QO1667"/>
      <c r="QP1667"/>
      <c r="QQ1667"/>
      <c r="QR1667"/>
      <c r="QS1667"/>
      <c r="QT1667"/>
      <c r="QU1667"/>
      <c r="QV1667"/>
      <c r="QW1667"/>
      <c r="QX1667"/>
      <c r="QY1667"/>
      <c r="QZ1667"/>
      <c r="RA1667"/>
      <c r="RB1667"/>
      <c r="RC1667"/>
      <c r="RD1667"/>
      <c r="RE1667"/>
      <c r="RF1667"/>
      <c r="RG1667"/>
      <c r="RH1667"/>
      <c r="RI1667"/>
      <c r="RJ1667"/>
      <c r="RK1667"/>
      <c r="RL1667"/>
      <c r="RM1667"/>
      <c r="RN1667"/>
      <c r="RO1667"/>
      <c r="RP1667"/>
      <c r="RQ1667"/>
      <c r="RR1667"/>
      <c r="RS1667"/>
      <c r="RT1667"/>
      <c r="RU1667"/>
      <c r="RV1667"/>
      <c r="RW1667"/>
      <c r="RX1667"/>
      <c r="RY1667"/>
      <c r="RZ1667"/>
      <c r="SA1667"/>
      <c r="SB1667"/>
      <c r="SC1667"/>
      <c r="SD1667"/>
      <c r="SE1667"/>
      <c r="SF1667"/>
      <c r="SG1667"/>
      <c r="SH1667"/>
      <c r="SI1667"/>
      <c r="SJ1667"/>
      <c r="SK1667"/>
      <c r="SL1667"/>
      <c r="SM1667"/>
      <c r="SN1667"/>
      <c r="SO1667"/>
      <c r="SP1667"/>
      <c r="SQ1667"/>
      <c r="SR1667"/>
      <c r="SS1667"/>
      <c r="ST1667"/>
      <c r="SU1667"/>
      <c r="SV1667"/>
      <c r="SW1667"/>
      <c r="SX1667"/>
      <c r="SY1667"/>
      <c r="SZ1667"/>
      <c r="TA1667"/>
      <c r="TB1667"/>
      <c r="TC1667"/>
      <c r="TD1667"/>
      <c r="TE1667"/>
      <c r="TF1667"/>
      <c r="TG1667"/>
      <c r="TH1667"/>
      <c r="TI1667"/>
      <c r="TJ1667"/>
      <c r="TK1667"/>
      <c r="TL1667"/>
      <c r="TM1667"/>
      <c r="TN1667"/>
      <c r="TO1667"/>
      <c r="TP1667"/>
      <c r="TQ1667"/>
      <c r="TR1667"/>
      <c r="TS1667"/>
      <c r="TT1667"/>
      <c r="TU1667"/>
      <c r="TV1667"/>
      <c r="TW1667"/>
      <c r="TX1667"/>
      <c r="TY1667"/>
      <c r="TZ1667"/>
      <c r="UA1667"/>
      <c r="UB1667"/>
      <c r="UC1667"/>
      <c r="UD1667"/>
      <c r="UE1667"/>
      <c r="UF1667"/>
      <c r="UG1667"/>
      <c r="UH1667"/>
      <c r="UI1667"/>
      <c r="UJ1667"/>
      <c r="UK1667"/>
      <c r="UL1667"/>
      <c r="UM1667"/>
      <c r="UN1667"/>
      <c r="UO1667"/>
      <c r="UP1667"/>
      <c r="UQ1667"/>
      <c r="UR1667"/>
      <c r="US1667"/>
      <c r="UT1667"/>
      <c r="UU1667"/>
      <c r="UV1667"/>
      <c r="UW1667"/>
      <c r="UX1667"/>
      <c r="UY1667"/>
      <c r="UZ1667"/>
      <c r="VA1667"/>
      <c r="VB1667"/>
      <c r="VC1667"/>
      <c r="VD1667"/>
      <c r="VE1667"/>
      <c r="VF1667"/>
      <c r="VG1667"/>
      <c r="VH1667"/>
      <c r="VI1667"/>
      <c r="VJ1667"/>
      <c r="VK1667"/>
      <c r="VL1667"/>
      <c r="VM1667"/>
      <c r="VN1667"/>
      <c r="VO1667"/>
      <c r="VP1667"/>
      <c r="VQ1667"/>
      <c r="VR1667"/>
      <c r="VS1667"/>
      <c r="VT1667"/>
      <c r="VU1667"/>
      <c r="VV1667"/>
      <c r="VW1667"/>
      <c r="VX1667"/>
      <c r="VY1667"/>
      <c r="VZ1667"/>
      <c r="WA1667"/>
      <c r="WB1667"/>
      <c r="WC1667"/>
      <c r="WD1667"/>
      <c r="WE1667"/>
      <c r="WF1667"/>
      <c r="WG1667"/>
      <c r="WH1667"/>
      <c r="WI1667"/>
      <c r="WJ1667"/>
      <c r="WK1667"/>
      <c r="WL1667"/>
      <c r="WM1667"/>
      <c r="WN1667"/>
      <c r="WO1667"/>
      <c r="WP1667"/>
      <c r="WQ1667"/>
      <c r="WR1667"/>
      <c r="WS1667"/>
      <c r="WT1667"/>
      <c r="WU1667"/>
      <c r="WV1667"/>
      <c r="WW1667"/>
      <c r="WX1667"/>
      <c r="WY1667"/>
      <c r="WZ1667"/>
      <c r="XA1667"/>
      <c r="XB1667"/>
      <c r="XC1667"/>
      <c r="XD1667"/>
      <c r="XE1667"/>
      <c r="XF1667"/>
      <c r="XG1667"/>
      <c r="XH1667"/>
      <c r="XI1667"/>
      <c r="XJ1667"/>
      <c r="XK1667"/>
      <c r="XL1667"/>
      <c r="XM1667"/>
      <c r="XN1667"/>
      <c r="XO1667"/>
      <c r="XP1667"/>
      <c r="XQ1667"/>
      <c r="XR1667"/>
      <c r="XS1667"/>
      <c r="XT1667"/>
      <c r="XU1667"/>
      <c r="XV1667"/>
      <c r="XW1667"/>
      <c r="XX1667"/>
      <c r="XY1667"/>
      <c r="XZ1667"/>
      <c r="YA1667"/>
      <c r="YB1667"/>
      <c r="YC1667"/>
      <c r="YD1667"/>
      <c r="YE1667"/>
      <c r="YF1667"/>
      <c r="YG1667"/>
      <c r="YH1667"/>
      <c r="YI1667"/>
      <c r="YJ1667"/>
      <c r="YK1667"/>
      <c r="YL1667"/>
      <c r="YM1667"/>
      <c r="YN1667"/>
      <c r="YO1667"/>
      <c r="YP1667"/>
      <c r="YQ1667"/>
      <c r="YR1667"/>
      <c r="YS1667"/>
      <c r="YT1667"/>
      <c r="YU1667"/>
      <c r="YV1667"/>
      <c r="YW1667"/>
      <c r="YX1667"/>
      <c r="YY1667"/>
      <c r="YZ1667"/>
      <c r="ZA1667"/>
      <c r="ZB1667"/>
      <c r="ZC1667"/>
      <c r="ZD1667"/>
      <c r="ZE1667"/>
      <c r="ZF1667"/>
      <c r="ZG1667"/>
      <c r="ZH1667"/>
      <c r="ZI1667"/>
      <c r="ZJ1667"/>
      <c r="ZK1667"/>
      <c r="ZL1667"/>
      <c r="ZM1667"/>
      <c r="ZN1667"/>
      <c r="ZO1667"/>
      <c r="ZP1667"/>
      <c r="ZQ1667"/>
      <c r="ZR1667"/>
      <c r="ZS1667"/>
      <c r="ZT1667"/>
      <c r="ZU1667"/>
      <c r="ZV1667"/>
      <c r="ZW1667"/>
      <c r="ZX1667"/>
      <c r="ZY1667"/>
      <c r="ZZ1667"/>
      <c r="AAA1667"/>
      <c r="AAB1667"/>
      <c r="AAC1667"/>
      <c r="AAD1667"/>
      <c r="AAE1667"/>
      <c r="AAF1667"/>
      <c r="AAG1667"/>
      <c r="AAH1667"/>
      <c r="AAI1667"/>
      <c r="AAJ1667"/>
      <c r="AAK1667"/>
      <c r="AAL1667"/>
      <c r="AAM1667"/>
      <c r="AAN1667"/>
      <c r="AAO1667"/>
      <c r="AAP1667"/>
      <c r="AAQ1667"/>
      <c r="AAR1667"/>
      <c r="AAS1667"/>
      <c r="AAT1667"/>
      <c r="AAU1667"/>
      <c r="AAV1667"/>
      <c r="AAW1667"/>
      <c r="AAX1667"/>
      <c r="AAY1667"/>
      <c r="AAZ1667"/>
      <c r="ABA1667"/>
      <c r="ABB1667"/>
      <c r="ABC1667"/>
      <c r="ABD1667"/>
      <c r="ABE1667"/>
      <c r="ABF1667"/>
      <c r="ABG1667"/>
      <c r="ABH1667"/>
      <c r="ABI1667"/>
      <c r="ABJ1667"/>
      <c r="ABK1667"/>
      <c r="ABL1667"/>
      <c r="ABM1667"/>
      <c r="ABN1667"/>
      <c r="ABO1667"/>
      <c r="ABP1667"/>
      <c r="ABQ1667"/>
      <c r="ABR1667"/>
      <c r="ABS1667"/>
      <c r="ABT1667"/>
      <c r="ABU1667"/>
      <c r="ABV1667"/>
      <c r="ABW1667"/>
      <c r="ABX1667"/>
      <c r="ABY1667"/>
      <c r="ABZ1667"/>
      <c r="ACA1667"/>
      <c r="ACB1667"/>
      <c r="ACC1667"/>
      <c r="ACD1667"/>
      <c r="ACE1667"/>
      <c r="ACF1667"/>
      <c r="ACG1667"/>
      <c r="ACH1667"/>
      <c r="ACI1667"/>
      <c r="ACJ1667"/>
      <c r="ACK1667"/>
      <c r="ACL1667"/>
      <c r="ACM1667"/>
      <c r="ACN1667"/>
      <c r="ACO1667"/>
      <c r="ACP1667"/>
      <c r="ACQ1667"/>
      <c r="ACR1667"/>
      <c r="ACS1667"/>
      <c r="ACT1667"/>
      <c r="ACU1667"/>
      <c r="ACV1667"/>
      <c r="ACW1667"/>
      <c r="ACX1667"/>
      <c r="ACY1667"/>
      <c r="ACZ1667"/>
      <c r="ADA1667"/>
      <c r="ADB1667"/>
      <c r="ADC1667"/>
      <c r="ADD1667"/>
      <c r="ADE1667"/>
      <c r="ADF1667"/>
      <c r="ADG1667"/>
      <c r="ADH1667"/>
      <c r="ADI1667"/>
      <c r="ADJ1667"/>
      <c r="ADK1667"/>
      <c r="ADL1667"/>
      <c r="ADM1667"/>
      <c r="ADN1667"/>
      <c r="ADO1667"/>
      <c r="ADP1667"/>
      <c r="ADQ1667"/>
      <c r="ADR1667"/>
      <c r="ADS1667"/>
      <c r="ADT1667"/>
      <c r="ADU1667"/>
      <c r="ADV1667"/>
      <c r="ADW1667"/>
      <c r="ADX1667"/>
      <c r="ADY1667"/>
      <c r="ADZ1667"/>
      <c r="AEA1667"/>
      <c r="AEB1667"/>
      <c r="AEC1667"/>
      <c r="AED1667"/>
      <c r="AEE1667"/>
      <c r="AEF1667"/>
      <c r="AEG1667"/>
      <c r="AEH1667"/>
      <c r="AEI1667"/>
      <c r="AEJ1667"/>
      <c r="AEK1667"/>
      <c r="AEL1667"/>
      <c r="AEM1667"/>
      <c r="AEN1667"/>
      <c r="AEO1667"/>
      <c r="AEP1667"/>
      <c r="AEQ1667"/>
      <c r="AER1667"/>
      <c r="AES1667"/>
      <c r="AET1667"/>
      <c r="AEU1667"/>
      <c r="AEV1667"/>
      <c r="AEW1667"/>
      <c r="AEX1667"/>
      <c r="AEY1667"/>
      <c r="AEZ1667"/>
      <c r="AFA1667"/>
      <c r="AFB1667"/>
      <c r="AFC1667"/>
      <c r="AFD1667"/>
      <c r="AFE1667"/>
      <c r="AFF1667"/>
      <c r="AFG1667"/>
      <c r="AFH1667"/>
      <c r="AFI1667"/>
      <c r="AFJ1667"/>
      <c r="AFK1667"/>
      <c r="AFL1667"/>
      <c r="AFM1667"/>
      <c r="AFN1667"/>
      <c r="AFO1667"/>
      <c r="AFP1667"/>
      <c r="AFQ1667"/>
      <c r="AFR1667"/>
      <c r="AFS1667"/>
      <c r="AFT1667"/>
      <c r="AFU1667"/>
      <c r="AFV1667"/>
      <c r="AFW1667"/>
      <c r="AFX1667"/>
      <c r="AFY1667"/>
      <c r="AFZ1667"/>
      <c r="AGA1667"/>
      <c r="AGB1667"/>
      <c r="AGC1667"/>
      <c r="AGD1667"/>
      <c r="AGE1667"/>
      <c r="AGF1667"/>
      <c r="AGG1667"/>
      <c r="AGH1667"/>
      <c r="AGI1667"/>
      <c r="AGJ1667"/>
      <c r="AGK1667"/>
      <c r="AGL1667"/>
      <c r="AGM1667"/>
      <c r="AGN1667"/>
      <c r="AGO1667"/>
      <c r="AGP1667"/>
      <c r="AGQ1667"/>
      <c r="AGR1667"/>
      <c r="AGS1667"/>
      <c r="AGT1667"/>
      <c r="AGU1667"/>
      <c r="AGV1667"/>
      <c r="AGW1667"/>
      <c r="AGX1667"/>
      <c r="AGY1667"/>
      <c r="AGZ1667"/>
      <c r="AHA1667"/>
      <c r="AHB1667"/>
      <c r="AHC1667"/>
      <c r="AHD1667"/>
      <c r="AHE1667"/>
      <c r="AHF1667"/>
      <c r="AHG1667"/>
      <c r="AHH1667"/>
      <c r="AHI1667"/>
      <c r="AHJ1667"/>
      <c r="AHK1667"/>
      <c r="AHL1667"/>
      <c r="AHM1667"/>
      <c r="AHN1667"/>
      <c r="AHO1667"/>
      <c r="AHP1667"/>
      <c r="AHQ1667"/>
      <c r="AHR1667"/>
      <c r="AHS1667"/>
      <c r="AHT1667"/>
      <c r="AHU1667"/>
      <c r="AHV1667"/>
      <c r="AHW1667"/>
      <c r="AHX1667"/>
      <c r="AHY1667"/>
      <c r="AHZ1667"/>
      <c r="AIA1667"/>
      <c r="AIB1667"/>
      <c r="AIC1667"/>
      <c r="AID1667"/>
      <c r="AIE1667"/>
      <c r="AIF1667"/>
      <c r="AIG1667"/>
      <c r="AIH1667"/>
      <c r="AII1667"/>
      <c r="AIJ1667"/>
      <c r="AIK1667"/>
      <c r="AIL1667"/>
      <c r="AIM1667"/>
      <c r="AIN1667"/>
      <c r="AIO1667"/>
      <c r="AIP1667"/>
      <c r="AIQ1667"/>
      <c r="AIR1667"/>
      <c r="AIS1667"/>
      <c r="AIT1667"/>
      <c r="AIU1667"/>
      <c r="AIV1667"/>
      <c r="AIW1667"/>
      <c r="AIX1667"/>
      <c r="AIY1667"/>
      <c r="AIZ1667"/>
      <c r="AJA1667"/>
      <c r="AJB1667"/>
      <c r="AJC1667"/>
      <c r="AJD1667"/>
      <c r="AJE1667"/>
      <c r="AJF1667"/>
      <c r="AJG1667"/>
      <c r="AJH1667"/>
      <c r="AJI1667"/>
      <c r="AJJ1667"/>
      <c r="AJK1667"/>
      <c r="AJL1667"/>
      <c r="AJM1667"/>
      <c r="AJN1667"/>
      <c r="AJO1667"/>
      <c r="AJP1667"/>
      <c r="AJQ1667"/>
      <c r="AJR1667"/>
      <c r="AJS1667"/>
      <c r="AJT1667"/>
      <c r="AJU1667"/>
      <c r="AJV1667"/>
      <c r="AJW1667"/>
      <c r="AJX1667"/>
      <c r="AJY1667"/>
      <c r="AJZ1667"/>
      <c r="AKA1667"/>
      <c r="AKB1667"/>
      <c r="AKC1667"/>
      <c r="AKD1667"/>
      <c r="AKE1667"/>
      <c r="AKF1667"/>
      <c r="AKG1667"/>
      <c r="AKH1667"/>
      <c r="AKI1667"/>
      <c r="AKJ1667"/>
      <c r="AKK1667"/>
      <c r="AKL1667"/>
      <c r="AKM1667"/>
      <c r="AKN1667"/>
      <c r="AKO1667"/>
      <c r="AKP1667"/>
      <c r="AKQ1667"/>
      <c r="AKR1667"/>
      <c r="AKS1667"/>
      <c r="AKT1667"/>
      <c r="AKU1667"/>
      <c r="AKV1667"/>
      <c r="AKW1667"/>
      <c r="AKX1667"/>
      <c r="AKY1667"/>
      <c r="AKZ1667"/>
      <c r="ALA1667"/>
      <c r="ALB1667"/>
      <c r="ALC1667"/>
      <c r="ALD1667"/>
      <c r="ALE1667"/>
      <c r="ALF1667"/>
      <c r="ALG1667"/>
      <c r="ALH1667"/>
      <c r="ALI1667"/>
      <c r="ALJ1667"/>
      <c r="ALK1667"/>
      <c r="ALL1667"/>
      <c r="ALM1667"/>
      <c r="ALN1667"/>
      <c r="ALO1667"/>
      <c r="ALP1667"/>
      <c r="ALQ1667"/>
      <c r="ALR1667"/>
      <c r="ALS1667"/>
      <c r="ALT1667"/>
      <c r="ALU1667"/>
      <c r="ALV1667"/>
      <c r="ALW1667"/>
      <c r="ALX1667"/>
      <c r="ALY1667"/>
      <c r="ALZ1667"/>
      <c r="AMA1667"/>
      <c r="AMB1667"/>
      <c r="AMC1667"/>
      <c r="AMD1667"/>
      <c r="AME1667"/>
      <c r="AMF1667"/>
      <c r="AMG1667"/>
      <c r="AMH1667"/>
      <c r="AMI1667"/>
      <c r="AMJ1667"/>
      <c r="AMK1667"/>
    </row>
    <row r="1668" spans="1:1025" ht="15.6" thickTop="1" x14ac:dyDescent="0.25"/>
    <row r="1670" spans="1:1025" ht="45" customHeight="1" x14ac:dyDescent="0.25">
      <c r="A1670" s="260" t="s">
        <v>1352</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185</v>
      </c>
      <c r="AH1670" s="261"/>
      <c r="AI1670" s="261"/>
      <c r="AJ1670" s="261"/>
      <c r="AK1670" s="58">
        <f>(('Artículo 121 (resumen PI)'!C53*0.8+'Artículo 121 (resumen PI)'!F53*0.2)+('Artículo 121 (resumen SIPOT)'!C53*0.8+'Artículo 121 (resumen SIPOT)'!F53*0.2))/2</f>
        <v>0</v>
      </c>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c r="HC1670"/>
      <c r="HD1670"/>
      <c r="HE1670"/>
      <c r="HF1670"/>
      <c r="HG1670"/>
      <c r="HH1670"/>
      <c r="HI1670"/>
      <c r="HJ1670"/>
      <c r="HK1670"/>
      <c r="HL1670"/>
      <c r="HM1670"/>
      <c r="HN1670"/>
      <c r="HO1670"/>
      <c r="HP1670"/>
      <c r="HQ1670"/>
      <c r="HR1670"/>
      <c r="HS1670"/>
      <c r="HT1670"/>
      <c r="HU1670"/>
      <c r="HV1670"/>
      <c r="HW1670"/>
      <c r="HX1670"/>
      <c r="HY1670"/>
      <c r="HZ1670"/>
      <c r="IA1670"/>
      <c r="IB1670"/>
      <c r="IC1670"/>
      <c r="ID1670"/>
      <c r="IE1670"/>
      <c r="IF1670"/>
      <c r="IG1670"/>
      <c r="IH1670"/>
      <c r="II1670"/>
      <c r="IJ1670"/>
      <c r="IK1670"/>
      <c r="IL1670"/>
      <c r="IM1670"/>
      <c r="IN1670"/>
      <c r="IO1670"/>
      <c r="IP1670"/>
      <c r="IQ1670"/>
      <c r="IR1670"/>
      <c r="IS1670"/>
      <c r="IT1670"/>
      <c r="IU1670"/>
      <c r="IV1670"/>
      <c r="IW1670"/>
      <c r="IX1670"/>
      <c r="IY1670"/>
      <c r="IZ1670"/>
      <c r="JA1670"/>
      <c r="JB1670"/>
      <c r="JC1670"/>
      <c r="JD1670"/>
      <c r="JE1670"/>
      <c r="JF1670"/>
      <c r="JG1670"/>
      <c r="JH1670"/>
      <c r="JI1670"/>
      <c r="JJ1670"/>
      <c r="JK1670"/>
      <c r="JL1670"/>
      <c r="JM1670"/>
      <c r="JN1670"/>
      <c r="JO1670"/>
      <c r="JP1670"/>
      <c r="JQ1670"/>
      <c r="JR1670"/>
      <c r="JS1670"/>
      <c r="JT1670"/>
      <c r="JU1670"/>
      <c r="JV1670"/>
      <c r="JW1670"/>
      <c r="JX1670"/>
      <c r="JY1670"/>
      <c r="JZ1670"/>
      <c r="KA1670"/>
      <c r="KB1670"/>
      <c r="KC1670"/>
      <c r="KD1670"/>
      <c r="KE1670"/>
      <c r="KF1670"/>
      <c r="KG1670"/>
      <c r="KH1670"/>
      <c r="KI1670"/>
      <c r="KJ1670"/>
      <c r="KK1670"/>
      <c r="KL1670"/>
      <c r="KM1670"/>
      <c r="KN1670"/>
      <c r="KO1670"/>
      <c r="KP1670"/>
      <c r="KQ1670"/>
      <c r="KR1670"/>
      <c r="KS1670"/>
      <c r="KT1670"/>
      <c r="KU1670"/>
      <c r="KV1670"/>
      <c r="KW1670"/>
      <c r="KX1670"/>
      <c r="KY1670"/>
      <c r="KZ1670"/>
      <c r="LA1670"/>
      <c r="LB1670"/>
      <c r="LC1670"/>
      <c r="LD1670"/>
      <c r="LE1670"/>
      <c r="LF1670"/>
      <c r="LG1670"/>
      <c r="LH1670"/>
      <c r="LI1670"/>
      <c r="LJ1670"/>
      <c r="LK1670"/>
      <c r="LL1670"/>
      <c r="LM1670"/>
      <c r="LN1670"/>
      <c r="LO1670"/>
      <c r="LP1670"/>
      <c r="LQ1670"/>
      <c r="LR1670"/>
      <c r="LS1670"/>
      <c r="LT1670"/>
      <c r="LU1670"/>
      <c r="LV1670"/>
      <c r="LW1670"/>
      <c r="LX1670"/>
      <c r="LY1670"/>
      <c r="LZ1670"/>
      <c r="MA1670"/>
      <c r="MB1670"/>
      <c r="MC1670"/>
      <c r="MD1670"/>
      <c r="ME1670"/>
      <c r="MF1670"/>
      <c r="MG1670"/>
      <c r="MH1670"/>
      <c r="MI1670"/>
      <c r="MJ1670"/>
      <c r="MK1670"/>
      <c r="ML1670"/>
      <c r="MM1670"/>
      <c r="MN1670"/>
      <c r="MO1670"/>
      <c r="MP1670"/>
      <c r="MQ1670"/>
      <c r="MR1670"/>
      <c r="MS1670"/>
      <c r="MT1670"/>
      <c r="MU1670"/>
      <c r="MV1670"/>
      <c r="MW1670"/>
      <c r="MX1670"/>
      <c r="MY1670"/>
      <c r="MZ1670"/>
      <c r="NA1670"/>
      <c r="NB1670"/>
      <c r="NC1670"/>
      <c r="ND1670"/>
      <c r="NE1670"/>
      <c r="NF1670"/>
      <c r="NG1670"/>
      <c r="NH1670"/>
      <c r="NI1670"/>
      <c r="NJ1670"/>
      <c r="NK1670"/>
      <c r="NL1670"/>
      <c r="NM1670"/>
      <c r="NN1670"/>
      <c r="NO1670"/>
      <c r="NP1670"/>
      <c r="NQ1670"/>
      <c r="NR1670"/>
      <c r="NS1670"/>
      <c r="NT1670"/>
      <c r="NU1670"/>
      <c r="NV1670"/>
      <c r="NW1670"/>
      <c r="NX1670"/>
      <c r="NY1670"/>
      <c r="NZ1670"/>
      <c r="OA1670"/>
      <c r="OB1670"/>
      <c r="OC1670"/>
      <c r="OD1670"/>
      <c r="OE1670"/>
      <c r="OF1670"/>
      <c r="OG1670"/>
      <c r="OH1670"/>
      <c r="OI1670"/>
      <c r="OJ1670"/>
      <c r="OK1670"/>
      <c r="OL1670"/>
      <c r="OM1670"/>
      <c r="ON1670"/>
      <c r="OO1670"/>
      <c r="OP1670"/>
      <c r="OQ1670"/>
      <c r="OR1670"/>
      <c r="OS1670"/>
      <c r="OT1670"/>
      <c r="OU1670"/>
      <c r="OV1670"/>
      <c r="OW1670"/>
      <c r="OX1670"/>
      <c r="OY1670"/>
      <c r="OZ1670"/>
      <c r="PA1670"/>
      <c r="PB1670"/>
      <c r="PC1670"/>
      <c r="PD1670"/>
      <c r="PE1670"/>
      <c r="PF1670"/>
      <c r="PG1670"/>
      <c r="PH1670"/>
      <c r="PI1670"/>
      <c r="PJ1670"/>
      <c r="PK1670"/>
      <c r="PL1670"/>
      <c r="PM1670"/>
      <c r="PN1670"/>
      <c r="PO1670"/>
      <c r="PP1670"/>
      <c r="PQ1670"/>
      <c r="PR1670"/>
      <c r="PS1670"/>
      <c r="PT1670"/>
      <c r="PU1670"/>
      <c r="PV1670"/>
      <c r="PW1670"/>
      <c r="PX1670"/>
      <c r="PY1670"/>
      <c r="PZ1670"/>
      <c r="QA1670"/>
      <c r="QB1670"/>
      <c r="QC1670"/>
      <c r="QD1670"/>
      <c r="QE1670"/>
      <c r="QF1670"/>
      <c r="QG1670"/>
      <c r="QH1670"/>
      <c r="QI1670"/>
      <c r="QJ1670"/>
      <c r="QK1670"/>
      <c r="QL1670"/>
      <c r="QM1670"/>
      <c r="QN1670"/>
      <c r="QO1670"/>
      <c r="QP1670"/>
      <c r="QQ1670"/>
      <c r="QR1670"/>
      <c r="QS1670"/>
      <c r="QT1670"/>
      <c r="QU1670"/>
      <c r="QV1670"/>
      <c r="QW1670"/>
      <c r="QX1670"/>
      <c r="QY1670"/>
      <c r="QZ1670"/>
      <c r="RA1670"/>
      <c r="RB1670"/>
      <c r="RC1670"/>
      <c r="RD1670"/>
      <c r="RE1670"/>
      <c r="RF1670"/>
      <c r="RG1670"/>
      <c r="RH1670"/>
      <c r="RI1670"/>
      <c r="RJ1670"/>
      <c r="RK1670"/>
      <c r="RL1670"/>
      <c r="RM1670"/>
      <c r="RN1670"/>
      <c r="RO1670"/>
      <c r="RP1670"/>
      <c r="RQ1670"/>
      <c r="RR1670"/>
      <c r="RS1670"/>
      <c r="RT1670"/>
      <c r="RU1670"/>
      <c r="RV1670"/>
      <c r="RW1670"/>
      <c r="RX1670"/>
      <c r="RY1670"/>
      <c r="RZ1670"/>
      <c r="SA1670"/>
      <c r="SB1670"/>
      <c r="SC1670"/>
      <c r="SD1670"/>
      <c r="SE1670"/>
      <c r="SF1670"/>
      <c r="SG1670"/>
      <c r="SH1670"/>
      <c r="SI1670"/>
      <c r="SJ1670"/>
      <c r="SK1670"/>
      <c r="SL1670"/>
      <c r="SM1670"/>
      <c r="SN1670"/>
      <c r="SO1670"/>
      <c r="SP1670"/>
      <c r="SQ1670"/>
      <c r="SR1670"/>
      <c r="SS1670"/>
      <c r="ST1670"/>
      <c r="SU1670"/>
      <c r="SV1670"/>
      <c r="SW1670"/>
      <c r="SX1670"/>
      <c r="SY1670"/>
      <c r="SZ1670"/>
      <c r="TA1670"/>
      <c r="TB1670"/>
      <c r="TC1670"/>
      <c r="TD1670"/>
      <c r="TE1670"/>
      <c r="TF1670"/>
      <c r="TG1670"/>
      <c r="TH1670"/>
      <c r="TI1670"/>
      <c r="TJ1670"/>
      <c r="TK1670"/>
      <c r="TL1670"/>
      <c r="TM1670"/>
      <c r="TN1670"/>
      <c r="TO1670"/>
      <c r="TP1670"/>
      <c r="TQ1670"/>
      <c r="TR1670"/>
      <c r="TS1670"/>
      <c r="TT1670"/>
      <c r="TU1670"/>
      <c r="TV1670"/>
      <c r="TW1670"/>
      <c r="TX1670"/>
      <c r="TY1670"/>
      <c r="TZ1670"/>
      <c r="UA1670"/>
      <c r="UB1670"/>
      <c r="UC1670"/>
      <c r="UD1670"/>
      <c r="UE1670"/>
      <c r="UF1670"/>
      <c r="UG1670"/>
      <c r="UH1670"/>
      <c r="UI1670"/>
      <c r="UJ1670"/>
      <c r="UK1670"/>
      <c r="UL1670"/>
      <c r="UM1670"/>
      <c r="UN1670"/>
      <c r="UO1670"/>
      <c r="UP1670"/>
      <c r="UQ1670"/>
      <c r="UR1670"/>
      <c r="US1670"/>
      <c r="UT1670"/>
      <c r="UU1670"/>
      <c r="UV1670"/>
      <c r="UW1670"/>
      <c r="UX1670"/>
      <c r="UY1670"/>
      <c r="UZ1670"/>
      <c r="VA1670"/>
      <c r="VB1670"/>
      <c r="VC1670"/>
      <c r="VD1670"/>
      <c r="VE1670"/>
      <c r="VF1670"/>
      <c r="VG1670"/>
      <c r="VH1670"/>
      <c r="VI1670"/>
      <c r="VJ1670"/>
      <c r="VK1670"/>
      <c r="VL1670"/>
      <c r="VM1670"/>
      <c r="VN1670"/>
      <c r="VO1670"/>
      <c r="VP1670"/>
      <c r="VQ1670"/>
      <c r="VR1670"/>
      <c r="VS1670"/>
      <c r="VT1670"/>
      <c r="VU1670"/>
      <c r="VV1670"/>
      <c r="VW1670"/>
      <c r="VX1670"/>
      <c r="VY1670"/>
      <c r="VZ1670"/>
      <c r="WA1670"/>
      <c r="WB1670"/>
      <c r="WC1670"/>
      <c r="WD1670"/>
      <c r="WE1670"/>
      <c r="WF1670"/>
      <c r="WG1670"/>
      <c r="WH1670"/>
      <c r="WI1670"/>
      <c r="WJ1670"/>
      <c r="WK1670"/>
      <c r="WL1670"/>
      <c r="WM1670"/>
      <c r="WN1670"/>
      <c r="WO1670"/>
      <c r="WP1670"/>
      <c r="WQ1670"/>
      <c r="WR1670"/>
      <c r="WS1670"/>
      <c r="WT1670"/>
      <c r="WU1670"/>
      <c r="WV1670"/>
      <c r="WW1670"/>
      <c r="WX1670"/>
      <c r="WY1670"/>
      <c r="WZ1670"/>
      <c r="XA1670"/>
      <c r="XB1670"/>
      <c r="XC1670"/>
      <c r="XD1670"/>
      <c r="XE1670"/>
      <c r="XF1670"/>
      <c r="XG1670"/>
      <c r="XH1670"/>
      <c r="XI1670"/>
      <c r="XJ1670"/>
      <c r="XK1670"/>
      <c r="XL1670"/>
      <c r="XM1670"/>
      <c r="XN1670"/>
      <c r="XO1670"/>
      <c r="XP1670"/>
      <c r="XQ1670"/>
      <c r="XR1670"/>
      <c r="XS1670"/>
      <c r="XT1670"/>
      <c r="XU1670"/>
      <c r="XV1670"/>
      <c r="XW1670"/>
      <c r="XX1670"/>
      <c r="XY1670"/>
      <c r="XZ1670"/>
      <c r="YA1670"/>
      <c r="YB1670"/>
      <c r="YC1670"/>
      <c r="YD1670"/>
      <c r="YE1670"/>
      <c r="YF1670"/>
      <c r="YG1670"/>
      <c r="YH1670"/>
      <c r="YI1670"/>
      <c r="YJ1670"/>
      <c r="YK1670"/>
      <c r="YL1670"/>
      <c r="YM1670"/>
      <c r="YN1670"/>
      <c r="YO1670"/>
      <c r="YP1670"/>
      <c r="YQ1670"/>
      <c r="YR1670"/>
      <c r="YS1670"/>
      <c r="YT1670"/>
      <c r="YU1670"/>
      <c r="YV1670"/>
      <c r="YW1670"/>
      <c r="YX1670"/>
      <c r="YY1670"/>
      <c r="YZ1670"/>
      <c r="ZA1670"/>
      <c r="ZB1670"/>
      <c r="ZC1670"/>
      <c r="ZD1670"/>
      <c r="ZE1670"/>
      <c r="ZF1670"/>
      <c r="ZG1670"/>
      <c r="ZH1670"/>
      <c r="ZI1670"/>
      <c r="ZJ1670"/>
      <c r="ZK1670"/>
      <c r="ZL1670"/>
      <c r="ZM1670"/>
      <c r="ZN1670"/>
      <c r="ZO1670"/>
      <c r="ZP1670"/>
      <c r="ZQ1670"/>
      <c r="ZR1670"/>
      <c r="ZS1670"/>
      <c r="ZT1670"/>
      <c r="ZU1670"/>
      <c r="ZV1670"/>
      <c r="ZW1670"/>
      <c r="ZX1670"/>
      <c r="ZY1670"/>
      <c r="ZZ1670"/>
      <c r="AAA1670"/>
      <c r="AAB1670"/>
      <c r="AAC1670"/>
      <c r="AAD1670"/>
      <c r="AAE1670"/>
      <c r="AAF1670"/>
      <c r="AAG1670"/>
      <c r="AAH1670"/>
      <c r="AAI1670"/>
      <c r="AAJ1670"/>
      <c r="AAK1670"/>
      <c r="AAL1670"/>
      <c r="AAM1670"/>
      <c r="AAN1670"/>
      <c r="AAO1670"/>
      <c r="AAP1670"/>
      <c r="AAQ1670"/>
      <c r="AAR1670"/>
      <c r="AAS1670"/>
      <c r="AAT1670"/>
      <c r="AAU1670"/>
      <c r="AAV1670"/>
      <c r="AAW1670"/>
      <c r="AAX1670"/>
      <c r="AAY1670"/>
      <c r="AAZ1670"/>
      <c r="ABA1670"/>
      <c r="ABB1670"/>
      <c r="ABC1670"/>
      <c r="ABD1670"/>
      <c r="ABE1670"/>
      <c r="ABF1670"/>
      <c r="ABG1670"/>
      <c r="ABH1670"/>
      <c r="ABI1670"/>
      <c r="ABJ1670"/>
      <c r="ABK1670"/>
      <c r="ABL1670"/>
      <c r="ABM1670"/>
      <c r="ABN1670"/>
      <c r="ABO1670"/>
      <c r="ABP1670"/>
      <c r="ABQ1670"/>
      <c r="ABR1670"/>
      <c r="ABS1670"/>
      <c r="ABT1670"/>
      <c r="ABU1670"/>
      <c r="ABV1670"/>
      <c r="ABW1670"/>
      <c r="ABX1670"/>
      <c r="ABY1670"/>
      <c r="ABZ1670"/>
      <c r="ACA1670"/>
      <c r="ACB1670"/>
      <c r="ACC1670"/>
      <c r="ACD1670"/>
      <c r="ACE1670"/>
      <c r="ACF1670"/>
      <c r="ACG1670"/>
      <c r="ACH1670"/>
      <c r="ACI1670"/>
      <c r="ACJ1670"/>
      <c r="ACK1670"/>
      <c r="ACL1670"/>
      <c r="ACM1670"/>
      <c r="ACN1670"/>
      <c r="ACO1670"/>
      <c r="ACP1670"/>
      <c r="ACQ1670"/>
      <c r="ACR1670"/>
      <c r="ACS1670"/>
      <c r="ACT1670"/>
      <c r="ACU1670"/>
      <c r="ACV1670"/>
      <c r="ACW1670"/>
      <c r="ACX1670"/>
      <c r="ACY1670"/>
      <c r="ACZ1670"/>
      <c r="ADA1670"/>
      <c r="ADB1670"/>
      <c r="ADC1670"/>
      <c r="ADD1670"/>
      <c r="ADE1670"/>
      <c r="ADF1670"/>
      <c r="ADG1670"/>
      <c r="ADH1670"/>
      <c r="ADI1670"/>
      <c r="ADJ1670"/>
      <c r="ADK1670"/>
      <c r="ADL1670"/>
      <c r="ADM1670"/>
      <c r="ADN1670"/>
      <c r="ADO1670"/>
      <c r="ADP1670"/>
      <c r="ADQ1670"/>
      <c r="ADR1670"/>
      <c r="ADS1670"/>
      <c r="ADT1670"/>
      <c r="ADU1670"/>
      <c r="ADV1670"/>
      <c r="ADW1670"/>
      <c r="ADX1670"/>
      <c r="ADY1670"/>
      <c r="ADZ1670"/>
      <c r="AEA1670"/>
      <c r="AEB1670"/>
      <c r="AEC1670"/>
      <c r="AED1670"/>
      <c r="AEE1670"/>
      <c r="AEF1670"/>
      <c r="AEG1670"/>
      <c r="AEH1670"/>
      <c r="AEI1670"/>
      <c r="AEJ1670"/>
      <c r="AEK1670"/>
      <c r="AEL1670"/>
      <c r="AEM1670"/>
      <c r="AEN1670"/>
      <c r="AEO1670"/>
      <c r="AEP1670"/>
      <c r="AEQ1670"/>
      <c r="AER1670"/>
      <c r="AES1670"/>
      <c r="AET1670"/>
      <c r="AEU1670"/>
      <c r="AEV1670"/>
      <c r="AEW1670"/>
      <c r="AEX1670"/>
      <c r="AEY1670"/>
      <c r="AEZ1670"/>
      <c r="AFA1670"/>
      <c r="AFB1670"/>
      <c r="AFC1670"/>
      <c r="AFD1670"/>
      <c r="AFE1670"/>
      <c r="AFF1670"/>
      <c r="AFG1670"/>
      <c r="AFH1670"/>
      <c r="AFI1670"/>
      <c r="AFJ1670"/>
      <c r="AFK1670"/>
      <c r="AFL1670"/>
      <c r="AFM1670"/>
      <c r="AFN1670"/>
      <c r="AFO1670"/>
      <c r="AFP1670"/>
      <c r="AFQ1670"/>
      <c r="AFR1670"/>
      <c r="AFS1670"/>
      <c r="AFT1670"/>
      <c r="AFU1670"/>
      <c r="AFV1670"/>
      <c r="AFW1670"/>
      <c r="AFX1670"/>
      <c r="AFY1670"/>
      <c r="AFZ1670"/>
      <c r="AGA1670"/>
      <c r="AGB1670"/>
      <c r="AGC1670"/>
      <c r="AGD1670"/>
      <c r="AGE1670"/>
      <c r="AGF1670"/>
      <c r="AGG1670"/>
      <c r="AGH1670"/>
      <c r="AGI1670"/>
      <c r="AGJ1670"/>
      <c r="AGK1670"/>
      <c r="AGL1670"/>
      <c r="AGM1670"/>
      <c r="AGN1670"/>
      <c r="AGO1670"/>
      <c r="AGP1670"/>
      <c r="AGQ1670"/>
      <c r="AGR1670"/>
      <c r="AGS1670"/>
      <c r="AGT1670"/>
      <c r="AGU1670"/>
      <c r="AGV1670"/>
      <c r="AGW1670"/>
      <c r="AGX1670"/>
      <c r="AGY1670"/>
      <c r="AGZ1670"/>
      <c r="AHA1670"/>
      <c r="AHB1670"/>
      <c r="AHC1670"/>
      <c r="AHD1670"/>
      <c r="AHE1670"/>
      <c r="AHF1670"/>
      <c r="AHG1670"/>
      <c r="AHH1670"/>
      <c r="AHI1670"/>
      <c r="AHJ1670"/>
      <c r="AHK1670"/>
      <c r="AHL1670"/>
      <c r="AHM1670"/>
      <c r="AHN1670"/>
      <c r="AHO1670"/>
      <c r="AHP1670"/>
      <c r="AHQ1670"/>
      <c r="AHR1670"/>
      <c r="AHS1670"/>
      <c r="AHT1670"/>
      <c r="AHU1670"/>
      <c r="AHV1670"/>
      <c r="AHW1670"/>
      <c r="AHX1670"/>
      <c r="AHY1670"/>
      <c r="AHZ1670"/>
      <c r="AIA1670"/>
      <c r="AIB1670"/>
      <c r="AIC1670"/>
      <c r="AID1670"/>
      <c r="AIE1670"/>
      <c r="AIF1670"/>
      <c r="AIG1670"/>
      <c r="AIH1670"/>
      <c r="AII1670"/>
      <c r="AIJ1670"/>
      <c r="AIK1670"/>
      <c r="AIL1670"/>
      <c r="AIM1670"/>
      <c r="AIN1670"/>
      <c r="AIO1670"/>
      <c r="AIP1670"/>
      <c r="AIQ1670"/>
      <c r="AIR1670"/>
      <c r="AIS1670"/>
      <c r="AIT1670"/>
      <c r="AIU1670"/>
      <c r="AIV1670"/>
      <c r="AIW1670"/>
      <c r="AIX1670"/>
      <c r="AIY1670"/>
      <c r="AIZ1670"/>
      <c r="AJA1670"/>
      <c r="AJB1670"/>
      <c r="AJC1670"/>
      <c r="AJD1670"/>
      <c r="AJE1670"/>
      <c r="AJF1670"/>
      <c r="AJG1670"/>
      <c r="AJH1670"/>
      <c r="AJI1670"/>
      <c r="AJJ1670"/>
      <c r="AJK1670"/>
      <c r="AJL1670"/>
      <c r="AJM1670"/>
      <c r="AJN1670"/>
      <c r="AJO1670"/>
      <c r="AJP1670"/>
      <c r="AJQ1670"/>
      <c r="AJR1670"/>
      <c r="AJS1670"/>
      <c r="AJT1670"/>
      <c r="AJU1670"/>
      <c r="AJV1670"/>
      <c r="AJW1670"/>
      <c r="AJX1670"/>
      <c r="AJY1670"/>
      <c r="AJZ1670"/>
      <c r="AKA1670"/>
      <c r="AKB1670"/>
      <c r="AKC1670"/>
      <c r="AKD1670"/>
      <c r="AKE1670"/>
      <c r="AKF1670"/>
      <c r="AKG1670"/>
      <c r="AKH1670"/>
      <c r="AKI1670"/>
      <c r="AKJ1670"/>
      <c r="AKK1670"/>
      <c r="AKL1670"/>
      <c r="AKM1670"/>
      <c r="AKN1670"/>
      <c r="AKO1670"/>
      <c r="AKP1670"/>
      <c r="AKQ1670"/>
      <c r="AKR1670"/>
      <c r="AKS1670"/>
      <c r="AKT1670"/>
      <c r="AKU1670"/>
      <c r="AKV1670"/>
      <c r="AKW1670"/>
      <c r="AKX1670"/>
      <c r="AKY1670"/>
      <c r="AKZ1670"/>
      <c r="ALA1670"/>
      <c r="ALB1670"/>
      <c r="ALC1670"/>
      <c r="ALD1670"/>
      <c r="ALE1670"/>
      <c r="ALF1670"/>
      <c r="ALG1670"/>
      <c r="ALH1670"/>
      <c r="ALI1670"/>
      <c r="ALJ1670"/>
      <c r="ALK1670"/>
      <c r="ALL1670"/>
      <c r="ALM1670"/>
      <c r="ALN1670"/>
      <c r="ALO1670"/>
      <c r="ALP1670"/>
      <c r="ALQ1670"/>
      <c r="ALR1670"/>
      <c r="ALS1670"/>
      <c r="ALT1670"/>
      <c r="ALU1670"/>
      <c r="ALV1670"/>
      <c r="ALW1670"/>
      <c r="ALX1670"/>
      <c r="ALY1670"/>
      <c r="ALZ1670"/>
      <c r="AMA1670"/>
      <c r="AMB1670"/>
      <c r="AMC1670"/>
      <c r="AMD1670"/>
      <c r="AME1670"/>
      <c r="AMF1670"/>
      <c r="AMG1670"/>
      <c r="AMH1670"/>
      <c r="AMI1670"/>
      <c r="AMJ1670"/>
      <c r="AMK1670"/>
    </row>
    <row r="1671" spans="1:1025"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c r="HE1671"/>
      <c r="HF1671"/>
      <c r="HG1671"/>
      <c r="HH1671"/>
      <c r="HI1671"/>
      <c r="HJ1671"/>
      <c r="HK1671"/>
      <c r="HL1671"/>
      <c r="HM1671"/>
      <c r="HN1671"/>
      <c r="HO1671"/>
      <c r="HP1671"/>
      <c r="HQ1671"/>
      <c r="HR1671"/>
      <c r="HS1671"/>
      <c r="HT1671"/>
      <c r="HU1671"/>
      <c r="HV1671"/>
      <c r="HW1671"/>
      <c r="HX1671"/>
      <c r="HY1671"/>
      <c r="HZ1671"/>
      <c r="IA1671"/>
      <c r="IB1671"/>
      <c r="IC1671"/>
      <c r="ID1671"/>
      <c r="IE1671"/>
      <c r="IF1671"/>
      <c r="IG1671"/>
      <c r="IH1671"/>
      <c r="II1671"/>
      <c r="IJ1671"/>
      <c r="IK1671"/>
      <c r="IL1671"/>
      <c r="IM1671"/>
      <c r="IN1671"/>
      <c r="IO1671"/>
      <c r="IP1671"/>
      <c r="IQ1671"/>
      <c r="IR1671"/>
      <c r="IS1671"/>
      <c r="IT1671"/>
      <c r="IU1671"/>
      <c r="IV1671"/>
      <c r="IW1671"/>
      <c r="IX1671"/>
      <c r="IY1671"/>
      <c r="IZ1671"/>
      <c r="JA1671"/>
      <c r="JB1671"/>
      <c r="JC1671"/>
      <c r="JD1671"/>
      <c r="JE1671"/>
      <c r="JF1671"/>
      <c r="JG1671"/>
      <c r="JH1671"/>
      <c r="JI1671"/>
      <c r="JJ1671"/>
      <c r="JK1671"/>
      <c r="JL1671"/>
      <c r="JM1671"/>
      <c r="JN1671"/>
      <c r="JO1671"/>
      <c r="JP1671"/>
      <c r="JQ1671"/>
      <c r="JR1671"/>
      <c r="JS1671"/>
      <c r="JT1671"/>
      <c r="JU1671"/>
      <c r="JV1671"/>
      <c r="JW1671"/>
      <c r="JX1671"/>
      <c r="JY1671"/>
      <c r="JZ1671"/>
      <c r="KA1671"/>
      <c r="KB1671"/>
      <c r="KC1671"/>
      <c r="KD1671"/>
      <c r="KE1671"/>
      <c r="KF1671"/>
      <c r="KG1671"/>
      <c r="KH1671"/>
      <c r="KI1671"/>
      <c r="KJ1671"/>
      <c r="KK1671"/>
      <c r="KL1671"/>
      <c r="KM1671"/>
      <c r="KN1671"/>
      <c r="KO1671"/>
      <c r="KP1671"/>
      <c r="KQ1671"/>
      <c r="KR1671"/>
      <c r="KS1671"/>
      <c r="KT1671"/>
      <c r="KU1671"/>
      <c r="KV1671"/>
      <c r="KW1671"/>
      <c r="KX1671"/>
      <c r="KY1671"/>
      <c r="KZ1671"/>
      <c r="LA1671"/>
      <c r="LB1671"/>
      <c r="LC1671"/>
      <c r="LD1671"/>
      <c r="LE1671"/>
      <c r="LF1671"/>
      <c r="LG1671"/>
      <c r="LH1671"/>
      <c r="LI1671"/>
      <c r="LJ1671"/>
      <c r="LK1671"/>
      <c r="LL1671"/>
      <c r="LM1671"/>
      <c r="LN1671"/>
      <c r="LO1671"/>
      <c r="LP1671"/>
      <c r="LQ1671"/>
      <c r="LR1671"/>
      <c r="LS1671"/>
      <c r="LT1671"/>
      <c r="LU1671"/>
      <c r="LV1671"/>
      <c r="LW1671"/>
      <c r="LX1671"/>
      <c r="LY1671"/>
      <c r="LZ1671"/>
      <c r="MA1671"/>
      <c r="MB1671"/>
      <c r="MC1671"/>
      <c r="MD1671"/>
      <c r="ME1671"/>
      <c r="MF1671"/>
      <c r="MG1671"/>
      <c r="MH1671"/>
      <c r="MI1671"/>
      <c r="MJ1671"/>
      <c r="MK1671"/>
      <c r="ML1671"/>
      <c r="MM1671"/>
      <c r="MN1671"/>
      <c r="MO1671"/>
      <c r="MP1671"/>
      <c r="MQ1671"/>
      <c r="MR1671"/>
      <c r="MS1671"/>
      <c r="MT1671"/>
      <c r="MU1671"/>
      <c r="MV1671"/>
      <c r="MW1671"/>
      <c r="MX1671"/>
      <c r="MY1671"/>
      <c r="MZ1671"/>
      <c r="NA1671"/>
      <c r="NB1671"/>
      <c r="NC1671"/>
      <c r="ND1671"/>
      <c r="NE1671"/>
      <c r="NF1671"/>
      <c r="NG1671"/>
      <c r="NH1671"/>
      <c r="NI1671"/>
      <c r="NJ1671"/>
      <c r="NK1671"/>
      <c r="NL1671"/>
      <c r="NM1671"/>
      <c r="NN1671"/>
      <c r="NO1671"/>
      <c r="NP1671"/>
      <c r="NQ1671"/>
      <c r="NR1671"/>
      <c r="NS1671"/>
      <c r="NT1671"/>
      <c r="NU1671"/>
      <c r="NV1671"/>
      <c r="NW1671"/>
      <c r="NX1671"/>
      <c r="NY1671"/>
      <c r="NZ1671"/>
      <c r="OA1671"/>
      <c r="OB1671"/>
      <c r="OC1671"/>
      <c r="OD1671"/>
      <c r="OE1671"/>
      <c r="OF1671"/>
      <c r="OG1671"/>
      <c r="OH1671"/>
      <c r="OI1671"/>
      <c r="OJ1671"/>
      <c r="OK1671"/>
      <c r="OL1671"/>
      <c r="OM1671"/>
      <c r="ON1671"/>
      <c r="OO1671"/>
      <c r="OP1671"/>
      <c r="OQ1671"/>
      <c r="OR1671"/>
      <c r="OS1671"/>
      <c r="OT1671"/>
      <c r="OU1671"/>
      <c r="OV1671"/>
      <c r="OW1671"/>
      <c r="OX1671"/>
      <c r="OY1671"/>
      <c r="OZ1671"/>
      <c r="PA1671"/>
      <c r="PB1671"/>
      <c r="PC1671"/>
      <c r="PD1671"/>
      <c r="PE1671"/>
      <c r="PF1671"/>
      <c r="PG1671"/>
      <c r="PH1671"/>
      <c r="PI1671"/>
      <c r="PJ1671"/>
      <c r="PK1671"/>
      <c r="PL1671"/>
      <c r="PM1671"/>
      <c r="PN1671"/>
      <c r="PO1671"/>
      <c r="PP1671"/>
      <c r="PQ1671"/>
      <c r="PR1671"/>
      <c r="PS1671"/>
      <c r="PT1671"/>
      <c r="PU1671"/>
      <c r="PV1671"/>
      <c r="PW1671"/>
      <c r="PX1671"/>
      <c r="PY1671"/>
      <c r="PZ1671"/>
      <c r="QA1671"/>
      <c r="QB1671"/>
      <c r="QC1671"/>
      <c r="QD1671"/>
      <c r="QE1671"/>
      <c r="QF1671"/>
      <c r="QG1671"/>
      <c r="QH1671"/>
      <c r="QI1671"/>
      <c r="QJ1671"/>
      <c r="QK1671"/>
      <c r="QL1671"/>
      <c r="QM1671"/>
      <c r="QN1671"/>
      <c r="QO1671"/>
      <c r="QP1671"/>
      <c r="QQ1671"/>
      <c r="QR1671"/>
      <c r="QS1671"/>
      <c r="QT1671"/>
      <c r="QU1671"/>
      <c r="QV1671"/>
      <c r="QW1671"/>
      <c r="QX1671"/>
      <c r="QY1671"/>
      <c r="QZ1671"/>
      <c r="RA1671"/>
      <c r="RB1671"/>
      <c r="RC1671"/>
      <c r="RD1671"/>
      <c r="RE1671"/>
      <c r="RF1671"/>
      <c r="RG1671"/>
      <c r="RH1671"/>
      <c r="RI1671"/>
      <c r="RJ1671"/>
      <c r="RK1671"/>
      <c r="RL1671"/>
      <c r="RM1671"/>
      <c r="RN1671"/>
      <c r="RO1671"/>
      <c r="RP1671"/>
      <c r="RQ1671"/>
      <c r="RR1671"/>
      <c r="RS1671"/>
      <c r="RT1671"/>
      <c r="RU1671"/>
      <c r="RV1671"/>
      <c r="RW1671"/>
      <c r="RX1671"/>
      <c r="RY1671"/>
      <c r="RZ1671"/>
      <c r="SA1671"/>
      <c r="SB1671"/>
      <c r="SC1671"/>
      <c r="SD1671"/>
      <c r="SE1671"/>
      <c r="SF1671"/>
      <c r="SG1671"/>
      <c r="SH1671"/>
      <c r="SI1671"/>
      <c r="SJ1671"/>
      <c r="SK1671"/>
      <c r="SL1671"/>
      <c r="SM1671"/>
      <c r="SN1671"/>
      <c r="SO1671"/>
      <c r="SP1671"/>
      <c r="SQ1671"/>
      <c r="SR1671"/>
      <c r="SS1671"/>
      <c r="ST1671"/>
      <c r="SU1671"/>
      <c r="SV1671"/>
      <c r="SW1671"/>
      <c r="SX1671"/>
      <c r="SY1671"/>
      <c r="SZ1671"/>
      <c r="TA1671"/>
      <c r="TB1671"/>
      <c r="TC1671"/>
      <c r="TD1671"/>
      <c r="TE1671"/>
      <c r="TF1671"/>
      <c r="TG1671"/>
      <c r="TH1671"/>
      <c r="TI1671"/>
      <c r="TJ1671"/>
      <c r="TK1671"/>
      <c r="TL1671"/>
      <c r="TM1671"/>
      <c r="TN1671"/>
      <c r="TO1671"/>
      <c r="TP1671"/>
      <c r="TQ1671"/>
      <c r="TR1671"/>
      <c r="TS1671"/>
      <c r="TT1671"/>
      <c r="TU1671"/>
      <c r="TV1671"/>
      <c r="TW1671"/>
      <c r="TX1671"/>
      <c r="TY1671"/>
      <c r="TZ1671"/>
      <c r="UA1671"/>
      <c r="UB1671"/>
      <c r="UC1671"/>
      <c r="UD1671"/>
      <c r="UE1671"/>
      <c r="UF1671"/>
      <c r="UG1671"/>
      <c r="UH1671"/>
      <c r="UI1671"/>
      <c r="UJ1671"/>
      <c r="UK1671"/>
      <c r="UL1671"/>
      <c r="UM1671"/>
      <c r="UN1671"/>
      <c r="UO1671"/>
      <c r="UP1671"/>
      <c r="UQ1671"/>
      <c r="UR1671"/>
      <c r="US1671"/>
      <c r="UT1671"/>
      <c r="UU1671"/>
      <c r="UV1671"/>
      <c r="UW1671"/>
      <c r="UX1671"/>
      <c r="UY1671"/>
      <c r="UZ1671"/>
      <c r="VA1671"/>
      <c r="VB1671"/>
      <c r="VC1671"/>
      <c r="VD1671"/>
      <c r="VE1671"/>
      <c r="VF1671"/>
      <c r="VG1671"/>
      <c r="VH1671"/>
      <c r="VI1671"/>
      <c r="VJ1671"/>
      <c r="VK1671"/>
      <c r="VL1671"/>
      <c r="VM1671"/>
      <c r="VN1671"/>
      <c r="VO1671"/>
      <c r="VP1671"/>
      <c r="VQ1671"/>
      <c r="VR1671"/>
      <c r="VS1671"/>
      <c r="VT1671"/>
      <c r="VU1671"/>
      <c r="VV1671"/>
      <c r="VW1671"/>
      <c r="VX1671"/>
      <c r="VY1671"/>
      <c r="VZ1671"/>
      <c r="WA1671"/>
      <c r="WB1671"/>
      <c r="WC1671"/>
      <c r="WD1671"/>
      <c r="WE1671"/>
      <c r="WF1671"/>
      <c r="WG1671"/>
      <c r="WH1671"/>
      <c r="WI1671"/>
      <c r="WJ1671"/>
      <c r="WK1671"/>
      <c r="WL1671"/>
      <c r="WM1671"/>
      <c r="WN1671"/>
      <c r="WO1671"/>
      <c r="WP1671"/>
      <c r="WQ1671"/>
      <c r="WR1671"/>
      <c r="WS1671"/>
      <c r="WT1671"/>
      <c r="WU1671"/>
      <c r="WV1671"/>
      <c r="WW1671"/>
      <c r="WX1671"/>
      <c r="WY1671"/>
      <c r="WZ1671"/>
      <c r="XA1671"/>
      <c r="XB1671"/>
      <c r="XC1671"/>
      <c r="XD1671"/>
      <c r="XE1671"/>
      <c r="XF1671"/>
      <c r="XG1671"/>
      <c r="XH1671"/>
      <c r="XI1671"/>
      <c r="XJ1671"/>
      <c r="XK1671"/>
      <c r="XL1671"/>
      <c r="XM1671"/>
      <c r="XN1671"/>
      <c r="XO1671"/>
      <c r="XP1671"/>
      <c r="XQ1671"/>
      <c r="XR1671"/>
      <c r="XS1671"/>
      <c r="XT1671"/>
      <c r="XU1671"/>
      <c r="XV1671"/>
      <c r="XW1671"/>
      <c r="XX1671"/>
      <c r="XY1671"/>
      <c r="XZ1671"/>
      <c r="YA1671"/>
      <c r="YB1671"/>
      <c r="YC1671"/>
      <c r="YD1671"/>
      <c r="YE1671"/>
      <c r="YF1671"/>
      <c r="YG1671"/>
      <c r="YH1671"/>
      <c r="YI1671"/>
      <c r="YJ1671"/>
      <c r="YK1671"/>
      <c r="YL1671"/>
      <c r="YM1671"/>
      <c r="YN1671"/>
      <c r="YO1671"/>
      <c r="YP1671"/>
      <c r="YQ1671"/>
      <c r="YR1671"/>
      <c r="YS1671"/>
      <c r="YT1671"/>
      <c r="YU1671"/>
      <c r="YV1671"/>
      <c r="YW1671"/>
      <c r="YX1671"/>
      <c r="YY1671"/>
      <c r="YZ1671"/>
      <c r="ZA1671"/>
      <c r="ZB1671"/>
      <c r="ZC1671"/>
      <c r="ZD1671"/>
      <c r="ZE1671"/>
      <c r="ZF1671"/>
      <c r="ZG1671"/>
      <c r="ZH1671"/>
      <c r="ZI1671"/>
      <c r="ZJ1671"/>
      <c r="ZK1671"/>
      <c r="ZL1671"/>
      <c r="ZM1671"/>
      <c r="ZN1671"/>
      <c r="ZO1671"/>
      <c r="ZP1671"/>
      <c r="ZQ1671"/>
      <c r="ZR1671"/>
      <c r="ZS1671"/>
      <c r="ZT1671"/>
      <c r="ZU1671"/>
      <c r="ZV1671"/>
      <c r="ZW1671"/>
      <c r="ZX1671"/>
      <c r="ZY1671"/>
      <c r="ZZ1671"/>
      <c r="AAA1671"/>
      <c r="AAB1671"/>
      <c r="AAC1671"/>
      <c r="AAD1671"/>
      <c r="AAE1671"/>
      <c r="AAF1671"/>
      <c r="AAG1671"/>
      <c r="AAH1671"/>
      <c r="AAI1671"/>
      <c r="AAJ1671"/>
      <c r="AAK1671"/>
      <c r="AAL1671"/>
      <c r="AAM1671"/>
      <c r="AAN1671"/>
      <c r="AAO1671"/>
      <c r="AAP1671"/>
      <c r="AAQ1671"/>
      <c r="AAR1671"/>
      <c r="AAS1671"/>
      <c r="AAT1671"/>
      <c r="AAU1671"/>
      <c r="AAV1671"/>
      <c r="AAW1671"/>
      <c r="AAX1671"/>
      <c r="AAY1671"/>
      <c r="AAZ1671"/>
      <c r="ABA1671"/>
      <c r="ABB1671"/>
      <c r="ABC1671"/>
      <c r="ABD1671"/>
      <c r="ABE1671"/>
      <c r="ABF1671"/>
      <c r="ABG1671"/>
      <c r="ABH1671"/>
      <c r="ABI1671"/>
      <c r="ABJ1671"/>
      <c r="ABK1671"/>
      <c r="ABL1671"/>
      <c r="ABM1671"/>
      <c r="ABN1671"/>
      <c r="ABO1671"/>
      <c r="ABP1671"/>
      <c r="ABQ1671"/>
      <c r="ABR1671"/>
      <c r="ABS1671"/>
      <c r="ABT1671"/>
      <c r="ABU1671"/>
      <c r="ABV1671"/>
      <c r="ABW1671"/>
      <c r="ABX1671"/>
      <c r="ABY1671"/>
      <c r="ABZ1671"/>
      <c r="ACA1671"/>
      <c r="ACB1671"/>
      <c r="ACC1671"/>
      <c r="ACD1671"/>
      <c r="ACE1671"/>
      <c r="ACF1671"/>
      <c r="ACG1671"/>
      <c r="ACH1671"/>
      <c r="ACI1671"/>
      <c r="ACJ1671"/>
      <c r="ACK1671"/>
      <c r="ACL1671"/>
      <c r="ACM1671"/>
      <c r="ACN1671"/>
      <c r="ACO1671"/>
      <c r="ACP1671"/>
      <c r="ACQ1671"/>
      <c r="ACR1671"/>
      <c r="ACS1671"/>
      <c r="ACT1671"/>
      <c r="ACU1671"/>
      <c r="ACV1671"/>
      <c r="ACW1671"/>
      <c r="ACX1671"/>
      <c r="ACY1671"/>
      <c r="ACZ1671"/>
      <c r="ADA1671"/>
      <c r="ADB1671"/>
      <c r="ADC1671"/>
      <c r="ADD1671"/>
      <c r="ADE1671"/>
      <c r="ADF1671"/>
      <c r="ADG1671"/>
      <c r="ADH1671"/>
      <c r="ADI1671"/>
      <c r="ADJ1671"/>
      <c r="ADK1671"/>
      <c r="ADL1671"/>
      <c r="ADM1671"/>
      <c r="ADN1671"/>
      <c r="ADO1671"/>
      <c r="ADP1671"/>
      <c r="ADQ1671"/>
      <c r="ADR1671"/>
      <c r="ADS1671"/>
      <c r="ADT1671"/>
      <c r="ADU1671"/>
      <c r="ADV1671"/>
      <c r="ADW1671"/>
      <c r="ADX1671"/>
      <c r="ADY1671"/>
      <c r="ADZ1671"/>
      <c r="AEA1671"/>
      <c r="AEB1671"/>
      <c r="AEC1671"/>
      <c r="AED1671"/>
      <c r="AEE1671"/>
      <c r="AEF1671"/>
      <c r="AEG1671"/>
      <c r="AEH1671"/>
      <c r="AEI1671"/>
      <c r="AEJ1671"/>
      <c r="AEK1671"/>
      <c r="AEL1671"/>
      <c r="AEM1671"/>
      <c r="AEN1671"/>
      <c r="AEO1671"/>
      <c r="AEP1671"/>
      <c r="AEQ1671"/>
      <c r="AER1671"/>
      <c r="AES1671"/>
      <c r="AET1671"/>
      <c r="AEU1671"/>
      <c r="AEV1671"/>
      <c r="AEW1671"/>
      <c r="AEX1671"/>
      <c r="AEY1671"/>
      <c r="AEZ1671"/>
      <c r="AFA1671"/>
      <c r="AFB1671"/>
      <c r="AFC1671"/>
      <c r="AFD1671"/>
      <c r="AFE1671"/>
      <c r="AFF1671"/>
      <c r="AFG1671"/>
      <c r="AFH1671"/>
      <c r="AFI1671"/>
      <c r="AFJ1671"/>
      <c r="AFK1671"/>
      <c r="AFL1671"/>
      <c r="AFM1671"/>
      <c r="AFN1671"/>
      <c r="AFO1671"/>
      <c r="AFP1671"/>
      <c r="AFQ1671"/>
      <c r="AFR1671"/>
      <c r="AFS1671"/>
      <c r="AFT1671"/>
      <c r="AFU1671"/>
      <c r="AFV1671"/>
      <c r="AFW1671"/>
      <c r="AFX1671"/>
      <c r="AFY1671"/>
      <c r="AFZ1671"/>
      <c r="AGA1671"/>
      <c r="AGB1671"/>
      <c r="AGC1671"/>
      <c r="AGD1671"/>
      <c r="AGE1671"/>
      <c r="AGF1671"/>
      <c r="AGG1671"/>
      <c r="AGH1671"/>
      <c r="AGI1671"/>
      <c r="AGJ1671"/>
      <c r="AGK1671"/>
      <c r="AGL1671"/>
      <c r="AGM1671"/>
      <c r="AGN1671"/>
      <c r="AGO1671"/>
      <c r="AGP1671"/>
      <c r="AGQ1671"/>
      <c r="AGR1671"/>
      <c r="AGS1671"/>
      <c r="AGT1671"/>
      <c r="AGU1671"/>
      <c r="AGV1671"/>
      <c r="AGW1671"/>
      <c r="AGX1671"/>
      <c r="AGY1671"/>
      <c r="AGZ1671"/>
      <c r="AHA1671"/>
      <c r="AHB1671"/>
      <c r="AHC1671"/>
      <c r="AHD1671"/>
      <c r="AHE1671"/>
      <c r="AHF1671"/>
      <c r="AHG1671"/>
      <c r="AHH1671"/>
      <c r="AHI1671"/>
      <c r="AHJ1671"/>
      <c r="AHK1671"/>
      <c r="AHL1671"/>
      <c r="AHM1671"/>
      <c r="AHN1671"/>
      <c r="AHO1671"/>
      <c r="AHP1671"/>
      <c r="AHQ1671"/>
      <c r="AHR1671"/>
      <c r="AHS1671"/>
      <c r="AHT1671"/>
      <c r="AHU1671"/>
      <c r="AHV1671"/>
      <c r="AHW1671"/>
      <c r="AHX1671"/>
      <c r="AHY1671"/>
      <c r="AHZ1671"/>
      <c r="AIA1671"/>
      <c r="AIB1671"/>
      <c r="AIC1671"/>
      <c r="AID1671"/>
      <c r="AIE1671"/>
      <c r="AIF1671"/>
      <c r="AIG1671"/>
      <c r="AIH1671"/>
      <c r="AII1671"/>
      <c r="AIJ1671"/>
      <c r="AIK1671"/>
      <c r="AIL1671"/>
      <c r="AIM1671"/>
      <c r="AIN1671"/>
      <c r="AIO1671"/>
      <c r="AIP1671"/>
      <c r="AIQ1671"/>
      <c r="AIR1671"/>
      <c r="AIS1671"/>
      <c r="AIT1671"/>
      <c r="AIU1671"/>
      <c r="AIV1671"/>
      <c r="AIW1671"/>
      <c r="AIX1671"/>
      <c r="AIY1671"/>
      <c r="AIZ1671"/>
      <c r="AJA1671"/>
      <c r="AJB1671"/>
      <c r="AJC1671"/>
      <c r="AJD1671"/>
      <c r="AJE1671"/>
      <c r="AJF1671"/>
      <c r="AJG1671"/>
      <c r="AJH1671"/>
      <c r="AJI1671"/>
      <c r="AJJ1671"/>
      <c r="AJK1671"/>
      <c r="AJL1671"/>
      <c r="AJM1671"/>
      <c r="AJN1671"/>
      <c r="AJO1671"/>
      <c r="AJP1671"/>
      <c r="AJQ1671"/>
      <c r="AJR1671"/>
      <c r="AJS1671"/>
      <c r="AJT1671"/>
      <c r="AJU1671"/>
      <c r="AJV1671"/>
      <c r="AJW1671"/>
      <c r="AJX1671"/>
      <c r="AJY1671"/>
      <c r="AJZ1671"/>
      <c r="AKA1671"/>
      <c r="AKB1671"/>
      <c r="AKC1671"/>
      <c r="AKD1671"/>
      <c r="AKE1671"/>
      <c r="AKF1671"/>
      <c r="AKG1671"/>
      <c r="AKH1671"/>
      <c r="AKI1671"/>
      <c r="AKJ1671"/>
      <c r="AKK1671"/>
      <c r="AKL1671"/>
      <c r="AKM1671"/>
      <c r="AKN1671"/>
      <c r="AKO1671"/>
      <c r="AKP1671"/>
      <c r="AKQ1671"/>
      <c r="AKR1671"/>
      <c r="AKS1671"/>
      <c r="AKT1671"/>
      <c r="AKU1671"/>
      <c r="AKV1671"/>
      <c r="AKW1671"/>
      <c r="AKX1671"/>
      <c r="AKY1671"/>
      <c r="AKZ1671"/>
      <c r="ALA1671"/>
      <c r="ALB1671"/>
      <c r="ALC1671"/>
      <c r="ALD1671"/>
      <c r="ALE1671"/>
      <c r="ALF1671"/>
      <c r="ALG1671"/>
      <c r="ALH1671"/>
      <c r="ALI1671"/>
      <c r="ALJ1671"/>
      <c r="ALK1671"/>
      <c r="ALL1671"/>
      <c r="ALM1671"/>
      <c r="ALN1671"/>
      <c r="ALO1671"/>
      <c r="ALP1671"/>
      <c r="ALQ1671"/>
      <c r="ALR1671"/>
      <c r="ALS1671"/>
      <c r="ALT1671"/>
      <c r="ALU1671"/>
      <c r="ALV1671"/>
      <c r="ALW1671"/>
      <c r="ALX1671"/>
      <c r="ALY1671"/>
      <c r="ALZ1671"/>
      <c r="AMA1671"/>
      <c r="AMB1671"/>
      <c r="AMC1671"/>
      <c r="AMD1671"/>
      <c r="AME1671"/>
      <c r="AMF1671"/>
      <c r="AMG1671"/>
      <c r="AMH1671"/>
      <c r="AMI1671"/>
      <c r="AMJ1671"/>
      <c r="AMK1671"/>
    </row>
    <row r="1672" spans="1:1025" ht="45" customHeight="1" x14ac:dyDescent="0.25">
      <c r="A1672" s="20" t="s">
        <v>186</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c r="HE1672"/>
      <c r="HF1672"/>
      <c r="HG1672"/>
      <c r="HH1672"/>
      <c r="HI1672"/>
      <c r="HJ1672"/>
      <c r="HK1672"/>
      <c r="HL1672"/>
      <c r="HM1672"/>
      <c r="HN1672"/>
      <c r="HO1672"/>
      <c r="HP1672"/>
      <c r="HQ1672"/>
      <c r="HR1672"/>
      <c r="HS1672"/>
      <c r="HT1672"/>
      <c r="HU1672"/>
      <c r="HV1672"/>
      <c r="HW1672"/>
      <c r="HX1672"/>
      <c r="HY1672"/>
      <c r="HZ1672"/>
      <c r="IA1672"/>
      <c r="IB1672"/>
      <c r="IC1672"/>
      <c r="ID1672"/>
      <c r="IE1672"/>
      <c r="IF1672"/>
      <c r="IG1672"/>
      <c r="IH1672"/>
      <c r="II1672"/>
      <c r="IJ1672"/>
      <c r="IK1672"/>
      <c r="IL1672"/>
      <c r="IM1672"/>
      <c r="IN1672"/>
      <c r="IO1672"/>
      <c r="IP1672"/>
      <c r="IQ1672"/>
      <c r="IR1672"/>
      <c r="IS1672"/>
      <c r="IT1672"/>
      <c r="IU1672"/>
      <c r="IV1672"/>
      <c r="IW1672"/>
      <c r="IX1672"/>
      <c r="IY1672"/>
      <c r="IZ1672"/>
      <c r="JA1672"/>
      <c r="JB1672"/>
      <c r="JC1672"/>
      <c r="JD1672"/>
      <c r="JE1672"/>
      <c r="JF1672"/>
      <c r="JG1672"/>
      <c r="JH1672"/>
      <c r="JI1672"/>
      <c r="JJ1672"/>
      <c r="JK1672"/>
      <c r="JL1672"/>
      <c r="JM1672"/>
      <c r="JN1672"/>
      <c r="JO1672"/>
      <c r="JP1672"/>
      <c r="JQ1672"/>
      <c r="JR1672"/>
      <c r="JS1672"/>
      <c r="JT1672"/>
      <c r="JU1672"/>
      <c r="JV1672"/>
      <c r="JW1672"/>
      <c r="JX1672"/>
      <c r="JY1672"/>
      <c r="JZ1672"/>
      <c r="KA1672"/>
      <c r="KB1672"/>
      <c r="KC1672"/>
      <c r="KD1672"/>
      <c r="KE1672"/>
      <c r="KF1672"/>
      <c r="KG1672"/>
      <c r="KH1672"/>
      <c r="KI1672"/>
      <c r="KJ1672"/>
      <c r="KK1672"/>
      <c r="KL1672"/>
      <c r="KM1672"/>
      <c r="KN1672"/>
      <c r="KO1672"/>
      <c r="KP1672"/>
      <c r="KQ1672"/>
      <c r="KR1672"/>
      <c r="KS1672"/>
      <c r="KT1672"/>
      <c r="KU1672"/>
      <c r="KV1672"/>
      <c r="KW1672"/>
      <c r="KX1672"/>
      <c r="KY1672"/>
      <c r="KZ1672"/>
      <c r="LA1672"/>
      <c r="LB1672"/>
      <c r="LC1672"/>
      <c r="LD1672"/>
      <c r="LE1672"/>
      <c r="LF1672"/>
      <c r="LG1672"/>
      <c r="LH1672"/>
      <c r="LI1672"/>
      <c r="LJ1672"/>
      <c r="LK1672"/>
      <c r="LL1672"/>
      <c r="LM1672"/>
      <c r="LN1672"/>
      <c r="LO1672"/>
      <c r="LP1672"/>
      <c r="LQ1672"/>
      <c r="LR1672"/>
      <c r="LS1672"/>
      <c r="LT1672"/>
      <c r="LU1672"/>
      <c r="LV1672"/>
      <c r="LW1672"/>
      <c r="LX1672"/>
      <c r="LY1672"/>
      <c r="LZ1672"/>
      <c r="MA1672"/>
      <c r="MB1672"/>
      <c r="MC1672"/>
      <c r="MD1672"/>
      <c r="ME1672"/>
      <c r="MF1672"/>
      <c r="MG1672"/>
      <c r="MH1672"/>
      <c r="MI1672"/>
      <c r="MJ1672"/>
      <c r="MK1672"/>
      <c r="ML1672"/>
      <c r="MM1672"/>
      <c r="MN1672"/>
      <c r="MO1672"/>
      <c r="MP1672"/>
      <c r="MQ1672"/>
      <c r="MR1672"/>
      <c r="MS1672"/>
      <c r="MT1672"/>
      <c r="MU1672"/>
      <c r="MV1672"/>
      <c r="MW1672"/>
      <c r="MX1672"/>
      <c r="MY1672"/>
      <c r="MZ1672"/>
      <c r="NA1672"/>
      <c r="NB1672"/>
      <c r="NC1672"/>
      <c r="ND1672"/>
      <c r="NE1672"/>
      <c r="NF1672"/>
      <c r="NG1672"/>
      <c r="NH1672"/>
      <c r="NI1672"/>
      <c r="NJ1672"/>
      <c r="NK1672"/>
      <c r="NL1672"/>
      <c r="NM1672"/>
      <c r="NN1672"/>
      <c r="NO1672"/>
      <c r="NP1672"/>
      <c r="NQ1672"/>
      <c r="NR1672"/>
      <c r="NS1672"/>
      <c r="NT1672"/>
      <c r="NU1672"/>
      <c r="NV1672"/>
      <c r="NW1672"/>
      <c r="NX1672"/>
      <c r="NY1672"/>
      <c r="NZ1672"/>
      <c r="OA1672"/>
      <c r="OB1672"/>
      <c r="OC1672"/>
      <c r="OD1672"/>
      <c r="OE1672"/>
      <c r="OF1672"/>
      <c r="OG1672"/>
      <c r="OH1672"/>
      <c r="OI1672"/>
      <c r="OJ1672"/>
      <c r="OK1672"/>
      <c r="OL1672"/>
      <c r="OM1672"/>
      <c r="ON1672"/>
      <c r="OO1672"/>
      <c r="OP1672"/>
      <c r="OQ1672"/>
      <c r="OR1672"/>
      <c r="OS1672"/>
      <c r="OT1672"/>
      <c r="OU1672"/>
      <c r="OV1672"/>
      <c r="OW1672"/>
      <c r="OX1672"/>
      <c r="OY1672"/>
      <c r="OZ1672"/>
      <c r="PA1672"/>
      <c r="PB1672"/>
      <c r="PC1672"/>
      <c r="PD1672"/>
      <c r="PE1672"/>
      <c r="PF1672"/>
      <c r="PG1672"/>
      <c r="PH1672"/>
      <c r="PI1672"/>
      <c r="PJ1672"/>
      <c r="PK1672"/>
      <c r="PL1672"/>
      <c r="PM1672"/>
      <c r="PN1672"/>
      <c r="PO1672"/>
      <c r="PP1672"/>
      <c r="PQ1672"/>
      <c r="PR1672"/>
      <c r="PS1672"/>
      <c r="PT1672"/>
      <c r="PU1672"/>
      <c r="PV1672"/>
      <c r="PW1672"/>
      <c r="PX1672"/>
      <c r="PY1672"/>
      <c r="PZ1672"/>
      <c r="QA1672"/>
      <c r="QB1672"/>
      <c r="QC1672"/>
      <c r="QD1672"/>
      <c r="QE1672"/>
      <c r="QF1672"/>
      <c r="QG1672"/>
      <c r="QH1672"/>
      <c r="QI1672"/>
      <c r="QJ1672"/>
      <c r="QK1672"/>
      <c r="QL1672"/>
      <c r="QM1672"/>
      <c r="QN1672"/>
      <c r="QO1672"/>
      <c r="QP1672"/>
      <c r="QQ1672"/>
      <c r="QR1672"/>
      <c r="QS1672"/>
      <c r="QT1672"/>
      <c r="QU1672"/>
      <c r="QV1672"/>
      <c r="QW1672"/>
      <c r="QX1672"/>
      <c r="QY1672"/>
      <c r="QZ1672"/>
      <c r="RA1672"/>
      <c r="RB1672"/>
      <c r="RC1672"/>
      <c r="RD1672"/>
      <c r="RE1672"/>
      <c r="RF1672"/>
      <c r="RG1672"/>
      <c r="RH1672"/>
      <c r="RI1672"/>
      <c r="RJ1672"/>
      <c r="RK1672"/>
      <c r="RL1672"/>
      <c r="RM1672"/>
      <c r="RN1672"/>
      <c r="RO1672"/>
      <c r="RP1672"/>
      <c r="RQ1672"/>
      <c r="RR1672"/>
      <c r="RS1672"/>
      <c r="RT1672"/>
      <c r="RU1672"/>
      <c r="RV1672"/>
      <c r="RW1672"/>
      <c r="RX1672"/>
      <c r="RY1672"/>
      <c r="RZ1672"/>
      <c r="SA1672"/>
      <c r="SB1672"/>
      <c r="SC1672"/>
      <c r="SD1672"/>
      <c r="SE1672"/>
      <c r="SF1672"/>
      <c r="SG1672"/>
      <c r="SH1672"/>
      <c r="SI1672"/>
      <c r="SJ1672"/>
      <c r="SK1672"/>
      <c r="SL1672"/>
      <c r="SM1672"/>
      <c r="SN1672"/>
      <c r="SO1672"/>
      <c r="SP1672"/>
      <c r="SQ1672"/>
      <c r="SR1672"/>
      <c r="SS1672"/>
      <c r="ST1672"/>
      <c r="SU1672"/>
      <c r="SV1672"/>
      <c r="SW1672"/>
      <c r="SX1672"/>
      <c r="SY1672"/>
      <c r="SZ1672"/>
      <c r="TA1672"/>
      <c r="TB1672"/>
      <c r="TC1672"/>
      <c r="TD1672"/>
      <c r="TE1672"/>
      <c r="TF1672"/>
      <c r="TG1672"/>
      <c r="TH1672"/>
      <c r="TI1672"/>
      <c r="TJ1672"/>
      <c r="TK1672"/>
      <c r="TL1672"/>
      <c r="TM1672"/>
      <c r="TN1672"/>
      <c r="TO1672"/>
      <c r="TP1672"/>
      <c r="TQ1672"/>
      <c r="TR1672"/>
      <c r="TS1672"/>
      <c r="TT1672"/>
      <c r="TU1672"/>
      <c r="TV1672"/>
      <c r="TW1672"/>
      <c r="TX1672"/>
      <c r="TY1672"/>
      <c r="TZ1672"/>
      <c r="UA1672"/>
      <c r="UB1672"/>
      <c r="UC1672"/>
      <c r="UD1672"/>
      <c r="UE1672"/>
      <c r="UF1672"/>
      <c r="UG1672"/>
      <c r="UH1672"/>
      <c r="UI1672"/>
      <c r="UJ1672"/>
      <c r="UK1672"/>
      <c r="UL1672"/>
      <c r="UM1672"/>
      <c r="UN1672"/>
      <c r="UO1672"/>
      <c r="UP1672"/>
      <c r="UQ1672"/>
      <c r="UR1672"/>
      <c r="US1672"/>
      <c r="UT1672"/>
      <c r="UU1672"/>
      <c r="UV1672"/>
      <c r="UW1672"/>
      <c r="UX1672"/>
      <c r="UY1672"/>
      <c r="UZ1672"/>
      <c r="VA1672"/>
      <c r="VB1672"/>
      <c r="VC1672"/>
      <c r="VD1672"/>
      <c r="VE1672"/>
      <c r="VF1672"/>
      <c r="VG1672"/>
      <c r="VH1672"/>
      <c r="VI1672"/>
      <c r="VJ1672"/>
      <c r="VK1672"/>
      <c r="VL1672"/>
      <c r="VM1672"/>
      <c r="VN1672"/>
      <c r="VO1672"/>
      <c r="VP1672"/>
      <c r="VQ1672"/>
      <c r="VR1672"/>
      <c r="VS1672"/>
      <c r="VT1672"/>
      <c r="VU1672"/>
      <c r="VV1672"/>
      <c r="VW1672"/>
      <c r="VX1672"/>
      <c r="VY1672"/>
      <c r="VZ1672"/>
      <c r="WA1672"/>
      <c r="WB1672"/>
      <c r="WC1672"/>
      <c r="WD1672"/>
      <c r="WE1672"/>
      <c r="WF1672"/>
      <c r="WG1672"/>
      <c r="WH1672"/>
      <c r="WI1672"/>
      <c r="WJ1672"/>
      <c r="WK1672"/>
      <c r="WL1672"/>
      <c r="WM1672"/>
      <c r="WN1672"/>
      <c r="WO1672"/>
      <c r="WP1672"/>
      <c r="WQ1672"/>
      <c r="WR1672"/>
      <c r="WS1672"/>
      <c r="WT1672"/>
      <c r="WU1672"/>
      <c r="WV1672"/>
      <c r="WW1672"/>
      <c r="WX1672"/>
      <c r="WY1672"/>
      <c r="WZ1672"/>
      <c r="XA1672"/>
      <c r="XB1672"/>
      <c r="XC1672"/>
      <c r="XD1672"/>
      <c r="XE1672"/>
      <c r="XF1672"/>
      <c r="XG1672"/>
      <c r="XH1672"/>
      <c r="XI1672"/>
      <c r="XJ1672"/>
      <c r="XK1672"/>
      <c r="XL1672"/>
      <c r="XM1672"/>
      <c r="XN1672"/>
      <c r="XO1672"/>
      <c r="XP1672"/>
      <c r="XQ1672"/>
      <c r="XR1672"/>
      <c r="XS1672"/>
      <c r="XT1672"/>
      <c r="XU1672"/>
      <c r="XV1672"/>
      <c r="XW1672"/>
      <c r="XX1672"/>
      <c r="XY1672"/>
      <c r="XZ1672"/>
      <c r="YA1672"/>
      <c r="YB1672"/>
      <c r="YC1672"/>
      <c r="YD1672"/>
      <c r="YE1672"/>
      <c r="YF1672"/>
      <c r="YG1672"/>
      <c r="YH1672"/>
      <c r="YI1672"/>
      <c r="YJ1672"/>
      <c r="YK1672"/>
      <c r="YL1672"/>
      <c r="YM1672"/>
      <c r="YN1672"/>
      <c r="YO1672"/>
      <c r="YP1672"/>
      <c r="YQ1672"/>
      <c r="YR1672"/>
      <c r="YS1672"/>
      <c r="YT1672"/>
      <c r="YU1672"/>
      <c r="YV1672"/>
      <c r="YW1672"/>
      <c r="YX1672"/>
      <c r="YY1672"/>
      <c r="YZ1672"/>
      <c r="ZA1672"/>
      <c r="ZB1672"/>
      <c r="ZC1672"/>
      <c r="ZD1672"/>
      <c r="ZE1672"/>
      <c r="ZF1672"/>
      <c r="ZG1672"/>
      <c r="ZH1672"/>
      <c r="ZI1672"/>
      <c r="ZJ1672"/>
      <c r="ZK1672"/>
      <c r="ZL1672"/>
      <c r="ZM1672"/>
      <c r="ZN1672"/>
      <c r="ZO1672"/>
      <c r="ZP1672"/>
      <c r="ZQ1672"/>
      <c r="ZR1672"/>
      <c r="ZS1672"/>
      <c r="ZT1672"/>
      <c r="ZU1672"/>
      <c r="ZV1672"/>
      <c r="ZW1672"/>
      <c r="ZX1672"/>
      <c r="ZY1672"/>
      <c r="ZZ1672"/>
      <c r="AAA1672"/>
      <c r="AAB1672"/>
      <c r="AAC1672"/>
      <c r="AAD1672"/>
      <c r="AAE1672"/>
      <c r="AAF1672"/>
      <c r="AAG1672"/>
      <c r="AAH1672"/>
      <c r="AAI1672"/>
      <c r="AAJ1672"/>
      <c r="AAK1672"/>
      <c r="AAL1672"/>
      <c r="AAM1672"/>
      <c r="AAN1672"/>
      <c r="AAO1672"/>
      <c r="AAP1672"/>
      <c r="AAQ1672"/>
      <c r="AAR1672"/>
      <c r="AAS1672"/>
      <c r="AAT1672"/>
      <c r="AAU1672"/>
      <c r="AAV1672"/>
      <c r="AAW1672"/>
      <c r="AAX1672"/>
      <c r="AAY1672"/>
      <c r="AAZ1672"/>
      <c r="ABA1672"/>
      <c r="ABB1672"/>
      <c r="ABC1672"/>
      <c r="ABD1672"/>
      <c r="ABE1672"/>
      <c r="ABF1672"/>
      <c r="ABG1672"/>
      <c r="ABH1672"/>
      <c r="ABI1672"/>
      <c r="ABJ1672"/>
      <c r="ABK1672"/>
      <c r="ABL1672"/>
      <c r="ABM1672"/>
      <c r="ABN1672"/>
      <c r="ABO1672"/>
      <c r="ABP1672"/>
      <c r="ABQ1672"/>
      <c r="ABR1672"/>
      <c r="ABS1672"/>
      <c r="ABT1672"/>
      <c r="ABU1672"/>
      <c r="ABV1672"/>
      <c r="ABW1672"/>
      <c r="ABX1672"/>
      <c r="ABY1672"/>
      <c r="ABZ1672"/>
      <c r="ACA1672"/>
      <c r="ACB1672"/>
      <c r="ACC1672"/>
      <c r="ACD1672"/>
      <c r="ACE1672"/>
      <c r="ACF1672"/>
      <c r="ACG1672"/>
      <c r="ACH1672"/>
      <c r="ACI1672"/>
      <c r="ACJ1672"/>
      <c r="ACK1672"/>
      <c r="ACL1672"/>
      <c r="ACM1672"/>
      <c r="ACN1672"/>
      <c r="ACO1672"/>
      <c r="ACP1672"/>
      <c r="ACQ1672"/>
      <c r="ACR1672"/>
      <c r="ACS1672"/>
      <c r="ACT1672"/>
      <c r="ACU1672"/>
      <c r="ACV1672"/>
      <c r="ACW1672"/>
      <c r="ACX1672"/>
      <c r="ACY1672"/>
      <c r="ACZ1672"/>
      <c r="ADA1672"/>
      <c r="ADB1672"/>
      <c r="ADC1672"/>
      <c r="ADD1672"/>
      <c r="ADE1672"/>
      <c r="ADF1672"/>
      <c r="ADG1672"/>
      <c r="ADH1672"/>
      <c r="ADI1672"/>
      <c r="ADJ1672"/>
      <c r="ADK1672"/>
      <c r="ADL1672"/>
      <c r="ADM1672"/>
      <c r="ADN1672"/>
      <c r="ADO1672"/>
      <c r="ADP1672"/>
      <c r="ADQ1672"/>
      <c r="ADR1672"/>
      <c r="ADS1672"/>
      <c r="ADT1672"/>
      <c r="ADU1672"/>
      <c r="ADV1672"/>
      <c r="ADW1672"/>
      <c r="ADX1672"/>
      <c r="ADY1672"/>
      <c r="ADZ1672"/>
      <c r="AEA1672"/>
      <c r="AEB1672"/>
      <c r="AEC1672"/>
      <c r="AED1672"/>
      <c r="AEE1672"/>
      <c r="AEF1672"/>
      <c r="AEG1672"/>
      <c r="AEH1672"/>
      <c r="AEI1672"/>
      <c r="AEJ1672"/>
      <c r="AEK1672"/>
      <c r="AEL1672"/>
      <c r="AEM1672"/>
      <c r="AEN1672"/>
      <c r="AEO1672"/>
      <c r="AEP1672"/>
      <c r="AEQ1672"/>
      <c r="AER1672"/>
      <c r="AES1672"/>
      <c r="AET1672"/>
      <c r="AEU1672"/>
      <c r="AEV1672"/>
      <c r="AEW1672"/>
      <c r="AEX1672"/>
      <c r="AEY1672"/>
      <c r="AEZ1672"/>
      <c r="AFA1672"/>
      <c r="AFB1672"/>
      <c r="AFC1672"/>
      <c r="AFD1672"/>
      <c r="AFE1672"/>
      <c r="AFF1672"/>
      <c r="AFG1672"/>
      <c r="AFH1672"/>
      <c r="AFI1672"/>
      <c r="AFJ1672"/>
      <c r="AFK1672"/>
      <c r="AFL1672"/>
      <c r="AFM1672"/>
      <c r="AFN1672"/>
      <c r="AFO1672"/>
      <c r="AFP1672"/>
      <c r="AFQ1672"/>
      <c r="AFR1672"/>
      <c r="AFS1672"/>
      <c r="AFT1672"/>
      <c r="AFU1672"/>
      <c r="AFV1672"/>
      <c r="AFW1672"/>
      <c r="AFX1672"/>
      <c r="AFY1672"/>
      <c r="AFZ1672"/>
      <c r="AGA1672"/>
      <c r="AGB1672"/>
      <c r="AGC1672"/>
      <c r="AGD1672"/>
      <c r="AGE1672"/>
      <c r="AGF1672"/>
      <c r="AGG1672"/>
      <c r="AGH1672"/>
      <c r="AGI1672"/>
      <c r="AGJ1672"/>
      <c r="AGK1672"/>
      <c r="AGL1672"/>
      <c r="AGM1672"/>
      <c r="AGN1672"/>
      <c r="AGO1672"/>
      <c r="AGP1672"/>
      <c r="AGQ1672"/>
      <c r="AGR1672"/>
      <c r="AGS1672"/>
      <c r="AGT1672"/>
      <c r="AGU1672"/>
      <c r="AGV1672"/>
      <c r="AGW1672"/>
      <c r="AGX1672"/>
      <c r="AGY1672"/>
      <c r="AGZ1672"/>
      <c r="AHA1672"/>
      <c r="AHB1672"/>
      <c r="AHC1672"/>
      <c r="AHD1672"/>
      <c r="AHE1672"/>
      <c r="AHF1672"/>
      <c r="AHG1672"/>
      <c r="AHH1672"/>
      <c r="AHI1672"/>
      <c r="AHJ1672"/>
      <c r="AHK1672"/>
      <c r="AHL1672"/>
      <c r="AHM1672"/>
      <c r="AHN1672"/>
      <c r="AHO1672"/>
      <c r="AHP1672"/>
      <c r="AHQ1672"/>
      <c r="AHR1672"/>
      <c r="AHS1672"/>
      <c r="AHT1672"/>
      <c r="AHU1672"/>
      <c r="AHV1672"/>
      <c r="AHW1672"/>
      <c r="AHX1672"/>
      <c r="AHY1672"/>
      <c r="AHZ1672"/>
      <c r="AIA1672"/>
      <c r="AIB1672"/>
      <c r="AIC1672"/>
      <c r="AID1672"/>
      <c r="AIE1672"/>
      <c r="AIF1672"/>
      <c r="AIG1672"/>
      <c r="AIH1672"/>
      <c r="AII1672"/>
      <c r="AIJ1672"/>
      <c r="AIK1672"/>
      <c r="AIL1672"/>
      <c r="AIM1672"/>
      <c r="AIN1672"/>
      <c r="AIO1672"/>
      <c r="AIP1672"/>
      <c r="AIQ1672"/>
      <c r="AIR1672"/>
      <c r="AIS1672"/>
      <c r="AIT1672"/>
      <c r="AIU1672"/>
      <c r="AIV1672"/>
      <c r="AIW1672"/>
      <c r="AIX1672"/>
      <c r="AIY1672"/>
      <c r="AIZ1672"/>
      <c r="AJA1672"/>
      <c r="AJB1672"/>
      <c r="AJC1672"/>
      <c r="AJD1672"/>
      <c r="AJE1672"/>
      <c r="AJF1672"/>
      <c r="AJG1672"/>
      <c r="AJH1672"/>
      <c r="AJI1672"/>
      <c r="AJJ1672"/>
      <c r="AJK1672"/>
      <c r="AJL1672"/>
      <c r="AJM1672"/>
      <c r="AJN1672"/>
      <c r="AJO1672"/>
      <c r="AJP1672"/>
      <c r="AJQ1672"/>
      <c r="AJR1672"/>
      <c r="AJS1672"/>
      <c r="AJT1672"/>
      <c r="AJU1672"/>
      <c r="AJV1672"/>
      <c r="AJW1672"/>
      <c r="AJX1672"/>
      <c r="AJY1672"/>
      <c r="AJZ1672"/>
      <c r="AKA1672"/>
      <c r="AKB1672"/>
      <c r="AKC1672"/>
      <c r="AKD1672"/>
      <c r="AKE1672"/>
      <c r="AKF1672"/>
      <c r="AKG1672"/>
      <c r="AKH1672"/>
      <c r="AKI1672"/>
      <c r="AKJ1672"/>
      <c r="AKK1672"/>
      <c r="AKL1672"/>
      <c r="AKM1672"/>
      <c r="AKN1672"/>
      <c r="AKO1672"/>
      <c r="AKP1672"/>
      <c r="AKQ1672"/>
      <c r="AKR1672"/>
      <c r="AKS1672"/>
      <c r="AKT1672"/>
      <c r="AKU1672"/>
      <c r="AKV1672"/>
      <c r="AKW1672"/>
      <c r="AKX1672"/>
      <c r="AKY1672"/>
      <c r="AKZ1672"/>
      <c r="ALA1672"/>
      <c r="ALB1672"/>
      <c r="ALC1672"/>
      <c r="ALD1672"/>
      <c r="ALE1672"/>
      <c r="ALF1672"/>
      <c r="ALG1672"/>
      <c r="ALH1672"/>
      <c r="ALI1672"/>
      <c r="ALJ1672"/>
      <c r="ALK1672"/>
      <c r="ALL1672"/>
      <c r="ALM1672"/>
      <c r="ALN1672"/>
      <c r="ALO1672"/>
      <c r="ALP1672"/>
      <c r="ALQ1672"/>
      <c r="ALR1672"/>
      <c r="ALS1672"/>
      <c r="ALT1672"/>
      <c r="ALU1672"/>
      <c r="ALV1672"/>
      <c r="ALW1672"/>
      <c r="ALX1672"/>
      <c r="ALY1672"/>
      <c r="ALZ1672"/>
      <c r="AMA1672"/>
      <c r="AMB1672"/>
      <c r="AMC1672"/>
      <c r="AMD1672"/>
      <c r="AME1672"/>
      <c r="AMF1672"/>
      <c r="AMG1672"/>
      <c r="AMH1672"/>
      <c r="AMI1672"/>
      <c r="AMJ1672"/>
      <c r="AMK1672"/>
    </row>
    <row r="1673" spans="1:1025"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c r="HK1673"/>
      <c r="HL1673"/>
      <c r="HM1673"/>
      <c r="HN1673"/>
      <c r="HO1673"/>
      <c r="HP1673"/>
      <c r="HQ1673"/>
      <c r="HR1673"/>
      <c r="HS1673"/>
      <c r="HT1673"/>
      <c r="HU1673"/>
      <c r="HV1673"/>
      <c r="HW1673"/>
      <c r="HX1673"/>
      <c r="HY1673"/>
      <c r="HZ1673"/>
      <c r="IA1673"/>
      <c r="IB1673"/>
      <c r="IC1673"/>
      <c r="ID1673"/>
      <c r="IE1673"/>
      <c r="IF1673"/>
      <c r="IG1673"/>
      <c r="IH1673"/>
      <c r="II1673"/>
      <c r="IJ1673"/>
      <c r="IK1673"/>
      <c r="IL1673"/>
      <c r="IM1673"/>
      <c r="IN1673"/>
      <c r="IO1673"/>
      <c r="IP1673"/>
      <c r="IQ1673"/>
      <c r="IR1673"/>
      <c r="IS1673"/>
      <c r="IT1673"/>
      <c r="IU1673"/>
      <c r="IV1673"/>
      <c r="IW1673"/>
      <c r="IX1673"/>
      <c r="IY1673"/>
      <c r="IZ1673"/>
      <c r="JA1673"/>
      <c r="JB1673"/>
      <c r="JC1673"/>
      <c r="JD1673"/>
      <c r="JE1673"/>
      <c r="JF1673"/>
      <c r="JG1673"/>
      <c r="JH1673"/>
      <c r="JI1673"/>
      <c r="JJ1673"/>
      <c r="JK1673"/>
      <c r="JL1673"/>
      <c r="JM1673"/>
      <c r="JN1673"/>
      <c r="JO1673"/>
      <c r="JP1673"/>
      <c r="JQ1673"/>
      <c r="JR1673"/>
      <c r="JS1673"/>
      <c r="JT1673"/>
      <c r="JU1673"/>
      <c r="JV1673"/>
      <c r="JW1673"/>
      <c r="JX1673"/>
      <c r="JY1673"/>
      <c r="JZ1673"/>
      <c r="KA1673"/>
      <c r="KB1673"/>
      <c r="KC1673"/>
      <c r="KD1673"/>
      <c r="KE1673"/>
      <c r="KF1673"/>
      <c r="KG1673"/>
      <c r="KH1673"/>
      <c r="KI1673"/>
      <c r="KJ1673"/>
      <c r="KK1673"/>
      <c r="KL1673"/>
      <c r="KM1673"/>
      <c r="KN1673"/>
      <c r="KO1673"/>
      <c r="KP1673"/>
      <c r="KQ1673"/>
      <c r="KR1673"/>
      <c r="KS1673"/>
      <c r="KT1673"/>
      <c r="KU1673"/>
      <c r="KV1673"/>
      <c r="KW1673"/>
      <c r="KX1673"/>
      <c r="KY1673"/>
      <c r="KZ1673"/>
      <c r="LA1673"/>
      <c r="LB1673"/>
      <c r="LC1673"/>
      <c r="LD1673"/>
      <c r="LE1673"/>
      <c r="LF1673"/>
      <c r="LG1673"/>
      <c r="LH1673"/>
      <c r="LI1673"/>
      <c r="LJ1673"/>
      <c r="LK1673"/>
      <c r="LL1673"/>
      <c r="LM1673"/>
      <c r="LN1673"/>
      <c r="LO1673"/>
      <c r="LP1673"/>
      <c r="LQ1673"/>
      <c r="LR1673"/>
      <c r="LS1673"/>
      <c r="LT1673"/>
      <c r="LU1673"/>
      <c r="LV1673"/>
      <c r="LW1673"/>
      <c r="LX1673"/>
      <c r="LY1673"/>
      <c r="LZ1673"/>
      <c r="MA1673"/>
      <c r="MB1673"/>
      <c r="MC1673"/>
      <c r="MD1673"/>
      <c r="ME1673"/>
      <c r="MF1673"/>
      <c r="MG1673"/>
      <c r="MH1673"/>
      <c r="MI1673"/>
      <c r="MJ1673"/>
      <c r="MK1673"/>
      <c r="ML1673"/>
      <c r="MM1673"/>
      <c r="MN1673"/>
      <c r="MO1673"/>
      <c r="MP1673"/>
      <c r="MQ1673"/>
      <c r="MR1673"/>
      <c r="MS1673"/>
      <c r="MT1673"/>
      <c r="MU1673"/>
      <c r="MV1673"/>
      <c r="MW1673"/>
      <c r="MX1673"/>
      <c r="MY1673"/>
      <c r="MZ1673"/>
      <c r="NA1673"/>
      <c r="NB1673"/>
      <c r="NC1673"/>
      <c r="ND1673"/>
      <c r="NE1673"/>
      <c r="NF1673"/>
      <c r="NG1673"/>
      <c r="NH1673"/>
      <c r="NI1673"/>
      <c r="NJ1673"/>
      <c r="NK1673"/>
      <c r="NL1673"/>
      <c r="NM1673"/>
      <c r="NN1673"/>
      <c r="NO1673"/>
      <c r="NP1673"/>
      <c r="NQ1673"/>
      <c r="NR1673"/>
      <c r="NS1673"/>
      <c r="NT1673"/>
      <c r="NU1673"/>
      <c r="NV1673"/>
      <c r="NW1673"/>
      <c r="NX1673"/>
      <c r="NY1673"/>
      <c r="NZ1673"/>
      <c r="OA1673"/>
      <c r="OB1673"/>
      <c r="OC1673"/>
      <c r="OD1673"/>
      <c r="OE1673"/>
      <c r="OF1673"/>
      <c r="OG1673"/>
      <c r="OH1673"/>
      <c r="OI1673"/>
      <c r="OJ1673"/>
      <c r="OK1673"/>
      <c r="OL1673"/>
      <c r="OM1673"/>
      <c r="ON1673"/>
      <c r="OO1673"/>
      <c r="OP1673"/>
      <c r="OQ1673"/>
      <c r="OR1673"/>
      <c r="OS1673"/>
      <c r="OT1673"/>
      <c r="OU1673"/>
      <c r="OV1673"/>
      <c r="OW1673"/>
      <c r="OX1673"/>
      <c r="OY1673"/>
      <c r="OZ1673"/>
      <c r="PA1673"/>
      <c r="PB1673"/>
      <c r="PC1673"/>
      <c r="PD1673"/>
      <c r="PE1673"/>
      <c r="PF1673"/>
      <c r="PG1673"/>
      <c r="PH1673"/>
      <c r="PI1673"/>
      <c r="PJ1673"/>
      <c r="PK1673"/>
      <c r="PL1673"/>
      <c r="PM1673"/>
      <c r="PN1673"/>
      <c r="PO1673"/>
      <c r="PP1673"/>
      <c r="PQ1673"/>
      <c r="PR1673"/>
      <c r="PS1673"/>
      <c r="PT1673"/>
      <c r="PU1673"/>
      <c r="PV1673"/>
      <c r="PW1673"/>
      <c r="PX1673"/>
      <c r="PY1673"/>
      <c r="PZ1673"/>
      <c r="QA1673"/>
      <c r="QB1673"/>
      <c r="QC1673"/>
      <c r="QD1673"/>
      <c r="QE1673"/>
      <c r="QF1673"/>
      <c r="QG1673"/>
      <c r="QH1673"/>
      <c r="QI1673"/>
      <c r="QJ1673"/>
      <c r="QK1673"/>
      <c r="QL1673"/>
      <c r="QM1673"/>
      <c r="QN1673"/>
      <c r="QO1673"/>
      <c r="QP1673"/>
      <c r="QQ1673"/>
      <c r="QR1673"/>
      <c r="QS1673"/>
      <c r="QT1673"/>
      <c r="QU1673"/>
      <c r="QV1673"/>
      <c r="QW1673"/>
      <c r="QX1673"/>
      <c r="QY1673"/>
      <c r="QZ1673"/>
      <c r="RA1673"/>
      <c r="RB1673"/>
      <c r="RC1673"/>
      <c r="RD1673"/>
      <c r="RE1673"/>
      <c r="RF1673"/>
      <c r="RG1673"/>
      <c r="RH1673"/>
      <c r="RI1673"/>
      <c r="RJ1673"/>
      <c r="RK1673"/>
      <c r="RL1673"/>
      <c r="RM1673"/>
      <c r="RN1673"/>
      <c r="RO1673"/>
      <c r="RP1673"/>
      <c r="RQ1673"/>
      <c r="RR1673"/>
      <c r="RS1673"/>
      <c r="RT1673"/>
      <c r="RU1673"/>
      <c r="RV1673"/>
      <c r="RW1673"/>
      <c r="RX1673"/>
      <c r="RY1673"/>
      <c r="RZ1673"/>
      <c r="SA1673"/>
      <c r="SB1673"/>
      <c r="SC1673"/>
      <c r="SD1673"/>
      <c r="SE1673"/>
      <c r="SF1673"/>
      <c r="SG1673"/>
      <c r="SH1673"/>
      <c r="SI1673"/>
      <c r="SJ1673"/>
      <c r="SK1673"/>
      <c r="SL1673"/>
      <c r="SM1673"/>
      <c r="SN1673"/>
      <c r="SO1673"/>
      <c r="SP1673"/>
      <c r="SQ1673"/>
      <c r="SR1673"/>
      <c r="SS1673"/>
      <c r="ST1673"/>
      <c r="SU1673"/>
      <c r="SV1673"/>
      <c r="SW1673"/>
      <c r="SX1673"/>
      <c r="SY1673"/>
      <c r="SZ1673"/>
      <c r="TA1673"/>
      <c r="TB1673"/>
      <c r="TC1673"/>
      <c r="TD1673"/>
      <c r="TE1673"/>
      <c r="TF1673"/>
      <c r="TG1673"/>
      <c r="TH1673"/>
      <c r="TI1673"/>
      <c r="TJ1673"/>
      <c r="TK1673"/>
      <c r="TL1673"/>
      <c r="TM1673"/>
      <c r="TN1673"/>
      <c r="TO1673"/>
      <c r="TP1673"/>
      <c r="TQ1673"/>
      <c r="TR1673"/>
      <c r="TS1673"/>
      <c r="TT1673"/>
      <c r="TU1673"/>
      <c r="TV1673"/>
      <c r="TW1673"/>
      <c r="TX1673"/>
      <c r="TY1673"/>
      <c r="TZ1673"/>
      <c r="UA1673"/>
      <c r="UB1673"/>
      <c r="UC1673"/>
      <c r="UD1673"/>
      <c r="UE1673"/>
      <c r="UF1673"/>
      <c r="UG1673"/>
      <c r="UH1673"/>
      <c r="UI1673"/>
      <c r="UJ1673"/>
      <c r="UK1673"/>
      <c r="UL1673"/>
      <c r="UM1673"/>
      <c r="UN1673"/>
      <c r="UO1673"/>
      <c r="UP1673"/>
      <c r="UQ1673"/>
      <c r="UR1673"/>
      <c r="US1673"/>
      <c r="UT1673"/>
      <c r="UU1673"/>
      <c r="UV1673"/>
      <c r="UW1673"/>
      <c r="UX1673"/>
      <c r="UY1673"/>
      <c r="UZ1673"/>
      <c r="VA1673"/>
      <c r="VB1673"/>
      <c r="VC1673"/>
      <c r="VD1673"/>
      <c r="VE1673"/>
      <c r="VF1673"/>
      <c r="VG1673"/>
      <c r="VH1673"/>
      <c r="VI1673"/>
      <c r="VJ1673"/>
      <c r="VK1673"/>
      <c r="VL1673"/>
      <c r="VM1673"/>
      <c r="VN1673"/>
      <c r="VO1673"/>
      <c r="VP1673"/>
      <c r="VQ1673"/>
      <c r="VR1673"/>
      <c r="VS1673"/>
      <c r="VT1673"/>
      <c r="VU1673"/>
      <c r="VV1673"/>
      <c r="VW1673"/>
      <c r="VX1673"/>
      <c r="VY1673"/>
      <c r="VZ1673"/>
      <c r="WA1673"/>
      <c r="WB1673"/>
      <c r="WC1673"/>
      <c r="WD1673"/>
      <c r="WE1673"/>
      <c r="WF1673"/>
      <c r="WG1673"/>
      <c r="WH1673"/>
      <c r="WI1673"/>
      <c r="WJ1673"/>
      <c r="WK1673"/>
      <c r="WL1673"/>
      <c r="WM1673"/>
      <c r="WN1673"/>
      <c r="WO1673"/>
      <c r="WP1673"/>
      <c r="WQ1673"/>
      <c r="WR1673"/>
      <c r="WS1673"/>
      <c r="WT1673"/>
      <c r="WU1673"/>
      <c r="WV1673"/>
      <c r="WW1673"/>
      <c r="WX1673"/>
      <c r="WY1673"/>
      <c r="WZ1673"/>
      <c r="XA1673"/>
      <c r="XB1673"/>
      <c r="XC1673"/>
      <c r="XD1673"/>
      <c r="XE1673"/>
      <c r="XF1673"/>
      <c r="XG1673"/>
      <c r="XH1673"/>
      <c r="XI1673"/>
      <c r="XJ1673"/>
      <c r="XK1673"/>
      <c r="XL1673"/>
      <c r="XM1673"/>
      <c r="XN1673"/>
      <c r="XO1673"/>
      <c r="XP1673"/>
      <c r="XQ1673"/>
      <c r="XR1673"/>
      <c r="XS1673"/>
      <c r="XT1673"/>
      <c r="XU1673"/>
      <c r="XV1673"/>
      <c r="XW1673"/>
      <c r="XX1673"/>
      <c r="XY1673"/>
      <c r="XZ1673"/>
      <c r="YA1673"/>
      <c r="YB1673"/>
      <c r="YC1673"/>
      <c r="YD1673"/>
      <c r="YE1673"/>
      <c r="YF1673"/>
      <c r="YG1673"/>
      <c r="YH1673"/>
      <c r="YI1673"/>
      <c r="YJ1673"/>
      <c r="YK1673"/>
      <c r="YL1673"/>
      <c r="YM1673"/>
      <c r="YN1673"/>
      <c r="YO1673"/>
      <c r="YP1673"/>
      <c r="YQ1673"/>
      <c r="YR1673"/>
      <c r="YS1673"/>
      <c r="YT1673"/>
      <c r="YU1673"/>
      <c r="YV1673"/>
      <c r="YW1673"/>
      <c r="YX1673"/>
      <c r="YY1673"/>
      <c r="YZ1673"/>
      <c r="ZA1673"/>
      <c r="ZB1673"/>
      <c r="ZC1673"/>
      <c r="ZD1673"/>
      <c r="ZE1673"/>
      <c r="ZF1673"/>
      <c r="ZG1673"/>
      <c r="ZH1673"/>
      <c r="ZI1673"/>
      <c r="ZJ1673"/>
      <c r="ZK1673"/>
      <c r="ZL1673"/>
      <c r="ZM1673"/>
      <c r="ZN1673"/>
      <c r="ZO1673"/>
      <c r="ZP1673"/>
      <c r="ZQ1673"/>
      <c r="ZR1673"/>
      <c r="ZS1673"/>
      <c r="ZT1673"/>
      <c r="ZU1673"/>
      <c r="ZV1673"/>
      <c r="ZW1673"/>
      <c r="ZX1673"/>
      <c r="ZY1673"/>
      <c r="ZZ1673"/>
      <c r="AAA1673"/>
      <c r="AAB1673"/>
      <c r="AAC1673"/>
      <c r="AAD1673"/>
      <c r="AAE1673"/>
      <c r="AAF1673"/>
      <c r="AAG1673"/>
      <c r="AAH1673"/>
      <c r="AAI1673"/>
      <c r="AAJ1673"/>
      <c r="AAK1673"/>
      <c r="AAL1673"/>
      <c r="AAM1673"/>
      <c r="AAN1673"/>
      <c r="AAO1673"/>
      <c r="AAP1673"/>
      <c r="AAQ1673"/>
      <c r="AAR1673"/>
      <c r="AAS1673"/>
      <c r="AAT1673"/>
      <c r="AAU1673"/>
      <c r="AAV1673"/>
      <c r="AAW1673"/>
      <c r="AAX1673"/>
      <c r="AAY1673"/>
      <c r="AAZ1673"/>
      <c r="ABA1673"/>
      <c r="ABB1673"/>
      <c r="ABC1673"/>
      <c r="ABD1673"/>
      <c r="ABE1673"/>
      <c r="ABF1673"/>
      <c r="ABG1673"/>
      <c r="ABH1673"/>
      <c r="ABI1673"/>
      <c r="ABJ1673"/>
      <c r="ABK1673"/>
      <c r="ABL1673"/>
      <c r="ABM1673"/>
      <c r="ABN1673"/>
      <c r="ABO1673"/>
      <c r="ABP1673"/>
      <c r="ABQ1673"/>
      <c r="ABR1673"/>
      <c r="ABS1673"/>
      <c r="ABT1673"/>
      <c r="ABU1673"/>
      <c r="ABV1673"/>
      <c r="ABW1673"/>
      <c r="ABX1673"/>
      <c r="ABY1673"/>
      <c r="ABZ1673"/>
      <c r="ACA1673"/>
      <c r="ACB1673"/>
      <c r="ACC1673"/>
      <c r="ACD1673"/>
      <c r="ACE1673"/>
      <c r="ACF1673"/>
      <c r="ACG1673"/>
      <c r="ACH1673"/>
      <c r="ACI1673"/>
      <c r="ACJ1673"/>
      <c r="ACK1673"/>
      <c r="ACL1673"/>
      <c r="ACM1673"/>
      <c r="ACN1673"/>
      <c r="ACO1673"/>
      <c r="ACP1673"/>
      <c r="ACQ1673"/>
      <c r="ACR1673"/>
      <c r="ACS1673"/>
      <c r="ACT1673"/>
      <c r="ACU1673"/>
      <c r="ACV1673"/>
      <c r="ACW1673"/>
      <c r="ACX1673"/>
      <c r="ACY1673"/>
      <c r="ACZ1673"/>
      <c r="ADA1673"/>
      <c r="ADB1673"/>
      <c r="ADC1673"/>
      <c r="ADD1673"/>
      <c r="ADE1673"/>
      <c r="ADF1673"/>
      <c r="ADG1673"/>
      <c r="ADH1673"/>
      <c r="ADI1673"/>
      <c r="ADJ1673"/>
      <c r="ADK1673"/>
      <c r="ADL1673"/>
      <c r="ADM1673"/>
      <c r="ADN1673"/>
      <c r="ADO1673"/>
      <c r="ADP1673"/>
      <c r="ADQ1673"/>
      <c r="ADR1673"/>
      <c r="ADS1673"/>
      <c r="ADT1673"/>
      <c r="ADU1673"/>
      <c r="ADV1673"/>
      <c r="ADW1673"/>
      <c r="ADX1673"/>
      <c r="ADY1673"/>
      <c r="ADZ1673"/>
      <c r="AEA1673"/>
      <c r="AEB1673"/>
      <c r="AEC1673"/>
      <c r="AED1673"/>
      <c r="AEE1673"/>
      <c r="AEF1673"/>
      <c r="AEG1673"/>
      <c r="AEH1673"/>
      <c r="AEI1673"/>
      <c r="AEJ1673"/>
      <c r="AEK1673"/>
      <c r="AEL1673"/>
      <c r="AEM1673"/>
      <c r="AEN1673"/>
      <c r="AEO1673"/>
      <c r="AEP1673"/>
      <c r="AEQ1673"/>
      <c r="AER1673"/>
      <c r="AES1673"/>
      <c r="AET1673"/>
      <c r="AEU1673"/>
      <c r="AEV1673"/>
      <c r="AEW1673"/>
      <c r="AEX1673"/>
      <c r="AEY1673"/>
      <c r="AEZ1673"/>
      <c r="AFA1673"/>
      <c r="AFB1673"/>
      <c r="AFC1673"/>
      <c r="AFD1673"/>
      <c r="AFE1673"/>
      <c r="AFF1673"/>
      <c r="AFG1673"/>
      <c r="AFH1673"/>
      <c r="AFI1673"/>
      <c r="AFJ1673"/>
      <c r="AFK1673"/>
      <c r="AFL1673"/>
      <c r="AFM1673"/>
      <c r="AFN1673"/>
      <c r="AFO1673"/>
      <c r="AFP1673"/>
      <c r="AFQ1673"/>
      <c r="AFR1673"/>
      <c r="AFS1673"/>
      <c r="AFT1673"/>
      <c r="AFU1673"/>
      <c r="AFV1673"/>
      <c r="AFW1673"/>
      <c r="AFX1673"/>
      <c r="AFY1673"/>
      <c r="AFZ1673"/>
      <c r="AGA1673"/>
      <c r="AGB1673"/>
      <c r="AGC1673"/>
      <c r="AGD1673"/>
      <c r="AGE1673"/>
      <c r="AGF1673"/>
      <c r="AGG1673"/>
      <c r="AGH1673"/>
      <c r="AGI1673"/>
      <c r="AGJ1673"/>
      <c r="AGK1673"/>
      <c r="AGL1673"/>
      <c r="AGM1673"/>
      <c r="AGN1673"/>
      <c r="AGO1673"/>
      <c r="AGP1673"/>
      <c r="AGQ1673"/>
      <c r="AGR1673"/>
      <c r="AGS1673"/>
      <c r="AGT1673"/>
      <c r="AGU1673"/>
      <c r="AGV1673"/>
      <c r="AGW1673"/>
      <c r="AGX1673"/>
      <c r="AGY1673"/>
      <c r="AGZ1673"/>
      <c r="AHA1673"/>
      <c r="AHB1673"/>
      <c r="AHC1673"/>
      <c r="AHD1673"/>
      <c r="AHE1673"/>
      <c r="AHF1673"/>
      <c r="AHG1673"/>
      <c r="AHH1673"/>
      <c r="AHI1673"/>
      <c r="AHJ1673"/>
      <c r="AHK1673"/>
      <c r="AHL1673"/>
      <c r="AHM1673"/>
      <c r="AHN1673"/>
      <c r="AHO1673"/>
      <c r="AHP1673"/>
      <c r="AHQ1673"/>
      <c r="AHR1673"/>
      <c r="AHS1673"/>
      <c r="AHT1673"/>
      <c r="AHU1673"/>
      <c r="AHV1673"/>
      <c r="AHW1673"/>
      <c r="AHX1673"/>
      <c r="AHY1673"/>
      <c r="AHZ1673"/>
      <c r="AIA1673"/>
      <c r="AIB1673"/>
      <c r="AIC1673"/>
      <c r="AID1673"/>
      <c r="AIE1673"/>
      <c r="AIF1673"/>
      <c r="AIG1673"/>
      <c r="AIH1673"/>
      <c r="AII1673"/>
      <c r="AIJ1673"/>
      <c r="AIK1673"/>
      <c r="AIL1673"/>
      <c r="AIM1673"/>
      <c r="AIN1673"/>
      <c r="AIO1673"/>
      <c r="AIP1673"/>
      <c r="AIQ1673"/>
      <c r="AIR1673"/>
      <c r="AIS1673"/>
      <c r="AIT1673"/>
      <c r="AIU1673"/>
      <c r="AIV1673"/>
      <c r="AIW1673"/>
      <c r="AIX1673"/>
      <c r="AIY1673"/>
      <c r="AIZ1673"/>
      <c r="AJA1673"/>
      <c r="AJB1673"/>
      <c r="AJC1673"/>
      <c r="AJD1673"/>
      <c r="AJE1673"/>
      <c r="AJF1673"/>
      <c r="AJG1673"/>
      <c r="AJH1673"/>
      <c r="AJI1673"/>
      <c r="AJJ1673"/>
      <c r="AJK1673"/>
      <c r="AJL1673"/>
      <c r="AJM1673"/>
      <c r="AJN1673"/>
      <c r="AJO1673"/>
      <c r="AJP1673"/>
      <c r="AJQ1673"/>
      <c r="AJR1673"/>
      <c r="AJS1673"/>
      <c r="AJT1673"/>
      <c r="AJU1673"/>
      <c r="AJV1673"/>
      <c r="AJW1673"/>
      <c r="AJX1673"/>
      <c r="AJY1673"/>
      <c r="AJZ1673"/>
      <c r="AKA1673"/>
      <c r="AKB1673"/>
      <c r="AKC1673"/>
      <c r="AKD1673"/>
      <c r="AKE1673"/>
      <c r="AKF1673"/>
      <c r="AKG1673"/>
      <c r="AKH1673"/>
      <c r="AKI1673"/>
      <c r="AKJ1673"/>
      <c r="AKK1673"/>
      <c r="AKL1673"/>
      <c r="AKM1673"/>
      <c r="AKN1673"/>
      <c r="AKO1673"/>
      <c r="AKP1673"/>
      <c r="AKQ1673"/>
      <c r="AKR1673"/>
      <c r="AKS1673"/>
      <c r="AKT1673"/>
      <c r="AKU1673"/>
      <c r="AKV1673"/>
      <c r="AKW1673"/>
      <c r="AKX1673"/>
      <c r="AKY1673"/>
      <c r="AKZ1673"/>
      <c r="ALA1673"/>
      <c r="ALB1673"/>
      <c r="ALC1673"/>
      <c r="ALD1673"/>
      <c r="ALE1673"/>
      <c r="ALF1673"/>
      <c r="ALG1673"/>
      <c r="ALH1673"/>
      <c r="ALI1673"/>
      <c r="ALJ1673"/>
      <c r="ALK1673"/>
      <c r="ALL1673"/>
      <c r="ALM1673"/>
      <c r="ALN1673"/>
      <c r="ALO1673"/>
      <c r="ALP1673"/>
      <c r="ALQ1673"/>
      <c r="ALR1673"/>
      <c r="ALS1673"/>
      <c r="ALT1673"/>
      <c r="ALU1673"/>
      <c r="ALV1673"/>
      <c r="ALW1673"/>
      <c r="ALX1673"/>
      <c r="ALY1673"/>
      <c r="ALZ1673"/>
      <c r="AMA1673"/>
      <c r="AMB1673"/>
      <c r="AMC1673"/>
      <c r="AMD1673"/>
      <c r="AME1673"/>
      <c r="AMF1673"/>
      <c r="AMG1673"/>
      <c r="AMH1673"/>
      <c r="AMI1673"/>
      <c r="AMJ1673"/>
      <c r="AMK1673"/>
    </row>
    <row r="1674" spans="1:1025" ht="45" customHeight="1" thickBot="1" x14ac:dyDescent="0.3">
      <c r="A1674" s="262" t="s">
        <v>187</v>
      </c>
      <c r="B1674" s="262"/>
      <c r="C1674" s="262"/>
      <c r="D1674" s="262"/>
      <c r="E1674" s="262"/>
      <c r="F1674" s="262"/>
      <c r="G1674" s="262"/>
      <c r="H1674" s="262"/>
      <c r="I1674" s="262"/>
      <c r="J1674" s="262"/>
      <c r="K1674" s="262"/>
      <c r="L1674" s="262"/>
      <c r="M1674" s="262"/>
      <c r="N1674" s="262"/>
      <c r="O1674" s="262"/>
      <c r="P1674" s="262"/>
      <c r="Q1674" s="11"/>
      <c r="R1674" s="50"/>
      <c r="S1674" s="50"/>
      <c r="T1674" s="50"/>
      <c r="U1674" s="50"/>
      <c r="V1674" s="263"/>
      <c r="W1674" s="263"/>
      <c r="X1674" s="263"/>
      <c r="Y1674" s="263"/>
      <c r="Z1674" s="263"/>
      <c r="AA1674" s="263"/>
      <c r="AB1674" s="263"/>
      <c r="AC1674" s="263"/>
      <c r="AD1674" s="263"/>
      <c r="AE1674" s="263"/>
      <c r="AF1674" s="11"/>
      <c r="AG1674" s="50"/>
      <c r="AH1674" s="50"/>
      <c r="AI1674" s="50"/>
      <c r="AJ1674" s="50"/>
      <c r="AK1674" s="263"/>
      <c r="AL1674" s="263"/>
      <c r="AM1674" s="263"/>
      <c r="AN1674" s="263"/>
      <c r="AO1674" s="263"/>
      <c r="AP1674" s="263"/>
      <c r="AQ1674" s="263"/>
      <c r="AR1674" s="263"/>
      <c r="AS1674" s="263"/>
      <c r="AT1674" s="263"/>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c r="HC1674"/>
      <c r="HD1674"/>
      <c r="HE1674"/>
      <c r="HF1674"/>
      <c r="HG1674"/>
      <c r="HH1674"/>
      <c r="HI1674"/>
      <c r="HJ1674"/>
      <c r="HK1674"/>
      <c r="HL1674"/>
      <c r="HM1674"/>
      <c r="HN1674"/>
      <c r="HO1674"/>
      <c r="HP1674"/>
      <c r="HQ1674"/>
      <c r="HR1674"/>
      <c r="HS1674"/>
      <c r="HT1674"/>
      <c r="HU1674"/>
      <c r="HV1674"/>
      <c r="HW1674"/>
      <c r="HX1674"/>
      <c r="HY1674"/>
      <c r="HZ1674"/>
      <c r="IA1674"/>
      <c r="IB1674"/>
      <c r="IC1674"/>
      <c r="ID1674"/>
      <c r="IE1674"/>
      <c r="IF1674"/>
      <c r="IG1674"/>
      <c r="IH1674"/>
      <c r="II1674"/>
      <c r="IJ1674"/>
      <c r="IK1674"/>
      <c r="IL1674"/>
      <c r="IM1674"/>
      <c r="IN1674"/>
      <c r="IO1674"/>
      <c r="IP1674"/>
      <c r="IQ1674"/>
      <c r="IR1674"/>
      <c r="IS1674"/>
      <c r="IT1674"/>
      <c r="IU1674"/>
      <c r="IV1674"/>
      <c r="IW1674"/>
      <c r="IX1674"/>
      <c r="IY1674"/>
      <c r="IZ1674"/>
      <c r="JA1674"/>
      <c r="JB1674"/>
      <c r="JC1674"/>
      <c r="JD1674"/>
      <c r="JE1674"/>
      <c r="JF1674"/>
      <c r="JG1674"/>
      <c r="JH1674"/>
      <c r="JI1674"/>
      <c r="JJ1674"/>
      <c r="JK1674"/>
      <c r="JL1674"/>
      <c r="JM1674"/>
      <c r="JN1674"/>
      <c r="JO1674"/>
      <c r="JP1674"/>
      <c r="JQ1674"/>
      <c r="JR1674"/>
      <c r="JS1674"/>
      <c r="JT1674"/>
      <c r="JU1674"/>
      <c r="JV1674"/>
      <c r="JW1674"/>
      <c r="JX1674"/>
      <c r="JY1674"/>
      <c r="JZ1674"/>
      <c r="KA1674"/>
      <c r="KB1674"/>
      <c r="KC1674"/>
      <c r="KD1674"/>
      <c r="KE1674"/>
      <c r="KF1674"/>
      <c r="KG1674"/>
      <c r="KH1674"/>
      <c r="KI1674"/>
      <c r="KJ1674"/>
      <c r="KK1674"/>
      <c r="KL1674"/>
      <c r="KM1674"/>
      <c r="KN1674"/>
      <c r="KO1674"/>
      <c r="KP1674"/>
      <c r="KQ1674"/>
      <c r="KR1674"/>
      <c r="KS1674"/>
      <c r="KT1674"/>
      <c r="KU1674"/>
      <c r="KV1674"/>
      <c r="KW1674"/>
      <c r="KX1674"/>
      <c r="KY1674"/>
      <c r="KZ1674"/>
      <c r="LA1674"/>
      <c r="LB1674"/>
      <c r="LC1674"/>
      <c r="LD1674"/>
      <c r="LE1674"/>
      <c r="LF1674"/>
      <c r="LG1674"/>
      <c r="LH1674"/>
      <c r="LI1674"/>
      <c r="LJ1674"/>
      <c r="LK1674"/>
      <c r="LL1674"/>
      <c r="LM1674"/>
      <c r="LN1674"/>
      <c r="LO1674"/>
      <c r="LP1674"/>
      <c r="LQ1674"/>
      <c r="LR1674"/>
      <c r="LS1674"/>
      <c r="LT1674"/>
      <c r="LU1674"/>
      <c r="LV1674"/>
      <c r="LW1674"/>
      <c r="LX1674"/>
      <c r="LY1674"/>
      <c r="LZ1674"/>
      <c r="MA1674"/>
      <c r="MB1674"/>
      <c r="MC1674"/>
      <c r="MD1674"/>
      <c r="ME1674"/>
      <c r="MF1674"/>
      <c r="MG1674"/>
      <c r="MH1674"/>
      <c r="MI1674"/>
      <c r="MJ1674"/>
      <c r="MK1674"/>
      <c r="ML1674"/>
      <c r="MM1674"/>
      <c r="MN1674"/>
      <c r="MO1674"/>
      <c r="MP1674"/>
      <c r="MQ1674"/>
      <c r="MR1674"/>
      <c r="MS1674"/>
      <c r="MT1674"/>
      <c r="MU1674"/>
      <c r="MV1674"/>
      <c r="MW1674"/>
      <c r="MX1674"/>
      <c r="MY1674"/>
      <c r="MZ1674"/>
      <c r="NA1674"/>
      <c r="NB1674"/>
      <c r="NC1674"/>
      <c r="ND1674"/>
      <c r="NE1674"/>
      <c r="NF1674"/>
      <c r="NG1674"/>
      <c r="NH1674"/>
      <c r="NI1674"/>
      <c r="NJ1674"/>
      <c r="NK1674"/>
      <c r="NL1674"/>
      <c r="NM1674"/>
      <c r="NN1674"/>
      <c r="NO1674"/>
      <c r="NP1674"/>
      <c r="NQ1674"/>
      <c r="NR1674"/>
      <c r="NS1674"/>
      <c r="NT1674"/>
      <c r="NU1674"/>
      <c r="NV1674"/>
      <c r="NW1674"/>
      <c r="NX1674"/>
      <c r="NY1674"/>
      <c r="NZ1674"/>
      <c r="OA1674"/>
      <c r="OB1674"/>
      <c r="OC1674"/>
      <c r="OD1674"/>
      <c r="OE1674"/>
      <c r="OF1674"/>
      <c r="OG1674"/>
      <c r="OH1674"/>
      <c r="OI1674"/>
      <c r="OJ1674"/>
      <c r="OK1674"/>
      <c r="OL1674"/>
      <c r="OM1674"/>
      <c r="ON1674"/>
      <c r="OO1674"/>
      <c r="OP1674"/>
      <c r="OQ1674"/>
      <c r="OR1674"/>
      <c r="OS1674"/>
      <c r="OT1674"/>
      <c r="OU1674"/>
      <c r="OV1674"/>
      <c r="OW1674"/>
      <c r="OX1674"/>
      <c r="OY1674"/>
      <c r="OZ1674"/>
      <c r="PA1674"/>
      <c r="PB1674"/>
      <c r="PC1674"/>
      <c r="PD1674"/>
      <c r="PE1674"/>
      <c r="PF1674"/>
      <c r="PG1674"/>
      <c r="PH1674"/>
      <c r="PI1674"/>
      <c r="PJ1674"/>
      <c r="PK1674"/>
      <c r="PL1674"/>
      <c r="PM1674"/>
      <c r="PN1674"/>
      <c r="PO1674"/>
      <c r="PP1674"/>
      <c r="PQ1674"/>
      <c r="PR1674"/>
      <c r="PS1674"/>
      <c r="PT1674"/>
      <c r="PU1674"/>
      <c r="PV1674"/>
      <c r="PW1674"/>
      <c r="PX1674"/>
      <c r="PY1674"/>
      <c r="PZ1674"/>
      <c r="QA1674"/>
      <c r="QB1674"/>
      <c r="QC1674"/>
      <c r="QD1674"/>
      <c r="QE1674"/>
      <c r="QF1674"/>
      <c r="QG1674"/>
      <c r="QH1674"/>
      <c r="QI1674"/>
      <c r="QJ1674"/>
      <c r="QK1674"/>
      <c r="QL1674"/>
      <c r="QM1674"/>
      <c r="QN1674"/>
      <c r="QO1674"/>
      <c r="QP1674"/>
      <c r="QQ1674"/>
      <c r="QR1674"/>
      <c r="QS1674"/>
      <c r="QT1674"/>
      <c r="QU1674"/>
      <c r="QV1674"/>
      <c r="QW1674"/>
      <c r="QX1674"/>
      <c r="QY1674"/>
      <c r="QZ1674"/>
      <c r="RA1674"/>
      <c r="RB1674"/>
      <c r="RC1674"/>
      <c r="RD1674"/>
      <c r="RE1674"/>
      <c r="RF1674"/>
      <c r="RG1674"/>
      <c r="RH1674"/>
      <c r="RI1674"/>
      <c r="RJ1674"/>
      <c r="RK1674"/>
      <c r="RL1674"/>
      <c r="RM1674"/>
      <c r="RN1674"/>
      <c r="RO1674"/>
      <c r="RP1674"/>
      <c r="RQ1674"/>
      <c r="RR1674"/>
      <c r="RS1674"/>
      <c r="RT1674"/>
      <c r="RU1674"/>
      <c r="RV1674"/>
      <c r="RW1674"/>
      <c r="RX1674"/>
      <c r="RY1674"/>
      <c r="RZ1674"/>
      <c r="SA1674"/>
      <c r="SB1674"/>
      <c r="SC1674"/>
      <c r="SD1674"/>
      <c r="SE1674"/>
      <c r="SF1674"/>
      <c r="SG1674"/>
      <c r="SH1674"/>
      <c r="SI1674"/>
      <c r="SJ1674"/>
      <c r="SK1674"/>
      <c r="SL1674"/>
      <c r="SM1674"/>
      <c r="SN1674"/>
      <c r="SO1674"/>
      <c r="SP1674"/>
      <c r="SQ1674"/>
      <c r="SR1674"/>
      <c r="SS1674"/>
      <c r="ST1674"/>
      <c r="SU1674"/>
      <c r="SV1674"/>
      <c r="SW1674"/>
      <c r="SX1674"/>
      <c r="SY1674"/>
      <c r="SZ1674"/>
      <c r="TA1674"/>
      <c r="TB1674"/>
      <c r="TC1674"/>
      <c r="TD1674"/>
      <c r="TE1674"/>
      <c r="TF1674"/>
      <c r="TG1674"/>
      <c r="TH1674"/>
      <c r="TI1674"/>
      <c r="TJ1674"/>
      <c r="TK1674"/>
      <c r="TL1674"/>
      <c r="TM1674"/>
      <c r="TN1674"/>
      <c r="TO1674"/>
      <c r="TP1674"/>
      <c r="TQ1674"/>
      <c r="TR1674"/>
      <c r="TS1674"/>
      <c r="TT1674"/>
      <c r="TU1674"/>
      <c r="TV1674"/>
      <c r="TW1674"/>
      <c r="TX1674"/>
      <c r="TY1674"/>
      <c r="TZ1674"/>
      <c r="UA1674"/>
      <c r="UB1674"/>
      <c r="UC1674"/>
      <c r="UD1674"/>
      <c r="UE1674"/>
      <c r="UF1674"/>
      <c r="UG1674"/>
      <c r="UH1674"/>
      <c r="UI1674"/>
      <c r="UJ1674"/>
      <c r="UK1674"/>
      <c r="UL1674"/>
      <c r="UM1674"/>
      <c r="UN1674"/>
      <c r="UO1674"/>
      <c r="UP1674"/>
      <c r="UQ1674"/>
      <c r="UR1674"/>
      <c r="US1674"/>
      <c r="UT1674"/>
      <c r="UU1674"/>
      <c r="UV1674"/>
      <c r="UW1674"/>
      <c r="UX1674"/>
      <c r="UY1674"/>
      <c r="UZ1674"/>
      <c r="VA1674"/>
      <c r="VB1674"/>
      <c r="VC1674"/>
      <c r="VD1674"/>
      <c r="VE1674"/>
      <c r="VF1674"/>
      <c r="VG1674"/>
      <c r="VH1674"/>
      <c r="VI1674"/>
      <c r="VJ1674"/>
      <c r="VK1674"/>
      <c r="VL1674"/>
      <c r="VM1674"/>
      <c r="VN1674"/>
      <c r="VO1674"/>
      <c r="VP1674"/>
      <c r="VQ1674"/>
      <c r="VR1674"/>
      <c r="VS1674"/>
      <c r="VT1674"/>
      <c r="VU1674"/>
      <c r="VV1674"/>
      <c r="VW1674"/>
      <c r="VX1674"/>
      <c r="VY1674"/>
      <c r="VZ1674"/>
      <c r="WA1674"/>
      <c r="WB1674"/>
      <c r="WC1674"/>
      <c r="WD1674"/>
      <c r="WE1674"/>
      <c r="WF1674"/>
      <c r="WG1674"/>
      <c r="WH1674"/>
      <c r="WI1674"/>
      <c r="WJ1674"/>
      <c r="WK1674"/>
      <c r="WL1674"/>
      <c r="WM1674"/>
      <c r="WN1674"/>
      <c r="WO1674"/>
      <c r="WP1674"/>
      <c r="WQ1674"/>
      <c r="WR1674"/>
      <c r="WS1674"/>
      <c r="WT1674"/>
      <c r="WU1674"/>
      <c r="WV1674"/>
      <c r="WW1674"/>
      <c r="WX1674"/>
      <c r="WY1674"/>
      <c r="WZ1674"/>
      <c r="XA1674"/>
      <c r="XB1674"/>
      <c r="XC1674"/>
      <c r="XD1674"/>
      <c r="XE1674"/>
      <c r="XF1674"/>
      <c r="XG1674"/>
      <c r="XH1674"/>
      <c r="XI1674"/>
      <c r="XJ1674"/>
      <c r="XK1674"/>
      <c r="XL1674"/>
      <c r="XM1674"/>
      <c r="XN1674"/>
      <c r="XO1674"/>
      <c r="XP1674"/>
      <c r="XQ1674"/>
      <c r="XR1674"/>
      <c r="XS1674"/>
      <c r="XT1674"/>
      <c r="XU1674"/>
      <c r="XV1674"/>
      <c r="XW1674"/>
      <c r="XX1674"/>
      <c r="XY1674"/>
      <c r="XZ1674"/>
      <c r="YA1674"/>
      <c r="YB1674"/>
      <c r="YC1674"/>
      <c r="YD1674"/>
      <c r="YE1674"/>
      <c r="YF1674"/>
      <c r="YG1674"/>
      <c r="YH1674"/>
      <c r="YI1674"/>
      <c r="YJ1674"/>
      <c r="YK1674"/>
      <c r="YL1674"/>
      <c r="YM1674"/>
      <c r="YN1674"/>
      <c r="YO1674"/>
      <c r="YP1674"/>
      <c r="YQ1674"/>
      <c r="YR1674"/>
      <c r="YS1674"/>
      <c r="YT1674"/>
      <c r="YU1674"/>
      <c r="YV1674"/>
      <c r="YW1674"/>
      <c r="YX1674"/>
      <c r="YY1674"/>
      <c r="YZ1674"/>
      <c r="ZA1674"/>
      <c r="ZB1674"/>
      <c r="ZC1674"/>
      <c r="ZD1674"/>
      <c r="ZE1674"/>
      <c r="ZF1674"/>
      <c r="ZG1674"/>
      <c r="ZH1674"/>
      <c r="ZI1674"/>
      <c r="ZJ1674"/>
      <c r="ZK1674"/>
      <c r="ZL1674"/>
      <c r="ZM1674"/>
      <c r="ZN1674"/>
      <c r="ZO1674"/>
      <c r="ZP1674"/>
      <c r="ZQ1674"/>
      <c r="ZR1674"/>
      <c r="ZS1674"/>
      <c r="ZT1674"/>
      <c r="ZU1674"/>
      <c r="ZV1674"/>
      <c r="ZW1674"/>
      <c r="ZX1674"/>
      <c r="ZY1674"/>
      <c r="ZZ1674"/>
      <c r="AAA1674"/>
      <c r="AAB1674"/>
      <c r="AAC1674"/>
      <c r="AAD1674"/>
      <c r="AAE1674"/>
      <c r="AAF1674"/>
      <c r="AAG1674"/>
      <c r="AAH1674"/>
      <c r="AAI1674"/>
      <c r="AAJ1674"/>
      <c r="AAK1674"/>
      <c r="AAL1674"/>
      <c r="AAM1674"/>
      <c r="AAN1674"/>
      <c r="AAO1674"/>
      <c r="AAP1674"/>
      <c r="AAQ1674"/>
      <c r="AAR1674"/>
      <c r="AAS1674"/>
      <c r="AAT1674"/>
      <c r="AAU1674"/>
      <c r="AAV1674"/>
      <c r="AAW1674"/>
      <c r="AAX1674"/>
      <c r="AAY1674"/>
      <c r="AAZ1674"/>
      <c r="ABA1674"/>
      <c r="ABB1674"/>
      <c r="ABC1674"/>
      <c r="ABD1674"/>
      <c r="ABE1674"/>
      <c r="ABF1674"/>
      <c r="ABG1674"/>
      <c r="ABH1674"/>
      <c r="ABI1674"/>
      <c r="ABJ1674"/>
      <c r="ABK1674"/>
      <c r="ABL1674"/>
      <c r="ABM1674"/>
      <c r="ABN1674"/>
      <c r="ABO1674"/>
      <c r="ABP1674"/>
      <c r="ABQ1674"/>
      <c r="ABR1674"/>
      <c r="ABS1674"/>
      <c r="ABT1674"/>
      <c r="ABU1674"/>
      <c r="ABV1674"/>
      <c r="ABW1674"/>
      <c r="ABX1674"/>
      <c r="ABY1674"/>
      <c r="ABZ1674"/>
      <c r="ACA1674"/>
      <c r="ACB1674"/>
      <c r="ACC1674"/>
      <c r="ACD1674"/>
      <c r="ACE1674"/>
      <c r="ACF1674"/>
      <c r="ACG1674"/>
      <c r="ACH1674"/>
      <c r="ACI1674"/>
      <c r="ACJ1674"/>
      <c r="ACK1674"/>
      <c r="ACL1674"/>
      <c r="ACM1674"/>
      <c r="ACN1674"/>
      <c r="ACO1674"/>
      <c r="ACP1674"/>
      <c r="ACQ1674"/>
      <c r="ACR1674"/>
      <c r="ACS1674"/>
      <c r="ACT1674"/>
      <c r="ACU1674"/>
      <c r="ACV1674"/>
      <c r="ACW1674"/>
      <c r="ACX1674"/>
      <c r="ACY1674"/>
      <c r="ACZ1674"/>
      <c r="ADA1674"/>
      <c r="ADB1674"/>
      <c r="ADC1674"/>
      <c r="ADD1674"/>
      <c r="ADE1674"/>
      <c r="ADF1674"/>
      <c r="ADG1674"/>
      <c r="ADH1674"/>
      <c r="ADI1674"/>
      <c r="ADJ1674"/>
      <c r="ADK1674"/>
      <c r="ADL1674"/>
      <c r="ADM1674"/>
      <c r="ADN1674"/>
      <c r="ADO1674"/>
      <c r="ADP1674"/>
      <c r="ADQ1674"/>
      <c r="ADR1674"/>
      <c r="ADS1674"/>
      <c r="ADT1674"/>
      <c r="ADU1674"/>
      <c r="ADV1674"/>
      <c r="ADW1674"/>
      <c r="ADX1674"/>
      <c r="ADY1674"/>
      <c r="ADZ1674"/>
      <c r="AEA1674"/>
      <c r="AEB1674"/>
      <c r="AEC1674"/>
      <c r="AED1674"/>
      <c r="AEE1674"/>
      <c r="AEF1674"/>
      <c r="AEG1674"/>
      <c r="AEH1674"/>
      <c r="AEI1674"/>
      <c r="AEJ1674"/>
      <c r="AEK1674"/>
      <c r="AEL1674"/>
      <c r="AEM1674"/>
      <c r="AEN1674"/>
      <c r="AEO1674"/>
      <c r="AEP1674"/>
      <c r="AEQ1674"/>
      <c r="AER1674"/>
      <c r="AES1674"/>
      <c r="AET1674"/>
      <c r="AEU1674"/>
      <c r="AEV1674"/>
      <c r="AEW1674"/>
      <c r="AEX1674"/>
      <c r="AEY1674"/>
      <c r="AEZ1674"/>
      <c r="AFA1674"/>
      <c r="AFB1674"/>
      <c r="AFC1674"/>
      <c r="AFD1674"/>
      <c r="AFE1674"/>
      <c r="AFF1674"/>
      <c r="AFG1674"/>
      <c r="AFH1674"/>
      <c r="AFI1674"/>
      <c r="AFJ1674"/>
      <c r="AFK1674"/>
      <c r="AFL1674"/>
      <c r="AFM1674"/>
      <c r="AFN1674"/>
      <c r="AFO1674"/>
      <c r="AFP1674"/>
      <c r="AFQ1674"/>
      <c r="AFR1674"/>
      <c r="AFS1674"/>
      <c r="AFT1674"/>
      <c r="AFU1674"/>
      <c r="AFV1674"/>
      <c r="AFW1674"/>
      <c r="AFX1674"/>
      <c r="AFY1674"/>
      <c r="AFZ1674"/>
      <c r="AGA1674"/>
      <c r="AGB1674"/>
      <c r="AGC1674"/>
      <c r="AGD1674"/>
      <c r="AGE1674"/>
      <c r="AGF1674"/>
      <c r="AGG1674"/>
      <c r="AGH1674"/>
      <c r="AGI1674"/>
      <c r="AGJ1674"/>
      <c r="AGK1674"/>
      <c r="AGL1674"/>
      <c r="AGM1674"/>
      <c r="AGN1674"/>
      <c r="AGO1674"/>
      <c r="AGP1674"/>
      <c r="AGQ1674"/>
      <c r="AGR1674"/>
      <c r="AGS1674"/>
      <c r="AGT1674"/>
      <c r="AGU1674"/>
      <c r="AGV1674"/>
      <c r="AGW1674"/>
      <c r="AGX1674"/>
      <c r="AGY1674"/>
      <c r="AGZ1674"/>
      <c r="AHA1674"/>
      <c r="AHB1674"/>
      <c r="AHC1674"/>
      <c r="AHD1674"/>
      <c r="AHE1674"/>
      <c r="AHF1674"/>
      <c r="AHG1674"/>
      <c r="AHH1674"/>
      <c r="AHI1674"/>
      <c r="AHJ1674"/>
      <c r="AHK1674"/>
      <c r="AHL1674"/>
      <c r="AHM1674"/>
      <c r="AHN1674"/>
      <c r="AHO1674"/>
      <c r="AHP1674"/>
      <c r="AHQ1674"/>
      <c r="AHR1674"/>
      <c r="AHS1674"/>
      <c r="AHT1674"/>
      <c r="AHU1674"/>
      <c r="AHV1674"/>
      <c r="AHW1674"/>
      <c r="AHX1674"/>
      <c r="AHY1674"/>
      <c r="AHZ1674"/>
      <c r="AIA1674"/>
      <c r="AIB1674"/>
      <c r="AIC1674"/>
      <c r="AID1674"/>
      <c r="AIE1674"/>
      <c r="AIF1674"/>
      <c r="AIG1674"/>
      <c r="AIH1674"/>
      <c r="AII1674"/>
      <c r="AIJ1674"/>
      <c r="AIK1674"/>
      <c r="AIL1674"/>
      <c r="AIM1674"/>
      <c r="AIN1674"/>
      <c r="AIO1674"/>
      <c r="AIP1674"/>
      <c r="AIQ1674"/>
      <c r="AIR1674"/>
      <c r="AIS1674"/>
      <c r="AIT1674"/>
      <c r="AIU1674"/>
      <c r="AIV1674"/>
      <c r="AIW1674"/>
      <c r="AIX1674"/>
      <c r="AIY1674"/>
      <c r="AIZ1674"/>
      <c r="AJA1674"/>
      <c r="AJB1674"/>
      <c r="AJC1674"/>
      <c r="AJD1674"/>
      <c r="AJE1674"/>
      <c r="AJF1674"/>
      <c r="AJG1674"/>
      <c r="AJH1674"/>
      <c r="AJI1674"/>
      <c r="AJJ1674"/>
      <c r="AJK1674"/>
      <c r="AJL1674"/>
      <c r="AJM1674"/>
      <c r="AJN1674"/>
      <c r="AJO1674"/>
      <c r="AJP1674"/>
      <c r="AJQ1674"/>
      <c r="AJR1674"/>
      <c r="AJS1674"/>
      <c r="AJT1674"/>
      <c r="AJU1674"/>
      <c r="AJV1674"/>
      <c r="AJW1674"/>
      <c r="AJX1674"/>
      <c r="AJY1674"/>
      <c r="AJZ1674"/>
      <c r="AKA1674"/>
      <c r="AKB1674"/>
      <c r="AKC1674"/>
      <c r="AKD1674"/>
      <c r="AKE1674"/>
      <c r="AKF1674"/>
      <c r="AKG1674"/>
      <c r="AKH1674"/>
      <c r="AKI1674"/>
      <c r="AKJ1674"/>
      <c r="AKK1674"/>
      <c r="AKL1674"/>
      <c r="AKM1674"/>
      <c r="AKN1674"/>
      <c r="AKO1674"/>
      <c r="AKP1674"/>
      <c r="AKQ1674"/>
      <c r="AKR1674"/>
      <c r="AKS1674"/>
      <c r="AKT1674"/>
      <c r="AKU1674"/>
      <c r="AKV1674"/>
      <c r="AKW1674"/>
      <c r="AKX1674"/>
      <c r="AKY1674"/>
      <c r="AKZ1674"/>
      <c r="ALA1674"/>
      <c r="ALB1674"/>
      <c r="ALC1674"/>
      <c r="ALD1674"/>
      <c r="ALE1674"/>
      <c r="ALF1674"/>
      <c r="ALG1674"/>
      <c r="ALH1674"/>
      <c r="ALI1674"/>
      <c r="ALJ1674"/>
      <c r="ALK1674"/>
      <c r="ALL1674"/>
      <c r="ALM1674"/>
      <c r="ALN1674"/>
      <c r="ALO1674"/>
      <c r="ALP1674"/>
      <c r="ALQ1674"/>
      <c r="ALR1674"/>
      <c r="ALS1674"/>
      <c r="ALT1674"/>
      <c r="ALU1674"/>
      <c r="ALV1674"/>
      <c r="ALW1674"/>
      <c r="ALX1674"/>
      <c r="ALY1674"/>
      <c r="ALZ1674"/>
      <c r="AMA1674"/>
      <c r="AMB1674"/>
      <c r="AMC1674"/>
      <c r="AMD1674"/>
      <c r="AME1674"/>
      <c r="AMF1674"/>
      <c r="AMG1674"/>
      <c r="AMH1674"/>
      <c r="AMI1674"/>
      <c r="AMJ1674"/>
      <c r="AMK1674"/>
    </row>
    <row r="1675" spans="1:1025" ht="45" customHeight="1" thickTop="1" thickBot="1" x14ac:dyDescent="0.3">
      <c r="A1675" s="264" t="s">
        <v>167</v>
      </c>
      <c r="B1675" s="264"/>
      <c r="C1675" s="264"/>
      <c r="D1675" s="264"/>
      <c r="E1675" s="264"/>
      <c r="F1675" s="264"/>
      <c r="G1675" s="264"/>
      <c r="H1675" s="264"/>
      <c r="I1675" s="264"/>
      <c r="J1675" s="264"/>
      <c r="K1675" s="264"/>
      <c r="L1675" s="264"/>
      <c r="M1675" s="264"/>
      <c r="N1675" s="264"/>
      <c r="O1675" s="264"/>
      <c r="P1675" s="264"/>
      <c r="Q1675" s="51" t="s">
        <v>188</v>
      </c>
      <c r="R1675" s="265" t="s">
        <v>189</v>
      </c>
      <c r="S1675" s="265"/>
      <c r="T1675" s="265"/>
      <c r="U1675" s="265"/>
      <c r="V1675" s="265"/>
      <c r="W1675" s="265"/>
      <c r="X1675" s="265"/>
      <c r="Y1675" s="265"/>
      <c r="Z1675" s="265"/>
      <c r="AA1675" s="265"/>
      <c r="AB1675" s="265"/>
      <c r="AC1675" s="265"/>
      <c r="AD1675" s="265"/>
      <c r="AE1675" s="265"/>
      <c r="AF1675" s="53" t="s">
        <v>188</v>
      </c>
      <c r="AG1675" s="266" t="s">
        <v>7</v>
      </c>
      <c r="AH1675" s="266"/>
      <c r="AI1675" s="266"/>
      <c r="AJ1675" s="266"/>
      <c r="AK1675" s="266"/>
      <c r="AL1675" s="266"/>
      <c r="AM1675" s="266"/>
      <c r="AN1675" s="266"/>
      <c r="AO1675" s="266"/>
      <c r="AP1675" s="266"/>
      <c r="AQ1675" s="266"/>
      <c r="AR1675" s="266"/>
      <c r="AS1675" s="266"/>
      <c r="AT1675" s="266"/>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c r="HE1675"/>
      <c r="HF1675"/>
      <c r="HG1675"/>
      <c r="HH1675"/>
      <c r="HI1675"/>
      <c r="HJ1675"/>
      <c r="HK1675"/>
      <c r="HL1675"/>
      <c r="HM1675"/>
      <c r="HN1675"/>
      <c r="HO1675"/>
      <c r="HP1675"/>
      <c r="HQ1675"/>
      <c r="HR1675"/>
      <c r="HS1675"/>
      <c r="HT1675"/>
      <c r="HU1675"/>
      <c r="HV1675"/>
      <c r="HW1675"/>
      <c r="HX1675"/>
      <c r="HY1675"/>
      <c r="HZ1675"/>
      <c r="IA1675"/>
      <c r="IB1675"/>
      <c r="IC1675"/>
      <c r="ID1675"/>
      <c r="IE1675"/>
      <c r="IF1675"/>
      <c r="IG1675"/>
      <c r="IH1675"/>
      <c r="II1675"/>
      <c r="IJ1675"/>
      <c r="IK1675"/>
      <c r="IL1675"/>
      <c r="IM1675"/>
      <c r="IN1675"/>
      <c r="IO1675"/>
      <c r="IP1675"/>
      <c r="IQ1675"/>
      <c r="IR1675"/>
      <c r="IS1675"/>
      <c r="IT1675"/>
      <c r="IU1675"/>
      <c r="IV1675"/>
      <c r="IW1675"/>
      <c r="IX1675"/>
      <c r="IY1675"/>
      <c r="IZ1675"/>
      <c r="JA1675"/>
      <c r="JB1675"/>
      <c r="JC1675"/>
      <c r="JD1675"/>
      <c r="JE1675"/>
      <c r="JF1675"/>
      <c r="JG1675"/>
      <c r="JH1675"/>
      <c r="JI1675"/>
      <c r="JJ1675"/>
      <c r="JK1675"/>
      <c r="JL1675"/>
      <c r="JM1675"/>
      <c r="JN1675"/>
      <c r="JO1675"/>
      <c r="JP1675"/>
      <c r="JQ1675"/>
      <c r="JR1675"/>
      <c r="JS1675"/>
      <c r="JT1675"/>
      <c r="JU1675"/>
      <c r="JV1675"/>
      <c r="JW1675"/>
      <c r="JX1675"/>
      <c r="JY1675"/>
      <c r="JZ1675"/>
      <c r="KA1675"/>
      <c r="KB1675"/>
      <c r="KC1675"/>
      <c r="KD1675"/>
      <c r="KE1675"/>
      <c r="KF1675"/>
      <c r="KG1675"/>
      <c r="KH1675"/>
      <c r="KI1675"/>
      <c r="KJ1675"/>
      <c r="KK1675"/>
      <c r="KL1675"/>
      <c r="KM1675"/>
      <c r="KN1675"/>
      <c r="KO1675"/>
      <c r="KP1675"/>
      <c r="KQ1675"/>
      <c r="KR1675"/>
      <c r="KS1675"/>
      <c r="KT1675"/>
      <c r="KU1675"/>
      <c r="KV1675"/>
      <c r="KW1675"/>
      <c r="KX1675"/>
      <c r="KY1675"/>
      <c r="KZ1675"/>
      <c r="LA1675"/>
      <c r="LB1675"/>
      <c r="LC1675"/>
      <c r="LD1675"/>
      <c r="LE1675"/>
      <c r="LF1675"/>
      <c r="LG1675"/>
      <c r="LH1675"/>
      <c r="LI1675"/>
      <c r="LJ1675"/>
      <c r="LK1675"/>
      <c r="LL1675"/>
      <c r="LM1675"/>
      <c r="LN1675"/>
      <c r="LO1675"/>
      <c r="LP1675"/>
      <c r="LQ1675"/>
      <c r="LR1675"/>
      <c r="LS1675"/>
      <c r="LT1675"/>
      <c r="LU1675"/>
      <c r="LV1675"/>
      <c r="LW1675"/>
      <c r="LX1675"/>
      <c r="LY1675"/>
      <c r="LZ1675"/>
      <c r="MA1675"/>
      <c r="MB1675"/>
      <c r="MC1675"/>
      <c r="MD1675"/>
      <c r="ME1675"/>
      <c r="MF1675"/>
      <c r="MG1675"/>
      <c r="MH1675"/>
      <c r="MI1675"/>
      <c r="MJ1675"/>
      <c r="MK1675"/>
      <c r="ML1675"/>
      <c r="MM1675"/>
      <c r="MN1675"/>
      <c r="MO1675"/>
      <c r="MP1675"/>
      <c r="MQ1675"/>
      <c r="MR1675"/>
      <c r="MS1675"/>
      <c r="MT1675"/>
      <c r="MU1675"/>
      <c r="MV1675"/>
      <c r="MW1675"/>
      <c r="MX1675"/>
      <c r="MY1675"/>
      <c r="MZ1675"/>
      <c r="NA1675"/>
      <c r="NB1675"/>
      <c r="NC1675"/>
      <c r="ND1675"/>
      <c r="NE1675"/>
      <c r="NF1675"/>
      <c r="NG1675"/>
      <c r="NH1675"/>
      <c r="NI1675"/>
      <c r="NJ1675"/>
      <c r="NK1675"/>
      <c r="NL1675"/>
      <c r="NM1675"/>
      <c r="NN1675"/>
      <c r="NO1675"/>
      <c r="NP1675"/>
      <c r="NQ1675"/>
      <c r="NR1675"/>
      <c r="NS1675"/>
      <c r="NT1675"/>
      <c r="NU1675"/>
      <c r="NV1675"/>
      <c r="NW1675"/>
      <c r="NX1675"/>
      <c r="NY1675"/>
      <c r="NZ1675"/>
      <c r="OA1675"/>
      <c r="OB1675"/>
      <c r="OC1675"/>
      <c r="OD1675"/>
      <c r="OE1675"/>
      <c r="OF1675"/>
      <c r="OG1675"/>
      <c r="OH1675"/>
      <c r="OI1675"/>
      <c r="OJ1675"/>
      <c r="OK1675"/>
      <c r="OL1675"/>
      <c r="OM1675"/>
      <c r="ON1675"/>
      <c r="OO1675"/>
      <c r="OP1675"/>
      <c r="OQ1675"/>
      <c r="OR1675"/>
      <c r="OS1675"/>
      <c r="OT1675"/>
      <c r="OU1675"/>
      <c r="OV1675"/>
      <c r="OW1675"/>
      <c r="OX1675"/>
      <c r="OY1675"/>
      <c r="OZ1675"/>
      <c r="PA1675"/>
      <c r="PB1675"/>
      <c r="PC1675"/>
      <c r="PD1675"/>
      <c r="PE1675"/>
      <c r="PF1675"/>
      <c r="PG1675"/>
      <c r="PH1675"/>
      <c r="PI1675"/>
      <c r="PJ1675"/>
      <c r="PK1675"/>
      <c r="PL1675"/>
      <c r="PM1675"/>
      <c r="PN1675"/>
      <c r="PO1675"/>
      <c r="PP1675"/>
      <c r="PQ1675"/>
      <c r="PR1675"/>
      <c r="PS1675"/>
      <c r="PT1675"/>
      <c r="PU1675"/>
      <c r="PV1675"/>
      <c r="PW1675"/>
      <c r="PX1675"/>
      <c r="PY1675"/>
      <c r="PZ1675"/>
      <c r="QA1675"/>
      <c r="QB1675"/>
      <c r="QC1675"/>
      <c r="QD1675"/>
      <c r="QE1675"/>
      <c r="QF1675"/>
      <c r="QG1675"/>
      <c r="QH1675"/>
      <c r="QI1675"/>
      <c r="QJ1675"/>
      <c r="QK1675"/>
      <c r="QL1675"/>
      <c r="QM1675"/>
      <c r="QN1675"/>
      <c r="QO1675"/>
      <c r="QP1675"/>
      <c r="QQ1675"/>
      <c r="QR1675"/>
      <c r="QS1675"/>
      <c r="QT1675"/>
      <c r="QU1675"/>
      <c r="QV1675"/>
      <c r="QW1675"/>
      <c r="QX1675"/>
      <c r="QY1675"/>
      <c r="QZ1675"/>
      <c r="RA1675"/>
      <c r="RB1675"/>
      <c r="RC1675"/>
      <c r="RD1675"/>
      <c r="RE1675"/>
      <c r="RF1675"/>
      <c r="RG1675"/>
      <c r="RH1675"/>
      <c r="RI1675"/>
      <c r="RJ1675"/>
      <c r="RK1675"/>
      <c r="RL1675"/>
      <c r="RM1675"/>
      <c r="RN1675"/>
      <c r="RO1675"/>
      <c r="RP1675"/>
      <c r="RQ1675"/>
      <c r="RR1675"/>
      <c r="RS1675"/>
      <c r="RT1675"/>
      <c r="RU1675"/>
      <c r="RV1675"/>
      <c r="RW1675"/>
      <c r="RX1675"/>
      <c r="RY1675"/>
      <c r="RZ1675"/>
      <c r="SA1675"/>
      <c r="SB1675"/>
      <c r="SC1675"/>
      <c r="SD1675"/>
      <c r="SE1675"/>
      <c r="SF1675"/>
      <c r="SG1675"/>
      <c r="SH1675"/>
      <c r="SI1675"/>
      <c r="SJ1675"/>
      <c r="SK1675"/>
      <c r="SL1675"/>
      <c r="SM1675"/>
      <c r="SN1675"/>
      <c r="SO1675"/>
      <c r="SP1675"/>
      <c r="SQ1675"/>
      <c r="SR1675"/>
      <c r="SS1675"/>
      <c r="ST1675"/>
      <c r="SU1675"/>
      <c r="SV1675"/>
      <c r="SW1675"/>
      <c r="SX1675"/>
      <c r="SY1675"/>
      <c r="SZ1675"/>
      <c r="TA1675"/>
      <c r="TB1675"/>
      <c r="TC1675"/>
      <c r="TD1675"/>
      <c r="TE1675"/>
      <c r="TF1675"/>
      <c r="TG1675"/>
      <c r="TH1675"/>
      <c r="TI1675"/>
      <c r="TJ1675"/>
      <c r="TK1675"/>
      <c r="TL1675"/>
      <c r="TM1675"/>
      <c r="TN1675"/>
      <c r="TO1675"/>
      <c r="TP1675"/>
      <c r="TQ1675"/>
      <c r="TR1675"/>
      <c r="TS1675"/>
      <c r="TT1675"/>
      <c r="TU1675"/>
      <c r="TV1675"/>
      <c r="TW1675"/>
      <c r="TX1675"/>
      <c r="TY1675"/>
      <c r="TZ1675"/>
      <c r="UA1675"/>
      <c r="UB1675"/>
      <c r="UC1675"/>
      <c r="UD1675"/>
      <c r="UE1675"/>
      <c r="UF1675"/>
      <c r="UG1675"/>
      <c r="UH1675"/>
      <c r="UI1675"/>
      <c r="UJ1675"/>
      <c r="UK1675"/>
      <c r="UL1675"/>
      <c r="UM1675"/>
      <c r="UN1675"/>
      <c r="UO1675"/>
      <c r="UP1675"/>
      <c r="UQ1675"/>
      <c r="UR1675"/>
      <c r="US1675"/>
      <c r="UT1675"/>
      <c r="UU1675"/>
      <c r="UV1675"/>
      <c r="UW1675"/>
      <c r="UX1675"/>
      <c r="UY1675"/>
      <c r="UZ1675"/>
      <c r="VA1675"/>
      <c r="VB1675"/>
      <c r="VC1675"/>
      <c r="VD1675"/>
      <c r="VE1675"/>
      <c r="VF1675"/>
      <c r="VG1675"/>
      <c r="VH1675"/>
      <c r="VI1675"/>
      <c r="VJ1675"/>
      <c r="VK1675"/>
      <c r="VL1675"/>
      <c r="VM1675"/>
      <c r="VN1675"/>
      <c r="VO1675"/>
      <c r="VP1675"/>
      <c r="VQ1675"/>
      <c r="VR1675"/>
      <c r="VS1675"/>
      <c r="VT1675"/>
      <c r="VU1675"/>
      <c r="VV1675"/>
      <c r="VW1675"/>
      <c r="VX1675"/>
      <c r="VY1675"/>
      <c r="VZ1675"/>
      <c r="WA1675"/>
      <c r="WB1675"/>
      <c r="WC1675"/>
      <c r="WD1675"/>
      <c r="WE1675"/>
      <c r="WF1675"/>
      <c r="WG1675"/>
      <c r="WH1675"/>
      <c r="WI1675"/>
      <c r="WJ1675"/>
      <c r="WK1675"/>
      <c r="WL1675"/>
      <c r="WM1675"/>
      <c r="WN1675"/>
      <c r="WO1675"/>
      <c r="WP1675"/>
      <c r="WQ1675"/>
      <c r="WR1675"/>
      <c r="WS1675"/>
      <c r="WT1675"/>
      <c r="WU1675"/>
      <c r="WV1675"/>
      <c r="WW1675"/>
      <c r="WX1675"/>
      <c r="WY1675"/>
      <c r="WZ1675"/>
      <c r="XA1675"/>
      <c r="XB1675"/>
      <c r="XC1675"/>
      <c r="XD1675"/>
      <c r="XE1675"/>
      <c r="XF1675"/>
      <c r="XG1675"/>
      <c r="XH1675"/>
      <c r="XI1675"/>
      <c r="XJ1675"/>
      <c r="XK1675"/>
      <c r="XL1675"/>
      <c r="XM1675"/>
      <c r="XN1675"/>
      <c r="XO1675"/>
      <c r="XP1675"/>
      <c r="XQ1675"/>
      <c r="XR1675"/>
      <c r="XS1675"/>
      <c r="XT1675"/>
      <c r="XU1675"/>
      <c r="XV1675"/>
      <c r="XW1675"/>
      <c r="XX1675"/>
      <c r="XY1675"/>
      <c r="XZ1675"/>
      <c r="YA1675"/>
      <c r="YB1675"/>
      <c r="YC1675"/>
      <c r="YD1675"/>
      <c r="YE1675"/>
      <c r="YF1675"/>
      <c r="YG1675"/>
      <c r="YH1675"/>
      <c r="YI1675"/>
      <c r="YJ1675"/>
      <c r="YK1675"/>
      <c r="YL1675"/>
      <c r="YM1675"/>
      <c r="YN1675"/>
      <c r="YO1675"/>
      <c r="YP1675"/>
      <c r="YQ1675"/>
      <c r="YR1675"/>
      <c r="YS1675"/>
      <c r="YT1675"/>
      <c r="YU1675"/>
      <c r="YV1675"/>
      <c r="YW1675"/>
      <c r="YX1675"/>
      <c r="YY1675"/>
      <c r="YZ1675"/>
      <c r="ZA1675"/>
      <c r="ZB1675"/>
      <c r="ZC1675"/>
      <c r="ZD1675"/>
      <c r="ZE1675"/>
      <c r="ZF1675"/>
      <c r="ZG1675"/>
      <c r="ZH1675"/>
      <c r="ZI1675"/>
      <c r="ZJ1675"/>
      <c r="ZK1675"/>
      <c r="ZL1675"/>
      <c r="ZM1675"/>
      <c r="ZN1675"/>
      <c r="ZO1675"/>
      <c r="ZP1675"/>
      <c r="ZQ1675"/>
      <c r="ZR1675"/>
      <c r="ZS1675"/>
      <c r="ZT1675"/>
      <c r="ZU1675"/>
      <c r="ZV1675"/>
      <c r="ZW1675"/>
      <c r="ZX1675"/>
      <c r="ZY1675"/>
      <c r="ZZ1675"/>
      <c r="AAA1675"/>
      <c r="AAB1675"/>
      <c r="AAC1675"/>
      <c r="AAD1675"/>
      <c r="AAE1675"/>
      <c r="AAF1675"/>
      <c r="AAG1675"/>
      <c r="AAH1675"/>
      <c r="AAI1675"/>
      <c r="AAJ1675"/>
      <c r="AAK1675"/>
      <c r="AAL1675"/>
      <c r="AAM1675"/>
      <c r="AAN1675"/>
      <c r="AAO1675"/>
      <c r="AAP1675"/>
      <c r="AAQ1675"/>
      <c r="AAR1675"/>
      <c r="AAS1675"/>
      <c r="AAT1675"/>
      <c r="AAU1675"/>
      <c r="AAV1675"/>
      <c r="AAW1675"/>
      <c r="AAX1675"/>
      <c r="AAY1675"/>
      <c r="AAZ1675"/>
      <c r="ABA1675"/>
      <c r="ABB1675"/>
      <c r="ABC1675"/>
      <c r="ABD1675"/>
      <c r="ABE1675"/>
      <c r="ABF1675"/>
      <c r="ABG1675"/>
      <c r="ABH1675"/>
      <c r="ABI1675"/>
      <c r="ABJ1675"/>
      <c r="ABK1675"/>
      <c r="ABL1675"/>
      <c r="ABM1675"/>
      <c r="ABN1675"/>
      <c r="ABO1675"/>
      <c r="ABP1675"/>
      <c r="ABQ1675"/>
      <c r="ABR1675"/>
      <c r="ABS1675"/>
      <c r="ABT1675"/>
      <c r="ABU1675"/>
      <c r="ABV1675"/>
      <c r="ABW1675"/>
      <c r="ABX1675"/>
      <c r="ABY1675"/>
      <c r="ABZ1675"/>
      <c r="ACA1675"/>
      <c r="ACB1675"/>
      <c r="ACC1675"/>
      <c r="ACD1675"/>
      <c r="ACE1675"/>
      <c r="ACF1675"/>
      <c r="ACG1675"/>
      <c r="ACH1675"/>
      <c r="ACI1675"/>
      <c r="ACJ1675"/>
      <c r="ACK1675"/>
      <c r="ACL1675"/>
      <c r="ACM1675"/>
      <c r="ACN1675"/>
      <c r="ACO1675"/>
      <c r="ACP1675"/>
      <c r="ACQ1675"/>
      <c r="ACR1675"/>
      <c r="ACS1675"/>
      <c r="ACT1675"/>
      <c r="ACU1675"/>
      <c r="ACV1675"/>
      <c r="ACW1675"/>
      <c r="ACX1675"/>
      <c r="ACY1675"/>
      <c r="ACZ1675"/>
      <c r="ADA1675"/>
      <c r="ADB1675"/>
      <c r="ADC1675"/>
      <c r="ADD1675"/>
      <c r="ADE1675"/>
      <c r="ADF1675"/>
      <c r="ADG1675"/>
      <c r="ADH1675"/>
      <c r="ADI1675"/>
      <c r="ADJ1675"/>
      <c r="ADK1675"/>
      <c r="ADL1675"/>
      <c r="ADM1675"/>
      <c r="ADN1675"/>
      <c r="ADO1675"/>
      <c r="ADP1675"/>
      <c r="ADQ1675"/>
      <c r="ADR1675"/>
      <c r="ADS1675"/>
      <c r="ADT1675"/>
      <c r="ADU1675"/>
      <c r="ADV1675"/>
      <c r="ADW1675"/>
      <c r="ADX1675"/>
      <c r="ADY1675"/>
      <c r="ADZ1675"/>
      <c r="AEA1675"/>
      <c r="AEB1675"/>
      <c r="AEC1675"/>
      <c r="AED1675"/>
      <c r="AEE1675"/>
      <c r="AEF1675"/>
      <c r="AEG1675"/>
      <c r="AEH1675"/>
      <c r="AEI1675"/>
      <c r="AEJ1675"/>
      <c r="AEK1675"/>
      <c r="AEL1675"/>
      <c r="AEM1675"/>
      <c r="AEN1675"/>
      <c r="AEO1675"/>
      <c r="AEP1675"/>
      <c r="AEQ1675"/>
      <c r="AER1675"/>
      <c r="AES1675"/>
      <c r="AET1675"/>
      <c r="AEU1675"/>
      <c r="AEV1675"/>
      <c r="AEW1675"/>
      <c r="AEX1675"/>
      <c r="AEY1675"/>
      <c r="AEZ1675"/>
      <c r="AFA1675"/>
      <c r="AFB1675"/>
      <c r="AFC1675"/>
      <c r="AFD1675"/>
      <c r="AFE1675"/>
      <c r="AFF1675"/>
      <c r="AFG1675"/>
      <c r="AFH1675"/>
      <c r="AFI1675"/>
      <c r="AFJ1675"/>
      <c r="AFK1675"/>
      <c r="AFL1675"/>
      <c r="AFM1675"/>
      <c r="AFN1675"/>
      <c r="AFO1675"/>
      <c r="AFP1675"/>
      <c r="AFQ1675"/>
      <c r="AFR1675"/>
      <c r="AFS1675"/>
      <c r="AFT1675"/>
      <c r="AFU1675"/>
      <c r="AFV1675"/>
      <c r="AFW1675"/>
      <c r="AFX1675"/>
      <c r="AFY1675"/>
      <c r="AFZ1675"/>
      <c r="AGA1675"/>
      <c r="AGB1675"/>
      <c r="AGC1675"/>
      <c r="AGD1675"/>
      <c r="AGE1675"/>
      <c r="AGF1675"/>
      <c r="AGG1675"/>
      <c r="AGH1675"/>
      <c r="AGI1675"/>
      <c r="AGJ1675"/>
      <c r="AGK1675"/>
      <c r="AGL1675"/>
      <c r="AGM1675"/>
      <c r="AGN1675"/>
      <c r="AGO1675"/>
      <c r="AGP1675"/>
      <c r="AGQ1675"/>
      <c r="AGR1675"/>
      <c r="AGS1675"/>
      <c r="AGT1675"/>
      <c r="AGU1675"/>
      <c r="AGV1675"/>
      <c r="AGW1675"/>
      <c r="AGX1675"/>
      <c r="AGY1675"/>
      <c r="AGZ1675"/>
      <c r="AHA1675"/>
      <c r="AHB1675"/>
      <c r="AHC1675"/>
      <c r="AHD1675"/>
      <c r="AHE1675"/>
      <c r="AHF1675"/>
      <c r="AHG1675"/>
      <c r="AHH1675"/>
      <c r="AHI1675"/>
      <c r="AHJ1675"/>
      <c r="AHK1675"/>
      <c r="AHL1675"/>
      <c r="AHM1675"/>
      <c r="AHN1675"/>
      <c r="AHO1675"/>
      <c r="AHP1675"/>
      <c r="AHQ1675"/>
      <c r="AHR1675"/>
      <c r="AHS1675"/>
      <c r="AHT1675"/>
      <c r="AHU1675"/>
      <c r="AHV1675"/>
      <c r="AHW1675"/>
      <c r="AHX1675"/>
      <c r="AHY1675"/>
      <c r="AHZ1675"/>
      <c r="AIA1675"/>
      <c r="AIB1675"/>
      <c r="AIC1675"/>
      <c r="AID1675"/>
      <c r="AIE1675"/>
      <c r="AIF1675"/>
      <c r="AIG1675"/>
      <c r="AIH1675"/>
      <c r="AII1675"/>
      <c r="AIJ1675"/>
      <c r="AIK1675"/>
      <c r="AIL1675"/>
      <c r="AIM1675"/>
      <c r="AIN1675"/>
      <c r="AIO1675"/>
      <c r="AIP1675"/>
      <c r="AIQ1675"/>
      <c r="AIR1675"/>
      <c r="AIS1675"/>
      <c r="AIT1675"/>
      <c r="AIU1675"/>
      <c r="AIV1675"/>
      <c r="AIW1675"/>
      <c r="AIX1675"/>
      <c r="AIY1675"/>
      <c r="AIZ1675"/>
      <c r="AJA1675"/>
      <c r="AJB1675"/>
      <c r="AJC1675"/>
      <c r="AJD1675"/>
      <c r="AJE1675"/>
      <c r="AJF1675"/>
      <c r="AJG1675"/>
      <c r="AJH1675"/>
      <c r="AJI1675"/>
      <c r="AJJ1675"/>
      <c r="AJK1675"/>
      <c r="AJL1675"/>
      <c r="AJM1675"/>
      <c r="AJN1675"/>
      <c r="AJO1675"/>
      <c r="AJP1675"/>
      <c r="AJQ1675"/>
      <c r="AJR1675"/>
      <c r="AJS1675"/>
      <c r="AJT1675"/>
      <c r="AJU1675"/>
      <c r="AJV1675"/>
      <c r="AJW1675"/>
      <c r="AJX1675"/>
      <c r="AJY1675"/>
      <c r="AJZ1675"/>
      <c r="AKA1675"/>
      <c r="AKB1675"/>
      <c r="AKC1675"/>
      <c r="AKD1675"/>
      <c r="AKE1675"/>
      <c r="AKF1675"/>
      <c r="AKG1675"/>
      <c r="AKH1675"/>
      <c r="AKI1675"/>
      <c r="AKJ1675"/>
      <c r="AKK1675"/>
      <c r="AKL1675"/>
      <c r="AKM1675"/>
      <c r="AKN1675"/>
      <c r="AKO1675"/>
      <c r="AKP1675"/>
      <c r="AKQ1675"/>
      <c r="AKR1675"/>
      <c r="AKS1675"/>
      <c r="AKT1675"/>
      <c r="AKU1675"/>
      <c r="AKV1675"/>
      <c r="AKW1675"/>
      <c r="AKX1675"/>
      <c r="AKY1675"/>
      <c r="AKZ1675"/>
      <c r="ALA1675"/>
      <c r="ALB1675"/>
      <c r="ALC1675"/>
      <c r="ALD1675"/>
      <c r="ALE1675"/>
      <c r="ALF1675"/>
      <c r="ALG1675"/>
      <c r="ALH1675"/>
      <c r="ALI1675"/>
      <c r="ALJ1675"/>
      <c r="ALK1675"/>
      <c r="ALL1675"/>
      <c r="ALM1675"/>
      <c r="ALN1675"/>
      <c r="ALO1675"/>
      <c r="ALP1675"/>
      <c r="ALQ1675"/>
      <c r="ALR1675"/>
      <c r="ALS1675"/>
      <c r="ALT1675"/>
      <c r="ALU1675"/>
      <c r="ALV1675"/>
      <c r="ALW1675"/>
      <c r="ALX1675"/>
      <c r="ALY1675"/>
      <c r="ALZ1675"/>
      <c r="AMA1675"/>
      <c r="AMB1675"/>
      <c r="AMC1675"/>
      <c r="AMD1675"/>
      <c r="AME1675"/>
      <c r="AMF1675"/>
      <c r="AMG1675"/>
      <c r="AMH1675"/>
      <c r="AMI1675"/>
      <c r="AMJ1675"/>
      <c r="AMK1675"/>
    </row>
    <row r="1676" spans="1:1025" ht="45" customHeight="1" thickTop="1" thickBot="1" x14ac:dyDescent="0.3">
      <c r="A1676" s="249" t="s">
        <v>1015</v>
      </c>
      <c r="B1676" s="249" t="s">
        <v>1015</v>
      </c>
      <c r="C1676" s="249" t="s">
        <v>1015</v>
      </c>
      <c r="D1676" s="249" t="s">
        <v>1015</v>
      </c>
      <c r="E1676" s="249" t="s">
        <v>1015</v>
      </c>
      <c r="F1676" s="249" t="s">
        <v>1015</v>
      </c>
      <c r="G1676" s="249" t="s">
        <v>1015</v>
      </c>
      <c r="H1676" s="249" t="s">
        <v>1015</v>
      </c>
      <c r="I1676" s="249" t="s">
        <v>1015</v>
      </c>
      <c r="J1676" s="249" t="s">
        <v>1015</v>
      </c>
      <c r="K1676" s="249" t="s">
        <v>1015</v>
      </c>
      <c r="L1676" s="249" t="s">
        <v>1015</v>
      </c>
      <c r="M1676" s="249" t="s">
        <v>1015</v>
      </c>
      <c r="N1676" s="249" t="s">
        <v>1015</v>
      </c>
      <c r="O1676" s="249" t="s">
        <v>1015</v>
      </c>
      <c r="P1676" s="249" t="s">
        <v>1015</v>
      </c>
      <c r="Q1676" s="54">
        <v>3</v>
      </c>
      <c r="R1676" s="251" t="s">
        <v>2563</v>
      </c>
      <c r="S1676" s="252"/>
      <c r="T1676" s="252"/>
      <c r="U1676" s="252"/>
      <c r="V1676" s="252"/>
      <c r="W1676" s="252"/>
      <c r="X1676" s="252"/>
      <c r="Y1676" s="252"/>
      <c r="Z1676" s="252"/>
      <c r="AA1676" s="252"/>
      <c r="AB1676" s="252"/>
      <c r="AC1676" s="252"/>
      <c r="AD1676" s="252"/>
      <c r="AE1676" s="253"/>
      <c r="AF1676" s="54">
        <v>3</v>
      </c>
      <c r="AG1676" s="251" t="s">
        <v>2563</v>
      </c>
      <c r="AH1676" s="252"/>
      <c r="AI1676" s="252"/>
      <c r="AJ1676" s="252"/>
      <c r="AK1676" s="252"/>
      <c r="AL1676" s="252"/>
      <c r="AM1676" s="252"/>
      <c r="AN1676" s="252"/>
      <c r="AO1676" s="252"/>
      <c r="AP1676" s="252"/>
      <c r="AQ1676" s="252"/>
      <c r="AR1676" s="252"/>
      <c r="AS1676" s="252"/>
      <c r="AT1676" s="253"/>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c r="HC1676"/>
      <c r="HD1676"/>
      <c r="HE1676"/>
      <c r="HF1676"/>
      <c r="HG1676"/>
      <c r="HH1676"/>
      <c r="HI1676"/>
      <c r="HJ1676"/>
      <c r="HK1676"/>
      <c r="HL1676"/>
      <c r="HM1676"/>
      <c r="HN1676"/>
      <c r="HO1676"/>
      <c r="HP1676"/>
      <c r="HQ1676"/>
      <c r="HR1676"/>
      <c r="HS1676"/>
      <c r="HT1676"/>
      <c r="HU1676"/>
      <c r="HV1676"/>
      <c r="HW1676"/>
      <c r="HX1676"/>
      <c r="HY1676"/>
      <c r="HZ1676"/>
      <c r="IA1676"/>
      <c r="IB1676"/>
      <c r="IC1676"/>
      <c r="ID1676"/>
      <c r="IE1676"/>
      <c r="IF1676"/>
      <c r="IG1676"/>
      <c r="IH1676"/>
      <c r="II1676"/>
      <c r="IJ1676"/>
      <c r="IK1676"/>
      <c r="IL1676"/>
      <c r="IM1676"/>
      <c r="IN1676"/>
      <c r="IO1676"/>
      <c r="IP1676"/>
      <c r="IQ1676"/>
      <c r="IR1676"/>
      <c r="IS1676"/>
      <c r="IT1676"/>
      <c r="IU1676"/>
      <c r="IV1676"/>
      <c r="IW1676"/>
      <c r="IX1676"/>
      <c r="IY1676"/>
      <c r="IZ1676"/>
      <c r="JA1676"/>
      <c r="JB1676"/>
      <c r="JC1676"/>
      <c r="JD1676"/>
      <c r="JE1676"/>
      <c r="JF1676"/>
      <c r="JG1676"/>
      <c r="JH1676"/>
      <c r="JI1676"/>
      <c r="JJ1676"/>
      <c r="JK1676"/>
      <c r="JL1676"/>
      <c r="JM1676"/>
      <c r="JN1676"/>
      <c r="JO1676"/>
      <c r="JP1676"/>
      <c r="JQ1676"/>
      <c r="JR1676"/>
      <c r="JS1676"/>
      <c r="JT1676"/>
      <c r="JU1676"/>
      <c r="JV1676"/>
      <c r="JW1676"/>
      <c r="JX1676"/>
      <c r="JY1676"/>
      <c r="JZ1676"/>
      <c r="KA1676"/>
      <c r="KB1676"/>
      <c r="KC1676"/>
      <c r="KD1676"/>
      <c r="KE1676"/>
      <c r="KF1676"/>
      <c r="KG1676"/>
      <c r="KH1676"/>
      <c r="KI1676"/>
      <c r="KJ1676"/>
      <c r="KK1676"/>
      <c r="KL1676"/>
      <c r="KM1676"/>
      <c r="KN1676"/>
      <c r="KO1676"/>
      <c r="KP1676"/>
      <c r="KQ1676"/>
      <c r="KR1676"/>
      <c r="KS1676"/>
      <c r="KT1676"/>
      <c r="KU1676"/>
      <c r="KV1676"/>
      <c r="KW1676"/>
      <c r="KX1676"/>
      <c r="KY1676"/>
      <c r="KZ1676"/>
      <c r="LA1676"/>
      <c r="LB1676"/>
      <c r="LC1676"/>
      <c r="LD1676"/>
      <c r="LE1676"/>
      <c r="LF1676"/>
      <c r="LG1676"/>
      <c r="LH1676"/>
      <c r="LI1676"/>
      <c r="LJ1676"/>
      <c r="LK1676"/>
      <c r="LL1676"/>
      <c r="LM1676"/>
      <c r="LN1676"/>
      <c r="LO1676"/>
      <c r="LP1676"/>
      <c r="LQ1676"/>
      <c r="LR1676"/>
      <c r="LS1676"/>
      <c r="LT1676"/>
      <c r="LU1676"/>
      <c r="LV1676"/>
      <c r="LW1676"/>
      <c r="LX1676"/>
      <c r="LY1676"/>
      <c r="LZ1676"/>
      <c r="MA1676"/>
      <c r="MB1676"/>
      <c r="MC1676"/>
      <c r="MD1676"/>
      <c r="ME1676"/>
      <c r="MF1676"/>
      <c r="MG1676"/>
      <c r="MH1676"/>
      <c r="MI1676"/>
      <c r="MJ1676"/>
      <c r="MK1676"/>
      <c r="ML1676"/>
      <c r="MM1676"/>
      <c r="MN1676"/>
      <c r="MO1676"/>
      <c r="MP1676"/>
      <c r="MQ1676"/>
      <c r="MR1676"/>
      <c r="MS1676"/>
      <c r="MT1676"/>
      <c r="MU1676"/>
      <c r="MV1676"/>
      <c r="MW1676"/>
      <c r="MX1676"/>
      <c r="MY1676"/>
      <c r="MZ1676"/>
      <c r="NA1676"/>
      <c r="NB1676"/>
      <c r="NC1676"/>
      <c r="ND1676"/>
      <c r="NE1676"/>
      <c r="NF1676"/>
      <c r="NG1676"/>
      <c r="NH1676"/>
      <c r="NI1676"/>
      <c r="NJ1676"/>
      <c r="NK1676"/>
      <c r="NL1676"/>
      <c r="NM1676"/>
      <c r="NN1676"/>
      <c r="NO1676"/>
      <c r="NP1676"/>
      <c r="NQ1676"/>
      <c r="NR1676"/>
      <c r="NS1676"/>
      <c r="NT1676"/>
      <c r="NU1676"/>
      <c r="NV1676"/>
      <c r="NW1676"/>
      <c r="NX1676"/>
      <c r="NY1676"/>
      <c r="NZ1676"/>
      <c r="OA1676"/>
      <c r="OB1676"/>
      <c r="OC1676"/>
      <c r="OD1676"/>
      <c r="OE1676"/>
      <c r="OF1676"/>
      <c r="OG1676"/>
      <c r="OH1676"/>
      <c r="OI1676"/>
      <c r="OJ1676"/>
      <c r="OK1676"/>
      <c r="OL1676"/>
      <c r="OM1676"/>
      <c r="ON1676"/>
      <c r="OO1676"/>
      <c r="OP1676"/>
      <c r="OQ1676"/>
      <c r="OR1676"/>
      <c r="OS1676"/>
      <c r="OT1676"/>
      <c r="OU1676"/>
      <c r="OV1676"/>
      <c r="OW1676"/>
      <c r="OX1676"/>
      <c r="OY1676"/>
      <c r="OZ1676"/>
      <c r="PA1676"/>
      <c r="PB1676"/>
      <c r="PC1676"/>
      <c r="PD1676"/>
      <c r="PE1676"/>
      <c r="PF1676"/>
      <c r="PG1676"/>
      <c r="PH1676"/>
      <c r="PI1676"/>
      <c r="PJ1676"/>
      <c r="PK1676"/>
      <c r="PL1676"/>
      <c r="PM1676"/>
      <c r="PN1676"/>
      <c r="PO1676"/>
      <c r="PP1676"/>
      <c r="PQ1676"/>
      <c r="PR1676"/>
      <c r="PS1676"/>
      <c r="PT1676"/>
      <c r="PU1676"/>
      <c r="PV1676"/>
      <c r="PW1676"/>
      <c r="PX1676"/>
      <c r="PY1676"/>
      <c r="PZ1676"/>
      <c r="QA1676"/>
      <c r="QB1676"/>
      <c r="QC1676"/>
      <c r="QD1676"/>
      <c r="QE1676"/>
      <c r="QF1676"/>
      <c r="QG1676"/>
      <c r="QH1676"/>
      <c r="QI1676"/>
      <c r="QJ1676"/>
      <c r="QK1676"/>
      <c r="QL1676"/>
      <c r="QM1676"/>
      <c r="QN1676"/>
      <c r="QO1676"/>
      <c r="QP1676"/>
      <c r="QQ1676"/>
      <c r="QR1676"/>
      <c r="QS1676"/>
      <c r="QT1676"/>
      <c r="QU1676"/>
      <c r="QV1676"/>
      <c r="QW1676"/>
      <c r="QX1676"/>
      <c r="QY1676"/>
      <c r="QZ1676"/>
      <c r="RA1676"/>
      <c r="RB1676"/>
      <c r="RC1676"/>
      <c r="RD1676"/>
      <c r="RE1676"/>
      <c r="RF1676"/>
      <c r="RG1676"/>
      <c r="RH1676"/>
      <c r="RI1676"/>
      <c r="RJ1676"/>
      <c r="RK1676"/>
      <c r="RL1676"/>
      <c r="RM1676"/>
      <c r="RN1676"/>
      <c r="RO1676"/>
      <c r="RP1676"/>
      <c r="RQ1676"/>
      <c r="RR1676"/>
      <c r="RS1676"/>
      <c r="RT1676"/>
      <c r="RU1676"/>
      <c r="RV1676"/>
      <c r="RW1676"/>
      <c r="RX1676"/>
      <c r="RY1676"/>
      <c r="RZ1676"/>
      <c r="SA1676"/>
      <c r="SB1676"/>
      <c r="SC1676"/>
      <c r="SD1676"/>
      <c r="SE1676"/>
      <c r="SF1676"/>
      <c r="SG1676"/>
      <c r="SH1676"/>
      <c r="SI1676"/>
      <c r="SJ1676"/>
      <c r="SK1676"/>
      <c r="SL1676"/>
      <c r="SM1676"/>
      <c r="SN1676"/>
      <c r="SO1676"/>
      <c r="SP1676"/>
      <c r="SQ1676"/>
      <c r="SR1676"/>
      <c r="SS1676"/>
      <c r="ST1676"/>
      <c r="SU1676"/>
      <c r="SV1676"/>
      <c r="SW1676"/>
      <c r="SX1676"/>
      <c r="SY1676"/>
      <c r="SZ1676"/>
      <c r="TA1676"/>
      <c r="TB1676"/>
      <c r="TC1676"/>
      <c r="TD1676"/>
      <c r="TE1676"/>
      <c r="TF1676"/>
      <c r="TG1676"/>
      <c r="TH1676"/>
      <c r="TI1676"/>
      <c r="TJ1676"/>
      <c r="TK1676"/>
      <c r="TL1676"/>
      <c r="TM1676"/>
      <c r="TN1676"/>
      <c r="TO1676"/>
      <c r="TP1676"/>
      <c r="TQ1676"/>
      <c r="TR1676"/>
      <c r="TS1676"/>
      <c r="TT1676"/>
      <c r="TU1676"/>
      <c r="TV1676"/>
      <c r="TW1676"/>
      <c r="TX1676"/>
      <c r="TY1676"/>
      <c r="TZ1676"/>
      <c r="UA1676"/>
      <c r="UB1676"/>
      <c r="UC1676"/>
      <c r="UD1676"/>
      <c r="UE1676"/>
      <c r="UF1676"/>
      <c r="UG1676"/>
      <c r="UH1676"/>
      <c r="UI1676"/>
      <c r="UJ1676"/>
      <c r="UK1676"/>
      <c r="UL1676"/>
      <c r="UM1676"/>
      <c r="UN1676"/>
      <c r="UO1676"/>
      <c r="UP1676"/>
      <c r="UQ1676"/>
      <c r="UR1676"/>
      <c r="US1676"/>
      <c r="UT1676"/>
      <c r="UU1676"/>
      <c r="UV1676"/>
      <c r="UW1676"/>
      <c r="UX1676"/>
      <c r="UY1676"/>
      <c r="UZ1676"/>
      <c r="VA1676"/>
      <c r="VB1676"/>
      <c r="VC1676"/>
      <c r="VD1676"/>
      <c r="VE1676"/>
      <c r="VF1676"/>
      <c r="VG1676"/>
      <c r="VH1676"/>
      <c r="VI1676"/>
      <c r="VJ1676"/>
      <c r="VK1676"/>
      <c r="VL1676"/>
      <c r="VM1676"/>
      <c r="VN1676"/>
      <c r="VO1676"/>
      <c r="VP1676"/>
      <c r="VQ1676"/>
      <c r="VR1676"/>
      <c r="VS1676"/>
      <c r="VT1676"/>
      <c r="VU1676"/>
      <c r="VV1676"/>
      <c r="VW1676"/>
      <c r="VX1676"/>
      <c r="VY1676"/>
      <c r="VZ1676"/>
      <c r="WA1676"/>
      <c r="WB1676"/>
      <c r="WC1676"/>
      <c r="WD1676"/>
      <c r="WE1676"/>
      <c r="WF1676"/>
      <c r="WG1676"/>
      <c r="WH1676"/>
      <c r="WI1676"/>
      <c r="WJ1676"/>
      <c r="WK1676"/>
      <c r="WL1676"/>
      <c r="WM1676"/>
      <c r="WN1676"/>
      <c r="WO1676"/>
      <c r="WP1676"/>
      <c r="WQ1676"/>
      <c r="WR1676"/>
      <c r="WS1676"/>
      <c r="WT1676"/>
      <c r="WU1676"/>
      <c r="WV1676"/>
      <c r="WW1676"/>
      <c r="WX1676"/>
      <c r="WY1676"/>
      <c r="WZ1676"/>
      <c r="XA1676"/>
      <c r="XB1676"/>
      <c r="XC1676"/>
      <c r="XD1676"/>
      <c r="XE1676"/>
      <c r="XF1676"/>
      <c r="XG1676"/>
      <c r="XH1676"/>
      <c r="XI1676"/>
      <c r="XJ1676"/>
      <c r="XK1676"/>
      <c r="XL1676"/>
      <c r="XM1676"/>
      <c r="XN1676"/>
      <c r="XO1676"/>
      <c r="XP1676"/>
      <c r="XQ1676"/>
      <c r="XR1676"/>
      <c r="XS1676"/>
      <c r="XT1676"/>
      <c r="XU1676"/>
      <c r="XV1676"/>
      <c r="XW1676"/>
      <c r="XX1676"/>
      <c r="XY1676"/>
      <c r="XZ1676"/>
      <c r="YA1676"/>
      <c r="YB1676"/>
      <c r="YC1676"/>
      <c r="YD1676"/>
      <c r="YE1676"/>
      <c r="YF1676"/>
      <c r="YG1676"/>
      <c r="YH1676"/>
      <c r="YI1676"/>
      <c r="YJ1676"/>
      <c r="YK1676"/>
      <c r="YL1676"/>
      <c r="YM1676"/>
      <c r="YN1676"/>
      <c r="YO1676"/>
      <c r="YP1676"/>
      <c r="YQ1676"/>
      <c r="YR1676"/>
      <c r="YS1676"/>
      <c r="YT1676"/>
      <c r="YU1676"/>
      <c r="YV1676"/>
      <c r="YW1676"/>
      <c r="YX1676"/>
      <c r="YY1676"/>
      <c r="YZ1676"/>
      <c r="ZA1676"/>
      <c r="ZB1676"/>
      <c r="ZC1676"/>
      <c r="ZD1676"/>
      <c r="ZE1676"/>
      <c r="ZF1676"/>
      <c r="ZG1676"/>
      <c r="ZH1676"/>
      <c r="ZI1676"/>
      <c r="ZJ1676"/>
      <c r="ZK1676"/>
      <c r="ZL1676"/>
      <c r="ZM1676"/>
      <c r="ZN1676"/>
      <c r="ZO1676"/>
      <c r="ZP1676"/>
      <c r="ZQ1676"/>
      <c r="ZR1676"/>
      <c r="ZS1676"/>
      <c r="ZT1676"/>
      <c r="ZU1676"/>
      <c r="ZV1676"/>
      <c r="ZW1676"/>
      <c r="ZX1676"/>
      <c r="ZY1676"/>
      <c r="ZZ1676"/>
      <c r="AAA1676"/>
      <c r="AAB1676"/>
      <c r="AAC1676"/>
      <c r="AAD1676"/>
      <c r="AAE1676"/>
      <c r="AAF1676"/>
      <c r="AAG1676"/>
      <c r="AAH1676"/>
      <c r="AAI1676"/>
      <c r="AAJ1676"/>
      <c r="AAK1676"/>
      <c r="AAL1676"/>
      <c r="AAM1676"/>
      <c r="AAN1676"/>
      <c r="AAO1676"/>
      <c r="AAP1676"/>
      <c r="AAQ1676"/>
      <c r="AAR1676"/>
      <c r="AAS1676"/>
      <c r="AAT1676"/>
      <c r="AAU1676"/>
      <c r="AAV1676"/>
      <c r="AAW1676"/>
      <c r="AAX1676"/>
      <c r="AAY1676"/>
      <c r="AAZ1676"/>
      <c r="ABA1676"/>
      <c r="ABB1676"/>
      <c r="ABC1676"/>
      <c r="ABD1676"/>
      <c r="ABE1676"/>
      <c r="ABF1676"/>
      <c r="ABG1676"/>
      <c r="ABH1676"/>
      <c r="ABI1676"/>
      <c r="ABJ1676"/>
      <c r="ABK1676"/>
      <c r="ABL1676"/>
      <c r="ABM1676"/>
      <c r="ABN1676"/>
      <c r="ABO1676"/>
      <c r="ABP1676"/>
      <c r="ABQ1676"/>
      <c r="ABR1676"/>
      <c r="ABS1676"/>
      <c r="ABT1676"/>
      <c r="ABU1676"/>
      <c r="ABV1676"/>
      <c r="ABW1676"/>
      <c r="ABX1676"/>
      <c r="ABY1676"/>
      <c r="ABZ1676"/>
      <c r="ACA1676"/>
      <c r="ACB1676"/>
      <c r="ACC1676"/>
      <c r="ACD1676"/>
      <c r="ACE1676"/>
      <c r="ACF1676"/>
      <c r="ACG1676"/>
      <c r="ACH1676"/>
      <c r="ACI1676"/>
      <c r="ACJ1676"/>
      <c r="ACK1676"/>
      <c r="ACL1676"/>
      <c r="ACM1676"/>
      <c r="ACN1676"/>
      <c r="ACO1676"/>
      <c r="ACP1676"/>
      <c r="ACQ1676"/>
      <c r="ACR1676"/>
      <c r="ACS1676"/>
      <c r="ACT1676"/>
      <c r="ACU1676"/>
      <c r="ACV1676"/>
      <c r="ACW1676"/>
      <c r="ACX1676"/>
      <c r="ACY1676"/>
      <c r="ACZ1676"/>
      <c r="ADA1676"/>
      <c r="ADB1676"/>
      <c r="ADC1676"/>
      <c r="ADD1676"/>
      <c r="ADE1676"/>
      <c r="ADF1676"/>
      <c r="ADG1676"/>
      <c r="ADH1676"/>
      <c r="ADI1676"/>
      <c r="ADJ1676"/>
      <c r="ADK1676"/>
      <c r="ADL1676"/>
      <c r="ADM1676"/>
      <c r="ADN1676"/>
      <c r="ADO1676"/>
      <c r="ADP1676"/>
      <c r="ADQ1676"/>
      <c r="ADR1676"/>
      <c r="ADS1676"/>
      <c r="ADT1676"/>
      <c r="ADU1676"/>
      <c r="ADV1676"/>
      <c r="ADW1676"/>
      <c r="ADX1676"/>
      <c r="ADY1676"/>
      <c r="ADZ1676"/>
      <c r="AEA1676"/>
      <c r="AEB1676"/>
      <c r="AEC1676"/>
      <c r="AED1676"/>
      <c r="AEE1676"/>
      <c r="AEF1676"/>
      <c r="AEG1676"/>
      <c r="AEH1676"/>
      <c r="AEI1676"/>
      <c r="AEJ1676"/>
      <c r="AEK1676"/>
      <c r="AEL1676"/>
      <c r="AEM1676"/>
      <c r="AEN1676"/>
      <c r="AEO1676"/>
      <c r="AEP1676"/>
      <c r="AEQ1676"/>
      <c r="AER1676"/>
      <c r="AES1676"/>
      <c r="AET1676"/>
      <c r="AEU1676"/>
      <c r="AEV1676"/>
      <c r="AEW1676"/>
      <c r="AEX1676"/>
      <c r="AEY1676"/>
      <c r="AEZ1676"/>
      <c r="AFA1676"/>
      <c r="AFB1676"/>
      <c r="AFC1676"/>
      <c r="AFD1676"/>
      <c r="AFE1676"/>
      <c r="AFF1676"/>
      <c r="AFG1676"/>
      <c r="AFH1676"/>
      <c r="AFI1676"/>
      <c r="AFJ1676"/>
      <c r="AFK1676"/>
      <c r="AFL1676"/>
      <c r="AFM1676"/>
      <c r="AFN1676"/>
      <c r="AFO1676"/>
      <c r="AFP1676"/>
      <c r="AFQ1676"/>
      <c r="AFR1676"/>
      <c r="AFS1676"/>
      <c r="AFT1676"/>
      <c r="AFU1676"/>
      <c r="AFV1676"/>
      <c r="AFW1676"/>
      <c r="AFX1676"/>
      <c r="AFY1676"/>
      <c r="AFZ1676"/>
      <c r="AGA1676"/>
      <c r="AGB1676"/>
      <c r="AGC1676"/>
      <c r="AGD1676"/>
      <c r="AGE1676"/>
      <c r="AGF1676"/>
      <c r="AGG1676"/>
      <c r="AGH1676"/>
      <c r="AGI1676"/>
      <c r="AGJ1676"/>
      <c r="AGK1676"/>
      <c r="AGL1676"/>
      <c r="AGM1676"/>
      <c r="AGN1676"/>
      <c r="AGO1676"/>
      <c r="AGP1676"/>
      <c r="AGQ1676"/>
      <c r="AGR1676"/>
      <c r="AGS1676"/>
      <c r="AGT1676"/>
      <c r="AGU1676"/>
      <c r="AGV1676"/>
      <c r="AGW1676"/>
      <c r="AGX1676"/>
      <c r="AGY1676"/>
      <c r="AGZ1676"/>
      <c r="AHA1676"/>
      <c r="AHB1676"/>
      <c r="AHC1676"/>
      <c r="AHD1676"/>
      <c r="AHE1676"/>
      <c r="AHF1676"/>
      <c r="AHG1676"/>
      <c r="AHH1676"/>
      <c r="AHI1676"/>
      <c r="AHJ1676"/>
      <c r="AHK1676"/>
      <c r="AHL1676"/>
      <c r="AHM1676"/>
      <c r="AHN1676"/>
      <c r="AHO1676"/>
      <c r="AHP1676"/>
      <c r="AHQ1676"/>
      <c r="AHR1676"/>
      <c r="AHS1676"/>
      <c r="AHT1676"/>
      <c r="AHU1676"/>
      <c r="AHV1676"/>
      <c r="AHW1676"/>
      <c r="AHX1676"/>
      <c r="AHY1676"/>
      <c r="AHZ1676"/>
      <c r="AIA1676"/>
      <c r="AIB1676"/>
      <c r="AIC1676"/>
      <c r="AID1676"/>
      <c r="AIE1676"/>
      <c r="AIF1676"/>
      <c r="AIG1676"/>
      <c r="AIH1676"/>
      <c r="AII1676"/>
      <c r="AIJ1676"/>
      <c r="AIK1676"/>
      <c r="AIL1676"/>
      <c r="AIM1676"/>
      <c r="AIN1676"/>
      <c r="AIO1676"/>
      <c r="AIP1676"/>
      <c r="AIQ1676"/>
      <c r="AIR1676"/>
      <c r="AIS1676"/>
      <c r="AIT1676"/>
      <c r="AIU1676"/>
      <c r="AIV1676"/>
      <c r="AIW1676"/>
      <c r="AIX1676"/>
      <c r="AIY1676"/>
      <c r="AIZ1676"/>
      <c r="AJA1676"/>
      <c r="AJB1676"/>
      <c r="AJC1676"/>
      <c r="AJD1676"/>
      <c r="AJE1676"/>
      <c r="AJF1676"/>
      <c r="AJG1676"/>
      <c r="AJH1676"/>
      <c r="AJI1676"/>
      <c r="AJJ1676"/>
      <c r="AJK1676"/>
      <c r="AJL1676"/>
      <c r="AJM1676"/>
      <c r="AJN1676"/>
      <c r="AJO1676"/>
      <c r="AJP1676"/>
      <c r="AJQ1676"/>
      <c r="AJR1676"/>
      <c r="AJS1676"/>
      <c r="AJT1676"/>
      <c r="AJU1676"/>
      <c r="AJV1676"/>
      <c r="AJW1676"/>
      <c r="AJX1676"/>
      <c r="AJY1676"/>
      <c r="AJZ1676"/>
      <c r="AKA1676"/>
      <c r="AKB1676"/>
      <c r="AKC1676"/>
      <c r="AKD1676"/>
      <c r="AKE1676"/>
      <c r="AKF1676"/>
      <c r="AKG1676"/>
      <c r="AKH1676"/>
      <c r="AKI1676"/>
      <c r="AKJ1676"/>
      <c r="AKK1676"/>
      <c r="AKL1676"/>
      <c r="AKM1676"/>
      <c r="AKN1676"/>
      <c r="AKO1676"/>
      <c r="AKP1676"/>
      <c r="AKQ1676"/>
      <c r="AKR1676"/>
      <c r="AKS1676"/>
      <c r="AKT1676"/>
      <c r="AKU1676"/>
      <c r="AKV1676"/>
      <c r="AKW1676"/>
      <c r="AKX1676"/>
      <c r="AKY1676"/>
      <c r="AKZ1676"/>
      <c r="ALA1676"/>
      <c r="ALB1676"/>
      <c r="ALC1676"/>
      <c r="ALD1676"/>
      <c r="ALE1676"/>
      <c r="ALF1676"/>
      <c r="ALG1676"/>
      <c r="ALH1676"/>
      <c r="ALI1676"/>
      <c r="ALJ1676"/>
      <c r="ALK1676"/>
      <c r="ALL1676"/>
      <c r="ALM1676"/>
      <c r="ALN1676"/>
      <c r="ALO1676"/>
      <c r="ALP1676"/>
      <c r="ALQ1676"/>
      <c r="ALR1676"/>
      <c r="ALS1676"/>
      <c r="ALT1676"/>
      <c r="ALU1676"/>
      <c r="ALV1676"/>
      <c r="ALW1676"/>
      <c r="ALX1676"/>
      <c r="ALY1676"/>
      <c r="ALZ1676"/>
      <c r="AMA1676"/>
      <c r="AMB1676"/>
      <c r="AMC1676"/>
      <c r="AMD1676"/>
      <c r="AME1676"/>
      <c r="AMF1676"/>
      <c r="AMG1676"/>
      <c r="AMH1676"/>
      <c r="AMI1676"/>
      <c r="AMJ1676"/>
      <c r="AMK1676"/>
    </row>
    <row r="1677" spans="1:1025" ht="45" customHeight="1" thickTop="1" thickBot="1" x14ac:dyDescent="0.3">
      <c r="A1677" s="249" t="s">
        <v>1016</v>
      </c>
      <c r="B1677" s="249" t="s">
        <v>1016</v>
      </c>
      <c r="C1677" s="249" t="s">
        <v>1016</v>
      </c>
      <c r="D1677" s="249" t="s">
        <v>1016</v>
      </c>
      <c r="E1677" s="249" t="s">
        <v>1016</v>
      </c>
      <c r="F1677" s="249" t="s">
        <v>1016</v>
      </c>
      <c r="G1677" s="249" t="s">
        <v>1016</v>
      </c>
      <c r="H1677" s="249" t="s">
        <v>1016</v>
      </c>
      <c r="I1677" s="249" t="s">
        <v>1016</v>
      </c>
      <c r="J1677" s="249" t="s">
        <v>1016</v>
      </c>
      <c r="K1677" s="249" t="s">
        <v>1016</v>
      </c>
      <c r="L1677" s="249" t="s">
        <v>1016</v>
      </c>
      <c r="M1677" s="249" t="s">
        <v>1016</v>
      </c>
      <c r="N1677" s="249" t="s">
        <v>1016</v>
      </c>
      <c r="O1677" s="249" t="s">
        <v>1016</v>
      </c>
      <c r="P1677" s="249" t="s">
        <v>1016</v>
      </c>
      <c r="Q1677" s="54">
        <v>3</v>
      </c>
      <c r="R1677" s="251" t="s">
        <v>2563</v>
      </c>
      <c r="S1677" s="252"/>
      <c r="T1677" s="252"/>
      <c r="U1677" s="252"/>
      <c r="V1677" s="252"/>
      <c r="W1677" s="252"/>
      <c r="X1677" s="252"/>
      <c r="Y1677" s="252"/>
      <c r="Z1677" s="252"/>
      <c r="AA1677" s="252"/>
      <c r="AB1677" s="252"/>
      <c r="AC1677" s="252"/>
      <c r="AD1677" s="252"/>
      <c r="AE1677" s="253"/>
      <c r="AF1677" s="54">
        <v>3</v>
      </c>
      <c r="AG1677" s="251" t="s">
        <v>2563</v>
      </c>
      <c r="AH1677" s="252"/>
      <c r="AI1677" s="252"/>
      <c r="AJ1677" s="252"/>
      <c r="AK1677" s="252"/>
      <c r="AL1677" s="252"/>
      <c r="AM1677" s="252"/>
      <c r="AN1677" s="252"/>
      <c r="AO1677" s="252"/>
      <c r="AP1677" s="252"/>
      <c r="AQ1677" s="252"/>
      <c r="AR1677" s="252"/>
      <c r="AS1677" s="252"/>
      <c r="AT1677" s="253"/>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c r="HC1677"/>
      <c r="HD1677"/>
      <c r="HE1677"/>
      <c r="HF1677"/>
      <c r="HG1677"/>
      <c r="HH1677"/>
      <c r="HI1677"/>
      <c r="HJ1677"/>
      <c r="HK1677"/>
      <c r="HL1677"/>
      <c r="HM1677"/>
      <c r="HN1677"/>
      <c r="HO1677"/>
      <c r="HP1677"/>
      <c r="HQ1677"/>
      <c r="HR1677"/>
      <c r="HS1677"/>
      <c r="HT1677"/>
      <c r="HU1677"/>
      <c r="HV1677"/>
      <c r="HW1677"/>
      <c r="HX1677"/>
      <c r="HY1677"/>
      <c r="HZ1677"/>
      <c r="IA1677"/>
      <c r="IB1677"/>
      <c r="IC1677"/>
      <c r="ID1677"/>
      <c r="IE1677"/>
      <c r="IF1677"/>
      <c r="IG1677"/>
      <c r="IH1677"/>
      <c r="II1677"/>
      <c r="IJ1677"/>
      <c r="IK1677"/>
      <c r="IL1677"/>
      <c r="IM1677"/>
      <c r="IN1677"/>
      <c r="IO1677"/>
      <c r="IP1677"/>
      <c r="IQ1677"/>
      <c r="IR1677"/>
      <c r="IS1677"/>
      <c r="IT1677"/>
      <c r="IU1677"/>
      <c r="IV1677"/>
      <c r="IW1677"/>
      <c r="IX1677"/>
      <c r="IY1677"/>
      <c r="IZ1677"/>
      <c r="JA1677"/>
      <c r="JB1677"/>
      <c r="JC1677"/>
      <c r="JD1677"/>
      <c r="JE1677"/>
      <c r="JF1677"/>
      <c r="JG1677"/>
      <c r="JH1677"/>
      <c r="JI1677"/>
      <c r="JJ1677"/>
      <c r="JK1677"/>
      <c r="JL1677"/>
      <c r="JM1677"/>
      <c r="JN1677"/>
      <c r="JO1677"/>
      <c r="JP1677"/>
      <c r="JQ1677"/>
      <c r="JR1677"/>
      <c r="JS1677"/>
      <c r="JT1677"/>
      <c r="JU1677"/>
      <c r="JV1677"/>
      <c r="JW1677"/>
      <c r="JX1677"/>
      <c r="JY1677"/>
      <c r="JZ1677"/>
      <c r="KA1677"/>
      <c r="KB1677"/>
      <c r="KC1677"/>
      <c r="KD1677"/>
      <c r="KE1677"/>
      <c r="KF1677"/>
      <c r="KG1677"/>
      <c r="KH1677"/>
      <c r="KI1677"/>
      <c r="KJ1677"/>
      <c r="KK1677"/>
      <c r="KL1677"/>
      <c r="KM1677"/>
      <c r="KN1677"/>
      <c r="KO1677"/>
      <c r="KP1677"/>
      <c r="KQ1677"/>
      <c r="KR1677"/>
      <c r="KS1677"/>
      <c r="KT1677"/>
      <c r="KU1677"/>
      <c r="KV1677"/>
      <c r="KW1677"/>
      <c r="KX1677"/>
      <c r="KY1677"/>
      <c r="KZ1677"/>
      <c r="LA1677"/>
      <c r="LB1677"/>
      <c r="LC1677"/>
      <c r="LD1677"/>
      <c r="LE1677"/>
      <c r="LF1677"/>
      <c r="LG1677"/>
      <c r="LH1677"/>
      <c r="LI1677"/>
      <c r="LJ1677"/>
      <c r="LK1677"/>
      <c r="LL1677"/>
      <c r="LM1677"/>
      <c r="LN1677"/>
      <c r="LO1677"/>
      <c r="LP1677"/>
      <c r="LQ1677"/>
      <c r="LR1677"/>
      <c r="LS1677"/>
      <c r="LT1677"/>
      <c r="LU1677"/>
      <c r="LV1677"/>
      <c r="LW1677"/>
      <c r="LX1677"/>
      <c r="LY1677"/>
      <c r="LZ1677"/>
      <c r="MA1677"/>
      <c r="MB1677"/>
      <c r="MC1677"/>
      <c r="MD1677"/>
      <c r="ME1677"/>
      <c r="MF1677"/>
      <c r="MG1677"/>
      <c r="MH1677"/>
      <c r="MI1677"/>
      <c r="MJ1677"/>
      <c r="MK1677"/>
      <c r="ML1677"/>
      <c r="MM1677"/>
      <c r="MN1677"/>
      <c r="MO1677"/>
      <c r="MP1677"/>
      <c r="MQ1677"/>
      <c r="MR1677"/>
      <c r="MS1677"/>
      <c r="MT1677"/>
      <c r="MU1677"/>
      <c r="MV1677"/>
      <c r="MW1677"/>
      <c r="MX1677"/>
      <c r="MY1677"/>
      <c r="MZ1677"/>
      <c r="NA1677"/>
      <c r="NB1677"/>
      <c r="NC1677"/>
      <c r="ND1677"/>
      <c r="NE1677"/>
      <c r="NF1677"/>
      <c r="NG1677"/>
      <c r="NH1677"/>
      <c r="NI1677"/>
      <c r="NJ1677"/>
      <c r="NK1677"/>
      <c r="NL1677"/>
      <c r="NM1677"/>
      <c r="NN1677"/>
      <c r="NO1677"/>
      <c r="NP1677"/>
      <c r="NQ1677"/>
      <c r="NR1677"/>
      <c r="NS1677"/>
      <c r="NT1677"/>
      <c r="NU1677"/>
      <c r="NV1677"/>
      <c r="NW1677"/>
      <c r="NX1677"/>
      <c r="NY1677"/>
      <c r="NZ1677"/>
      <c r="OA1677"/>
      <c r="OB1677"/>
      <c r="OC1677"/>
      <c r="OD1677"/>
      <c r="OE1677"/>
      <c r="OF1677"/>
      <c r="OG1677"/>
      <c r="OH1677"/>
      <c r="OI1677"/>
      <c r="OJ1677"/>
      <c r="OK1677"/>
      <c r="OL1677"/>
      <c r="OM1677"/>
      <c r="ON1677"/>
      <c r="OO1677"/>
      <c r="OP1677"/>
      <c r="OQ1677"/>
      <c r="OR1677"/>
      <c r="OS1677"/>
      <c r="OT1677"/>
      <c r="OU1677"/>
      <c r="OV1677"/>
      <c r="OW1677"/>
      <c r="OX1677"/>
      <c r="OY1677"/>
      <c r="OZ1677"/>
      <c r="PA1677"/>
      <c r="PB1677"/>
      <c r="PC1677"/>
      <c r="PD1677"/>
      <c r="PE1677"/>
      <c r="PF1677"/>
      <c r="PG1677"/>
      <c r="PH1677"/>
      <c r="PI1677"/>
      <c r="PJ1677"/>
      <c r="PK1677"/>
      <c r="PL1677"/>
      <c r="PM1677"/>
      <c r="PN1677"/>
      <c r="PO1677"/>
      <c r="PP1677"/>
      <c r="PQ1677"/>
      <c r="PR1677"/>
      <c r="PS1677"/>
      <c r="PT1677"/>
      <c r="PU1677"/>
      <c r="PV1677"/>
      <c r="PW1677"/>
      <c r="PX1677"/>
      <c r="PY1677"/>
      <c r="PZ1677"/>
      <c r="QA1677"/>
      <c r="QB1677"/>
      <c r="QC1677"/>
      <c r="QD1677"/>
      <c r="QE1677"/>
      <c r="QF1677"/>
      <c r="QG1677"/>
      <c r="QH1677"/>
      <c r="QI1677"/>
      <c r="QJ1677"/>
      <c r="QK1677"/>
      <c r="QL1677"/>
      <c r="QM1677"/>
      <c r="QN1677"/>
      <c r="QO1677"/>
      <c r="QP1677"/>
      <c r="QQ1677"/>
      <c r="QR1677"/>
      <c r="QS1677"/>
      <c r="QT1677"/>
      <c r="QU1677"/>
      <c r="QV1677"/>
      <c r="QW1677"/>
      <c r="QX1677"/>
      <c r="QY1677"/>
      <c r="QZ1677"/>
      <c r="RA1677"/>
      <c r="RB1677"/>
      <c r="RC1677"/>
      <c r="RD1677"/>
      <c r="RE1677"/>
      <c r="RF1677"/>
      <c r="RG1677"/>
      <c r="RH1677"/>
      <c r="RI1677"/>
      <c r="RJ1677"/>
      <c r="RK1677"/>
      <c r="RL1677"/>
      <c r="RM1677"/>
      <c r="RN1677"/>
      <c r="RO1677"/>
      <c r="RP1677"/>
      <c r="RQ1677"/>
      <c r="RR1677"/>
      <c r="RS1677"/>
      <c r="RT1677"/>
      <c r="RU1677"/>
      <c r="RV1677"/>
      <c r="RW1677"/>
      <c r="RX1677"/>
      <c r="RY1677"/>
      <c r="RZ1677"/>
      <c r="SA1677"/>
      <c r="SB1677"/>
      <c r="SC1677"/>
      <c r="SD1677"/>
      <c r="SE1677"/>
      <c r="SF1677"/>
      <c r="SG1677"/>
      <c r="SH1677"/>
      <c r="SI1677"/>
      <c r="SJ1677"/>
      <c r="SK1677"/>
      <c r="SL1677"/>
      <c r="SM1677"/>
      <c r="SN1677"/>
      <c r="SO1677"/>
      <c r="SP1677"/>
      <c r="SQ1677"/>
      <c r="SR1677"/>
      <c r="SS1677"/>
      <c r="ST1677"/>
      <c r="SU1677"/>
      <c r="SV1677"/>
      <c r="SW1677"/>
      <c r="SX1677"/>
      <c r="SY1677"/>
      <c r="SZ1677"/>
      <c r="TA1677"/>
      <c r="TB1677"/>
      <c r="TC1677"/>
      <c r="TD1677"/>
      <c r="TE1677"/>
      <c r="TF1677"/>
      <c r="TG1677"/>
      <c r="TH1677"/>
      <c r="TI1677"/>
      <c r="TJ1677"/>
      <c r="TK1677"/>
      <c r="TL1677"/>
      <c r="TM1677"/>
      <c r="TN1677"/>
      <c r="TO1677"/>
      <c r="TP1677"/>
      <c r="TQ1677"/>
      <c r="TR1677"/>
      <c r="TS1677"/>
      <c r="TT1677"/>
      <c r="TU1677"/>
      <c r="TV1677"/>
      <c r="TW1677"/>
      <c r="TX1677"/>
      <c r="TY1677"/>
      <c r="TZ1677"/>
      <c r="UA1677"/>
      <c r="UB1677"/>
      <c r="UC1677"/>
      <c r="UD1677"/>
      <c r="UE1677"/>
      <c r="UF1677"/>
      <c r="UG1677"/>
      <c r="UH1677"/>
      <c r="UI1677"/>
      <c r="UJ1677"/>
      <c r="UK1677"/>
      <c r="UL1677"/>
      <c r="UM1677"/>
      <c r="UN1677"/>
      <c r="UO1677"/>
      <c r="UP1677"/>
      <c r="UQ1677"/>
      <c r="UR1677"/>
      <c r="US1677"/>
      <c r="UT1677"/>
      <c r="UU1677"/>
      <c r="UV1677"/>
      <c r="UW1677"/>
      <c r="UX1677"/>
      <c r="UY1677"/>
      <c r="UZ1677"/>
      <c r="VA1677"/>
      <c r="VB1677"/>
      <c r="VC1677"/>
      <c r="VD1677"/>
      <c r="VE1677"/>
      <c r="VF1677"/>
      <c r="VG1677"/>
      <c r="VH1677"/>
      <c r="VI1677"/>
      <c r="VJ1677"/>
      <c r="VK1677"/>
      <c r="VL1677"/>
      <c r="VM1677"/>
      <c r="VN1677"/>
      <c r="VO1677"/>
      <c r="VP1677"/>
      <c r="VQ1677"/>
      <c r="VR1677"/>
      <c r="VS1677"/>
      <c r="VT1677"/>
      <c r="VU1677"/>
      <c r="VV1677"/>
      <c r="VW1677"/>
      <c r="VX1677"/>
      <c r="VY1677"/>
      <c r="VZ1677"/>
      <c r="WA1677"/>
      <c r="WB1677"/>
      <c r="WC1677"/>
      <c r="WD1677"/>
      <c r="WE1677"/>
      <c r="WF1677"/>
      <c r="WG1677"/>
      <c r="WH1677"/>
      <c r="WI1677"/>
      <c r="WJ1677"/>
      <c r="WK1677"/>
      <c r="WL1677"/>
      <c r="WM1677"/>
      <c r="WN1677"/>
      <c r="WO1677"/>
      <c r="WP1677"/>
      <c r="WQ1677"/>
      <c r="WR1677"/>
      <c r="WS1677"/>
      <c r="WT1677"/>
      <c r="WU1677"/>
      <c r="WV1677"/>
      <c r="WW1677"/>
      <c r="WX1677"/>
      <c r="WY1677"/>
      <c r="WZ1677"/>
      <c r="XA1677"/>
      <c r="XB1677"/>
      <c r="XC1677"/>
      <c r="XD1677"/>
      <c r="XE1677"/>
      <c r="XF1677"/>
      <c r="XG1677"/>
      <c r="XH1677"/>
      <c r="XI1677"/>
      <c r="XJ1677"/>
      <c r="XK1677"/>
      <c r="XL1677"/>
      <c r="XM1677"/>
      <c r="XN1677"/>
      <c r="XO1677"/>
      <c r="XP1677"/>
      <c r="XQ1677"/>
      <c r="XR1677"/>
      <c r="XS1677"/>
      <c r="XT1677"/>
      <c r="XU1677"/>
      <c r="XV1677"/>
      <c r="XW1677"/>
      <c r="XX1677"/>
      <c r="XY1677"/>
      <c r="XZ1677"/>
      <c r="YA1677"/>
      <c r="YB1677"/>
      <c r="YC1677"/>
      <c r="YD1677"/>
      <c r="YE1677"/>
      <c r="YF1677"/>
      <c r="YG1677"/>
      <c r="YH1677"/>
      <c r="YI1677"/>
      <c r="YJ1677"/>
      <c r="YK1677"/>
      <c r="YL1677"/>
      <c r="YM1677"/>
      <c r="YN1677"/>
      <c r="YO1677"/>
      <c r="YP1677"/>
      <c r="YQ1677"/>
      <c r="YR1677"/>
      <c r="YS1677"/>
      <c r="YT1677"/>
      <c r="YU1677"/>
      <c r="YV1677"/>
      <c r="YW1677"/>
      <c r="YX1677"/>
      <c r="YY1677"/>
      <c r="YZ1677"/>
      <c r="ZA1677"/>
      <c r="ZB1677"/>
      <c r="ZC1677"/>
      <c r="ZD1677"/>
      <c r="ZE1677"/>
      <c r="ZF1677"/>
      <c r="ZG1677"/>
      <c r="ZH1677"/>
      <c r="ZI1677"/>
      <c r="ZJ1677"/>
      <c r="ZK1677"/>
      <c r="ZL1677"/>
      <c r="ZM1677"/>
      <c r="ZN1677"/>
      <c r="ZO1677"/>
      <c r="ZP1677"/>
      <c r="ZQ1677"/>
      <c r="ZR1677"/>
      <c r="ZS1677"/>
      <c r="ZT1677"/>
      <c r="ZU1677"/>
      <c r="ZV1677"/>
      <c r="ZW1677"/>
      <c r="ZX1677"/>
      <c r="ZY1677"/>
      <c r="ZZ1677"/>
      <c r="AAA1677"/>
      <c r="AAB1677"/>
      <c r="AAC1677"/>
      <c r="AAD1677"/>
      <c r="AAE1677"/>
      <c r="AAF1677"/>
      <c r="AAG1677"/>
      <c r="AAH1677"/>
      <c r="AAI1677"/>
      <c r="AAJ1677"/>
      <c r="AAK1677"/>
      <c r="AAL1677"/>
      <c r="AAM1677"/>
      <c r="AAN1677"/>
      <c r="AAO1677"/>
      <c r="AAP1677"/>
      <c r="AAQ1677"/>
      <c r="AAR1677"/>
      <c r="AAS1677"/>
      <c r="AAT1677"/>
      <c r="AAU1677"/>
      <c r="AAV1677"/>
      <c r="AAW1677"/>
      <c r="AAX1677"/>
      <c r="AAY1677"/>
      <c r="AAZ1677"/>
      <c r="ABA1677"/>
      <c r="ABB1677"/>
      <c r="ABC1677"/>
      <c r="ABD1677"/>
      <c r="ABE1677"/>
      <c r="ABF1677"/>
      <c r="ABG1677"/>
      <c r="ABH1677"/>
      <c r="ABI1677"/>
      <c r="ABJ1677"/>
      <c r="ABK1677"/>
      <c r="ABL1677"/>
      <c r="ABM1677"/>
      <c r="ABN1677"/>
      <c r="ABO1677"/>
      <c r="ABP1677"/>
      <c r="ABQ1677"/>
      <c r="ABR1677"/>
      <c r="ABS1677"/>
      <c r="ABT1677"/>
      <c r="ABU1677"/>
      <c r="ABV1677"/>
      <c r="ABW1677"/>
      <c r="ABX1677"/>
      <c r="ABY1677"/>
      <c r="ABZ1677"/>
      <c r="ACA1677"/>
      <c r="ACB1677"/>
      <c r="ACC1677"/>
      <c r="ACD1677"/>
      <c r="ACE1677"/>
      <c r="ACF1677"/>
      <c r="ACG1677"/>
      <c r="ACH1677"/>
      <c r="ACI1677"/>
      <c r="ACJ1677"/>
      <c r="ACK1677"/>
      <c r="ACL1677"/>
      <c r="ACM1677"/>
      <c r="ACN1677"/>
      <c r="ACO1677"/>
      <c r="ACP1677"/>
      <c r="ACQ1677"/>
      <c r="ACR1677"/>
      <c r="ACS1677"/>
      <c r="ACT1677"/>
      <c r="ACU1677"/>
      <c r="ACV1677"/>
      <c r="ACW1677"/>
      <c r="ACX1677"/>
      <c r="ACY1677"/>
      <c r="ACZ1677"/>
      <c r="ADA1677"/>
      <c r="ADB1677"/>
      <c r="ADC1677"/>
      <c r="ADD1677"/>
      <c r="ADE1677"/>
      <c r="ADF1677"/>
      <c r="ADG1677"/>
      <c r="ADH1677"/>
      <c r="ADI1677"/>
      <c r="ADJ1677"/>
      <c r="ADK1677"/>
      <c r="ADL1677"/>
      <c r="ADM1677"/>
      <c r="ADN1677"/>
      <c r="ADO1677"/>
      <c r="ADP1677"/>
      <c r="ADQ1677"/>
      <c r="ADR1677"/>
      <c r="ADS1677"/>
      <c r="ADT1677"/>
      <c r="ADU1677"/>
      <c r="ADV1677"/>
      <c r="ADW1677"/>
      <c r="ADX1677"/>
      <c r="ADY1677"/>
      <c r="ADZ1677"/>
      <c r="AEA1677"/>
      <c r="AEB1677"/>
      <c r="AEC1677"/>
      <c r="AED1677"/>
      <c r="AEE1677"/>
      <c r="AEF1677"/>
      <c r="AEG1677"/>
      <c r="AEH1677"/>
      <c r="AEI1677"/>
      <c r="AEJ1677"/>
      <c r="AEK1677"/>
      <c r="AEL1677"/>
      <c r="AEM1677"/>
      <c r="AEN1677"/>
      <c r="AEO1677"/>
      <c r="AEP1677"/>
      <c r="AEQ1677"/>
      <c r="AER1677"/>
      <c r="AES1677"/>
      <c r="AET1677"/>
      <c r="AEU1677"/>
      <c r="AEV1677"/>
      <c r="AEW1677"/>
      <c r="AEX1677"/>
      <c r="AEY1677"/>
      <c r="AEZ1677"/>
      <c r="AFA1677"/>
      <c r="AFB1677"/>
      <c r="AFC1677"/>
      <c r="AFD1677"/>
      <c r="AFE1677"/>
      <c r="AFF1677"/>
      <c r="AFG1677"/>
      <c r="AFH1677"/>
      <c r="AFI1677"/>
      <c r="AFJ1677"/>
      <c r="AFK1677"/>
      <c r="AFL1677"/>
      <c r="AFM1677"/>
      <c r="AFN1677"/>
      <c r="AFO1677"/>
      <c r="AFP1677"/>
      <c r="AFQ1677"/>
      <c r="AFR1677"/>
      <c r="AFS1677"/>
      <c r="AFT1677"/>
      <c r="AFU1677"/>
      <c r="AFV1677"/>
      <c r="AFW1677"/>
      <c r="AFX1677"/>
      <c r="AFY1677"/>
      <c r="AFZ1677"/>
      <c r="AGA1677"/>
      <c r="AGB1677"/>
      <c r="AGC1677"/>
      <c r="AGD1677"/>
      <c r="AGE1677"/>
      <c r="AGF1677"/>
      <c r="AGG1677"/>
      <c r="AGH1677"/>
      <c r="AGI1677"/>
      <c r="AGJ1677"/>
      <c r="AGK1677"/>
      <c r="AGL1677"/>
      <c r="AGM1677"/>
      <c r="AGN1677"/>
      <c r="AGO1677"/>
      <c r="AGP1677"/>
      <c r="AGQ1677"/>
      <c r="AGR1677"/>
      <c r="AGS1677"/>
      <c r="AGT1677"/>
      <c r="AGU1677"/>
      <c r="AGV1677"/>
      <c r="AGW1677"/>
      <c r="AGX1677"/>
      <c r="AGY1677"/>
      <c r="AGZ1677"/>
      <c r="AHA1677"/>
      <c r="AHB1677"/>
      <c r="AHC1677"/>
      <c r="AHD1677"/>
      <c r="AHE1677"/>
      <c r="AHF1677"/>
      <c r="AHG1677"/>
      <c r="AHH1677"/>
      <c r="AHI1677"/>
      <c r="AHJ1677"/>
      <c r="AHK1677"/>
      <c r="AHL1677"/>
      <c r="AHM1677"/>
      <c r="AHN1677"/>
      <c r="AHO1677"/>
      <c r="AHP1677"/>
      <c r="AHQ1677"/>
      <c r="AHR1677"/>
      <c r="AHS1677"/>
      <c r="AHT1677"/>
      <c r="AHU1677"/>
      <c r="AHV1677"/>
      <c r="AHW1677"/>
      <c r="AHX1677"/>
      <c r="AHY1677"/>
      <c r="AHZ1677"/>
      <c r="AIA1677"/>
      <c r="AIB1677"/>
      <c r="AIC1677"/>
      <c r="AID1677"/>
      <c r="AIE1677"/>
      <c r="AIF1677"/>
      <c r="AIG1677"/>
      <c r="AIH1677"/>
      <c r="AII1677"/>
      <c r="AIJ1677"/>
      <c r="AIK1677"/>
      <c r="AIL1677"/>
      <c r="AIM1677"/>
      <c r="AIN1677"/>
      <c r="AIO1677"/>
      <c r="AIP1677"/>
      <c r="AIQ1677"/>
      <c r="AIR1677"/>
      <c r="AIS1677"/>
      <c r="AIT1677"/>
      <c r="AIU1677"/>
      <c r="AIV1677"/>
      <c r="AIW1677"/>
      <c r="AIX1677"/>
      <c r="AIY1677"/>
      <c r="AIZ1677"/>
      <c r="AJA1677"/>
      <c r="AJB1677"/>
      <c r="AJC1677"/>
      <c r="AJD1677"/>
      <c r="AJE1677"/>
      <c r="AJF1677"/>
      <c r="AJG1677"/>
      <c r="AJH1677"/>
      <c r="AJI1677"/>
      <c r="AJJ1677"/>
      <c r="AJK1677"/>
      <c r="AJL1677"/>
      <c r="AJM1677"/>
      <c r="AJN1677"/>
      <c r="AJO1677"/>
      <c r="AJP1677"/>
      <c r="AJQ1677"/>
      <c r="AJR1677"/>
      <c r="AJS1677"/>
      <c r="AJT1677"/>
      <c r="AJU1677"/>
      <c r="AJV1677"/>
      <c r="AJW1677"/>
      <c r="AJX1677"/>
      <c r="AJY1677"/>
      <c r="AJZ1677"/>
      <c r="AKA1677"/>
      <c r="AKB1677"/>
      <c r="AKC1677"/>
      <c r="AKD1677"/>
      <c r="AKE1677"/>
      <c r="AKF1677"/>
      <c r="AKG1677"/>
      <c r="AKH1677"/>
      <c r="AKI1677"/>
      <c r="AKJ1677"/>
      <c r="AKK1677"/>
      <c r="AKL1677"/>
      <c r="AKM1677"/>
      <c r="AKN1677"/>
      <c r="AKO1677"/>
      <c r="AKP1677"/>
      <c r="AKQ1677"/>
      <c r="AKR1677"/>
      <c r="AKS1677"/>
      <c r="AKT1677"/>
      <c r="AKU1677"/>
      <c r="AKV1677"/>
      <c r="AKW1677"/>
      <c r="AKX1677"/>
      <c r="AKY1677"/>
      <c r="AKZ1677"/>
      <c r="ALA1677"/>
      <c r="ALB1677"/>
      <c r="ALC1677"/>
      <c r="ALD1677"/>
      <c r="ALE1677"/>
      <c r="ALF1677"/>
      <c r="ALG1677"/>
      <c r="ALH1677"/>
      <c r="ALI1677"/>
      <c r="ALJ1677"/>
      <c r="ALK1677"/>
      <c r="ALL1677"/>
      <c r="ALM1677"/>
      <c r="ALN1677"/>
      <c r="ALO1677"/>
      <c r="ALP1677"/>
      <c r="ALQ1677"/>
      <c r="ALR1677"/>
      <c r="ALS1677"/>
      <c r="ALT1677"/>
      <c r="ALU1677"/>
      <c r="ALV1677"/>
      <c r="ALW1677"/>
      <c r="ALX1677"/>
      <c r="ALY1677"/>
      <c r="ALZ1677"/>
      <c r="AMA1677"/>
      <c r="AMB1677"/>
      <c r="AMC1677"/>
      <c r="AMD1677"/>
      <c r="AME1677"/>
      <c r="AMF1677"/>
      <c r="AMG1677"/>
      <c r="AMH1677"/>
      <c r="AMI1677"/>
      <c r="AMJ1677"/>
      <c r="AMK1677"/>
    </row>
    <row r="1678" spans="1:1025" ht="45" customHeight="1" thickTop="1" thickBot="1" x14ac:dyDescent="0.3">
      <c r="A1678" s="249" t="s">
        <v>1353</v>
      </c>
      <c r="B1678" s="249" t="s">
        <v>1353</v>
      </c>
      <c r="C1678" s="249" t="s">
        <v>1353</v>
      </c>
      <c r="D1678" s="249" t="s">
        <v>1353</v>
      </c>
      <c r="E1678" s="249" t="s">
        <v>1353</v>
      </c>
      <c r="F1678" s="249" t="s">
        <v>1353</v>
      </c>
      <c r="G1678" s="249" t="s">
        <v>1353</v>
      </c>
      <c r="H1678" s="249" t="s">
        <v>1353</v>
      </c>
      <c r="I1678" s="249" t="s">
        <v>1353</v>
      </c>
      <c r="J1678" s="249" t="s">
        <v>1353</v>
      </c>
      <c r="K1678" s="249" t="s">
        <v>1353</v>
      </c>
      <c r="L1678" s="249" t="s">
        <v>1353</v>
      </c>
      <c r="M1678" s="249" t="s">
        <v>1353</v>
      </c>
      <c r="N1678" s="249" t="s">
        <v>1353</v>
      </c>
      <c r="O1678" s="249" t="s">
        <v>1353</v>
      </c>
      <c r="P1678" s="249" t="s">
        <v>1353</v>
      </c>
      <c r="Q1678" s="54">
        <v>3</v>
      </c>
      <c r="R1678" s="251" t="s">
        <v>2563</v>
      </c>
      <c r="S1678" s="252"/>
      <c r="T1678" s="252"/>
      <c r="U1678" s="252"/>
      <c r="V1678" s="252"/>
      <c r="W1678" s="252"/>
      <c r="X1678" s="252"/>
      <c r="Y1678" s="252"/>
      <c r="Z1678" s="252"/>
      <c r="AA1678" s="252"/>
      <c r="AB1678" s="252"/>
      <c r="AC1678" s="252"/>
      <c r="AD1678" s="252"/>
      <c r="AE1678" s="253"/>
      <c r="AF1678" s="54">
        <v>3</v>
      </c>
      <c r="AG1678" s="251" t="s">
        <v>2563</v>
      </c>
      <c r="AH1678" s="252"/>
      <c r="AI1678" s="252"/>
      <c r="AJ1678" s="252"/>
      <c r="AK1678" s="252"/>
      <c r="AL1678" s="252"/>
      <c r="AM1678" s="252"/>
      <c r="AN1678" s="252"/>
      <c r="AO1678" s="252"/>
      <c r="AP1678" s="252"/>
      <c r="AQ1678" s="252"/>
      <c r="AR1678" s="252"/>
      <c r="AS1678" s="252"/>
      <c r="AT1678" s="253"/>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c r="HC1678"/>
      <c r="HD1678"/>
      <c r="HE1678"/>
      <c r="HF1678"/>
      <c r="HG1678"/>
      <c r="HH1678"/>
      <c r="HI1678"/>
      <c r="HJ1678"/>
      <c r="HK1678"/>
      <c r="HL1678"/>
      <c r="HM1678"/>
      <c r="HN1678"/>
      <c r="HO1678"/>
      <c r="HP1678"/>
      <c r="HQ1678"/>
      <c r="HR1678"/>
      <c r="HS1678"/>
      <c r="HT1678"/>
      <c r="HU1678"/>
      <c r="HV1678"/>
      <c r="HW1678"/>
      <c r="HX1678"/>
      <c r="HY1678"/>
      <c r="HZ1678"/>
      <c r="IA1678"/>
      <c r="IB1678"/>
      <c r="IC1678"/>
      <c r="ID1678"/>
      <c r="IE1678"/>
      <c r="IF1678"/>
      <c r="IG1678"/>
      <c r="IH1678"/>
      <c r="II1678"/>
      <c r="IJ1678"/>
      <c r="IK1678"/>
      <c r="IL1678"/>
      <c r="IM1678"/>
      <c r="IN1678"/>
      <c r="IO1678"/>
      <c r="IP1678"/>
      <c r="IQ1678"/>
      <c r="IR1678"/>
      <c r="IS1678"/>
      <c r="IT1678"/>
      <c r="IU1678"/>
      <c r="IV1678"/>
      <c r="IW1678"/>
      <c r="IX1678"/>
      <c r="IY1678"/>
      <c r="IZ1678"/>
      <c r="JA1678"/>
      <c r="JB1678"/>
      <c r="JC1678"/>
      <c r="JD1678"/>
      <c r="JE1678"/>
      <c r="JF1678"/>
      <c r="JG1678"/>
      <c r="JH1678"/>
      <c r="JI1678"/>
      <c r="JJ1678"/>
      <c r="JK1678"/>
      <c r="JL1678"/>
      <c r="JM1678"/>
      <c r="JN1678"/>
      <c r="JO1678"/>
      <c r="JP1678"/>
      <c r="JQ1678"/>
      <c r="JR1678"/>
      <c r="JS1678"/>
      <c r="JT1678"/>
      <c r="JU1678"/>
      <c r="JV1678"/>
      <c r="JW1678"/>
      <c r="JX1678"/>
      <c r="JY1678"/>
      <c r="JZ1678"/>
      <c r="KA1678"/>
      <c r="KB1678"/>
      <c r="KC1678"/>
      <c r="KD1678"/>
      <c r="KE1678"/>
      <c r="KF1678"/>
      <c r="KG1678"/>
      <c r="KH1678"/>
      <c r="KI1678"/>
      <c r="KJ1678"/>
      <c r="KK1678"/>
      <c r="KL1678"/>
      <c r="KM1678"/>
      <c r="KN1678"/>
      <c r="KO1678"/>
      <c r="KP1678"/>
      <c r="KQ1678"/>
      <c r="KR1678"/>
      <c r="KS1678"/>
      <c r="KT1678"/>
      <c r="KU1678"/>
      <c r="KV1678"/>
      <c r="KW1678"/>
      <c r="KX1678"/>
      <c r="KY1678"/>
      <c r="KZ1678"/>
      <c r="LA1678"/>
      <c r="LB1678"/>
      <c r="LC1678"/>
      <c r="LD1678"/>
      <c r="LE1678"/>
      <c r="LF1678"/>
      <c r="LG1678"/>
      <c r="LH1678"/>
      <c r="LI1678"/>
      <c r="LJ1678"/>
      <c r="LK1678"/>
      <c r="LL1678"/>
      <c r="LM1678"/>
      <c r="LN1678"/>
      <c r="LO1678"/>
      <c r="LP1678"/>
      <c r="LQ1678"/>
      <c r="LR1678"/>
      <c r="LS1678"/>
      <c r="LT1678"/>
      <c r="LU1678"/>
      <c r="LV1678"/>
      <c r="LW1678"/>
      <c r="LX1678"/>
      <c r="LY1678"/>
      <c r="LZ1678"/>
      <c r="MA1678"/>
      <c r="MB1678"/>
      <c r="MC1678"/>
      <c r="MD1678"/>
      <c r="ME1678"/>
      <c r="MF1678"/>
      <c r="MG1678"/>
      <c r="MH1678"/>
      <c r="MI1678"/>
      <c r="MJ1678"/>
      <c r="MK1678"/>
      <c r="ML1678"/>
      <c r="MM1678"/>
      <c r="MN1678"/>
      <c r="MO1678"/>
      <c r="MP1678"/>
      <c r="MQ1678"/>
      <c r="MR1678"/>
      <c r="MS1678"/>
      <c r="MT1678"/>
      <c r="MU1678"/>
      <c r="MV1678"/>
      <c r="MW1678"/>
      <c r="MX1678"/>
      <c r="MY1678"/>
      <c r="MZ1678"/>
      <c r="NA1678"/>
      <c r="NB1678"/>
      <c r="NC1678"/>
      <c r="ND1678"/>
      <c r="NE1678"/>
      <c r="NF1678"/>
      <c r="NG1678"/>
      <c r="NH1678"/>
      <c r="NI1678"/>
      <c r="NJ1678"/>
      <c r="NK1678"/>
      <c r="NL1678"/>
      <c r="NM1678"/>
      <c r="NN1678"/>
      <c r="NO1678"/>
      <c r="NP1678"/>
      <c r="NQ1678"/>
      <c r="NR1678"/>
      <c r="NS1678"/>
      <c r="NT1678"/>
      <c r="NU1678"/>
      <c r="NV1678"/>
      <c r="NW1678"/>
      <c r="NX1678"/>
      <c r="NY1678"/>
      <c r="NZ1678"/>
      <c r="OA1678"/>
      <c r="OB1678"/>
      <c r="OC1678"/>
      <c r="OD1678"/>
      <c r="OE1678"/>
      <c r="OF1678"/>
      <c r="OG1678"/>
      <c r="OH1678"/>
      <c r="OI1678"/>
      <c r="OJ1678"/>
      <c r="OK1678"/>
      <c r="OL1678"/>
      <c r="OM1678"/>
      <c r="ON1678"/>
      <c r="OO1678"/>
      <c r="OP1678"/>
      <c r="OQ1678"/>
      <c r="OR1678"/>
      <c r="OS1678"/>
      <c r="OT1678"/>
      <c r="OU1678"/>
      <c r="OV1678"/>
      <c r="OW1678"/>
      <c r="OX1678"/>
      <c r="OY1678"/>
      <c r="OZ1678"/>
      <c r="PA1678"/>
      <c r="PB1678"/>
      <c r="PC1678"/>
      <c r="PD1678"/>
      <c r="PE1678"/>
      <c r="PF1678"/>
      <c r="PG1678"/>
      <c r="PH1678"/>
      <c r="PI1678"/>
      <c r="PJ1678"/>
      <c r="PK1678"/>
      <c r="PL1678"/>
      <c r="PM1678"/>
      <c r="PN1678"/>
      <c r="PO1678"/>
      <c r="PP1678"/>
      <c r="PQ1678"/>
      <c r="PR1678"/>
      <c r="PS1678"/>
      <c r="PT1678"/>
      <c r="PU1678"/>
      <c r="PV1678"/>
      <c r="PW1678"/>
      <c r="PX1678"/>
      <c r="PY1678"/>
      <c r="PZ1678"/>
      <c r="QA1678"/>
      <c r="QB1678"/>
      <c r="QC1678"/>
      <c r="QD1678"/>
      <c r="QE1678"/>
      <c r="QF1678"/>
      <c r="QG1678"/>
      <c r="QH1678"/>
      <c r="QI1678"/>
      <c r="QJ1678"/>
      <c r="QK1678"/>
      <c r="QL1678"/>
      <c r="QM1678"/>
      <c r="QN1678"/>
      <c r="QO1678"/>
      <c r="QP1678"/>
      <c r="QQ1678"/>
      <c r="QR1678"/>
      <c r="QS1678"/>
      <c r="QT1678"/>
      <c r="QU1678"/>
      <c r="QV1678"/>
      <c r="QW1678"/>
      <c r="QX1678"/>
      <c r="QY1678"/>
      <c r="QZ1678"/>
      <c r="RA1678"/>
      <c r="RB1678"/>
      <c r="RC1678"/>
      <c r="RD1678"/>
      <c r="RE1678"/>
      <c r="RF1678"/>
      <c r="RG1678"/>
      <c r="RH1678"/>
      <c r="RI1678"/>
      <c r="RJ1678"/>
      <c r="RK1678"/>
      <c r="RL1678"/>
      <c r="RM1678"/>
      <c r="RN1678"/>
      <c r="RO1678"/>
      <c r="RP1678"/>
      <c r="RQ1678"/>
      <c r="RR1678"/>
      <c r="RS1678"/>
      <c r="RT1678"/>
      <c r="RU1678"/>
      <c r="RV1678"/>
      <c r="RW1678"/>
      <c r="RX1678"/>
      <c r="RY1678"/>
      <c r="RZ1678"/>
      <c r="SA1678"/>
      <c r="SB1678"/>
      <c r="SC1678"/>
      <c r="SD1678"/>
      <c r="SE1678"/>
      <c r="SF1678"/>
      <c r="SG1678"/>
      <c r="SH1678"/>
      <c r="SI1678"/>
      <c r="SJ1678"/>
      <c r="SK1678"/>
      <c r="SL1678"/>
      <c r="SM1678"/>
      <c r="SN1678"/>
      <c r="SO1678"/>
      <c r="SP1678"/>
      <c r="SQ1678"/>
      <c r="SR1678"/>
      <c r="SS1678"/>
      <c r="ST1678"/>
      <c r="SU1678"/>
      <c r="SV1678"/>
      <c r="SW1678"/>
      <c r="SX1678"/>
      <c r="SY1678"/>
      <c r="SZ1678"/>
      <c r="TA1678"/>
      <c r="TB1678"/>
      <c r="TC1678"/>
      <c r="TD1678"/>
      <c r="TE1678"/>
      <c r="TF1678"/>
      <c r="TG1678"/>
      <c r="TH1678"/>
      <c r="TI1678"/>
      <c r="TJ1678"/>
      <c r="TK1678"/>
      <c r="TL1678"/>
      <c r="TM1678"/>
      <c r="TN1678"/>
      <c r="TO1678"/>
      <c r="TP1678"/>
      <c r="TQ1678"/>
      <c r="TR1678"/>
      <c r="TS1678"/>
      <c r="TT1678"/>
      <c r="TU1678"/>
      <c r="TV1678"/>
      <c r="TW1678"/>
      <c r="TX1678"/>
      <c r="TY1678"/>
      <c r="TZ1678"/>
      <c r="UA1678"/>
      <c r="UB1678"/>
      <c r="UC1678"/>
      <c r="UD1678"/>
      <c r="UE1678"/>
      <c r="UF1678"/>
      <c r="UG1678"/>
      <c r="UH1678"/>
      <c r="UI1678"/>
      <c r="UJ1678"/>
      <c r="UK1678"/>
      <c r="UL1678"/>
      <c r="UM1678"/>
      <c r="UN1678"/>
      <c r="UO1678"/>
      <c r="UP1678"/>
      <c r="UQ1678"/>
      <c r="UR1678"/>
      <c r="US1678"/>
      <c r="UT1678"/>
      <c r="UU1678"/>
      <c r="UV1678"/>
      <c r="UW1678"/>
      <c r="UX1678"/>
      <c r="UY1678"/>
      <c r="UZ1678"/>
      <c r="VA1678"/>
      <c r="VB1678"/>
      <c r="VC1678"/>
      <c r="VD1678"/>
      <c r="VE1678"/>
      <c r="VF1678"/>
      <c r="VG1678"/>
      <c r="VH1678"/>
      <c r="VI1678"/>
      <c r="VJ1678"/>
      <c r="VK1678"/>
      <c r="VL1678"/>
      <c r="VM1678"/>
      <c r="VN1678"/>
      <c r="VO1678"/>
      <c r="VP1678"/>
      <c r="VQ1678"/>
      <c r="VR1678"/>
      <c r="VS1678"/>
      <c r="VT1678"/>
      <c r="VU1678"/>
      <c r="VV1678"/>
      <c r="VW1678"/>
      <c r="VX1678"/>
      <c r="VY1678"/>
      <c r="VZ1678"/>
      <c r="WA1678"/>
      <c r="WB1678"/>
      <c r="WC1678"/>
      <c r="WD1678"/>
      <c r="WE1678"/>
      <c r="WF1678"/>
      <c r="WG1678"/>
      <c r="WH1678"/>
      <c r="WI1678"/>
      <c r="WJ1678"/>
      <c r="WK1678"/>
      <c r="WL1678"/>
      <c r="WM1678"/>
      <c r="WN1678"/>
      <c r="WO1678"/>
      <c r="WP1678"/>
      <c r="WQ1678"/>
      <c r="WR1678"/>
      <c r="WS1678"/>
      <c r="WT1678"/>
      <c r="WU1678"/>
      <c r="WV1678"/>
      <c r="WW1678"/>
      <c r="WX1678"/>
      <c r="WY1678"/>
      <c r="WZ1678"/>
      <c r="XA1678"/>
      <c r="XB1678"/>
      <c r="XC1678"/>
      <c r="XD1678"/>
      <c r="XE1678"/>
      <c r="XF1678"/>
      <c r="XG1678"/>
      <c r="XH1678"/>
      <c r="XI1678"/>
      <c r="XJ1678"/>
      <c r="XK1678"/>
      <c r="XL1678"/>
      <c r="XM1678"/>
      <c r="XN1678"/>
      <c r="XO1678"/>
      <c r="XP1678"/>
      <c r="XQ1678"/>
      <c r="XR1678"/>
      <c r="XS1678"/>
      <c r="XT1678"/>
      <c r="XU1678"/>
      <c r="XV1678"/>
      <c r="XW1678"/>
      <c r="XX1678"/>
      <c r="XY1678"/>
      <c r="XZ1678"/>
      <c r="YA1678"/>
      <c r="YB1678"/>
      <c r="YC1678"/>
      <c r="YD1678"/>
      <c r="YE1678"/>
      <c r="YF1678"/>
      <c r="YG1678"/>
      <c r="YH1678"/>
      <c r="YI1678"/>
      <c r="YJ1678"/>
      <c r="YK1678"/>
      <c r="YL1678"/>
      <c r="YM1678"/>
      <c r="YN1678"/>
      <c r="YO1678"/>
      <c r="YP1678"/>
      <c r="YQ1678"/>
      <c r="YR1678"/>
      <c r="YS1678"/>
      <c r="YT1678"/>
      <c r="YU1678"/>
      <c r="YV1678"/>
      <c r="YW1678"/>
      <c r="YX1678"/>
      <c r="YY1678"/>
      <c r="YZ1678"/>
      <c r="ZA1678"/>
      <c r="ZB1678"/>
      <c r="ZC1678"/>
      <c r="ZD1678"/>
      <c r="ZE1678"/>
      <c r="ZF1678"/>
      <c r="ZG1678"/>
      <c r="ZH1678"/>
      <c r="ZI1678"/>
      <c r="ZJ1678"/>
      <c r="ZK1678"/>
      <c r="ZL1678"/>
      <c r="ZM1678"/>
      <c r="ZN1678"/>
      <c r="ZO1678"/>
      <c r="ZP1678"/>
      <c r="ZQ1678"/>
      <c r="ZR1678"/>
      <c r="ZS1678"/>
      <c r="ZT1678"/>
      <c r="ZU1678"/>
      <c r="ZV1678"/>
      <c r="ZW1678"/>
      <c r="ZX1678"/>
      <c r="ZY1678"/>
      <c r="ZZ1678"/>
      <c r="AAA1678"/>
      <c r="AAB1678"/>
      <c r="AAC1678"/>
      <c r="AAD1678"/>
      <c r="AAE1678"/>
      <c r="AAF1678"/>
      <c r="AAG1678"/>
      <c r="AAH1678"/>
      <c r="AAI1678"/>
      <c r="AAJ1678"/>
      <c r="AAK1678"/>
      <c r="AAL1678"/>
      <c r="AAM1678"/>
      <c r="AAN1678"/>
      <c r="AAO1678"/>
      <c r="AAP1678"/>
      <c r="AAQ1678"/>
      <c r="AAR1678"/>
      <c r="AAS1678"/>
      <c r="AAT1678"/>
      <c r="AAU1678"/>
      <c r="AAV1678"/>
      <c r="AAW1678"/>
      <c r="AAX1678"/>
      <c r="AAY1678"/>
      <c r="AAZ1678"/>
      <c r="ABA1678"/>
      <c r="ABB1678"/>
      <c r="ABC1678"/>
      <c r="ABD1678"/>
      <c r="ABE1678"/>
      <c r="ABF1678"/>
      <c r="ABG1678"/>
      <c r="ABH1678"/>
      <c r="ABI1678"/>
      <c r="ABJ1678"/>
      <c r="ABK1678"/>
      <c r="ABL1678"/>
      <c r="ABM1678"/>
      <c r="ABN1678"/>
      <c r="ABO1678"/>
      <c r="ABP1678"/>
      <c r="ABQ1678"/>
      <c r="ABR1678"/>
      <c r="ABS1678"/>
      <c r="ABT1678"/>
      <c r="ABU1678"/>
      <c r="ABV1678"/>
      <c r="ABW1678"/>
      <c r="ABX1678"/>
      <c r="ABY1678"/>
      <c r="ABZ1678"/>
      <c r="ACA1678"/>
      <c r="ACB1678"/>
      <c r="ACC1678"/>
      <c r="ACD1678"/>
      <c r="ACE1678"/>
      <c r="ACF1678"/>
      <c r="ACG1678"/>
      <c r="ACH1678"/>
      <c r="ACI1678"/>
      <c r="ACJ1678"/>
      <c r="ACK1678"/>
      <c r="ACL1678"/>
      <c r="ACM1678"/>
      <c r="ACN1678"/>
      <c r="ACO1678"/>
      <c r="ACP1678"/>
      <c r="ACQ1678"/>
      <c r="ACR1678"/>
      <c r="ACS1678"/>
      <c r="ACT1678"/>
      <c r="ACU1678"/>
      <c r="ACV1678"/>
      <c r="ACW1678"/>
      <c r="ACX1678"/>
      <c r="ACY1678"/>
      <c r="ACZ1678"/>
      <c r="ADA1678"/>
      <c r="ADB1678"/>
      <c r="ADC1678"/>
      <c r="ADD1678"/>
      <c r="ADE1678"/>
      <c r="ADF1678"/>
      <c r="ADG1678"/>
      <c r="ADH1678"/>
      <c r="ADI1678"/>
      <c r="ADJ1678"/>
      <c r="ADK1678"/>
      <c r="ADL1678"/>
      <c r="ADM1678"/>
      <c r="ADN1678"/>
      <c r="ADO1678"/>
      <c r="ADP1678"/>
      <c r="ADQ1678"/>
      <c r="ADR1678"/>
      <c r="ADS1678"/>
      <c r="ADT1678"/>
      <c r="ADU1678"/>
      <c r="ADV1678"/>
      <c r="ADW1678"/>
      <c r="ADX1678"/>
      <c r="ADY1678"/>
      <c r="ADZ1678"/>
      <c r="AEA1678"/>
      <c r="AEB1678"/>
      <c r="AEC1678"/>
      <c r="AED1678"/>
      <c r="AEE1678"/>
      <c r="AEF1678"/>
      <c r="AEG1678"/>
      <c r="AEH1678"/>
      <c r="AEI1678"/>
      <c r="AEJ1678"/>
      <c r="AEK1678"/>
      <c r="AEL1678"/>
      <c r="AEM1678"/>
      <c r="AEN1678"/>
      <c r="AEO1678"/>
      <c r="AEP1678"/>
      <c r="AEQ1678"/>
      <c r="AER1678"/>
      <c r="AES1678"/>
      <c r="AET1678"/>
      <c r="AEU1678"/>
      <c r="AEV1678"/>
      <c r="AEW1678"/>
      <c r="AEX1678"/>
      <c r="AEY1678"/>
      <c r="AEZ1678"/>
      <c r="AFA1678"/>
      <c r="AFB1678"/>
      <c r="AFC1678"/>
      <c r="AFD1678"/>
      <c r="AFE1678"/>
      <c r="AFF1678"/>
      <c r="AFG1678"/>
      <c r="AFH1678"/>
      <c r="AFI1678"/>
      <c r="AFJ1678"/>
      <c r="AFK1678"/>
      <c r="AFL1678"/>
      <c r="AFM1678"/>
      <c r="AFN1678"/>
      <c r="AFO1678"/>
      <c r="AFP1678"/>
      <c r="AFQ1678"/>
      <c r="AFR1678"/>
      <c r="AFS1678"/>
      <c r="AFT1678"/>
      <c r="AFU1678"/>
      <c r="AFV1678"/>
      <c r="AFW1678"/>
      <c r="AFX1678"/>
      <c r="AFY1678"/>
      <c r="AFZ1678"/>
      <c r="AGA1678"/>
      <c r="AGB1678"/>
      <c r="AGC1678"/>
      <c r="AGD1678"/>
      <c r="AGE1678"/>
      <c r="AGF1678"/>
      <c r="AGG1678"/>
      <c r="AGH1678"/>
      <c r="AGI1678"/>
      <c r="AGJ1678"/>
      <c r="AGK1678"/>
      <c r="AGL1678"/>
      <c r="AGM1678"/>
      <c r="AGN1678"/>
      <c r="AGO1678"/>
      <c r="AGP1678"/>
      <c r="AGQ1678"/>
      <c r="AGR1678"/>
      <c r="AGS1678"/>
      <c r="AGT1678"/>
      <c r="AGU1678"/>
      <c r="AGV1678"/>
      <c r="AGW1678"/>
      <c r="AGX1678"/>
      <c r="AGY1678"/>
      <c r="AGZ1678"/>
      <c r="AHA1678"/>
      <c r="AHB1678"/>
      <c r="AHC1678"/>
      <c r="AHD1678"/>
      <c r="AHE1678"/>
      <c r="AHF1678"/>
      <c r="AHG1678"/>
      <c r="AHH1678"/>
      <c r="AHI1678"/>
      <c r="AHJ1678"/>
      <c r="AHK1678"/>
      <c r="AHL1678"/>
      <c r="AHM1678"/>
      <c r="AHN1678"/>
      <c r="AHO1678"/>
      <c r="AHP1678"/>
      <c r="AHQ1678"/>
      <c r="AHR1678"/>
      <c r="AHS1678"/>
      <c r="AHT1678"/>
      <c r="AHU1678"/>
      <c r="AHV1678"/>
      <c r="AHW1678"/>
      <c r="AHX1678"/>
      <c r="AHY1678"/>
      <c r="AHZ1678"/>
      <c r="AIA1678"/>
      <c r="AIB1678"/>
      <c r="AIC1678"/>
      <c r="AID1678"/>
      <c r="AIE1678"/>
      <c r="AIF1678"/>
      <c r="AIG1678"/>
      <c r="AIH1678"/>
      <c r="AII1678"/>
      <c r="AIJ1678"/>
      <c r="AIK1678"/>
      <c r="AIL1678"/>
      <c r="AIM1678"/>
      <c r="AIN1678"/>
      <c r="AIO1678"/>
      <c r="AIP1678"/>
      <c r="AIQ1678"/>
      <c r="AIR1678"/>
      <c r="AIS1678"/>
      <c r="AIT1678"/>
      <c r="AIU1678"/>
      <c r="AIV1678"/>
      <c r="AIW1678"/>
      <c r="AIX1678"/>
      <c r="AIY1678"/>
      <c r="AIZ1678"/>
      <c r="AJA1678"/>
      <c r="AJB1678"/>
      <c r="AJC1678"/>
      <c r="AJD1678"/>
      <c r="AJE1678"/>
      <c r="AJF1678"/>
      <c r="AJG1678"/>
      <c r="AJH1678"/>
      <c r="AJI1678"/>
      <c r="AJJ1678"/>
      <c r="AJK1678"/>
      <c r="AJL1678"/>
      <c r="AJM1678"/>
      <c r="AJN1678"/>
      <c r="AJO1678"/>
      <c r="AJP1678"/>
      <c r="AJQ1678"/>
      <c r="AJR1678"/>
      <c r="AJS1678"/>
      <c r="AJT1678"/>
      <c r="AJU1678"/>
      <c r="AJV1678"/>
      <c r="AJW1678"/>
      <c r="AJX1678"/>
      <c r="AJY1678"/>
      <c r="AJZ1678"/>
      <c r="AKA1678"/>
      <c r="AKB1678"/>
      <c r="AKC1678"/>
      <c r="AKD1678"/>
      <c r="AKE1678"/>
      <c r="AKF1678"/>
      <c r="AKG1678"/>
      <c r="AKH1678"/>
      <c r="AKI1678"/>
      <c r="AKJ1678"/>
      <c r="AKK1678"/>
      <c r="AKL1678"/>
      <c r="AKM1678"/>
      <c r="AKN1678"/>
      <c r="AKO1678"/>
      <c r="AKP1678"/>
      <c r="AKQ1678"/>
      <c r="AKR1678"/>
      <c r="AKS1678"/>
      <c r="AKT1678"/>
      <c r="AKU1678"/>
      <c r="AKV1678"/>
      <c r="AKW1678"/>
      <c r="AKX1678"/>
      <c r="AKY1678"/>
      <c r="AKZ1678"/>
      <c r="ALA1678"/>
      <c r="ALB1678"/>
      <c r="ALC1678"/>
      <c r="ALD1678"/>
      <c r="ALE1678"/>
      <c r="ALF1678"/>
      <c r="ALG1678"/>
      <c r="ALH1678"/>
      <c r="ALI1678"/>
      <c r="ALJ1678"/>
      <c r="ALK1678"/>
      <c r="ALL1678"/>
      <c r="ALM1678"/>
      <c r="ALN1678"/>
      <c r="ALO1678"/>
      <c r="ALP1678"/>
      <c r="ALQ1678"/>
      <c r="ALR1678"/>
      <c r="ALS1678"/>
      <c r="ALT1678"/>
      <c r="ALU1678"/>
      <c r="ALV1678"/>
      <c r="ALW1678"/>
      <c r="ALX1678"/>
      <c r="ALY1678"/>
      <c r="ALZ1678"/>
      <c r="AMA1678"/>
      <c r="AMB1678"/>
      <c r="AMC1678"/>
      <c r="AMD1678"/>
      <c r="AME1678"/>
      <c r="AMF1678"/>
      <c r="AMG1678"/>
      <c r="AMH1678"/>
      <c r="AMI1678"/>
      <c r="AMJ1678"/>
      <c r="AMK1678"/>
    </row>
    <row r="1679" spans="1:1025" ht="45" customHeight="1" thickTop="1" thickBot="1" x14ac:dyDescent="0.3">
      <c r="A1679" s="249" t="s">
        <v>1354</v>
      </c>
      <c r="B1679" s="249" t="s">
        <v>1354</v>
      </c>
      <c r="C1679" s="249" t="s">
        <v>1354</v>
      </c>
      <c r="D1679" s="249" t="s">
        <v>1354</v>
      </c>
      <c r="E1679" s="249" t="s">
        <v>1354</v>
      </c>
      <c r="F1679" s="249" t="s">
        <v>1354</v>
      </c>
      <c r="G1679" s="249" t="s">
        <v>1354</v>
      </c>
      <c r="H1679" s="249" t="s">
        <v>1354</v>
      </c>
      <c r="I1679" s="249" t="s">
        <v>1354</v>
      </c>
      <c r="J1679" s="249" t="s">
        <v>1354</v>
      </c>
      <c r="K1679" s="249" t="s">
        <v>1354</v>
      </c>
      <c r="L1679" s="249" t="s">
        <v>1354</v>
      </c>
      <c r="M1679" s="249" t="s">
        <v>1354</v>
      </c>
      <c r="N1679" s="249" t="s">
        <v>1354</v>
      </c>
      <c r="O1679" s="249" t="s">
        <v>1354</v>
      </c>
      <c r="P1679" s="249" t="s">
        <v>1354</v>
      </c>
      <c r="Q1679" s="54">
        <v>3</v>
      </c>
      <c r="R1679" s="251" t="s">
        <v>2563</v>
      </c>
      <c r="S1679" s="252"/>
      <c r="T1679" s="252"/>
      <c r="U1679" s="252"/>
      <c r="V1679" s="252"/>
      <c r="W1679" s="252"/>
      <c r="X1679" s="252"/>
      <c r="Y1679" s="252"/>
      <c r="Z1679" s="252"/>
      <c r="AA1679" s="252"/>
      <c r="AB1679" s="252"/>
      <c r="AC1679" s="252"/>
      <c r="AD1679" s="252"/>
      <c r="AE1679" s="253"/>
      <c r="AF1679" s="54">
        <v>3</v>
      </c>
      <c r="AG1679" s="251" t="s">
        <v>2563</v>
      </c>
      <c r="AH1679" s="252"/>
      <c r="AI1679" s="252"/>
      <c r="AJ1679" s="252"/>
      <c r="AK1679" s="252"/>
      <c r="AL1679" s="252"/>
      <c r="AM1679" s="252"/>
      <c r="AN1679" s="252"/>
      <c r="AO1679" s="252"/>
      <c r="AP1679" s="252"/>
      <c r="AQ1679" s="252"/>
      <c r="AR1679" s="252"/>
      <c r="AS1679" s="252"/>
      <c r="AT1679" s="253"/>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c r="HC1679"/>
      <c r="HD1679"/>
      <c r="HE1679"/>
      <c r="HF1679"/>
      <c r="HG1679"/>
      <c r="HH1679"/>
      <c r="HI1679"/>
      <c r="HJ1679"/>
      <c r="HK1679"/>
      <c r="HL1679"/>
      <c r="HM1679"/>
      <c r="HN1679"/>
      <c r="HO1679"/>
      <c r="HP1679"/>
      <c r="HQ1679"/>
      <c r="HR1679"/>
      <c r="HS1679"/>
      <c r="HT1679"/>
      <c r="HU1679"/>
      <c r="HV1679"/>
      <c r="HW1679"/>
      <c r="HX1679"/>
      <c r="HY1679"/>
      <c r="HZ1679"/>
      <c r="IA1679"/>
      <c r="IB1679"/>
      <c r="IC1679"/>
      <c r="ID1679"/>
      <c r="IE1679"/>
      <c r="IF1679"/>
      <c r="IG1679"/>
      <c r="IH1679"/>
      <c r="II1679"/>
      <c r="IJ1679"/>
      <c r="IK1679"/>
      <c r="IL1679"/>
      <c r="IM1679"/>
      <c r="IN1679"/>
      <c r="IO1679"/>
      <c r="IP1679"/>
      <c r="IQ1679"/>
      <c r="IR1679"/>
      <c r="IS1679"/>
      <c r="IT1679"/>
      <c r="IU1679"/>
      <c r="IV1679"/>
      <c r="IW1679"/>
      <c r="IX1679"/>
      <c r="IY1679"/>
      <c r="IZ1679"/>
      <c r="JA1679"/>
      <c r="JB1679"/>
      <c r="JC1679"/>
      <c r="JD1679"/>
      <c r="JE1679"/>
      <c r="JF1679"/>
      <c r="JG1679"/>
      <c r="JH1679"/>
      <c r="JI1679"/>
      <c r="JJ1679"/>
      <c r="JK1679"/>
      <c r="JL1679"/>
      <c r="JM1679"/>
      <c r="JN1679"/>
      <c r="JO1679"/>
      <c r="JP1679"/>
      <c r="JQ1679"/>
      <c r="JR1679"/>
      <c r="JS1679"/>
      <c r="JT1679"/>
      <c r="JU1679"/>
      <c r="JV1679"/>
      <c r="JW1679"/>
      <c r="JX1679"/>
      <c r="JY1679"/>
      <c r="JZ1679"/>
      <c r="KA1679"/>
      <c r="KB1679"/>
      <c r="KC1679"/>
      <c r="KD1679"/>
      <c r="KE1679"/>
      <c r="KF1679"/>
      <c r="KG1679"/>
      <c r="KH1679"/>
      <c r="KI1679"/>
      <c r="KJ1679"/>
      <c r="KK1679"/>
      <c r="KL1679"/>
      <c r="KM1679"/>
      <c r="KN1679"/>
      <c r="KO1679"/>
      <c r="KP1679"/>
      <c r="KQ1679"/>
      <c r="KR1679"/>
      <c r="KS1679"/>
      <c r="KT1679"/>
      <c r="KU1679"/>
      <c r="KV1679"/>
      <c r="KW1679"/>
      <c r="KX1679"/>
      <c r="KY1679"/>
      <c r="KZ1679"/>
      <c r="LA1679"/>
      <c r="LB1679"/>
      <c r="LC1679"/>
      <c r="LD1679"/>
      <c r="LE1679"/>
      <c r="LF1679"/>
      <c r="LG1679"/>
      <c r="LH1679"/>
      <c r="LI1679"/>
      <c r="LJ1679"/>
      <c r="LK1679"/>
      <c r="LL1679"/>
      <c r="LM1679"/>
      <c r="LN1679"/>
      <c r="LO1679"/>
      <c r="LP1679"/>
      <c r="LQ1679"/>
      <c r="LR1679"/>
      <c r="LS1679"/>
      <c r="LT1679"/>
      <c r="LU1679"/>
      <c r="LV1679"/>
      <c r="LW1679"/>
      <c r="LX1679"/>
      <c r="LY1679"/>
      <c r="LZ1679"/>
      <c r="MA1679"/>
      <c r="MB1679"/>
      <c r="MC1679"/>
      <c r="MD1679"/>
      <c r="ME1679"/>
      <c r="MF1679"/>
      <c r="MG1679"/>
      <c r="MH1679"/>
      <c r="MI1679"/>
      <c r="MJ1679"/>
      <c r="MK1679"/>
      <c r="ML1679"/>
      <c r="MM1679"/>
      <c r="MN1679"/>
      <c r="MO1679"/>
      <c r="MP1679"/>
      <c r="MQ1679"/>
      <c r="MR1679"/>
      <c r="MS1679"/>
      <c r="MT1679"/>
      <c r="MU1679"/>
      <c r="MV1679"/>
      <c r="MW1679"/>
      <c r="MX1679"/>
      <c r="MY1679"/>
      <c r="MZ1679"/>
      <c r="NA1679"/>
      <c r="NB1679"/>
      <c r="NC1679"/>
      <c r="ND1679"/>
      <c r="NE1679"/>
      <c r="NF1679"/>
      <c r="NG1679"/>
      <c r="NH1679"/>
      <c r="NI1679"/>
      <c r="NJ1679"/>
      <c r="NK1679"/>
      <c r="NL1679"/>
      <c r="NM1679"/>
      <c r="NN1679"/>
      <c r="NO1679"/>
      <c r="NP1679"/>
      <c r="NQ1679"/>
      <c r="NR1679"/>
      <c r="NS1679"/>
      <c r="NT1679"/>
      <c r="NU1679"/>
      <c r="NV1679"/>
      <c r="NW1679"/>
      <c r="NX1679"/>
      <c r="NY1679"/>
      <c r="NZ1679"/>
      <c r="OA1679"/>
      <c r="OB1679"/>
      <c r="OC1679"/>
      <c r="OD1679"/>
      <c r="OE1679"/>
      <c r="OF1679"/>
      <c r="OG1679"/>
      <c r="OH1679"/>
      <c r="OI1679"/>
      <c r="OJ1679"/>
      <c r="OK1679"/>
      <c r="OL1679"/>
      <c r="OM1679"/>
      <c r="ON1679"/>
      <c r="OO1679"/>
      <c r="OP1679"/>
      <c r="OQ1679"/>
      <c r="OR1679"/>
      <c r="OS1679"/>
      <c r="OT1679"/>
      <c r="OU1679"/>
      <c r="OV1679"/>
      <c r="OW1679"/>
      <c r="OX1679"/>
      <c r="OY1679"/>
      <c r="OZ1679"/>
      <c r="PA1679"/>
      <c r="PB1679"/>
      <c r="PC1679"/>
      <c r="PD1679"/>
      <c r="PE1679"/>
      <c r="PF1679"/>
      <c r="PG1679"/>
      <c r="PH1679"/>
      <c r="PI1679"/>
      <c r="PJ1679"/>
      <c r="PK1679"/>
      <c r="PL1679"/>
      <c r="PM1679"/>
      <c r="PN1679"/>
      <c r="PO1679"/>
      <c r="PP1679"/>
      <c r="PQ1679"/>
      <c r="PR1679"/>
      <c r="PS1679"/>
      <c r="PT1679"/>
      <c r="PU1679"/>
      <c r="PV1679"/>
      <c r="PW1679"/>
      <c r="PX1679"/>
      <c r="PY1679"/>
      <c r="PZ1679"/>
      <c r="QA1679"/>
      <c r="QB1679"/>
      <c r="QC1679"/>
      <c r="QD1679"/>
      <c r="QE1679"/>
      <c r="QF1679"/>
      <c r="QG1679"/>
      <c r="QH1679"/>
      <c r="QI1679"/>
      <c r="QJ1679"/>
      <c r="QK1679"/>
      <c r="QL1679"/>
      <c r="QM1679"/>
      <c r="QN1679"/>
      <c r="QO1679"/>
      <c r="QP1679"/>
      <c r="QQ1679"/>
      <c r="QR1679"/>
      <c r="QS1679"/>
      <c r="QT1679"/>
      <c r="QU1679"/>
      <c r="QV1679"/>
      <c r="QW1679"/>
      <c r="QX1679"/>
      <c r="QY1679"/>
      <c r="QZ1679"/>
      <c r="RA1679"/>
      <c r="RB1679"/>
      <c r="RC1679"/>
      <c r="RD1679"/>
      <c r="RE1679"/>
      <c r="RF1679"/>
      <c r="RG1679"/>
      <c r="RH1679"/>
      <c r="RI1679"/>
      <c r="RJ1679"/>
      <c r="RK1679"/>
      <c r="RL1679"/>
      <c r="RM1679"/>
      <c r="RN1679"/>
      <c r="RO1679"/>
      <c r="RP1679"/>
      <c r="RQ1679"/>
      <c r="RR1679"/>
      <c r="RS1679"/>
      <c r="RT1679"/>
      <c r="RU1679"/>
      <c r="RV1679"/>
      <c r="RW1679"/>
      <c r="RX1679"/>
      <c r="RY1679"/>
      <c r="RZ1679"/>
      <c r="SA1679"/>
      <c r="SB1679"/>
      <c r="SC1679"/>
      <c r="SD1679"/>
      <c r="SE1679"/>
      <c r="SF1679"/>
      <c r="SG1679"/>
      <c r="SH1679"/>
      <c r="SI1679"/>
      <c r="SJ1679"/>
      <c r="SK1679"/>
      <c r="SL1679"/>
      <c r="SM1679"/>
      <c r="SN1679"/>
      <c r="SO1679"/>
      <c r="SP1679"/>
      <c r="SQ1679"/>
      <c r="SR1679"/>
      <c r="SS1679"/>
      <c r="ST1679"/>
      <c r="SU1679"/>
      <c r="SV1679"/>
      <c r="SW1679"/>
      <c r="SX1679"/>
      <c r="SY1679"/>
      <c r="SZ1679"/>
      <c r="TA1679"/>
      <c r="TB1679"/>
      <c r="TC1679"/>
      <c r="TD1679"/>
      <c r="TE1679"/>
      <c r="TF1679"/>
      <c r="TG1679"/>
      <c r="TH1679"/>
      <c r="TI1679"/>
      <c r="TJ1679"/>
      <c r="TK1679"/>
      <c r="TL1679"/>
      <c r="TM1679"/>
      <c r="TN1679"/>
      <c r="TO1679"/>
      <c r="TP1679"/>
      <c r="TQ1679"/>
      <c r="TR1679"/>
      <c r="TS1679"/>
      <c r="TT1679"/>
      <c r="TU1679"/>
      <c r="TV1679"/>
      <c r="TW1679"/>
      <c r="TX1679"/>
      <c r="TY1679"/>
      <c r="TZ1679"/>
      <c r="UA1679"/>
      <c r="UB1679"/>
      <c r="UC1679"/>
      <c r="UD1679"/>
      <c r="UE1679"/>
      <c r="UF1679"/>
      <c r="UG1679"/>
      <c r="UH1679"/>
      <c r="UI1679"/>
      <c r="UJ1679"/>
      <c r="UK1679"/>
      <c r="UL1679"/>
      <c r="UM1679"/>
      <c r="UN1679"/>
      <c r="UO1679"/>
      <c r="UP1679"/>
      <c r="UQ1679"/>
      <c r="UR1679"/>
      <c r="US1679"/>
      <c r="UT1679"/>
      <c r="UU1679"/>
      <c r="UV1679"/>
      <c r="UW1679"/>
      <c r="UX1679"/>
      <c r="UY1679"/>
      <c r="UZ1679"/>
      <c r="VA1679"/>
      <c r="VB1679"/>
      <c r="VC1679"/>
      <c r="VD1679"/>
      <c r="VE1679"/>
      <c r="VF1679"/>
      <c r="VG1679"/>
      <c r="VH1679"/>
      <c r="VI1679"/>
      <c r="VJ1679"/>
      <c r="VK1679"/>
      <c r="VL1679"/>
      <c r="VM1679"/>
      <c r="VN1679"/>
      <c r="VO1679"/>
      <c r="VP1679"/>
      <c r="VQ1679"/>
      <c r="VR1679"/>
      <c r="VS1679"/>
      <c r="VT1679"/>
      <c r="VU1679"/>
      <c r="VV1679"/>
      <c r="VW1679"/>
      <c r="VX1679"/>
      <c r="VY1679"/>
      <c r="VZ1679"/>
      <c r="WA1679"/>
      <c r="WB1679"/>
      <c r="WC1679"/>
      <c r="WD1679"/>
      <c r="WE1679"/>
      <c r="WF1679"/>
      <c r="WG1679"/>
      <c r="WH1679"/>
      <c r="WI1679"/>
      <c r="WJ1679"/>
      <c r="WK1679"/>
      <c r="WL1679"/>
      <c r="WM1679"/>
      <c r="WN1679"/>
      <c r="WO1679"/>
      <c r="WP1679"/>
      <c r="WQ1679"/>
      <c r="WR1679"/>
      <c r="WS1679"/>
      <c r="WT1679"/>
      <c r="WU1679"/>
      <c r="WV1679"/>
      <c r="WW1679"/>
      <c r="WX1679"/>
      <c r="WY1679"/>
      <c r="WZ1679"/>
      <c r="XA1679"/>
      <c r="XB1679"/>
      <c r="XC1679"/>
      <c r="XD1679"/>
      <c r="XE1679"/>
      <c r="XF1679"/>
      <c r="XG1679"/>
      <c r="XH1679"/>
      <c r="XI1679"/>
      <c r="XJ1679"/>
      <c r="XK1679"/>
      <c r="XL1679"/>
      <c r="XM1679"/>
      <c r="XN1679"/>
      <c r="XO1679"/>
      <c r="XP1679"/>
      <c r="XQ1679"/>
      <c r="XR1679"/>
      <c r="XS1679"/>
      <c r="XT1679"/>
      <c r="XU1679"/>
      <c r="XV1679"/>
      <c r="XW1679"/>
      <c r="XX1679"/>
      <c r="XY1679"/>
      <c r="XZ1679"/>
      <c r="YA1679"/>
      <c r="YB1679"/>
      <c r="YC1679"/>
      <c r="YD1679"/>
      <c r="YE1679"/>
      <c r="YF1679"/>
      <c r="YG1679"/>
      <c r="YH1679"/>
      <c r="YI1679"/>
      <c r="YJ1679"/>
      <c r="YK1679"/>
      <c r="YL1679"/>
      <c r="YM1679"/>
      <c r="YN1679"/>
      <c r="YO1679"/>
      <c r="YP1679"/>
      <c r="YQ1679"/>
      <c r="YR1679"/>
      <c r="YS1679"/>
      <c r="YT1679"/>
      <c r="YU1679"/>
      <c r="YV1679"/>
      <c r="YW1679"/>
      <c r="YX1679"/>
      <c r="YY1679"/>
      <c r="YZ1679"/>
      <c r="ZA1679"/>
      <c r="ZB1679"/>
      <c r="ZC1679"/>
      <c r="ZD1679"/>
      <c r="ZE1679"/>
      <c r="ZF1679"/>
      <c r="ZG1679"/>
      <c r="ZH1679"/>
      <c r="ZI1679"/>
      <c r="ZJ1679"/>
      <c r="ZK1679"/>
      <c r="ZL1679"/>
      <c r="ZM1679"/>
      <c r="ZN1679"/>
      <c r="ZO1679"/>
      <c r="ZP1679"/>
      <c r="ZQ1679"/>
      <c r="ZR1679"/>
      <c r="ZS1679"/>
      <c r="ZT1679"/>
      <c r="ZU1679"/>
      <c r="ZV1679"/>
      <c r="ZW1679"/>
      <c r="ZX1679"/>
      <c r="ZY1679"/>
      <c r="ZZ1679"/>
      <c r="AAA1679"/>
      <c r="AAB1679"/>
      <c r="AAC1679"/>
      <c r="AAD1679"/>
      <c r="AAE1679"/>
      <c r="AAF1679"/>
      <c r="AAG1679"/>
      <c r="AAH1679"/>
      <c r="AAI1679"/>
      <c r="AAJ1679"/>
      <c r="AAK1679"/>
      <c r="AAL1679"/>
      <c r="AAM1679"/>
      <c r="AAN1679"/>
      <c r="AAO1679"/>
      <c r="AAP1679"/>
      <c r="AAQ1679"/>
      <c r="AAR1679"/>
      <c r="AAS1679"/>
      <c r="AAT1679"/>
      <c r="AAU1679"/>
      <c r="AAV1679"/>
      <c r="AAW1679"/>
      <c r="AAX1679"/>
      <c r="AAY1679"/>
      <c r="AAZ1679"/>
      <c r="ABA1679"/>
      <c r="ABB1679"/>
      <c r="ABC1679"/>
      <c r="ABD1679"/>
      <c r="ABE1679"/>
      <c r="ABF1679"/>
      <c r="ABG1679"/>
      <c r="ABH1679"/>
      <c r="ABI1679"/>
      <c r="ABJ1679"/>
      <c r="ABK1679"/>
      <c r="ABL1679"/>
      <c r="ABM1679"/>
      <c r="ABN1679"/>
      <c r="ABO1679"/>
      <c r="ABP1679"/>
      <c r="ABQ1679"/>
      <c r="ABR1679"/>
      <c r="ABS1679"/>
      <c r="ABT1679"/>
      <c r="ABU1679"/>
      <c r="ABV1679"/>
      <c r="ABW1679"/>
      <c r="ABX1679"/>
      <c r="ABY1679"/>
      <c r="ABZ1679"/>
      <c r="ACA1679"/>
      <c r="ACB1679"/>
      <c r="ACC1679"/>
      <c r="ACD1679"/>
      <c r="ACE1679"/>
      <c r="ACF1679"/>
      <c r="ACG1679"/>
      <c r="ACH1679"/>
      <c r="ACI1679"/>
      <c r="ACJ1679"/>
      <c r="ACK1679"/>
      <c r="ACL1679"/>
      <c r="ACM1679"/>
      <c r="ACN1679"/>
      <c r="ACO1679"/>
      <c r="ACP1679"/>
      <c r="ACQ1679"/>
      <c r="ACR1679"/>
      <c r="ACS1679"/>
      <c r="ACT1679"/>
      <c r="ACU1679"/>
      <c r="ACV1679"/>
      <c r="ACW1679"/>
      <c r="ACX1679"/>
      <c r="ACY1679"/>
      <c r="ACZ1679"/>
      <c r="ADA1679"/>
      <c r="ADB1679"/>
      <c r="ADC1679"/>
      <c r="ADD1679"/>
      <c r="ADE1679"/>
      <c r="ADF1679"/>
      <c r="ADG1679"/>
      <c r="ADH1679"/>
      <c r="ADI1679"/>
      <c r="ADJ1679"/>
      <c r="ADK1679"/>
      <c r="ADL1679"/>
      <c r="ADM1679"/>
      <c r="ADN1679"/>
      <c r="ADO1679"/>
      <c r="ADP1679"/>
      <c r="ADQ1679"/>
      <c r="ADR1679"/>
      <c r="ADS1679"/>
      <c r="ADT1679"/>
      <c r="ADU1679"/>
      <c r="ADV1679"/>
      <c r="ADW1679"/>
      <c r="ADX1679"/>
      <c r="ADY1679"/>
      <c r="ADZ1679"/>
      <c r="AEA1679"/>
      <c r="AEB1679"/>
      <c r="AEC1679"/>
      <c r="AED1679"/>
      <c r="AEE1679"/>
      <c r="AEF1679"/>
      <c r="AEG1679"/>
      <c r="AEH1679"/>
      <c r="AEI1679"/>
      <c r="AEJ1679"/>
      <c r="AEK1679"/>
      <c r="AEL1679"/>
      <c r="AEM1679"/>
      <c r="AEN1679"/>
      <c r="AEO1679"/>
      <c r="AEP1679"/>
      <c r="AEQ1679"/>
      <c r="AER1679"/>
      <c r="AES1679"/>
      <c r="AET1679"/>
      <c r="AEU1679"/>
      <c r="AEV1679"/>
      <c r="AEW1679"/>
      <c r="AEX1679"/>
      <c r="AEY1679"/>
      <c r="AEZ1679"/>
      <c r="AFA1679"/>
      <c r="AFB1679"/>
      <c r="AFC1679"/>
      <c r="AFD1679"/>
      <c r="AFE1679"/>
      <c r="AFF1679"/>
      <c r="AFG1679"/>
      <c r="AFH1679"/>
      <c r="AFI1679"/>
      <c r="AFJ1679"/>
      <c r="AFK1679"/>
      <c r="AFL1679"/>
      <c r="AFM1679"/>
      <c r="AFN1679"/>
      <c r="AFO1679"/>
      <c r="AFP1679"/>
      <c r="AFQ1679"/>
      <c r="AFR1679"/>
      <c r="AFS1679"/>
      <c r="AFT1679"/>
      <c r="AFU1679"/>
      <c r="AFV1679"/>
      <c r="AFW1679"/>
      <c r="AFX1679"/>
      <c r="AFY1679"/>
      <c r="AFZ1679"/>
      <c r="AGA1679"/>
      <c r="AGB1679"/>
      <c r="AGC1679"/>
      <c r="AGD1679"/>
      <c r="AGE1679"/>
      <c r="AGF1679"/>
      <c r="AGG1679"/>
      <c r="AGH1679"/>
      <c r="AGI1679"/>
      <c r="AGJ1679"/>
      <c r="AGK1679"/>
      <c r="AGL1679"/>
      <c r="AGM1679"/>
      <c r="AGN1679"/>
      <c r="AGO1679"/>
      <c r="AGP1679"/>
      <c r="AGQ1679"/>
      <c r="AGR1679"/>
      <c r="AGS1679"/>
      <c r="AGT1679"/>
      <c r="AGU1679"/>
      <c r="AGV1679"/>
      <c r="AGW1679"/>
      <c r="AGX1679"/>
      <c r="AGY1679"/>
      <c r="AGZ1679"/>
      <c r="AHA1679"/>
      <c r="AHB1679"/>
      <c r="AHC1679"/>
      <c r="AHD1679"/>
      <c r="AHE1679"/>
      <c r="AHF1679"/>
      <c r="AHG1679"/>
      <c r="AHH1679"/>
      <c r="AHI1679"/>
      <c r="AHJ1679"/>
      <c r="AHK1679"/>
      <c r="AHL1679"/>
      <c r="AHM1679"/>
      <c r="AHN1679"/>
      <c r="AHO1679"/>
      <c r="AHP1679"/>
      <c r="AHQ1679"/>
      <c r="AHR1679"/>
      <c r="AHS1679"/>
      <c r="AHT1679"/>
      <c r="AHU1679"/>
      <c r="AHV1679"/>
      <c r="AHW1679"/>
      <c r="AHX1679"/>
      <c r="AHY1679"/>
      <c r="AHZ1679"/>
      <c r="AIA1679"/>
      <c r="AIB1679"/>
      <c r="AIC1679"/>
      <c r="AID1679"/>
      <c r="AIE1679"/>
      <c r="AIF1679"/>
      <c r="AIG1679"/>
      <c r="AIH1679"/>
      <c r="AII1679"/>
      <c r="AIJ1679"/>
      <c r="AIK1679"/>
      <c r="AIL1679"/>
      <c r="AIM1679"/>
      <c r="AIN1679"/>
      <c r="AIO1679"/>
      <c r="AIP1679"/>
      <c r="AIQ1679"/>
      <c r="AIR1679"/>
      <c r="AIS1679"/>
      <c r="AIT1679"/>
      <c r="AIU1679"/>
      <c r="AIV1679"/>
      <c r="AIW1679"/>
      <c r="AIX1679"/>
      <c r="AIY1679"/>
      <c r="AIZ1679"/>
      <c r="AJA1679"/>
      <c r="AJB1679"/>
      <c r="AJC1679"/>
      <c r="AJD1679"/>
      <c r="AJE1679"/>
      <c r="AJF1679"/>
      <c r="AJG1679"/>
      <c r="AJH1679"/>
      <c r="AJI1679"/>
      <c r="AJJ1679"/>
      <c r="AJK1679"/>
      <c r="AJL1679"/>
      <c r="AJM1679"/>
      <c r="AJN1679"/>
      <c r="AJO1679"/>
      <c r="AJP1679"/>
      <c r="AJQ1679"/>
      <c r="AJR1679"/>
      <c r="AJS1679"/>
      <c r="AJT1679"/>
      <c r="AJU1679"/>
      <c r="AJV1679"/>
      <c r="AJW1679"/>
      <c r="AJX1679"/>
      <c r="AJY1679"/>
      <c r="AJZ1679"/>
      <c r="AKA1679"/>
      <c r="AKB1679"/>
      <c r="AKC1679"/>
      <c r="AKD1679"/>
      <c r="AKE1679"/>
      <c r="AKF1679"/>
      <c r="AKG1679"/>
      <c r="AKH1679"/>
      <c r="AKI1679"/>
      <c r="AKJ1679"/>
      <c r="AKK1679"/>
      <c r="AKL1679"/>
      <c r="AKM1679"/>
      <c r="AKN1679"/>
      <c r="AKO1679"/>
      <c r="AKP1679"/>
      <c r="AKQ1679"/>
      <c r="AKR1679"/>
      <c r="AKS1679"/>
      <c r="AKT1679"/>
      <c r="AKU1679"/>
      <c r="AKV1679"/>
      <c r="AKW1679"/>
      <c r="AKX1679"/>
      <c r="AKY1679"/>
      <c r="AKZ1679"/>
      <c r="ALA1679"/>
      <c r="ALB1679"/>
      <c r="ALC1679"/>
      <c r="ALD1679"/>
      <c r="ALE1679"/>
      <c r="ALF1679"/>
      <c r="ALG1679"/>
      <c r="ALH1679"/>
      <c r="ALI1679"/>
      <c r="ALJ1679"/>
      <c r="ALK1679"/>
      <c r="ALL1679"/>
      <c r="ALM1679"/>
      <c r="ALN1679"/>
      <c r="ALO1679"/>
      <c r="ALP1679"/>
      <c r="ALQ1679"/>
      <c r="ALR1679"/>
      <c r="ALS1679"/>
      <c r="ALT1679"/>
      <c r="ALU1679"/>
      <c r="ALV1679"/>
      <c r="ALW1679"/>
      <c r="ALX1679"/>
      <c r="ALY1679"/>
      <c r="ALZ1679"/>
      <c r="AMA1679"/>
      <c r="AMB1679"/>
      <c r="AMC1679"/>
      <c r="AMD1679"/>
      <c r="AME1679"/>
      <c r="AMF1679"/>
      <c r="AMG1679"/>
      <c r="AMH1679"/>
      <c r="AMI1679"/>
      <c r="AMJ1679"/>
      <c r="AMK1679"/>
    </row>
    <row r="1680" spans="1:1025" ht="45" customHeight="1" thickTop="1" thickBot="1" x14ac:dyDescent="0.3">
      <c r="A1680" s="250" t="s">
        <v>1355</v>
      </c>
      <c r="B1680" s="250" t="s">
        <v>1355</v>
      </c>
      <c r="C1680" s="250" t="s">
        <v>1355</v>
      </c>
      <c r="D1680" s="250" t="s">
        <v>1355</v>
      </c>
      <c r="E1680" s="250" t="s">
        <v>1355</v>
      </c>
      <c r="F1680" s="250" t="s">
        <v>1355</v>
      </c>
      <c r="G1680" s="250" t="s">
        <v>1355</v>
      </c>
      <c r="H1680" s="250" t="s">
        <v>1355</v>
      </c>
      <c r="I1680" s="250" t="s">
        <v>1355</v>
      </c>
      <c r="J1680" s="250" t="s">
        <v>1355</v>
      </c>
      <c r="K1680" s="250" t="s">
        <v>1355</v>
      </c>
      <c r="L1680" s="250" t="s">
        <v>1355</v>
      </c>
      <c r="M1680" s="250" t="s">
        <v>1355</v>
      </c>
      <c r="N1680" s="250" t="s">
        <v>1355</v>
      </c>
      <c r="O1680" s="250" t="s">
        <v>1355</v>
      </c>
      <c r="P1680" s="250" t="s">
        <v>1355</v>
      </c>
      <c r="Q1680" s="54">
        <v>3</v>
      </c>
      <c r="R1680" s="251" t="s">
        <v>2563</v>
      </c>
      <c r="S1680" s="252"/>
      <c r="T1680" s="252"/>
      <c r="U1680" s="252"/>
      <c r="V1680" s="252"/>
      <c r="W1680" s="252"/>
      <c r="X1680" s="252"/>
      <c r="Y1680" s="252"/>
      <c r="Z1680" s="252"/>
      <c r="AA1680" s="252"/>
      <c r="AB1680" s="252"/>
      <c r="AC1680" s="252"/>
      <c r="AD1680" s="252"/>
      <c r="AE1680" s="253"/>
      <c r="AF1680" s="54">
        <v>3</v>
      </c>
      <c r="AG1680" s="251" t="s">
        <v>2563</v>
      </c>
      <c r="AH1680" s="252"/>
      <c r="AI1680" s="252"/>
      <c r="AJ1680" s="252"/>
      <c r="AK1680" s="252"/>
      <c r="AL1680" s="252"/>
      <c r="AM1680" s="252"/>
      <c r="AN1680" s="252"/>
      <c r="AO1680" s="252"/>
      <c r="AP1680" s="252"/>
      <c r="AQ1680" s="252"/>
      <c r="AR1680" s="252"/>
      <c r="AS1680" s="252"/>
      <c r="AT1680" s="253"/>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c r="HC1680"/>
      <c r="HD1680"/>
      <c r="HE1680"/>
      <c r="HF1680"/>
      <c r="HG1680"/>
      <c r="HH1680"/>
      <c r="HI1680"/>
      <c r="HJ1680"/>
      <c r="HK1680"/>
      <c r="HL1680"/>
      <c r="HM1680"/>
      <c r="HN1680"/>
      <c r="HO1680"/>
      <c r="HP1680"/>
      <c r="HQ1680"/>
      <c r="HR1680"/>
      <c r="HS1680"/>
      <c r="HT1680"/>
      <c r="HU1680"/>
      <c r="HV1680"/>
      <c r="HW1680"/>
      <c r="HX1680"/>
      <c r="HY1680"/>
      <c r="HZ1680"/>
      <c r="IA1680"/>
      <c r="IB1680"/>
      <c r="IC1680"/>
      <c r="ID1680"/>
      <c r="IE1680"/>
      <c r="IF1680"/>
      <c r="IG1680"/>
      <c r="IH1680"/>
      <c r="II1680"/>
      <c r="IJ1680"/>
      <c r="IK1680"/>
      <c r="IL1680"/>
      <c r="IM1680"/>
      <c r="IN1680"/>
      <c r="IO1680"/>
      <c r="IP1680"/>
      <c r="IQ1680"/>
      <c r="IR1680"/>
      <c r="IS1680"/>
      <c r="IT1680"/>
      <c r="IU1680"/>
      <c r="IV1680"/>
      <c r="IW1680"/>
      <c r="IX1680"/>
      <c r="IY1680"/>
      <c r="IZ1680"/>
      <c r="JA1680"/>
      <c r="JB1680"/>
      <c r="JC1680"/>
      <c r="JD1680"/>
      <c r="JE1680"/>
      <c r="JF1680"/>
      <c r="JG1680"/>
      <c r="JH1680"/>
      <c r="JI1680"/>
      <c r="JJ1680"/>
      <c r="JK1680"/>
      <c r="JL1680"/>
      <c r="JM1680"/>
      <c r="JN1680"/>
      <c r="JO1680"/>
      <c r="JP1680"/>
      <c r="JQ1680"/>
      <c r="JR1680"/>
      <c r="JS1680"/>
      <c r="JT1680"/>
      <c r="JU1680"/>
      <c r="JV1680"/>
      <c r="JW1680"/>
      <c r="JX1680"/>
      <c r="JY1680"/>
      <c r="JZ1680"/>
      <c r="KA1680"/>
      <c r="KB1680"/>
      <c r="KC1680"/>
      <c r="KD1680"/>
      <c r="KE1680"/>
      <c r="KF1680"/>
      <c r="KG1680"/>
      <c r="KH1680"/>
      <c r="KI1680"/>
      <c r="KJ1680"/>
      <c r="KK1680"/>
      <c r="KL1680"/>
      <c r="KM1680"/>
      <c r="KN1680"/>
      <c r="KO1680"/>
      <c r="KP1680"/>
      <c r="KQ1680"/>
      <c r="KR1680"/>
      <c r="KS1680"/>
      <c r="KT1680"/>
      <c r="KU1680"/>
      <c r="KV1680"/>
      <c r="KW1680"/>
      <c r="KX1680"/>
      <c r="KY1680"/>
      <c r="KZ1680"/>
      <c r="LA1680"/>
      <c r="LB1680"/>
      <c r="LC1680"/>
      <c r="LD1680"/>
      <c r="LE1680"/>
      <c r="LF1680"/>
      <c r="LG1680"/>
      <c r="LH1680"/>
      <c r="LI1680"/>
      <c r="LJ1680"/>
      <c r="LK1680"/>
      <c r="LL1680"/>
      <c r="LM1680"/>
      <c r="LN1680"/>
      <c r="LO1680"/>
      <c r="LP1680"/>
      <c r="LQ1680"/>
      <c r="LR1680"/>
      <c r="LS1680"/>
      <c r="LT1680"/>
      <c r="LU1680"/>
      <c r="LV1680"/>
      <c r="LW1680"/>
      <c r="LX1680"/>
      <c r="LY1680"/>
      <c r="LZ1680"/>
      <c r="MA1680"/>
      <c r="MB1680"/>
      <c r="MC1680"/>
      <c r="MD1680"/>
      <c r="ME1680"/>
      <c r="MF1680"/>
      <c r="MG1680"/>
      <c r="MH1680"/>
      <c r="MI1680"/>
      <c r="MJ1680"/>
      <c r="MK1680"/>
      <c r="ML1680"/>
      <c r="MM1680"/>
      <c r="MN1680"/>
      <c r="MO1680"/>
      <c r="MP1680"/>
      <c r="MQ1680"/>
      <c r="MR1680"/>
      <c r="MS1680"/>
      <c r="MT1680"/>
      <c r="MU1680"/>
      <c r="MV1680"/>
      <c r="MW1680"/>
      <c r="MX1680"/>
      <c r="MY1680"/>
      <c r="MZ1680"/>
      <c r="NA1680"/>
      <c r="NB1680"/>
      <c r="NC1680"/>
      <c r="ND1680"/>
      <c r="NE1680"/>
      <c r="NF1680"/>
      <c r="NG1680"/>
      <c r="NH1680"/>
      <c r="NI1680"/>
      <c r="NJ1680"/>
      <c r="NK1680"/>
      <c r="NL1680"/>
      <c r="NM1680"/>
      <c r="NN1680"/>
      <c r="NO1680"/>
      <c r="NP1680"/>
      <c r="NQ1680"/>
      <c r="NR1680"/>
      <c r="NS1680"/>
      <c r="NT1680"/>
      <c r="NU1680"/>
      <c r="NV1680"/>
      <c r="NW1680"/>
      <c r="NX1680"/>
      <c r="NY1680"/>
      <c r="NZ1680"/>
      <c r="OA1680"/>
      <c r="OB1680"/>
      <c r="OC1680"/>
      <c r="OD1680"/>
      <c r="OE1680"/>
      <c r="OF1680"/>
      <c r="OG1680"/>
      <c r="OH1680"/>
      <c r="OI1680"/>
      <c r="OJ1680"/>
      <c r="OK1680"/>
      <c r="OL1680"/>
      <c r="OM1680"/>
      <c r="ON1680"/>
      <c r="OO1680"/>
      <c r="OP1680"/>
      <c r="OQ1680"/>
      <c r="OR1680"/>
      <c r="OS1680"/>
      <c r="OT1680"/>
      <c r="OU1680"/>
      <c r="OV1680"/>
      <c r="OW1680"/>
      <c r="OX1680"/>
      <c r="OY1680"/>
      <c r="OZ1680"/>
      <c r="PA1680"/>
      <c r="PB1680"/>
      <c r="PC1680"/>
      <c r="PD1680"/>
      <c r="PE1680"/>
      <c r="PF1680"/>
      <c r="PG1680"/>
      <c r="PH1680"/>
      <c r="PI1680"/>
      <c r="PJ1680"/>
      <c r="PK1680"/>
      <c r="PL1680"/>
      <c r="PM1680"/>
      <c r="PN1680"/>
      <c r="PO1680"/>
      <c r="PP1680"/>
      <c r="PQ1680"/>
      <c r="PR1680"/>
      <c r="PS1680"/>
      <c r="PT1680"/>
      <c r="PU1680"/>
      <c r="PV1680"/>
      <c r="PW1680"/>
      <c r="PX1680"/>
      <c r="PY1680"/>
      <c r="PZ1680"/>
      <c r="QA1680"/>
      <c r="QB1680"/>
      <c r="QC1680"/>
      <c r="QD1680"/>
      <c r="QE1680"/>
      <c r="QF1680"/>
      <c r="QG1680"/>
      <c r="QH1680"/>
      <c r="QI1680"/>
      <c r="QJ1680"/>
      <c r="QK1680"/>
      <c r="QL1680"/>
      <c r="QM1680"/>
      <c r="QN1680"/>
      <c r="QO1680"/>
      <c r="QP1680"/>
      <c r="QQ1680"/>
      <c r="QR1680"/>
      <c r="QS1680"/>
      <c r="QT1680"/>
      <c r="QU1680"/>
      <c r="QV1680"/>
      <c r="QW1680"/>
      <c r="QX1680"/>
      <c r="QY1680"/>
      <c r="QZ1680"/>
      <c r="RA1680"/>
      <c r="RB1680"/>
      <c r="RC1680"/>
      <c r="RD1680"/>
      <c r="RE1680"/>
      <c r="RF1680"/>
      <c r="RG1680"/>
      <c r="RH1680"/>
      <c r="RI1680"/>
      <c r="RJ1680"/>
      <c r="RK1680"/>
      <c r="RL1680"/>
      <c r="RM1680"/>
      <c r="RN1680"/>
      <c r="RO1680"/>
      <c r="RP1680"/>
      <c r="RQ1680"/>
      <c r="RR1680"/>
      <c r="RS1680"/>
      <c r="RT1680"/>
      <c r="RU1680"/>
      <c r="RV1680"/>
      <c r="RW1680"/>
      <c r="RX1680"/>
      <c r="RY1680"/>
      <c r="RZ1680"/>
      <c r="SA1680"/>
      <c r="SB1680"/>
      <c r="SC1680"/>
      <c r="SD1680"/>
      <c r="SE1680"/>
      <c r="SF1680"/>
      <c r="SG1680"/>
      <c r="SH1680"/>
      <c r="SI1680"/>
      <c r="SJ1680"/>
      <c r="SK1680"/>
      <c r="SL1680"/>
      <c r="SM1680"/>
      <c r="SN1680"/>
      <c r="SO1680"/>
      <c r="SP1680"/>
      <c r="SQ1680"/>
      <c r="SR1680"/>
      <c r="SS1680"/>
      <c r="ST1680"/>
      <c r="SU1680"/>
      <c r="SV1680"/>
      <c r="SW1680"/>
      <c r="SX1680"/>
      <c r="SY1680"/>
      <c r="SZ1680"/>
      <c r="TA1680"/>
      <c r="TB1680"/>
      <c r="TC1680"/>
      <c r="TD1680"/>
      <c r="TE1680"/>
      <c r="TF1680"/>
      <c r="TG1680"/>
      <c r="TH1680"/>
      <c r="TI1680"/>
      <c r="TJ1680"/>
      <c r="TK1680"/>
      <c r="TL1680"/>
      <c r="TM1680"/>
      <c r="TN1680"/>
      <c r="TO1680"/>
      <c r="TP1680"/>
      <c r="TQ1680"/>
      <c r="TR1680"/>
      <c r="TS1680"/>
      <c r="TT1680"/>
      <c r="TU1680"/>
      <c r="TV1680"/>
      <c r="TW1680"/>
      <c r="TX1680"/>
      <c r="TY1680"/>
      <c r="TZ1680"/>
      <c r="UA1680"/>
      <c r="UB1680"/>
      <c r="UC1680"/>
      <c r="UD1680"/>
      <c r="UE1680"/>
      <c r="UF1680"/>
      <c r="UG1680"/>
      <c r="UH1680"/>
      <c r="UI1680"/>
      <c r="UJ1680"/>
      <c r="UK1680"/>
      <c r="UL1680"/>
      <c r="UM1680"/>
      <c r="UN1680"/>
      <c r="UO1680"/>
      <c r="UP1680"/>
      <c r="UQ1680"/>
      <c r="UR1680"/>
      <c r="US1680"/>
      <c r="UT1680"/>
      <c r="UU1680"/>
      <c r="UV1680"/>
      <c r="UW1680"/>
      <c r="UX1680"/>
      <c r="UY1680"/>
      <c r="UZ1680"/>
      <c r="VA1680"/>
      <c r="VB1680"/>
      <c r="VC1680"/>
      <c r="VD1680"/>
      <c r="VE1680"/>
      <c r="VF1680"/>
      <c r="VG1680"/>
      <c r="VH1680"/>
      <c r="VI1680"/>
      <c r="VJ1680"/>
      <c r="VK1680"/>
      <c r="VL1680"/>
      <c r="VM1680"/>
      <c r="VN1680"/>
      <c r="VO1680"/>
      <c r="VP1680"/>
      <c r="VQ1680"/>
      <c r="VR1680"/>
      <c r="VS1680"/>
      <c r="VT1680"/>
      <c r="VU1680"/>
      <c r="VV1680"/>
      <c r="VW1680"/>
      <c r="VX1680"/>
      <c r="VY1680"/>
      <c r="VZ1680"/>
      <c r="WA1680"/>
      <c r="WB1680"/>
      <c r="WC1680"/>
      <c r="WD1680"/>
      <c r="WE1680"/>
      <c r="WF1680"/>
      <c r="WG1680"/>
      <c r="WH1680"/>
      <c r="WI1680"/>
      <c r="WJ1680"/>
      <c r="WK1680"/>
      <c r="WL1680"/>
      <c r="WM1680"/>
      <c r="WN1680"/>
      <c r="WO1680"/>
      <c r="WP1680"/>
      <c r="WQ1680"/>
      <c r="WR1680"/>
      <c r="WS1680"/>
      <c r="WT1680"/>
      <c r="WU1680"/>
      <c r="WV1680"/>
      <c r="WW1680"/>
      <c r="WX1680"/>
      <c r="WY1680"/>
      <c r="WZ1680"/>
      <c r="XA1680"/>
      <c r="XB1680"/>
      <c r="XC1680"/>
      <c r="XD1680"/>
      <c r="XE1680"/>
      <c r="XF1680"/>
      <c r="XG1680"/>
      <c r="XH1680"/>
      <c r="XI1680"/>
      <c r="XJ1680"/>
      <c r="XK1680"/>
      <c r="XL1680"/>
      <c r="XM1680"/>
      <c r="XN1680"/>
      <c r="XO1680"/>
      <c r="XP1680"/>
      <c r="XQ1680"/>
      <c r="XR1680"/>
      <c r="XS1680"/>
      <c r="XT1680"/>
      <c r="XU1680"/>
      <c r="XV1680"/>
      <c r="XW1680"/>
      <c r="XX1680"/>
      <c r="XY1680"/>
      <c r="XZ1680"/>
      <c r="YA1680"/>
      <c r="YB1680"/>
      <c r="YC1680"/>
      <c r="YD1680"/>
      <c r="YE1680"/>
      <c r="YF1680"/>
      <c r="YG1680"/>
      <c r="YH1680"/>
      <c r="YI1680"/>
      <c r="YJ1680"/>
      <c r="YK1680"/>
      <c r="YL1680"/>
      <c r="YM1680"/>
      <c r="YN1680"/>
      <c r="YO1680"/>
      <c r="YP1680"/>
      <c r="YQ1680"/>
      <c r="YR1680"/>
      <c r="YS1680"/>
      <c r="YT1680"/>
      <c r="YU1680"/>
      <c r="YV1680"/>
      <c r="YW1680"/>
      <c r="YX1680"/>
      <c r="YY1680"/>
      <c r="YZ1680"/>
      <c r="ZA1680"/>
      <c r="ZB1680"/>
      <c r="ZC1680"/>
      <c r="ZD1680"/>
      <c r="ZE1680"/>
      <c r="ZF1680"/>
      <c r="ZG1680"/>
      <c r="ZH1680"/>
      <c r="ZI1680"/>
      <c r="ZJ1680"/>
      <c r="ZK1680"/>
      <c r="ZL1680"/>
      <c r="ZM1680"/>
      <c r="ZN1680"/>
      <c r="ZO1680"/>
      <c r="ZP1680"/>
      <c r="ZQ1680"/>
      <c r="ZR1680"/>
      <c r="ZS1680"/>
      <c r="ZT1680"/>
      <c r="ZU1680"/>
      <c r="ZV1680"/>
      <c r="ZW1680"/>
      <c r="ZX1680"/>
      <c r="ZY1680"/>
      <c r="ZZ1680"/>
      <c r="AAA1680"/>
      <c r="AAB1680"/>
      <c r="AAC1680"/>
      <c r="AAD1680"/>
      <c r="AAE1680"/>
      <c r="AAF1680"/>
      <c r="AAG1680"/>
      <c r="AAH1680"/>
      <c r="AAI1680"/>
      <c r="AAJ1680"/>
      <c r="AAK1680"/>
      <c r="AAL1680"/>
      <c r="AAM1680"/>
      <c r="AAN1680"/>
      <c r="AAO1680"/>
      <c r="AAP1680"/>
      <c r="AAQ1680"/>
      <c r="AAR1680"/>
      <c r="AAS1680"/>
      <c r="AAT1680"/>
      <c r="AAU1680"/>
      <c r="AAV1680"/>
      <c r="AAW1680"/>
      <c r="AAX1680"/>
      <c r="AAY1680"/>
      <c r="AAZ1680"/>
      <c r="ABA1680"/>
      <c r="ABB1680"/>
      <c r="ABC1680"/>
      <c r="ABD1680"/>
      <c r="ABE1680"/>
      <c r="ABF1680"/>
      <c r="ABG1680"/>
      <c r="ABH1680"/>
      <c r="ABI1680"/>
      <c r="ABJ1680"/>
      <c r="ABK1680"/>
      <c r="ABL1680"/>
      <c r="ABM1680"/>
      <c r="ABN1680"/>
      <c r="ABO1680"/>
      <c r="ABP1680"/>
      <c r="ABQ1680"/>
      <c r="ABR1680"/>
      <c r="ABS1680"/>
      <c r="ABT1680"/>
      <c r="ABU1680"/>
      <c r="ABV1680"/>
      <c r="ABW1680"/>
      <c r="ABX1680"/>
      <c r="ABY1680"/>
      <c r="ABZ1680"/>
      <c r="ACA1680"/>
      <c r="ACB1680"/>
      <c r="ACC1680"/>
      <c r="ACD1680"/>
      <c r="ACE1680"/>
      <c r="ACF1680"/>
      <c r="ACG1680"/>
      <c r="ACH1680"/>
      <c r="ACI1680"/>
      <c r="ACJ1680"/>
      <c r="ACK1680"/>
      <c r="ACL1680"/>
      <c r="ACM1680"/>
      <c r="ACN1680"/>
      <c r="ACO1680"/>
      <c r="ACP1680"/>
      <c r="ACQ1680"/>
      <c r="ACR1680"/>
      <c r="ACS1680"/>
      <c r="ACT1680"/>
      <c r="ACU1680"/>
      <c r="ACV1680"/>
      <c r="ACW1680"/>
      <c r="ACX1680"/>
      <c r="ACY1680"/>
      <c r="ACZ1680"/>
      <c r="ADA1680"/>
      <c r="ADB1680"/>
      <c r="ADC1680"/>
      <c r="ADD1680"/>
      <c r="ADE1680"/>
      <c r="ADF1680"/>
      <c r="ADG1680"/>
      <c r="ADH1680"/>
      <c r="ADI1680"/>
      <c r="ADJ1680"/>
      <c r="ADK1680"/>
      <c r="ADL1680"/>
      <c r="ADM1680"/>
      <c r="ADN1680"/>
      <c r="ADO1680"/>
      <c r="ADP1680"/>
      <c r="ADQ1680"/>
      <c r="ADR1680"/>
      <c r="ADS1680"/>
      <c r="ADT1680"/>
      <c r="ADU1680"/>
      <c r="ADV1680"/>
      <c r="ADW1680"/>
      <c r="ADX1680"/>
      <c r="ADY1680"/>
      <c r="ADZ1680"/>
      <c r="AEA1680"/>
      <c r="AEB1680"/>
      <c r="AEC1680"/>
      <c r="AED1680"/>
      <c r="AEE1680"/>
      <c r="AEF1680"/>
      <c r="AEG1680"/>
      <c r="AEH1680"/>
      <c r="AEI1680"/>
      <c r="AEJ1680"/>
      <c r="AEK1680"/>
      <c r="AEL1680"/>
      <c r="AEM1680"/>
      <c r="AEN1680"/>
      <c r="AEO1680"/>
      <c r="AEP1680"/>
      <c r="AEQ1680"/>
      <c r="AER1680"/>
      <c r="AES1680"/>
      <c r="AET1680"/>
      <c r="AEU1680"/>
      <c r="AEV1680"/>
      <c r="AEW1680"/>
      <c r="AEX1680"/>
      <c r="AEY1680"/>
      <c r="AEZ1680"/>
      <c r="AFA1680"/>
      <c r="AFB1680"/>
      <c r="AFC1680"/>
      <c r="AFD1680"/>
      <c r="AFE1680"/>
      <c r="AFF1680"/>
      <c r="AFG1680"/>
      <c r="AFH1680"/>
      <c r="AFI1680"/>
      <c r="AFJ1680"/>
      <c r="AFK1680"/>
      <c r="AFL1680"/>
      <c r="AFM1680"/>
      <c r="AFN1680"/>
      <c r="AFO1680"/>
      <c r="AFP1680"/>
      <c r="AFQ1680"/>
      <c r="AFR1680"/>
      <c r="AFS1680"/>
      <c r="AFT1680"/>
      <c r="AFU1680"/>
      <c r="AFV1680"/>
      <c r="AFW1680"/>
      <c r="AFX1680"/>
      <c r="AFY1680"/>
      <c r="AFZ1680"/>
      <c r="AGA1680"/>
      <c r="AGB1680"/>
      <c r="AGC1680"/>
      <c r="AGD1680"/>
      <c r="AGE1680"/>
      <c r="AGF1680"/>
      <c r="AGG1680"/>
      <c r="AGH1680"/>
      <c r="AGI1680"/>
      <c r="AGJ1680"/>
      <c r="AGK1680"/>
      <c r="AGL1680"/>
      <c r="AGM1680"/>
      <c r="AGN1680"/>
      <c r="AGO1680"/>
      <c r="AGP1680"/>
      <c r="AGQ1680"/>
      <c r="AGR1680"/>
      <c r="AGS1680"/>
      <c r="AGT1680"/>
      <c r="AGU1680"/>
      <c r="AGV1680"/>
      <c r="AGW1680"/>
      <c r="AGX1680"/>
      <c r="AGY1680"/>
      <c r="AGZ1680"/>
      <c r="AHA1680"/>
      <c r="AHB1680"/>
      <c r="AHC1680"/>
      <c r="AHD1680"/>
      <c r="AHE1680"/>
      <c r="AHF1680"/>
      <c r="AHG1680"/>
      <c r="AHH1680"/>
      <c r="AHI1680"/>
      <c r="AHJ1680"/>
      <c r="AHK1680"/>
      <c r="AHL1680"/>
      <c r="AHM1680"/>
      <c r="AHN1680"/>
      <c r="AHO1680"/>
      <c r="AHP1680"/>
      <c r="AHQ1680"/>
      <c r="AHR1680"/>
      <c r="AHS1680"/>
      <c r="AHT1680"/>
      <c r="AHU1680"/>
      <c r="AHV1680"/>
      <c r="AHW1680"/>
      <c r="AHX1680"/>
      <c r="AHY1680"/>
      <c r="AHZ1680"/>
      <c r="AIA1680"/>
      <c r="AIB1680"/>
      <c r="AIC1680"/>
      <c r="AID1680"/>
      <c r="AIE1680"/>
      <c r="AIF1680"/>
      <c r="AIG1680"/>
      <c r="AIH1680"/>
      <c r="AII1680"/>
      <c r="AIJ1680"/>
      <c r="AIK1680"/>
      <c r="AIL1680"/>
      <c r="AIM1680"/>
      <c r="AIN1680"/>
      <c r="AIO1680"/>
      <c r="AIP1680"/>
      <c r="AIQ1680"/>
      <c r="AIR1680"/>
      <c r="AIS1680"/>
      <c r="AIT1680"/>
      <c r="AIU1680"/>
      <c r="AIV1680"/>
      <c r="AIW1680"/>
      <c r="AIX1680"/>
      <c r="AIY1680"/>
      <c r="AIZ1680"/>
      <c r="AJA1680"/>
      <c r="AJB1680"/>
      <c r="AJC1680"/>
      <c r="AJD1680"/>
      <c r="AJE1680"/>
      <c r="AJF1680"/>
      <c r="AJG1680"/>
      <c r="AJH1680"/>
      <c r="AJI1680"/>
      <c r="AJJ1680"/>
      <c r="AJK1680"/>
      <c r="AJL1680"/>
      <c r="AJM1680"/>
      <c r="AJN1680"/>
      <c r="AJO1680"/>
      <c r="AJP1680"/>
      <c r="AJQ1680"/>
      <c r="AJR1680"/>
      <c r="AJS1680"/>
      <c r="AJT1680"/>
      <c r="AJU1680"/>
      <c r="AJV1680"/>
      <c r="AJW1680"/>
      <c r="AJX1680"/>
      <c r="AJY1680"/>
      <c r="AJZ1680"/>
      <c r="AKA1680"/>
      <c r="AKB1680"/>
      <c r="AKC1680"/>
      <c r="AKD1680"/>
      <c r="AKE1680"/>
      <c r="AKF1680"/>
      <c r="AKG1680"/>
      <c r="AKH1680"/>
      <c r="AKI1680"/>
      <c r="AKJ1680"/>
      <c r="AKK1680"/>
      <c r="AKL1680"/>
      <c r="AKM1680"/>
      <c r="AKN1680"/>
      <c r="AKO1680"/>
      <c r="AKP1680"/>
      <c r="AKQ1680"/>
      <c r="AKR1680"/>
      <c r="AKS1680"/>
      <c r="AKT1680"/>
      <c r="AKU1680"/>
      <c r="AKV1680"/>
      <c r="AKW1680"/>
      <c r="AKX1680"/>
      <c r="AKY1680"/>
      <c r="AKZ1680"/>
      <c r="ALA1680"/>
      <c r="ALB1680"/>
      <c r="ALC1680"/>
      <c r="ALD1680"/>
      <c r="ALE1680"/>
      <c r="ALF1680"/>
      <c r="ALG1680"/>
      <c r="ALH1680"/>
      <c r="ALI1680"/>
      <c r="ALJ1680"/>
      <c r="ALK1680"/>
      <c r="ALL1680"/>
      <c r="ALM1680"/>
      <c r="ALN1680"/>
      <c r="ALO1680"/>
      <c r="ALP1680"/>
      <c r="ALQ1680"/>
      <c r="ALR1680"/>
      <c r="ALS1680"/>
      <c r="ALT1680"/>
      <c r="ALU1680"/>
      <c r="ALV1680"/>
      <c r="ALW1680"/>
      <c r="ALX1680"/>
      <c r="ALY1680"/>
      <c r="ALZ1680"/>
      <c r="AMA1680"/>
      <c r="AMB1680"/>
      <c r="AMC1680"/>
      <c r="AMD1680"/>
      <c r="AME1680"/>
      <c r="AMF1680"/>
      <c r="AMG1680"/>
      <c r="AMH1680"/>
      <c r="AMI1680"/>
      <c r="AMJ1680"/>
      <c r="AMK1680"/>
    </row>
    <row r="1681" spans="1:1025" ht="45" customHeight="1" thickTop="1" thickBot="1" x14ac:dyDescent="0.3">
      <c r="A1681" s="250" t="s">
        <v>1356</v>
      </c>
      <c r="B1681" s="250" t="s">
        <v>1356</v>
      </c>
      <c r="C1681" s="250" t="s">
        <v>1356</v>
      </c>
      <c r="D1681" s="250" t="s">
        <v>1356</v>
      </c>
      <c r="E1681" s="250" t="s">
        <v>1356</v>
      </c>
      <c r="F1681" s="250" t="s">
        <v>1356</v>
      </c>
      <c r="G1681" s="250" t="s">
        <v>1356</v>
      </c>
      <c r="H1681" s="250" t="s">
        <v>1356</v>
      </c>
      <c r="I1681" s="250" t="s">
        <v>1356</v>
      </c>
      <c r="J1681" s="250" t="s">
        <v>1356</v>
      </c>
      <c r="K1681" s="250" t="s">
        <v>1356</v>
      </c>
      <c r="L1681" s="250" t="s">
        <v>1356</v>
      </c>
      <c r="M1681" s="250" t="s">
        <v>1356</v>
      </c>
      <c r="N1681" s="250" t="s">
        <v>1356</v>
      </c>
      <c r="O1681" s="250" t="s">
        <v>1356</v>
      </c>
      <c r="P1681" s="250" t="s">
        <v>1356</v>
      </c>
      <c r="Q1681" s="54">
        <v>3</v>
      </c>
      <c r="R1681" s="251" t="s">
        <v>2563</v>
      </c>
      <c r="S1681" s="252"/>
      <c r="T1681" s="252"/>
      <c r="U1681" s="252"/>
      <c r="V1681" s="252"/>
      <c r="W1681" s="252"/>
      <c r="X1681" s="252"/>
      <c r="Y1681" s="252"/>
      <c r="Z1681" s="252"/>
      <c r="AA1681" s="252"/>
      <c r="AB1681" s="252"/>
      <c r="AC1681" s="252"/>
      <c r="AD1681" s="252"/>
      <c r="AE1681" s="253"/>
      <c r="AF1681" s="54">
        <v>3</v>
      </c>
      <c r="AG1681" s="251" t="s">
        <v>2563</v>
      </c>
      <c r="AH1681" s="252"/>
      <c r="AI1681" s="252"/>
      <c r="AJ1681" s="252"/>
      <c r="AK1681" s="252"/>
      <c r="AL1681" s="252"/>
      <c r="AM1681" s="252"/>
      <c r="AN1681" s="252"/>
      <c r="AO1681" s="252"/>
      <c r="AP1681" s="252"/>
      <c r="AQ1681" s="252"/>
      <c r="AR1681" s="252"/>
      <c r="AS1681" s="252"/>
      <c r="AT1681" s="253"/>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c r="IW1681"/>
      <c r="IX1681"/>
      <c r="IY1681"/>
      <c r="IZ1681"/>
      <c r="JA1681"/>
      <c r="JB1681"/>
      <c r="JC1681"/>
      <c r="JD1681"/>
      <c r="JE1681"/>
      <c r="JF1681"/>
      <c r="JG1681"/>
      <c r="JH1681"/>
      <c r="JI1681"/>
      <c r="JJ1681"/>
      <c r="JK1681"/>
      <c r="JL1681"/>
      <c r="JM1681"/>
      <c r="JN1681"/>
      <c r="JO1681"/>
      <c r="JP1681"/>
      <c r="JQ1681"/>
      <c r="JR1681"/>
      <c r="JS1681"/>
      <c r="JT1681"/>
      <c r="JU1681"/>
      <c r="JV1681"/>
      <c r="JW1681"/>
      <c r="JX1681"/>
      <c r="JY1681"/>
      <c r="JZ1681"/>
      <c r="KA1681"/>
      <c r="KB1681"/>
      <c r="KC1681"/>
      <c r="KD1681"/>
      <c r="KE1681"/>
      <c r="KF1681"/>
      <c r="KG1681"/>
      <c r="KH1681"/>
      <c r="KI1681"/>
      <c r="KJ1681"/>
      <c r="KK1681"/>
      <c r="KL1681"/>
      <c r="KM1681"/>
      <c r="KN1681"/>
      <c r="KO1681"/>
      <c r="KP1681"/>
      <c r="KQ1681"/>
      <c r="KR1681"/>
      <c r="KS1681"/>
      <c r="KT1681"/>
      <c r="KU1681"/>
      <c r="KV1681"/>
      <c r="KW1681"/>
      <c r="KX1681"/>
      <c r="KY1681"/>
      <c r="KZ1681"/>
      <c r="LA1681"/>
      <c r="LB1681"/>
      <c r="LC1681"/>
      <c r="LD1681"/>
      <c r="LE1681"/>
      <c r="LF1681"/>
      <c r="LG1681"/>
      <c r="LH1681"/>
      <c r="LI1681"/>
      <c r="LJ1681"/>
      <c r="LK1681"/>
      <c r="LL1681"/>
      <c r="LM1681"/>
      <c r="LN1681"/>
      <c r="LO1681"/>
      <c r="LP1681"/>
      <c r="LQ1681"/>
      <c r="LR1681"/>
      <c r="LS1681"/>
      <c r="LT1681"/>
      <c r="LU1681"/>
      <c r="LV1681"/>
      <c r="LW1681"/>
      <c r="LX1681"/>
      <c r="LY1681"/>
      <c r="LZ1681"/>
      <c r="MA1681"/>
      <c r="MB1681"/>
      <c r="MC1681"/>
      <c r="MD1681"/>
      <c r="ME1681"/>
      <c r="MF1681"/>
      <c r="MG1681"/>
      <c r="MH1681"/>
      <c r="MI1681"/>
      <c r="MJ1681"/>
      <c r="MK1681"/>
      <c r="ML1681"/>
      <c r="MM1681"/>
      <c r="MN1681"/>
      <c r="MO1681"/>
      <c r="MP1681"/>
      <c r="MQ1681"/>
      <c r="MR1681"/>
      <c r="MS1681"/>
      <c r="MT1681"/>
      <c r="MU1681"/>
      <c r="MV1681"/>
      <c r="MW1681"/>
      <c r="MX1681"/>
      <c r="MY1681"/>
      <c r="MZ1681"/>
      <c r="NA1681"/>
      <c r="NB1681"/>
      <c r="NC1681"/>
      <c r="ND1681"/>
      <c r="NE1681"/>
      <c r="NF1681"/>
      <c r="NG1681"/>
      <c r="NH1681"/>
      <c r="NI1681"/>
      <c r="NJ1681"/>
      <c r="NK1681"/>
      <c r="NL1681"/>
      <c r="NM1681"/>
      <c r="NN1681"/>
      <c r="NO1681"/>
      <c r="NP1681"/>
      <c r="NQ1681"/>
      <c r="NR1681"/>
      <c r="NS1681"/>
      <c r="NT1681"/>
      <c r="NU1681"/>
      <c r="NV1681"/>
      <c r="NW1681"/>
      <c r="NX1681"/>
      <c r="NY1681"/>
      <c r="NZ1681"/>
      <c r="OA1681"/>
      <c r="OB1681"/>
      <c r="OC1681"/>
      <c r="OD1681"/>
      <c r="OE1681"/>
      <c r="OF1681"/>
      <c r="OG1681"/>
      <c r="OH1681"/>
      <c r="OI1681"/>
      <c r="OJ1681"/>
      <c r="OK1681"/>
      <c r="OL1681"/>
      <c r="OM1681"/>
      <c r="ON1681"/>
      <c r="OO1681"/>
      <c r="OP1681"/>
      <c r="OQ1681"/>
      <c r="OR1681"/>
      <c r="OS1681"/>
      <c r="OT1681"/>
      <c r="OU1681"/>
      <c r="OV1681"/>
      <c r="OW1681"/>
      <c r="OX1681"/>
      <c r="OY1681"/>
      <c r="OZ1681"/>
      <c r="PA1681"/>
      <c r="PB1681"/>
      <c r="PC1681"/>
      <c r="PD1681"/>
      <c r="PE1681"/>
      <c r="PF1681"/>
      <c r="PG1681"/>
      <c r="PH1681"/>
      <c r="PI1681"/>
      <c r="PJ1681"/>
      <c r="PK1681"/>
      <c r="PL1681"/>
      <c r="PM1681"/>
      <c r="PN1681"/>
      <c r="PO1681"/>
      <c r="PP1681"/>
      <c r="PQ1681"/>
      <c r="PR1681"/>
      <c r="PS1681"/>
      <c r="PT1681"/>
      <c r="PU1681"/>
      <c r="PV1681"/>
      <c r="PW1681"/>
      <c r="PX1681"/>
      <c r="PY1681"/>
      <c r="PZ1681"/>
      <c r="QA1681"/>
      <c r="QB1681"/>
      <c r="QC1681"/>
      <c r="QD1681"/>
      <c r="QE1681"/>
      <c r="QF1681"/>
      <c r="QG1681"/>
      <c r="QH1681"/>
      <c r="QI1681"/>
      <c r="QJ1681"/>
      <c r="QK1681"/>
      <c r="QL1681"/>
      <c r="QM1681"/>
      <c r="QN1681"/>
      <c r="QO1681"/>
      <c r="QP1681"/>
      <c r="QQ1681"/>
      <c r="QR1681"/>
      <c r="QS1681"/>
      <c r="QT1681"/>
      <c r="QU1681"/>
      <c r="QV1681"/>
      <c r="QW1681"/>
      <c r="QX1681"/>
      <c r="QY1681"/>
      <c r="QZ1681"/>
      <c r="RA1681"/>
      <c r="RB1681"/>
      <c r="RC1681"/>
      <c r="RD1681"/>
      <c r="RE1681"/>
      <c r="RF1681"/>
      <c r="RG1681"/>
      <c r="RH1681"/>
      <c r="RI1681"/>
      <c r="RJ1681"/>
      <c r="RK1681"/>
      <c r="RL1681"/>
      <c r="RM1681"/>
      <c r="RN1681"/>
      <c r="RO1681"/>
      <c r="RP1681"/>
      <c r="RQ1681"/>
      <c r="RR1681"/>
      <c r="RS1681"/>
      <c r="RT1681"/>
      <c r="RU1681"/>
      <c r="RV1681"/>
      <c r="RW1681"/>
      <c r="RX1681"/>
      <c r="RY1681"/>
      <c r="RZ1681"/>
      <c r="SA1681"/>
      <c r="SB1681"/>
      <c r="SC1681"/>
      <c r="SD1681"/>
      <c r="SE1681"/>
      <c r="SF1681"/>
      <c r="SG1681"/>
      <c r="SH1681"/>
      <c r="SI1681"/>
      <c r="SJ1681"/>
      <c r="SK1681"/>
      <c r="SL1681"/>
      <c r="SM1681"/>
      <c r="SN1681"/>
      <c r="SO1681"/>
      <c r="SP1681"/>
      <c r="SQ1681"/>
      <c r="SR1681"/>
      <c r="SS1681"/>
      <c r="ST1681"/>
      <c r="SU1681"/>
      <c r="SV1681"/>
      <c r="SW1681"/>
      <c r="SX1681"/>
      <c r="SY1681"/>
      <c r="SZ1681"/>
      <c r="TA1681"/>
      <c r="TB1681"/>
      <c r="TC1681"/>
      <c r="TD1681"/>
      <c r="TE1681"/>
      <c r="TF1681"/>
      <c r="TG1681"/>
      <c r="TH1681"/>
      <c r="TI1681"/>
      <c r="TJ1681"/>
      <c r="TK1681"/>
      <c r="TL1681"/>
      <c r="TM1681"/>
      <c r="TN1681"/>
      <c r="TO1681"/>
      <c r="TP1681"/>
      <c r="TQ1681"/>
      <c r="TR1681"/>
      <c r="TS1681"/>
      <c r="TT1681"/>
      <c r="TU1681"/>
      <c r="TV1681"/>
      <c r="TW1681"/>
      <c r="TX1681"/>
      <c r="TY1681"/>
      <c r="TZ1681"/>
      <c r="UA1681"/>
      <c r="UB1681"/>
      <c r="UC1681"/>
      <c r="UD1681"/>
      <c r="UE1681"/>
      <c r="UF1681"/>
      <c r="UG1681"/>
      <c r="UH1681"/>
      <c r="UI1681"/>
      <c r="UJ1681"/>
      <c r="UK1681"/>
      <c r="UL1681"/>
      <c r="UM1681"/>
      <c r="UN1681"/>
      <c r="UO1681"/>
      <c r="UP1681"/>
      <c r="UQ1681"/>
      <c r="UR1681"/>
      <c r="US1681"/>
      <c r="UT1681"/>
      <c r="UU1681"/>
      <c r="UV1681"/>
      <c r="UW1681"/>
      <c r="UX1681"/>
      <c r="UY1681"/>
      <c r="UZ1681"/>
      <c r="VA1681"/>
      <c r="VB1681"/>
      <c r="VC1681"/>
      <c r="VD1681"/>
      <c r="VE1681"/>
      <c r="VF1681"/>
      <c r="VG1681"/>
      <c r="VH1681"/>
      <c r="VI1681"/>
      <c r="VJ1681"/>
      <c r="VK1681"/>
      <c r="VL1681"/>
      <c r="VM1681"/>
      <c r="VN1681"/>
      <c r="VO1681"/>
      <c r="VP1681"/>
      <c r="VQ1681"/>
      <c r="VR1681"/>
      <c r="VS1681"/>
      <c r="VT1681"/>
      <c r="VU1681"/>
      <c r="VV1681"/>
      <c r="VW1681"/>
      <c r="VX1681"/>
      <c r="VY1681"/>
      <c r="VZ1681"/>
      <c r="WA1681"/>
      <c r="WB1681"/>
      <c r="WC1681"/>
      <c r="WD1681"/>
      <c r="WE1681"/>
      <c r="WF1681"/>
      <c r="WG1681"/>
      <c r="WH1681"/>
      <c r="WI1681"/>
      <c r="WJ1681"/>
      <c r="WK1681"/>
      <c r="WL1681"/>
      <c r="WM1681"/>
      <c r="WN1681"/>
      <c r="WO1681"/>
      <c r="WP1681"/>
      <c r="WQ1681"/>
      <c r="WR1681"/>
      <c r="WS1681"/>
      <c r="WT1681"/>
      <c r="WU1681"/>
      <c r="WV1681"/>
      <c r="WW1681"/>
      <c r="WX1681"/>
      <c r="WY1681"/>
      <c r="WZ1681"/>
      <c r="XA1681"/>
      <c r="XB1681"/>
      <c r="XC1681"/>
      <c r="XD1681"/>
      <c r="XE1681"/>
      <c r="XF1681"/>
      <c r="XG1681"/>
      <c r="XH1681"/>
      <c r="XI1681"/>
      <c r="XJ1681"/>
      <c r="XK1681"/>
      <c r="XL1681"/>
      <c r="XM1681"/>
      <c r="XN1681"/>
      <c r="XO1681"/>
      <c r="XP1681"/>
      <c r="XQ1681"/>
      <c r="XR1681"/>
      <c r="XS1681"/>
      <c r="XT1681"/>
      <c r="XU1681"/>
      <c r="XV1681"/>
      <c r="XW1681"/>
      <c r="XX1681"/>
      <c r="XY1681"/>
      <c r="XZ1681"/>
      <c r="YA1681"/>
      <c r="YB1681"/>
      <c r="YC1681"/>
      <c r="YD1681"/>
      <c r="YE1681"/>
      <c r="YF1681"/>
      <c r="YG1681"/>
      <c r="YH1681"/>
      <c r="YI1681"/>
      <c r="YJ1681"/>
      <c r="YK1681"/>
      <c r="YL1681"/>
      <c r="YM1681"/>
      <c r="YN1681"/>
      <c r="YO1681"/>
      <c r="YP1681"/>
      <c r="YQ1681"/>
      <c r="YR1681"/>
      <c r="YS1681"/>
      <c r="YT1681"/>
      <c r="YU1681"/>
      <c r="YV1681"/>
      <c r="YW1681"/>
      <c r="YX1681"/>
      <c r="YY1681"/>
      <c r="YZ1681"/>
      <c r="ZA1681"/>
      <c r="ZB1681"/>
      <c r="ZC1681"/>
      <c r="ZD1681"/>
      <c r="ZE1681"/>
      <c r="ZF1681"/>
      <c r="ZG1681"/>
      <c r="ZH1681"/>
      <c r="ZI1681"/>
      <c r="ZJ1681"/>
      <c r="ZK1681"/>
      <c r="ZL1681"/>
      <c r="ZM1681"/>
      <c r="ZN1681"/>
      <c r="ZO1681"/>
      <c r="ZP1681"/>
      <c r="ZQ1681"/>
      <c r="ZR1681"/>
      <c r="ZS1681"/>
      <c r="ZT1681"/>
      <c r="ZU1681"/>
      <c r="ZV1681"/>
      <c r="ZW1681"/>
      <c r="ZX1681"/>
      <c r="ZY1681"/>
      <c r="ZZ1681"/>
      <c r="AAA1681"/>
      <c r="AAB1681"/>
      <c r="AAC1681"/>
      <c r="AAD1681"/>
      <c r="AAE1681"/>
      <c r="AAF1681"/>
      <c r="AAG1681"/>
      <c r="AAH1681"/>
      <c r="AAI1681"/>
      <c r="AAJ1681"/>
      <c r="AAK1681"/>
      <c r="AAL1681"/>
      <c r="AAM1681"/>
      <c r="AAN1681"/>
      <c r="AAO1681"/>
      <c r="AAP1681"/>
      <c r="AAQ1681"/>
      <c r="AAR1681"/>
      <c r="AAS1681"/>
      <c r="AAT1681"/>
      <c r="AAU1681"/>
      <c r="AAV1681"/>
      <c r="AAW1681"/>
      <c r="AAX1681"/>
      <c r="AAY1681"/>
      <c r="AAZ1681"/>
      <c r="ABA1681"/>
      <c r="ABB1681"/>
      <c r="ABC1681"/>
      <c r="ABD1681"/>
      <c r="ABE1681"/>
      <c r="ABF1681"/>
      <c r="ABG1681"/>
      <c r="ABH1681"/>
      <c r="ABI1681"/>
      <c r="ABJ1681"/>
      <c r="ABK1681"/>
      <c r="ABL1681"/>
      <c r="ABM1681"/>
      <c r="ABN1681"/>
      <c r="ABO1681"/>
      <c r="ABP1681"/>
      <c r="ABQ1681"/>
      <c r="ABR1681"/>
      <c r="ABS1681"/>
      <c r="ABT1681"/>
      <c r="ABU1681"/>
      <c r="ABV1681"/>
      <c r="ABW1681"/>
      <c r="ABX1681"/>
      <c r="ABY1681"/>
      <c r="ABZ1681"/>
      <c r="ACA1681"/>
      <c r="ACB1681"/>
      <c r="ACC1681"/>
      <c r="ACD1681"/>
      <c r="ACE1681"/>
      <c r="ACF1681"/>
      <c r="ACG1681"/>
      <c r="ACH1681"/>
      <c r="ACI1681"/>
      <c r="ACJ1681"/>
      <c r="ACK1681"/>
      <c r="ACL1681"/>
      <c r="ACM1681"/>
      <c r="ACN1681"/>
      <c r="ACO1681"/>
      <c r="ACP1681"/>
      <c r="ACQ1681"/>
      <c r="ACR1681"/>
      <c r="ACS1681"/>
      <c r="ACT1681"/>
      <c r="ACU1681"/>
      <c r="ACV1681"/>
      <c r="ACW1681"/>
      <c r="ACX1681"/>
      <c r="ACY1681"/>
      <c r="ACZ1681"/>
      <c r="ADA1681"/>
      <c r="ADB1681"/>
      <c r="ADC1681"/>
      <c r="ADD1681"/>
      <c r="ADE1681"/>
      <c r="ADF1681"/>
      <c r="ADG1681"/>
      <c r="ADH1681"/>
      <c r="ADI1681"/>
      <c r="ADJ1681"/>
      <c r="ADK1681"/>
      <c r="ADL1681"/>
      <c r="ADM1681"/>
      <c r="ADN1681"/>
      <c r="ADO1681"/>
      <c r="ADP1681"/>
      <c r="ADQ1681"/>
      <c r="ADR1681"/>
      <c r="ADS1681"/>
      <c r="ADT1681"/>
      <c r="ADU1681"/>
      <c r="ADV1681"/>
      <c r="ADW1681"/>
      <c r="ADX1681"/>
      <c r="ADY1681"/>
      <c r="ADZ1681"/>
      <c r="AEA1681"/>
      <c r="AEB1681"/>
      <c r="AEC1681"/>
      <c r="AED1681"/>
      <c r="AEE1681"/>
      <c r="AEF1681"/>
      <c r="AEG1681"/>
      <c r="AEH1681"/>
      <c r="AEI1681"/>
      <c r="AEJ1681"/>
      <c r="AEK1681"/>
      <c r="AEL1681"/>
      <c r="AEM1681"/>
      <c r="AEN1681"/>
      <c r="AEO1681"/>
      <c r="AEP1681"/>
      <c r="AEQ1681"/>
      <c r="AER1681"/>
      <c r="AES1681"/>
      <c r="AET1681"/>
      <c r="AEU1681"/>
      <c r="AEV1681"/>
      <c r="AEW1681"/>
      <c r="AEX1681"/>
      <c r="AEY1681"/>
      <c r="AEZ1681"/>
      <c r="AFA1681"/>
      <c r="AFB1681"/>
      <c r="AFC1681"/>
      <c r="AFD1681"/>
      <c r="AFE1681"/>
      <c r="AFF1681"/>
      <c r="AFG1681"/>
      <c r="AFH1681"/>
      <c r="AFI1681"/>
      <c r="AFJ1681"/>
      <c r="AFK1681"/>
      <c r="AFL1681"/>
      <c r="AFM1681"/>
      <c r="AFN1681"/>
      <c r="AFO1681"/>
      <c r="AFP1681"/>
      <c r="AFQ1681"/>
      <c r="AFR1681"/>
      <c r="AFS1681"/>
      <c r="AFT1681"/>
      <c r="AFU1681"/>
      <c r="AFV1681"/>
      <c r="AFW1681"/>
      <c r="AFX1681"/>
      <c r="AFY1681"/>
      <c r="AFZ1681"/>
      <c r="AGA1681"/>
      <c r="AGB1681"/>
      <c r="AGC1681"/>
      <c r="AGD1681"/>
      <c r="AGE1681"/>
      <c r="AGF1681"/>
      <c r="AGG1681"/>
      <c r="AGH1681"/>
      <c r="AGI1681"/>
      <c r="AGJ1681"/>
      <c r="AGK1681"/>
      <c r="AGL1681"/>
      <c r="AGM1681"/>
      <c r="AGN1681"/>
      <c r="AGO1681"/>
      <c r="AGP1681"/>
      <c r="AGQ1681"/>
      <c r="AGR1681"/>
      <c r="AGS1681"/>
      <c r="AGT1681"/>
      <c r="AGU1681"/>
      <c r="AGV1681"/>
      <c r="AGW1681"/>
      <c r="AGX1681"/>
      <c r="AGY1681"/>
      <c r="AGZ1681"/>
      <c r="AHA1681"/>
      <c r="AHB1681"/>
      <c r="AHC1681"/>
      <c r="AHD1681"/>
      <c r="AHE1681"/>
      <c r="AHF1681"/>
      <c r="AHG1681"/>
      <c r="AHH1681"/>
      <c r="AHI1681"/>
      <c r="AHJ1681"/>
      <c r="AHK1681"/>
      <c r="AHL1681"/>
      <c r="AHM1681"/>
      <c r="AHN1681"/>
      <c r="AHO1681"/>
      <c r="AHP1681"/>
      <c r="AHQ1681"/>
      <c r="AHR1681"/>
      <c r="AHS1681"/>
      <c r="AHT1681"/>
      <c r="AHU1681"/>
      <c r="AHV1681"/>
      <c r="AHW1681"/>
      <c r="AHX1681"/>
      <c r="AHY1681"/>
      <c r="AHZ1681"/>
      <c r="AIA1681"/>
      <c r="AIB1681"/>
      <c r="AIC1681"/>
      <c r="AID1681"/>
      <c r="AIE1681"/>
      <c r="AIF1681"/>
      <c r="AIG1681"/>
      <c r="AIH1681"/>
      <c r="AII1681"/>
      <c r="AIJ1681"/>
      <c r="AIK1681"/>
      <c r="AIL1681"/>
      <c r="AIM1681"/>
      <c r="AIN1681"/>
      <c r="AIO1681"/>
      <c r="AIP1681"/>
      <c r="AIQ1681"/>
      <c r="AIR1681"/>
      <c r="AIS1681"/>
      <c r="AIT1681"/>
      <c r="AIU1681"/>
      <c r="AIV1681"/>
      <c r="AIW1681"/>
      <c r="AIX1681"/>
      <c r="AIY1681"/>
      <c r="AIZ1681"/>
      <c r="AJA1681"/>
      <c r="AJB1681"/>
      <c r="AJC1681"/>
      <c r="AJD1681"/>
      <c r="AJE1681"/>
      <c r="AJF1681"/>
      <c r="AJG1681"/>
      <c r="AJH1681"/>
      <c r="AJI1681"/>
      <c r="AJJ1681"/>
      <c r="AJK1681"/>
      <c r="AJL1681"/>
      <c r="AJM1681"/>
      <c r="AJN1681"/>
      <c r="AJO1681"/>
      <c r="AJP1681"/>
      <c r="AJQ1681"/>
      <c r="AJR1681"/>
      <c r="AJS1681"/>
      <c r="AJT1681"/>
      <c r="AJU1681"/>
      <c r="AJV1681"/>
      <c r="AJW1681"/>
      <c r="AJX1681"/>
      <c r="AJY1681"/>
      <c r="AJZ1681"/>
      <c r="AKA1681"/>
      <c r="AKB1681"/>
      <c r="AKC1681"/>
      <c r="AKD1681"/>
      <c r="AKE1681"/>
      <c r="AKF1681"/>
      <c r="AKG1681"/>
      <c r="AKH1681"/>
      <c r="AKI1681"/>
      <c r="AKJ1681"/>
      <c r="AKK1681"/>
      <c r="AKL1681"/>
      <c r="AKM1681"/>
      <c r="AKN1681"/>
      <c r="AKO1681"/>
      <c r="AKP1681"/>
      <c r="AKQ1681"/>
      <c r="AKR1681"/>
      <c r="AKS1681"/>
      <c r="AKT1681"/>
      <c r="AKU1681"/>
      <c r="AKV1681"/>
      <c r="AKW1681"/>
      <c r="AKX1681"/>
      <c r="AKY1681"/>
      <c r="AKZ1681"/>
      <c r="ALA1681"/>
      <c r="ALB1681"/>
      <c r="ALC1681"/>
      <c r="ALD1681"/>
      <c r="ALE1681"/>
      <c r="ALF1681"/>
      <c r="ALG1681"/>
      <c r="ALH1681"/>
      <c r="ALI1681"/>
      <c r="ALJ1681"/>
      <c r="ALK1681"/>
      <c r="ALL1681"/>
      <c r="ALM1681"/>
      <c r="ALN1681"/>
      <c r="ALO1681"/>
      <c r="ALP1681"/>
      <c r="ALQ1681"/>
      <c r="ALR1681"/>
      <c r="ALS1681"/>
      <c r="ALT1681"/>
      <c r="ALU1681"/>
      <c r="ALV1681"/>
      <c r="ALW1681"/>
      <c r="ALX1681"/>
      <c r="ALY1681"/>
      <c r="ALZ1681"/>
      <c r="AMA1681"/>
      <c r="AMB1681"/>
      <c r="AMC1681"/>
      <c r="AMD1681"/>
      <c r="AME1681"/>
      <c r="AMF1681"/>
      <c r="AMG1681"/>
      <c r="AMH1681"/>
      <c r="AMI1681"/>
      <c r="AMJ1681"/>
      <c r="AMK1681"/>
    </row>
    <row r="1682" spans="1:1025" ht="45" customHeight="1" thickTop="1" thickBot="1" x14ac:dyDescent="0.3">
      <c r="A1682" s="249" t="s">
        <v>1357</v>
      </c>
      <c r="B1682" s="249" t="s">
        <v>1357</v>
      </c>
      <c r="C1682" s="249" t="s">
        <v>1357</v>
      </c>
      <c r="D1682" s="249" t="s">
        <v>1357</v>
      </c>
      <c r="E1682" s="249" t="s">
        <v>1357</v>
      </c>
      <c r="F1682" s="249" t="s">
        <v>1357</v>
      </c>
      <c r="G1682" s="249" t="s">
        <v>1357</v>
      </c>
      <c r="H1682" s="249" t="s">
        <v>1357</v>
      </c>
      <c r="I1682" s="249" t="s">
        <v>1357</v>
      </c>
      <c r="J1682" s="249" t="s">
        <v>1357</v>
      </c>
      <c r="K1682" s="249" t="s">
        <v>1357</v>
      </c>
      <c r="L1682" s="249" t="s">
        <v>1357</v>
      </c>
      <c r="M1682" s="249" t="s">
        <v>1357</v>
      </c>
      <c r="N1682" s="249" t="s">
        <v>1357</v>
      </c>
      <c r="O1682" s="249" t="s">
        <v>1357</v>
      </c>
      <c r="P1682" s="249" t="s">
        <v>1357</v>
      </c>
      <c r="Q1682" s="54">
        <v>3</v>
      </c>
      <c r="R1682" s="251" t="s">
        <v>2563</v>
      </c>
      <c r="S1682" s="252"/>
      <c r="T1682" s="252"/>
      <c r="U1682" s="252"/>
      <c r="V1682" s="252"/>
      <c r="W1682" s="252"/>
      <c r="X1682" s="252"/>
      <c r="Y1682" s="252"/>
      <c r="Z1682" s="252"/>
      <c r="AA1682" s="252"/>
      <c r="AB1682" s="252"/>
      <c r="AC1682" s="252"/>
      <c r="AD1682" s="252"/>
      <c r="AE1682" s="253"/>
      <c r="AF1682" s="54">
        <v>3</v>
      </c>
      <c r="AG1682" s="251" t="s">
        <v>2563</v>
      </c>
      <c r="AH1682" s="252"/>
      <c r="AI1682" s="252"/>
      <c r="AJ1682" s="252"/>
      <c r="AK1682" s="252"/>
      <c r="AL1682" s="252"/>
      <c r="AM1682" s="252"/>
      <c r="AN1682" s="252"/>
      <c r="AO1682" s="252"/>
      <c r="AP1682" s="252"/>
      <c r="AQ1682" s="252"/>
      <c r="AR1682" s="252"/>
      <c r="AS1682" s="252"/>
      <c r="AT1682" s="253"/>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c r="IW1682"/>
      <c r="IX1682"/>
      <c r="IY1682"/>
      <c r="IZ1682"/>
      <c r="JA1682"/>
      <c r="JB1682"/>
      <c r="JC1682"/>
      <c r="JD1682"/>
      <c r="JE1682"/>
      <c r="JF1682"/>
      <c r="JG1682"/>
      <c r="JH1682"/>
      <c r="JI1682"/>
      <c r="JJ1682"/>
      <c r="JK1682"/>
      <c r="JL1682"/>
      <c r="JM1682"/>
      <c r="JN1682"/>
      <c r="JO1682"/>
      <c r="JP1682"/>
      <c r="JQ1682"/>
      <c r="JR1682"/>
      <c r="JS1682"/>
      <c r="JT1682"/>
      <c r="JU1682"/>
      <c r="JV1682"/>
      <c r="JW1682"/>
      <c r="JX1682"/>
      <c r="JY1682"/>
      <c r="JZ1682"/>
      <c r="KA1682"/>
      <c r="KB1682"/>
      <c r="KC1682"/>
      <c r="KD1682"/>
      <c r="KE1682"/>
      <c r="KF1682"/>
      <c r="KG1682"/>
      <c r="KH1682"/>
      <c r="KI1682"/>
      <c r="KJ1682"/>
      <c r="KK1682"/>
      <c r="KL1682"/>
      <c r="KM1682"/>
      <c r="KN1682"/>
      <c r="KO1682"/>
      <c r="KP1682"/>
      <c r="KQ1682"/>
      <c r="KR1682"/>
      <c r="KS1682"/>
      <c r="KT1682"/>
      <c r="KU1682"/>
      <c r="KV1682"/>
      <c r="KW1682"/>
      <c r="KX1682"/>
      <c r="KY1682"/>
      <c r="KZ1682"/>
      <c r="LA1682"/>
      <c r="LB1682"/>
      <c r="LC1682"/>
      <c r="LD1682"/>
      <c r="LE1682"/>
      <c r="LF1682"/>
      <c r="LG1682"/>
      <c r="LH1682"/>
      <c r="LI1682"/>
      <c r="LJ1682"/>
      <c r="LK1682"/>
      <c r="LL1682"/>
      <c r="LM1682"/>
      <c r="LN1682"/>
      <c r="LO1682"/>
      <c r="LP1682"/>
      <c r="LQ1682"/>
      <c r="LR1682"/>
      <c r="LS1682"/>
      <c r="LT1682"/>
      <c r="LU1682"/>
      <c r="LV1682"/>
      <c r="LW1682"/>
      <c r="LX1682"/>
      <c r="LY1682"/>
      <c r="LZ1682"/>
      <c r="MA1682"/>
      <c r="MB1682"/>
      <c r="MC1682"/>
      <c r="MD1682"/>
      <c r="ME1682"/>
      <c r="MF1682"/>
      <c r="MG1682"/>
      <c r="MH1682"/>
      <c r="MI1682"/>
      <c r="MJ1682"/>
      <c r="MK1682"/>
      <c r="ML1682"/>
      <c r="MM1682"/>
      <c r="MN1682"/>
      <c r="MO1682"/>
      <c r="MP1682"/>
      <c r="MQ1682"/>
      <c r="MR1682"/>
      <c r="MS1682"/>
      <c r="MT1682"/>
      <c r="MU1682"/>
      <c r="MV1682"/>
      <c r="MW1682"/>
      <c r="MX1682"/>
      <c r="MY1682"/>
      <c r="MZ1682"/>
      <c r="NA1682"/>
      <c r="NB1682"/>
      <c r="NC1682"/>
      <c r="ND1682"/>
      <c r="NE1682"/>
      <c r="NF1682"/>
      <c r="NG1682"/>
      <c r="NH1682"/>
      <c r="NI1682"/>
      <c r="NJ1682"/>
      <c r="NK1682"/>
      <c r="NL1682"/>
      <c r="NM1682"/>
      <c r="NN1682"/>
      <c r="NO1682"/>
      <c r="NP1682"/>
      <c r="NQ1682"/>
      <c r="NR1682"/>
      <c r="NS1682"/>
      <c r="NT1682"/>
      <c r="NU1682"/>
      <c r="NV1682"/>
      <c r="NW1682"/>
      <c r="NX1682"/>
      <c r="NY1682"/>
      <c r="NZ1682"/>
      <c r="OA1682"/>
      <c r="OB1682"/>
      <c r="OC1682"/>
      <c r="OD1682"/>
      <c r="OE1682"/>
      <c r="OF1682"/>
      <c r="OG1682"/>
      <c r="OH1682"/>
      <c r="OI1682"/>
      <c r="OJ1682"/>
      <c r="OK1682"/>
      <c r="OL1682"/>
      <c r="OM1682"/>
      <c r="ON1682"/>
      <c r="OO1682"/>
      <c r="OP1682"/>
      <c r="OQ1682"/>
      <c r="OR1682"/>
      <c r="OS1682"/>
      <c r="OT1682"/>
      <c r="OU1682"/>
      <c r="OV1682"/>
      <c r="OW1682"/>
      <c r="OX1682"/>
      <c r="OY1682"/>
      <c r="OZ1682"/>
      <c r="PA1682"/>
      <c r="PB1682"/>
      <c r="PC1682"/>
      <c r="PD1682"/>
      <c r="PE1682"/>
      <c r="PF1682"/>
      <c r="PG1682"/>
      <c r="PH1682"/>
      <c r="PI1682"/>
      <c r="PJ1682"/>
      <c r="PK1682"/>
      <c r="PL1682"/>
      <c r="PM1682"/>
      <c r="PN1682"/>
      <c r="PO1682"/>
      <c r="PP1682"/>
      <c r="PQ1682"/>
      <c r="PR1682"/>
      <c r="PS1682"/>
      <c r="PT1682"/>
      <c r="PU1682"/>
      <c r="PV1682"/>
      <c r="PW1682"/>
      <c r="PX1682"/>
      <c r="PY1682"/>
      <c r="PZ1682"/>
      <c r="QA1682"/>
      <c r="QB1682"/>
      <c r="QC1682"/>
      <c r="QD1682"/>
      <c r="QE1682"/>
      <c r="QF1682"/>
      <c r="QG1682"/>
      <c r="QH1682"/>
      <c r="QI1682"/>
      <c r="QJ1682"/>
      <c r="QK1682"/>
      <c r="QL1682"/>
      <c r="QM1682"/>
      <c r="QN1682"/>
      <c r="QO1682"/>
      <c r="QP1682"/>
      <c r="QQ1682"/>
      <c r="QR1682"/>
      <c r="QS1682"/>
      <c r="QT1682"/>
      <c r="QU1682"/>
      <c r="QV1682"/>
      <c r="QW1682"/>
      <c r="QX1682"/>
      <c r="QY1682"/>
      <c r="QZ1682"/>
      <c r="RA1682"/>
      <c r="RB1682"/>
      <c r="RC1682"/>
      <c r="RD1682"/>
      <c r="RE1682"/>
      <c r="RF1682"/>
      <c r="RG1682"/>
      <c r="RH1682"/>
      <c r="RI1682"/>
      <c r="RJ1682"/>
      <c r="RK1682"/>
      <c r="RL1682"/>
      <c r="RM1682"/>
      <c r="RN1682"/>
      <c r="RO1682"/>
      <c r="RP1682"/>
      <c r="RQ1682"/>
      <c r="RR1682"/>
      <c r="RS1682"/>
      <c r="RT1682"/>
      <c r="RU1682"/>
      <c r="RV1682"/>
      <c r="RW1682"/>
      <c r="RX1682"/>
      <c r="RY1682"/>
      <c r="RZ1682"/>
      <c r="SA1682"/>
      <c r="SB1682"/>
      <c r="SC1682"/>
      <c r="SD1682"/>
      <c r="SE1682"/>
      <c r="SF1682"/>
      <c r="SG1682"/>
      <c r="SH1682"/>
      <c r="SI1682"/>
      <c r="SJ1682"/>
      <c r="SK1682"/>
      <c r="SL1682"/>
      <c r="SM1682"/>
      <c r="SN1682"/>
      <c r="SO1682"/>
      <c r="SP1682"/>
      <c r="SQ1682"/>
      <c r="SR1682"/>
      <c r="SS1682"/>
      <c r="ST1682"/>
      <c r="SU1682"/>
      <c r="SV1682"/>
      <c r="SW1682"/>
      <c r="SX1682"/>
      <c r="SY1682"/>
      <c r="SZ1682"/>
      <c r="TA1682"/>
      <c r="TB1682"/>
      <c r="TC1682"/>
      <c r="TD1682"/>
      <c r="TE1682"/>
      <c r="TF1682"/>
      <c r="TG1682"/>
      <c r="TH1682"/>
      <c r="TI1682"/>
      <c r="TJ1682"/>
      <c r="TK1682"/>
      <c r="TL1682"/>
      <c r="TM1682"/>
      <c r="TN1682"/>
      <c r="TO1682"/>
      <c r="TP1682"/>
      <c r="TQ1682"/>
      <c r="TR1682"/>
      <c r="TS1682"/>
      <c r="TT1682"/>
      <c r="TU1682"/>
      <c r="TV1682"/>
      <c r="TW1682"/>
      <c r="TX1682"/>
      <c r="TY1682"/>
      <c r="TZ1682"/>
      <c r="UA1682"/>
      <c r="UB1682"/>
      <c r="UC1682"/>
      <c r="UD1682"/>
      <c r="UE1682"/>
      <c r="UF1682"/>
      <c r="UG1682"/>
      <c r="UH1682"/>
      <c r="UI1682"/>
      <c r="UJ1682"/>
      <c r="UK1682"/>
      <c r="UL1682"/>
      <c r="UM1682"/>
      <c r="UN1682"/>
      <c r="UO1682"/>
      <c r="UP1682"/>
      <c r="UQ1682"/>
      <c r="UR1682"/>
      <c r="US1682"/>
      <c r="UT1682"/>
      <c r="UU1682"/>
      <c r="UV1682"/>
      <c r="UW1682"/>
      <c r="UX1682"/>
      <c r="UY1682"/>
      <c r="UZ1682"/>
      <c r="VA1682"/>
      <c r="VB1682"/>
      <c r="VC1682"/>
      <c r="VD1682"/>
      <c r="VE1682"/>
      <c r="VF1682"/>
      <c r="VG1682"/>
      <c r="VH1682"/>
      <c r="VI1682"/>
      <c r="VJ1682"/>
      <c r="VK1682"/>
      <c r="VL1682"/>
      <c r="VM1682"/>
      <c r="VN1682"/>
      <c r="VO1682"/>
      <c r="VP1682"/>
      <c r="VQ1682"/>
      <c r="VR1682"/>
      <c r="VS1682"/>
      <c r="VT1682"/>
      <c r="VU1682"/>
      <c r="VV1682"/>
      <c r="VW1682"/>
      <c r="VX1682"/>
      <c r="VY1682"/>
      <c r="VZ1682"/>
      <c r="WA1682"/>
      <c r="WB1682"/>
      <c r="WC1682"/>
      <c r="WD1682"/>
      <c r="WE1682"/>
      <c r="WF1682"/>
      <c r="WG1682"/>
      <c r="WH1682"/>
      <c r="WI1682"/>
      <c r="WJ1682"/>
      <c r="WK1682"/>
      <c r="WL1682"/>
      <c r="WM1682"/>
      <c r="WN1682"/>
      <c r="WO1682"/>
      <c r="WP1682"/>
      <c r="WQ1682"/>
      <c r="WR1682"/>
      <c r="WS1682"/>
      <c r="WT1682"/>
      <c r="WU1682"/>
      <c r="WV1682"/>
      <c r="WW1682"/>
      <c r="WX1682"/>
      <c r="WY1682"/>
      <c r="WZ1682"/>
      <c r="XA1682"/>
      <c r="XB1682"/>
      <c r="XC1682"/>
      <c r="XD1682"/>
      <c r="XE1682"/>
      <c r="XF1682"/>
      <c r="XG1682"/>
      <c r="XH1682"/>
      <c r="XI1682"/>
      <c r="XJ1682"/>
      <c r="XK1682"/>
      <c r="XL1682"/>
      <c r="XM1682"/>
      <c r="XN1682"/>
      <c r="XO1682"/>
      <c r="XP1682"/>
      <c r="XQ1682"/>
      <c r="XR1682"/>
      <c r="XS1682"/>
      <c r="XT1682"/>
      <c r="XU1682"/>
      <c r="XV1682"/>
      <c r="XW1682"/>
      <c r="XX1682"/>
      <c r="XY1682"/>
      <c r="XZ1682"/>
      <c r="YA1682"/>
      <c r="YB1682"/>
      <c r="YC1682"/>
      <c r="YD1682"/>
      <c r="YE1682"/>
      <c r="YF1682"/>
      <c r="YG1682"/>
      <c r="YH1682"/>
      <c r="YI1682"/>
      <c r="YJ1682"/>
      <c r="YK1682"/>
      <c r="YL1682"/>
      <c r="YM1682"/>
      <c r="YN1682"/>
      <c r="YO1682"/>
      <c r="YP1682"/>
      <c r="YQ1682"/>
      <c r="YR1682"/>
      <c r="YS1682"/>
      <c r="YT1682"/>
      <c r="YU1682"/>
      <c r="YV1682"/>
      <c r="YW1682"/>
      <c r="YX1682"/>
      <c r="YY1682"/>
      <c r="YZ1682"/>
      <c r="ZA1682"/>
      <c r="ZB1682"/>
      <c r="ZC1682"/>
      <c r="ZD1682"/>
      <c r="ZE1682"/>
      <c r="ZF1682"/>
      <c r="ZG1682"/>
      <c r="ZH1682"/>
      <c r="ZI1682"/>
      <c r="ZJ1682"/>
      <c r="ZK1682"/>
      <c r="ZL1682"/>
      <c r="ZM1682"/>
      <c r="ZN1682"/>
      <c r="ZO1682"/>
      <c r="ZP1682"/>
      <c r="ZQ1682"/>
      <c r="ZR1682"/>
      <c r="ZS1682"/>
      <c r="ZT1682"/>
      <c r="ZU1682"/>
      <c r="ZV1682"/>
      <c r="ZW1682"/>
      <c r="ZX1682"/>
      <c r="ZY1682"/>
      <c r="ZZ1682"/>
      <c r="AAA1682"/>
      <c r="AAB1682"/>
      <c r="AAC1682"/>
      <c r="AAD1682"/>
      <c r="AAE1682"/>
      <c r="AAF1682"/>
      <c r="AAG1682"/>
      <c r="AAH1682"/>
      <c r="AAI1682"/>
      <c r="AAJ1682"/>
      <c r="AAK1682"/>
      <c r="AAL1682"/>
      <c r="AAM1682"/>
      <c r="AAN1682"/>
      <c r="AAO1682"/>
      <c r="AAP1682"/>
      <c r="AAQ1682"/>
      <c r="AAR1682"/>
      <c r="AAS1682"/>
      <c r="AAT1682"/>
      <c r="AAU1682"/>
      <c r="AAV1682"/>
      <c r="AAW1682"/>
      <c r="AAX1682"/>
      <c r="AAY1682"/>
      <c r="AAZ1682"/>
      <c r="ABA1682"/>
      <c r="ABB1682"/>
      <c r="ABC1682"/>
      <c r="ABD1682"/>
      <c r="ABE1682"/>
      <c r="ABF1682"/>
      <c r="ABG1682"/>
      <c r="ABH1682"/>
      <c r="ABI1682"/>
      <c r="ABJ1682"/>
      <c r="ABK1682"/>
      <c r="ABL1682"/>
      <c r="ABM1682"/>
      <c r="ABN1682"/>
      <c r="ABO1682"/>
      <c r="ABP1682"/>
      <c r="ABQ1682"/>
      <c r="ABR1682"/>
      <c r="ABS1682"/>
      <c r="ABT1682"/>
      <c r="ABU1682"/>
      <c r="ABV1682"/>
      <c r="ABW1682"/>
      <c r="ABX1682"/>
      <c r="ABY1682"/>
      <c r="ABZ1682"/>
      <c r="ACA1682"/>
      <c r="ACB1682"/>
      <c r="ACC1682"/>
      <c r="ACD1682"/>
      <c r="ACE1682"/>
      <c r="ACF1682"/>
      <c r="ACG1682"/>
      <c r="ACH1682"/>
      <c r="ACI1682"/>
      <c r="ACJ1682"/>
      <c r="ACK1682"/>
      <c r="ACL1682"/>
      <c r="ACM1682"/>
      <c r="ACN1682"/>
      <c r="ACO1682"/>
      <c r="ACP1682"/>
      <c r="ACQ1682"/>
      <c r="ACR1682"/>
      <c r="ACS1682"/>
      <c r="ACT1682"/>
      <c r="ACU1682"/>
      <c r="ACV1682"/>
      <c r="ACW1682"/>
      <c r="ACX1682"/>
      <c r="ACY1682"/>
      <c r="ACZ1682"/>
      <c r="ADA1682"/>
      <c r="ADB1682"/>
      <c r="ADC1682"/>
      <c r="ADD1682"/>
      <c r="ADE1682"/>
      <c r="ADF1682"/>
      <c r="ADG1682"/>
      <c r="ADH1682"/>
      <c r="ADI1682"/>
      <c r="ADJ1682"/>
      <c r="ADK1682"/>
      <c r="ADL1682"/>
      <c r="ADM1682"/>
      <c r="ADN1682"/>
      <c r="ADO1682"/>
      <c r="ADP1682"/>
      <c r="ADQ1682"/>
      <c r="ADR1682"/>
      <c r="ADS1682"/>
      <c r="ADT1682"/>
      <c r="ADU1682"/>
      <c r="ADV1682"/>
      <c r="ADW1682"/>
      <c r="ADX1682"/>
      <c r="ADY1682"/>
      <c r="ADZ1682"/>
      <c r="AEA1682"/>
      <c r="AEB1682"/>
      <c r="AEC1682"/>
      <c r="AED1682"/>
      <c r="AEE1682"/>
      <c r="AEF1682"/>
      <c r="AEG1682"/>
      <c r="AEH1682"/>
      <c r="AEI1682"/>
      <c r="AEJ1682"/>
      <c r="AEK1682"/>
      <c r="AEL1682"/>
      <c r="AEM1682"/>
      <c r="AEN1682"/>
      <c r="AEO1682"/>
      <c r="AEP1682"/>
      <c r="AEQ1682"/>
      <c r="AER1682"/>
      <c r="AES1682"/>
      <c r="AET1682"/>
      <c r="AEU1682"/>
      <c r="AEV1682"/>
      <c r="AEW1682"/>
      <c r="AEX1682"/>
      <c r="AEY1682"/>
      <c r="AEZ1682"/>
      <c r="AFA1682"/>
      <c r="AFB1682"/>
      <c r="AFC1682"/>
      <c r="AFD1682"/>
      <c r="AFE1682"/>
      <c r="AFF1682"/>
      <c r="AFG1682"/>
      <c r="AFH1682"/>
      <c r="AFI1682"/>
      <c r="AFJ1682"/>
      <c r="AFK1682"/>
      <c r="AFL1682"/>
      <c r="AFM1682"/>
      <c r="AFN1682"/>
      <c r="AFO1682"/>
      <c r="AFP1682"/>
      <c r="AFQ1682"/>
      <c r="AFR1682"/>
      <c r="AFS1682"/>
      <c r="AFT1682"/>
      <c r="AFU1682"/>
      <c r="AFV1682"/>
      <c r="AFW1682"/>
      <c r="AFX1682"/>
      <c r="AFY1682"/>
      <c r="AFZ1682"/>
      <c r="AGA1682"/>
      <c r="AGB1682"/>
      <c r="AGC1682"/>
      <c r="AGD1682"/>
      <c r="AGE1682"/>
      <c r="AGF1682"/>
      <c r="AGG1682"/>
      <c r="AGH1682"/>
      <c r="AGI1682"/>
      <c r="AGJ1682"/>
      <c r="AGK1682"/>
      <c r="AGL1682"/>
      <c r="AGM1682"/>
      <c r="AGN1682"/>
      <c r="AGO1682"/>
      <c r="AGP1682"/>
      <c r="AGQ1682"/>
      <c r="AGR1682"/>
      <c r="AGS1682"/>
      <c r="AGT1682"/>
      <c r="AGU1682"/>
      <c r="AGV1682"/>
      <c r="AGW1682"/>
      <c r="AGX1682"/>
      <c r="AGY1682"/>
      <c r="AGZ1682"/>
      <c r="AHA1682"/>
      <c r="AHB1682"/>
      <c r="AHC1682"/>
      <c r="AHD1682"/>
      <c r="AHE1682"/>
      <c r="AHF1682"/>
      <c r="AHG1682"/>
      <c r="AHH1682"/>
      <c r="AHI1682"/>
      <c r="AHJ1682"/>
      <c r="AHK1682"/>
      <c r="AHL1682"/>
      <c r="AHM1682"/>
      <c r="AHN1682"/>
      <c r="AHO1682"/>
      <c r="AHP1682"/>
      <c r="AHQ1682"/>
      <c r="AHR1682"/>
      <c r="AHS1682"/>
      <c r="AHT1682"/>
      <c r="AHU1682"/>
      <c r="AHV1682"/>
      <c r="AHW1682"/>
      <c r="AHX1682"/>
      <c r="AHY1682"/>
      <c r="AHZ1682"/>
      <c r="AIA1682"/>
      <c r="AIB1682"/>
      <c r="AIC1682"/>
      <c r="AID1682"/>
      <c r="AIE1682"/>
      <c r="AIF1682"/>
      <c r="AIG1682"/>
      <c r="AIH1682"/>
      <c r="AII1682"/>
      <c r="AIJ1682"/>
      <c r="AIK1682"/>
      <c r="AIL1682"/>
      <c r="AIM1682"/>
      <c r="AIN1682"/>
      <c r="AIO1682"/>
      <c r="AIP1682"/>
      <c r="AIQ1682"/>
      <c r="AIR1682"/>
      <c r="AIS1682"/>
      <c r="AIT1682"/>
      <c r="AIU1682"/>
      <c r="AIV1682"/>
      <c r="AIW1682"/>
      <c r="AIX1682"/>
      <c r="AIY1682"/>
      <c r="AIZ1682"/>
      <c r="AJA1682"/>
      <c r="AJB1682"/>
      <c r="AJC1682"/>
      <c r="AJD1682"/>
      <c r="AJE1682"/>
      <c r="AJF1682"/>
      <c r="AJG1682"/>
      <c r="AJH1682"/>
      <c r="AJI1682"/>
      <c r="AJJ1682"/>
      <c r="AJK1682"/>
      <c r="AJL1682"/>
      <c r="AJM1682"/>
      <c r="AJN1682"/>
      <c r="AJO1682"/>
      <c r="AJP1682"/>
      <c r="AJQ1682"/>
      <c r="AJR1682"/>
      <c r="AJS1682"/>
      <c r="AJT1682"/>
      <c r="AJU1682"/>
      <c r="AJV1682"/>
      <c r="AJW1682"/>
      <c r="AJX1682"/>
      <c r="AJY1682"/>
      <c r="AJZ1682"/>
      <c r="AKA1682"/>
      <c r="AKB1682"/>
      <c r="AKC1682"/>
      <c r="AKD1682"/>
      <c r="AKE1682"/>
      <c r="AKF1682"/>
      <c r="AKG1682"/>
      <c r="AKH1682"/>
      <c r="AKI1682"/>
      <c r="AKJ1682"/>
      <c r="AKK1682"/>
      <c r="AKL1682"/>
      <c r="AKM1682"/>
      <c r="AKN1682"/>
      <c r="AKO1682"/>
      <c r="AKP1682"/>
      <c r="AKQ1682"/>
      <c r="AKR1682"/>
      <c r="AKS1682"/>
      <c r="AKT1682"/>
      <c r="AKU1682"/>
      <c r="AKV1682"/>
      <c r="AKW1682"/>
      <c r="AKX1682"/>
      <c r="AKY1682"/>
      <c r="AKZ1682"/>
      <c r="ALA1682"/>
      <c r="ALB1682"/>
      <c r="ALC1682"/>
      <c r="ALD1682"/>
      <c r="ALE1682"/>
      <c r="ALF1682"/>
      <c r="ALG1682"/>
      <c r="ALH1682"/>
      <c r="ALI1682"/>
      <c r="ALJ1682"/>
      <c r="ALK1682"/>
      <c r="ALL1682"/>
      <c r="ALM1682"/>
      <c r="ALN1682"/>
      <c r="ALO1682"/>
      <c r="ALP1682"/>
      <c r="ALQ1682"/>
      <c r="ALR1682"/>
      <c r="ALS1682"/>
      <c r="ALT1682"/>
      <c r="ALU1682"/>
      <c r="ALV1682"/>
      <c r="ALW1682"/>
      <c r="ALX1682"/>
      <c r="ALY1682"/>
      <c r="ALZ1682"/>
      <c r="AMA1682"/>
      <c r="AMB1682"/>
      <c r="AMC1682"/>
      <c r="AMD1682"/>
      <c r="AME1682"/>
      <c r="AMF1682"/>
      <c r="AMG1682"/>
      <c r="AMH1682"/>
      <c r="AMI1682"/>
      <c r="AMJ1682"/>
      <c r="AMK1682"/>
    </row>
    <row r="1683" spans="1:1025" ht="45" customHeight="1" thickTop="1" thickBot="1" x14ac:dyDescent="0.3">
      <c r="A1683" s="249" t="s">
        <v>1358</v>
      </c>
      <c r="B1683" s="249" t="s">
        <v>1358</v>
      </c>
      <c r="C1683" s="249" t="s">
        <v>1358</v>
      </c>
      <c r="D1683" s="249" t="s">
        <v>1358</v>
      </c>
      <c r="E1683" s="249" t="s">
        <v>1358</v>
      </c>
      <c r="F1683" s="249" t="s">
        <v>1358</v>
      </c>
      <c r="G1683" s="249" t="s">
        <v>1358</v>
      </c>
      <c r="H1683" s="249" t="s">
        <v>1358</v>
      </c>
      <c r="I1683" s="249" t="s">
        <v>1358</v>
      </c>
      <c r="J1683" s="249" t="s">
        <v>1358</v>
      </c>
      <c r="K1683" s="249" t="s">
        <v>1358</v>
      </c>
      <c r="L1683" s="249" t="s">
        <v>1358</v>
      </c>
      <c r="M1683" s="249" t="s">
        <v>1358</v>
      </c>
      <c r="N1683" s="249" t="s">
        <v>1358</v>
      </c>
      <c r="O1683" s="249" t="s">
        <v>1358</v>
      </c>
      <c r="P1683" s="249" t="s">
        <v>1358</v>
      </c>
      <c r="Q1683" s="54">
        <v>3</v>
      </c>
      <c r="R1683" s="251" t="s">
        <v>2563</v>
      </c>
      <c r="S1683" s="252"/>
      <c r="T1683" s="252"/>
      <c r="U1683" s="252"/>
      <c r="V1683" s="252"/>
      <c r="W1683" s="252"/>
      <c r="X1683" s="252"/>
      <c r="Y1683" s="252"/>
      <c r="Z1683" s="252"/>
      <c r="AA1683" s="252"/>
      <c r="AB1683" s="252"/>
      <c r="AC1683" s="252"/>
      <c r="AD1683" s="252"/>
      <c r="AE1683" s="253"/>
      <c r="AF1683" s="54">
        <v>3</v>
      </c>
      <c r="AG1683" s="251" t="s">
        <v>2563</v>
      </c>
      <c r="AH1683" s="252"/>
      <c r="AI1683" s="252"/>
      <c r="AJ1683" s="252"/>
      <c r="AK1683" s="252"/>
      <c r="AL1683" s="252"/>
      <c r="AM1683" s="252"/>
      <c r="AN1683" s="252"/>
      <c r="AO1683" s="252"/>
      <c r="AP1683" s="252"/>
      <c r="AQ1683" s="252"/>
      <c r="AR1683" s="252"/>
      <c r="AS1683" s="252"/>
      <c r="AT1683" s="25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c r="IW1683"/>
      <c r="IX1683"/>
      <c r="IY1683"/>
      <c r="IZ1683"/>
      <c r="JA1683"/>
      <c r="JB1683"/>
      <c r="JC1683"/>
      <c r="JD1683"/>
      <c r="JE1683"/>
      <c r="JF1683"/>
      <c r="JG1683"/>
      <c r="JH1683"/>
      <c r="JI1683"/>
      <c r="JJ1683"/>
      <c r="JK1683"/>
      <c r="JL1683"/>
      <c r="JM1683"/>
      <c r="JN1683"/>
      <c r="JO1683"/>
      <c r="JP1683"/>
      <c r="JQ1683"/>
      <c r="JR1683"/>
      <c r="JS1683"/>
      <c r="JT1683"/>
      <c r="JU1683"/>
      <c r="JV1683"/>
      <c r="JW1683"/>
      <c r="JX1683"/>
      <c r="JY1683"/>
      <c r="JZ1683"/>
      <c r="KA1683"/>
      <c r="KB1683"/>
      <c r="KC1683"/>
      <c r="KD1683"/>
      <c r="KE1683"/>
      <c r="KF1683"/>
      <c r="KG1683"/>
      <c r="KH1683"/>
      <c r="KI1683"/>
      <c r="KJ1683"/>
      <c r="KK1683"/>
      <c r="KL1683"/>
      <c r="KM1683"/>
      <c r="KN1683"/>
      <c r="KO1683"/>
      <c r="KP1683"/>
      <c r="KQ1683"/>
      <c r="KR1683"/>
      <c r="KS1683"/>
      <c r="KT1683"/>
      <c r="KU1683"/>
      <c r="KV1683"/>
      <c r="KW1683"/>
      <c r="KX1683"/>
      <c r="KY1683"/>
      <c r="KZ1683"/>
      <c r="LA1683"/>
      <c r="LB1683"/>
      <c r="LC1683"/>
      <c r="LD1683"/>
      <c r="LE1683"/>
      <c r="LF1683"/>
      <c r="LG1683"/>
      <c r="LH1683"/>
      <c r="LI1683"/>
      <c r="LJ1683"/>
      <c r="LK1683"/>
      <c r="LL1683"/>
      <c r="LM1683"/>
      <c r="LN1683"/>
      <c r="LO1683"/>
      <c r="LP1683"/>
      <c r="LQ1683"/>
      <c r="LR1683"/>
      <c r="LS1683"/>
      <c r="LT1683"/>
      <c r="LU1683"/>
      <c r="LV1683"/>
      <c r="LW1683"/>
      <c r="LX1683"/>
      <c r="LY1683"/>
      <c r="LZ1683"/>
      <c r="MA1683"/>
      <c r="MB1683"/>
      <c r="MC1683"/>
      <c r="MD1683"/>
      <c r="ME1683"/>
      <c r="MF1683"/>
      <c r="MG1683"/>
      <c r="MH1683"/>
      <c r="MI1683"/>
      <c r="MJ1683"/>
      <c r="MK1683"/>
      <c r="ML1683"/>
      <c r="MM1683"/>
      <c r="MN1683"/>
      <c r="MO1683"/>
      <c r="MP1683"/>
      <c r="MQ1683"/>
      <c r="MR1683"/>
      <c r="MS1683"/>
      <c r="MT1683"/>
      <c r="MU1683"/>
      <c r="MV1683"/>
      <c r="MW1683"/>
      <c r="MX1683"/>
      <c r="MY1683"/>
      <c r="MZ1683"/>
      <c r="NA1683"/>
      <c r="NB1683"/>
      <c r="NC1683"/>
      <c r="ND1683"/>
      <c r="NE1683"/>
      <c r="NF1683"/>
      <c r="NG1683"/>
      <c r="NH1683"/>
      <c r="NI1683"/>
      <c r="NJ1683"/>
      <c r="NK1683"/>
      <c r="NL1683"/>
      <c r="NM1683"/>
      <c r="NN1683"/>
      <c r="NO1683"/>
      <c r="NP1683"/>
      <c r="NQ1683"/>
      <c r="NR1683"/>
      <c r="NS1683"/>
      <c r="NT1683"/>
      <c r="NU1683"/>
      <c r="NV1683"/>
      <c r="NW1683"/>
      <c r="NX1683"/>
      <c r="NY1683"/>
      <c r="NZ1683"/>
      <c r="OA1683"/>
      <c r="OB1683"/>
      <c r="OC1683"/>
      <c r="OD1683"/>
      <c r="OE1683"/>
      <c r="OF1683"/>
      <c r="OG1683"/>
      <c r="OH1683"/>
      <c r="OI1683"/>
      <c r="OJ1683"/>
      <c r="OK1683"/>
      <c r="OL1683"/>
      <c r="OM1683"/>
      <c r="ON1683"/>
      <c r="OO1683"/>
      <c r="OP1683"/>
      <c r="OQ1683"/>
      <c r="OR1683"/>
      <c r="OS1683"/>
      <c r="OT1683"/>
      <c r="OU1683"/>
      <c r="OV1683"/>
      <c r="OW1683"/>
      <c r="OX1683"/>
      <c r="OY1683"/>
      <c r="OZ1683"/>
      <c r="PA1683"/>
      <c r="PB1683"/>
      <c r="PC1683"/>
      <c r="PD1683"/>
      <c r="PE1683"/>
      <c r="PF1683"/>
      <c r="PG1683"/>
      <c r="PH1683"/>
      <c r="PI1683"/>
      <c r="PJ1683"/>
      <c r="PK1683"/>
      <c r="PL1683"/>
      <c r="PM1683"/>
      <c r="PN1683"/>
      <c r="PO1683"/>
      <c r="PP1683"/>
      <c r="PQ1683"/>
      <c r="PR1683"/>
      <c r="PS1683"/>
      <c r="PT1683"/>
      <c r="PU1683"/>
      <c r="PV1683"/>
      <c r="PW1683"/>
      <c r="PX1683"/>
      <c r="PY1683"/>
      <c r="PZ1683"/>
      <c r="QA1683"/>
      <c r="QB1683"/>
      <c r="QC1683"/>
      <c r="QD1683"/>
      <c r="QE1683"/>
      <c r="QF1683"/>
      <c r="QG1683"/>
      <c r="QH1683"/>
      <c r="QI1683"/>
      <c r="QJ1683"/>
      <c r="QK1683"/>
      <c r="QL1683"/>
      <c r="QM1683"/>
      <c r="QN1683"/>
      <c r="QO1683"/>
      <c r="QP1683"/>
      <c r="QQ1683"/>
      <c r="QR1683"/>
      <c r="QS1683"/>
      <c r="QT1683"/>
      <c r="QU1683"/>
      <c r="QV1683"/>
      <c r="QW1683"/>
      <c r="QX1683"/>
      <c r="QY1683"/>
      <c r="QZ1683"/>
      <c r="RA1683"/>
      <c r="RB1683"/>
      <c r="RC1683"/>
      <c r="RD1683"/>
      <c r="RE1683"/>
      <c r="RF1683"/>
      <c r="RG1683"/>
      <c r="RH1683"/>
      <c r="RI1683"/>
      <c r="RJ1683"/>
      <c r="RK1683"/>
      <c r="RL1683"/>
      <c r="RM1683"/>
      <c r="RN1683"/>
      <c r="RO1683"/>
      <c r="RP1683"/>
      <c r="RQ1683"/>
      <c r="RR1683"/>
      <c r="RS1683"/>
      <c r="RT1683"/>
      <c r="RU1683"/>
      <c r="RV1683"/>
      <c r="RW1683"/>
      <c r="RX1683"/>
      <c r="RY1683"/>
      <c r="RZ1683"/>
      <c r="SA1683"/>
      <c r="SB1683"/>
      <c r="SC1683"/>
      <c r="SD1683"/>
      <c r="SE1683"/>
      <c r="SF1683"/>
      <c r="SG1683"/>
      <c r="SH1683"/>
      <c r="SI1683"/>
      <c r="SJ1683"/>
      <c r="SK1683"/>
      <c r="SL1683"/>
      <c r="SM1683"/>
      <c r="SN1683"/>
      <c r="SO1683"/>
      <c r="SP1683"/>
      <c r="SQ1683"/>
      <c r="SR1683"/>
      <c r="SS1683"/>
      <c r="ST1683"/>
      <c r="SU1683"/>
      <c r="SV1683"/>
      <c r="SW1683"/>
      <c r="SX1683"/>
      <c r="SY1683"/>
      <c r="SZ1683"/>
      <c r="TA1683"/>
      <c r="TB1683"/>
      <c r="TC1683"/>
      <c r="TD1683"/>
      <c r="TE1683"/>
      <c r="TF1683"/>
      <c r="TG1683"/>
      <c r="TH1683"/>
      <c r="TI1683"/>
      <c r="TJ1683"/>
      <c r="TK1683"/>
      <c r="TL1683"/>
      <c r="TM1683"/>
      <c r="TN1683"/>
      <c r="TO1683"/>
      <c r="TP1683"/>
      <c r="TQ1683"/>
      <c r="TR1683"/>
      <c r="TS1683"/>
      <c r="TT1683"/>
      <c r="TU1683"/>
      <c r="TV1683"/>
      <c r="TW1683"/>
      <c r="TX1683"/>
      <c r="TY1683"/>
      <c r="TZ1683"/>
      <c r="UA1683"/>
      <c r="UB1683"/>
      <c r="UC1683"/>
      <c r="UD1683"/>
      <c r="UE1683"/>
      <c r="UF1683"/>
      <c r="UG1683"/>
      <c r="UH1683"/>
      <c r="UI1683"/>
      <c r="UJ1683"/>
      <c r="UK1683"/>
      <c r="UL1683"/>
      <c r="UM1683"/>
      <c r="UN1683"/>
      <c r="UO1683"/>
      <c r="UP1683"/>
      <c r="UQ1683"/>
      <c r="UR1683"/>
      <c r="US1683"/>
      <c r="UT1683"/>
      <c r="UU1683"/>
      <c r="UV1683"/>
      <c r="UW1683"/>
      <c r="UX1683"/>
      <c r="UY1683"/>
      <c r="UZ1683"/>
      <c r="VA1683"/>
      <c r="VB1683"/>
      <c r="VC1683"/>
      <c r="VD1683"/>
      <c r="VE1683"/>
      <c r="VF1683"/>
      <c r="VG1683"/>
      <c r="VH1683"/>
      <c r="VI1683"/>
      <c r="VJ1683"/>
      <c r="VK1683"/>
      <c r="VL1683"/>
      <c r="VM1683"/>
      <c r="VN1683"/>
      <c r="VO1683"/>
      <c r="VP1683"/>
      <c r="VQ1683"/>
      <c r="VR1683"/>
      <c r="VS1683"/>
      <c r="VT1683"/>
      <c r="VU1683"/>
      <c r="VV1683"/>
      <c r="VW1683"/>
      <c r="VX1683"/>
      <c r="VY1683"/>
      <c r="VZ1683"/>
      <c r="WA1683"/>
      <c r="WB1683"/>
      <c r="WC1683"/>
      <c r="WD1683"/>
      <c r="WE1683"/>
      <c r="WF1683"/>
      <c r="WG1683"/>
      <c r="WH1683"/>
      <c r="WI1683"/>
      <c r="WJ1683"/>
      <c r="WK1683"/>
      <c r="WL1683"/>
      <c r="WM1683"/>
      <c r="WN1683"/>
      <c r="WO1683"/>
      <c r="WP1683"/>
      <c r="WQ1683"/>
      <c r="WR1683"/>
      <c r="WS1683"/>
      <c r="WT1683"/>
      <c r="WU1683"/>
      <c r="WV1683"/>
      <c r="WW1683"/>
      <c r="WX1683"/>
      <c r="WY1683"/>
      <c r="WZ1683"/>
      <c r="XA1683"/>
      <c r="XB1683"/>
      <c r="XC1683"/>
      <c r="XD1683"/>
      <c r="XE1683"/>
      <c r="XF1683"/>
      <c r="XG1683"/>
      <c r="XH1683"/>
      <c r="XI1683"/>
      <c r="XJ1683"/>
      <c r="XK1683"/>
      <c r="XL1683"/>
      <c r="XM1683"/>
      <c r="XN1683"/>
      <c r="XO1683"/>
      <c r="XP1683"/>
      <c r="XQ1683"/>
      <c r="XR1683"/>
      <c r="XS1683"/>
      <c r="XT1683"/>
      <c r="XU1683"/>
      <c r="XV1683"/>
      <c r="XW1683"/>
      <c r="XX1683"/>
      <c r="XY1683"/>
      <c r="XZ1683"/>
      <c r="YA1683"/>
      <c r="YB1683"/>
      <c r="YC1683"/>
      <c r="YD1683"/>
      <c r="YE1683"/>
      <c r="YF1683"/>
      <c r="YG1683"/>
      <c r="YH1683"/>
      <c r="YI1683"/>
      <c r="YJ1683"/>
      <c r="YK1683"/>
      <c r="YL1683"/>
      <c r="YM1683"/>
      <c r="YN1683"/>
      <c r="YO1683"/>
      <c r="YP1683"/>
      <c r="YQ1683"/>
      <c r="YR1683"/>
      <c r="YS1683"/>
      <c r="YT1683"/>
      <c r="YU1683"/>
      <c r="YV1683"/>
      <c r="YW1683"/>
      <c r="YX1683"/>
      <c r="YY1683"/>
      <c r="YZ1683"/>
      <c r="ZA1683"/>
      <c r="ZB1683"/>
      <c r="ZC1683"/>
      <c r="ZD1683"/>
      <c r="ZE1683"/>
      <c r="ZF1683"/>
      <c r="ZG1683"/>
      <c r="ZH1683"/>
      <c r="ZI1683"/>
      <c r="ZJ1683"/>
      <c r="ZK1683"/>
      <c r="ZL1683"/>
      <c r="ZM1683"/>
      <c r="ZN1683"/>
      <c r="ZO1683"/>
      <c r="ZP1683"/>
      <c r="ZQ1683"/>
      <c r="ZR1683"/>
      <c r="ZS1683"/>
      <c r="ZT1683"/>
      <c r="ZU1683"/>
      <c r="ZV1683"/>
      <c r="ZW1683"/>
      <c r="ZX1683"/>
      <c r="ZY1683"/>
      <c r="ZZ1683"/>
      <c r="AAA1683"/>
      <c r="AAB1683"/>
      <c r="AAC1683"/>
      <c r="AAD1683"/>
      <c r="AAE1683"/>
      <c r="AAF1683"/>
      <c r="AAG1683"/>
      <c r="AAH1683"/>
      <c r="AAI1683"/>
      <c r="AAJ1683"/>
      <c r="AAK1683"/>
      <c r="AAL1683"/>
      <c r="AAM1683"/>
      <c r="AAN1683"/>
      <c r="AAO1683"/>
      <c r="AAP1683"/>
      <c r="AAQ1683"/>
      <c r="AAR1683"/>
      <c r="AAS1683"/>
      <c r="AAT1683"/>
      <c r="AAU1683"/>
      <c r="AAV1683"/>
      <c r="AAW1683"/>
      <c r="AAX1683"/>
      <c r="AAY1683"/>
      <c r="AAZ1683"/>
      <c r="ABA1683"/>
      <c r="ABB1683"/>
      <c r="ABC1683"/>
      <c r="ABD1683"/>
      <c r="ABE1683"/>
      <c r="ABF1683"/>
      <c r="ABG1683"/>
      <c r="ABH1683"/>
      <c r="ABI1683"/>
      <c r="ABJ1683"/>
      <c r="ABK1683"/>
      <c r="ABL1683"/>
      <c r="ABM1683"/>
      <c r="ABN1683"/>
      <c r="ABO1683"/>
      <c r="ABP1683"/>
      <c r="ABQ1683"/>
      <c r="ABR1683"/>
      <c r="ABS1683"/>
      <c r="ABT1683"/>
      <c r="ABU1683"/>
      <c r="ABV1683"/>
      <c r="ABW1683"/>
      <c r="ABX1683"/>
      <c r="ABY1683"/>
      <c r="ABZ1683"/>
      <c r="ACA1683"/>
      <c r="ACB1683"/>
      <c r="ACC1683"/>
      <c r="ACD1683"/>
      <c r="ACE1683"/>
      <c r="ACF1683"/>
      <c r="ACG1683"/>
      <c r="ACH1683"/>
      <c r="ACI1683"/>
      <c r="ACJ1683"/>
      <c r="ACK1683"/>
      <c r="ACL1683"/>
      <c r="ACM1683"/>
      <c r="ACN1683"/>
      <c r="ACO1683"/>
      <c r="ACP1683"/>
      <c r="ACQ1683"/>
      <c r="ACR1683"/>
      <c r="ACS1683"/>
      <c r="ACT1683"/>
      <c r="ACU1683"/>
      <c r="ACV1683"/>
      <c r="ACW1683"/>
      <c r="ACX1683"/>
      <c r="ACY1683"/>
      <c r="ACZ1683"/>
      <c r="ADA1683"/>
      <c r="ADB1683"/>
      <c r="ADC1683"/>
      <c r="ADD1683"/>
      <c r="ADE1683"/>
      <c r="ADF1683"/>
      <c r="ADG1683"/>
      <c r="ADH1683"/>
      <c r="ADI1683"/>
      <c r="ADJ1683"/>
      <c r="ADK1683"/>
      <c r="ADL1683"/>
      <c r="ADM1683"/>
      <c r="ADN1683"/>
      <c r="ADO1683"/>
      <c r="ADP1683"/>
      <c r="ADQ1683"/>
      <c r="ADR1683"/>
      <c r="ADS1683"/>
      <c r="ADT1683"/>
      <c r="ADU1683"/>
      <c r="ADV1683"/>
      <c r="ADW1683"/>
      <c r="ADX1683"/>
      <c r="ADY1683"/>
      <c r="ADZ1683"/>
      <c r="AEA1683"/>
      <c r="AEB1683"/>
      <c r="AEC1683"/>
      <c r="AED1683"/>
      <c r="AEE1683"/>
      <c r="AEF1683"/>
      <c r="AEG1683"/>
      <c r="AEH1683"/>
      <c r="AEI1683"/>
      <c r="AEJ1683"/>
      <c r="AEK1683"/>
      <c r="AEL1683"/>
      <c r="AEM1683"/>
      <c r="AEN1683"/>
      <c r="AEO1683"/>
      <c r="AEP1683"/>
      <c r="AEQ1683"/>
      <c r="AER1683"/>
      <c r="AES1683"/>
      <c r="AET1683"/>
      <c r="AEU1683"/>
      <c r="AEV1683"/>
      <c r="AEW1683"/>
      <c r="AEX1683"/>
      <c r="AEY1683"/>
      <c r="AEZ1683"/>
      <c r="AFA1683"/>
      <c r="AFB1683"/>
      <c r="AFC1683"/>
      <c r="AFD1683"/>
      <c r="AFE1683"/>
      <c r="AFF1683"/>
      <c r="AFG1683"/>
      <c r="AFH1683"/>
      <c r="AFI1683"/>
      <c r="AFJ1683"/>
      <c r="AFK1683"/>
      <c r="AFL1683"/>
      <c r="AFM1683"/>
      <c r="AFN1683"/>
      <c r="AFO1683"/>
      <c r="AFP1683"/>
      <c r="AFQ1683"/>
      <c r="AFR1683"/>
      <c r="AFS1683"/>
      <c r="AFT1683"/>
      <c r="AFU1683"/>
      <c r="AFV1683"/>
      <c r="AFW1683"/>
      <c r="AFX1683"/>
      <c r="AFY1683"/>
      <c r="AFZ1683"/>
      <c r="AGA1683"/>
      <c r="AGB1683"/>
      <c r="AGC1683"/>
      <c r="AGD1683"/>
      <c r="AGE1683"/>
      <c r="AGF1683"/>
      <c r="AGG1683"/>
      <c r="AGH1683"/>
      <c r="AGI1683"/>
      <c r="AGJ1683"/>
      <c r="AGK1683"/>
      <c r="AGL1683"/>
      <c r="AGM1683"/>
      <c r="AGN1683"/>
      <c r="AGO1683"/>
      <c r="AGP1683"/>
      <c r="AGQ1683"/>
      <c r="AGR1683"/>
      <c r="AGS1683"/>
      <c r="AGT1683"/>
      <c r="AGU1683"/>
      <c r="AGV1683"/>
      <c r="AGW1683"/>
      <c r="AGX1683"/>
      <c r="AGY1683"/>
      <c r="AGZ1683"/>
      <c r="AHA1683"/>
      <c r="AHB1683"/>
      <c r="AHC1683"/>
      <c r="AHD1683"/>
      <c r="AHE1683"/>
      <c r="AHF1683"/>
      <c r="AHG1683"/>
      <c r="AHH1683"/>
      <c r="AHI1683"/>
      <c r="AHJ1683"/>
      <c r="AHK1683"/>
      <c r="AHL1683"/>
      <c r="AHM1683"/>
      <c r="AHN1683"/>
      <c r="AHO1683"/>
      <c r="AHP1683"/>
      <c r="AHQ1683"/>
      <c r="AHR1683"/>
      <c r="AHS1683"/>
      <c r="AHT1683"/>
      <c r="AHU1683"/>
      <c r="AHV1683"/>
      <c r="AHW1683"/>
      <c r="AHX1683"/>
      <c r="AHY1683"/>
      <c r="AHZ1683"/>
      <c r="AIA1683"/>
      <c r="AIB1683"/>
      <c r="AIC1683"/>
      <c r="AID1683"/>
      <c r="AIE1683"/>
      <c r="AIF1683"/>
      <c r="AIG1683"/>
      <c r="AIH1683"/>
      <c r="AII1683"/>
      <c r="AIJ1683"/>
      <c r="AIK1683"/>
      <c r="AIL1683"/>
      <c r="AIM1683"/>
      <c r="AIN1683"/>
      <c r="AIO1683"/>
      <c r="AIP1683"/>
      <c r="AIQ1683"/>
      <c r="AIR1683"/>
      <c r="AIS1683"/>
      <c r="AIT1683"/>
      <c r="AIU1683"/>
      <c r="AIV1683"/>
      <c r="AIW1683"/>
      <c r="AIX1683"/>
      <c r="AIY1683"/>
      <c r="AIZ1683"/>
      <c r="AJA1683"/>
      <c r="AJB1683"/>
      <c r="AJC1683"/>
      <c r="AJD1683"/>
      <c r="AJE1683"/>
      <c r="AJF1683"/>
      <c r="AJG1683"/>
      <c r="AJH1683"/>
      <c r="AJI1683"/>
      <c r="AJJ1683"/>
      <c r="AJK1683"/>
      <c r="AJL1683"/>
      <c r="AJM1683"/>
      <c r="AJN1683"/>
      <c r="AJO1683"/>
      <c r="AJP1683"/>
      <c r="AJQ1683"/>
      <c r="AJR1683"/>
      <c r="AJS1683"/>
      <c r="AJT1683"/>
      <c r="AJU1683"/>
      <c r="AJV1683"/>
      <c r="AJW1683"/>
      <c r="AJX1683"/>
      <c r="AJY1683"/>
      <c r="AJZ1683"/>
      <c r="AKA1683"/>
      <c r="AKB1683"/>
      <c r="AKC1683"/>
      <c r="AKD1683"/>
      <c r="AKE1683"/>
      <c r="AKF1683"/>
      <c r="AKG1683"/>
      <c r="AKH1683"/>
      <c r="AKI1683"/>
      <c r="AKJ1683"/>
      <c r="AKK1683"/>
      <c r="AKL1683"/>
      <c r="AKM1683"/>
      <c r="AKN1683"/>
      <c r="AKO1683"/>
      <c r="AKP1683"/>
      <c r="AKQ1683"/>
      <c r="AKR1683"/>
      <c r="AKS1683"/>
      <c r="AKT1683"/>
      <c r="AKU1683"/>
      <c r="AKV1683"/>
      <c r="AKW1683"/>
      <c r="AKX1683"/>
      <c r="AKY1683"/>
      <c r="AKZ1683"/>
      <c r="ALA1683"/>
      <c r="ALB1683"/>
      <c r="ALC1683"/>
      <c r="ALD1683"/>
      <c r="ALE1683"/>
      <c r="ALF1683"/>
      <c r="ALG1683"/>
      <c r="ALH1683"/>
      <c r="ALI1683"/>
      <c r="ALJ1683"/>
      <c r="ALK1683"/>
      <c r="ALL1683"/>
      <c r="ALM1683"/>
      <c r="ALN1683"/>
      <c r="ALO1683"/>
      <c r="ALP1683"/>
      <c r="ALQ1683"/>
      <c r="ALR1683"/>
      <c r="ALS1683"/>
      <c r="ALT1683"/>
      <c r="ALU1683"/>
      <c r="ALV1683"/>
      <c r="ALW1683"/>
      <c r="ALX1683"/>
      <c r="ALY1683"/>
      <c r="ALZ1683"/>
      <c r="AMA1683"/>
      <c r="AMB1683"/>
      <c r="AMC1683"/>
      <c r="AMD1683"/>
      <c r="AME1683"/>
      <c r="AMF1683"/>
      <c r="AMG1683"/>
      <c r="AMH1683"/>
      <c r="AMI1683"/>
      <c r="AMJ1683"/>
      <c r="AMK1683"/>
    </row>
    <row r="1684" spans="1:1025" ht="45" customHeight="1" thickTop="1" thickBot="1" x14ac:dyDescent="0.3">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c r="IW1684"/>
      <c r="IX1684"/>
      <c r="IY1684"/>
      <c r="IZ1684"/>
      <c r="JA1684"/>
      <c r="JB1684"/>
      <c r="JC1684"/>
      <c r="JD1684"/>
      <c r="JE1684"/>
      <c r="JF1684"/>
      <c r="JG1684"/>
      <c r="JH1684"/>
      <c r="JI1684"/>
      <c r="JJ1684"/>
      <c r="JK1684"/>
      <c r="JL1684"/>
      <c r="JM1684"/>
      <c r="JN1684"/>
      <c r="JO1684"/>
      <c r="JP1684"/>
      <c r="JQ1684"/>
      <c r="JR1684"/>
      <c r="JS1684"/>
      <c r="JT1684"/>
      <c r="JU1684"/>
      <c r="JV1684"/>
      <c r="JW1684"/>
      <c r="JX1684"/>
      <c r="JY1684"/>
      <c r="JZ1684"/>
      <c r="KA1684"/>
      <c r="KB1684"/>
      <c r="KC1684"/>
      <c r="KD1684"/>
      <c r="KE1684"/>
      <c r="KF1684"/>
      <c r="KG1684"/>
      <c r="KH1684"/>
      <c r="KI1684"/>
      <c r="KJ1684"/>
      <c r="KK1684"/>
      <c r="KL1684"/>
      <c r="KM1684"/>
      <c r="KN1684"/>
      <c r="KO1684"/>
      <c r="KP1684"/>
      <c r="KQ1684"/>
      <c r="KR1684"/>
      <c r="KS1684"/>
      <c r="KT1684"/>
      <c r="KU1684"/>
      <c r="KV1684"/>
      <c r="KW1684"/>
      <c r="KX1684"/>
      <c r="KY1684"/>
      <c r="KZ1684"/>
      <c r="LA1684"/>
      <c r="LB1684"/>
      <c r="LC1684"/>
      <c r="LD1684"/>
      <c r="LE1684"/>
      <c r="LF1684"/>
      <c r="LG1684"/>
      <c r="LH1684"/>
      <c r="LI1684"/>
      <c r="LJ1684"/>
      <c r="LK1684"/>
      <c r="LL1684"/>
      <c r="LM1684"/>
      <c r="LN1684"/>
      <c r="LO1684"/>
      <c r="LP1684"/>
      <c r="LQ1684"/>
      <c r="LR1684"/>
      <c r="LS1684"/>
      <c r="LT1684"/>
      <c r="LU1684"/>
      <c r="LV1684"/>
      <c r="LW1684"/>
      <c r="LX1684"/>
      <c r="LY1684"/>
      <c r="LZ1684"/>
      <c r="MA1684"/>
      <c r="MB1684"/>
      <c r="MC1684"/>
      <c r="MD1684"/>
      <c r="ME1684"/>
      <c r="MF1684"/>
      <c r="MG1684"/>
      <c r="MH1684"/>
      <c r="MI1684"/>
      <c r="MJ1684"/>
      <c r="MK1684"/>
      <c r="ML1684"/>
      <c r="MM1684"/>
      <c r="MN1684"/>
      <c r="MO1684"/>
      <c r="MP1684"/>
      <c r="MQ1684"/>
      <c r="MR1684"/>
      <c r="MS1684"/>
      <c r="MT1684"/>
      <c r="MU1684"/>
      <c r="MV1684"/>
      <c r="MW1684"/>
      <c r="MX1684"/>
      <c r="MY1684"/>
      <c r="MZ1684"/>
      <c r="NA1684"/>
      <c r="NB1684"/>
      <c r="NC1684"/>
      <c r="ND1684"/>
      <c r="NE1684"/>
      <c r="NF1684"/>
      <c r="NG1684"/>
      <c r="NH1684"/>
      <c r="NI1684"/>
      <c r="NJ1684"/>
      <c r="NK1684"/>
      <c r="NL1684"/>
      <c r="NM1684"/>
      <c r="NN1684"/>
      <c r="NO1684"/>
      <c r="NP1684"/>
      <c r="NQ1684"/>
      <c r="NR1684"/>
      <c r="NS1684"/>
      <c r="NT1684"/>
      <c r="NU1684"/>
      <c r="NV1684"/>
      <c r="NW1684"/>
      <c r="NX1684"/>
      <c r="NY1684"/>
      <c r="NZ1684"/>
      <c r="OA1684"/>
      <c r="OB1684"/>
      <c r="OC1684"/>
      <c r="OD1684"/>
      <c r="OE1684"/>
      <c r="OF1684"/>
      <c r="OG1684"/>
      <c r="OH1684"/>
      <c r="OI1684"/>
      <c r="OJ1684"/>
      <c r="OK1684"/>
      <c r="OL1684"/>
      <c r="OM1684"/>
      <c r="ON1684"/>
      <c r="OO1684"/>
      <c r="OP1684"/>
      <c r="OQ1684"/>
      <c r="OR1684"/>
      <c r="OS1684"/>
      <c r="OT1684"/>
      <c r="OU1684"/>
      <c r="OV1684"/>
      <c r="OW1684"/>
      <c r="OX1684"/>
      <c r="OY1684"/>
      <c r="OZ1684"/>
      <c r="PA1684"/>
      <c r="PB1684"/>
      <c r="PC1684"/>
      <c r="PD1684"/>
      <c r="PE1684"/>
      <c r="PF1684"/>
      <c r="PG1684"/>
      <c r="PH1684"/>
      <c r="PI1684"/>
      <c r="PJ1684"/>
      <c r="PK1684"/>
      <c r="PL1684"/>
      <c r="PM1684"/>
      <c r="PN1684"/>
      <c r="PO1684"/>
      <c r="PP1684"/>
      <c r="PQ1684"/>
      <c r="PR1684"/>
      <c r="PS1684"/>
      <c r="PT1684"/>
      <c r="PU1684"/>
      <c r="PV1684"/>
      <c r="PW1684"/>
      <c r="PX1684"/>
      <c r="PY1684"/>
      <c r="PZ1684"/>
      <c r="QA1684"/>
      <c r="QB1684"/>
      <c r="QC1684"/>
      <c r="QD1684"/>
      <c r="QE1684"/>
      <c r="QF1684"/>
      <c r="QG1684"/>
      <c r="QH1684"/>
      <c r="QI1684"/>
      <c r="QJ1684"/>
      <c r="QK1684"/>
      <c r="QL1684"/>
      <c r="QM1684"/>
      <c r="QN1684"/>
      <c r="QO1684"/>
      <c r="QP1684"/>
      <c r="QQ1684"/>
      <c r="QR1684"/>
      <c r="QS1684"/>
      <c r="QT1684"/>
      <c r="QU1684"/>
      <c r="QV1684"/>
      <c r="QW1684"/>
      <c r="QX1684"/>
      <c r="QY1684"/>
      <c r="QZ1684"/>
      <c r="RA1684"/>
      <c r="RB1684"/>
      <c r="RC1684"/>
      <c r="RD1684"/>
      <c r="RE1684"/>
      <c r="RF1684"/>
      <c r="RG1684"/>
      <c r="RH1684"/>
      <c r="RI1684"/>
      <c r="RJ1684"/>
      <c r="RK1684"/>
      <c r="RL1684"/>
      <c r="RM1684"/>
      <c r="RN1684"/>
      <c r="RO1684"/>
      <c r="RP1684"/>
      <c r="RQ1684"/>
      <c r="RR1684"/>
      <c r="RS1684"/>
      <c r="RT1684"/>
      <c r="RU1684"/>
      <c r="RV1684"/>
      <c r="RW1684"/>
      <c r="RX1684"/>
      <c r="RY1684"/>
      <c r="RZ1684"/>
      <c r="SA1684"/>
      <c r="SB1684"/>
      <c r="SC1684"/>
      <c r="SD1684"/>
      <c r="SE1684"/>
      <c r="SF1684"/>
      <c r="SG1684"/>
      <c r="SH1684"/>
      <c r="SI1684"/>
      <c r="SJ1684"/>
      <c r="SK1684"/>
      <c r="SL1684"/>
      <c r="SM1684"/>
      <c r="SN1684"/>
      <c r="SO1684"/>
      <c r="SP1684"/>
      <c r="SQ1684"/>
      <c r="SR1684"/>
      <c r="SS1684"/>
      <c r="ST1684"/>
      <c r="SU1684"/>
      <c r="SV1684"/>
      <c r="SW1684"/>
      <c r="SX1684"/>
      <c r="SY1684"/>
      <c r="SZ1684"/>
      <c r="TA1684"/>
      <c r="TB1684"/>
      <c r="TC1684"/>
      <c r="TD1684"/>
      <c r="TE1684"/>
      <c r="TF1684"/>
      <c r="TG1684"/>
      <c r="TH1684"/>
      <c r="TI1684"/>
      <c r="TJ1684"/>
      <c r="TK1684"/>
      <c r="TL1684"/>
      <c r="TM1684"/>
      <c r="TN1684"/>
      <c r="TO1684"/>
      <c r="TP1684"/>
      <c r="TQ1684"/>
      <c r="TR1684"/>
      <c r="TS1684"/>
      <c r="TT1684"/>
      <c r="TU1684"/>
      <c r="TV1684"/>
      <c r="TW1684"/>
      <c r="TX1684"/>
      <c r="TY1684"/>
      <c r="TZ1684"/>
      <c r="UA1684"/>
      <c r="UB1684"/>
      <c r="UC1684"/>
      <c r="UD1684"/>
      <c r="UE1684"/>
      <c r="UF1684"/>
      <c r="UG1684"/>
      <c r="UH1684"/>
      <c r="UI1684"/>
      <c r="UJ1684"/>
      <c r="UK1684"/>
      <c r="UL1684"/>
      <c r="UM1684"/>
      <c r="UN1684"/>
      <c r="UO1684"/>
      <c r="UP1684"/>
      <c r="UQ1684"/>
      <c r="UR1684"/>
      <c r="US1684"/>
      <c r="UT1684"/>
      <c r="UU1684"/>
      <c r="UV1684"/>
      <c r="UW1684"/>
      <c r="UX1684"/>
      <c r="UY1684"/>
      <c r="UZ1684"/>
      <c r="VA1684"/>
      <c r="VB1684"/>
      <c r="VC1684"/>
      <c r="VD1684"/>
      <c r="VE1684"/>
      <c r="VF1684"/>
      <c r="VG1684"/>
      <c r="VH1684"/>
      <c r="VI1684"/>
      <c r="VJ1684"/>
      <c r="VK1684"/>
      <c r="VL1684"/>
      <c r="VM1684"/>
      <c r="VN1684"/>
      <c r="VO1684"/>
      <c r="VP1684"/>
      <c r="VQ1684"/>
      <c r="VR1684"/>
      <c r="VS1684"/>
      <c r="VT1684"/>
      <c r="VU1684"/>
      <c r="VV1684"/>
      <c r="VW1684"/>
      <c r="VX1684"/>
      <c r="VY1684"/>
      <c r="VZ1684"/>
      <c r="WA1684"/>
      <c r="WB1684"/>
      <c r="WC1684"/>
      <c r="WD1684"/>
      <c r="WE1684"/>
      <c r="WF1684"/>
      <c r="WG1684"/>
      <c r="WH1684"/>
      <c r="WI1684"/>
      <c r="WJ1684"/>
      <c r="WK1684"/>
      <c r="WL1684"/>
      <c r="WM1684"/>
      <c r="WN1684"/>
      <c r="WO1684"/>
      <c r="WP1684"/>
      <c r="WQ1684"/>
      <c r="WR1684"/>
      <c r="WS1684"/>
      <c r="WT1684"/>
      <c r="WU1684"/>
      <c r="WV1684"/>
      <c r="WW1684"/>
      <c r="WX1684"/>
      <c r="WY1684"/>
      <c r="WZ1684"/>
      <c r="XA1684"/>
      <c r="XB1684"/>
      <c r="XC1684"/>
      <c r="XD1684"/>
      <c r="XE1684"/>
      <c r="XF1684"/>
      <c r="XG1684"/>
      <c r="XH1684"/>
      <c r="XI1684"/>
      <c r="XJ1684"/>
      <c r="XK1684"/>
      <c r="XL1684"/>
      <c r="XM1684"/>
      <c r="XN1684"/>
      <c r="XO1684"/>
      <c r="XP1684"/>
      <c r="XQ1684"/>
      <c r="XR1684"/>
      <c r="XS1684"/>
      <c r="XT1684"/>
      <c r="XU1684"/>
      <c r="XV1684"/>
      <c r="XW1684"/>
      <c r="XX1684"/>
      <c r="XY1684"/>
      <c r="XZ1684"/>
      <c r="YA1684"/>
      <c r="YB1684"/>
      <c r="YC1684"/>
      <c r="YD1684"/>
      <c r="YE1684"/>
      <c r="YF1684"/>
      <c r="YG1684"/>
      <c r="YH1684"/>
      <c r="YI1684"/>
      <c r="YJ1684"/>
      <c r="YK1684"/>
      <c r="YL1684"/>
      <c r="YM1684"/>
      <c r="YN1684"/>
      <c r="YO1684"/>
      <c r="YP1684"/>
      <c r="YQ1684"/>
      <c r="YR1684"/>
      <c r="YS1684"/>
      <c r="YT1684"/>
      <c r="YU1684"/>
      <c r="YV1684"/>
      <c r="YW1684"/>
      <c r="YX1684"/>
      <c r="YY1684"/>
      <c r="YZ1684"/>
      <c r="ZA1684"/>
      <c r="ZB1684"/>
      <c r="ZC1684"/>
      <c r="ZD1684"/>
      <c r="ZE1684"/>
      <c r="ZF1684"/>
      <c r="ZG1684"/>
      <c r="ZH1684"/>
      <c r="ZI1684"/>
      <c r="ZJ1684"/>
      <c r="ZK1684"/>
      <c r="ZL1684"/>
      <c r="ZM1684"/>
      <c r="ZN1684"/>
      <c r="ZO1684"/>
      <c r="ZP1684"/>
      <c r="ZQ1684"/>
      <c r="ZR1684"/>
      <c r="ZS1684"/>
      <c r="ZT1684"/>
      <c r="ZU1684"/>
      <c r="ZV1684"/>
      <c r="ZW1684"/>
      <c r="ZX1684"/>
      <c r="ZY1684"/>
      <c r="ZZ1684"/>
      <c r="AAA1684"/>
      <c r="AAB1684"/>
      <c r="AAC1684"/>
      <c r="AAD1684"/>
      <c r="AAE1684"/>
      <c r="AAF1684"/>
      <c r="AAG1684"/>
      <c r="AAH1684"/>
      <c r="AAI1684"/>
      <c r="AAJ1684"/>
      <c r="AAK1684"/>
      <c r="AAL1684"/>
      <c r="AAM1684"/>
      <c r="AAN1684"/>
      <c r="AAO1684"/>
      <c r="AAP1684"/>
      <c r="AAQ1684"/>
      <c r="AAR1684"/>
      <c r="AAS1684"/>
      <c r="AAT1684"/>
      <c r="AAU1684"/>
      <c r="AAV1684"/>
      <c r="AAW1684"/>
      <c r="AAX1684"/>
      <c r="AAY1684"/>
      <c r="AAZ1684"/>
      <c r="ABA1684"/>
      <c r="ABB1684"/>
      <c r="ABC1684"/>
      <c r="ABD1684"/>
      <c r="ABE1684"/>
      <c r="ABF1684"/>
      <c r="ABG1684"/>
      <c r="ABH1684"/>
      <c r="ABI1684"/>
      <c r="ABJ1684"/>
      <c r="ABK1684"/>
      <c r="ABL1684"/>
      <c r="ABM1684"/>
      <c r="ABN1684"/>
      <c r="ABO1684"/>
      <c r="ABP1684"/>
      <c r="ABQ1684"/>
      <c r="ABR1684"/>
      <c r="ABS1684"/>
      <c r="ABT1684"/>
      <c r="ABU1684"/>
      <c r="ABV1684"/>
      <c r="ABW1684"/>
      <c r="ABX1684"/>
      <c r="ABY1684"/>
      <c r="ABZ1684"/>
      <c r="ACA1684"/>
      <c r="ACB1684"/>
      <c r="ACC1684"/>
      <c r="ACD1684"/>
      <c r="ACE1684"/>
      <c r="ACF1684"/>
      <c r="ACG1684"/>
      <c r="ACH1684"/>
      <c r="ACI1684"/>
      <c r="ACJ1684"/>
      <c r="ACK1684"/>
      <c r="ACL1684"/>
      <c r="ACM1684"/>
      <c r="ACN1684"/>
      <c r="ACO1684"/>
      <c r="ACP1684"/>
      <c r="ACQ1684"/>
      <c r="ACR1684"/>
      <c r="ACS1684"/>
      <c r="ACT1684"/>
      <c r="ACU1684"/>
      <c r="ACV1684"/>
      <c r="ACW1684"/>
      <c r="ACX1684"/>
      <c r="ACY1684"/>
      <c r="ACZ1684"/>
      <c r="ADA1684"/>
      <c r="ADB1684"/>
      <c r="ADC1684"/>
      <c r="ADD1684"/>
      <c r="ADE1684"/>
      <c r="ADF1684"/>
      <c r="ADG1684"/>
      <c r="ADH1684"/>
      <c r="ADI1684"/>
      <c r="ADJ1684"/>
      <c r="ADK1684"/>
      <c r="ADL1684"/>
      <c r="ADM1684"/>
      <c r="ADN1684"/>
      <c r="ADO1684"/>
      <c r="ADP1684"/>
      <c r="ADQ1684"/>
      <c r="ADR1684"/>
      <c r="ADS1684"/>
      <c r="ADT1684"/>
      <c r="ADU1684"/>
      <c r="ADV1684"/>
      <c r="ADW1684"/>
      <c r="ADX1684"/>
      <c r="ADY1684"/>
      <c r="ADZ1684"/>
      <c r="AEA1684"/>
      <c r="AEB1684"/>
      <c r="AEC1684"/>
      <c r="AED1684"/>
      <c r="AEE1684"/>
      <c r="AEF1684"/>
      <c r="AEG1684"/>
      <c r="AEH1684"/>
      <c r="AEI1684"/>
      <c r="AEJ1684"/>
      <c r="AEK1684"/>
      <c r="AEL1684"/>
      <c r="AEM1684"/>
      <c r="AEN1684"/>
      <c r="AEO1684"/>
      <c r="AEP1684"/>
      <c r="AEQ1684"/>
      <c r="AER1684"/>
      <c r="AES1684"/>
      <c r="AET1684"/>
      <c r="AEU1684"/>
      <c r="AEV1684"/>
      <c r="AEW1684"/>
      <c r="AEX1684"/>
      <c r="AEY1684"/>
      <c r="AEZ1684"/>
      <c r="AFA1684"/>
      <c r="AFB1684"/>
      <c r="AFC1684"/>
      <c r="AFD1684"/>
      <c r="AFE1684"/>
      <c r="AFF1684"/>
      <c r="AFG1684"/>
      <c r="AFH1684"/>
      <c r="AFI1684"/>
      <c r="AFJ1684"/>
      <c r="AFK1684"/>
      <c r="AFL1684"/>
      <c r="AFM1684"/>
      <c r="AFN1684"/>
      <c r="AFO1684"/>
      <c r="AFP1684"/>
      <c r="AFQ1684"/>
      <c r="AFR1684"/>
      <c r="AFS1684"/>
      <c r="AFT1684"/>
      <c r="AFU1684"/>
      <c r="AFV1684"/>
      <c r="AFW1684"/>
      <c r="AFX1684"/>
      <c r="AFY1684"/>
      <c r="AFZ1684"/>
      <c r="AGA1684"/>
      <c r="AGB1684"/>
      <c r="AGC1684"/>
      <c r="AGD1684"/>
      <c r="AGE1684"/>
      <c r="AGF1684"/>
      <c r="AGG1684"/>
      <c r="AGH1684"/>
      <c r="AGI1684"/>
      <c r="AGJ1684"/>
      <c r="AGK1684"/>
      <c r="AGL1684"/>
      <c r="AGM1684"/>
      <c r="AGN1684"/>
      <c r="AGO1684"/>
      <c r="AGP1684"/>
      <c r="AGQ1684"/>
      <c r="AGR1684"/>
      <c r="AGS1684"/>
      <c r="AGT1684"/>
      <c r="AGU1684"/>
      <c r="AGV1684"/>
      <c r="AGW1684"/>
      <c r="AGX1684"/>
      <c r="AGY1684"/>
      <c r="AGZ1684"/>
      <c r="AHA1684"/>
      <c r="AHB1684"/>
      <c r="AHC1684"/>
      <c r="AHD1684"/>
      <c r="AHE1684"/>
      <c r="AHF1684"/>
      <c r="AHG1684"/>
      <c r="AHH1684"/>
      <c r="AHI1684"/>
      <c r="AHJ1684"/>
      <c r="AHK1684"/>
      <c r="AHL1684"/>
      <c r="AHM1684"/>
      <c r="AHN1684"/>
      <c r="AHO1684"/>
      <c r="AHP1684"/>
      <c r="AHQ1684"/>
      <c r="AHR1684"/>
      <c r="AHS1684"/>
      <c r="AHT1684"/>
      <c r="AHU1684"/>
      <c r="AHV1684"/>
      <c r="AHW1684"/>
      <c r="AHX1684"/>
      <c r="AHY1684"/>
      <c r="AHZ1684"/>
      <c r="AIA1684"/>
      <c r="AIB1684"/>
      <c r="AIC1684"/>
      <c r="AID1684"/>
      <c r="AIE1684"/>
      <c r="AIF1684"/>
      <c r="AIG1684"/>
      <c r="AIH1684"/>
      <c r="AII1684"/>
      <c r="AIJ1684"/>
      <c r="AIK1684"/>
      <c r="AIL1684"/>
      <c r="AIM1684"/>
      <c r="AIN1684"/>
      <c r="AIO1684"/>
      <c r="AIP1684"/>
      <c r="AIQ1684"/>
      <c r="AIR1684"/>
      <c r="AIS1684"/>
      <c r="AIT1684"/>
      <c r="AIU1684"/>
      <c r="AIV1684"/>
      <c r="AIW1684"/>
      <c r="AIX1684"/>
      <c r="AIY1684"/>
      <c r="AIZ1684"/>
      <c r="AJA1684"/>
      <c r="AJB1684"/>
      <c r="AJC1684"/>
      <c r="AJD1684"/>
      <c r="AJE1684"/>
      <c r="AJF1684"/>
      <c r="AJG1684"/>
      <c r="AJH1684"/>
      <c r="AJI1684"/>
      <c r="AJJ1684"/>
      <c r="AJK1684"/>
      <c r="AJL1684"/>
      <c r="AJM1684"/>
      <c r="AJN1684"/>
      <c r="AJO1684"/>
      <c r="AJP1684"/>
      <c r="AJQ1684"/>
      <c r="AJR1684"/>
      <c r="AJS1684"/>
      <c r="AJT1684"/>
      <c r="AJU1684"/>
      <c r="AJV1684"/>
      <c r="AJW1684"/>
      <c r="AJX1684"/>
      <c r="AJY1684"/>
      <c r="AJZ1684"/>
      <c r="AKA1684"/>
      <c r="AKB1684"/>
      <c r="AKC1684"/>
      <c r="AKD1684"/>
      <c r="AKE1684"/>
      <c r="AKF1684"/>
      <c r="AKG1684"/>
      <c r="AKH1684"/>
      <c r="AKI1684"/>
      <c r="AKJ1684"/>
      <c r="AKK1684"/>
      <c r="AKL1684"/>
      <c r="AKM1684"/>
      <c r="AKN1684"/>
      <c r="AKO1684"/>
      <c r="AKP1684"/>
      <c r="AKQ1684"/>
      <c r="AKR1684"/>
      <c r="AKS1684"/>
      <c r="AKT1684"/>
      <c r="AKU1684"/>
      <c r="AKV1684"/>
      <c r="AKW1684"/>
      <c r="AKX1684"/>
      <c r="AKY1684"/>
      <c r="AKZ1684"/>
      <c r="ALA1684"/>
      <c r="ALB1684"/>
      <c r="ALC1684"/>
      <c r="ALD1684"/>
      <c r="ALE1684"/>
      <c r="ALF1684"/>
      <c r="ALG1684"/>
      <c r="ALH1684"/>
      <c r="ALI1684"/>
      <c r="ALJ1684"/>
      <c r="ALK1684"/>
      <c r="ALL1684"/>
      <c r="ALM1684"/>
      <c r="ALN1684"/>
      <c r="ALO1684"/>
      <c r="ALP1684"/>
      <c r="ALQ1684"/>
      <c r="ALR1684"/>
      <c r="ALS1684"/>
      <c r="ALT1684"/>
      <c r="ALU1684"/>
      <c r="ALV1684"/>
      <c r="ALW1684"/>
      <c r="ALX1684"/>
      <c r="ALY1684"/>
      <c r="ALZ1684"/>
      <c r="AMA1684"/>
      <c r="AMB1684"/>
      <c r="AMC1684"/>
      <c r="AMD1684"/>
      <c r="AME1684"/>
      <c r="AMF1684"/>
      <c r="AMG1684"/>
      <c r="AMH1684"/>
      <c r="AMI1684"/>
      <c r="AMJ1684"/>
      <c r="AMK1684"/>
    </row>
    <row r="1685" spans="1:1025" ht="45" customHeight="1" thickTop="1" thickBot="1" x14ac:dyDescent="0.3">
      <c r="A1685" s="257" t="s">
        <v>197</v>
      </c>
      <c r="B1685" s="257"/>
      <c r="C1685" s="257"/>
      <c r="D1685" s="257"/>
      <c r="E1685" s="257"/>
      <c r="F1685" s="257"/>
      <c r="G1685" s="257"/>
      <c r="H1685" s="257"/>
      <c r="I1685" s="257"/>
      <c r="J1685" s="257"/>
      <c r="K1685" s="257"/>
      <c r="L1685" s="257"/>
      <c r="M1685" s="257"/>
      <c r="N1685" s="257"/>
      <c r="O1685" s="257"/>
      <c r="P1685" s="257"/>
      <c r="Q1685" s="56" t="s">
        <v>188</v>
      </c>
      <c r="R1685" s="258" t="s">
        <v>189</v>
      </c>
      <c r="S1685" s="258"/>
      <c r="T1685" s="258"/>
      <c r="U1685" s="258"/>
      <c r="V1685" s="258"/>
      <c r="W1685" s="258"/>
      <c r="X1685" s="258"/>
      <c r="Y1685" s="258"/>
      <c r="Z1685" s="258"/>
      <c r="AA1685" s="258"/>
      <c r="AB1685" s="258"/>
      <c r="AC1685" s="258"/>
      <c r="AD1685" s="258"/>
      <c r="AE1685" s="258"/>
      <c r="AF1685" s="57" t="s">
        <v>188</v>
      </c>
      <c r="AG1685" s="259" t="s">
        <v>7</v>
      </c>
      <c r="AH1685" s="259"/>
      <c r="AI1685" s="259"/>
      <c r="AJ1685" s="259"/>
      <c r="AK1685" s="259"/>
      <c r="AL1685" s="259"/>
      <c r="AM1685" s="259"/>
      <c r="AN1685" s="259"/>
      <c r="AO1685" s="259"/>
      <c r="AP1685" s="259"/>
      <c r="AQ1685" s="259"/>
      <c r="AR1685" s="259"/>
      <c r="AS1685" s="259"/>
      <c r="AT1685" s="259"/>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c r="IW1685"/>
      <c r="IX1685"/>
      <c r="IY1685"/>
      <c r="IZ1685"/>
      <c r="JA1685"/>
      <c r="JB1685"/>
      <c r="JC1685"/>
      <c r="JD1685"/>
      <c r="JE1685"/>
      <c r="JF1685"/>
      <c r="JG1685"/>
      <c r="JH1685"/>
      <c r="JI1685"/>
      <c r="JJ1685"/>
      <c r="JK1685"/>
      <c r="JL1685"/>
      <c r="JM1685"/>
      <c r="JN1685"/>
      <c r="JO1685"/>
      <c r="JP1685"/>
      <c r="JQ1685"/>
      <c r="JR1685"/>
      <c r="JS1685"/>
      <c r="JT1685"/>
      <c r="JU1685"/>
      <c r="JV1685"/>
      <c r="JW1685"/>
      <c r="JX1685"/>
      <c r="JY1685"/>
      <c r="JZ1685"/>
      <c r="KA1685"/>
      <c r="KB1685"/>
      <c r="KC1685"/>
      <c r="KD1685"/>
      <c r="KE1685"/>
      <c r="KF1685"/>
      <c r="KG1685"/>
      <c r="KH1685"/>
      <c r="KI1685"/>
      <c r="KJ1685"/>
      <c r="KK1685"/>
      <c r="KL1685"/>
      <c r="KM1685"/>
      <c r="KN1685"/>
      <c r="KO1685"/>
      <c r="KP1685"/>
      <c r="KQ1685"/>
      <c r="KR1685"/>
      <c r="KS1685"/>
      <c r="KT1685"/>
      <c r="KU1685"/>
      <c r="KV1685"/>
      <c r="KW1685"/>
      <c r="KX1685"/>
      <c r="KY1685"/>
      <c r="KZ1685"/>
      <c r="LA1685"/>
      <c r="LB1685"/>
      <c r="LC1685"/>
      <c r="LD1685"/>
      <c r="LE1685"/>
      <c r="LF1685"/>
      <c r="LG1685"/>
      <c r="LH1685"/>
      <c r="LI1685"/>
      <c r="LJ1685"/>
      <c r="LK1685"/>
      <c r="LL1685"/>
      <c r="LM1685"/>
      <c r="LN1685"/>
      <c r="LO1685"/>
      <c r="LP1685"/>
      <c r="LQ1685"/>
      <c r="LR1685"/>
      <c r="LS1685"/>
      <c r="LT1685"/>
      <c r="LU1685"/>
      <c r="LV1685"/>
      <c r="LW1685"/>
      <c r="LX1685"/>
      <c r="LY1685"/>
      <c r="LZ1685"/>
      <c r="MA1685"/>
      <c r="MB1685"/>
      <c r="MC1685"/>
      <c r="MD1685"/>
      <c r="ME1685"/>
      <c r="MF1685"/>
      <c r="MG1685"/>
      <c r="MH1685"/>
      <c r="MI1685"/>
      <c r="MJ1685"/>
      <c r="MK1685"/>
      <c r="ML1685"/>
      <c r="MM1685"/>
      <c r="MN1685"/>
      <c r="MO1685"/>
      <c r="MP1685"/>
      <c r="MQ1685"/>
      <c r="MR1685"/>
      <c r="MS1685"/>
      <c r="MT1685"/>
      <c r="MU1685"/>
      <c r="MV1685"/>
      <c r="MW1685"/>
      <c r="MX1685"/>
      <c r="MY1685"/>
      <c r="MZ1685"/>
      <c r="NA1685"/>
      <c r="NB1685"/>
      <c r="NC1685"/>
      <c r="ND1685"/>
      <c r="NE1685"/>
      <c r="NF1685"/>
      <c r="NG1685"/>
      <c r="NH1685"/>
      <c r="NI1685"/>
      <c r="NJ1685"/>
      <c r="NK1685"/>
      <c r="NL1685"/>
      <c r="NM1685"/>
      <c r="NN1685"/>
      <c r="NO1685"/>
      <c r="NP1685"/>
      <c r="NQ1685"/>
      <c r="NR1685"/>
      <c r="NS1685"/>
      <c r="NT1685"/>
      <c r="NU1685"/>
      <c r="NV1685"/>
      <c r="NW1685"/>
      <c r="NX1685"/>
      <c r="NY1685"/>
      <c r="NZ1685"/>
      <c r="OA1685"/>
      <c r="OB1685"/>
      <c r="OC1685"/>
      <c r="OD1685"/>
      <c r="OE1685"/>
      <c r="OF1685"/>
      <c r="OG1685"/>
      <c r="OH1685"/>
      <c r="OI1685"/>
      <c r="OJ1685"/>
      <c r="OK1685"/>
      <c r="OL1685"/>
      <c r="OM1685"/>
      <c r="ON1685"/>
      <c r="OO1685"/>
      <c r="OP1685"/>
      <c r="OQ1685"/>
      <c r="OR1685"/>
      <c r="OS1685"/>
      <c r="OT1685"/>
      <c r="OU1685"/>
      <c r="OV1685"/>
      <c r="OW1685"/>
      <c r="OX1685"/>
      <c r="OY1685"/>
      <c r="OZ1685"/>
      <c r="PA1685"/>
      <c r="PB1685"/>
      <c r="PC1685"/>
      <c r="PD1685"/>
      <c r="PE1685"/>
      <c r="PF1685"/>
      <c r="PG1685"/>
      <c r="PH1685"/>
      <c r="PI1685"/>
      <c r="PJ1685"/>
      <c r="PK1685"/>
      <c r="PL1685"/>
      <c r="PM1685"/>
      <c r="PN1685"/>
      <c r="PO1685"/>
      <c r="PP1685"/>
      <c r="PQ1685"/>
      <c r="PR1685"/>
      <c r="PS1685"/>
      <c r="PT1685"/>
      <c r="PU1685"/>
      <c r="PV1685"/>
      <c r="PW1685"/>
      <c r="PX1685"/>
      <c r="PY1685"/>
      <c r="PZ1685"/>
      <c r="QA1685"/>
      <c r="QB1685"/>
      <c r="QC1685"/>
      <c r="QD1685"/>
      <c r="QE1685"/>
      <c r="QF1685"/>
      <c r="QG1685"/>
      <c r="QH1685"/>
      <c r="QI1685"/>
      <c r="QJ1685"/>
      <c r="QK1685"/>
      <c r="QL1685"/>
      <c r="QM1685"/>
      <c r="QN1685"/>
      <c r="QO1685"/>
      <c r="QP1685"/>
      <c r="QQ1685"/>
      <c r="QR1685"/>
      <c r="QS1685"/>
      <c r="QT1685"/>
      <c r="QU1685"/>
      <c r="QV1685"/>
      <c r="QW1685"/>
      <c r="QX1685"/>
      <c r="QY1685"/>
      <c r="QZ1685"/>
      <c r="RA1685"/>
      <c r="RB1685"/>
      <c r="RC1685"/>
      <c r="RD1685"/>
      <c r="RE1685"/>
      <c r="RF1685"/>
      <c r="RG1685"/>
      <c r="RH1685"/>
      <c r="RI1685"/>
      <c r="RJ1685"/>
      <c r="RK1685"/>
      <c r="RL1685"/>
      <c r="RM1685"/>
      <c r="RN1685"/>
      <c r="RO1685"/>
      <c r="RP1685"/>
      <c r="RQ1685"/>
      <c r="RR1685"/>
      <c r="RS1685"/>
      <c r="RT1685"/>
      <c r="RU1685"/>
      <c r="RV1685"/>
      <c r="RW1685"/>
      <c r="RX1685"/>
      <c r="RY1685"/>
      <c r="RZ1685"/>
      <c r="SA1685"/>
      <c r="SB1685"/>
      <c r="SC1685"/>
      <c r="SD1685"/>
      <c r="SE1685"/>
      <c r="SF1685"/>
      <c r="SG1685"/>
      <c r="SH1685"/>
      <c r="SI1685"/>
      <c r="SJ1685"/>
      <c r="SK1685"/>
      <c r="SL1685"/>
      <c r="SM1685"/>
      <c r="SN1685"/>
      <c r="SO1685"/>
      <c r="SP1685"/>
      <c r="SQ1685"/>
      <c r="SR1685"/>
      <c r="SS1685"/>
      <c r="ST1685"/>
      <c r="SU1685"/>
      <c r="SV1685"/>
      <c r="SW1685"/>
      <c r="SX1685"/>
      <c r="SY1685"/>
      <c r="SZ1685"/>
      <c r="TA1685"/>
      <c r="TB1685"/>
      <c r="TC1685"/>
      <c r="TD1685"/>
      <c r="TE1685"/>
      <c r="TF1685"/>
      <c r="TG1685"/>
      <c r="TH1685"/>
      <c r="TI1685"/>
      <c r="TJ1685"/>
      <c r="TK1685"/>
      <c r="TL1685"/>
      <c r="TM1685"/>
      <c r="TN1685"/>
      <c r="TO1685"/>
      <c r="TP1685"/>
      <c r="TQ1685"/>
      <c r="TR1685"/>
      <c r="TS1685"/>
      <c r="TT1685"/>
      <c r="TU1685"/>
      <c r="TV1685"/>
      <c r="TW1685"/>
      <c r="TX1685"/>
      <c r="TY1685"/>
      <c r="TZ1685"/>
      <c r="UA1685"/>
      <c r="UB1685"/>
      <c r="UC1685"/>
      <c r="UD1685"/>
      <c r="UE1685"/>
      <c r="UF1685"/>
      <c r="UG1685"/>
      <c r="UH1685"/>
      <c r="UI1685"/>
      <c r="UJ1685"/>
      <c r="UK1685"/>
      <c r="UL1685"/>
      <c r="UM1685"/>
      <c r="UN1685"/>
      <c r="UO1685"/>
      <c r="UP1685"/>
      <c r="UQ1685"/>
      <c r="UR1685"/>
      <c r="US1685"/>
      <c r="UT1685"/>
      <c r="UU1685"/>
      <c r="UV1685"/>
      <c r="UW1685"/>
      <c r="UX1685"/>
      <c r="UY1685"/>
      <c r="UZ1685"/>
      <c r="VA1685"/>
      <c r="VB1685"/>
      <c r="VC1685"/>
      <c r="VD1685"/>
      <c r="VE1685"/>
      <c r="VF1685"/>
      <c r="VG1685"/>
      <c r="VH1685"/>
      <c r="VI1685"/>
      <c r="VJ1685"/>
      <c r="VK1685"/>
      <c r="VL1685"/>
      <c r="VM1685"/>
      <c r="VN1685"/>
      <c r="VO1685"/>
      <c r="VP1685"/>
      <c r="VQ1685"/>
      <c r="VR1685"/>
      <c r="VS1685"/>
      <c r="VT1685"/>
      <c r="VU1685"/>
      <c r="VV1685"/>
      <c r="VW1685"/>
      <c r="VX1685"/>
      <c r="VY1685"/>
      <c r="VZ1685"/>
      <c r="WA1685"/>
      <c r="WB1685"/>
      <c r="WC1685"/>
      <c r="WD1685"/>
      <c r="WE1685"/>
      <c r="WF1685"/>
      <c r="WG1685"/>
      <c r="WH1685"/>
      <c r="WI1685"/>
      <c r="WJ1685"/>
      <c r="WK1685"/>
      <c r="WL1685"/>
      <c r="WM1685"/>
      <c r="WN1685"/>
      <c r="WO1685"/>
      <c r="WP1685"/>
      <c r="WQ1685"/>
      <c r="WR1685"/>
      <c r="WS1685"/>
      <c r="WT1685"/>
      <c r="WU1685"/>
      <c r="WV1685"/>
      <c r="WW1685"/>
      <c r="WX1685"/>
      <c r="WY1685"/>
      <c r="WZ1685"/>
      <c r="XA1685"/>
      <c r="XB1685"/>
      <c r="XC1685"/>
      <c r="XD1685"/>
      <c r="XE1685"/>
      <c r="XF1685"/>
      <c r="XG1685"/>
      <c r="XH1685"/>
      <c r="XI1685"/>
      <c r="XJ1685"/>
      <c r="XK1685"/>
      <c r="XL1685"/>
      <c r="XM1685"/>
      <c r="XN1685"/>
      <c r="XO1685"/>
      <c r="XP1685"/>
      <c r="XQ1685"/>
      <c r="XR1685"/>
      <c r="XS1685"/>
      <c r="XT1685"/>
      <c r="XU1685"/>
      <c r="XV1685"/>
      <c r="XW1685"/>
      <c r="XX1685"/>
      <c r="XY1685"/>
      <c r="XZ1685"/>
      <c r="YA1685"/>
      <c r="YB1685"/>
      <c r="YC1685"/>
      <c r="YD1685"/>
      <c r="YE1685"/>
      <c r="YF1685"/>
      <c r="YG1685"/>
      <c r="YH1685"/>
      <c r="YI1685"/>
      <c r="YJ1685"/>
      <c r="YK1685"/>
      <c r="YL1685"/>
      <c r="YM1685"/>
      <c r="YN1685"/>
      <c r="YO1685"/>
      <c r="YP1685"/>
      <c r="YQ1685"/>
      <c r="YR1685"/>
      <c r="YS1685"/>
      <c r="YT1685"/>
      <c r="YU1685"/>
      <c r="YV1685"/>
      <c r="YW1685"/>
      <c r="YX1685"/>
      <c r="YY1685"/>
      <c r="YZ1685"/>
      <c r="ZA1685"/>
      <c r="ZB1685"/>
      <c r="ZC1685"/>
      <c r="ZD1685"/>
      <c r="ZE1685"/>
      <c r="ZF1685"/>
      <c r="ZG1685"/>
      <c r="ZH1685"/>
      <c r="ZI1685"/>
      <c r="ZJ1685"/>
      <c r="ZK1685"/>
      <c r="ZL1685"/>
      <c r="ZM1685"/>
      <c r="ZN1685"/>
      <c r="ZO1685"/>
      <c r="ZP1685"/>
      <c r="ZQ1685"/>
      <c r="ZR1685"/>
      <c r="ZS1685"/>
      <c r="ZT1685"/>
      <c r="ZU1685"/>
      <c r="ZV1685"/>
      <c r="ZW1685"/>
      <c r="ZX1685"/>
      <c r="ZY1685"/>
      <c r="ZZ1685"/>
      <c r="AAA1685"/>
      <c r="AAB1685"/>
      <c r="AAC1685"/>
      <c r="AAD1685"/>
      <c r="AAE1685"/>
      <c r="AAF1685"/>
      <c r="AAG1685"/>
      <c r="AAH1685"/>
      <c r="AAI1685"/>
      <c r="AAJ1685"/>
      <c r="AAK1685"/>
      <c r="AAL1685"/>
      <c r="AAM1685"/>
      <c r="AAN1685"/>
      <c r="AAO1685"/>
      <c r="AAP1685"/>
      <c r="AAQ1685"/>
      <c r="AAR1685"/>
      <c r="AAS1685"/>
      <c r="AAT1685"/>
      <c r="AAU1685"/>
      <c r="AAV1685"/>
      <c r="AAW1685"/>
      <c r="AAX1685"/>
      <c r="AAY1685"/>
      <c r="AAZ1685"/>
      <c r="ABA1685"/>
      <c r="ABB1685"/>
      <c r="ABC1685"/>
      <c r="ABD1685"/>
      <c r="ABE1685"/>
      <c r="ABF1685"/>
      <c r="ABG1685"/>
      <c r="ABH1685"/>
      <c r="ABI1685"/>
      <c r="ABJ1685"/>
      <c r="ABK1685"/>
      <c r="ABL1685"/>
      <c r="ABM1685"/>
      <c r="ABN1685"/>
      <c r="ABO1685"/>
      <c r="ABP1685"/>
      <c r="ABQ1685"/>
      <c r="ABR1685"/>
      <c r="ABS1685"/>
      <c r="ABT1685"/>
      <c r="ABU1685"/>
      <c r="ABV1685"/>
      <c r="ABW1685"/>
      <c r="ABX1685"/>
      <c r="ABY1685"/>
      <c r="ABZ1685"/>
      <c r="ACA1685"/>
      <c r="ACB1685"/>
      <c r="ACC1685"/>
      <c r="ACD1685"/>
      <c r="ACE1685"/>
      <c r="ACF1685"/>
      <c r="ACG1685"/>
      <c r="ACH1685"/>
      <c r="ACI1685"/>
      <c r="ACJ1685"/>
      <c r="ACK1685"/>
      <c r="ACL1685"/>
      <c r="ACM1685"/>
      <c r="ACN1685"/>
      <c r="ACO1685"/>
      <c r="ACP1685"/>
      <c r="ACQ1685"/>
      <c r="ACR1685"/>
      <c r="ACS1685"/>
      <c r="ACT1685"/>
      <c r="ACU1685"/>
      <c r="ACV1685"/>
      <c r="ACW1685"/>
      <c r="ACX1685"/>
      <c r="ACY1685"/>
      <c r="ACZ1685"/>
      <c r="ADA1685"/>
      <c r="ADB1685"/>
      <c r="ADC1685"/>
      <c r="ADD1685"/>
      <c r="ADE1685"/>
      <c r="ADF1685"/>
      <c r="ADG1685"/>
      <c r="ADH1685"/>
      <c r="ADI1685"/>
      <c r="ADJ1685"/>
      <c r="ADK1685"/>
      <c r="ADL1685"/>
      <c r="ADM1685"/>
      <c r="ADN1685"/>
      <c r="ADO1685"/>
      <c r="ADP1685"/>
      <c r="ADQ1685"/>
      <c r="ADR1685"/>
      <c r="ADS1685"/>
      <c r="ADT1685"/>
      <c r="ADU1685"/>
      <c r="ADV1685"/>
      <c r="ADW1685"/>
      <c r="ADX1685"/>
      <c r="ADY1685"/>
      <c r="ADZ1685"/>
      <c r="AEA1685"/>
      <c r="AEB1685"/>
      <c r="AEC1685"/>
      <c r="AED1685"/>
      <c r="AEE1685"/>
      <c r="AEF1685"/>
      <c r="AEG1685"/>
      <c r="AEH1685"/>
      <c r="AEI1685"/>
      <c r="AEJ1685"/>
      <c r="AEK1685"/>
      <c r="AEL1685"/>
      <c r="AEM1685"/>
      <c r="AEN1685"/>
      <c r="AEO1685"/>
      <c r="AEP1685"/>
      <c r="AEQ1685"/>
      <c r="AER1685"/>
      <c r="AES1685"/>
      <c r="AET1685"/>
      <c r="AEU1685"/>
      <c r="AEV1685"/>
      <c r="AEW1685"/>
      <c r="AEX1685"/>
      <c r="AEY1685"/>
      <c r="AEZ1685"/>
      <c r="AFA1685"/>
      <c r="AFB1685"/>
      <c r="AFC1685"/>
      <c r="AFD1685"/>
      <c r="AFE1685"/>
      <c r="AFF1685"/>
      <c r="AFG1685"/>
      <c r="AFH1685"/>
      <c r="AFI1685"/>
      <c r="AFJ1685"/>
      <c r="AFK1685"/>
      <c r="AFL1685"/>
      <c r="AFM1685"/>
      <c r="AFN1685"/>
      <c r="AFO1685"/>
      <c r="AFP1685"/>
      <c r="AFQ1685"/>
      <c r="AFR1685"/>
      <c r="AFS1685"/>
      <c r="AFT1685"/>
      <c r="AFU1685"/>
      <c r="AFV1685"/>
      <c r="AFW1685"/>
      <c r="AFX1685"/>
      <c r="AFY1685"/>
      <c r="AFZ1685"/>
      <c r="AGA1685"/>
      <c r="AGB1685"/>
      <c r="AGC1685"/>
      <c r="AGD1685"/>
      <c r="AGE1685"/>
      <c r="AGF1685"/>
      <c r="AGG1685"/>
      <c r="AGH1685"/>
      <c r="AGI1685"/>
      <c r="AGJ1685"/>
      <c r="AGK1685"/>
      <c r="AGL1685"/>
      <c r="AGM1685"/>
      <c r="AGN1685"/>
      <c r="AGO1685"/>
      <c r="AGP1685"/>
      <c r="AGQ1685"/>
      <c r="AGR1685"/>
      <c r="AGS1685"/>
      <c r="AGT1685"/>
      <c r="AGU1685"/>
      <c r="AGV1685"/>
      <c r="AGW1685"/>
      <c r="AGX1685"/>
      <c r="AGY1685"/>
      <c r="AGZ1685"/>
      <c r="AHA1685"/>
      <c r="AHB1685"/>
      <c r="AHC1685"/>
      <c r="AHD1685"/>
      <c r="AHE1685"/>
      <c r="AHF1685"/>
      <c r="AHG1685"/>
      <c r="AHH1685"/>
      <c r="AHI1685"/>
      <c r="AHJ1685"/>
      <c r="AHK1685"/>
      <c r="AHL1685"/>
      <c r="AHM1685"/>
      <c r="AHN1685"/>
      <c r="AHO1685"/>
      <c r="AHP1685"/>
      <c r="AHQ1685"/>
      <c r="AHR1685"/>
      <c r="AHS1685"/>
      <c r="AHT1685"/>
      <c r="AHU1685"/>
      <c r="AHV1685"/>
      <c r="AHW1685"/>
      <c r="AHX1685"/>
      <c r="AHY1685"/>
      <c r="AHZ1685"/>
      <c r="AIA1685"/>
      <c r="AIB1685"/>
      <c r="AIC1685"/>
      <c r="AID1685"/>
      <c r="AIE1685"/>
      <c r="AIF1685"/>
      <c r="AIG1685"/>
      <c r="AIH1685"/>
      <c r="AII1685"/>
      <c r="AIJ1685"/>
      <c r="AIK1685"/>
      <c r="AIL1685"/>
      <c r="AIM1685"/>
      <c r="AIN1685"/>
      <c r="AIO1685"/>
      <c r="AIP1685"/>
      <c r="AIQ1685"/>
      <c r="AIR1685"/>
      <c r="AIS1685"/>
      <c r="AIT1685"/>
      <c r="AIU1685"/>
      <c r="AIV1685"/>
      <c r="AIW1685"/>
      <c r="AIX1685"/>
      <c r="AIY1685"/>
      <c r="AIZ1685"/>
      <c r="AJA1685"/>
      <c r="AJB1685"/>
      <c r="AJC1685"/>
      <c r="AJD1685"/>
      <c r="AJE1685"/>
      <c r="AJF1685"/>
      <c r="AJG1685"/>
      <c r="AJH1685"/>
      <c r="AJI1685"/>
      <c r="AJJ1685"/>
      <c r="AJK1685"/>
      <c r="AJL1685"/>
      <c r="AJM1685"/>
      <c r="AJN1685"/>
      <c r="AJO1685"/>
      <c r="AJP1685"/>
      <c r="AJQ1685"/>
      <c r="AJR1685"/>
      <c r="AJS1685"/>
      <c r="AJT1685"/>
      <c r="AJU1685"/>
      <c r="AJV1685"/>
      <c r="AJW1685"/>
      <c r="AJX1685"/>
      <c r="AJY1685"/>
      <c r="AJZ1685"/>
      <c r="AKA1685"/>
      <c r="AKB1685"/>
      <c r="AKC1685"/>
      <c r="AKD1685"/>
      <c r="AKE1685"/>
      <c r="AKF1685"/>
      <c r="AKG1685"/>
      <c r="AKH1685"/>
      <c r="AKI1685"/>
      <c r="AKJ1685"/>
      <c r="AKK1685"/>
      <c r="AKL1685"/>
      <c r="AKM1685"/>
      <c r="AKN1685"/>
      <c r="AKO1685"/>
      <c r="AKP1685"/>
      <c r="AKQ1685"/>
      <c r="AKR1685"/>
      <c r="AKS1685"/>
      <c r="AKT1685"/>
      <c r="AKU1685"/>
      <c r="AKV1685"/>
      <c r="AKW1685"/>
      <c r="AKX1685"/>
      <c r="AKY1685"/>
      <c r="AKZ1685"/>
      <c r="ALA1685"/>
      <c r="ALB1685"/>
      <c r="ALC1685"/>
      <c r="ALD1685"/>
      <c r="ALE1685"/>
      <c r="ALF1685"/>
      <c r="ALG1685"/>
      <c r="ALH1685"/>
      <c r="ALI1685"/>
      <c r="ALJ1685"/>
      <c r="ALK1685"/>
      <c r="ALL1685"/>
      <c r="ALM1685"/>
      <c r="ALN1685"/>
      <c r="ALO1685"/>
      <c r="ALP1685"/>
      <c r="ALQ1685"/>
      <c r="ALR1685"/>
      <c r="ALS1685"/>
      <c r="ALT1685"/>
      <c r="ALU1685"/>
      <c r="ALV1685"/>
      <c r="ALW1685"/>
      <c r="ALX1685"/>
      <c r="ALY1685"/>
      <c r="ALZ1685"/>
      <c r="AMA1685"/>
      <c r="AMB1685"/>
      <c r="AMC1685"/>
      <c r="AMD1685"/>
      <c r="AME1685"/>
      <c r="AMF1685"/>
      <c r="AMG1685"/>
      <c r="AMH1685"/>
      <c r="AMI1685"/>
      <c r="AMJ1685"/>
      <c r="AMK1685"/>
    </row>
    <row r="1686" spans="1:1025" ht="45" customHeight="1" thickTop="1" thickBot="1" x14ac:dyDescent="0.3">
      <c r="A1686" s="249" t="s">
        <v>1023</v>
      </c>
      <c r="B1686" s="249" t="s">
        <v>1023</v>
      </c>
      <c r="C1686" s="249" t="s">
        <v>1023</v>
      </c>
      <c r="D1686" s="249" t="s">
        <v>1023</v>
      </c>
      <c r="E1686" s="249" t="s">
        <v>1023</v>
      </c>
      <c r="F1686" s="249" t="s">
        <v>1023</v>
      </c>
      <c r="G1686" s="249" t="s">
        <v>1023</v>
      </c>
      <c r="H1686" s="249" t="s">
        <v>1023</v>
      </c>
      <c r="I1686" s="249" t="s">
        <v>1023</v>
      </c>
      <c r="J1686" s="249" t="s">
        <v>1023</v>
      </c>
      <c r="K1686" s="249" t="s">
        <v>1023</v>
      </c>
      <c r="L1686" s="249" t="s">
        <v>1023</v>
      </c>
      <c r="M1686" s="249" t="s">
        <v>1023</v>
      </c>
      <c r="N1686" s="249" t="s">
        <v>1023</v>
      </c>
      <c r="O1686" s="249" t="s">
        <v>1023</v>
      </c>
      <c r="P1686" s="249" t="s">
        <v>1023</v>
      </c>
      <c r="Q1686" s="54">
        <v>3</v>
      </c>
      <c r="R1686" s="251" t="s">
        <v>2563</v>
      </c>
      <c r="S1686" s="252"/>
      <c r="T1686" s="252"/>
      <c r="U1686" s="252"/>
      <c r="V1686" s="252"/>
      <c r="W1686" s="252"/>
      <c r="X1686" s="252"/>
      <c r="Y1686" s="252"/>
      <c r="Z1686" s="252"/>
      <c r="AA1686" s="252"/>
      <c r="AB1686" s="252"/>
      <c r="AC1686" s="252"/>
      <c r="AD1686" s="252"/>
      <c r="AE1686" s="253"/>
      <c r="AF1686" s="54">
        <v>3</v>
      </c>
      <c r="AG1686" s="251" t="s">
        <v>2563</v>
      </c>
      <c r="AH1686" s="252"/>
      <c r="AI1686" s="252"/>
      <c r="AJ1686" s="252"/>
      <c r="AK1686" s="252"/>
      <c r="AL1686" s="252"/>
      <c r="AM1686" s="252"/>
      <c r="AN1686" s="252"/>
      <c r="AO1686" s="252"/>
      <c r="AP1686" s="252"/>
      <c r="AQ1686" s="252"/>
      <c r="AR1686" s="252"/>
      <c r="AS1686" s="252"/>
      <c r="AT1686" s="253"/>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c r="IW1686"/>
      <c r="IX1686"/>
      <c r="IY1686"/>
      <c r="IZ1686"/>
      <c r="JA1686"/>
      <c r="JB1686"/>
      <c r="JC1686"/>
      <c r="JD1686"/>
      <c r="JE1686"/>
      <c r="JF1686"/>
      <c r="JG1686"/>
      <c r="JH1686"/>
      <c r="JI1686"/>
      <c r="JJ1686"/>
      <c r="JK1686"/>
      <c r="JL1686"/>
      <c r="JM1686"/>
      <c r="JN1686"/>
      <c r="JO1686"/>
      <c r="JP1686"/>
      <c r="JQ1686"/>
      <c r="JR1686"/>
      <c r="JS1686"/>
      <c r="JT1686"/>
      <c r="JU1686"/>
      <c r="JV1686"/>
      <c r="JW1686"/>
      <c r="JX1686"/>
      <c r="JY1686"/>
      <c r="JZ1686"/>
      <c r="KA1686"/>
      <c r="KB1686"/>
      <c r="KC1686"/>
      <c r="KD1686"/>
      <c r="KE1686"/>
      <c r="KF1686"/>
      <c r="KG1686"/>
      <c r="KH1686"/>
      <c r="KI1686"/>
      <c r="KJ1686"/>
      <c r="KK1686"/>
      <c r="KL1686"/>
      <c r="KM1686"/>
      <c r="KN1686"/>
      <c r="KO1686"/>
      <c r="KP1686"/>
      <c r="KQ1686"/>
      <c r="KR1686"/>
      <c r="KS1686"/>
      <c r="KT1686"/>
      <c r="KU1686"/>
      <c r="KV1686"/>
      <c r="KW1686"/>
      <c r="KX1686"/>
      <c r="KY1686"/>
      <c r="KZ1686"/>
      <c r="LA1686"/>
      <c r="LB1686"/>
      <c r="LC1686"/>
      <c r="LD1686"/>
      <c r="LE1686"/>
      <c r="LF1686"/>
      <c r="LG1686"/>
      <c r="LH1686"/>
      <c r="LI1686"/>
      <c r="LJ1686"/>
      <c r="LK1686"/>
      <c r="LL1686"/>
      <c r="LM1686"/>
      <c r="LN1686"/>
      <c r="LO1686"/>
      <c r="LP1686"/>
      <c r="LQ1686"/>
      <c r="LR1686"/>
      <c r="LS1686"/>
      <c r="LT1686"/>
      <c r="LU1686"/>
      <c r="LV1686"/>
      <c r="LW1686"/>
      <c r="LX1686"/>
      <c r="LY1686"/>
      <c r="LZ1686"/>
      <c r="MA1686"/>
      <c r="MB1686"/>
      <c r="MC1686"/>
      <c r="MD1686"/>
      <c r="ME1686"/>
      <c r="MF1686"/>
      <c r="MG1686"/>
      <c r="MH1686"/>
      <c r="MI1686"/>
      <c r="MJ1686"/>
      <c r="MK1686"/>
      <c r="ML1686"/>
      <c r="MM1686"/>
      <c r="MN1686"/>
      <c r="MO1686"/>
      <c r="MP1686"/>
      <c r="MQ1686"/>
      <c r="MR1686"/>
      <c r="MS1686"/>
      <c r="MT1686"/>
      <c r="MU1686"/>
      <c r="MV1686"/>
      <c r="MW1686"/>
      <c r="MX1686"/>
      <c r="MY1686"/>
      <c r="MZ1686"/>
      <c r="NA1686"/>
      <c r="NB1686"/>
      <c r="NC1686"/>
      <c r="ND1686"/>
      <c r="NE1686"/>
      <c r="NF1686"/>
      <c r="NG1686"/>
      <c r="NH1686"/>
      <c r="NI1686"/>
      <c r="NJ1686"/>
      <c r="NK1686"/>
      <c r="NL1686"/>
      <c r="NM1686"/>
      <c r="NN1686"/>
      <c r="NO1686"/>
      <c r="NP1686"/>
      <c r="NQ1686"/>
      <c r="NR1686"/>
      <c r="NS1686"/>
      <c r="NT1686"/>
      <c r="NU1686"/>
      <c r="NV1686"/>
      <c r="NW1686"/>
      <c r="NX1686"/>
      <c r="NY1686"/>
      <c r="NZ1686"/>
      <c r="OA1686"/>
      <c r="OB1686"/>
      <c r="OC1686"/>
      <c r="OD1686"/>
      <c r="OE1686"/>
      <c r="OF1686"/>
      <c r="OG1686"/>
      <c r="OH1686"/>
      <c r="OI1686"/>
      <c r="OJ1686"/>
      <c r="OK1686"/>
      <c r="OL1686"/>
      <c r="OM1686"/>
      <c r="ON1686"/>
      <c r="OO1686"/>
      <c r="OP1686"/>
      <c r="OQ1686"/>
      <c r="OR1686"/>
      <c r="OS1686"/>
      <c r="OT1686"/>
      <c r="OU1686"/>
      <c r="OV1686"/>
      <c r="OW1686"/>
      <c r="OX1686"/>
      <c r="OY1686"/>
      <c r="OZ1686"/>
      <c r="PA1686"/>
      <c r="PB1686"/>
      <c r="PC1686"/>
      <c r="PD1686"/>
      <c r="PE1686"/>
      <c r="PF1686"/>
      <c r="PG1686"/>
      <c r="PH1686"/>
      <c r="PI1686"/>
      <c r="PJ1686"/>
      <c r="PK1686"/>
      <c r="PL1686"/>
      <c r="PM1686"/>
      <c r="PN1686"/>
      <c r="PO1686"/>
      <c r="PP1686"/>
      <c r="PQ1686"/>
      <c r="PR1686"/>
      <c r="PS1686"/>
      <c r="PT1686"/>
      <c r="PU1686"/>
      <c r="PV1686"/>
      <c r="PW1686"/>
      <c r="PX1686"/>
      <c r="PY1686"/>
      <c r="PZ1686"/>
      <c r="QA1686"/>
      <c r="QB1686"/>
      <c r="QC1686"/>
      <c r="QD1686"/>
      <c r="QE1686"/>
      <c r="QF1686"/>
      <c r="QG1686"/>
      <c r="QH1686"/>
      <c r="QI1686"/>
      <c r="QJ1686"/>
      <c r="QK1686"/>
      <c r="QL1686"/>
      <c r="QM1686"/>
      <c r="QN1686"/>
      <c r="QO1686"/>
      <c r="QP1686"/>
      <c r="QQ1686"/>
      <c r="QR1686"/>
      <c r="QS1686"/>
      <c r="QT1686"/>
      <c r="QU1686"/>
      <c r="QV1686"/>
      <c r="QW1686"/>
      <c r="QX1686"/>
      <c r="QY1686"/>
      <c r="QZ1686"/>
      <c r="RA1686"/>
      <c r="RB1686"/>
      <c r="RC1686"/>
      <c r="RD1686"/>
      <c r="RE1686"/>
      <c r="RF1686"/>
      <c r="RG1686"/>
      <c r="RH1686"/>
      <c r="RI1686"/>
      <c r="RJ1686"/>
      <c r="RK1686"/>
      <c r="RL1686"/>
      <c r="RM1686"/>
      <c r="RN1686"/>
      <c r="RO1686"/>
      <c r="RP1686"/>
      <c r="RQ1686"/>
      <c r="RR1686"/>
      <c r="RS1686"/>
      <c r="RT1686"/>
      <c r="RU1686"/>
      <c r="RV1686"/>
      <c r="RW1686"/>
      <c r="RX1686"/>
      <c r="RY1686"/>
      <c r="RZ1686"/>
      <c r="SA1686"/>
      <c r="SB1686"/>
      <c r="SC1686"/>
      <c r="SD1686"/>
      <c r="SE1686"/>
      <c r="SF1686"/>
      <c r="SG1686"/>
      <c r="SH1686"/>
      <c r="SI1686"/>
      <c r="SJ1686"/>
      <c r="SK1686"/>
      <c r="SL1686"/>
      <c r="SM1686"/>
      <c r="SN1686"/>
      <c r="SO1686"/>
      <c r="SP1686"/>
      <c r="SQ1686"/>
      <c r="SR1686"/>
      <c r="SS1686"/>
      <c r="ST1686"/>
      <c r="SU1686"/>
      <c r="SV1686"/>
      <c r="SW1686"/>
      <c r="SX1686"/>
      <c r="SY1686"/>
      <c r="SZ1686"/>
      <c r="TA1686"/>
      <c r="TB1686"/>
      <c r="TC1686"/>
      <c r="TD1686"/>
      <c r="TE1686"/>
      <c r="TF1686"/>
      <c r="TG1686"/>
      <c r="TH1686"/>
      <c r="TI1686"/>
      <c r="TJ1686"/>
      <c r="TK1686"/>
      <c r="TL1686"/>
      <c r="TM1686"/>
      <c r="TN1686"/>
      <c r="TO1686"/>
      <c r="TP1686"/>
      <c r="TQ1686"/>
      <c r="TR1686"/>
      <c r="TS1686"/>
      <c r="TT1686"/>
      <c r="TU1686"/>
      <c r="TV1686"/>
      <c r="TW1686"/>
      <c r="TX1686"/>
      <c r="TY1686"/>
      <c r="TZ1686"/>
      <c r="UA1686"/>
      <c r="UB1686"/>
      <c r="UC1686"/>
      <c r="UD1686"/>
      <c r="UE1686"/>
      <c r="UF1686"/>
      <c r="UG1686"/>
      <c r="UH1686"/>
      <c r="UI1686"/>
      <c r="UJ1686"/>
      <c r="UK1686"/>
      <c r="UL1686"/>
      <c r="UM1686"/>
      <c r="UN1686"/>
      <c r="UO1686"/>
      <c r="UP1686"/>
      <c r="UQ1686"/>
      <c r="UR1686"/>
      <c r="US1686"/>
      <c r="UT1686"/>
      <c r="UU1686"/>
      <c r="UV1686"/>
      <c r="UW1686"/>
      <c r="UX1686"/>
      <c r="UY1686"/>
      <c r="UZ1686"/>
      <c r="VA1686"/>
      <c r="VB1686"/>
      <c r="VC1686"/>
      <c r="VD1686"/>
      <c r="VE1686"/>
      <c r="VF1686"/>
      <c r="VG1686"/>
      <c r="VH1686"/>
      <c r="VI1686"/>
      <c r="VJ1686"/>
      <c r="VK1686"/>
      <c r="VL1686"/>
      <c r="VM1686"/>
      <c r="VN1686"/>
      <c r="VO1686"/>
      <c r="VP1686"/>
      <c r="VQ1686"/>
      <c r="VR1686"/>
      <c r="VS1686"/>
      <c r="VT1686"/>
      <c r="VU1686"/>
      <c r="VV1686"/>
      <c r="VW1686"/>
      <c r="VX1686"/>
      <c r="VY1686"/>
      <c r="VZ1686"/>
      <c r="WA1686"/>
      <c r="WB1686"/>
      <c r="WC1686"/>
      <c r="WD1686"/>
      <c r="WE1686"/>
      <c r="WF1686"/>
      <c r="WG1686"/>
      <c r="WH1686"/>
      <c r="WI1686"/>
      <c r="WJ1686"/>
      <c r="WK1686"/>
      <c r="WL1686"/>
      <c r="WM1686"/>
      <c r="WN1686"/>
      <c r="WO1686"/>
      <c r="WP1686"/>
      <c r="WQ1686"/>
      <c r="WR1686"/>
      <c r="WS1686"/>
      <c r="WT1686"/>
      <c r="WU1686"/>
      <c r="WV1686"/>
      <c r="WW1686"/>
      <c r="WX1686"/>
      <c r="WY1686"/>
      <c r="WZ1686"/>
      <c r="XA1686"/>
      <c r="XB1686"/>
      <c r="XC1686"/>
      <c r="XD1686"/>
      <c r="XE1686"/>
      <c r="XF1686"/>
      <c r="XG1686"/>
      <c r="XH1686"/>
      <c r="XI1686"/>
      <c r="XJ1686"/>
      <c r="XK1686"/>
      <c r="XL1686"/>
      <c r="XM1686"/>
      <c r="XN1686"/>
      <c r="XO1686"/>
      <c r="XP1686"/>
      <c r="XQ1686"/>
      <c r="XR1686"/>
      <c r="XS1686"/>
      <c r="XT1686"/>
      <c r="XU1686"/>
      <c r="XV1686"/>
      <c r="XW1686"/>
      <c r="XX1686"/>
      <c r="XY1686"/>
      <c r="XZ1686"/>
      <c r="YA1686"/>
      <c r="YB1686"/>
      <c r="YC1686"/>
      <c r="YD1686"/>
      <c r="YE1686"/>
      <c r="YF1686"/>
      <c r="YG1686"/>
      <c r="YH1686"/>
      <c r="YI1686"/>
      <c r="YJ1686"/>
      <c r="YK1686"/>
      <c r="YL1686"/>
      <c r="YM1686"/>
      <c r="YN1686"/>
      <c r="YO1686"/>
      <c r="YP1686"/>
      <c r="YQ1686"/>
      <c r="YR1686"/>
      <c r="YS1686"/>
      <c r="YT1686"/>
      <c r="YU1686"/>
      <c r="YV1686"/>
      <c r="YW1686"/>
      <c r="YX1686"/>
      <c r="YY1686"/>
      <c r="YZ1686"/>
      <c r="ZA1686"/>
      <c r="ZB1686"/>
      <c r="ZC1686"/>
      <c r="ZD1686"/>
      <c r="ZE1686"/>
      <c r="ZF1686"/>
      <c r="ZG1686"/>
      <c r="ZH1686"/>
      <c r="ZI1686"/>
      <c r="ZJ1686"/>
      <c r="ZK1686"/>
      <c r="ZL1686"/>
      <c r="ZM1686"/>
      <c r="ZN1686"/>
      <c r="ZO1686"/>
      <c r="ZP1686"/>
      <c r="ZQ1686"/>
      <c r="ZR1686"/>
      <c r="ZS1686"/>
      <c r="ZT1686"/>
      <c r="ZU1686"/>
      <c r="ZV1686"/>
      <c r="ZW1686"/>
      <c r="ZX1686"/>
      <c r="ZY1686"/>
      <c r="ZZ1686"/>
      <c r="AAA1686"/>
      <c r="AAB1686"/>
      <c r="AAC1686"/>
      <c r="AAD1686"/>
      <c r="AAE1686"/>
      <c r="AAF1686"/>
      <c r="AAG1686"/>
      <c r="AAH1686"/>
      <c r="AAI1686"/>
      <c r="AAJ1686"/>
      <c r="AAK1686"/>
      <c r="AAL1686"/>
      <c r="AAM1686"/>
      <c r="AAN1686"/>
      <c r="AAO1686"/>
      <c r="AAP1686"/>
      <c r="AAQ1686"/>
      <c r="AAR1686"/>
      <c r="AAS1686"/>
      <c r="AAT1686"/>
      <c r="AAU1686"/>
      <c r="AAV1686"/>
      <c r="AAW1686"/>
      <c r="AAX1686"/>
      <c r="AAY1686"/>
      <c r="AAZ1686"/>
      <c r="ABA1686"/>
      <c r="ABB1686"/>
      <c r="ABC1686"/>
      <c r="ABD1686"/>
      <c r="ABE1686"/>
      <c r="ABF1686"/>
      <c r="ABG1686"/>
      <c r="ABH1686"/>
      <c r="ABI1686"/>
      <c r="ABJ1686"/>
      <c r="ABK1686"/>
      <c r="ABL1686"/>
      <c r="ABM1686"/>
      <c r="ABN1686"/>
      <c r="ABO1686"/>
      <c r="ABP1686"/>
      <c r="ABQ1686"/>
      <c r="ABR1686"/>
      <c r="ABS1686"/>
      <c r="ABT1686"/>
      <c r="ABU1686"/>
      <c r="ABV1686"/>
      <c r="ABW1686"/>
      <c r="ABX1686"/>
      <c r="ABY1686"/>
      <c r="ABZ1686"/>
      <c r="ACA1686"/>
      <c r="ACB1686"/>
      <c r="ACC1686"/>
      <c r="ACD1686"/>
      <c r="ACE1686"/>
      <c r="ACF1686"/>
      <c r="ACG1686"/>
      <c r="ACH1686"/>
      <c r="ACI1686"/>
      <c r="ACJ1686"/>
      <c r="ACK1686"/>
      <c r="ACL1686"/>
      <c r="ACM1686"/>
      <c r="ACN1686"/>
      <c r="ACO1686"/>
      <c r="ACP1686"/>
      <c r="ACQ1686"/>
      <c r="ACR1686"/>
      <c r="ACS1686"/>
      <c r="ACT1686"/>
      <c r="ACU1686"/>
      <c r="ACV1686"/>
      <c r="ACW1686"/>
      <c r="ACX1686"/>
      <c r="ACY1686"/>
      <c r="ACZ1686"/>
      <c r="ADA1686"/>
      <c r="ADB1686"/>
      <c r="ADC1686"/>
      <c r="ADD1686"/>
      <c r="ADE1686"/>
      <c r="ADF1686"/>
      <c r="ADG1686"/>
      <c r="ADH1686"/>
      <c r="ADI1686"/>
      <c r="ADJ1686"/>
      <c r="ADK1686"/>
      <c r="ADL1686"/>
      <c r="ADM1686"/>
      <c r="ADN1686"/>
      <c r="ADO1686"/>
      <c r="ADP1686"/>
      <c r="ADQ1686"/>
      <c r="ADR1686"/>
      <c r="ADS1686"/>
      <c r="ADT1686"/>
      <c r="ADU1686"/>
      <c r="ADV1686"/>
      <c r="ADW1686"/>
      <c r="ADX1686"/>
      <c r="ADY1686"/>
      <c r="ADZ1686"/>
      <c r="AEA1686"/>
      <c r="AEB1686"/>
      <c r="AEC1686"/>
      <c r="AED1686"/>
      <c r="AEE1686"/>
      <c r="AEF1686"/>
      <c r="AEG1686"/>
      <c r="AEH1686"/>
      <c r="AEI1686"/>
      <c r="AEJ1686"/>
      <c r="AEK1686"/>
      <c r="AEL1686"/>
      <c r="AEM1686"/>
      <c r="AEN1686"/>
      <c r="AEO1686"/>
      <c r="AEP1686"/>
      <c r="AEQ1686"/>
      <c r="AER1686"/>
      <c r="AES1686"/>
      <c r="AET1686"/>
      <c r="AEU1686"/>
      <c r="AEV1686"/>
      <c r="AEW1686"/>
      <c r="AEX1686"/>
      <c r="AEY1686"/>
      <c r="AEZ1686"/>
      <c r="AFA1686"/>
      <c r="AFB1686"/>
      <c r="AFC1686"/>
      <c r="AFD1686"/>
      <c r="AFE1686"/>
      <c r="AFF1686"/>
      <c r="AFG1686"/>
      <c r="AFH1686"/>
      <c r="AFI1686"/>
      <c r="AFJ1686"/>
      <c r="AFK1686"/>
      <c r="AFL1686"/>
      <c r="AFM1686"/>
      <c r="AFN1686"/>
      <c r="AFO1686"/>
      <c r="AFP1686"/>
      <c r="AFQ1686"/>
      <c r="AFR1686"/>
      <c r="AFS1686"/>
      <c r="AFT1686"/>
      <c r="AFU1686"/>
      <c r="AFV1686"/>
      <c r="AFW1686"/>
      <c r="AFX1686"/>
      <c r="AFY1686"/>
      <c r="AFZ1686"/>
      <c r="AGA1686"/>
      <c r="AGB1686"/>
      <c r="AGC1686"/>
      <c r="AGD1686"/>
      <c r="AGE1686"/>
      <c r="AGF1686"/>
      <c r="AGG1686"/>
      <c r="AGH1686"/>
      <c r="AGI1686"/>
      <c r="AGJ1686"/>
      <c r="AGK1686"/>
      <c r="AGL1686"/>
      <c r="AGM1686"/>
      <c r="AGN1686"/>
      <c r="AGO1686"/>
      <c r="AGP1686"/>
      <c r="AGQ1686"/>
      <c r="AGR1686"/>
      <c r="AGS1686"/>
      <c r="AGT1686"/>
      <c r="AGU1686"/>
      <c r="AGV1686"/>
      <c r="AGW1686"/>
      <c r="AGX1686"/>
      <c r="AGY1686"/>
      <c r="AGZ1686"/>
      <c r="AHA1686"/>
      <c r="AHB1686"/>
      <c r="AHC1686"/>
      <c r="AHD1686"/>
      <c r="AHE1686"/>
      <c r="AHF1686"/>
      <c r="AHG1686"/>
      <c r="AHH1686"/>
      <c r="AHI1686"/>
      <c r="AHJ1686"/>
      <c r="AHK1686"/>
      <c r="AHL1686"/>
      <c r="AHM1686"/>
      <c r="AHN1686"/>
      <c r="AHO1686"/>
      <c r="AHP1686"/>
      <c r="AHQ1686"/>
      <c r="AHR1686"/>
      <c r="AHS1686"/>
      <c r="AHT1686"/>
      <c r="AHU1686"/>
      <c r="AHV1686"/>
      <c r="AHW1686"/>
      <c r="AHX1686"/>
      <c r="AHY1686"/>
      <c r="AHZ1686"/>
      <c r="AIA1686"/>
      <c r="AIB1686"/>
      <c r="AIC1686"/>
      <c r="AID1686"/>
      <c r="AIE1686"/>
      <c r="AIF1686"/>
      <c r="AIG1686"/>
      <c r="AIH1686"/>
      <c r="AII1686"/>
      <c r="AIJ1686"/>
      <c r="AIK1686"/>
      <c r="AIL1686"/>
      <c r="AIM1686"/>
      <c r="AIN1686"/>
      <c r="AIO1686"/>
      <c r="AIP1686"/>
      <c r="AIQ1686"/>
      <c r="AIR1686"/>
      <c r="AIS1686"/>
      <c r="AIT1686"/>
      <c r="AIU1686"/>
      <c r="AIV1686"/>
      <c r="AIW1686"/>
      <c r="AIX1686"/>
      <c r="AIY1686"/>
      <c r="AIZ1686"/>
      <c r="AJA1686"/>
      <c r="AJB1686"/>
      <c r="AJC1686"/>
      <c r="AJD1686"/>
      <c r="AJE1686"/>
      <c r="AJF1686"/>
      <c r="AJG1686"/>
      <c r="AJH1686"/>
      <c r="AJI1686"/>
      <c r="AJJ1686"/>
      <c r="AJK1686"/>
      <c r="AJL1686"/>
      <c r="AJM1686"/>
      <c r="AJN1686"/>
      <c r="AJO1686"/>
      <c r="AJP1686"/>
      <c r="AJQ1686"/>
      <c r="AJR1686"/>
      <c r="AJS1686"/>
      <c r="AJT1686"/>
      <c r="AJU1686"/>
      <c r="AJV1686"/>
      <c r="AJW1686"/>
      <c r="AJX1686"/>
      <c r="AJY1686"/>
      <c r="AJZ1686"/>
      <c r="AKA1686"/>
      <c r="AKB1686"/>
      <c r="AKC1686"/>
      <c r="AKD1686"/>
      <c r="AKE1686"/>
      <c r="AKF1686"/>
      <c r="AKG1686"/>
      <c r="AKH1686"/>
      <c r="AKI1686"/>
      <c r="AKJ1686"/>
      <c r="AKK1686"/>
      <c r="AKL1686"/>
      <c r="AKM1686"/>
      <c r="AKN1686"/>
      <c r="AKO1686"/>
      <c r="AKP1686"/>
      <c r="AKQ1686"/>
      <c r="AKR1686"/>
      <c r="AKS1686"/>
      <c r="AKT1686"/>
      <c r="AKU1686"/>
      <c r="AKV1686"/>
      <c r="AKW1686"/>
      <c r="AKX1686"/>
      <c r="AKY1686"/>
      <c r="AKZ1686"/>
      <c r="ALA1686"/>
      <c r="ALB1686"/>
      <c r="ALC1686"/>
      <c r="ALD1686"/>
      <c r="ALE1686"/>
      <c r="ALF1686"/>
      <c r="ALG1686"/>
      <c r="ALH1686"/>
      <c r="ALI1686"/>
      <c r="ALJ1686"/>
      <c r="ALK1686"/>
      <c r="ALL1686"/>
      <c r="ALM1686"/>
      <c r="ALN1686"/>
      <c r="ALO1686"/>
      <c r="ALP1686"/>
      <c r="ALQ1686"/>
      <c r="ALR1686"/>
      <c r="ALS1686"/>
      <c r="ALT1686"/>
      <c r="ALU1686"/>
      <c r="ALV1686"/>
      <c r="ALW1686"/>
      <c r="ALX1686"/>
      <c r="ALY1686"/>
      <c r="ALZ1686"/>
      <c r="AMA1686"/>
      <c r="AMB1686"/>
      <c r="AMC1686"/>
      <c r="AMD1686"/>
      <c r="AME1686"/>
      <c r="AMF1686"/>
      <c r="AMG1686"/>
      <c r="AMH1686"/>
      <c r="AMI1686"/>
      <c r="AMJ1686"/>
      <c r="AMK1686"/>
    </row>
    <row r="1687" spans="1:1025" ht="45" customHeight="1" thickTop="1" thickBot="1" x14ac:dyDescent="0.3">
      <c r="A1687" s="249" t="s">
        <v>1024</v>
      </c>
      <c r="B1687" s="249" t="s">
        <v>1024</v>
      </c>
      <c r="C1687" s="249" t="s">
        <v>1024</v>
      </c>
      <c r="D1687" s="249" t="s">
        <v>1024</v>
      </c>
      <c r="E1687" s="249" t="s">
        <v>1024</v>
      </c>
      <c r="F1687" s="249" t="s">
        <v>1024</v>
      </c>
      <c r="G1687" s="249" t="s">
        <v>1024</v>
      </c>
      <c r="H1687" s="249" t="s">
        <v>1024</v>
      </c>
      <c r="I1687" s="249" t="s">
        <v>1024</v>
      </c>
      <c r="J1687" s="249" t="s">
        <v>1024</v>
      </c>
      <c r="K1687" s="249" t="s">
        <v>1024</v>
      </c>
      <c r="L1687" s="249" t="s">
        <v>1024</v>
      </c>
      <c r="M1687" s="249" t="s">
        <v>1024</v>
      </c>
      <c r="N1687" s="249" t="s">
        <v>1024</v>
      </c>
      <c r="O1687" s="249" t="s">
        <v>1024</v>
      </c>
      <c r="P1687" s="249" t="s">
        <v>1024</v>
      </c>
      <c r="Q1687" s="54">
        <v>3</v>
      </c>
      <c r="R1687" s="251" t="s">
        <v>2563</v>
      </c>
      <c r="S1687" s="252"/>
      <c r="T1687" s="252"/>
      <c r="U1687" s="252"/>
      <c r="V1687" s="252"/>
      <c r="W1687" s="252"/>
      <c r="X1687" s="252"/>
      <c r="Y1687" s="252"/>
      <c r="Z1687" s="252"/>
      <c r="AA1687" s="252"/>
      <c r="AB1687" s="252"/>
      <c r="AC1687" s="252"/>
      <c r="AD1687" s="252"/>
      <c r="AE1687" s="253"/>
      <c r="AF1687" s="54">
        <v>3</v>
      </c>
      <c r="AG1687" s="251" t="s">
        <v>2563</v>
      </c>
      <c r="AH1687" s="252"/>
      <c r="AI1687" s="252"/>
      <c r="AJ1687" s="252"/>
      <c r="AK1687" s="252"/>
      <c r="AL1687" s="252"/>
      <c r="AM1687" s="252"/>
      <c r="AN1687" s="252"/>
      <c r="AO1687" s="252"/>
      <c r="AP1687" s="252"/>
      <c r="AQ1687" s="252"/>
      <c r="AR1687" s="252"/>
      <c r="AS1687" s="252"/>
      <c r="AT1687" s="253"/>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c r="IU1687"/>
      <c r="IV1687"/>
      <c r="IW1687"/>
      <c r="IX1687"/>
      <c r="IY1687"/>
      <c r="IZ1687"/>
      <c r="JA1687"/>
      <c r="JB1687"/>
      <c r="JC1687"/>
      <c r="JD1687"/>
      <c r="JE1687"/>
      <c r="JF1687"/>
      <c r="JG1687"/>
      <c r="JH1687"/>
      <c r="JI1687"/>
      <c r="JJ1687"/>
      <c r="JK1687"/>
      <c r="JL1687"/>
      <c r="JM1687"/>
      <c r="JN1687"/>
      <c r="JO1687"/>
      <c r="JP1687"/>
      <c r="JQ1687"/>
      <c r="JR1687"/>
      <c r="JS1687"/>
      <c r="JT1687"/>
      <c r="JU1687"/>
      <c r="JV1687"/>
      <c r="JW1687"/>
      <c r="JX1687"/>
      <c r="JY1687"/>
      <c r="JZ1687"/>
      <c r="KA1687"/>
      <c r="KB1687"/>
      <c r="KC1687"/>
      <c r="KD1687"/>
      <c r="KE1687"/>
      <c r="KF1687"/>
      <c r="KG1687"/>
      <c r="KH1687"/>
      <c r="KI1687"/>
      <c r="KJ1687"/>
      <c r="KK1687"/>
      <c r="KL1687"/>
      <c r="KM1687"/>
      <c r="KN1687"/>
      <c r="KO1687"/>
      <c r="KP1687"/>
      <c r="KQ1687"/>
      <c r="KR1687"/>
      <c r="KS1687"/>
      <c r="KT1687"/>
      <c r="KU1687"/>
      <c r="KV1687"/>
      <c r="KW1687"/>
      <c r="KX1687"/>
      <c r="KY1687"/>
      <c r="KZ1687"/>
      <c r="LA1687"/>
      <c r="LB1687"/>
      <c r="LC1687"/>
      <c r="LD1687"/>
      <c r="LE1687"/>
      <c r="LF1687"/>
      <c r="LG1687"/>
      <c r="LH1687"/>
      <c r="LI1687"/>
      <c r="LJ1687"/>
      <c r="LK1687"/>
      <c r="LL1687"/>
      <c r="LM1687"/>
      <c r="LN1687"/>
      <c r="LO1687"/>
      <c r="LP1687"/>
      <c r="LQ1687"/>
      <c r="LR1687"/>
      <c r="LS1687"/>
      <c r="LT1687"/>
      <c r="LU1687"/>
      <c r="LV1687"/>
      <c r="LW1687"/>
      <c r="LX1687"/>
      <c r="LY1687"/>
      <c r="LZ1687"/>
      <c r="MA1687"/>
      <c r="MB1687"/>
      <c r="MC1687"/>
      <c r="MD1687"/>
      <c r="ME1687"/>
      <c r="MF1687"/>
      <c r="MG1687"/>
      <c r="MH1687"/>
      <c r="MI1687"/>
      <c r="MJ1687"/>
      <c r="MK1687"/>
      <c r="ML1687"/>
      <c r="MM1687"/>
      <c r="MN1687"/>
      <c r="MO1687"/>
      <c r="MP1687"/>
      <c r="MQ1687"/>
      <c r="MR1687"/>
      <c r="MS1687"/>
      <c r="MT1687"/>
      <c r="MU1687"/>
      <c r="MV1687"/>
      <c r="MW1687"/>
      <c r="MX1687"/>
      <c r="MY1687"/>
      <c r="MZ1687"/>
      <c r="NA1687"/>
      <c r="NB1687"/>
      <c r="NC1687"/>
      <c r="ND1687"/>
      <c r="NE1687"/>
      <c r="NF1687"/>
      <c r="NG1687"/>
      <c r="NH1687"/>
      <c r="NI1687"/>
      <c r="NJ1687"/>
      <c r="NK1687"/>
      <c r="NL1687"/>
      <c r="NM1687"/>
      <c r="NN1687"/>
      <c r="NO1687"/>
      <c r="NP1687"/>
      <c r="NQ1687"/>
      <c r="NR1687"/>
      <c r="NS1687"/>
      <c r="NT1687"/>
      <c r="NU1687"/>
      <c r="NV1687"/>
      <c r="NW1687"/>
      <c r="NX1687"/>
      <c r="NY1687"/>
      <c r="NZ1687"/>
      <c r="OA1687"/>
      <c r="OB1687"/>
      <c r="OC1687"/>
      <c r="OD1687"/>
      <c r="OE1687"/>
      <c r="OF1687"/>
      <c r="OG1687"/>
      <c r="OH1687"/>
      <c r="OI1687"/>
      <c r="OJ1687"/>
      <c r="OK1687"/>
      <c r="OL1687"/>
      <c r="OM1687"/>
      <c r="ON1687"/>
      <c r="OO1687"/>
      <c r="OP1687"/>
      <c r="OQ1687"/>
      <c r="OR1687"/>
      <c r="OS1687"/>
      <c r="OT1687"/>
      <c r="OU1687"/>
      <c r="OV1687"/>
      <c r="OW1687"/>
      <c r="OX1687"/>
      <c r="OY1687"/>
      <c r="OZ1687"/>
      <c r="PA1687"/>
      <c r="PB1687"/>
      <c r="PC1687"/>
      <c r="PD1687"/>
      <c r="PE1687"/>
      <c r="PF1687"/>
      <c r="PG1687"/>
      <c r="PH1687"/>
      <c r="PI1687"/>
      <c r="PJ1687"/>
      <c r="PK1687"/>
      <c r="PL1687"/>
      <c r="PM1687"/>
      <c r="PN1687"/>
      <c r="PO1687"/>
      <c r="PP1687"/>
      <c r="PQ1687"/>
      <c r="PR1687"/>
      <c r="PS1687"/>
      <c r="PT1687"/>
      <c r="PU1687"/>
      <c r="PV1687"/>
      <c r="PW1687"/>
      <c r="PX1687"/>
      <c r="PY1687"/>
      <c r="PZ1687"/>
      <c r="QA1687"/>
      <c r="QB1687"/>
      <c r="QC1687"/>
      <c r="QD1687"/>
      <c r="QE1687"/>
      <c r="QF1687"/>
      <c r="QG1687"/>
      <c r="QH1687"/>
      <c r="QI1687"/>
      <c r="QJ1687"/>
      <c r="QK1687"/>
      <c r="QL1687"/>
      <c r="QM1687"/>
      <c r="QN1687"/>
      <c r="QO1687"/>
      <c r="QP1687"/>
      <c r="QQ1687"/>
      <c r="QR1687"/>
      <c r="QS1687"/>
      <c r="QT1687"/>
      <c r="QU1687"/>
      <c r="QV1687"/>
      <c r="QW1687"/>
      <c r="QX1687"/>
      <c r="QY1687"/>
      <c r="QZ1687"/>
      <c r="RA1687"/>
      <c r="RB1687"/>
      <c r="RC1687"/>
      <c r="RD1687"/>
      <c r="RE1687"/>
      <c r="RF1687"/>
      <c r="RG1687"/>
      <c r="RH1687"/>
      <c r="RI1687"/>
      <c r="RJ1687"/>
      <c r="RK1687"/>
      <c r="RL1687"/>
      <c r="RM1687"/>
      <c r="RN1687"/>
      <c r="RO1687"/>
      <c r="RP1687"/>
      <c r="RQ1687"/>
      <c r="RR1687"/>
      <c r="RS1687"/>
      <c r="RT1687"/>
      <c r="RU1687"/>
      <c r="RV1687"/>
      <c r="RW1687"/>
      <c r="RX1687"/>
      <c r="RY1687"/>
      <c r="RZ1687"/>
      <c r="SA1687"/>
      <c r="SB1687"/>
      <c r="SC1687"/>
      <c r="SD1687"/>
      <c r="SE1687"/>
      <c r="SF1687"/>
      <c r="SG1687"/>
      <c r="SH1687"/>
      <c r="SI1687"/>
      <c r="SJ1687"/>
      <c r="SK1687"/>
      <c r="SL1687"/>
      <c r="SM1687"/>
      <c r="SN1687"/>
      <c r="SO1687"/>
      <c r="SP1687"/>
      <c r="SQ1687"/>
      <c r="SR1687"/>
      <c r="SS1687"/>
      <c r="ST1687"/>
      <c r="SU1687"/>
      <c r="SV1687"/>
      <c r="SW1687"/>
      <c r="SX1687"/>
      <c r="SY1687"/>
      <c r="SZ1687"/>
      <c r="TA1687"/>
      <c r="TB1687"/>
      <c r="TC1687"/>
      <c r="TD1687"/>
      <c r="TE1687"/>
      <c r="TF1687"/>
      <c r="TG1687"/>
      <c r="TH1687"/>
      <c r="TI1687"/>
      <c r="TJ1687"/>
      <c r="TK1687"/>
      <c r="TL1687"/>
      <c r="TM1687"/>
      <c r="TN1687"/>
      <c r="TO1687"/>
      <c r="TP1687"/>
      <c r="TQ1687"/>
      <c r="TR1687"/>
      <c r="TS1687"/>
      <c r="TT1687"/>
      <c r="TU1687"/>
      <c r="TV1687"/>
      <c r="TW1687"/>
      <c r="TX1687"/>
      <c r="TY1687"/>
      <c r="TZ1687"/>
      <c r="UA1687"/>
      <c r="UB1687"/>
      <c r="UC1687"/>
      <c r="UD1687"/>
      <c r="UE1687"/>
      <c r="UF1687"/>
      <c r="UG1687"/>
      <c r="UH1687"/>
      <c r="UI1687"/>
      <c r="UJ1687"/>
      <c r="UK1687"/>
      <c r="UL1687"/>
      <c r="UM1687"/>
      <c r="UN1687"/>
      <c r="UO1687"/>
      <c r="UP1687"/>
      <c r="UQ1687"/>
      <c r="UR1687"/>
      <c r="US1687"/>
      <c r="UT1687"/>
      <c r="UU1687"/>
      <c r="UV1687"/>
      <c r="UW1687"/>
      <c r="UX1687"/>
      <c r="UY1687"/>
      <c r="UZ1687"/>
      <c r="VA1687"/>
      <c r="VB1687"/>
      <c r="VC1687"/>
      <c r="VD1687"/>
      <c r="VE1687"/>
      <c r="VF1687"/>
      <c r="VG1687"/>
      <c r="VH1687"/>
      <c r="VI1687"/>
      <c r="VJ1687"/>
      <c r="VK1687"/>
      <c r="VL1687"/>
      <c r="VM1687"/>
      <c r="VN1687"/>
      <c r="VO1687"/>
      <c r="VP1687"/>
      <c r="VQ1687"/>
      <c r="VR1687"/>
      <c r="VS1687"/>
      <c r="VT1687"/>
      <c r="VU1687"/>
      <c r="VV1687"/>
      <c r="VW1687"/>
      <c r="VX1687"/>
      <c r="VY1687"/>
      <c r="VZ1687"/>
      <c r="WA1687"/>
      <c r="WB1687"/>
      <c r="WC1687"/>
      <c r="WD1687"/>
      <c r="WE1687"/>
      <c r="WF1687"/>
      <c r="WG1687"/>
      <c r="WH1687"/>
      <c r="WI1687"/>
      <c r="WJ1687"/>
      <c r="WK1687"/>
      <c r="WL1687"/>
      <c r="WM1687"/>
      <c r="WN1687"/>
      <c r="WO1687"/>
      <c r="WP1687"/>
      <c r="WQ1687"/>
      <c r="WR1687"/>
      <c r="WS1687"/>
      <c r="WT1687"/>
      <c r="WU1687"/>
      <c r="WV1687"/>
      <c r="WW1687"/>
      <c r="WX1687"/>
      <c r="WY1687"/>
      <c r="WZ1687"/>
      <c r="XA1687"/>
      <c r="XB1687"/>
      <c r="XC1687"/>
      <c r="XD1687"/>
      <c r="XE1687"/>
      <c r="XF1687"/>
      <c r="XG1687"/>
      <c r="XH1687"/>
      <c r="XI1687"/>
      <c r="XJ1687"/>
      <c r="XK1687"/>
      <c r="XL1687"/>
      <c r="XM1687"/>
      <c r="XN1687"/>
      <c r="XO1687"/>
      <c r="XP1687"/>
      <c r="XQ1687"/>
      <c r="XR1687"/>
      <c r="XS1687"/>
      <c r="XT1687"/>
      <c r="XU1687"/>
      <c r="XV1687"/>
      <c r="XW1687"/>
      <c r="XX1687"/>
      <c r="XY1687"/>
      <c r="XZ1687"/>
      <c r="YA1687"/>
      <c r="YB1687"/>
      <c r="YC1687"/>
      <c r="YD1687"/>
      <c r="YE1687"/>
      <c r="YF1687"/>
      <c r="YG1687"/>
      <c r="YH1687"/>
      <c r="YI1687"/>
      <c r="YJ1687"/>
      <c r="YK1687"/>
      <c r="YL1687"/>
      <c r="YM1687"/>
      <c r="YN1687"/>
      <c r="YO1687"/>
      <c r="YP1687"/>
      <c r="YQ1687"/>
      <c r="YR1687"/>
      <c r="YS1687"/>
      <c r="YT1687"/>
      <c r="YU1687"/>
      <c r="YV1687"/>
      <c r="YW1687"/>
      <c r="YX1687"/>
      <c r="YY1687"/>
      <c r="YZ1687"/>
      <c r="ZA1687"/>
      <c r="ZB1687"/>
      <c r="ZC1687"/>
      <c r="ZD1687"/>
      <c r="ZE1687"/>
      <c r="ZF1687"/>
      <c r="ZG1687"/>
      <c r="ZH1687"/>
      <c r="ZI1687"/>
      <c r="ZJ1687"/>
      <c r="ZK1687"/>
      <c r="ZL1687"/>
      <c r="ZM1687"/>
      <c r="ZN1687"/>
      <c r="ZO1687"/>
      <c r="ZP1687"/>
      <c r="ZQ1687"/>
      <c r="ZR1687"/>
      <c r="ZS1687"/>
      <c r="ZT1687"/>
      <c r="ZU1687"/>
      <c r="ZV1687"/>
      <c r="ZW1687"/>
      <c r="ZX1687"/>
      <c r="ZY1687"/>
      <c r="ZZ1687"/>
      <c r="AAA1687"/>
      <c r="AAB1687"/>
      <c r="AAC1687"/>
      <c r="AAD1687"/>
      <c r="AAE1687"/>
      <c r="AAF1687"/>
      <c r="AAG1687"/>
      <c r="AAH1687"/>
      <c r="AAI1687"/>
      <c r="AAJ1687"/>
      <c r="AAK1687"/>
      <c r="AAL1687"/>
      <c r="AAM1687"/>
      <c r="AAN1687"/>
      <c r="AAO1687"/>
      <c r="AAP1687"/>
      <c r="AAQ1687"/>
      <c r="AAR1687"/>
      <c r="AAS1687"/>
      <c r="AAT1687"/>
      <c r="AAU1687"/>
      <c r="AAV1687"/>
      <c r="AAW1687"/>
      <c r="AAX1687"/>
      <c r="AAY1687"/>
      <c r="AAZ1687"/>
      <c r="ABA1687"/>
      <c r="ABB1687"/>
      <c r="ABC1687"/>
      <c r="ABD1687"/>
      <c r="ABE1687"/>
      <c r="ABF1687"/>
      <c r="ABG1687"/>
      <c r="ABH1687"/>
      <c r="ABI1687"/>
      <c r="ABJ1687"/>
      <c r="ABK1687"/>
      <c r="ABL1687"/>
      <c r="ABM1687"/>
      <c r="ABN1687"/>
      <c r="ABO1687"/>
      <c r="ABP1687"/>
      <c r="ABQ1687"/>
      <c r="ABR1687"/>
      <c r="ABS1687"/>
      <c r="ABT1687"/>
      <c r="ABU1687"/>
      <c r="ABV1687"/>
      <c r="ABW1687"/>
      <c r="ABX1687"/>
      <c r="ABY1687"/>
      <c r="ABZ1687"/>
      <c r="ACA1687"/>
      <c r="ACB1687"/>
      <c r="ACC1687"/>
      <c r="ACD1687"/>
      <c r="ACE1687"/>
      <c r="ACF1687"/>
      <c r="ACG1687"/>
      <c r="ACH1687"/>
      <c r="ACI1687"/>
      <c r="ACJ1687"/>
      <c r="ACK1687"/>
      <c r="ACL1687"/>
      <c r="ACM1687"/>
      <c r="ACN1687"/>
      <c r="ACO1687"/>
      <c r="ACP1687"/>
      <c r="ACQ1687"/>
      <c r="ACR1687"/>
      <c r="ACS1687"/>
      <c r="ACT1687"/>
      <c r="ACU1687"/>
      <c r="ACV1687"/>
      <c r="ACW1687"/>
      <c r="ACX1687"/>
      <c r="ACY1687"/>
      <c r="ACZ1687"/>
      <c r="ADA1687"/>
      <c r="ADB1687"/>
      <c r="ADC1687"/>
      <c r="ADD1687"/>
      <c r="ADE1687"/>
      <c r="ADF1687"/>
      <c r="ADG1687"/>
      <c r="ADH1687"/>
      <c r="ADI1687"/>
      <c r="ADJ1687"/>
      <c r="ADK1687"/>
      <c r="ADL1687"/>
      <c r="ADM1687"/>
      <c r="ADN1687"/>
      <c r="ADO1687"/>
      <c r="ADP1687"/>
      <c r="ADQ1687"/>
      <c r="ADR1687"/>
      <c r="ADS1687"/>
      <c r="ADT1687"/>
      <c r="ADU1687"/>
      <c r="ADV1687"/>
      <c r="ADW1687"/>
      <c r="ADX1687"/>
      <c r="ADY1687"/>
      <c r="ADZ1687"/>
      <c r="AEA1687"/>
      <c r="AEB1687"/>
      <c r="AEC1687"/>
      <c r="AED1687"/>
      <c r="AEE1687"/>
      <c r="AEF1687"/>
      <c r="AEG1687"/>
      <c r="AEH1687"/>
      <c r="AEI1687"/>
      <c r="AEJ1687"/>
      <c r="AEK1687"/>
      <c r="AEL1687"/>
      <c r="AEM1687"/>
      <c r="AEN1687"/>
      <c r="AEO1687"/>
      <c r="AEP1687"/>
      <c r="AEQ1687"/>
      <c r="AER1687"/>
      <c r="AES1687"/>
      <c r="AET1687"/>
      <c r="AEU1687"/>
      <c r="AEV1687"/>
      <c r="AEW1687"/>
      <c r="AEX1687"/>
      <c r="AEY1687"/>
      <c r="AEZ1687"/>
      <c r="AFA1687"/>
      <c r="AFB1687"/>
      <c r="AFC1687"/>
      <c r="AFD1687"/>
      <c r="AFE1687"/>
      <c r="AFF1687"/>
      <c r="AFG1687"/>
      <c r="AFH1687"/>
      <c r="AFI1687"/>
      <c r="AFJ1687"/>
      <c r="AFK1687"/>
      <c r="AFL1687"/>
      <c r="AFM1687"/>
      <c r="AFN1687"/>
      <c r="AFO1687"/>
      <c r="AFP1687"/>
      <c r="AFQ1687"/>
      <c r="AFR1687"/>
      <c r="AFS1687"/>
      <c r="AFT1687"/>
      <c r="AFU1687"/>
      <c r="AFV1687"/>
      <c r="AFW1687"/>
      <c r="AFX1687"/>
      <c r="AFY1687"/>
      <c r="AFZ1687"/>
      <c r="AGA1687"/>
      <c r="AGB1687"/>
      <c r="AGC1687"/>
      <c r="AGD1687"/>
      <c r="AGE1687"/>
      <c r="AGF1687"/>
      <c r="AGG1687"/>
      <c r="AGH1687"/>
      <c r="AGI1687"/>
      <c r="AGJ1687"/>
      <c r="AGK1687"/>
      <c r="AGL1687"/>
      <c r="AGM1687"/>
      <c r="AGN1687"/>
      <c r="AGO1687"/>
      <c r="AGP1687"/>
      <c r="AGQ1687"/>
      <c r="AGR1687"/>
      <c r="AGS1687"/>
      <c r="AGT1687"/>
      <c r="AGU1687"/>
      <c r="AGV1687"/>
      <c r="AGW1687"/>
      <c r="AGX1687"/>
      <c r="AGY1687"/>
      <c r="AGZ1687"/>
      <c r="AHA1687"/>
      <c r="AHB1687"/>
      <c r="AHC1687"/>
      <c r="AHD1687"/>
      <c r="AHE1687"/>
      <c r="AHF1687"/>
      <c r="AHG1687"/>
      <c r="AHH1687"/>
      <c r="AHI1687"/>
      <c r="AHJ1687"/>
      <c r="AHK1687"/>
      <c r="AHL1687"/>
      <c r="AHM1687"/>
      <c r="AHN1687"/>
      <c r="AHO1687"/>
      <c r="AHP1687"/>
      <c r="AHQ1687"/>
      <c r="AHR1687"/>
      <c r="AHS1687"/>
      <c r="AHT1687"/>
      <c r="AHU1687"/>
      <c r="AHV1687"/>
      <c r="AHW1687"/>
      <c r="AHX1687"/>
      <c r="AHY1687"/>
      <c r="AHZ1687"/>
      <c r="AIA1687"/>
      <c r="AIB1687"/>
      <c r="AIC1687"/>
      <c r="AID1687"/>
      <c r="AIE1687"/>
      <c r="AIF1687"/>
      <c r="AIG1687"/>
      <c r="AIH1687"/>
      <c r="AII1687"/>
      <c r="AIJ1687"/>
      <c r="AIK1687"/>
      <c r="AIL1687"/>
      <c r="AIM1687"/>
      <c r="AIN1687"/>
      <c r="AIO1687"/>
      <c r="AIP1687"/>
      <c r="AIQ1687"/>
      <c r="AIR1687"/>
      <c r="AIS1687"/>
      <c r="AIT1687"/>
      <c r="AIU1687"/>
      <c r="AIV1687"/>
      <c r="AIW1687"/>
      <c r="AIX1687"/>
      <c r="AIY1687"/>
      <c r="AIZ1687"/>
      <c r="AJA1687"/>
      <c r="AJB1687"/>
      <c r="AJC1687"/>
      <c r="AJD1687"/>
      <c r="AJE1687"/>
      <c r="AJF1687"/>
      <c r="AJG1687"/>
      <c r="AJH1687"/>
      <c r="AJI1687"/>
      <c r="AJJ1687"/>
      <c r="AJK1687"/>
      <c r="AJL1687"/>
      <c r="AJM1687"/>
      <c r="AJN1687"/>
      <c r="AJO1687"/>
      <c r="AJP1687"/>
      <c r="AJQ1687"/>
      <c r="AJR1687"/>
      <c r="AJS1687"/>
      <c r="AJT1687"/>
      <c r="AJU1687"/>
      <c r="AJV1687"/>
      <c r="AJW1687"/>
      <c r="AJX1687"/>
      <c r="AJY1687"/>
      <c r="AJZ1687"/>
      <c r="AKA1687"/>
      <c r="AKB1687"/>
      <c r="AKC1687"/>
      <c r="AKD1687"/>
      <c r="AKE1687"/>
      <c r="AKF1687"/>
      <c r="AKG1687"/>
      <c r="AKH1687"/>
      <c r="AKI1687"/>
      <c r="AKJ1687"/>
      <c r="AKK1687"/>
      <c r="AKL1687"/>
      <c r="AKM1687"/>
      <c r="AKN1687"/>
      <c r="AKO1687"/>
      <c r="AKP1687"/>
      <c r="AKQ1687"/>
      <c r="AKR1687"/>
      <c r="AKS1687"/>
      <c r="AKT1687"/>
      <c r="AKU1687"/>
      <c r="AKV1687"/>
      <c r="AKW1687"/>
      <c r="AKX1687"/>
      <c r="AKY1687"/>
      <c r="AKZ1687"/>
      <c r="ALA1687"/>
      <c r="ALB1687"/>
      <c r="ALC1687"/>
      <c r="ALD1687"/>
      <c r="ALE1687"/>
      <c r="ALF1687"/>
      <c r="ALG1687"/>
      <c r="ALH1687"/>
      <c r="ALI1687"/>
      <c r="ALJ1687"/>
      <c r="ALK1687"/>
      <c r="ALL1687"/>
      <c r="ALM1687"/>
      <c r="ALN1687"/>
      <c r="ALO1687"/>
      <c r="ALP1687"/>
      <c r="ALQ1687"/>
      <c r="ALR1687"/>
      <c r="ALS1687"/>
      <c r="ALT1687"/>
      <c r="ALU1687"/>
      <c r="ALV1687"/>
      <c r="ALW1687"/>
      <c r="ALX1687"/>
      <c r="ALY1687"/>
      <c r="ALZ1687"/>
      <c r="AMA1687"/>
      <c r="AMB1687"/>
      <c r="AMC1687"/>
      <c r="AMD1687"/>
      <c r="AME1687"/>
      <c r="AMF1687"/>
      <c r="AMG1687"/>
      <c r="AMH1687"/>
      <c r="AMI1687"/>
      <c r="AMJ1687"/>
      <c r="AMK1687"/>
    </row>
    <row r="1688" spans="1:1025" ht="45" customHeight="1" thickTop="1" thickBot="1" x14ac:dyDescent="0.3">
      <c r="A1688" s="249" t="s">
        <v>1025</v>
      </c>
      <c r="B1688" s="249" t="s">
        <v>1025</v>
      </c>
      <c r="C1688" s="249" t="s">
        <v>1025</v>
      </c>
      <c r="D1688" s="249" t="s">
        <v>1025</v>
      </c>
      <c r="E1688" s="249" t="s">
        <v>1025</v>
      </c>
      <c r="F1688" s="249" t="s">
        <v>1025</v>
      </c>
      <c r="G1688" s="249" t="s">
        <v>1025</v>
      </c>
      <c r="H1688" s="249" t="s">
        <v>1025</v>
      </c>
      <c r="I1688" s="249" t="s">
        <v>1025</v>
      </c>
      <c r="J1688" s="249" t="s">
        <v>1025</v>
      </c>
      <c r="K1688" s="249" t="s">
        <v>1025</v>
      </c>
      <c r="L1688" s="249" t="s">
        <v>1025</v>
      </c>
      <c r="M1688" s="249" t="s">
        <v>1025</v>
      </c>
      <c r="N1688" s="249" t="s">
        <v>1025</v>
      </c>
      <c r="O1688" s="249" t="s">
        <v>1025</v>
      </c>
      <c r="P1688" s="249" t="s">
        <v>1025</v>
      </c>
      <c r="Q1688" s="54">
        <v>3</v>
      </c>
      <c r="R1688" s="251" t="s">
        <v>2563</v>
      </c>
      <c r="S1688" s="252"/>
      <c r="T1688" s="252"/>
      <c r="U1688" s="252"/>
      <c r="V1688" s="252"/>
      <c r="W1688" s="252"/>
      <c r="X1688" s="252"/>
      <c r="Y1688" s="252"/>
      <c r="Z1688" s="252"/>
      <c r="AA1688" s="252"/>
      <c r="AB1688" s="252"/>
      <c r="AC1688" s="252"/>
      <c r="AD1688" s="252"/>
      <c r="AE1688" s="253"/>
      <c r="AF1688" s="54">
        <v>3</v>
      </c>
      <c r="AG1688" s="251" t="s">
        <v>2563</v>
      </c>
      <c r="AH1688" s="252"/>
      <c r="AI1688" s="252"/>
      <c r="AJ1688" s="252"/>
      <c r="AK1688" s="252"/>
      <c r="AL1688" s="252"/>
      <c r="AM1688" s="252"/>
      <c r="AN1688" s="252"/>
      <c r="AO1688" s="252"/>
      <c r="AP1688" s="252"/>
      <c r="AQ1688" s="252"/>
      <c r="AR1688" s="252"/>
      <c r="AS1688" s="252"/>
      <c r="AT1688" s="253"/>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c r="IW1688"/>
      <c r="IX1688"/>
      <c r="IY1688"/>
      <c r="IZ1688"/>
      <c r="JA1688"/>
      <c r="JB1688"/>
      <c r="JC1688"/>
      <c r="JD1688"/>
      <c r="JE1688"/>
      <c r="JF1688"/>
      <c r="JG1688"/>
      <c r="JH1688"/>
      <c r="JI1688"/>
      <c r="JJ1688"/>
      <c r="JK1688"/>
      <c r="JL1688"/>
      <c r="JM1688"/>
      <c r="JN1688"/>
      <c r="JO1688"/>
      <c r="JP1688"/>
      <c r="JQ1688"/>
      <c r="JR1688"/>
      <c r="JS1688"/>
      <c r="JT1688"/>
      <c r="JU1688"/>
      <c r="JV1688"/>
      <c r="JW1688"/>
      <c r="JX1688"/>
      <c r="JY1688"/>
      <c r="JZ1688"/>
      <c r="KA1688"/>
      <c r="KB1688"/>
      <c r="KC1688"/>
      <c r="KD1688"/>
      <c r="KE1688"/>
      <c r="KF1688"/>
      <c r="KG1688"/>
      <c r="KH1688"/>
      <c r="KI1688"/>
      <c r="KJ1688"/>
      <c r="KK1688"/>
      <c r="KL1688"/>
      <c r="KM1688"/>
      <c r="KN1688"/>
      <c r="KO1688"/>
      <c r="KP1688"/>
      <c r="KQ1688"/>
      <c r="KR1688"/>
      <c r="KS1688"/>
      <c r="KT1688"/>
      <c r="KU1688"/>
      <c r="KV1688"/>
      <c r="KW1688"/>
      <c r="KX1688"/>
      <c r="KY1688"/>
      <c r="KZ1688"/>
      <c r="LA1688"/>
      <c r="LB1688"/>
      <c r="LC1688"/>
      <c r="LD1688"/>
      <c r="LE1688"/>
      <c r="LF1688"/>
      <c r="LG1688"/>
      <c r="LH1688"/>
      <c r="LI1688"/>
      <c r="LJ1688"/>
      <c r="LK1688"/>
      <c r="LL1688"/>
      <c r="LM1688"/>
      <c r="LN1688"/>
      <c r="LO1688"/>
      <c r="LP1688"/>
      <c r="LQ1688"/>
      <c r="LR1688"/>
      <c r="LS1688"/>
      <c r="LT1688"/>
      <c r="LU1688"/>
      <c r="LV1688"/>
      <c r="LW1688"/>
      <c r="LX1688"/>
      <c r="LY1688"/>
      <c r="LZ1688"/>
      <c r="MA1688"/>
      <c r="MB1688"/>
      <c r="MC1688"/>
      <c r="MD1688"/>
      <c r="ME1688"/>
      <c r="MF1688"/>
      <c r="MG1688"/>
      <c r="MH1688"/>
      <c r="MI1688"/>
      <c r="MJ1688"/>
      <c r="MK1688"/>
      <c r="ML1688"/>
      <c r="MM1688"/>
      <c r="MN1688"/>
      <c r="MO1688"/>
      <c r="MP1688"/>
      <c r="MQ1688"/>
      <c r="MR1688"/>
      <c r="MS1688"/>
      <c r="MT1688"/>
      <c r="MU1688"/>
      <c r="MV1688"/>
      <c r="MW1688"/>
      <c r="MX1688"/>
      <c r="MY1688"/>
      <c r="MZ1688"/>
      <c r="NA1688"/>
      <c r="NB1688"/>
      <c r="NC1688"/>
      <c r="ND1688"/>
      <c r="NE1688"/>
      <c r="NF1688"/>
      <c r="NG1688"/>
      <c r="NH1688"/>
      <c r="NI1688"/>
      <c r="NJ1688"/>
      <c r="NK1688"/>
      <c r="NL1688"/>
      <c r="NM1688"/>
      <c r="NN1688"/>
      <c r="NO1688"/>
      <c r="NP1688"/>
      <c r="NQ1688"/>
      <c r="NR1688"/>
      <c r="NS1688"/>
      <c r="NT1688"/>
      <c r="NU1688"/>
      <c r="NV1688"/>
      <c r="NW1688"/>
      <c r="NX1688"/>
      <c r="NY1688"/>
      <c r="NZ1688"/>
      <c r="OA1688"/>
      <c r="OB1688"/>
      <c r="OC1688"/>
      <c r="OD1688"/>
      <c r="OE1688"/>
      <c r="OF1688"/>
      <c r="OG1688"/>
      <c r="OH1688"/>
      <c r="OI1688"/>
      <c r="OJ1688"/>
      <c r="OK1688"/>
      <c r="OL1688"/>
      <c r="OM1688"/>
      <c r="ON1688"/>
      <c r="OO1688"/>
      <c r="OP1688"/>
      <c r="OQ1688"/>
      <c r="OR1688"/>
      <c r="OS1688"/>
      <c r="OT1688"/>
      <c r="OU1688"/>
      <c r="OV1688"/>
      <c r="OW1688"/>
      <c r="OX1688"/>
      <c r="OY1688"/>
      <c r="OZ1688"/>
      <c r="PA1688"/>
      <c r="PB1688"/>
      <c r="PC1688"/>
      <c r="PD1688"/>
      <c r="PE1688"/>
      <c r="PF1688"/>
      <c r="PG1688"/>
      <c r="PH1688"/>
      <c r="PI1688"/>
      <c r="PJ1688"/>
      <c r="PK1688"/>
      <c r="PL1688"/>
      <c r="PM1688"/>
      <c r="PN1688"/>
      <c r="PO1688"/>
      <c r="PP1688"/>
      <c r="PQ1688"/>
      <c r="PR1688"/>
      <c r="PS1688"/>
      <c r="PT1688"/>
      <c r="PU1688"/>
      <c r="PV1688"/>
      <c r="PW1688"/>
      <c r="PX1688"/>
      <c r="PY1688"/>
      <c r="PZ1688"/>
      <c r="QA1688"/>
      <c r="QB1688"/>
      <c r="QC1688"/>
      <c r="QD1688"/>
      <c r="QE1688"/>
      <c r="QF1688"/>
      <c r="QG1688"/>
      <c r="QH1688"/>
      <c r="QI1688"/>
      <c r="QJ1688"/>
      <c r="QK1688"/>
      <c r="QL1688"/>
      <c r="QM1688"/>
      <c r="QN1688"/>
      <c r="QO1688"/>
      <c r="QP1688"/>
      <c r="QQ1688"/>
      <c r="QR1688"/>
      <c r="QS1688"/>
      <c r="QT1688"/>
      <c r="QU1688"/>
      <c r="QV1688"/>
      <c r="QW1688"/>
      <c r="QX1688"/>
      <c r="QY1688"/>
      <c r="QZ1688"/>
      <c r="RA1688"/>
      <c r="RB1688"/>
      <c r="RC1688"/>
      <c r="RD1688"/>
      <c r="RE1688"/>
      <c r="RF1688"/>
      <c r="RG1688"/>
      <c r="RH1688"/>
      <c r="RI1688"/>
      <c r="RJ1688"/>
      <c r="RK1688"/>
      <c r="RL1688"/>
      <c r="RM1688"/>
      <c r="RN1688"/>
      <c r="RO1688"/>
      <c r="RP1688"/>
      <c r="RQ1688"/>
      <c r="RR1688"/>
      <c r="RS1688"/>
      <c r="RT1688"/>
      <c r="RU1688"/>
      <c r="RV1688"/>
      <c r="RW1688"/>
      <c r="RX1688"/>
      <c r="RY1688"/>
      <c r="RZ1688"/>
      <c r="SA1688"/>
      <c r="SB1688"/>
      <c r="SC1688"/>
      <c r="SD1688"/>
      <c r="SE1688"/>
      <c r="SF1688"/>
      <c r="SG1688"/>
      <c r="SH1688"/>
      <c r="SI1688"/>
      <c r="SJ1688"/>
      <c r="SK1688"/>
      <c r="SL1688"/>
      <c r="SM1688"/>
      <c r="SN1688"/>
      <c r="SO1688"/>
      <c r="SP1688"/>
      <c r="SQ1688"/>
      <c r="SR1688"/>
      <c r="SS1688"/>
      <c r="ST1688"/>
      <c r="SU1688"/>
      <c r="SV1688"/>
      <c r="SW1688"/>
      <c r="SX1688"/>
      <c r="SY1688"/>
      <c r="SZ1688"/>
      <c r="TA1688"/>
      <c r="TB1688"/>
      <c r="TC1688"/>
      <c r="TD1688"/>
      <c r="TE1688"/>
      <c r="TF1688"/>
      <c r="TG1688"/>
      <c r="TH1688"/>
      <c r="TI1688"/>
      <c r="TJ1688"/>
      <c r="TK1688"/>
      <c r="TL1688"/>
      <c r="TM1688"/>
      <c r="TN1688"/>
      <c r="TO1688"/>
      <c r="TP1688"/>
      <c r="TQ1688"/>
      <c r="TR1688"/>
      <c r="TS1688"/>
      <c r="TT1688"/>
      <c r="TU1688"/>
      <c r="TV1688"/>
      <c r="TW1688"/>
      <c r="TX1688"/>
      <c r="TY1688"/>
      <c r="TZ1688"/>
      <c r="UA1688"/>
      <c r="UB1688"/>
      <c r="UC1688"/>
      <c r="UD1688"/>
      <c r="UE1688"/>
      <c r="UF1688"/>
      <c r="UG1688"/>
      <c r="UH1688"/>
      <c r="UI1688"/>
      <c r="UJ1688"/>
      <c r="UK1688"/>
      <c r="UL1688"/>
      <c r="UM1688"/>
      <c r="UN1688"/>
      <c r="UO1688"/>
      <c r="UP1688"/>
      <c r="UQ1688"/>
      <c r="UR1688"/>
      <c r="US1688"/>
      <c r="UT1688"/>
      <c r="UU1688"/>
      <c r="UV1688"/>
      <c r="UW1688"/>
      <c r="UX1688"/>
      <c r="UY1688"/>
      <c r="UZ1688"/>
      <c r="VA1688"/>
      <c r="VB1688"/>
      <c r="VC1688"/>
      <c r="VD1688"/>
      <c r="VE1688"/>
      <c r="VF1688"/>
      <c r="VG1688"/>
      <c r="VH1688"/>
      <c r="VI1688"/>
      <c r="VJ1688"/>
      <c r="VK1688"/>
      <c r="VL1688"/>
      <c r="VM1688"/>
      <c r="VN1688"/>
      <c r="VO1688"/>
      <c r="VP1688"/>
      <c r="VQ1688"/>
      <c r="VR1688"/>
      <c r="VS1688"/>
      <c r="VT1688"/>
      <c r="VU1688"/>
      <c r="VV1688"/>
      <c r="VW1688"/>
      <c r="VX1688"/>
      <c r="VY1688"/>
      <c r="VZ1688"/>
      <c r="WA1688"/>
      <c r="WB1688"/>
      <c r="WC1688"/>
      <c r="WD1688"/>
      <c r="WE1688"/>
      <c r="WF1688"/>
      <c r="WG1688"/>
      <c r="WH1688"/>
      <c r="WI1688"/>
      <c r="WJ1688"/>
      <c r="WK1688"/>
      <c r="WL1688"/>
      <c r="WM1688"/>
      <c r="WN1688"/>
      <c r="WO1688"/>
      <c r="WP1688"/>
      <c r="WQ1688"/>
      <c r="WR1688"/>
      <c r="WS1688"/>
      <c r="WT1688"/>
      <c r="WU1688"/>
      <c r="WV1688"/>
      <c r="WW1688"/>
      <c r="WX1688"/>
      <c r="WY1688"/>
      <c r="WZ1688"/>
      <c r="XA1688"/>
      <c r="XB1688"/>
      <c r="XC1688"/>
      <c r="XD1688"/>
      <c r="XE1688"/>
      <c r="XF1688"/>
      <c r="XG1688"/>
      <c r="XH1688"/>
      <c r="XI1688"/>
      <c r="XJ1688"/>
      <c r="XK1688"/>
      <c r="XL1688"/>
      <c r="XM1688"/>
      <c r="XN1688"/>
      <c r="XO1688"/>
      <c r="XP1688"/>
      <c r="XQ1688"/>
      <c r="XR1688"/>
      <c r="XS1688"/>
      <c r="XT1688"/>
      <c r="XU1688"/>
      <c r="XV1688"/>
      <c r="XW1688"/>
      <c r="XX1688"/>
      <c r="XY1688"/>
      <c r="XZ1688"/>
      <c r="YA1688"/>
      <c r="YB1688"/>
      <c r="YC1688"/>
      <c r="YD1688"/>
      <c r="YE1688"/>
      <c r="YF1688"/>
      <c r="YG1688"/>
      <c r="YH1688"/>
      <c r="YI1688"/>
      <c r="YJ1688"/>
      <c r="YK1688"/>
      <c r="YL1688"/>
      <c r="YM1688"/>
      <c r="YN1688"/>
      <c r="YO1688"/>
      <c r="YP1688"/>
      <c r="YQ1688"/>
      <c r="YR1688"/>
      <c r="YS1688"/>
      <c r="YT1688"/>
      <c r="YU1688"/>
      <c r="YV1688"/>
      <c r="YW1688"/>
      <c r="YX1688"/>
      <c r="YY1688"/>
      <c r="YZ1688"/>
      <c r="ZA1688"/>
      <c r="ZB1688"/>
      <c r="ZC1688"/>
      <c r="ZD1688"/>
      <c r="ZE1688"/>
      <c r="ZF1688"/>
      <c r="ZG1688"/>
      <c r="ZH1688"/>
      <c r="ZI1688"/>
      <c r="ZJ1688"/>
      <c r="ZK1688"/>
      <c r="ZL1688"/>
      <c r="ZM1688"/>
      <c r="ZN1688"/>
      <c r="ZO1688"/>
      <c r="ZP1688"/>
      <c r="ZQ1688"/>
      <c r="ZR1688"/>
      <c r="ZS1688"/>
      <c r="ZT1688"/>
      <c r="ZU1688"/>
      <c r="ZV1688"/>
      <c r="ZW1688"/>
      <c r="ZX1688"/>
      <c r="ZY1688"/>
      <c r="ZZ1688"/>
      <c r="AAA1688"/>
      <c r="AAB1688"/>
      <c r="AAC1688"/>
      <c r="AAD1688"/>
      <c r="AAE1688"/>
      <c r="AAF1688"/>
      <c r="AAG1688"/>
      <c r="AAH1688"/>
      <c r="AAI1688"/>
      <c r="AAJ1688"/>
      <c r="AAK1688"/>
      <c r="AAL1688"/>
      <c r="AAM1688"/>
      <c r="AAN1688"/>
      <c r="AAO1688"/>
      <c r="AAP1688"/>
      <c r="AAQ1688"/>
      <c r="AAR1688"/>
      <c r="AAS1688"/>
      <c r="AAT1688"/>
      <c r="AAU1688"/>
      <c r="AAV1688"/>
      <c r="AAW1688"/>
      <c r="AAX1688"/>
      <c r="AAY1688"/>
      <c r="AAZ1688"/>
      <c r="ABA1688"/>
      <c r="ABB1688"/>
      <c r="ABC1688"/>
      <c r="ABD1688"/>
      <c r="ABE1688"/>
      <c r="ABF1688"/>
      <c r="ABG1688"/>
      <c r="ABH1688"/>
      <c r="ABI1688"/>
      <c r="ABJ1688"/>
      <c r="ABK1688"/>
      <c r="ABL1688"/>
      <c r="ABM1688"/>
      <c r="ABN1688"/>
      <c r="ABO1688"/>
      <c r="ABP1688"/>
      <c r="ABQ1688"/>
      <c r="ABR1688"/>
      <c r="ABS1688"/>
      <c r="ABT1688"/>
      <c r="ABU1688"/>
      <c r="ABV1688"/>
      <c r="ABW1688"/>
      <c r="ABX1688"/>
      <c r="ABY1688"/>
      <c r="ABZ1688"/>
      <c r="ACA1688"/>
      <c r="ACB1688"/>
      <c r="ACC1688"/>
      <c r="ACD1688"/>
      <c r="ACE1688"/>
      <c r="ACF1688"/>
      <c r="ACG1688"/>
      <c r="ACH1688"/>
      <c r="ACI1688"/>
      <c r="ACJ1688"/>
      <c r="ACK1688"/>
      <c r="ACL1688"/>
      <c r="ACM1688"/>
      <c r="ACN1688"/>
      <c r="ACO1688"/>
      <c r="ACP1688"/>
      <c r="ACQ1688"/>
      <c r="ACR1688"/>
      <c r="ACS1688"/>
      <c r="ACT1688"/>
      <c r="ACU1688"/>
      <c r="ACV1688"/>
      <c r="ACW1688"/>
      <c r="ACX1688"/>
      <c r="ACY1688"/>
      <c r="ACZ1688"/>
      <c r="ADA1688"/>
      <c r="ADB1688"/>
      <c r="ADC1688"/>
      <c r="ADD1688"/>
      <c r="ADE1688"/>
      <c r="ADF1688"/>
      <c r="ADG1688"/>
      <c r="ADH1688"/>
      <c r="ADI1688"/>
      <c r="ADJ1688"/>
      <c r="ADK1688"/>
      <c r="ADL1688"/>
      <c r="ADM1688"/>
      <c r="ADN1688"/>
      <c r="ADO1688"/>
      <c r="ADP1688"/>
      <c r="ADQ1688"/>
      <c r="ADR1688"/>
      <c r="ADS1688"/>
      <c r="ADT1688"/>
      <c r="ADU1688"/>
      <c r="ADV1688"/>
      <c r="ADW1688"/>
      <c r="ADX1688"/>
      <c r="ADY1688"/>
      <c r="ADZ1688"/>
      <c r="AEA1688"/>
      <c r="AEB1688"/>
      <c r="AEC1688"/>
      <c r="AED1688"/>
      <c r="AEE1688"/>
      <c r="AEF1688"/>
      <c r="AEG1688"/>
      <c r="AEH1688"/>
      <c r="AEI1688"/>
      <c r="AEJ1688"/>
      <c r="AEK1688"/>
      <c r="AEL1688"/>
      <c r="AEM1688"/>
      <c r="AEN1688"/>
      <c r="AEO1688"/>
      <c r="AEP1688"/>
      <c r="AEQ1688"/>
      <c r="AER1688"/>
      <c r="AES1688"/>
      <c r="AET1688"/>
      <c r="AEU1688"/>
      <c r="AEV1688"/>
      <c r="AEW1688"/>
      <c r="AEX1688"/>
      <c r="AEY1688"/>
      <c r="AEZ1688"/>
      <c r="AFA1688"/>
      <c r="AFB1688"/>
      <c r="AFC1688"/>
      <c r="AFD1688"/>
      <c r="AFE1688"/>
      <c r="AFF1688"/>
      <c r="AFG1688"/>
      <c r="AFH1688"/>
      <c r="AFI1688"/>
      <c r="AFJ1688"/>
      <c r="AFK1688"/>
      <c r="AFL1688"/>
      <c r="AFM1688"/>
      <c r="AFN1688"/>
      <c r="AFO1688"/>
      <c r="AFP1688"/>
      <c r="AFQ1688"/>
      <c r="AFR1688"/>
      <c r="AFS1688"/>
      <c r="AFT1688"/>
      <c r="AFU1688"/>
      <c r="AFV1688"/>
      <c r="AFW1688"/>
      <c r="AFX1688"/>
      <c r="AFY1688"/>
      <c r="AFZ1688"/>
      <c r="AGA1688"/>
      <c r="AGB1688"/>
      <c r="AGC1688"/>
      <c r="AGD1688"/>
      <c r="AGE1688"/>
      <c r="AGF1688"/>
      <c r="AGG1688"/>
      <c r="AGH1688"/>
      <c r="AGI1688"/>
      <c r="AGJ1688"/>
      <c r="AGK1688"/>
      <c r="AGL1688"/>
      <c r="AGM1688"/>
      <c r="AGN1688"/>
      <c r="AGO1688"/>
      <c r="AGP1688"/>
      <c r="AGQ1688"/>
      <c r="AGR1688"/>
      <c r="AGS1688"/>
      <c r="AGT1688"/>
      <c r="AGU1688"/>
      <c r="AGV1688"/>
      <c r="AGW1688"/>
      <c r="AGX1688"/>
      <c r="AGY1688"/>
      <c r="AGZ1688"/>
      <c r="AHA1688"/>
      <c r="AHB1688"/>
      <c r="AHC1688"/>
      <c r="AHD1688"/>
      <c r="AHE1688"/>
      <c r="AHF1688"/>
      <c r="AHG1688"/>
      <c r="AHH1688"/>
      <c r="AHI1688"/>
      <c r="AHJ1688"/>
      <c r="AHK1688"/>
      <c r="AHL1688"/>
      <c r="AHM1688"/>
      <c r="AHN1688"/>
      <c r="AHO1688"/>
      <c r="AHP1688"/>
      <c r="AHQ1688"/>
      <c r="AHR1688"/>
      <c r="AHS1688"/>
      <c r="AHT1688"/>
      <c r="AHU1688"/>
      <c r="AHV1688"/>
      <c r="AHW1688"/>
      <c r="AHX1688"/>
      <c r="AHY1688"/>
      <c r="AHZ1688"/>
      <c r="AIA1688"/>
      <c r="AIB1688"/>
      <c r="AIC1688"/>
      <c r="AID1688"/>
      <c r="AIE1688"/>
      <c r="AIF1688"/>
      <c r="AIG1688"/>
      <c r="AIH1688"/>
      <c r="AII1688"/>
      <c r="AIJ1688"/>
      <c r="AIK1688"/>
      <c r="AIL1688"/>
      <c r="AIM1688"/>
      <c r="AIN1688"/>
      <c r="AIO1688"/>
      <c r="AIP1688"/>
      <c r="AIQ1688"/>
      <c r="AIR1688"/>
      <c r="AIS1688"/>
      <c r="AIT1688"/>
      <c r="AIU1688"/>
      <c r="AIV1688"/>
      <c r="AIW1688"/>
      <c r="AIX1688"/>
      <c r="AIY1688"/>
      <c r="AIZ1688"/>
      <c r="AJA1688"/>
      <c r="AJB1688"/>
      <c r="AJC1688"/>
      <c r="AJD1688"/>
      <c r="AJE1688"/>
      <c r="AJF1688"/>
      <c r="AJG1688"/>
      <c r="AJH1688"/>
      <c r="AJI1688"/>
      <c r="AJJ1688"/>
      <c r="AJK1688"/>
      <c r="AJL1688"/>
      <c r="AJM1688"/>
      <c r="AJN1688"/>
      <c r="AJO1688"/>
      <c r="AJP1688"/>
      <c r="AJQ1688"/>
      <c r="AJR1688"/>
      <c r="AJS1688"/>
      <c r="AJT1688"/>
      <c r="AJU1688"/>
      <c r="AJV1688"/>
      <c r="AJW1688"/>
      <c r="AJX1688"/>
      <c r="AJY1688"/>
      <c r="AJZ1688"/>
      <c r="AKA1688"/>
      <c r="AKB1688"/>
      <c r="AKC1688"/>
      <c r="AKD1688"/>
      <c r="AKE1688"/>
      <c r="AKF1688"/>
      <c r="AKG1688"/>
      <c r="AKH1688"/>
      <c r="AKI1688"/>
      <c r="AKJ1688"/>
      <c r="AKK1688"/>
      <c r="AKL1688"/>
      <c r="AKM1688"/>
      <c r="AKN1688"/>
      <c r="AKO1688"/>
      <c r="AKP1688"/>
      <c r="AKQ1688"/>
      <c r="AKR1688"/>
      <c r="AKS1688"/>
      <c r="AKT1688"/>
      <c r="AKU1688"/>
      <c r="AKV1688"/>
      <c r="AKW1688"/>
      <c r="AKX1688"/>
      <c r="AKY1688"/>
      <c r="AKZ1688"/>
      <c r="ALA1688"/>
      <c r="ALB1688"/>
      <c r="ALC1688"/>
      <c r="ALD1688"/>
      <c r="ALE1688"/>
      <c r="ALF1688"/>
      <c r="ALG1688"/>
      <c r="ALH1688"/>
      <c r="ALI1688"/>
      <c r="ALJ1688"/>
      <c r="ALK1688"/>
      <c r="ALL1688"/>
      <c r="ALM1688"/>
      <c r="ALN1688"/>
      <c r="ALO1688"/>
      <c r="ALP1688"/>
      <c r="ALQ1688"/>
      <c r="ALR1688"/>
      <c r="ALS1688"/>
      <c r="ALT1688"/>
      <c r="ALU1688"/>
      <c r="ALV1688"/>
      <c r="ALW1688"/>
      <c r="ALX1688"/>
      <c r="ALY1688"/>
      <c r="ALZ1688"/>
      <c r="AMA1688"/>
      <c r="AMB1688"/>
      <c r="AMC1688"/>
      <c r="AMD1688"/>
      <c r="AME1688"/>
      <c r="AMF1688"/>
      <c r="AMG1688"/>
      <c r="AMH1688"/>
      <c r="AMI1688"/>
      <c r="AMJ1688"/>
      <c r="AMK1688"/>
    </row>
    <row r="1689" spans="1:1025" ht="45" customHeight="1" thickTop="1" thickBot="1" x14ac:dyDescent="0.3">
      <c r="A1689" s="249" t="s">
        <v>1026</v>
      </c>
      <c r="B1689" s="249" t="s">
        <v>1026</v>
      </c>
      <c r="C1689" s="249" t="s">
        <v>1026</v>
      </c>
      <c r="D1689" s="249" t="s">
        <v>1026</v>
      </c>
      <c r="E1689" s="249" t="s">
        <v>1026</v>
      </c>
      <c r="F1689" s="249" t="s">
        <v>1026</v>
      </c>
      <c r="G1689" s="249" t="s">
        <v>1026</v>
      </c>
      <c r="H1689" s="249" t="s">
        <v>1026</v>
      </c>
      <c r="I1689" s="249" t="s">
        <v>1026</v>
      </c>
      <c r="J1689" s="249" t="s">
        <v>1026</v>
      </c>
      <c r="K1689" s="249" t="s">
        <v>1026</v>
      </c>
      <c r="L1689" s="249" t="s">
        <v>1026</v>
      </c>
      <c r="M1689" s="249" t="s">
        <v>1026</v>
      </c>
      <c r="N1689" s="249" t="s">
        <v>1026</v>
      </c>
      <c r="O1689" s="249" t="s">
        <v>1026</v>
      </c>
      <c r="P1689" s="249" t="s">
        <v>1026</v>
      </c>
      <c r="Q1689" s="54">
        <v>3</v>
      </c>
      <c r="R1689" s="251" t="s">
        <v>2563</v>
      </c>
      <c r="S1689" s="252"/>
      <c r="T1689" s="252"/>
      <c r="U1689" s="252"/>
      <c r="V1689" s="252"/>
      <c r="W1689" s="252"/>
      <c r="X1689" s="252"/>
      <c r="Y1689" s="252"/>
      <c r="Z1689" s="252"/>
      <c r="AA1689" s="252"/>
      <c r="AB1689" s="252"/>
      <c r="AC1689" s="252"/>
      <c r="AD1689" s="252"/>
      <c r="AE1689" s="253"/>
      <c r="AF1689" s="54">
        <v>3</v>
      </c>
      <c r="AG1689" s="251" t="s">
        <v>2563</v>
      </c>
      <c r="AH1689" s="252"/>
      <c r="AI1689" s="252"/>
      <c r="AJ1689" s="252"/>
      <c r="AK1689" s="252"/>
      <c r="AL1689" s="252"/>
      <c r="AM1689" s="252"/>
      <c r="AN1689" s="252"/>
      <c r="AO1689" s="252"/>
      <c r="AP1689" s="252"/>
      <c r="AQ1689" s="252"/>
      <c r="AR1689" s="252"/>
      <c r="AS1689" s="252"/>
      <c r="AT1689" s="253"/>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c r="IU1689"/>
      <c r="IV1689"/>
      <c r="IW1689"/>
      <c r="IX1689"/>
      <c r="IY1689"/>
      <c r="IZ1689"/>
      <c r="JA1689"/>
      <c r="JB1689"/>
      <c r="JC1689"/>
      <c r="JD1689"/>
      <c r="JE1689"/>
      <c r="JF1689"/>
      <c r="JG1689"/>
      <c r="JH1689"/>
      <c r="JI1689"/>
      <c r="JJ1689"/>
      <c r="JK1689"/>
      <c r="JL1689"/>
      <c r="JM1689"/>
      <c r="JN1689"/>
      <c r="JO1689"/>
      <c r="JP1689"/>
      <c r="JQ1689"/>
      <c r="JR1689"/>
      <c r="JS1689"/>
      <c r="JT1689"/>
      <c r="JU1689"/>
      <c r="JV1689"/>
      <c r="JW1689"/>
      <c r="JX1689"/>
      <c r="JY1689"/>
      <c r="JZ1689"/>
      <c r="KA1689"/>
      <c r="KB1689"/>
      <c r="KC1689"/>
      <c r="KD1689"/>
      <c r="KE1689"/>
      <c r="KF1689"/>
      <c r="KG1689"/>
      <c r="KH1689"/>
      <c r="KI1689"/>
      <c r="KJ1689"/>
      <c r="KK1689"/>
      <c r="KL1689"/>
      <c r="KM1689"/>
      <c r="KN1689"/>
      <c r="KO1689"/>
      <c r="KP1689"/>
      <c r="KQ1689"/>
      <c r="KR1689"/>
      <c r="KS1689"/>
      <c r="KT1689"/>
      <c r="KU1689"/>
      <c r="KV1689"/>
      <c r="KW1689"/>
      <c r="KX1689"/>
      <c r="KY1689"/>
      <c r="KZ1689"/>
      <c r="LA1689"/>
      <c r="LB1689"/>
      <c r="LC1689"/>
      <c r="LD1689"/>
      <c r="LE1689"/>
      <c r="LF1689"/>
      <c r="LG1689"/>
      <c r="LH1689"/>
      <c r="LI1689"/>
      <c r="LJ1689"/>
      <c r="LK1689"/>
      <c r="LL1689"/>
      <c r="LM1689"/>
      <c r="LN1689"/>
      <c r="LO1689"/>
      <c r="LP1689"/>
      <c r="LQ1689"/>
      <c r="LR1689"/>
      <c r="LS1689"/>
      <c r="LT1689"/>
      <c r="LU1689"/>
      <c r="LV1689"/>
      <c r="LW1689"/>
      <c r="LX1689"/>
      <c r="LY1689"/>
      <c r="LZ1689"/>
      <c r="MA1689"/>
      <c r="MB1689"/>
      <c r="MC1689"/>
      <c r="MD1689"/>
      <c r="ME1689"/>
      <c r="MF1689"/>
      <c r="MG1689"/>
      <c r="MH1689"/>
      <c r="MI1689"/>
      <c r="MJ1689"/>
      <c r="MK1689"/>
      <c r="ML1689"/>
      <c r="MM1689"/>
      <c r="MN1689"/>
      <c r="MO1689"/>
      <c r="MP1689"/>
      <c r="MQ1689"/>
      <c r="MR1689"/>
      <c r="MS1689"/>
      <c r="MT1689"/>
      <c r="MU1689"/>
      <c r="MV1689"/>
      <c r="MW1689"/>
      <c r="MX1689"/>
      <c r="MY1689"/>
      <c r="MZ1689"/>
      <c r="NA1689"/>
      <c r="NB1689"/>
      <c r="NC1689"/>
      <c r="ND1689"/>
      <c r="NE1689"/>
      <c r="NF1689"/>
      <c r="NG1689"/>
      <c r="NH1689"/>
      <c r="NI1689"/>
      <c r="NJ1689"/>
      <c r="NK1689"/>
      <c r="NL1689"/>
      <c r="NM1689"/>
      <c r="NN1689"/>
      <c r="NO1689"/>
      <c r="NP1689"/>
      <c r="NQ1689"/>
      <c r="NR1689"/>
      <c r="NS1689"/>
      <c r="NT1689"/>
      <c r="NU1689"/>
      <c r="NV1689"/>
      <c r="NW1689"/>
      <c r="NX1689"/>
      <c r="NY1689"/>
      <c r="NZ1689"/>
      <c r="OA1689"/>
      <c r="OB1689"/>
      <c r="OC1689"/>
      <c r="OD1689"/>
      <c r="OE1689"/>
      <c r="OF1689"/>
      <c r="OG1689"/>
      <c r="OH1689"/>
      <c r="OI1689"/>
      <c r="OJ1689"/>
      <c r="OK1689"/>
      <c r="OL1689"/>
      <c r="OM1689"/>
      <c r="ON1689"/>
      <c r="OO1689"/>
      <c r="OP1689"/>
      <c r="OQ1689"/>
      <c r="OR1689"/>
      <c r="OS1689"/>
      <c r="OT1689"/>
      <c r="OU1689"/>
      <c r="OV1689"/>
      <c r="OW1689"/>
      <c r="OX1689"/>
      <c r="OY1689"/>
      <c r="OZ1689"/>
      <c r="PA1689"/>
      <c r="PB1689"/>
      <c r="PC1689"/>
      <c r="PD1689"/>
      <c r="PE1689"/>
      <c r="PF1689"/>
      <c r="PG1689"/>
      <c r="PH1689"/>
      <c r="PI1689"/>
      <c r="PJ1689"/>
      <c r="PK1689"/>
      <c r="PL1689"/>
      <c r="PM1689"/>
      <c r="PN1689"/>
      <c r="PO1689"/>
      <c r="PP1689"/>
      <c r="PQ1689"/>
      <c r="PR1689"/>
      <c r="PS1689"/>
      <c r="PT1689"/>
      <c r="PU1689"/>
      <c r="PV1689"/>
      <c r="PW1689"/>
      <c r="PX1689"/>
      <c r="PY1689"/>
      <c r="PZ1689"/>
      <c r="QA1689"/>
      <c r="QB1689"/>
      <c r="QC1689"/>
      <c r="QD1689"/>
      <c r="QE1689"/>
      <c r="QF1689"/>
      <c r="QG1689"/>
      <c r="QH1689"/>
      <c r="QI1689"/>
      <c r="QJ1689"/>
      <c r="QK1689"/>
      <c r="QL1689"/>
      <c r="QM1689"/>
      <c r="QN1689"/>
      <c r="QO1689"/>
      <c r="QP1689"/>
      <c r="QQ1689"/>
      <c r="QR1689"/>
      <c r="QS1689"/>
      <c r="QT1689"/>
      <c r="QU1689"/>
      <c r="QV1689"/>
      <c r="QW1689"/>
      <c r="QX1689"/>
      <c r="QY1689"/>
      <c r="QZ1689"/>
      <c r="RA1689"/>
      <c r="RB1689"/>
      <c r="RC1689"/>
      <c r="RD1689"/>
      <c r="RE1689"/>
      <c r="RF1689"/>
      <c r="RG1689"/>
      <c r="RH1689"/>
      <c r="RI1689"/>
      <c r="RJ1689"/>
      <c r="RK1689"/>
      <c r="RL1689"/>
      <c r="RM1689"/>
      <c r="RN1689"/>
      <c r="RO1689"/>
      <c r="RP1689"/>
      <c r="RQ1689"/>
      <c r="RR1689"/>
      <c r="RS1689"/>
      <c r="RT1689"/>
      <c r="RU1689"/>
      <c r="RV1689"/>
      <c r="RW1689"/>
      <c r="RX1689"/>
      <c r="RY1689"/>
      <c r="RZ1689"/>
      <c r="SA1689"/>
      <c r="SB1689"/>
      <c r="SC1689"/>
      <c r="SD1689"/>
      <c r="SE1689"/>
      <c r="SF1689"/>
      <c r="SG1689"/>
      <c r="SH1689"/>
      <c r="SI1689"/>
      <c r="SJ1689"/>
      <c r="SK1689"/>
      <c r="SL1689"/>
      <c r="SM1689"/>
      <c r="SN1689"/>
      <c r="SO1689"/>
      <c r="SP1689"/>
      <c r="SQ1689"/>
      <c r="SR1689"/>
      <c r="SS1689"/>
      <c r="ST1689"/>
      <c r="SU1689"/>
      <c r="SV1689"/>
      <c r="SW1689"/>
      <c r="SX1689"/>
      <c r="SY1689"/>
      <c r="SZ1689"/>
      <c r="TA1689"/>
      <c r="TB1689"/>
      <c r="TC1689"/>
      <c r="TD1689"/>
      <c r="TE1689"/>
      <c r="TF1689"/>
      <c r="TG1689"/>
      <c r="TH1689"/>
      <c r="TI1689"/>
      <c r="TJ1689"/>
      <c r="TK1689"/>
      <c r="TL1689"/>
      <c r="TM1689"/>
      <c r="TN1689"/>
      <c r="TO1689"/>
      <c r="TP1689"/>
      <c r="TQ1689"/>
      <c r="TR1689"/>
      <c r="TS1689"/>
      <c r="TT1689"/>
      <c r="TU1689"/>
      <c r="TV1689"/>
      <c r="TW1689"/>
      <c r="TX1689"/>
      <c r="TY1689"/>
      <c r="TZ1689"/>
      <c r="UA1689"/>
      <c r="UB1689"/>
      <c r="UC1689"/>
      <c r="UD1689"/>
      <c r="UE1689"/>
      <c r="UF1689"/>
      <c r="UG1689"/>
      <c r="UH1689"/>
      <c r="UI1689"/>
      <c r="UJ1689"/>
      <c r="UK1689"/>
      <c r="UL1689"/>
      <c r="UM1689"/>
      <c r="UN1689"/>
      <c r="UO1689"/>
      <c r="UP1689"/>
      <c r="UQ1689"/>
      <c r="UR1689"/>
      <c r="US1689"/>
      <c r="UT1689"/>
      <c r="UU1689"/>
      <c r="UV1689"/>
      <c r="UW1689"/>
      <c r="UX1689"/>
      <c r="UY1689"/>
      <c r="UZ1689"/>
      <c r="VA1689"/>
      <c r="VB1689"/>
      <c r="VC1689"/>
      <c r="VD1689"/>
      <c r="VE1689"/>
      <c r="VF1689"/>
      <c r="VG1689"/>
      <c r="VH1689"/>
      <c r="VI1689"/>
      <c r="VJ1689"/>
      <c r="VK1689"/>
      <c r="VL1689"/>
      <c r="VM1689"/>
      <c r="VN1689"/>
      <c r="VO1689"/>
      <c r="VP1689"/>
      <c r="VQ1689"/>
      <c r="VR1689"/>
      <c r="VS1689"/>
      <c r="VT1689"/>
      <c r="VU1689"/>
      <c r="VV1689"/>
      <c r="VW1689"/>
      <c r="VX1689"/>
      <c r="VY1689"/>
      <c r="VZ1689"/>
      <c r="WA1689"/>
      <c r="WB1689"/>
      <c r="WC1689"/>
      <c r="WD1689"/>
      <c r="WE1689"/>
      <c r="WF1689"/>
      <c r="WG1689"/>
      <c r="WH1689"/>
      <c r="WI1689"/>
      <c r="WJ1689"/>
      <c r="WK1689"/>
      <c r="WL1689"/>
      <c r="WM1689"/>
      <c r="WN1689"/>
      <c r="WO1689"/>
      <c r="WP1689"/>
      <c r="WQ1689"/>
      <c r="WR1689"/>
      <c r="WS1689"/>
      <c r="WT1689"/>
      <c r="WU1689"/>
      <c r="WV1689"/>
      <c r="WW1689"/>
      <c r="WX1689"/>
      <c r="WY1689"/>
      <c r="WZ1689"/>
      <c r="XA1689"/>
      <c r="XB1689"/>
      <c r="XC1689"/>
      <c r="XD1689"/>
      <c r="XE1689"/>
      <c r="XF1689"/>
      <c r="XG1689"/>
      <c r="XH1689"/>
      <c r="XI1689"/>
      <c r="XJ1689"/>
      <c r="XK1689"/>
      <c r="XL1689"/>
      <c r="XM1689"/>
      <c r="XN1689"/>
      <c r="XO1689"/>
      <c r="XP1689"/>
      <c r="XQ1689"/>
      <c r="XR1689"/>
      <c r="XS1689"/>
      <c r="XT1689"/>
      <c r="XU1689"/>
      <c r="XV1689"/>
      <c r="XW1689"/>
      <c r="XX1689"/>
      <c r="XY1689"/>
      <c r="XZ1689"/>
      <c r="YA1689"/>
      <c r="YB1689"/>
      <c r="YC1689"/>
      <c r="YD1689"/>
      <c r="YE1689"/>
      <c r="YF1689"/>
      <c r="YG1689"/>
      <c r="YH1689"/>
      <c r="YI1689"/>
      <c r="YJ1689"/>
      <c r="YK1689"/>
      <c r="YL1689"/>
      <c r="YM1689"/>
      <c r="YN1689"/>
      <c r="YO1689"/>
      <c r="YP1689"/>
      <c r="YQ1689"/>
      <c r="YR1689"/>
      <c r="YS1689"/>
      <c r="YT1689"/>
      <c r="YU1689"/>
      <c r="YV1689"/>
      <c r="YW1689"/>
      <c r="YX1689"/>
      <c r="YY1689"/>
      <c r="YZ1689"/>
      <c r="ZA1689"/>
      <c r="ZB1689"/>
      <c r="ZC1689"/>
      <c r="ZD1689"/>
      <c r="ZE1689"/>
      <c r="ZF1689"/>
      <c r="ZG1689"/>
      <c r="ZH1689"/>
      <c r="ZI1689"/>
      <c r="ZJ1689"/>
      <c r="ZK1689"/>
      <c r="ZL1689"/>
      <c r="ZM1689"/>
      <c r="ZN1689"/>
      <c r="ZO1689"/>
      <c r="ZP1689"/>
      <c r="ZQ1689"/>
      <c r="ZR1689"/>
      <c r="ZS1689"/>
      <c r="ZT1689"/>
      <c r="ZU1689"/>
      <c r="ZV1689"/>
      <c r="ZW1689"/>
      <c r="ZX1689"/>
      <c r="ZY1689"/>
      <c r="ZZ1689"/>
      <c r="AAA1689"/>
      <c r="AAB1689"/>
      <c r="AAC1689"/>
      <c r="AAD1689"/>
      <c r="AAE1689"/>
      <c r="AAF1689"/>
      <c r="AAG1689"/>
      <c r="AAH1689"/>
      <c r="AAI1689"/>
      <c r="AAJ1689"/>
      <c r="AAK1689"/>
      <c r="AAL1689"/>
      <c r="AAM1689"/>
      <c r="AAN1689"/>
      <c r="AAO1689"/>
      <c r="AAP1689"/>
      <c r="AAQ1689"/>
      <c r="AAR1689"/>
      <c r="AAS1689"/>
      <c r="AAT1689"/>
      <c r="AAU1689"/>
      <c r="AAV1689"/>
      <c r="AAW1689"/>
      <c r="AAX1689"/>
      <c r="AAY1689"/>
      <c r="AAZ1689"/>
      <c r="ABA1689"/>
      <c r="ABB1689"/>
      <c r="ABC1689"/>
      <c r="ABD1689"/>
      <c r="ABE1689"/>
      <c r="ABF1689"/>
      <c r="ABG1689"/>
      <c r="ABH1689"/>
      <c r="ABI1689"/>
      <c r="ABJ1689"/>
      <c r="ABK1689"/>
      <c r="ABL1689"/>
      <c r="ABM1689"/>
      <c r="ABN1689"/>
      <c r="ABO1689"/>
      <c r="ABP1689"/>
      <c r="ABQ1689"/>
      <c r="ABR1689"/>
      <c r="ABS1689"/>
      <c r="ABT1689"/>
      <c r="ABU1689"/>
      <c r="ABV1689"/>
      <c r="ABW1689"/>
      <c r="ABX1689"/>
      <c r="ABY1689"/>
      <c r="ABZ1689"/>
      <c r="ACA1689"/>
      <c r="ACB1689"/>
      <c r="ACC1689"/>
      <c r="ACD1689"/>
      <c r="ACE1689"/>
      <c r="ACF1689"/>
      <c r="ACG1689"/>
      <c r="ACH1689"/>
      <c r="ACI1689"/>
      <c r="ACJ1689"/>
      <c r="ACK1689"/>
      <c r="ACL1689"/>
      <c r="ACM1689"/>
      <c r="ACN1689"/>
      <c r="ACO1689"/>
      <c r="ACP1689"/>
      <c r="ACQ1689"/>
      <c r="ACR1689"/>
      <c r="ACS1689"/>
      <c r="ACT1689"/>
      <c r="ACU1689"/>
      <c r="ACV1689"/>
      <c r="ACW1689"/>
      <c r="ACX1689"/>
      <c r="ACY1689"/>
      <c r="ACZ1689"/>
      <c r="ADA1689"/>
      <c r="ADB1689"/>
      <c r="ADC1689"/>
      <c r="ADD1689"/>
      <c r="ADE1689"/>
      <c r="ADF1689"/>
      <c r="ADG1689"/>
      <c r="ADH1689"/>
      <c r="ADI1689"/>
      <c r="ADJ1689"/>
      <c r="ADK1689"/>
      <c r="ADL1689"/>
      <c r="ADM1689"/>
      <c r="ADN1689"/>
      <c r="ADO1689"/>
      <c r="ADP1689"/>
      <c r="ADQ1689"/>
      <c r="ADR1689"/>
      <c r="ADS1689"/>
      <c r="ADT1689"/>
      <c r="ADU1689"/>
      <c r="ADV1689"/>
      <c r="ADW1689"/>
      <c r="ADX1689"/>
      <c r="ADY1689"/>
      <c r="ADZ1689"/>
      <c r="AEA1689"/>
      <c r="AEB1689"/>
      <c r="AEC1689"/>
      <c r="AED1689"/>
      <c r="AEE1689"/>
      <c r="AEF1689"/>
      <c r="AEG1689"/>
      <c r="AEH1689"/>
      <c r="AEI1689"/>
      <c r="AEJ1689"/>
      <c r="AEK1689"/>
      <c r="AEL1689"/>
      <c r="AEM1689"/>
      <c r="AEN1689"/>
      <c r="AEO1689"/>
      <c r="AEP1689"/>
      <c r="AEQ1689"/>
      <c r="AER1689"/>
      <c r="AES1689"/>
      <c r="AET1689"/>
      <c r="AEU1689"/>
      <c r="AEV1689"/>
      <c r="AEW1689"/>
      <c r="AEX1689"/>
      <c r="AEY1689"/>
      <c r="AEZ1689"/>
      <c r="AFA1689"/>
      <c r="AFB1689"/>
      <c r="AFC1689"/>
      <c r="AFD1689"/>
      <c r="AFE1689"/>
      <c r="AFF1689"/>
      <c r="AFG1689"/>
      <c r="AFH1689"/>
      <c r="AFI1689"/>
      <c r="AFJ1689"/>
      <c r="AFK1689"/>
      <c r="AFL1689"/>
      <c r="AFM1689"/>
      <c r="AFN1689"/>
      <c r="AFO1689"/>
      <c r="AFP1689"/>
      <c r="AFQ1689"/>
      <c r="AFR1689"/>
      <c r="AFS1689"/>
      <c r="AFT1689"/>
      <c r="AFU1689"/>
      <c r="AFV1689"/>
      <c r="AFW1689"/>
      <c r="AFX1689"/>
      <c r="AFY1689"/>
      <c r="AFZ1689"/>
      <c r="AGA1689"/>
      <c r="AGB1689"/>
      <c r="AGC1689"/>
      <c r="AGD1689"/>
      <c r="AGE1689"/>
      <c r="AGF1689"/>
      <c r="AGG1689"/>
      <c r="AGH1689"/>
      <c r="AGI1689"/>
      <c r="AGJ1689"/>
      <c r="AGK1689"/>
      <c r="AGL1689"/>
      <c r="AGM1689"/>
      <c r="AGN1689"/>
      <c r="AGO1689"/>
      <c r="AGP1689"/>
      <c r="AGQ1689"/>
      <c r="AGR1689"/>
      <c r="AGS1689"/>
      <c r="AGT1689"/>
      <c r="AGU1689"/>
      <c r="AGV1689"/>
      <c r="AGW1689"/>
      <c r="AGX1689"/>
      <c r="AGY1689"/>
      <c r="AGZ1689"/>
      <c r="AHA1689"/>
      <c r="AHB1689"/>
      <c r="AHC1689"/>
      <c r="AHD1689"/>
      <c r="AHE1689"/>
      <c r="AHF1689"/>
      <c r="AHG1689"/>
      <c r="AHH1689"/>
      <c r="AHI1689"/>
      <c r="AHJ1689"/>
      <c r="AHK1689"/>
      <c r="AHL1689"/>
      <c r="AHM1689"/>
      <c r="AHN1689"/>
      <c r="AHO1689"/>
      <c r="AHP1689"/>
      <c r="AHQ1689"/>
      <c r="AHR1689"/>
      <c r="AHS1689"/>
      <c r="AHT1689"/>
      <c r="AHU1689"/>
      <c r="AHV1689"/>
      <c r="AHW1689"/>
      <c r="AHX1689"/>
      <c r="AHY1689"/>
      <c r="AHZ1689"/>
      <c r="AIA1689"/>
      <c r="AIB1689"/>
      <c r="AIC1689"/>
      <c r="AID1689"/>
      <c r="AIE1689"/>
      <c r="AIF1689"/>
      <c r="AIG1689"/>
      <c r="AIH1689"/>
      <c r="AII1689"/>
      <c r="AIJ1689"/>
      <c r="AIK1689"/>
      <c r="AIL1689"/>
      <c r="AIM1689"/>
      <c r="AIN1689"/>
      <c r="AIO1689"/>
      <c r="AIP1689"/>
      <c r="AIQ1689"/>
      <c r="AIR1689"/>
      <c r="AIS1689"/>
      <c r="AIT1689"/>
      <c r="AIU1689"/>
      <c r="AIV1689"/>
      <c r="AIW1689"/>
      <c r="AIX1689"/>
      <c r="AIY1689"/>
      <c r="AIZ1689"/>
      <c r="AJA1689"/>
      <c r="AJB1689"/>
      <c r="AJC1689"/>
      <c r="AJD1689"/>
      <c r="AJE1689"/>
      <c r="AJF1689"/>
      <c r="AJG1689"/>
      <c r="AJH1689"/>
      <c r="AJI1689"/>
      <c r="AJJ1689"/>
      <c r="AJK1689"/>
      <c r="AJL1689"/>
      <c r="AJM1689"/>
      <c r="AJN1689"/>
      <c r="AJO1689"/>
      <c r="AJP1689"/>
      <c r="AJQ1689"/>
      <c r="AJR1689"/>
      <c r="AJS1689"/>
      <c r="AJT1689"/>
      <c r="AJU1689"/>
      <c r="AJV1689"/>
      <c r="AJW1689"/>
      <c r="AJX1689"/>
      <c r="AJY1689"/>
      <c r="AJZ1689"/>
      <c r="AKA1689"/>
      <c r="AKB1689"/>
      <c r="AKC1689"/>
      <c r="AKD1689"/>
      <c r="AKE1689"/>
      <c r="AKF1689"/>
      <c r="AKG1689"/>
      <c r="AKH1689"/>
      <c r="AKI1689"/>
      <c r="AKJ1689"/>
      <c r="AKK1689"/>
      <c r="AKL1689"/>
      <c r="AKM1689"/>
      <c r="AKN1689"/>
      <c r="AKO1689"/>
      <c r="AKP1689"/>
      <c r="AKQ1689"/>
      <c r="AKR1689"/>
      <c r="AKS1689"/>
      <c r="AKT1689"/>
      <c r="AKU1689"/>
      <c r="AKV1689"/>
      <c r="AKW1689"/>
      <c r="AKX1689"/>
      <c r="AKY1689"/>
      <c r="AKZ1689"/>
      <c r="ALA1689"/>
      <c r="ALB1689"/>
      <c r="ALC1689"/>
      <c r="ALD1689"/>
      <c r="ALE1689"/>
      <c r="ALF1689"/>
      <c r="ALG1689"/>
      <c r="ALH1689"/>
      <c r="ALI1689"/>
      <c r="ALJ1689"/>
      <c r="ALK1689"/>
      <c r="ALL1689"/>
      <c r="ALM1689"/>
      <c r="ALN1689"/>
      <c r="ALO1689"/>
      <c r="ALP1689"/>
      <c r="ALQ1689"/>
      <c r="ALR1689"/>
      <c r="ALS1689"/>
      <c r="ALT1689"/>
      <c r="ALU1689"/>
      <c r="ALV1689"/>
      <c r="ALW1689"/>
      <c r="ALX1689"/>
      <c r="ALY1689"/>
      <c r="ALZ1689"/>
      <c r="AMA1689"/>
      <c r="AMB1689"/>
      <c r="AMC1689"/>
      <c r="AMD1689"/>
      <c r="AME1689"/>
      <c r="AMF1689"/>
      <c r="AMG1689"/>
      <c r="AMH1689"/>
      <c r="AMI1689"/>
      <c r="AMJ1689"/>
      <c r="AMK1689"/>
    </row>
    <row r="1690" spans="1:1025" ht="45" customHeight="1" thickTop="1" thickBot="1" x14ac:dyDescent="0.3">
      <c r="A1690" s="249" t="s">
        <v>1359</v>
      </c>
      <c r="B1690" s="249" t="s">
        <v>1359</v>
      </c>
      <c r="C1690" s="249" t="s">
        <v>1359</v>
      </c>
      <c r="D1690" s="249" t="s">
        <v>1359</v>
      </c>
      <c r="E1690" s="249" t="s">
        <v>1359</v>
      </c>
      <c r="F1690" s="249" t="s">
        <v>1359</v>
      </c>
      <c r="G1690" s="249" t="s">
        <v>1359</v>
      </c>
      <c r="H1690" s="249" t="s">
        <v>1359</v>
      </c>
      <c r="I1690" s="249" t="s">
        <v>1359</v>
      </c>
      <c r="J1690" s="249" t="s">
        <v>1359</v>
      </c>
      <c r="K1690" s="249" t="s">
        <v>1359</v>
      </c>
      <c r="L1690" s="249" t="s">
        <v>1359</v>
      </c>
      <c r="M1690" s="249" t="s">
        <v>1359</v>
      </c>
      <c r="N1690" s="249" t="s">
        <v>1359</v>
      </c>
      <c r="O1690" s="249" t="s">
        <v>1359</v>
      </c>
      <c r="P1690" s="249" t="s">
        <v>1359</v>
      </c>
      <c r="Q1690" s="54">
        <v>3</v>
      </c>
      <c r="R1690" s="250" t="s">
        <v>2603</v>
      </c>
      <c r="S1690" s="250"/>
      <c r="T1690" s="250"/>
      <c r="U1690" s="250"/>
      <c r="V1690" s="250"/>
      <c r="W1690" s="250"/>
      <c r="X1690" s="250"/>
      <c r="Y1690" s="250"/>
      <c r="Z1690" s="250"/>
      <c r="AA1690" s="250"/>
      <c r="AB1690" s="250"/>
      <c r="AC1690" s="250"/>
      <c r="AD1690" s="250"/>
      <c r="AE1690" s="250"/>
      <c r="AF1690" s="54">
        <v>3</v>
      </c>
      <c r="AG1690" s="251" t="s">
        <v>2563</v>
      </c>
      <c r="AH1690" s="252"/>
      <c r="AI1690" s="252"/>
      <c r="AJ1690" s="252"/>
      <c r="AK1690" s="252"/>
      <c r="AL1690" s="252"/>
      <c r="AM1690" s="252"/>
      <c r="AN1690" s="252"/>
      <c r="AO1690" s="252"/>
      <c r="AP1690" s="252"/>
      <c r="AQ1690" s="252"/>
      <c r="AR1690" s="252"/>
      <c r="AS1690" s="252"/>
      <c r="AT1690" s="253"/>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c r="IW1690"/>
      <c r="IX1690"/>
      <c r="IY1690"/>
      <c r="IZ1690"/>
      <c r="JA1690"/>
      <c r="JB1690"/>
      <c r="JC1690"/>
      <c r="JD1690"/>
      <c r="JE1690"/>
      <c r="JF1690"/>
      <c r="JG1690"/>
      <c r="JH1690"/>
      <c r="JI1690"/>
      <c r="JJ1690"/>
      <c r="JK1690"/>
      <c r="JL1690"/>
      <c r="JM1690"/>
      <c r="JN1690"/>
      <c r="JO1690"/>
      <c r="JP1690"/>
      <c r="JQ1690"/>
      <c r="JR1690"/>
      <c r="JS1690"/>
      <c r="JT1690"/>
      <c r="JU1690"/>
      <c r="JV1690"/>
      <c r="JW1690"/>
      <c r="JX1690"/>
      <c r="JY1690"/>
      <c r="JZ1690"/>
      <c r="KA1690"/>
      <c r="KB1690"/>
      <c r="KC1690"/>
      <c r="KD1690"/>
      <c r="KE1690"/>
      <c r="KF1690"/>
      <c r="KG1690"/>
      <c r="KH1690"/>
      <c r="KI1690"/>
      <c r="KJ1690"/>
      <c r="KK1690"/>
      <c r="KL1690"/>
      <c r="KM1690"/>
      <c r="KN1690"/>
      <c r="KO1690"/>
      <c r="KP1690"/>
      <c r="KQ1690"/>
      <c r="KR1690"/>
      <c r="KS1690"/>
      <c r="KT1690"/>
      <c r="KU1690"/>
      <c r="KV1690"/>
      <c r="KW1690"/>
      <c r="KX1690"/>
      <c r="KY1690"/>
      <c r="KZ1690"/>
      <c r="LA1690"/>
      <c r="LB1690"/>
      <c r="LC1690"/>
      <c r="LD1690"/>
      <c r="LE1690"/>
      <c r="LF1690"/>
      <c r="LG1690"/>
      <c r="LH1690"/>
      <c r="LI1690"/>
      <c r="LJ1690"/>
      <c r="LK1690"/>
      <c r="LL1690"/>
      <c r="LM1690"/>
      <c r="LN1690"/>
      <c r="LO1690"/>
      <c r="LP1690"/>
      <c r="LQ1690"/>
      <c r="LR1690"/>
      <c r="LS1690"/>
      <c r="LT1690"/>
      <c r="LU1690"/>
      <c r="LV1690"/>
      <c r="LW1690"/>
      <c r="LX1690"/>
      <c r="LY1690"/>
      <c r="LZ1690"/>
      <c r="MA1690"/>
      <c r="MB1690"/>
      <c r="MC1690"/>
      <c r="MD1690"/>
      <c r="ME1690"/>
      <c r="MF1690"/>
      <c r="MG1690"/>
      <c r="MH1690"/>
      <c r="MI1690"/>
      <c r="MJ1690"/>
      <c r="MK1690"/>
      <c r="ML1690"/>
      <c r="MM1690"/>
      <c r="MN1690"/>
      <c r="MO1690"/>
      <c r="MP1690"/>
      <c r="MQ1690"/>
      <c r="MR1690"/>
      <c r="MS1690"/>
      <c r="MT1690"/>
      <c r="MU1690"/>
      <c r="MV1690"/>
      <c r="MW1690"/>
      <c r="MX1690"/>
      <c r="MY1690"/>
      <c r="MZ1690"/>
      <c r="NA1690"/>
      <c r="NB1690"/>
      <c r="NC1690"/>
      <c r="ND1690"/>
      <c r="NE1690"/>
      <c r="NF1690"/>
      <c r="NG1690"/>
      <c r="NH1690"/>
      <c r="NI1690"/>
      <c r="NJ1690"/>
      <c r="NK1690"/>
      <c r="NL1690"/>
      <c r="NM1690"/>
      <c r="NN1690"/>
      <c r="NO1690"/>
      <c r="NP1690"/>
      <c r="NQ1690"/>
      <c r="NR1690"/>
      <c r="NS1690"/>
      <c r="NT1690"/>
      <c r="NU1690"/>
      <c r="NV1690"/>
      <c r="NW1690"/>
      <c r="NX1690"/>
      <c r="NY1690"/>
      <c r="NZ1690"/>
      <c r="OA1690"/>
      <c r="OB1690"/>
      <c r="OC1690"/>
      <c r="OD1690"/>
      <c r="OE1690"/>
      <c r="OF1690"/>
      <c r="OG1690"/>
      <c r="OH1690"/>
      <c r="OI1690"/>
      <c r="OJ1690"/>
      <c r="OK1690"/>
      <c r="OL1690"/>
      <c r="OM1690"/>
      <c r="ON1690"/>
      <c r="OO1690"/>
      <c r="OP1690"/>
      <c r="OQ1690"/>
      <c r="OR1690"/>
      <c r="OS1690"/>
      <c r="OT1690"/>
      <c r="OU1690"/>
      <c r="OV1690"/>
      <c r="OW1690"/>
      <c r="OX1690"/>
      <c r="OY1690"/>
      <c r="OZ1690"/>
      <c r="PA1690"/>
      <c r="PB1690"/>
      <c r="PC1690"/>
      <c r="PD1690"/>
      <c r="PE1690"/>
      <c r="PF1690"/>
      <c r="PG1690"/>
      <c r="PH1690"/>
      <c r="PI1690"/>
      <c r="PJ1690"/>
      <c r="PK1690"/>
      <c r="PL1690"/>
      <c r="PM1690"/>
      <c r="PN1690"/>
      <c r="PO1690"/>
      <c r="PP1690"/>
      <c r="PQ1690"/>
      <c r="PR1690"/>
      <c r="PS1690"/>
      <c r="PT1690"/>
      <c r="PU1690"/>
      <c r="PV1690"/>
      <c r="PW1690"/>
      <c r="PX1690"/>
      <c r="PY1690"/>
      <c r="PZ1690"/>
      <c r="QA1690"/>
      <c r="QB1690"/>
      <c r="QC1690"/>
      <c r="QD1690"/>
      <c r="QE1690"/>
      <c r="QF1690"/>
      <c r="QG1690"/>
      <c r="QH1690"/>
      <c r="QI1690"/>
      <c r="QJ1690"/>
      <c r="QK1690"/>
      <c r="QL1690"/>
      <c r="QM1690"/>
      <c r="QN1690"/>
      <c r="QO1690"/>
      <c r="QP1690"/>
      <c r="QQ1690"/>
      <c r="QR1690"/>
      <c r="QS1690"/>
      <c r="QT1690"/>
      <c r="QU1690"/>
      <c r="QV1690"/>
      <c r="QW1690"/>
      <c r="QX1690"/>
      <c r="QY1690"/>
      <c r="QZ1690"/>
      <c r="RA1690"/>
      <c r="RB1690"/>
      <c r="RC1690"/>
      <c r="RD1690"/>
      <c r="RE1690"/>
      <c r="RF1690"/>
      <c r="RG1690"/>
      <c r="RH1690"/>
      <c r="RI1690"/>
      <c r="RJ1690"/>
      <c r="RK1690"/>
      <c r="RL1690"/>
      <c r="RM1690"/>
      <c r="RN1690"/>
      <c r="RO1690"/>
      <c r="RP1690"/>
      <c r="RQ1690"/>
      <c r="RR1690"/>
      <c r="RS1690"/>
      <c r="RT1690"/>
      <c r="RU1690"/>
      <c r="RV1690"/>
      <c r="RW1690"/>
      <c r="RX1690"/>
      <c r="RY1690"/>
      <c r="RZ1690"/>
      <c r="SA1690"/>
      <c r="SB1690"/>
      <c r="SC1690"/>
      <c r="SD1690"/>
      <c r="SE1690"/>
      <c r="SF1690"/>
      <c r="SG1690"/>
      <c r="SH1690"/>
      <c r="SI1690"/>
      <c r="SJ1690"/>
      <c r="SK1690"/>
      <c r="SL1690"/>
      <c r="SM1690"/>
      <c r="SN1690"/>
      <c r="SO1690"/>
      <c r="SP1690"/>
      <c r="SQ1690"/>
      <c r="SR1690"/>
      <c r="SS1690"/>
      <c r="ST1690"/>
      <c r="SU1690"/>
      <c r="SV1690"/>
      <c r="SW1690"/>
      <c r="SX1690"/>
      <c r="SY1690"/>
      <c r="SZ1690"/>
      <c r="TA1690"/>
      <c r="TB1690"/>
      <c r="TC1690"/>
      <c r="TD1690"/>
      <c r="TE1690"/>
      <c r="TF1690"/>
      <c r="TG1690"/>
      <c r="TH1690"/>
      <c r="TI1690"/>
      <c r="TJ1690"/>
      <c r="TK1690"/>
      <c r="TL1690"/>
      <c r="TM1690"/>
      <c r="TN1690"/>
      <c r="TO1690"/>
      <c r="TP1690"/>
      <c r="TQ1690"/>
      <c r="TR1690"/>
      <c r="TS1690"/>
      <c r="TT1690"/>
      <c r="TU1690"/>
      <c r="TV1690"/>
      <c r="TW1690"/>
      <c r="TX1690"/>
      <c r="TY1690"/>
      <c r="TZ1690"/>
      <c r="UA1690"/>
      <c r="UB1690"/>
      <c r="UC1690"/>
      <c r="UD1690"/>
      <c r="UE1690"/>
      <c r="UF1690"/>
      <c r="UG1690"/>
      <c r="UH1690"/>
      <c r="UI1690"/>
      <c r="UJ1690"/>
      <c r="UK1690"/>
      <c r="UL1690"/>
      <c r="UM1690"/>
      <c r="UN1690"/>
      <c r="UO1690"/>
      <c r="UP1690"/>
      <c r="UQ1690"/>
      <c r="UR1690"/>
      <c r="US1690"/>
      <c r="UT1690"/>
      <c r="UU1690"/>
      <c r="UV1690"/>
      <c r="UW1690"/>
      <c r="UX1690"/>
      <c r="UY1690"/>
      <c r="UZ1690"/>
      <c r="VA1690"/>
      <c r="VB1690"/>
      <c r="VC1690"/>
      <c r="VD1690"/>
      <c r="VE1690"/>
      <c r="VF1690"/>
      <c r="VG1690"/>
      <c r="VH1690"/>
      <c r="VI1690"/>
      <c r="VJ1690"/>
      <c r="VK1690"/>
      <c r="VL1690"/>
      <c r="VM1690"/>
      <c r="VN1690"/>
      <c r="VO1690"/>
      <c r="VP1690"/>
      <c r="VQ1690"/>
      <c r="VR1690"/>
      <c r="VS1690"/>
      <c r="VT1690"/>
      <c r="VU1690"/>
      <c r="VV1690"/>
      <c r="VW1690"/>
      <c r="VX1690"/>
      <c r="VY1690"/>
      <c r="VZ1690"/>
      <c r="WA1690"/>
      <c r="WB1690"/>
      <c r="WC1690"/>
      <c r="WD1690"/>
      <c r="WE1690"/>
      <c r="WF1690"/>
      <c r="WG1690"/>
      <c r="WH1690"/>
      <c r="WI1690"/>
      <c r="WJ1690"/>
      <c r="WK1690"/>
      <c r="WL1690"/>
      <c r="WM1690"/>
      <c r="WN1690"/>
      <c r="WO1690"/>
      <c r="WP1690"/>
      <c r="WQ1690"/>
      <c r="WR1690"/>
      <c r="WS1690"/>
      <c r="WT1690"/>
      <c r="WU1690"/>
      <c r="WV1690"/>
      <c r="WW1690"/>
      <c r="WX1690"/>
      <c r="WY1690"/>
      <c r="WZ1690"/>
      <c r="XA1690"/>
      <c r="XB1690"/>
      <c r="XC1690"/>
      <c r="XD1690"/>
      <c r="XE1690"/>
      <c r="XF1690"/>
      <c r="XG1690"/>
      <c r="XH1690"/>
      <c r="XI1690"/>
      <c r="XJ1690"/>
      <c r="XK1690"/>
      <c r="XL1690"/>
      <c r="XM1690"/>
      <c r="XN1690"/>
      <c r="XO1690"/>
      <c r="XP1690"/>
      <c r="XQ1690"/>
      <c r="XR1690"/>
      <c r="XS1690"/>
      <c r="XT1690"/>
      <c r="XU1690"/>
      <c r="XV1690"/>
      <c r="XW1690"/>
      <c r="XX1690"/>
      <c r="XY1690"/>
      <c r="XZ1690"/>
      <c r="YA1690"/>
      <c r="YB1690"/>
      <c r="YC1690"/>
      <c r="YD1690"/>
      <c r="YE1690"/>
      <c r="YF1690"/>
      <c r="YG1690"/>
      <c r="YH1690"/>
      <c r="YI1690"/>
      <c r="YJ1690"/>
      <c r="YK1690"/>
      <c r="YL1690"/>
      <c r="YM1690"/>
      <c r="YN1690"/>
      <c r="YO1690"/>
      <c r="YP1690"/>
      <c r="YQ1690"/>
      <c r="YR1690"/>
      <c r="YS1690"/>
      <c r="YT1690"/>
      <c r="YU1690"/>
      <c r="YV1690"/>
      <c r="YW1690"/>
      <c r="YX1690"/>
      <c r="YY1690"/>
      <c r="YZ1690"/>
      <c r="ZA1690"/>
      <c r="ZB1690"/>
      <c r="ZC1690"/>
      <c r="ZD1690"/>
      <c r="ZE1690"/>
      <c r="ZF1690"/>
      <c r="ZG1690"/>
      <c r="ZH1690"/>
      <c r="ZI1690"/>
      <c r="ZJ1690"/>
      <c r="ZK1690"/>
      <c r="ZL1690"/>
      <c r="ZM1690"/>
      <c r="ZN1690"/>
      <c r="ZO1690"/>
      <c r="ZP1690"/>
      <c r="ZQ1690"/>
      <c r="ZR1690"/>
      <c r="ZS1690"/>
      <c r="ZT1690"/>
      <c r="ZU1690"/>
      <c r="ZV1690"/>
      <c r="ZW1690"/>
      <c r="ZX1690"/>
      <c r="ZY1690"/>
      <c r="ZZ1690"/>
      <c r="AAA1690"/>
      <c r="AAB1690"/>
      <c r="AAC1690"/>
      <c r="AAD1690"/>
      <c r="AAE1690"/>
      <c r="AAF1690"/>
      <c r="AAG1690"/>
      <c r="AAH1690"/>
      <c r="AAI1690"/>
      <c r="AAJ1690"/>
      <c r="AAK1690"/>
      <c r="AAL1690"/>
      <c r="AAM1690"/>
      <c r="AAN1690"/>
      <c r="AAO1690"/>
      <c r="AAP1690"/>
      <c r="AAQ1690"/>
      <c r="AAR1690"/>
      <c r="AAS1690"/>
      <c r="AAT1690"/>
      <c r="AAU1690"/>
      <c r="AAV1690"/>
      <c r="AAW1690"/>
      <c r="AAX1690"/>
      <c r="AAY1690"/>
      <c r="AAZ1690"/>
      <c r="ABA1690"/>
      <c r="ABB1690"/>
      <c r="ABC1690"/>
      <c r="ABD1690"/>
      <c r="ABE1690"/>
      <c r="ABF1690"/>
      <c r="ABG1690"/>
      <c r="ABH1690"/>
      <c r="ABI1690"/>
      <c r="ABJ1690"/>
      <c r="ABK1690"/>
      <c r="ABL1690"/>
      <c r="ABM1690"/>
      <c r="ABN1690"/>
      <c r="ABO1690"/>
      <c r="ABP1690"/>
      <c r="ABQ1690"/>
      <c r="ABR1690"/>
      <c r="ABS1690"/>
      <c r="ABT1690"/>
      <c r="ABU1690"/>
      <c r="ABV1690"/>
      <c r="ABW1690"/>
      <c r="ABX1690"/>
      <c r="ABY1690"/>
      <c r="ABZ1690"/>
      <c r="ACA1690"/>
      <c r="ACB1690"/>
      <c r="ACC1690"/>
      <c r="ACD1690"/>
      <c r="ACE1690"/>
      <c r="ACF1690"/>
      <c r="ACG1690"/>
      <c r="ACH1690"/>
      <c r="ACI1690"/>
      <c r="ACJ1690"/>
      <c r="ACK1690"/>
      <c r="ACL1690"/>
      <c r="ACM1690"/>
      <c r="ACN1690"/>
      <c r="ACO1690"/>
      <c r="ACP1690"/>
      <c r="ACQ1690"/>
      <c r="ACR1690"/>
      <c r="ACS1690"/>
      <c r="ACT1690"/>
      <c r="ACU1690"/>
      <c r="ACV1690"/>
      <c r="ACW1690"/>
      <c r="ACX1690"/>
      <c r="ACY1690"/>
      <c r="ACZ1690"/>
      <c r="ADA1690"/>
      <c r="ADB1690"/>
      <c r="ADC1690"/>
      <c r="ADD1690"/>
      <c r="ADE1690"/>
      <c r="ADF1690"/>
      <c r="ADG1690"/>
      <c r="ADH1690"/>
      <c r="ADI1690"/>
      <c r="ADJ1690"/>
      <c r="ADK1690"/>
      <c r="ADL1690"/>
      <c r="ADM1690"/>
      <c r="ADN1690"/>
      <c r="ADO1690"/>
      <c r="ADP1690"/>
      <c r="ADQ1690"/>
      <c r="ADR1690"/>
      <c r="ADS1690"/>
      <c r="ADT1690"/>
      <c r="ADU1690"/>
      <c r="ADV1690"/>
      <c r="ADW1690"/>
      <c r="ADX1690"/>
      <c r="ADY1690"/>
      <c r="ADZ1690"/>
      <c r="AEA1690"/>
      <c r="AEB1690"/>
      <c r="AEC1690"/>
      <c r="AED1690"/>
      <c r="AEE1690"/>
      <c r="AEF1690"/>
      <c r="AEG1690"/>
      <c r="AEH1690"/>
      <c r="AEI1690"/>
      <c r="AEJ1690"/>
      <c r="AEK1690"/>
      <c r="AEL1690"/>
      <c r="AEM1690"/>
      <c r="AEN1690"/>
      <c r="AEO1690"/>
      <c r="AEP1690"/>
      <c r="AEQ1690"/>
      <c r="AER1690"/>
      <c r="AES1690"/>
      <c r="AET1690"/>
      <c r="AEU1690"/>
      <c r="AEV1690"/>
      <c r="AEW1690"/>
      <c r="AEX1690"/>
      <c r="AEY1690"/>
      <c r="AEZ1690"/>
      <c r="AFA1690"/>
      <c r="AFB1690"/>
      <c r="AFC1690"/>
      <c r="AFD1690"/>
      <c r="AFE1690"/>
      <c r="AFF1690"/>
      <c r="AFG1690"/>
      <c r="AFH1690"/>
      <c r="AFI1690"/>
      <c r="AFJ1690"/>
      <c r="AFK1690"/>
      <c r="AFL1690"/>
      <c r="AFM1690"/>
      <c r="AFN1690"/>
      <c r="AFO1690"/>
      <c r="AFP1690"/>
      <c r="AFQ1690"/>
      <c r="AFR1690"/>
      <c r="AFS1690"/>
      <c r="AFT1690"/>
      <c r="AFU1690"/>
      <c r="AFV1690"/>
      <c r="AFW1690"/>
      <c r="AFX1690"/>
      <c r="AFY1690"/>
      <c r="AFZ1690"/>
      <c r="AGA1690"/>
      <c r="AGB1690"/>
      <c r="AGC1690"/>
      <c r="AGD1690"/>
      <c r="AGE1690"/>
      <c r="AGF1690"/>
      <c r="AGG1690"/>
      <c r="AGH1690"/>
      <c r="AGI1690"/>
      <c r="AGJ1690"/>
      <c r="AGK1690"/>
      <c r="AGL1690"/>
      <c r="AGM1690"/>
      <c r="AGN1690"/>
      <c r="AGO1690"/>
      <c r="AGP1690"/>
      <c r="AGQ1690"/>
      <c r="AGR1690"/>
      <c r="AGS1690"/>
      <c r="AGT1690"/>
      <c r="AGU1690"/>
      <c r="AGV1690"/>
      <c r="AGW1690"/>
      <c r="AGX1690"/>
      <c r="AGY1690"/>
      <c r="AGZ1690"/>
      <c r="AHA1690"/>
      <c r="AHB1690"/>
      <c r="AHC1690"/>
      <c r="AHD1690"/>
      <c r="AHE1690"/>
      <c r="AHF1690"/>
      <c r="AHG1690"/>
      <c r="AHH1690"/>
      <c r="AHI1690"/>
      <c r="AHJ1690"/>
      <c r="AHK1690"/>
      <c r="AHL1690"/>
      <c r="AHM1690"/>
      <c r="AHN1690"/>
      <c r="AHO1690"/>
      <c r="AHP1690"/>
      <c r="AHQ1690"/>
      <c r="AHR1690"/>
      <c r="AHS1690"/>
      <c r="AHT1690"/>
      <c r="AHU1690"/>
      <c r="AHV1690"/>
      <c r="AHW1690"/>
      <c r="AHX1690"/>
      <c r="AHY1690"/>
      <c r="AHZ1690"/>
      <c r="AIA1690"/>
      <c r="AIB1690"/>
      <c r="AIC1690"/>
      <c r="AID1690"/>
      <c r="AIE1690"/>
      <c r="AIF1690"/>
      <c r="AIG1690"/>
      <c r="AIH1690"/>
      <c r="AII1690"/>
      <c r="AIJ1690"/>
      <c r="AIK1690"/>
      <c r="AIL1690"/>
      <c r="AIM1690"/>
      <c r="AIN1690"/>
      <c r="AIO1690"/>
      <c r="AIP1690"/>
      <c r="AIQ1690"/>
      <c r="AIR1690"/>
      <c r="AIS1690"/>
      <c r="AIT1690"/>
      <c r="AIU1690"/>
      <c r="AIV1690"/>
      <c r="AIW1690"/>
      <c r="AIX1690"/>
      <c r="AIY1690"/>
      <c r="AIZ1690"/>
      <c r="AJA1690"/>
      <c r="AJB1690"/>
      <c r="AJC1690"/>
      <c r="AJD1690"/>
      <c r="AJE1690"/>
      <c r="AJF1690"/>
      <c r="AJG1690"/>
      <c r="AJH1690"/>
      <c r="AJI1690"/>
      <c r="AJJ1690"/>
      <c r="AJK1690"/>
      <c r="AJL1690"/>
      <c r="AJM1690"/>
      <c r="AJN1690"/>
      <c r="AJO1690"/>
      <c r="AJP1690"/>
      <c r="AJQ1690"/>
      <c r="AJR1690"/>
      <c r="AJS1690"/>
      <c r="AJT1690"/>
      <c r="AJU1690"/>
      <c r="AJV1690"/>
      <c r="AJW1690"/>
      <c r="AJX1690"/>
      <c r="AJY1690"/>
      <c r="AJZ1690"/>
      <c r="AKA1690"/>
      <c r="AKB1690"/>
      <c r="AKC1690"/>
      <c r="AKD1690"/>
      <c r="AKE1690"/>
      <c r="AKF1690"/>
      <c r="AKG1690"/>
      <c r="AKH1690"/>
      <c r="AKI1690"/>
      <c r="AKJ1690"/>
      <c r="AKK1690"/>
      <c r="AKL1690"/>
      <c r="AKM1690"/>
      <c r="AKN1690"/>
      <c r="AKO1690"/>
      <c r="AKP1690"/>
      <c r="AKQ1690"/>
      <c r="AKR1690"/>
      <c r="AKS1690"/>
      <c r="AKT1690"/>
      <c r="AKU1690"/>
      <c r="AKV1690"/>
      <c r="AKW1690"/>
      <c r="AKX1690"/>
      <c r="AKY1690"/>
      <c r="AKZ1690"/>
      <c r="ALA1690"/>
      <c r="ALB1690"/>
      <c r="ALC1690"/>
      <c r="ALD1690"/>
      <c r="ALE1690"/>
      <c r="ALF1690"/>
      <c r="ALG1690"/>
      <c r="ALH1690"/>
      <c r="ALI1690"/>
      <c r="ALJ1690"/>
      <c r="ALK1690"/>
      <c r="ALL1690"/>
      <c r="ALM1690"/>
      <c r="ALN1690"/>
      <c r="ALO1690"/>
      <c r="ALP1690"/>
      <c r="ALQ1690"/>
      <c r="ALR1690"/>
      <c r="ALS1690"/>
      <c r="ALT1690"/>
      <c r="ALU1690"/>
      <c r="ALV1690"/>
      <c r="ALW1690"/>
      <c r="ALX1690"/>
      <c r="ALY1690"/>
      <c r="ALZ1690"/>
      <c r="AMA1690"/>
      <c r="AMB1690"/>
      <c r="AMC1690"/>
      <c r="AMD1690"/>
      <c r="AME1690"/>
      <c r="AMF1690"/>
      <c r="AMG1690"/>
      <c r="AMH1690"/>
      <c r="AMI1690"/>
      <c r="AMJ1690"/>
      <c r="AMK1690"/>
    </row>
    <row r="1691" spans="1:1025" ht="15.6" thickTop="1" x14ac:dyDescent="0.25"/>
    <row r="1693" spans="1:1025" ht="45" customHeight="1" x14ac:dyDescent="0.25">
      <c r="A1693" s="260" t="s">
        <v>1360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185</v>
      </c>
      <c r="AH1693" s="261"/>
      <c r="AI1693" s="261"/>
      <c r="AJ1693" s="261"/>
      <c r="AK1693" s="58">
        <f>(('Artículo 121 (resumen PI)'!C54*0.8+'Artículo 121 (resumen PI)'!F54*0.2)+('Artículo 121 (resumen SIPOT)'!C54*0.8+'Artículo 121 (resumen SIPOT)'!F54*0.2))/2</f>
        <v>0</v>
      </c>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c r="HE1693"/>
      <c r="HF1693"/>
      <c r="HG1693"/>
      <c r="HH1693"/>
      <c r="HI1693"/>
      <c r="HJ1693"/>
      <c r="HK1693"/>
      <c r="HL1693"/>
      <c r="HM1693"/>
      <c r="HN1693"/>
      <c r="HO1693"/>
      <c r="HP1693"/>
      <c r="HQ1693"/>
      <c r="HR1693"/>
      <c r="HS1693"/>
      <c r="HT1693"/>
      <c r="HU1693"/>
      <c r="HV1693"/>
      <c r="HW1693"/>
      <c r="HX1693"/>
      <c r="HY1693"/>
      <c r="HZ1693"/>
      <c r="IA1693"/>
      <c r="IB1693"/>
      <c r="IC1693"/>
      <c r="ID1693"/>
      <c r="IE1693"/>
      <c r="IF1693"/>
      <c r="IG1693"/>
      <c r="IH1693"/>
      <c r="II1693"/>
      <c r="IJ1693"/>
      <c r="IK1693"/>
      <c r="IL1693"/>
      <c r="IM1693"/>
      <c r="IN1693"/>
      <c r="IO1693"/>
      <c r="IP1693"/>
      <c r="IQ1693"/>
      <c r="IR1693"/>
      <c r="IS1693"/>
      <c r="IT1693"/>
      <c r="IU1693"/>
      <c r="IV1693"/>
      <c r="IW1693"/>
      <c r="IX1693"/>
      <c r="IY1693"/>
      <c r="IZ1693"/>
      <c r="JA1693"/>
      <c r="JB1693"/>
      <c r="JC1693"/>
      <c r="JD1693"/>
      <c r="JE1693"/>
      <c r="JF1693"/>
      <c r="JG1693"/>
      <c r="JH1693"/>
      <c r="JI1693"/>
      <c r="JJ1693"/>
      <c r="JK1693"/>
      <c r="JL1693"/>
      <c r="JM1693"/>
      <c r="JN1693"/>
      <c r="JO1693"/>
      <c r="JP1693"/>
      <c r="JQ1693"/>
      <c r="JR1693"/>
      <c r="JS1693"/>
      <c r="JT1693"/>
      <c r="JU1693"/>
      <c r="JV1693"/>
      <c r="JW1693"/>
      <c r="JX1693"/>
      <c r="JY1693"/>
      <c r="JZ1693"/>
      <c r="KA1693"/>
      <c r="KB1693"/>
      <c r="KC1693"/>
      <c r="KD1693"/>
      <c r="KE1693"/>
      <c r="KF1693"/>
      <c r="KG1693"/>
      <c r="KH1693"/>
      <c r="KI1693"/>
      <c r="KJ1693"/>
      <c r="KK1693"/>
      <c r="KL1693"/>
      <c r="KM1693"/>
      <c r="KN1693"/>
      <c r="KO1693"/>
      <c r="KP1693"/>
      <c r="KQ1693"/>
      <c r="KR1693"/>
      <c r="KS1693"/>
      <c r="KT1693"/>
      <c r="KU1693"/>
      <c r="KV1693"/>
      <c r="KW1693"/>
      <c r="KX1693"/>
      <c r="KY1693"/>
      <c r="KZ1693"/>
      <c r="LA1693"/>
      <c r="LB1693"/>
      <c r="LC1693"/>
      <c r="LD1693"/>
      <c r="LE1693"/>
      <c r="LF1693"/>
      <c r="LG1693"/>
      <c r="LH1693"/>
      <c r="LI1693"/>
      <c r="LJ1693"/>
      <c r="LK1693"/>
      <c r="LL1693"/>
      <c r="LM1693"/>
      <c r="LN1693"/>
      <c r="LO1693"/>
      <c r="LP1693"/>
      <c r="LQ1693"/>
      <c r="LR1693"/>
      <c r="LS1693"/>
      <c r="LT1693"/>
      <c r="LU1693"/>
      <c r="LV1693"/>
      <c r="LW1693"/>
      <c r="LX1693"/>
      <c r="LY1693"/>
      <c r="LZ1693"/>
      <c r="MA1693"/>
      <c r="MB1693"/>
      <c r="MC1693"/>
      <c r="MD1693"/>
      <c r="ME1693"/>
      <c r="MF1693"/>
      <c r="MG1693"/>
      <c r="MH1693"/>
      <c r="MI1693"/>
      <c r="MJ1693"/>
      <c r="MK1693"/>
      <c r="ML1693"/>
      <c r="MM1693"/>
      <c r="MN1693"/>
      <c r="MO1693"/>
      <c r="MP1693"/>
      <c r="MQ1693"/>
      <c r="MR1693"/>
      <c r="MS1693"/>
      <c r="MT1693"/>
      <c r="MU1693"/>
      <c r="MV1693"/>
      <c r="MW1693"/>
      <c r="MX1693"/>
      <c r="MY1693"/>
      <c r="MZ1693"/>
      <c r="NA1693"/>
      <c r="NB1693"/>
      <c r="NC1693"/>
      <c r="ND1693"/>
      <c r="NE1693"/>
      <c r="NF1693"/>
      <c r="NG1693"/>
      <c r="NH1693"/>
      <c r="NI1693"/>
      <c r="NJ1693"/>
      <c r="NK1693"/>
      <c r="NL1693"/>
      <c r="NM1693"/>
      <c r="NN1693"/>
      <c r="NO1693"/>
      <c r="NP1693"/>
      <c r="NQ1693"/>
      <c r="NR1693"/>
      <c r="NS1693"/>
      <c r="NT1693"/>
      <c r="NU1693"/>
      <c r="NV1693"/>
      <c r="NW1693"/>
      <c r="NX1693"/>
      <c r="NY1693"/>
      <c r="NZ1693"/>
      <c r="OA1693"/>
      <c r="OB1693"/>
      <c r="OC1693"/>
      <c r="OD1693"/>
      <c r="OE1693"/>
      <c r="OF1693"/>
      <c r="OG1693"/>
      <c r="OH1693"/>
      <c r="OI1693"/>
      <c r="OJ1693"/>
      <c r="OK1693"/>
      <c r="OL1693"/>
      <c r="OM1693"/>
      <c r="ON1693"/>
      <c r="OO1693"/>
      <c r="OP1693"/>
      <c r="OQ1693"/>
      <c r="OR1693"/>
      <c r="OS1693"/>
      <c r="OT1693"/>
      <c r="OU1693"/>
      <c r="OV1693"/>
      <c r="OW1693"/>
      <c r="OX1693"/>
      <c r="OY1693"/>
      <c r="OZ1693"/>
      <c r="PA1693"/>
      <c r="PB1693"/>
      <c r="PC1693"/>
      <c r="PD1693"/>
      <c r="PE1693"/>
      <c r="PF1693"/>
      <c r="PG1693"/>
      <c r="PH1693"/>
      <c r="PI1693"/>
      <c r="PJ1693"/>
      <c r="PK1693"/>
      <c r="PL1693"/>
      <c r="PM1693"/>
      <c r="PN1693"/>
      <c r="PO1693"/>
      <c r="PP1693"/>
      <c r="PQ1693"/>
      <c r="PR1693"/>
      <c r="PS1693"/>
      <c r="PT1693"/>
      <c r="PU1693"/>
      <c r="PV1693"/>
      <c r="PW1693"/>
      <c r="PX1693"/>
      <c r="PY1693"/>
      <c r="PZ1693"/>
      <c r="QA1693"/>
      <c r="QB1693"/>
      <c r="QC1693"/>
      <c r="QD1693"/>
      <c r="QE1693"/>
      <c r="QF1693"/>
      <c r="QG1693"/>
      <c r="QH1693"/>
      <c r="QI1693"/>
      <c r="QJ1693"/>
      <c r="QK1693"/>
      <c r="QL1693"/>
      <c r="QM1693"/>
      <c r="QN1693"/>
      <c r="QO1693"/>
      <c r="QP1693"/>
      <c r="QQ1693"/>
      <c r="QR1693"/>
      <c r="QS1693"/>
      <c r="QT1693"/>
      <c r="QU1693"/>
      <c r="QV1693"/>
      <c r="QW1693"/>
      <c r="QX1693"/>
      <c r="QY1693"/>
      <c r="QZ1693"/>
      <c r="RA1693"/>
      <c r="RB1693"/>
      <c r="RC1693"/>
      <c r="RD1693"/>
      <c r="RE1693"/>
      <c r="RF1693"/>
      <c r="RG1693"/>
      <c r="RH1693"/>
      <c r="RI1693"/>
      <c r="RJ1693"/>
      <c r="RK1693"/>
      <c r="RL1693"/>
      <c r="RM1693"/>
      <c r="RN1693"/>
      <c r="RO1693"/>
      <c r="RP1693"/>
      <c r="RQ1693"/>
      <c r="RR1693"/>
      <c r="RS1693"/>
      <c r="RT1693"/>
      <c r="RU1693"/>
      <c r="RV1693"/>
      <c r="RW1693"/>
      <c r="RX1693"/>
      <c r="RY1693"/>
      <c r="RZ1693"/>
      <c r="SA1693"/>
      <c r="SB1693"/>
      <c r="SC1693"/>
      <c r="SD1693"/>
      <c r="SE1693"/>
      <c r="SF1693"/>
      <c r="SG1693"/>
      <c r="SH1693"/>
      <c r="SI1693"/>
      <c r="SJ1693"/>
      <c r="SK1693"/>
      <c r="SL1693"/>
      <c r="SM1693"/>
      <c r="SN1693"/>
      <c r="SO1693"/>
      <c r="SP1693"/>
      <c r="SQ1693"/>
      <c r="SR1693"/>
      <c r="SS1693"/>
      <c r="ST1693"/>
      <c r="SU1693"/>
      <c r="SV1693"/>
      <c r="SW1693"/>
      <c r="SX1693"/>
      <c r="SY1693"/>
      <c r="SZ1693"/>
      <c r="TA1693"/>
      <c r="TB1693"/>
      <c r="TC1693"/>
      <c r="TD1693"/>
      <c r="TE1693"/>
      <c r="TF1693"/>
      <c r="TG1693"/>
      <c r="TH1693"/>
      <c r="TI1693"/>
      <c r="TJ1693"/>
      <c r="TK1693"/>
      <c r="TL1693"/>
      <c r="TM1693"/>
      <c r="TN1693"/>
      <c r="TO1693"/>
      <c r="TP1693"/>
      <c r="TQ1693"/>
      <c r="TR1693"/>
      <c r="TS1693"/>
      <c r="TT1693"/>
      <c r="TU1693"/>
      <c r="TV1693"/>
      <c r="TW1693"/>
      <c r="TX1693"/>
      <c r="TY1693"/>
      <c r="TZ1693"/>
      <c r="UA1693"/>
      <c r="UB1693"/>
      <c r="UC1693"/>
      <c r="UD1693"/>
      <c r="UE1693"/>
      <c r="UF1693"/>
      <c r="UG1693"/>
      <c r="UH1693"/>
      <c r="UI1693"/>
      <c r="UJ1693"/>
      <c r="UK1693"/>
      <c r="UL1693"/>
      <c r="UM1693"/>
      <c r="UN1693"/>
      <c r="UO1693"/>
      <c r="UP1693"/>
      <c r="UQ1693"/>
      <c r="UR1693"/>
      <c r="US1693"/>
      <c r="UT1693"/>
      <c r="UU1693"/>
      <c r="UV1693"/>
      <c r="UW1693"/>
      <c r="UX1693"/>
      <c r="UY1693"/>
      <c r="UZ1693"/>
      <c r="VA1693"/>
      <c r="VB1693"/>
      <c r="VC1693"/>
      <c r="VD1693"/>
      <c r="VE1693"/>
      <c r="VF1693"/>
      <c r="VG1693"/>
      <c r="VH1693"/>
      <c r="VI1693"/>
      <c r="VJ1693"/>
      <c r="VK1693"/>
      <c r="VL1693"/>
      <c r="VM1693"/>
      <c r="VN1693"/>
      <c r="VO1693"/>
      <c r="VP1693"/>
      <c r="VQ1693"/>
      <c r="VR1693"/>
      <c r="VS1693"/>
      <c r="VT1693"/>
      <c r="VU1693"/>
      <c r="VV1693"/>
      <c r="VW1693"/>
      <c r="VX1693"/>
      <c r="VY1693"/>
      <c r="VZ1693"/>
      <c r="WA1693"/>
      <c r="WB1693"/>
      <c r="WC1693"/>
      <c r="WD1693"/>
      <c r="WE1693"/>
      <c r="WF1693"/>
      <c r="WG1693"/>
      <c r="WH1693"/>
      <c r="WI1693"/>
      <c r="WJ1693"/>
      <c r="WK1693"/>
      <c r="WL1693"/>
      <c r="WM1693"/>
      <c r="WN1693"/>
      <c r="WO1693"/>
      <c r="WP1693"/>
      <c r="WQ1693"/>
      <c r="WR1693"/>
      <c r="WS1693"/>
      <c r="WT1693"/>
      <c r="WU1693"/>
      <c r="WV1693"/>
      <c r="WW1693"/>
      <c r="WX1693"/>
      <c r="WY1693"/>
      <c r="WZ1693"/>
      <c r="XA1693"/>
      <c r="XB1693"/>
      <c r="XC1693"/>
      <c r="XD1693"/>
      <c r="XE1693"/>
      <c r="XF1693"/>
      <c r="XG1693"/>
      <c r="XH1693"/>
      <c r="XI1693"/>
      <c r="XJ1693"/>
      <c r="XK1693"/>
      <c r="XL1693"/>
      <c r="XM1693"/>
      <c r="XN1693"/>
      <c r="XO1693"/>
      <c r="XP1693"/>
      <c r="XQ1693"/>
      <c r="XR1693"/>
      <c r="XS1693"/>
      <c r="XT1693"/>
      <c r="XU1693"/>
      <c r="XV1693"/>
      <c r="XW1693"/>
      <c r="XX1693"/>
      <c r="XY1693"/>
      <c r="XZ1693"/>
      <c r="YA1693"/>
      <c r="YB1693"/>
      <c r="YC1693"/>
      <c r="YD1693"/>
      <c r="YE1693"/>
      <c r="YF1693"/>
      <c r="YG1693"/>
      <c r="YH1693"/>
      <c r="YI1693"/>
      <c r="YJ1693"/>
      <c r="YK1693"/>
      <c r="YL1693"/>
      <c r="YM1693"/>
      <c r="YN1693"/>
      <c r="YO1693"/>
      <c r="YP1693"/>
      <c r="YQ1693"/>
      <c r="YR1693"/>
      <c r="YS1693"/>
      <c r="YT1693"/>
      <c r="YU1693"/>
      <c r="YV1693"/>
      <c r="YW1693"/>
      <c r="YX1693"/>
      <c r="YY1693"/>
      <c r="YZ1693"/>
      <c r="ZA1693"/>
      <c r="ZB1693"/>
      <c r="ZC1693"/>
      <c r="ZD1693"/>
      <c r="ZE1693"/>
      <c r="ZF1693"/>
      <c r="ZG1693"/>
      <c r="ZH1693"/>
      <c r="ZI1693"/>
      <c r="ZJ1693"/>
      <c r="ZK1693"/>
      <c r="ZL1693"/>
      <c r="ZM1693"/>
      <c r="ZN1693"/>
      <c r="ZO1693"/>
      <c r="ZP1693"/>
      <c r="ZQ1693"/>
      <c r="ZR1693"/>
      <c r="ZS1693"/>
      <c r="ZT1693"/>
      <c r="ZU1693"/>
      <c r="ZV1693"/>
      <c r="ZW1693"/>
      <c r="ZX1693"/>
      <c r="ZY1693"/>
      <c r="ZZ1693"/>
      <c r="AAA1693"/>
      <c r="AAB1693"/>
      <c r="AAC1693"/>
      <c r="AAD1693"/>
      <c r="AAE1693"/>
      <c r="AAF1693"/>
      <c r="AAG1693"/>
      <c r="AAH1693"/>
      <c r="AAI1693"/>
      <c r="AAJ1693"/>
      <c r="AAK1693"/>
      <c r="AAL1693"/>
      <c r="AAM1693"/>
      <c r="AAN1693"/>
      <c r="AAO1693"/>
      <c r="AAP1693"/>
      <c r="AAQ1693"/>
      <c r="AAR1693"/>
      <c r="AAS1693"/>
      <c r="AAT1693"/>
      <c r="AAU1693"/>
      <c r="AAV1693"/>
      <c r="AAW1693"/>
      <c r="AAX1693"/>
      <c r="AAY1693"/>
      <c r="AAZ1693"/>
      <c r="ABA1693"/>
      <c r="ABB1693"/>
      <c r="ABC1693"/>
      <c r="ABD1693"/>
      <c r="ABE1693"/>
      <c r="ABF1693"/>
      <c r="ABG1693"/>
      <c r="ABH1693"/>
      <c r="ABI1693"/>
      <c r="ABJ1693"/>
      <c r="ABK1693"/>
      <c r="ABL1693"/>
      <c r="ABM1693"/>
      <c r="ABN1693"/>
      <c r="ABO1693"/>
      <c r="ABP1693"/>
      <c r="ABQ1693"/>
      <c r="ABR1693"/>
      <c r="ABS1693"/>
      <c r="ABT1693"/>
      <c r="ABU1693"/>
      <c r="ABV1693"/>
      <c r="ABW1693"/>
      <c r="ABX1693"/>
      <c r="ABY1693"/>
      <c r="ABZ1693"/>
      <c r="ACA1693"/>
      <c r="ACB1693"/>
      <c r="ACC1693"/>
      <c r="ACD1693"/>
      <c r="ACE1693"/>
      <c r="ACF1693"/>
      <c r="ACG1693"/>
      <c r="ACH1693"/>
      <c r="ACI1693"/>
      <c r="ACJ1693"/>
      <c r="ACK1693"/>
      <c r="ACL1693"/>
      <c r="ACM1693"/>
      <c r="ACN1693"/>
      <c r="ACO1693"/>
      <c r="ACP1693"/>
      <c r="ACQ1693"/>
      <c r="ACR1693"/>
      <c r="ACS1693"/>
      <c r="ACT1693"/>
      <c r="ACU1693"/>
      <c r="ACV1693"/>
      <c r="ACW1693"/>
      <c r="ACX1693"/>
      <c r="ACY1693"/>
      <c r="ACZ1693"/>
      <c r="ADA1693"/>
      <c r="ADB1693"/>
      <c r="ADC1693"/>
      <c r="ADD1693"/>
      <c r="ADE1693"/>
      <c r="ADF1693"/>
      <c r="ADG1693"/>
      <c r="ADH1693"/>
      <c r="ADI1693"/>
      <c r="ADJ1693"/>
      <c r="ADK1693"/>
      <c r="ADL1693"/>
      <c r="ADM1693"/>
      <c r="ADN1693"/>
      <c r="ADO1693"/>
      <c r="ADP1693"/>
      <c r="ADQ1693"/>
      <c r="ADR1693"/>
      <c r="ADS1693"/>
      <c r="ADT1693"/>
      <c r="ADU1693"/>
      <c r="ADV1693"/>
      <c r="ADW1693"/>
      <c r="ADX1693"/>
      <c r="ADY1693"/>
      <c r="ADZ1693"/>
      <c r="AEA1693"/>
      <c r="AEB1693"/>
      <c r="AEC1693"/>
      <c r="AED1693"/>
      <c r="AEE1693"/>
      <c r="AEF1693"/>
      <c r="AEG1693"/>
      <c r="AEH1693"/>
      <c r="AEI1693"/>
      <c r="AEJ1693"/>
      <c r="AEK1693"/>
      <c r="AEL1693"/>
      <c r="AEM1693"/>
      <c r="AEN1693"/>
      <c r="AEO1693"/>
      <c r="AEP1693"/>
      <c r="AEQ1693"/>
      <c r="AER1693"/>
      <c r="AES1693"/>
      <c r="AET1693"/>
      <c r="AEU1693"/>
      <c r="AEV1693"/>
      <c r="AEW1693"/>
      <c r="AEX1693"/>
      <c r="AEY1693"/>
      <c r="AEZ1693"/>
      <c r="AFA1693"/>
      <c r="AFB1693"/>
      <c r="AFC1693"/>
      <c r="AFD1693"/>
      <c r="AFE1693"/>
      <c r="AFF1693"/>
      <c r="AFG1693"/>
      <c r="AFH1693"/>
      <c r="AFI1693"/>
      <c r="AFJ1693"/>
      <c r="AFK1693"/>
      <c r="AFL1693"/>
      <c r="AFM1693"/>
      <c r="AFN1693"/>
      <c r="AFO1693"/>
      <c r="AFP1693"/>
      <c r="AFQ1693"/>
      <c r="AFR1693"/>
      <c r="AFS1693"/>
      <c r="AFT1693"/>
      <c r="AFU1693"/>
      <c r="AFV1693"/>
      <c r="AFW1693"/>
      <c r="AFX1693"/>
      <c r="AFY1693"/>
      <c r="AFZ1693"/>
      <c r="AGA1693"/>
      <c r="AGB1693"/>
      <c r="AGC1693"/>
      <c r="AGD1693"/>
      <c r="AGE1693"/>
      <c r="AGF1693"/>
      <c r="AGG1693"/>
      <c r="AGH1693"/>
      <c r="AGI1693"/>
      <c r="AGJ1693"/>
      <c r="AGK1693"/>
      <c r="AGL1693"/>
      <c r="AGM1693"/>
      <c r="AGN1693"/>
      <c r="AGO1693"/>
      <c r="AGP1693"/>
      <c r="AGQ1693"/>
      <c r="AGR1693"/>
      <c r="AGS1693"/>
      <c r="AGT1693"/>
      <c r="AGU1693"/>
      <c r="AGV1693"/>
      <c r="AGW1693"/>
      <c r="AGX1693"/>
      <c r="AGY1693"/>
      <c r="AGZ1693"/>
      <c r="AHA1693"/>
      <c r="AHB1693"/>
      <c r="AHC1693"/>
      <c r="AHD1693"/>
      <c r="AHE1693"/>
      <c r="AHF1693"/>
      <c r="AHG1693"/>
      <c r="AHH1693"/>
      <c r="AHI1693"/>
      <c r="AHJ1693"/>
      <c r="AHK1693"/>
      <c r="AHL1693"/>
      <c r="AHM1693"/>
      <c r="AHN1693"/>
      <c r="AHO1693"/>
      <c r="AHP1693"/>
      <c r="AHQ1693"/>
      <c r="AHR1693"/>
      <c r="AHS1693"/>
      <c r="AHT1693"/>
      <c r="AHU1693"/>
      <c r="AHV1693"/>
      <c r="AHW1693"/>
      <c r="AHX1693"/>
      <c r="AHY1693"/>
      <c r="AHZ1693"/>
      <c r="AIA1693"/>
      <c r="AIB1693"/>
      <c r="AIC1693"/>
      <c r="AID1693"/>
      <c r="AIE1693"/>
      <c r="AIF1693"/>
      <c r="AIG1693"/>
      <c r="AIH1693"/>
      <c r="AII1693"/>
      <c r="AIJ1693"/>
      <c r="AIK1693"/>
      <c r="AIL1693"/>
      <c r="AIM1693"/>
      <c r="AIN1693"/>
      <c r="AIO1693"/>
      <c r="AIP1693"/>
      <c r="AIQ1693"/>
      <c r="AIR1693"/>
      <c r="AIS1693"/>
      <c r="AIT1693"/>
      <c r="AIU1693"/>
      <c r="AIV1693"/>
      <c r="AIW1693"/>
      <c r="AIX1693"/>
      <c r="AIY1693"/>
      <c r="AIZ1693"/>
      <c r="AJA1693"/>
      <c r="AJB1693"/>
      <c r="AJC1693"/>
      <c r="AJD1693"/>
      <c r="AJE1693"/>
      <c r="AJF1693"/>
      <c r="AJG1693"/>
      <c r="AJH1693"/>
      <c r="AJI1693"/>
      <c r="AJJ1693"/>
      <c r="AJK1693"/>
      <c r="AJL1693"/>
      <c r="AJM1693"/>
      <c r="AJN1693"/>
      <c r="AJO1693"/>
      <c r="AJP1693"/>
      <c r="AJQ1693"/>
      <c r="AJR1693"/>
      <c r="AJS1693"/>
      <c r="AJT1693"/>
      <c r="AJU1693"/>
      <c r="AJV1693"/>
      <c r="AJW1693"/>
      <c r="AJX1693"/>
      <c r="AJY1693"/>
      <c r="AJZ1693"/>
      <c r="AKA1693"/>
      <c r="AKB1693"/>
      <c r="AKC1693"/>
      <c r="AKD1693"/>
      <c r="AKE1693"/>
      <c r="AKF1693"/>
      <c r="AKG1693"/>
      <c r="AKH1693"/>
      <c r="AKI1693"/>
      <c r="AKJ1693"/>
      <c r="AKK1693"/>
      <c r="AKL1693"/>
      <c r="AKM1693"/>
      <c r="AKN1693"/>
      <c r="AKO1693"/>
      <c r="AKP1693"/>
      <c r="AKQ1693"/>
      <c r="AKR1693"/>
      <c r="AKS1693"/>
      <c r="AKT1693"/>
      <c r="AKU1693"/>
      <c r="AKV1693"/>
      <c r="AKW1693"/>
      <c r="AKX1693"/>
      <c r="AKY1693"/>
      <c r="AKZ1693"/>
      <c r="ALA1693"/>
      <c r="ALB1693"/>
      <c r="ALC1693"/>
      <c r="ALD1693"/>
      <c r="ALE1693"/>
      <c r="ALF1693"/>
      <c r="ALG1693"/>
      <c r="ALH1693"/>
      <c r="ALI1693"/>
      <c r="ALJ1693"/>
      <c r="ALK1693"/>
      <c r="ALL1693"/>
      <c r="ALM1693"/>
      <c r="ALN1693"/>
      <c r="ALO1693"/>
      <c r="ALP1693"/>
      <c r="ALQ1693"/>
      <c r="ALR1693"/>
      <c r="ALS1693"/>
      <c r="ALT1693"/>
      <c r="ALU1693"/>
      <c r="ALV1693"/>
      <c r="ALW1693"/>
      <c r="ALX1693"/>
      <c r="ALY1693"/>
      <c r="ALZ1693"/>
      <c r="AMA1693"/>
      <c r="AMB1693"/>
      <c r="AMC1693"/>
      <c r="AMD1693"/>
      <c r="AME1693"/>
      <c r="AMF1693"/>
      <c r="AMG1693"/>
      <c r="AMH1693"/>
      <c r="AMI1693"/>
      <c r="AMJ1693"/>
      <c r="AMK1693"/>
    </row>
    <row r="1694" spans="1:1025"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c r="HK1694"/>
      <c r="HL1694"/>
      <c r="HM1694"/>
      <c r="HN1694"/>
      <c r="HO1694"/>
      <c r="HP1694"/>
      <c r="HQ1694"/>
      <c r="HR1694"/>
      <c r="HS1694"/>
      <c r="HT1694"/>
      <c r="HU1694"/>
      <c r="HV1694"/>
      <c r="HW1694"/>
      <c r="HX1694"/>
      <c r="HY1694"/>
      <c r="HZ1694"/>
      <c r="IA1694"/>
      <c r="IB1694"/>
      <c r="IC1694"/>
      <c r="ID1694"/>
      <c r="IE1694"/>
      <c r="IF1694"/>
      <c r="IG1694"/>
      <c r="IH1694"/>
      <c r="II1694"/>
      <c r="IJ1694"/>
      <c r="IK1694"/>
      <c r="IL1694"/>
      <c r="IM1694"/>
      <c r="IN1694"/>
      <c r="IO1694"/>
      <c r="IP1694"/>
      <c r="IQ1694"/>
      <c r="IR1694"/>
      <c r="IS1694"/>
      <c r="IT1694"/>
      <c r="IU1694"/>
      <c r="IV1694"/>
      <c r="IW1694"/>
      <c r="IX1694"/>
      <c r="IY1694"/>
      <c r="IZ1694"/>
      <c r="JA1694"/>
      <c r="JB1694"/>
      <c r="JC1694"/>
      <c r="JD1694"/>
      <c r="JE1694"/>
      <c r="JF1694"/>
      <c r="JG1694"/>
      <c r="JH1694"/>
      <c r="JI1694"/>
      <c r="JJ1694"/>
      <c r="JK1694"/>
      <c r="JL1694"/>
      <c r="JM1694"/>
      <c r="JN1694"/>
      <c r="JO1694"/>
      <c r="JP1694"/>
      <c r="JQ1694"/>
      <c r="JR1694"/>
      <c r="JS1694"/>
      <c r="JT1694"/>
      <c r="JU1694"/>
      <c r="JV1694"/>
      <c r="JW1694"/>
      <c r="JX1694"/>
      <c r="JY1694"/>
      <c r="JZ1694"/>
      <c r="KA1694"/>
      <c r="KB1694"/>
      <c r="KC1694"/>
      <c r="KD1694"/>
      <c r="KE1694"/>
      <c r="KF1694"/>
      <c r="KG1694"/>
      <c r="KH1694"/>
      <c r="KI1694"/>
      <c r="KJ1694"/>
      <c r="KK1694"/>
      <c r="KL1694"/>
      <c r="KM1694"/>
      <c r="KN1694"/>
      <c r="KO1694"/>
      <c r="KP1694"/>
      <c r="KQ1694"/>
      <c r="KR1694"/>
      <c r="KS1694"/>
      <c r="KT1694"/>
      <c r="KU1694"/>
      <c r="KV1694"/>
      <c r="KW1694"/>
      <c r="KX1694"/>
      <c r="KY1694"/>
      <c r="KZ1694"/>
      <c r="LA1694"/>
      <c r="LB1694"/>
      <c r="LC1694"/>
      <c r="LD1694"/>
      <c r="LE1694"/>
      <c r="LF1694"/>
      <c r="LG1694"/>
      <c r="LH1694"/>
      <c r="LI1694"/>
      <c r="LJ1694"/>
      <c r="LK1694"/>
      <c r="LL1694"/>
      <c r="LM1694"/>
      <c r="LN1694"/>
      <c r="LO1694"/>
      <c r="LP1694"/>
      <c r="LQ1694"/>
      <c r="LR1694"/>
      <c r="LS1694"/>
      <c r="LT1694"/>
      <c r="LU1694"/>
      <c r="LV1694"/>
      <c r="LW1694"/>
      <c r="LX1694"/>
      <c r="LY1694"/>
      <c r="LZ1694"/>
      <c r="MA1694"/>
      <c r="MB1694"/>
      <c r="MC1694"/>
      <c r="MD1694"/>
      <c r="ME1694"/>
      <c r="MF1694"/>
      <c r="MG1694"/>
      <c r="MH1694"/>
      <c r="MI1694"/>
      <c r="MJ1694"/>
      <c r="MK1694"/>
      <c r="ML1694"/>
      <c r="MM1694"/>
      <c r="MN1694"/>
      <c r="MO1694"/>
      <c r="MP1694"/>
      <c r="MQ1694"/>
      <c r="MR1694"/>
      <c r="MS1694"/>
      <c r="MT1694"/>
      <c r="MU1694"/>
      <c r="MV1694"/>
      <c r="MW1694"/>
      <c r="MX1694"/>
      <c r="MY1694"/>
      <c r="MZ1694"/>
      <c r="NA1694"/>
      <c r="NB1694"/>
      <c r="NC1694"/>
      <c r="ND1694"/>
      <c r="NE1694"/>
      <c r="NF1694"/>
      <c r="NG1694"/>
      <c r="NH1694"/>
      <c r="NI1694"/>
      <c r="NJ1694"/>
      <c r="NK1694"/>
      <c r="NL1694"/>
      <c r="NM1694"/>
      <c r="NN1694"/>
      <c r="NO1694"/>
      <c r="NP1694"/>
      <c r="NQ1694"/>
      <c r="NR1694"/>
      <c r="NS1694"/>
      <c r="NT1694"/>
      <c r="NU1694"/>
      <c r="NV1694"/>
      <c r="NW1694"/>
      <c r="NX1694"/>
      <c r="NY1694"/>
      <c r="NZ1694"/>
      <c r="OA1694"/>
      <c r="OB1694"/>
      <c r="OC1694"/>
      <c r="OD1694"/>
      <c r="OE1694"/>
      <c r="OF1694"/>
      <c r="OG1694"/>
      <c r="OH1694"/>
      <c r="OI1694"/>
      <c r="OJ1694"/>
      <c r="OK1694"/>
      <c r="OL1694"/>
      <c r="OM1694"/>
      <c r="ON1694"/>
      <c r="OO1694"/>
      <c r="OP1694"/>
      <c r="OQ1694"/>
      <c r="OR1694"/>
      <c r="OS1694"/>
      <c r="OT1694"/>
      <c r="OU1694"/>
      <c r="OV1694"/>
      <c r="OW1694"/>
      <c r="OX1694"/>
      <c r="OY1694"/>
      <c r="OZ1694"/>
      <c r="PA1694"/>
      <c r="PB1694"/>
      <c r="PC1694"/>
      <c r="PD1694"/>
      <c r="PE1694"/>
      <c r="PF1694"/>
      <c r="PG1694"/>
      <c r="PH1694"/>
      <c r="PI1694"/>
      <c r="PJ1694"/>
      <c r="PK1694"/>
      <c r="PL1694"/>
      <c r="PM1694"/>
      <c r="PN1694"/>
      <c r="PO1694"/>
      <c r="PP1694"/>
      <c r="PQ1694"/>
      <c r="PR1694"/>
      <c r="PS1694"/>
      <c r="PT1694"/>
      <c r="PU1694"/>
      <c r="PV1694"/>
      <c r="PW1694"/>
      <c r="PX1694"/>
      <c r="PY1694"/>
      <c r="PZ1694"/>
      <c r="QA1694"/>
      <c r="QB1694"/>
      <c r="QC1694"/>
      <c r="QD1694"/>
      <c r="QE1694"/>
      <c r="QF1694"/>
      <c r="QG1694"/>
      <c r="QH1694"/>
      <c r="QI1694"/>
      <c r="QJ1694"/>
      <c r="QK1694"/>
      <c r="QL1694"/>
      <c r="QM1694"/>
      <c r="QN1694"/>
      <c r="QO1694"/>
      <c r="QP1694"/>
      <c r="QQ1694"/>
      <c r="QR1694"/>
      <c r="QS1694"/>
      <c r="QT1694"/>
      <c r="QU1694"/>
      <c r="QV1694"/>
      <c r="QW1694"/>
      <c r="QX1694"/>
      <c r="QY1694"/>
      <c r="QZ1694"/>
      <c r="RA1694"/>
      <c r="RB1694"/>
      <c r="RC1694"/>
      <c r="RD1694"/>
      <c r="RE1694"/>
      <c r="RF1694"/>
      <c r="RG1694"/>
      <c r="RH1694"/>
      <c r="RI1694"/>
      <c r="RJ1694"/>
      <c r="RK1694"/>
      <c r="RL1694"/>
      <c r="RM1694"/>
      <c r="RN1694"/>
      <c r="RO1694"/>
      <c r="RP1694"/>
      <c r="RQ1694"/>
      <c r="RR1694"/>
      <c r="RS1694"/>
      <c r="RT1694"/>
      <c r="RU1694"/>
      <c r="RV1694"/>
      <c r="RW1694"/>
      <c r="RX1694"/>
      <c r="RY1694"/>
      <c r="RZ1694"/>
      <c r="SA1694"/>
      <c r="SB1694"/>
      <c r="SC1694"/>
      <c r="SD1694"/>
      <c r="SE1694"/>
      <c r="SF1694"/>
      <c r="SG1694"/>
      <c r="SH1694"/>
      <c r="SI1694"/>
      <c r="SJ1694"/>
      <c r="SK1694"/>
      <c r="SL1694"/>
      <c r="SM1694"/>
      <c r="SN1694"/>
      <c r="SO1694"/>
      <c r="SP1694"/>
      <c r="SQ1694"/>
      <c r="SR1694"/>
      <c r="SS1694"/>
      <c r="ST1694"/>
      <c r="SU1694"/>
      <c r="SV1694"/>
      <c r="SW1694"/>
      <c r="SX1694"/>
      <c r="SY1694"/>
      <c r="SZ1694"/>
      <c r="TA1694"/>
      <c r="TB1694"/>
      <c r="TC1694"/>
      <c r="TD1694"/>
      <c r="TE1694"/>
      <c r="TF1694"/>
      <c r="TG1694"/>
      <c r="TH1694"/>
      <c r="TI1694"/>
      <c r="TJ1694"/>
      <c r="TK1694"/>
      <c r="TL1694"/>
      <c r="TM1694"/>
      <c r="TN1694"/>
      <c r="TO1694"/>
      <c r="TP1694"/>
      <c r="TQ1694"/>
      <c r="TR1694"/>
      <c r="TS1694"/>
      <c r="TT1694"/>
      <c r="TU1694"/>
      <c r="TV1694"/>
      <c r="TW1694"/>
      <c r="TX1694"/>
      <c r="TY1694"/>
      <c r="TZ1694"/>
      <c r="UA1694"/>
      <c r="UB1694"/>
      <c r="UC1694"/>
      <c r="UD1694"/>
      <c r="UE1694"/>
      <c r="UF1694"/>
      <c r="UG1694"/>
      <c r="UH1694"/>
      <c r="UI1694"/>
      <c r="UJ1694"/>
      <c r="UK1694"/>
      <c r="UL1694"/>
      <c r="UM1694"/>
      <c r="UN1694"/>
      <c r="UO1694"/>
      <c r="UP1694"/>
      <c r="UQ1694"/>
      <c r="UR1694"/>
      <c r="US1694"/>
      <c r="UT1694"/>
      <c r="UU1694"/>
      <c r="UV1694"/>
      <c r="UW1694"/>
      <c r="UX1694"/>
      <c r="UY1694"/>
      <c r="UZ1694"/>
      <c r="VA1694"/>
      <c r="VB1694"/>
      <c r="VC1694"/>
      <c r="VD1694"/>
      <c r="VE1694"/>
      <c r="VF1694"/>
      <c r="VG1694"/>
      <c r="VH1694"/>
      <c r="VI1694"/>
      <c r="VJ1694"/>
      <c r="VK1694"/>
      <c r="VL1694"/>
      <c r="VM1694"/>
      <c r="VN1694"/>
      <c r="VO1694"/>
      <c r="VP1694"/>
      <c r="VQ1694"/>
      <c r="VR1694"/>
      <c r="VS1694"/>
      <c r="VT1694"/>
      <c r="VU1694"/>
      <c r="VV1694"/>
      <c r="VW1694"/>
      <c r="VX1694"/>
      <c r="VY1694"/>
      <c r="VZ1694"/>
      <c r="WA1694"/>
      <c r="WB1694"/>
      <c r="WC1694"/>
      <c r="WD1694"/>
      <c r="WE1694"/>
      <c r="WF1694"/>
      <c r="WG1694"/>
      <c r="WH1694"/>
      <c r="WI1694"/>
      <c r="WJ1694"/>
      <c r="WK1694"/>
      <c r="WL1694"/>
      <c r="WM1694"/>
      <c r="WN1694"/>
      <c r="WO1694"/>
      <c r="WP1694"/>
      <c r="WQ1694"/>
      <c r="WR1694"/>
      <c r="WS1694"/>
      <c r="WT1694"/>
      <c r="WU1694"/>
      <c r="WV1694"/>
      <c r="WW1694"/>
      <c r="WX1694"/>
      <c r="WY1694"/>
      <c r="WZ1694"/>
      <c r="XA1694"/>
      <c r="XB1694"/>
      <c r="XC1694"/>
      <c r="XD1694"/>
      <c r="XE1694"/>
      <c r="XF1694"/>
      <c r="XG1694"/>
      <c r="XH1694"/>
      <c r="XI1694"/>
      <c r="XJ1694"/>
      <c r="XK1694"/>
      <c r="XL1694"/>
      <c r="XM1694"/>
      <c r="XN1694"/>
      <c r="XO1694"/>
      <c r="XP1694"/>
      <c r="XQ1694"/>
      <c r="XR1694"/>
      <c r="XS1694"/>
      <c r="XT1694"/>
      <c r="XU1694"/>
      <c r="XV1694"/>
      <c r="XW1694"/>
      <c r="XX1694"/>
      <c r="XY1694"/>
      <c r="XZ1694"/>
      <c r="YA1694"/>
      <c r="YB1694"/>
      <c r="YC1694"/>
      <c r="YD1694"/>
      <c r="YE1694"/>
      <c r="YF1694"/>
      <c r="YG1694"/>
      <c r="YH1694"/>
      <c r="YI1694"/>
      <c r="YJ1694"/>
      <c r="YK1694"/>
      <c r="YL1694"/>
      <c r="YM1694"/>
      <c r="YN1694"/>
      <c r="YO1694"/>
      <c r="YP1694"/>
      <c r="YQ1694"/>
      <c r="YR1694"/>
      <c r="YS1694"/>
      <c r="YT1694"/>
      <c r="YU1694"/>
      <c r="YV1694"/>
      <c r="YW1694"/>
      <c r="YX1694"/>
      <c r="YY1694"/>
      <c r="YZ1694"/>
      <c r="ZA1694"/>
      <c r="ZB1694"/>
      <c r="ZC1694"/>
      <c r="ZD1694"/>
      <c r="ZE1694"/>
      <c r="ZF1694"/>
      <c r="ZG1694"/>
      <c r="ZH1694"/>
      <c r="ZI1694"/>
      <c r="ZJ1694"/>
      <c r="ZK1694"/>
      <c r="ZL1694"/>
      <c r="ZM1694"/>
      <c r="ZN1694"/>
      <c r="ZO1694"/>
      <c r="ZP1694"/>
      <c r="ZQ1694"/>
      <c r="ZR1694"/>
      <c r="ZS1694"/>
      <c r="ZT1694"/>
      <c r="ZU1694"/>
      <c r="ZV1694"/>
      <c r="ZW1694"/>
      <c r="ZX1694"/>
      <c r="ZY1694"/>
      <c r="ZZ1694"/>
      <c r="AAA1694"/>
      <c r="AAB1694"/>
      <c r="AAC1694"/>
      <c r="AAD1694"/>
      <c r="AAE1694"/>
      <c r="AAF1694"/>
      <c r="AAG1694"/>
      <c r="AAH1694"/>
      <c r="AAI1694"/>
      <c r="AAJ1694"/>
      <c r="AAK1694"/>
      <c r="AAL1694"/>
      <c r="AAM1694"/>
      <c r="AAN1694"/>
      <c r="AAO1694"/>
      <c r="AAP1694"/>
      <c r="AAQ1694"/>
      <c r="AAR1694"/>
      <c r="AAS1694"/>
      <c r="AAT1694"/>
      <c r="AAU1694"/>
      <c r="AAV1694"/>
      <c r="AAW1694"/>
      <c r="AAX1694"/>
      <c r="AAY1694"/>
      <c r="AAZ1694"/>
      <c r="ABA1694"/>
      <c r="ABB1694"/>
      <c r="ABC1694"/>
      <c r="ABD1694"/>
      <c r="ABE1694"/>
      <c r="ABF1694"/>
      <c r="ABG1694"/>
      <c r="ABH1694"/>
      <c r="ABI1694"/>
      <c r="ABJ1694"/>
      <c r="ABK1694"/>
      <c r="ABL1694"/>
      <c r="ABM1694"/>
      <c r="ABN1694"/>
      <c r="ABO1694"/>
      <c r="ABP1694"/>
      <c r="ABQ1694"/>
      <c r="ABR1694"/>
      <c r="ABS1694"/>
      <c r="ABT1694"/>
      <c r="ABU1694"/>
      <c r="ABV1694"/>
      <c r="ABW1694"/>
      <c r="ABX1694"/>
      <c r="ABY1694"/>
      <c r="ABZ1694"/>
      <c r="ACA1694"/>
      <c r="ACB1694"/>
      <c r="ACC1694"/>
      <c r="ACD1694"/>
      <c r="ACE1694"/>
      <c r="ACF1694"/>
      <c r="ACG1694"/>
      <c r="ACH1694"/>
      <c r="ACI1694"/>
      <c r="ACJ1694"/>
      <c r="ACK1694"/>
      <c r="ACL1694"/>
      <c r="ACM1694"/>
      <c r="ACN1694"/>
      <c r="ACO1694"/>
      <c r="ACP1694"/>
      <c r="ACQ1694"/>
      <c r="ACR1694"/>
      <c r="ACS1694"/>
      <c r="ACT1694"/>
      <c r="ACU1694"/>
      <c r="ACV1694"/>
      <c r="ACW1694"/>
      <c r="ACX1694"/>
      <c r="ACY1694"/>
      <c r="ACZ1694"/>
      <c r="ADA1694"/>
      <c r="ADB1694"/>
      <c r="ADC1694"/>
      <c r="ADD1694"/>
      <c r="ADE1694"/>
      <c r="ADF1694"/>
      <c r="ADG1694"/>
      <c r="ADH1694"/>
      <c r="ADI1694"/>
      <c r="ADJ1694"/>
      <c r="ADK1694"/>
      <c r="ADL1694"/>
      <c r="ADM1694"/>
      <c r="ADN1694"/>
      <c r="ADO1694"/>
      <c r="ADP1694"/>
      <c r="ADQ1694"/>
      <c r="ADR1694"/>
      <c r="ADS1694"/>
      <c r="ADT1694"/>
      <c r="ADU1694"/>
      <c r="ADV1694"/>
      <c r="ADW1694"/>
      <c r="ADX1694"/>
      <c r="ADY1694"/>
      <c r="ADZ1694"/>
      <c r="AEA1694"/>
      <c r="AEB1694"/>
      <c r="AEC1694"/>
      <c r="AED1694"/>
      <c r="AEE1694"/>
      <c r="AEF1694"/>
      <c r="AEG1694"/>
      <c r="AEH1694"/>
      <c r="AEI1694"/>
      <c r="AEJ1694"/>
      <c r="AEK1694"/>
      <c r="AEL1694"/>
      <c r="AEM1694"/>
      <c r="AEN1694"/>
      <c r="AEO1694"/>
      <c r="AEP1694"/>
      <c r="AEQ1694"/>
      <c r="AER1694"/>
      <c r="AES1694"/>
      <c r="AET1694"/>
      <c r="AEU1694"/>
      <c r="AEV1694"/>
      <c r="AEW1694"/>
      <c r="AEX1694"/>
      <c r="AEY1694"/>
      <c r="AEZ1694"/>
      <c r="AFA1694"/>
      <c r="AFB1694"/>
      <c r="AFC1694"/>
      <c r="AFD1694"/>
      <c r="AFE1694"/>
      <c r="AFF1694"/>
      <c r="AFG1694"/>
      <c r="AFH1694"/>
      <c r="AFI1694"/>
      <c r="AFJ1694"/>
      <c r="AFK1694"/>
      <c r="AFL1694"/>
      <c r="AFM1694"/>
      <c r="AFN1694"/>
      <c r="AFO1694"/>
      <c r="AFP1694"/>
      <c r="AFQ1694"/>
      <c r="AFR1694"/>
      <c r="AFS1694"/>
      <c r="AFT1694"/>
      <c r="AFU1694"/>
      <c r="AFV1694"/>
      <c r="AFW1694"/>
      <c r="AFX1694"/>
      <c r="AFY1694"/>
      <c r="AFZ1694"/>
      <c r="AGA1694"/>
      <c r="AGB1694"/>
      <c r="AGC1694"/>
      <c r="AGD1694"/>
      <c r="AGE1694"/>
      <c r="AGF1694"/>
      <c r="AGG1694"/>
      <c r="AGH1694"/>
      <c r="AGI1694"/>
      <c r="AGJ1694"/>
      <c r="AGK1694"/>
      <c r="AGL1694"/>
      <c r="AGM1694"/>
      <c r="AGN1694"/>
      <c r="AGO1694"/>
      <c r="AGP1694"/>
      <c r="AGQ1694"/>
      <c r="AGR1694"/>
      <c r="AGS1694"/>
      <c r="AGT1694"/>
      <c r="AGU1694"/>
      <c r="AGV1694"/>
      <c r="AGW1694"/>
      <c r="AGX1694"/>
      <c r="AGY1694"/>
      <c r="AGZ1694"/>
      <c r="AHA1694"/>
      <c r="AHB1694"/>
      <c r="AHC1694"/>
      <c r="AHD1694"/>
      <c r="AHE1694"/>
      <c r="AHF1694"/>
      <c r="AHG1694"/>
      <c r="AHH1694"/>
      <c r="AHI1694"/>
      <c r="AHJ1694"/>
      <c r="AHK1694"/>
      <c r="AHL1694"/>
      <c r="AHM1694"/>
      <c r="AHN1694"/>
      <c r="AHO1694"/>
      <c r="AHP1694"/>
      <c r="AHQ1694"/>
      <c r="AHR1694"/>
      <c r="AHS1694"/>
      <c r="AHT1694"/>
      <c r="AHU1694"/>
      <c r="AHV1694"/>
      <c r="AHW1694"/>
      <c r="AHX1694"/>
      <c r="AHY1694"/>
      <c r="AHZ1694"/>
      <c r="AIA1694"/>
      <c r="AIB1694"/>
      <c r="AIC1694"/>
      <c r="AID1694"/>
      <c r="AIE1694"/>
      <c r="AIF1694"/>
      <c r="AIG1694"/>
      <c r="AIH1694"/>
      <c r="AII1694"/>
      <c r="AIJ1694"/>
      <c r="AIK1694"/>
      <c r="AIL1694"/>
      <c r="AIM1694"/>
      <c r="AIN1694"/>
      <c r="AIO1694"/>
      <c r="AIP1694"/>
      <c r="AIQ1694"/>
      <c r="AIR1694"/>
      <c r="AIS1694"/>
      <c r="AIT1694"/>
      <c r="AIU1694"/>
      <c r="AIV1694"/>
      <c r="AIW1694"/>
      <c r="AIX1694"/>
      <c r="AIY1694"/>
      <c r="AIZ1694"/>
      <c r="AJA1694"/>
      <c r="AJB1694"/>
      <c r="AJC1694"/>
      <c r="AJD1694"/>
      <c r="AJE1694"/>
      <c r="AJF1694"/>
      <c r="AJG1694"/>
      <c r="AJH1694"/>
      <c r="AJI1694"/>
      <c r="AJJ1694"/>
      <c r="AJK1694"/>
      <c r="AJL1694"/>
      <c r="AJM1694"/>
      <c r="AJN1694"/>
      <c r="AJO1694"/>
      <c r="AJP1694"/>
      <c r="AJQ1694"/>
      <c r="AJR1694"/>
      <c r="AJS1694"/>
      <c r="AJT1694"/>
      <c r="AJU1694"/>
      <c r="AJV1694"/>
      <c r="AJW1694"/>
      <c r="AJX1694"/>
      <c r="AJY1694"/>
      <c r="AJZ1694"/>
      <c r="AKA1694"/>
      <c r="AKB1694"/>
      <c r="AKC1694"/>
      <c r="AKD1694"/>
      <c r="AKE1694"/>
      <c r="AKF1694"/>
      <c r="AKG1694"/>
      <c r="AKH1694"/>
      <c r="AKI1694"/>
      <c r="AKJ1694"/>
      <c r="AKK1694"/>
      <c r="AKL1694"/>
      <c r="AKM1694"/>
      <c r="AKN1694"/>
      <c r="AKO1694"/>
      <c r="AKP1694"/>
      <c r="AKQ1694"/>
      <c r="AKR1694"/>
      <c r="AKS1694"/>
      <c r="AKT1694"/>
      <c r="AKU1694"/>
      <c r="AKV1694"/>
      <c r="AKW1694"/>
      <c r="AKX1694"/>
      <c r="AKY1694"/>
      <c r="AKZ1694"/>
      <c r="ALA1694"/>
      <c r="ALB1694"/>
      <c r="ALC1694"/>
      <c r="ALD1694"/>
      <c r="ALE1694"/>
      <c r="ALF1694"/>
      <c r="ALG1694"/>
      <c r="ALH1694"/>
      <c r="ALI1694"/>
      <c r="ALJ1694"/>
      <c r="ALK1694"/>
      <c r="ALL1694"/>
      <c r="ALM1694"/>
      <c r="ALN1694"/>
      <c r="ALO1694"/>
      <c r="ALP1694"/>
      <c r="ALQ1694"/>
      <c r="ALR1694"/>
      <c r="ALS1694"/>
      <c r="ALT1694"/>
      <c r="ALU1694"/>
      <c r="ALV1694"/>
      <c r="ALW1694"/>
      <c r="ALX1694"/>
      <c r="ALY1694"/>
      <c r="ALZ1694"/>
      <c r="AMA1694"/>
      <c r="AMB1694"/>
      <c r="AMC1694"/>
      <c r="AMD1694"/>
      <c r="AME1694"/>
      <c r="AMF1694"/>
      <c r="AMG1694"/>
      <c r="AMH1694"/>
      <c r="AMI1694"/>
      <c r="AMJ1694"/>
      <c r="AMK1694"/>
    </row>
    <row r="1695" spans="1:1025" ht="45" customHeight="1" x14ac:dyDescent="0.25">
      <c r="A1695" s="20" t="s">
        <v>186</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c r="HC1695"/>
      <c r="HD1695"/>
      <c r="HE1695"/>
      <c r="HF1695"/>
      <c r="HG1695"/>
      <c r="HH1695"/>
      <c r="HI1695"/>
      <c r="HJ1695"/>
      <c r="HK1695"/>
      <c r="HL1695"/>
      <c r="HM1695"/>
      <c r="HN1695"/>
      <c r="HO1695"/>
      <c r="HP1695"/>
      <c r="HQ1695"/>
      <c r="HR1695"/>
      <c r="HS1695"/>
      <c r="HT1695"/>
      <c r="HU1695"/>
      <c r="HV1695"/>
      <c r="HW1695"/>
      <c r="HX1695"/>
      <c r="HY1695"/>
      <c r="HZ1695"/>
      <c r="IA1695"/>
      <c r="IB1695"/>
      <c r="IC1695"/>
      <c r="ID1695"/>
      <c r="IE1695"/>
      <c r="IF1695"/>
      <c r="IG1695"/>
      <c r="IH1695"/>
      <c r="II1695"/>
      <c r="IJ1695"/>
      <c r="IK1695"/>
      <c r="IL1695"/>
      <c r="IM1695"/>
      <c r="IN1695"/>
      <c r="IO1695"/>
      <c r="IP1695"/>
      <c r="IQ1695"/>
      <c r="IR1695"/>
      <c r="IS1695"/>
      <c r="IT1695"/>
      <c r="IU1695"/>
      <c r="IV1695"/>
      <c r="IW1695"/>
      <c r="IX1695"/>
      <c r="IY1695"/>
      <c r="IZ1695"/>
      <c r="JA1695"/>
      <c r="JB1695"/>
      <c r="JC1695"/>
      <c r="JD1695"/>
      <c r="JE1695"/>
      <c r="JF1695"/>
      <c r="JG1695"/>
      <c r="JH1695"/>
      <c r="JI1695"/>
      <c r="JJ1695"/>
      <c r="JK1695"/>
      <c r="JL1695"/>
      <c r="JM1695"/>
      <c r="JN1695"/>
      <c r="JO1695"/>
      <c r="JP1695"/>
      <c r="JQ1695"/>
      <c r="JR1695"/>
      <c r="JS1695"/>
      <c r="JT1695"/>
      <c r="JU1695"/>
      <c r="JV1695"/>
      <c r="JW1695"/>
      <c r="JX1695"/>
      <c r="JY1695"/>
      <c r="JZ1695"/>
      <c r="KA1695"/>
      <c r="KB1695"/>
      <c r="KC1695"/>
      <c r="KD1695"/>
      <c r="KE1695"/>
      <c r="KF1695"/>
      <c r="KG1695"/>
      <c r="KH1695"/>
      <c r="KI1695"/>
      <c r="KJ1695"/>
      <c r="KK1695"/>
      <c r="KL1695"/>
      <c r="KM1695"/>
      <c r="KN1695"/>
      <c r="KO1695"/>
      <c r="KP1695"/>
      <c r="KQ1695"/>
      <c r="KR1695"/>
      <c r="KS1695"/>
      <c r="KT1695"/>
      <c r="KU1695"/>
      <c r="KV1695"/>
      <c r="KW1695"/>
      <c r="KX1695"/>
      <c r="KY1695"/>
      <c r="KZ1695"/>
      <c r="LA1695"/>
      <c r="LB1695"/>
      <c r="LC1695"/>
      <c r="LD1695"/>
      <c r="LE1695"/>
      <c r="LF1695"/>
      <c r="LG1695"/>
      <c r="LH1695"/>
      <c r="LI1695"/>
      <c r="LJ1695"/>
      <c r="LK1695"/>
      <c r="LL1695"/>
      <c r="LM1695"/>
      <c r="LN1695"/>
      <c r="LO1695"/>
      <c r="LP1695"/>
      <c r="LQ1695"/>
      <c r="LR1695"/>
      <c r="LS1695"/>
      <c r="LT1695"/>
      <c r="LU1695"/>
      <c r="LV1695"/>
      <c r="LW1695"/>
      <c r="LX1695"/>
      <c r="LY1695"/>
      <c r="LZ1695"/>
      <c r="MA1695"/>
      <c r="MB1695"/>
      <c r="MC1695"/>
      <c r="MD1695"/>
      <c r="ME1695"/>
      <c r="MF1695"/>
      <c r="MG1695"/>
      <c r="MH1695"/>
      <c r="MI1695"/>
      <c r="MJ1695"/>
      <c r="MK1695"/>
      <c r="ML1695"/>
      <c r="MM1695"/>
      <c r="MN1695"/>
      <c r="MO1695"/>
      <c r="MP1695"/>
      <c r="MQ1695"/>
      <c r="MR1695"/>
      <c r="MS1695"/>
      <c r="MT1695"/>
      <c r="MU1695"/>
      <c r="MV1695"/>
      <c r="MW1695"/>
      <c r="MX1695"/>
      <c r="MY1695"/>
      <c r="MZ1695"/>
      <c r="NA1695"/>
      <c r="NB1695"/>
      <c r="NC1695"/>
      <c r="ND1695"/>
      <c r="NE1695"/>
      <c r="NF1695"/>
      <c r="NG1695"/>
      <c r="NH1695"/>
      <c r="NI1695"/>
      <c r="NJ1695"/>
      <c r="NK1695"/>
      <c r="NL1695"/>
      <c r="NM1695"/>
      <c r="NN1695"/>
      <c r="NO1695"/>
      <c r="NP1695"/>
      <c r="NQ1695"/>
      <c r="NR1695"/>
      <c r="NS1695"/>
      <c r="NT1695"/>
      <c r="NU1695"/>
      <c r="NV1695"/>
      <c r="NW1695"/>
      <c r="NX1695"/>
      <c r="NY1695"/>
      <c r="NZ1695"/>
      <c r="OA1695"/>
      <c r="OB1695"/>
      <c r="OC1695"/>
      <c r="OD1695"/>
      <c r="OE1695"/>
      <c r="OF1695"/>
      <c r="OG1695"/>
      <c r="OH1695"/>
      <c r="OI1695"/>
      <c r="OJ1695"/>
      <c r="OK1695"/>
      <c r="OL1695"/>
      <c r="OM1695"/>
      <c r="ON1695"/>
      <c r="OO1695"/>
      <c r="OP1695"/>
      <c r="OQ1695"/>
      <c r="OR1695"/>
      <c r="OS1695"/>
      <c r="OT1695"/>
      <c r="OU1695"/>
      <c r="OV1695"/>
      <c r="OW1695"/>
      <c r="OX1695"/>
      <c r="OY1695"/>
      <c r="OZ1695"/>
      <c r="PA1695"/>
      <c r="PB1695"/>
      <c r="PC1695"/>
      <c r="PD1695"/>
      <c r="PE1695"/>
      <c r="PF1695"/>
      <c r="PG1695"/>
      <c r="PH1695"/>
      <c r="PI1695"/>
      <c r="PJ1695"/>
      <c r="PK1695"/>
      <c r="PL1695"/>
      <c r="PM1695"/>
      <c r="PN1695"/>
      <c r="PO1695"/>
      <c r="PP1695"/>
      <c r="PQ1695"/>
      <c r="PR1695"/>
      <c r="PS1695"/>
      <c r="PT1695"/>
      <c r="PU1695"/>
      <c r="PV1695"/>
      <c r="PW1695"/>
      <c r="PX1695"/>
      <c r="PY1695"/>
      <c r="PZ1695"/>
      <c r="QA1695"/>
      <c r="QB1695"/>
      <c r="QC1695"/>
      <c r="QD1695"/>
      <c r="QE1695"/>
      <c r="QF1695"/>
      <c r="QG1695"/>
      <c r="QH1695"/>
      <c r="QI1695"/>
      <c r="QJ1695"/>
      <c r="QK1695"/>
      <c r="QL1695"/>
      <c r="QM1695"/>
      <c r="QN1695"/>
      <c r="QO1695"/>
      <c r="QP1695"/>
      <c r="QQ1695"/>
      <c r="QR1695"/>
      <c r="QS1695"/>
      <c r="QT1695"/>
      <c r="QU1695"/>
      <c r="QV1695"/>
      <c r="QW1695"/>
      <c r="QX1695"/>
      <c r="QY1695"/>
      <c r="QZ1695"/>
      <c r="RA1695"/>
      <c r="RB1695"/>
      <c r="RC1695"/>
      <c r="RD1695"/>
      <c r="RE1695"/>
      <c r="RF1695"/>
      <c r="RG1695"/>
      <c r="RH1695"/>
      <c r="RI1695"/>
      <c r="RJ1695"/>
      <c r="RK1695"/>
      <c r="RL1695"/>
      <c r="RM1695"/>
      <c r="RN1695"/>
      <c r="RO1695"/>
      <c r="RP1695"/>
      <c r="RQ1695"/>
      <c r="RR1695"/>
      <c r="RS1695"/>
      <c r="RT1695"/>
      <c r="RU1695"/>
      <c r="RV1695"/>
      <c r="RW1695"/>
      <c r="RX1695"/>
      <c r="RY1695"/>
      <c r="RZ1695"/>
      <c r="SA1695"/>
      <c r="SB1695"/>
      <c r="SC1695"/>
      <c r="SD1695"/>
      <c r="SE1695"/>
      <c r="SF1695"/>
      <c r="SG1695"/>
      <c r="SH1695"/>
      <c r="SI1695"/>
      <c r="SJ1695"/>
      <c r="SK1695"/>
      <c r="SL1695"/>
      <c r="SM1695"/>
      <c r="SN1695"/>
      <c r="SO1695"/>
      <c r="SP1695"/>
      <c r="SQ1695"/>
      <c r="SR1695"/>
      <c r="SS1695"/>
      <c r="ST1695"/>
      <c r="SU1695"/>
      <c r="SV1695"/>
      <c r="SW1695"/>
      <c r="SX1695"/>
      <c r="SY1695"/>
      <c r="SZ1695"/>
      <c r="TA1695"/>
      <c r="TB1695"/>
      <c r="TC1695"/>
      <c r="TD1695"/>
      <c r="TE1695"/>
      <c r="TF1695"/>
      <c r="TG1695"/>
      <c r="TH1695"/>
      <c r="TI1695"/>
      <c r="TJ1695"/>
      <c r="TK1695"/>
      <c r="TL1695"/>
      <c r="TM1695"/>
      <c r="TN1695"/>
      <c r="TO1695"/>
      <c r="TP1695"/>
      <c r="TQ1695"/>
      <c r="TR1695"/>
      <c r="TS1695"/>
      <c r="TT1695"/>
      <c r="TU1695"/>
      <c r="TV1695"/>
      <c r="TW1695"/>
      <c r="TX1695"/>
      <c r="TY1695"/>
      <c r="TZ1695"/>
      <c r="UA1695"/>
      <c r="UB1695"/>
      <c r="UC1695"/>
      <c r="UD1695"/>
      <c r="UE1695"/>
      <c r="UF1695"/>
      <c r="UG1695"/>
      <c r="UH1695"/>
      <c r="UI1695"/>
      <c r="UJ1695"/>
      <c r="UK1695"/>
      <c r="UL1695"/>
      <c r="UM1695"/>
      <c r="UN1695"/>
      <c r="UO1695"/>
      <c r="UP1695"/>
      <c r="UQ1695"/>
      <c r="UR1695"/>
      <c r="US1695"/>
      <c r="UT1695"/>
      <c r="UU1695"/>
      <c r="UV1695"/>
      <c r="UW1695"/>
      <c r="UX1695"/>
      <c r="UY1695"/>
      <c r="UZ1695"/>
      <c r="VA1695"/>
      <c r="VB1695"/>
      <c r="VC1695"/>
      <c r="VD1695"/>
      <c r="VE1695"/>
      <c r="VF1695"/>
      <c r="VG1695"/>
      <c r="VH1695"/>
      <c r="VI1695"/>
      <c r="VJ1695"/>
      <c r="VK1695"/>
      <c r="VL1695"/>
      <c r="VM1695"/>
      <c r="VN1695"/>
      <c r="VO1695"/>
      <c r="VP1695"/>
      <c r="VQ1695"/>
      <c r="VR1695"/>
      <c r="VS1695"/>
      <c r="VT1695"/>
      <c r="VU1695"/>
      <c r="VV1695"/>
      <c r="VW1695"/>
      <c r="VX1695"/>
      <c r="VY1695"/>
      <c r="VZ1695"/>
      <c r="WA1695"/>
      <c r="WB1695"/>
      <c r="WC1695"/>
      <c r="WD1695"/>
      <c r="WE1695"/>
      <c r="WF1695"/>
      <c r="WG1695"/>
      <c r="WH1695"/>
      <c r="WI1695"/>
      <c r="WJ1695"/>
      <c r="WK1695"/>
      <c r="WL1695"/>
      <c r="WM1695"/>
      <c r="WN1695"/>
      <c r="WO1695"/>
      <c r="WP1695"/>
      <c r="WQ1695"/>
      <c r="WR1695"/>
      <c r="WS1695"/>
      <c r="WT1695"/>
      <c r="WU1695"/>
      <c r="WV1695"/>
      <c r="WW1695"/>
      <c r="WX1695"/>
      <c r="WY1695"/>
      <c r="WZ1695"/>
      <c r="XA1695"/>
      <c r="XB1695"/>
      <c r="XC1695"/>
      <c r="XD1695"/>
      <c r="XE1695"/>
      <c r="XF1695"/>
      <c r="XG1695"/>
      <c r="XH1695"/>
      <c r="XI1695"/>
      <c r="XJ1695"/>
      <c r="XK1695"/>
      <c r="XL1695"/>
      <c r="XM1695"/>
      <c r="XN1695"/>
      <c r="XO1695"/>
      <c r="XP1695"/>
      <c r="XQ1695"/>
      <c r="XR1695"/>
      <c r="XS1695"/>
      <c r="XT1695"/>
      <c r="XU1695"/>
      <c r="XV1695"/>
      <c r="XW1695"/>
      <c r="XX1695"/>
      <c r="XY1695"/>
      <c r="XZ1695"/>
      <c r="YA1695"/>
      <c r="YB1695"/>
      <c r="YC1695"/>
      <c r="YD1695"/>
      <c r="YE1695"/>
      <c r="YF1695"/>
      <c r="YG1695"/>
      <c r="YH1695"/>
      <c r="YI1695"/>
      <c r="YJ1695"/>
      <c r="YK1695"/>
      <c r="YL1695"/>
      <c r="YM1695"/>
      <c r="YN1695"/>
      <c r="YO1695"/>
      <c r="YP1695"/>
      <c r="YQ1695"/>
      <c r="YR1695"/>
      <c r="YS1695"/>
      <c r="YT1695"/>
      <c r="YU1695"/>
      <c r="YV1695"/>
      <c r="YW1695"/>
      <c r="YX1695"/>
      <c r="YY1695"/>
      <c r="YZ1695"/>
      <c r="ZA1695"/>
      <c r="ZB1695"/>
      <c r="ZC1695"/>
      <c r="ZD1695"/>
      <c r="ZE1695"/>
      <c r="ZF1695"/>
      <c r="ZG1695"/>
      <c r="ZH1695"/>
      <c r="ZI1695"/>
      <c r="ZJ1695"/>
      <c r="ZK1695"/>
      <c r="ZL1695"/>
      <c r="ZM1695"/>
      <c r="ZN1695"/>
      <c r="ZO1695"/>
      <c r="ZP1695"/>
      <c r="ZQ1695"/>
      <c r="ZR1695"/>
      <c r="ZS1695"/>
      <c r="ZT1695"/>
      <c r="ZU1695"/>
      <c r="ZV1695"/>
      <c r="ZW1695"/>
      <c r="ZX1695"/>
      <c r="ZY1695"/>
      <c r="ZZ1695"/>
      <c r="AAA1695"/>
      <c r="AAB1695"/>
      <c r="AAC1695"/>
      <c r="AAD1695"/>
      <c r="AAE1695"/>
      <c r="AAF1695"/>
      <c r="AAG1695"/>
      <c r="AAH1695"/>
      <c r="AAI1695"/>
      <c r="AAJ1695"/>
      <c r="AAK1695"/>
      <c r="AAL1695"/>
      <c r="AAM1695"/>
      <c r="AAN1695"/>
      <c r="AAO1695"/>
      <c r="AAP1695"/>
      <c r="AAQ1695"/>
      <c r="AAR1695"/>
      <c r="AAS1695"/>
      <c r="AAT1695"/>
      <c r="AAU1695"/>
      <c r="AAV1695"/>
      <c r="AAW1695"/>
      <c r="AAX1695"/>
      <c r="AAY1695"/>
      <c r="AAZ1695"/>
      <c r="ABA1695"/>
      <c r="ABB1695"/>
      <c r="ABC1695"/>
      <c r="ABD1695"/>
      <c r="ABE1695"/>
      <c r="ABF1695"/>
      <c r="ABG1695"/>
      <c r="ABH1695"/>
      <c r="ABI1695"/>
      <c r="ABJ1695"/>
      <c r="ABK1695"/>
      <c r="ABL1695"/>
      <c r="ABM1695"/>
      <c r="ABN1695"/>
      <c r="ABO1695"/>
      <c r="ABP1695"/>
      <c r="ABQ1695"/>
      <c r="ABR1695"/>
      <c r="ABS1695"/>
      <c r="ABT1695"/>
      <c r="ABU1695"/>
      <c r="ABV1695"/>
      <c r="ABW1695"/>
      <c r="ABX1695"/>
      <c r="ABY1695"/>
      <c r="ABZ1695"/>
      <c r="ACA1695"/>
      <c r="ACB1695"/>
      <c r="ACC1695"/>
      <c r="ACD1695"/>
      <c r="ACE1695"/>
      <c r="ACF1695"/>
      <c r="ACG1695"/>
      <c r="ACH1695"/>
      <c r="ACI1695"/>
      <c r="ACJ1695"/>
      <c r="ACK1695"/>
      <c r="ACL1695"/>
      <c r="ACM1695"/>
      <c r="ACN1695"/>
      <c r="ACO1695"/>
      <c r="ACP1695"/>
      <c r="ACQ1695"/>
      <c r="ACR1695"/>
      <c r="ACS1695"/>
      <c r="ACT1695"/>
      <c r="ACU1695"/>
      <c r="ACV1695"/>
      <c r="ACW1695"/>
      <c r="ACX1695"/>
      <c r="ACY1695"/>
      <c r="ACZ1695"/>
      <c r="ADA1695"/>
      <c r="ADB1695"/>
      <c r="ADC1695"/>
      <c r="ADD1695"/>
      <c r="ADE1695"/>
      <c r="ADF1695"/>
      <c r="ADG1695"/>
      <c r="ADH1695"/>
      <c r="ADI1695"/>
      <c r="ADJ1695"/>
      <c r="ADK1695"/>
      <c r="ADL1695"/>
      <c r="ADM1695"/>
      <c r="ADN1695"/>
      <c r="ADO1695"/>
      <c r="ADP1695"/>
      <c r="ADQ1695"/>
      <c r="ADR1695"/>
      <c r="ADS1695"/>
      <c r="ADT1695"/>
      <c r="ADU1695"/>
      <c r="ADV1695"/>
      <c r="ADW1695"/>
      <c r="ADX1695"/>
      <c r="ADY1695"/>
      <c r="ADZ1695"/>
      <c r="AEA1695"/>
      <c r="AEB1695"/>
      <c r="AEC1695"/>
      <c r="AED1695"/>
      <c r="AEE1695"/>
      <c r="AEF1695"/>
      <c r="AEG1695"/>
      <c r="AEH1695"/>
      <c r="AEI1695"/>
      <c r="AEJ1695"/>
      <c r="AEK1695"/>
      <c r="AEL1695"/>
      <c r="AEM1695"/>
      <c r="AEN1695"/>
      <c r="AEO1695"/>
      <c r="AEP1695"/>
      <c r="AEQ1695"/>
      <c r="AER1695"/>
      <c r="AES1695"/>
      <c r="AET1695"/>
      <c r="AEU1695"/>
      <c r="AEV1695"/>
      <c r="AEW1695"/>
      <c r="AEX1695"/>
      <c r="AEY1695"/>
      <c r="AEZ1695"/>
      <c r="AFA1695"/>
      <c r="AFB1695"/>
      <c r="AFC1695"/>
      <c r="AFD1695"/>
      <c r="AFE1695"/>
      <c r="AFF1695"/>
      <c r="AFG1695"/>
      <c r="AFH1695"/>
      <c r="AFI1695"/>
      <c r="AFJ1695"/>
      <c r="AFK1695"/>
      <c r="AFL1695"/>
      <c r="AFM1695"/>
      <c r="AFN1695"/>
      <c r="AFO1695"/>
      <c r="AFP1695"/>
      <c r="AFQ1695"/>
      <c r="AFR1695"/>
      <c r="AFS1695"/>
      <c r="AFT1695"/>
      <c r="AFU1695"/>
      <c r="AFV1695"/>
      <c r="AFW1695"/>
      <c r="AFX1695"/>
      <c r="AFY1695"/>
      <c r="AFZ1695"/>
      <c r="AGA1695"/>
      <c r="AGB1695"/>
      <c r="AGC1695"/>
      <c r="AGD1695"/>
      <c r="AGE1695"/>
      <c r="AGF1695"/>
      <c r="AGG1695"/>
      <c r="AGH1695"/>
      <c r="AGI1695"/>
      <c r="AGJ1695"/>
      <c r="AGK1695"/>
      <c r="AGL1695"/>
      <c r="AGM1695"/>
      <c r="AGN1695"/>
      <c r="AGO1695"/>
      <c r="AGP1695"/>
      <c r="AGQ1695"/>
      <c r="AGR1695"/>
      <c r="AGS1695"/>
      <c r="AGT1695"/>
      <c r="AGU1695"/>
      <c r="AGV1695"/>
      <c r="AGW1695"/>
      <c r="AGX1695"/>
      <c r="AGY1695"/>
      <c r="AGZ1695"/>
      <c r="AHA1695"/>
      <c r="AHB1695"/>
      <c r="AHC1695"/>
      <c r="AHD1695"/>
      <c r="AHE1695"/>
      <c r="AHF1695"/>
      <c r="AHG1695"/>
      <c r="AHH1695"/>
      <c r="AHI1695"/>
      <c r="AHJ1695"/>
      <c r="AHK1695"/>
      <c r="AHL1695"/>
      <c r="AHM1695"/>
      <c r="AHN1695"/>
      <c r="AHO1695"/>
      <c r="AHP1695"/>
      <c r="AHQ1695"/>
      <c r="AHR1695"/>
      <c r="AHS1695"/>
      <c r="AHT1695"/>
      <c r="AHU1695"/>
      <c r="AHV1695"/>
      <c r="AHW1695"/>
      <c r="AHX1695"/>
      <c r="AHY1695"/>
      <c r="AHZ1695"/>
      <c r="AIA1695"/>
      <c r="AIB1695"/>
      <c r="AIC1695"/>
      <c r="AID1695"/>
      <c r="AIE1695"/>
      <c r="AIF1695"/>
      <c r="AIG1695"/>
      <c r="AIH1695"/>
      <c r="AII1695"/>
      <c r="AIJ1695"/>
      <c r="AIK1695"/>
      <c r="AIL1695"/>
      <c r="AIM1695"/>
      <c r="AIN1695"/>
      <c r="AIO1695"/>
      <c r="AIP1695"/>
      <c r="AIQ1695"/>
      <c r="AIR1695"/>
      <c r="AIS1695"/>
      <c r="AIT1695"/>
      <c r="AIU1695"/>
      <c r="AIV1695"/>
      <c r="AIW1695"/>
      <c r="AIX1695"/>
      <c r="AIY1695"/>
      <c r="AIZ1695"/>
      <c r="AJA1695"/>
      <c r="AJB1695"/>
      <c r="AJC1695"/>
      <c r="AJD1695"/>
      <c r="AJE1695"/>
      <c r="AJF1695"/>
      <c r="AJG1695"/>
      <c r="AJH1695"/>
      <c r="AJI1695"/>
      <c r="AJJ1695"/>
      <c r="AJK1695"/>
      <c r="AJL1695"/>
      <c r="AJM1695"/>
      <c r="AJN1695"/>
      <c r="AJO1695"/>
      <c r="AJP1695"/>
      <c r="AJQ1695"/>
      <c r="AJR1695"/>
      <c r="AJS1695"/>
      <c r="AJT1695"/>
      <c r="AJU1695"/>
      <c r="AJV1695"/>
      <c r="AJW1695"/>
      <c r="AJX1695"/>
      <c r="AJY1695"/>
      <c r="AJZ1695"/>
      <c r="AKA1695"/>
      <c r="AKB1695"/>
      <c r="AKC1695"/>
      <c r="AKD1695"/>
      <c r="AKE1695"/>
      <c r="AKF1695"/>
      <c r="AKG1695"/>
      <c r="AKH1695"/>
      <c r="AKI1695"/>
      <c r="AKJ1695"/>
      <c r="AKK1695"/>
      <c r="AKL1695"/>
      <c r="AKM1695"/>
      <c r="AKN1695"/>
      <c r="AKO1695"/>
      <c r="AKP1695"/>
      <c r="AKQ1695"/>
      <c r="AKR1695"/>
      <c r="AKS1695"/>
      <c r="AKT1695"/>
      <c r="AKU1695"/>
      <c r="AKV1695"/>
      <c r="AKW1695"/>
      <c r="AKX1695"/>
      <c r="AKY1695"/>
      <c r="AKZ1695"/>
      <c r="ALA1695"/>
      <c r="ALB1695"/>
      <c r="ALC1695"/>
      <c r="ALD1695"/>
      <c r="ALE1695"/>
      <c r="ALF1695"/>
      <c r="ALG1695"/>
      <c r="ALH1695"/>
      <c r="ALI1695"/>
      <c r="ALJ1695"/>
      <c r="ALK1695"/>
      <c r="ALL1695"/>
      <c r="ALM1695"/>
      <c r="ALN1695"/>
      <c r="ALO1695"/>
      <c r="ALP1695"/>
      <c r="ALQ1695"/>
      <c r="ALR1695"/>
      <c r="ALS1695"/>
      <c r="ALT1695"/>
      <c r="ALU1695"/>
      <c r="ALV1695"/>
      <c r="ALW1695"/>
      <c r="ALX1695"/>
      <c r="ALY1695"/>
      <c r="ALZ1695"/>
      <c r="AMA1695"/>
      <c r="AMB1695"/>
      <c r="AMC1695"/>
      <c r="AMD1695"/>
      <c r="AME1695"/>
      <c r="AMF1695"/>
      <c r="AMG1695"/>
      <c r="AMH1695"/>
      <c r="AMI1695"/>
      <c r="AMJ1695"/>
      <c r="AMK1695"/>
    </row>
    <row r="1696" spans="1:1025"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c r="HE1696"/>
      <c r="HF1696"/>
      <c r="HG1696"/>
      <c r="HH1696"/>
      <c r="HI1696"/>
      <c r="HJ1696"/>
      <c r="HK1696"/>
      <c r="HL1696"/>
      <c r="HM1696"/>
      <c r="HN1696"/>
      <c r="HO1696"/>
      <c r="HP1696"/>
      <c r="HQ1696"/>
      <c r="HR1696"/>
      <c r="HS1696"/>
      <c r="HT1696"/>
      <c r="HU1696"/>
      <c r="HV1696"/>
      <c r="HW1696"/>
      <c r="HX1696"/>
      <c r="HY1696"/>
      <c r="HZ1696"/>
      <c r="IA1696"/>
      <c r="IB1696"/>
      <c r="IC1696"/>
      <c r="ID1696"/>
      <c r="IE1696"/>
      <c r="IF1696"/>
      <c r="IG1696"/>
      <c r="IH1696"/>
      <c r="II1696"/>
      <c r="IJ1696"/>
      <c r="IK1696"/>
      <c r="IL1696"/>
      <c r="IM1696"/>
      <c r="IN1696"/>
      <c r="IO1696"/>
      <c r="IP1696"/>
      <c r="IQ1696"/>
      <c r="IR1696"/>
      <c r="IS1696"/>
      <c r="IT1696"/>
      <c r="IU1696"/>
      <c r="IV1696"/>
      <c r="IW1696"/>
      <c r="IX1696"/>
      <c r="IY1696"/>
      <c r="IZ1696"/>
      <c r="JA1696"/>
      <c r="JB1696"/>
      <c r="JC1696"/>
      <c r="JD1696"/>
      <c r="JE1696"/>
      <c r="JF1696"/>
      <c r="JG1696"/>
      <c r="JH1696"/>
      <c r="JI1696"/>
      <c r="JJ1696"/>
      <c r="JK1696"/>
      <c r="JL1696"/>
      <c r="JM1696"/>
      <c r="JN1696"/>
      <c r="JO1696"/>
      <c r="JP1696"/>
      <c r="JQ1696"/>
      <c r="JR1696"/>
      <c r="JS1696"/>
      <c r="JT1696"/>
      <c r="JU1696"/>
      <c r="JV1696"/>
      <c r="JW1696"/>
      <c r="JX1696"/>
      <c r="JY1696"/>
      <c r="JZ1696"/>
      <c r="KA1696"/>
      <c r="KB1696"/>
      <c r="KC1696"/>
      <c r="KD1696"/>
      <c r="KE1696"/>
      <c r="KF1696"/>
      <c r="KG1696"/>
      <c r="KH1696"/>
      <c r="KI1696"/>
      <c r="KJ1696"/>
      <c r="KK1696"/>
      <c r="KL1696"/>
      <c r="KM1696"/>
      <c r="KN1696"/>
      <c r="KO1696"/>
      <c r="KP1696"/>
      <c r="KQ1696"/>
      <c r="KR1696"/>
      <c r="KS1696"/>
      <c r="KT1696"/>
      <c r="KU1696"/>
      <c r="KV1696"/>
      <c r="KW1696"/>
      <c r="KX1696"/>
      <c r="KY1696"/>
      <c r="KZ1696"/>
      <c r="LA1696"/>
      <c r="LB1696"/>
      <c r="LC1696"/>
      <c r="LD1696"/>
      <c r="LE1696"/>
      <c r="LF1696"/>
      <c r="LG1696"/>
      <c r="LH1696"/>
      <c r="LI1696"/>
      <c r="LJ1696"/>
      <c r="LK1696"/>
      <c r="LL1696"/>
      <c r="LM1696"/>
      <c r="LN1696"/>
      <c r="LO1696"/>
      <c r="LP1696"/>
      <c r="LQ1696"/>
      <c r="LR1696"/>
      <c r="LS1696"/>
      <c r="LT1696"/>
      <c r="LU1696"/>
      <c r="LV1696"/>
      <c r="LW1696"/>
      <c r="LX1696"/>
      <c r="LY1696"/>
      <c r="LZ1696"/>
      <c r="MA1696"/>
      <c r="MB1696"/>
      <c r="MC1696"/>
      <c r="MD1696"/>
      <c r="ME1696"/>
      <c r="MF1696"/>
      <c r="MG1696"/>
      <c r="MH1696"/>
      <c r="MI1696"/>
      <c r="MJ1696"/>
      <c r="MK1696"/>
      <c r="ML1696"/>
      <c r="MM1696"/>
      <c r="MN1696"/>
      <c r="MO1696"/>
      <c r="MP1696"/>
      <c r="MQ1696"/>
      <c r="MR1696"/>
      <c r="MS1696"/>
      <c r="MT1696"/>
      <c r="MU1696"/>
      <c r="MV1696"/>
      <c r="MW1696"/>
      <c r="MX1696"/>
      <c r="MY1696"/>
      <c r="MZ1696"/>
      <c r="NA1696"/>
      <c r="NB1696"/>
      <c r="NC1696"/>
      <c r="ND1696"/>
      <c r="NE1696"/>
      <c r="NF1696"/>
      <c r="NG1696"/>
      <c r="NH1696"/>
      <c r="NI1696"/>
      <c r="NJ1696"/>
      <c r="NK1696"/>
      <c r="NL1696"/>
      <c r="NM1696"/>
      <c r="NN1696"/>
      <c r="NO1696"/>
      <c r="NP1696"/>
      <c r="NQ1696"/>
      <c r="NR1696"/>
      <c r="NS1696"/>
      <c r="NT1696"/>
      <c r="NU1696"/>
      <c r="NV1696"/>
      <c r="NW1696"/>
      <c r="NX1696"/>
      <c r="NY1696"/>
      <c r="NZ1696"/>
      <c r="OA1696"/>
      <c r="OB1696"/>
      <c r="OC1696"/>
      <c r="OD1696"/>
      <c r="OE1696"/>
      <c r="OF1696"/>
      <c r="OG1696"/>
      <c r="OH1696"/>
      <c r="OI1696"/>
      <c r="OJ1696"/>
      <c r="OK1696"/>
      <c r="OL1696"/>
      <c r="OM1696"/>
      <c r="ON1696"/>
      <c r="OO1696"/>
      <c r="OP1696"/>
      <c r="OQ1696"/>
      <c r="OR1696"/>
      <c r="OS1696"/>
      <c r="OT1696"/>
      <c r="OU1696"/>
      <c r="OV1696"/>
      <c r="OW1696"/>
      <c r="OX1696"/>
      <c r="OY1696"/>
      <c r="OZ1696"/>
      <c r="PA1696"/>
      <c r="PB1696"/>
      <c r="PC1696"/>
      <c r="PD1696"/>
      <c r="PE1696"/>
      <c r="PF1696"/>
      <c r="PG1696"/>
      <c r="PH1696"/>
      <c r="PI1696"/>
      <c r="PJ1696"/>
      <c r="PK1696"/>
      <c r="PL1696"/>
      <c r="PM1696"/>
      <c r="PN1696"/>
      <c r="PO1696"/>
      <c r="PP1696"/>
      <c r="PQ1696"/>
      <c r="PR1696"/>
      <c r="PS1696"/>
      <c r="PT1696"/>
      <c r="PU1696"/>
      <c r="PV1696"/>
      <c r="PW1696"/>
      <c r="PX1696"/>
      <c r="PY1696"/>
      <c r="PZ1696"/>
      <c r="QA1696"/>
      <c r="QB1696"/>
      <c r="QC1696"/>
      <c r="QD1696"/>
      <c r="QE1696"/>
      <c r="QF1696"/>
      <c r="QG1696"/>
      <c r="QH1696"/>
      <c r="QI1696"/>
      <c r="QJ1696"/>
      <c r="QK1696"/>
      <c r="QL1696"/>
      <c r="QM1696"/>
      <c r="QN1696"/>
      <c r="QO1696"/>
      <c r="QP1696"/>
      <c r="QQ1696"/>
      <c r="QR1696"/>
      <c r="QS1696"/>
      <c r="QT1696"/>
      <c r="QU1696"/>
      <c r="QV1696"/>
      <c r="QW1696"/>
      <c r="QX1696"/>
      <c r="QY1696"/>
      <c r="QZ1696"/>
      <c r="RA1696"/>
      <c r="RB1696"/>
      <c r="RC1696"/>
      <c r="RD1696"/>
      <c r="RE1696"/>
      <c r="RF1696"/>
      <c r="RG1696"/>
      <c r="RH1696"/>
      <c r="RI1696"/>
      <c r="RJ1696"/>
      <c r="RK1696"/>
      <c r="RL1696"/>
      <c r="RM1696"/>
      <c r="RN1696"/>
      <c r="RO1696"/>
      <c r="RP1696"/>
      <c r="RQ1696"/>
      <c r="RR1696"/>
      <c r="RS1696"/>
      <c r="RT1696"/>
      <c r="RU1696"/>
      <c r="RV1696"/>
      <c r="RW1696"/>
      <c r="RX1696"/>
      <c r="RY1696"/>
      <c r="RZ1696"/>
      <c r="SA1696"/>
      <c r="SB1696"/>
      <c r="SC1696"/>
      <c r="SD1696"/>
      <c r="SE1696"/>
      <c r="SF1696"/>
      <c r="SG1696"/>
      <c r="SH1696"/>
      <c r="SI1696"/>
      <c r="SJ1696"/>
      <c r="SK1696"/>
      <c r="SL1696"/>
      <c r="SM1696"/>
      <c r="SN1696"/>
      <c r="SO1696"/>
      <c r="SP1696"/>
      <c r="SQ1696"/>
      <c r="SR1696"/>
      <c r="SS1696"/>
      <c r="ST1696"/>
      <c r="SU1696"/>
      <c r="SV1696"/>
      <c r="SW1696"/>
      <c r="SX1696"/>
      <c r="SY1696"/>
      <c r="SZ1696"/>
      <c r="TA1696"/>
      <c r="TB1696"/>
      <c r="TC1696"/>
      <c r="TD1696"/>
      <c r="TE1696"/>
      <c r="TF1696"/>
      <c r="TG1696"/>
      <c r="TH1696"/>
      <c r="TI1696"/>
      <c r="TJ1696"/>
      <c r="TK1696"/>
      <c r="TL1696"/>
      <c r="TM1696"/>
      <c r="TN1696"/>
      <c r="TO1696"/>
      <c r="TP1696"/>
      <c r="TQ1696"/>
      <c r="TR1696"/>
      <c r="TS1696"/>
      <c r="TT1696"/>
      <c r="TU1696"/>
      <c r="TV1696"/>
      <c r="TW1696"/>
      <c r="TX1696"/>
      <c r="TY1696"/>
      <c r="TZ1696"/>
      <c r="UA1696"/>
      <c r="UB1696"/>
      <c r="UC1696"/>
      <c r="UD1696"/>
      <c r="UE1696"/>
      <c r="UF1696"/>
      <c r="UG1696"/>
      <c r="UH1696"/>
      <c r="UI1696"/>
      <c r="UJ1696"/>
      <c r="UK1696"/>
      <c r="UL1696"/>
      <c r="UM1696"/>
      <c r="UN1696"/>
      <c r="UO1696"/>
      <c r="UP1696"/>
      <c r="UQ1696"/>
      <c r="UR1696"/>
      <c r="US1696"/>
      <c r="UT1696"/>
      <c r="UU1696"/>
      <c r="UV1696"/>
      <c r="UW1696"/>
      <c r="UX1696"/>
      <c r="UY1696"/>
      <c r="UZ1696"/>
      <c r="VA1696"/>
      <c r="VB1696"/>
      <c r="VC1696"/>
      <c r="VD1696"/>
      <c r="VE1696"/>
      <c r="VF1696"/>
      <c r="VG1696"/>
      <c r="VH1696"/>
      <c r="VI1696"/>
      <c r="VJ1696"/>
      <c r="VK1696"/>
      <c r="VL1696"/>
      <c r="VM1696"/>
      <c r="VN1696"/>
      <c r="VO1696"/>
      <c r="VP1696"/>
      <c r="VQ1696"/>
      <c r="VR1696"/>
      <c r="VS1696"/>
      <c r="VT1696"/>
      <c r="VU1696"/>
      <c r="VV1696"/>
      <c r="VW1696"/>
      <c r="VX1696"/>
      <c r="VY1696"/>
      <c r="VZ1696"/>
      <c r="WA1696"/>
      <c r="WB1696"/>
      <c r="WC1696"/>
      <c r="WD1696"/>
      <c r="WE1696"/>
      <c r="WF1696"/>
      <c r="WG1696"/>
      <c r="WH1696"/>
      <c r="WI1696"/>
      <c r="WJ1696"/>
      <c r="WK1696"/>
      <c r="WL1696"/>
      <c r="WM1696"/>
      <c r="WN1696"/>
      <c r="WO1696"/>
      <c r="WP1696"/>
      <c r="WQ1696"/>
      <c r="WR1696"/>
      <c r="WS1696"/>
      <c r="WT1696"/>
      <c r="WU1696"/>
      <c r="WV1696"/>
      <c r="WW1696"/>
      <c r="WX1696"/>
      <c r="WY1696"/>
      <c r="WZ1696"/>
      <c r="XA1696"/>
      <c r="XB1696"/>
      <c r="XC1696"/>
      <c r="XD1696"/>
      <c r="XE1696"/>
      <c r="XF1696"/>
      <c r="XG1696"/>
      <c r="XH1696"/>
      <c r="XI1696"/>
      <c r="XJ1696"/>
      <c r="XK1696"/>
      <c r="XL1696"/>
      <c r="XM1696"/>
      <c r="XN1696"/>
      <c r="XO1696"/>
      <c r="XP1696"/>
      <c r="XQ1696"/>
      <c r="XR1696"/>
      <c r="XS1696"/>
      <c r="XT1696"/>
      <c r="XU1696"/>
      <c r="XV1696"/>
      <c r="XW1696"/>
      <c r="XX1696"/>
      <c r="XY1696"/>
      <c r="XZ1696"/>
      <c r="YA1696"/>
      <c r="YB1696"/>
      <c r="YC1696"/>
      <c r="YD1696"/>
      <c r="YE1696"/>
      <c r="YF1696"/>
      <c r="YG1696"/>
      <c r="YH1696"/>
      <c r="YI1696"/>
      <c r="YJ1696"/>
      <c r="YK1696"/>
      <c r="YL1696"/>
      <c r="YM1696"/>
      <c r="YN1696"/>
      <c r="YO1696"/>
      <c r="YP1696"/>
      <c r="YQ1696"/>
      <c r="YR1696"/>
      <c r="YS1696"/>
      <c r="YT1696"/>
      <c r="YU1696"/>
      <c r="YV1696"/>
      <c r="YW1696"/>
      <c r="YX1696"/>
      <c r="YY1696"/>
      <c r="YZ1696"/>
      <c r="ZA1696"/>
      <c r="ZB1696"/>
      <c r="ZC1696"/>
      <c r="ZD1696"/>
      <c r="ZE1696"/>
      <c r="ZF1696"/>
      <c r="ZG1696"/>
      <c r="ZH1696"/>
      <c r="ZI1696"/>
      <c r="ZJ1696"/>
      <c r="ZK1696"/>
      <c r="ZL1696"/>
      <c r="ZM1696"/>
      <c r="ZN1696"/>
      <c r="ZO1696"/>
      <c r="ZP1696"/>
      <c r="ZQ1696"/>
      <c r="ZR1696"/>
      <c r="ZS1696"/>
      <c r="ZT1696"/>
      <c r="ZU1696"/>
      <c r="ZV1696"/>
      <c r="ZW1696"/>
      <c r="ZX1696"/>
      <c r="ZY1696"/>
      <c r="ZZ1696"/>
      <c r="AAA1696"/>
      <c r="AAB1696"/>
      <c r="AAC1696"/>
      <c r="AAD1696"/>
      <c r="AAE1696"/>
      <c r="AAF1696"/>
      <c r="AAG1696"/>
      <c r="AAH1696"/>
      <c r="AAI1696"/>
      <c r="AAJ1696"/>
      <c r="AAK1696"/>
      <c r="AAL1696"/>
      <c r="AAM1696"/>
      <c r="AAN1696"/>
      <c r="AAO1696"/>
      <c r="AAP1696"/>
      <c r="AAQ1696"/>
      <c r="AAR1696"/>
      <c r="AAS1696"/>
      <c r="AAT1696"/>
      <c r="AAU1696"/>
      <c r="AAV1696"/>
      <c r="AAW1696"/>
      <c r="AAX1696"/>
      <c r="AAY1696"/>
      <c r="AAZ1696"/>
      <c r="ABA1696"/>
      <c r="ABB1696"/>
      <c r="ABC1696"/>
      <c r="ABD1696"/>
      <c r="ABE1696"/>
      <c r="ABF1696"/>
      <c r="ABG1696"/>
      <c r="ABH1696"/>
      <c r="ABI1696"/>
      <c r="ABJ1696"/>
      <c r="ABK1696"/>
      <c r="ABL1696"/>
      <c r="ABM1696"/>
      <c r="ABN1696"/>
      <c r="ABO1696"/>
      <c r="ABP1696"/>
      <c r="ABQ1696"/>
      <c r="ABR1696"/>
      <c r="ABS1696"/>
      <c r="ABT1696"/>
      <c r="ABU1696"/>
      <c r="ABV1696"/>
      <c r="ABW1696"/>
      <c r="ABX1696"/>
      <c r="ABY1696"/>
      <c r="ABZ1696"/>
      <c r="ACA1696"/>
      <c r="ACB1696"/>
      <c r="ACC1696"/>
      <c r="ACD1696"/>
      <c r="ACE1696"/>
      <c r="ACF1696"/>
      <c r="ACG1696"/>
      <c r="ACH1696"/>
      <c r="ACI1696"/>
      <c r="ACJ1696"/>
      <c r="ACK1696"/>
      <c r="ACL1696"/>
      <c r="ACM1696"/>
      <c r="ACN1696"/>
      <c r="ACO1696"/>
      <c r="ACP1696"/>
      <c r="ACQ1696"/>
      <c r="ACR1696"/>
      <c r="ACS1696"/>
      <c r="ACT1696"/>
      <c r="ACU1696"/>
      <c r="ACV1696"/>
      <c r="ACW1696"/>
      <c r="ACX1696"/>
      <c r="ACY1696"/>
      <c r="ACZ1696"/>
      <c r="ADA1696"/>
      <c r="ADB1696"/>
      <c r="ADC1696"/>
      <c r="ADD1696"/>
      <c r="ADE1696"/>
      <c r="ADF1696"/>
      <c r="ADG1696"/>
      <c r="ADH1696"/>
      <c r="ADI1696"/>
      <c r="ADJ1696"/>
      <c r="ADK1696"/>
      <c r="ADL1696"/>
      <c r="ADM1696"/>
      <c r="ADN1696"/>
      <c r="ADO1696"/>
      <c r="ADP1696"/>
      <c r="ADQ1696"/>
      <c r="ADR1696"/>
      <c r="ADS1696"/>
      <c r="ADT1696"/>
      <c r="ADU1696"/>
      <c r="ADV1696"/>
      <c r="ADW1696"/>
      <c r="ADX1696"/>
      <c r="ADY1696"/>
      <c r="ADZ1696"/>
      <c r="AEA1696"/>
      <c r="AEB1696"/>
      <c r="AEC1696"/>
      <c r="AED1696"/>
      <c r="AEE1696"/>
      <c r="AEF1696"/>
      <c r="AEG1696"/>
      <c r="AEH1696"/>
      <c r="AEI1696"/>
      <c r="AEJ1696"/>
      <c r="AEK1696"/>
      <c r="AEL1696"/>
      <c r="AEM1696"/>
      <c r="AEN1696"/>
      <c r="AEO1696"/>
      <c r="AEP1696"/>
      <c r="AEQ1696"/>
      <c r="AER1696"/>
      <c r="AES1696"/>
      <c r="AET1696"/>
      <c r="AEU1696"/>
      <c r="AEV1696"/>
      <c r="AEW1696"/>
      <c r="AEX1696"/>
      <c r="AEY1696"/>
      <c r="AEZ1696"/>
      <c r="AFA1696"/>
      <c r="AFB1696"/>
      <c r="AFC1696"/>
      <c r="AFD1696"/>
      <c r="AFE1696"/>
      <c r="AFF1696"/>
      <c r="AFG1696"/>
      <c r="AFH1696"/>
      <c r="AFI1696"/>
      <c r="AFJ1696"/>
      <c r="AFK1696"/>
      <c r="AFL1696"/>
      <c r="AFM1696"/>
      <c r="AFN1696"/>
      <c r="AFO1696"/>
      <c r="AFP1696"/>
      <c r="AFQ1696"/>
      <c r="AFR1696"/>
      <c r="AFS1696"/>
      <c r="AFT1696"/>
      <c r="AFU1696"/>
      <c r="AFV1696"/>
      <c r="AFW1696"/>
      <c r="AFX1696"/>
      <c r="AFY1696"/>
      <c r="AFZ1696"/>
      <c r="AGA1696"/>
      <c r="AGB1696"/>
      <c r="AGC1696"/>
      <c r="AGD1696"/>
      <c r="AGE1696"/>
      <c r="AGF1696"/>
      <c r="AGG1696"/>
      <c r="AGH1696"/>
      <c r="AGI1696"/>
      <c r="AGJ1696"/>
      <c r="AGK1696"/>
      <c r="AGL1696"/>
      <c r="AGM1696"/>
      <c r="AGN1696"/>
      <c r="AGO1696"/>
      <c r="AGP1696"/>
      <c r="AGQ1696"/>
      <c r="AGR1696"/>
      <c r="AGS1696"/>
      <c r="AGT1696"/>
      <c r="AGU1696"/>
      <c r="AGV1696"/>
      <c r="AGW1696"/>
      <c r="AGX1696"/>
      <c r="AGY1696"/>
      <c r="AGZ1696"/>
      <c r="AHA1696"/>
      <c r="AHB1696"/>
      <c r="AHC1696"/>
      <c r="AHD1696"/>
      <c r="AHE1696"/>
      <c r="AHF1696"/>
      <c r="AHG1696"/>
      <c r="AHH1696"/>
      <c r="AHI1696"/>
      <c r="AHJ1696"/>
      <c r="AHK1696"/>
      <c r="AHL1696"/>
      <c r="AHM1696"/>
      <c r="AHN1696"/>
      <c r="AHO1696"/>
      <c r="AHP1696"/>
      <c r="AHQ1696"/>
      <c r="AHR1696"/>
      <c r="AHS1696"/>
      <c r="AHT1696"/>
      <c r="AHU1696"/>
      <c r="AHV1696"/>
      <c r="AHW1696"/>
      <c r="AHX1696"/>
      <c r="AHY1696"/>
      <c r="AHZ1696"/>
      <c r="AIA1696"/>
      <c r="AIB1696"/>
      <c r="AIC1696"/>
      <c r="AID1696"/>
      <c r="AIE1696"/>
      <c r="AIF1696"/>
      <c r="AIG1696"/>
      <c r="AIH1696"/>
      <c r="AII1696"/>
      <c r="AIJ1696"/>
      <c r="AIK1696"/>
      <c r="AIL1696"/>
      <c r="AIM1696"/>
      <c r="AIN1696"/>
      <c r="AIO1696"/>
      <c r="AIP1696"/>
      <c r="AIQ1696"/>
      <c r="AIR1696"/>
      <c r="AIS1696"/>
      <c r="AIT1696"/>
      <c r="AIU1696"/>
      <c r="AIV1696"/>
      <c r="AIW1696"/>
      <c r="AIX1696"/>
      <c r="AIY1696"/>
      <c r="AIZ1696"/>
      <c r="AJA1696"/>
      <c r="AJB1696"/>
      <c r="AJC1696"/>
      <c r="AJD1696"/>
      <c r="AJE1696"/>
      <c r="AJF1696"/>
      <c r="AJG1696"/>
      <c r="AJH1696"/>
      <c r="AJI1696"/>
      <c r="AJJ1696"/>
      <c r="AJK1696"/>
      <c r="AJL1696"/>
      <c r="AJM1696"/>
      <c r="AJN1696"/>
      <c r="AJO1696"/>
      <c r="AJP1696"/>
      <c r="AJQ1696"/>
      <c r="AJR1696"/>
      <c r="AJS1696"/>
      <c r="AJT1696"/>
      <c r="AJU1696"/>
      <c r="AJV1696"/>
      <c r="AJW1696"/>
      <c r="AJX1696"/>
      <c r="AJY1696"/>
      <c r="AJZ1696"/>
      <c r="AKA1696"/>
      <c r="AKB1696"/>
      <c r="AKC1696"/>
      <c r="AKD1696"/>
      <c r="AKE1696"/>
      <c r="AKF1696"/>
      <c r="AKG1696"/>
      <c r="AKH1696"/>
      <c r="AKI1696"/>
      <c r="AKJ1696"/>
      <c r="AKK1696"/>
      <c r="AKL1696"/>
      <c r="AKM1696"/>
      <c r="AKN1696"/>
      <c r="AKO1696"/>
      <c r="AKP1696"/>
      <c r="AKQ1696"/>
      <c r="AKR1696"/>
      <c r="AKS1696"/>
      <c r="AKT1696"/>
      <c r="AKU1696"/>
      <c r="AKV1696"/>
      <c r="AKW1696"/>
      <c r="AKX1696"/>
      <c r="AKY1696"/>
      <c r="AKZ1696"/>
      <c r="ALA1696"/>
      <c r="ALB1696"/>
      <c r="ALC1696"/>
      <c r="ALD1696"/>
      <c r="ALE1696"/>
      <c r="ALF1696"/>
      <c r="ALG1696"/>
      <c r="ALH1696"/>
      <c r="ALI1696"/>
      <c r="ALJ1696"/>
      <c r="ALK1696"/>
      <c r="ALL1696"/>
      <c r="ALM1696"/>
      <c r="ALN1696"/>
      <c r="ALO1696"/>
      <c r="ALP1696"/>
      <c r="ALQ1696"/>
      <c r="ALR1696"/>
      <c r="ALS1696"/>
      <c r="ALT1696"/>
      <c r="ALU1696"/>
      <c r="ALV1696"/>
      <c r="ALW1696"/>
      <c r="ALX1696"/>
      <c r="ALY1696"/>
      <c r="ALZ1696"/>
      <c r="AMA1696"/>
      <c r="AMB1696"/>
      <c r="AMC1696"/>
      <c r="AMD1696"/>
      <c r="AME1696"/>
      <c r="AMF1696"/>
      <c r="AMG1696"/>
      <c r="AMH1696"/>
      <c r="AMI1696"/>
      <c r="AMJ1696"/>
      <c r="AMK1696"/>
    </row>
    <row r="1697" spans="1:46" customFormat="1" ht="45" customHeight="1" thickBot="1" x14ac:dyDescent="0.3">
      <c r="A1697" s="262" t="s">
        <v>187</v>
      </c>
      <c r="B1697" s="262"/>
      <c r="C1697" s="262"/>
      <c r="D1697" s="262"/>
      <c r="E1697" s="262"/>
      <c r="F1697" s="262"/>
      <c r="G1697" s="262"/>
      <c r="H1697" s="262"/>
      <c r="I1697" s="262"/>
      <c r="J1697" s="262"/>
      <c r="K1697" s="262"/>
      <c r="L1697" s="262"/>
      <c r="M1697" s="262"/>
      <c r="N1697" s="262"/>
      <c r="O1697" s="262"/>
      <c r="P1697" s="262"/>
      <c r="Q1697" s="11"/>
      <c r="R1697" s="50"/>
      <c r="S1697" s="50"/>
      <c r="T1697" s="50"/>
      <c r="U1697" s="50"/>
      <c r="V1697" s="263"/>
      <c r="W1697" s="263"/>
      <c r="X1697" s="263"/>
      <c r="Y1697" s="263"/>
      <c r="Z1697" s="263"/>
      <c r="AA1697" s="263"/>
      <c r="AB1697" s="263"/>
      <c r="AC1697" s="263"/>
      <c r="AD1697" s="263"/>
      <c r="AE1697" s="263"/>
      <c r="AF1697" s="11"/>
      <c r="AG1697" s="50"/>
      <c r="AH1697" s="50"/>
      <c r="AI1697" s="50"/>
      <c r="AJ1697" s="50"/>
      <c r="AK1697" s="263"/>
      <c r="AL1697" s="263"/>
      <c r="AM1697" s="263"/>
      <c r="AN1697" s="263"/>
      <c r="AO1697" s="263"/>
      <c r="AP1697" s="263"/>
      <c r="AQ1697" s="263"/>
      <c r="AR1697" s="263"/>
      <c r="AS1697" s="263"/>
      <c r="AT1697" s="263"/>
    </row>
    <row r="1698" spans="1:46" customFormat="1" ht="45" customHeight="1" thickTop="1" thickBot="1" x14ac:dyDescent="0.3">
      <c r="A1698" s="264" t="s">
        <v>167</v>
      </c>
      <c r="B1698" s="264"/>
      <c r="C1698" s="264"/>
      <c r="D1698" s="264"/>
      <c r="E1698" s="264"/>
      <c r="F1698" s="264"/>
      <c r="G1698" s="264"/>
      <c r="H1698" s="264"/>
      <c r="I1698" s="264"/>
      <c r="J1698" s="264"/>
      <c r="K1698" s="264"/>
      <c r="L1698" s="264"/>
      <c r="M1698" s="264"/>
      <c r="N1698" s="264"/>
      <c r="O1698" s="264"/>
      <c r="P1698" s="264"/>
      <c r="Q1698" s="51" t="s">
        <v>188</v>
      </c>
      <c r="R1698" s="265" t="s">
        <v>189</v>
      </c>
      <c r="S1698" s="265"/>
      <c r="T1698" s="265"/>
      <c r="U1698" s="265"/>
      <c r="V1698" s="265"/>
      <c r="W1698" s="265"/>
      <c r="X1698" s="265"/>
      <c r="Y1698" s="265"/>
      <c r="Z1698" s="265"/>
      <c r="AA1698" s="265"/>
      <c r="AB1698" s="265"/>
      <c r="AC1698" s="265"/>
      <c r="AD1698" s="265"/>
      <c r="AE1698" s="265"/>
      <c r="AF1698" s="53" t="s">
        <v>188</v>
      </c>
      <c r="AG1698" s="266" t="s">
        <v>7</v>
      </c>
      <c r="AH1698" s="266"/>
      <c r="AI1698" s="266"/>
      <c r="AJ1698" s="266"/>
      <c r="AK1698" s="266"/>
      <c r="AL1698" s="266"/>
      <c r="AM1698" s="266"/>
      <c r="AN1698" s="266"/>
      <c r="AO1698" s="266"/>
      <c r="AP1698" s="266"/>
      <c r="AQ1698" s="266"/>
      <c r="AR1698" s="266"/>
      <c r="AS1698" s="266"/>
      <c r="AT1698" s="266"/>
    </row>
    <row r="1699" spans="1:46" customFormat="1" ht="45" customHeight="1" thickTop="1" thickBot="1" x14ac:dyDescent="0.3">
      <c r="A1699" s="249" t="s">
        <v>1015</v>
      </c>
      <c r="B1699" s="249" t="s">
        <v>1015</v>
      </c>
      <c r="C1699" s="249" t="s">
        <v>1015</v>
      </c>
      <c r="D1699" s="249" t="s">
        <v>1015</v>
      </c>
      <c r="E1699" s="249" t="s">
        <v>1015</v>
      </c>
      <c r="F1699" s="249" t="s">
        <v>1015</v>
      </c>
      <c r="G1699" s="249" t="s">
        <v>1015</v>
      </c>
      <c r="H1699" s="249" t="s">
        <v>1015</v>
      </c>
      <c r="I1699" s="249" t="s">
        <v>1015</v>
      </c>
      <c r="J1699" s="249" t="s">
        <v>1015</v>
      </c>
      <c r="K1699" s="249" t="s">
        <v>1015</v>
      </c>
      <c r="L1699" s="249" t="s">
        <v>1015</v>
      </c>
      <c r="M1699" s="249" t="s">
        <v>1015</v>
      </c>
      <c r="N1699" s="249" t="s">
        <v>1015</v>
      </c>
      <c r="O1699" s="249" t="s">
        <v>1015</v>
      </c>
      <c r="P1699" s="249" t="s">
        <v>1015</v>
      </c>
      <c r="Q1699" s="54">
        <v>0</v>
      </c>
      <c r="R1699" s="250" t="s">
        <v>2582</v>
      </c>
      <c r="S1699" s="250"/>
      <c r="T1699" s="250"/>
      <c r="U1699" s="250"/>
      <c r="V1699" s="250"/>
      <c r="W1699" s="250"/>
      <c r="X1699" s="250"/>
      <c r="Y1699" s="250"/>
      <c r="Z1699" s="250"/>
      <c r="AA1699" s="250"/>
      <c r="AB1699" s="250"/>
      <c r="AC1699" s="250"/>
      <c r="AD1699" s="250"/>
      <c r="AE1699" s="250"/>
      <c r="AF1699" s="54">
        <v>2</v>
      </c>
      <c r="AG1699" s="250"/>
      <c r="AH1699" s="250"/>
      <c r="AI1699" s="250"/>
      <c r="AJ1699" s="250"/>
      <c r="AK1699" s="250"/>
      <c r="AL1699" s="250"/>
      <c r="AM1699" s="250"/>
      <c r="AN1699" s="250"/>
      <c r="AO1699" s="250"/>
      <c r="AP1699" s="250"/>
      <c r="AQ1699" s="250"/>
      <c r="AR1699" s="250"/>
      <c r="AS1699" s="250"/>
      <c r="AT1699" s="250"/>
    </row>
    <row r="1700" spans="1:46" customFormat="1" ht="45" customHeight="1" thickTop="1" thickBot="1" x14ac:dyDescent="0.3">
      <c r="A1700" s="249" t="s">
        <v>1016</v>
      </c>
      <c r="B1700" s="249" t="s">
        <v>1016</v>
      </c>
      <c r="C1700" s="249" t="s">
        <v>1016</v>
      </c>
      <c r="D1700" s="249" t="s">
        <v>1016</v>
      </c>
      <c r="E1700" s="249" t="s">
        <v>1016</v>
      </c>
      <c r="F1700" s="249" t="s">
        <v>1016</v>
      </c>
      <c r="G1700" s="249" t="s">
        <v>1016</v>
      </c>
      <c r="H1700" s="249" t="s">
        <v>1016</v>
      </c>
      <c r="I1700" s="249" t="s">
        <v>1016</v>
      </c>
      <c r="J1700" s="249" t="s">
        <v>1016</v>
      </c>
      <c r="K1700" s="249" t="s">
        <v>1016</v>
      </c>
      <c r="L1700" s="249" t="s">
        <v>1016</v>
      </c>
      <c r="M1700" s="249" t="s">
        <v>1016</v>
      </c>
      <c r="N1700" s="249" t="s">
        <v>1016</v>
      </c>
      <c r="O1700" s="249" t="s">
        <v>1016</v>
      </c>
      <c r="P1700" s="249" t="s">
        <v>1016</v>
      </c>
      <c r="Q1700" s="54">
        <v>0</v>
      </c>
      <c r="R1700" s="267" t="s">
        <v>2551</v>
      </c>
      <c r="S1700" s="267"/>
      <c r="T1700" s="267"/>
      <c r="U1700" s="267"/>
      <c r="V1700" s="267"/>
      <c r="W1700" s="267"/>
      <c r="X1700" s="267"/>
      <c r="Y1700" s="267"/>
      <c r="Z1700" s="267"/>
      <c r="AA1700" s="267"/>
      <c r="AB1700" s="267"/>
      <c r="AC1700" s="267"/>
      <c r="AD1700" s="267"/>
      <c r="AE1700" s="267"/>
      <c r="AF1700" s="54">
        <v>2</v>
      </c>
      <c r="AG1700" s="267"/>
      <c r="AH1700" s="267"/>
      <c r="AI1700" s="267"/>
      <c r="AJ1700" s="267"/>
      <c r="AK1700" s="267"/>
      <c r="AL1700" s="267"/>
      <c r="AM1700" s="267"/>
      <c r="AN1700" s="267"/>
      <c r="AO1700" s="267"/>
      <c r="AP1700" s="267"/>
      <c r="AQ1700" s="267"/>
      <c r="AR1700" s="267"/>
      <c r="AS1700" s="267"/>
      <c r="AT1700" s="267"/>
    </row>
    <row r="1701" spans="1:46" customFormat="1" ht="45" customHeight="1" thickTop="1" thickBot="1" x14ac:dyDescent="0.3">
      <c r="A1701" s="249" t="s">
        <v>1361</v>
      </c>
      <c r="B1701" s="249" t="s">
        <v>1361</v>
      </c>
      <c r="C1701" s="249" t="s">
        <v>1361</v>
      </c>
      <c r="D1701" s="249" t="s">
        <v>1361</v>
      </c>
      <c r="E1701" s="249" t="s">
        <v>1361</v>
      </c>
      <c r="F1701" s="249" t="s">
        <v>1361</v>
      </c>
      <c r="G1701" s="249" t="s">
        <v>1361</v>
      </c>
      <c r="H1701" s="249" t="s">
        <v>1361</v>
      </c>
      <c r="I1701" s="249" t="s">
        <v>1361</v>
      </c>
      <c r="J1701" s="249" t="s">
        <v>1361</v>
      </c>
      <c r="K1701" s="249" t="s">
        <v>1361</v>
      </c>
      <c r="L1701" s="249" t="s">
        <v>1361</v>
      </c>
      <c r="M1701" s="249" t="s">
        <v>1361</v>
      </c>
      <c r="N1701" s="249" t="s">
        <v>1361</v>
      </c>
      <c r="O1701" s="249" t="s">
        <v>1361</v>
      </c>
      <c r="P1701" s="249" t="s">
        <v>1361</v>
      </c>
      <c r="Q1701" s="54">
        <v>0</v>
      </c>
      <c r="R1701" s="267" t="s">
        <v>2551</v>
      </c>
      <c r="S1701" s="267"/>
      <c r="T1701" s="267"/>
      <c r="U1701" s="267"/>
      <c r="V1701" s="267"/>
      <c r="W1701" s="267"/>
      <c r="X1701" s="267"/>
      <c r="Y1701" s="267"/>
      <c r="Z1701" s="267"/>
      <c r="AA1701" s="267"/>
      <c r="AB1701" s="267"/>
      <c r="AC1701" s="267"/>
      <c r="AD1701" s="267"/>
      <c r="AE1701" s="267"/>
      <c r="AF1701" s="54">
        <v>2</v>
      </c>
      <c r="AG1701" s="267"/>
      <c r="AH1701" s="267"/>
      <c r="AI1701" s="267"/>
      <c r="AJ1701" s="267"/>
      <c r="AK1701" s="267"/>
      <c r="AL1701" s="267"/>
      <c r="AM1701" s="267"/>
      <c r="AN1701" s="267"/>
      <c r="AO1701" s="267"/>
      <c r="AP1701" s="267"/>
      <c r="AQ1701" s="267"/>
      <c r="AR1701" s="267"/>
      <c r="AS1701" s="267"/>
      <c r="AT1701" s="267"/>
    </row>
    <row r="1702" spans="1:46" customFormat="1" ht="45" customHeight="1" thickTop="1" thickBot="1" x14ac:dyDescent="0.3">
      <c r="A1702" s="249" t="s">
        <v>1362</v>
      </c>
      <c r="B1702" s="249" t="s">
        <v>1362</v>
      </c>
      <c r="C1702" s="249" t="s">
        <v>1362</v>
      </c>
      <c r="D1702" s="249" t="s">
        <v>1362</v>
      </c>
      <c r="E1702" s="249" t="s">
        <v>1362</v>
      </c>
      <c r="F1702" s="249" t="s">
        <v>1362</v>
      </c>
      <c r="G1702" s="249" t="s">
        <v>1362</v>
      </c>
      <c r="H1702" s="249" t="s">
        <v>1362</v>
      </c>
      <c r="I1702" s="249" t="s">
        <v>1362</v>
      </c>
      <c r="J1702" s="249" t="s">
        <v>1362</v>
      </c>
      <c r="K1702" s="249" t="s">
        <v>1362</v>
      </c>
      <c r="L1702" s="249" t="s">
        <v>1362</v>
      </c>
      <c r="M1702" s="249" t="s">
        <v>1362</v>
      </c>
      <c r="N1702" s="249" t="s">
        <v>1362</v>
      </c>
      <c r="O1702" s="249" t="s">
        <v>1362</v>
      </c>
      <c r="P1702" s="249" t="s">
        <v>1362</v>
      </c>
      <c r="Q1702" s="54">
        <v>0</v>
      </c>
      <c r="R1702" s="267" t="s">
        <v>2551</v>
      </c>
      <c r="S1702" s="267"/>
      <c r="T1702" s="267"/>
      <c r="U1702" s="267"/>
      <c r="V1702" s="267"/>
      <c r="W1702" s="267"/>
      <c r="X1702" s="267"/>
      <c r="Y1702" s="267"/>
      <c r="Z1702" s="267"/>
      <c r="AA1702" s="267"/>
      <c r="AB1702" s="267"/>
      <c r="AC1702" s="267"/>
      <c r="AD1702" s="267"/>
      <c r="AE1702" s="267"/>
      <c r="AF1702" s="54">
        <v>2</v>
      </c>
      <c r="AG1702" s="267"/>
      <c r="AH1702" s="267"/>
      <c r="AI1702" s="267"/>
      <c r="AJ1702" s="267"/>
      <c r="AK1702" s="267"/>
      <c r="AL1702" s="267"/>
      <c r="AM1702" s="267"/>
      <c r="AN1702" s="267"/>
      <c r="AO1702" s="267"/>
      <c r="AP1702" s="267"/>
      <c r="AQ1702" s="267"/>
      <c r="AR1702" s="267"/>
      <c r="AS1702" s="267"/>
      <c r="AT1702" s="267"/>
    </row>
    <row r="1703" spans="1:46" customFormat="1" ht="45" customHeight="1" thickTop="1" thickBot="1" x14ac:dyDescent="0.3">
      <c r="A1703" s="250" t="s">
        <v>1363</v>
      </c>
      <c r="B1703" s="250" t="s">
        <v>1363</v>
      </c>
      <c r="C1703" s="250" t="s">
        <v>1363</v>
      </c>
      <c r="D1703" s="250" t="s">
        <v>1363</v>
      </c>
      <c r="E1703" s="250" t="s">
        <v>1363</v>
      </c>
      <c r="F1703" s="250" t="s">
        <v>1363</v>
      </c>
      <c r="G1703" s="250" t="s">
        <v>1363</v>
      </c>
      <c r="H1703" s="250" t="s">
        <v>1363</v>
      </c>
      <c r="I1703" s="250" t="s">
        <v>1363</v>
      </c>
      <c r="J1703" s="250" t="s">
        <v>1363</v>
      </c>
      <c r="K1703" s="250" t="s">
        <v>1363</v>
      </c>
      <c r="L1703" s="250" t="s">
        <v>1363</v>
      </c>
      <c r="M1703" s="250" t="s">
        <v>1363</v>
      </c>
      <c r="N1703" s="250" t="s">
        <v>1363</v>
      </c>
      <c r="O1703" s="250" t="s">
        <v>1363</v>
      </c>
      <c r="P1703" s="250" t="s">
        <v>1363</v>
      </c>
      <c r="Q1703" s="54">
        <v>0</v>
      </c>
      <c r="R1703" s="267" t="s">
        <v>2551</v>
      </c>
      <c r="S1703" s="267"/>
      <c r="T1703" s="267"/>
      <c r="U1703" s="267"/>
      <c r="V1703" s="267"/>
      <c r="W1703" s="267"/>
      <c r="X1703" s="267"/>
      <c r="Y1703" s="267"/>
      <c r="Z1703" s="267"/>
      <c r="AA1703" s="267"/>
      <c r="AB1703" s="267"/>
      <c r="AC1703" s="267"/>
      <c r="AD1703" s="267"/>
      <c r="AE1703" s="267"/>
      <c r="AF1703" s="54">
        <v>2</v>
      </c>
      <c r="AG1703" s="267"/>
      <c r="AH1703" s="267"/>
      <c r="AI1703" s="267"/>
      <c r="AJ1703" s="267"/>
      <c r="AK1703" s="267"/>
      <c r="AL1703" s="267"/>
      <c r="AM1703" s="267"/>
      <c r="AN1703" s="267"/>
      <c r="AO1703" s="267"/>
      <c r="AP1703" s="267"/>
      <c r="AQ1703" s="267"/>
      <c r="AR1703" s="267"/>
      <c r="AS1703" s="267"/>
      <c r="AT1703" s="267"/>
    </row>
    <row r="1704" spans="1:46" customFormat="1" ht="45" customHeight="1" thickTop="1" thickBot="1" x14ac:dyDescent="0.3">
      <c r="A1704" s="250" t="s">
        <v>1364</v>
      </c>
      <c r="B1704" s="250" t="s">
        <v>1364</v>
      </c>
      <c r="C1704" s="250" t="s">
        <v>1364</v>
      </c>
      <c r="D1704" s="250" t="s">
        <v>1364</v>
      </c>
      <c r="E1704" s="250" t="s">
        <v>1364</v>
      </c>
      <c r="F1704" s="250" t="s">
        <v>1364</v>
      </c>
      <c r="G1704" s="250" t="s">
        <v>1364</v>
      </c>
      <c r="H1704" s="250" t="s">
        <v>1364</v>
      </c>
      <c r="I1704" s="250" t="s">
        <v>1364</v>
      </c>
      <c r="J1704" s="250" t="s">
        <v>1364</v>
      </c>
      <c r="K1704" s="250" t="s">
        <v>1364</v>
      </c>
      <c r="L1704" s="250" t="s">
        <v>1364</v>
      </c>
      <c r="M1704" s="250" t="s">
        <v>1364</v>
      </c>
      <c r="N1704" s="250" t="s">
        <v>1364</v>
      </c>
      <c r="O1704" s="250" t="s">
        <v>1364</v>
      </c>
      <c r="P1704" s="250" t="s">
        <v>1364</v>
      </c>
      <c r="Q1704" s="54">
        <v>0</v>
      </c>
      <c r="R1704" s="267" t="s">
        <v>2551</v>
      </c>
      <c r="S1704" s="267"/>
      <c r="T1704" s="267"/>
      <c r="U1704" s="267"/>
      <c r="V1704" s="267"/>
      <c r="W1704" s="267"/>
      <c r="X1704" s="267"/>
      <c r="Y1704" s="267"/>
      <c r="Z1704" s="267"/>
      <c r="AA1704" s="267"/>
      <c r="AB1704" s="267"/>
      <c r="AC1704" s="267"/>
      <c r="AD1704" s="267"/>
      <c r="AE1704" s="267"/>
      <c r="AF1704" s="54">
        <v>2</v>
      </c>
      <c r="AG1704" s="250"/>
      <c r="AH1704" s="250"/>
      <c r="AI1704" s="250"/>
      <c r="AJ1704" s="250"/>
      <c r="AK1704" s="250"/>
      <c r="AL1704" s="250"/>
      <c r="AM1704" s="250"/>
      <c r="AN1704" s="250"/>
      <c r="AO1704" s="250"/>
      <c r="AP1704" s="250"/>
      <c r="AQ1704" s="250"/>
      <c r="AR1704" s="250"/>
      <c r="AS1704" s="250"/>
      <c r="AT1704" s="250"/>
    </row>
    <row r="1705" spans="1:46" customFormat="1" ht="45" customHeight="1" thickTop="1" thickBot="1" x14ac:dyDescent="0.3">
      <c r="A1705" s="249" t="s">
        <v>1365</v>
      </c>
      <c r="B1705" s="249" t="s">
        <v>1365</v>
      </c>
      <c r="C1705" s="249" t="s">
        <v>1365</v>
      </c>
      <c r="D1705" s="249" t="s">
        <v>1365</v>
      </c>
      <c r="E1705" s="249" t="s">
        <v>1365</v>
      </c>
      <c r="F1705" s="249" t="s">
        <v>1365</v>
      </c>
      <c r="G1705" s="249" t="s">
        <v>1365</v>
      </c>
      <c r="H1705" s="249" t="s">
        <v>1365</v>
      </c>
      <c r="I1705" s="249" t="s">
        <v>1365</v>
      </c>
      <c r="J1705" s="249" t="s">
        <v>1365</v>
      </c>
      <c r="K1705" s="249" t="s">
        <v>1365</v>
      </c>
      <c r="L1705" s="249" t="s">
        <v>1365</v>
      </c>
      <c r="M1705" s="249" t="s">
        <v>1365</v>
      </c>
      <c r="N1705" s="249" t="s">
        <v>1365</v>
      </c>
      <c r="O1705" s="249" t="s">
        <v>1365</v>
      </c>
      <c r="P1705" s="249" t="s">
        <v>1365</v>
      </c>
      <c r="Q1705" s="54">
        <v>0</v>
      </c>
      <c r="R1705" s="267" t="s">
        <v>2551</v>
      </c>
      <c r="S1705" s="267"/>
      <c r="T1705" s="267"/>
      <c r="U1705" s="267"/>
      <c r="V1705" s="267"/>
      <c r="W1705" s="267"/>
      <c r="X1705" s="267"/>
      <c r="Y1705" s="267"/>
      <c r="Z1705" s="267"/>
      <c r="AA1705" s="267"/>
      <c r="AB1705" s="267"/>
      <c r="AC1705" s="267"/>
      <c r="AD1705" s="267"/>
      <c r="AE1705" s="267"/>
      <c r="AF1705" s="54">
        <v>2</v>
      </c>
      <c r="AG1705" s="250"/>
      <c r="AH1705" s="250"/>
      <c r="AI1705" s="250"/>
      <c r="AJ1705" s="250"/>
      <c r="AK1705" s="250"/>
      <c r="AL1705" s="250"/>
      <c r="AM1705" s="250"/>
      <c r="AN1705" s="250"/>
      <c r="AO1705" s="250"/>
      <c r="AP1705" s="250"/>
      <c r="AQ1705" s="250"/>
      <c r="AR1705" s="250"/>
      <c r="AS1705" s="250"/>
      <c r="AT1705" s="250"/>
    </row>
    <row r="1706" spans="1:46" customFormat="1" ht="45" customHeight="1" thickTop="1" thickBot="1" x14ac:dyDescent="0.3">
      <c r="A1706" s="249" t="s">
        <v>1366</v>
      </c>
      <c r="B1706" s="249" t="s">
        <v>1366</v>
      </c>
      <c r="C1706" s="249" t="s">
        <v>1366</v>
      </c>
      <c r="D1706" s="249" t="s">
        <v>1366</v>
      </c>
      <c r="E1706" s="249" t="s">
        <v>1366</v>
      </c>
      <c r="F1706" s="249" t="s">
        <v>1366</v>
      </c>
      <c r="G1706" s="249" t="s">
        <v>1366</v>
      </c>
      <c r="H1706" s="249" t="s">
        <v>1366</v>
      </c>
      <c r="I1706" s="249" t="s">
        <v>1366</v>
      </c>
      <c r="J1706" s="249" t="s">
        <v>1366</v>
      </c>
      <c r="K1706" s="249" t="s">
        <v>1366</v>
      </c>
      <c r="L1706" s="249" t="s">
        <v>1366</v>
      </c>
      <c r="M1706" s="249" t="s">
        <v>1366</v>
      </c>
      <c r="N1706" s="249" t="s">
        <v>1366</v>
      </c>
      <c r="O1706" s="249" t="s">
        <v>1366</v>
      </c>
      <c r="P1706" s="249" t="s">
        <v>1366</v>
      </c>
      <c r="Q1706" s="54">
        <v>0</v>
      </c>
      <c r="R1706" s="267" t="s">
        <v>2551</v>
      </c>
      <c r="S1706" s="267"/>
      <c r="T1706" s="267"/>
      <c r="U1706" s="267"/>
      <c r="V1706" s="267"/>
      <c r="W1706" s="267"/>
      <c r="X1706" s="267"/>
      <c r="Y1706" s="267"/>
      <c r="Z1706" s="267"/>
      <c r="AA1706" s="267"/>
      <c r="AB1706" s="267"/>
      <c r="AC1706" s="267"/>
      <c r="AD1706" s="267"/>
      <c r="AE1706" s="267"/>
      <c r="AF1706" s="54">
        <v>2</v>
      </c>
      <c r="AG1706" s="250"/>
      <c r="AH1706" s="250"/>
      <c r="AI1706" s="250"/>
      <c r="AJ1706" s="250"/>
      <c r="AK1706" s="250"/>
      <c r="AL1706" s="250"/>
      <c r="AM1706" s="250"/>
      <c r="AN1706" s="250"/>
      <c r="AO1706" s="250"/>
      <c r="AP1706" s="250"/>
      <c r="AQ1706" s="250"/>
      <c r="AR1706" s="250"/>
      <c r="AS1706" s="250"/>
      <c r="AT1706" s="250"/>
    </row>
    <row r="1707" spans="1:46" customFormat="1" ht="45" customHeight="1" thickTop="1" thickBot="1" x14ac:dyDescent="0.3">
      <c r="A1707" s="249" t="s">
        <v>1367</v>
      </c>
      <c r="B1707" s="249" t="s">
        <v>1367</v>
      </c>
      <c r="C1707" s="249" t="s">
        <v>1367</v>
      </c>
      <c r="D1707" s="249" t="s">
        <v>1367</v>
      </c>
      <c r="E1707" s="249" t="s">
        <v>1367</v>
      </c>
      <c r="F1707" s="249" t="s">
        <v>1367</v>
      </c>
      <c r="G1707" s="249" t="s">
        <v>1367</v>
      </c>
      <c r="H1707" s="249" t="s">
        <v>1367</v>
      </c>
      <c r="I1707" s="249" t="s">
        <v>1367</v>
      </c>
      <c r="J1707" s="249" t="s">
        <v>1367</v>
      </c>
      <c r="K1707" s="249" t="s">
        <v>1367</v>
      </c>
      <c r="L1707" s="249" t="s">
        <v>1367</v>
      </c>
      <c r="M1707" s="249" t="s">
        <v>1367</v>
      </c>
      <c r="N1707" s="249" t="s">
        <v>1367</v>
      </c>
      <c r="O1707" s="249" t="s">
        <v>1367</v>
      </c>
      <c r="P1707" s="249" t="s">
        <v>1367</v>
      </c>
      <c r="Q1707" s="54">
        <v>0</v>
      </c>
      <c r="R1707" s="267" t="s">
        <v>2551</v>
      </c>
      <c r="S1707" s="267"/>
      <c r="T1707" s="267"/>
      <c r="U1707" s="267"/>
      <c r="V1707" s="267"/>
      <c r="W1707" s="267"/>
      <c r="X1707" s="267"/>
      <c r="Y1707" s="267"/>
      <c r="Z1707" s="267"/>
      <c r="AA1707" s="267"/>
      <c r="AB1707" s="267"/>
      <c r="AC1707" s="267"/>
      <c r="AD1707" s="267"/>
      <c r="AE1707" s="267"/>
      <c r="AF1707" s="54">
        <v>2</v>
      </c>
      <c r="AG1707" s="267"/>
      <c r="AH1707" s="267"/>
      <c r="AI1707" s="267"/>
      <c r="AJ1707" s="267"/>
      <c r="AK1707" s="267"/>
      <c r="AL1707" s="267"/>
      <c r="AM1707" s="267"/>
      <c r="AN1707" s="267"/>
      <c r="AO1707" s="267"/>
      <c r="AP1707" s="267"/>
      <c r="AQ1707" s="267"/>
      <c r="AR1707" s="267"/>
      <c r="AS1707" s="267"/>
      <c r="AT1707" s="267"/>
    </row>
    <row r="1708" spans="1:46" customFormat="1" ht="45" customHeight="1" thickTop="1" thickBot="1" x14ac:dyDescent="0.3">
      <c r="A1708" s="249" t="s">
        <v>1368</v>
      </c>
      <c r="B1708" s="249" t="s">
        <v>1368</v>
      </c>
      <c r="C1708" s="249" t="s">
        <v>1368</v>
      </c>
      <c r="D1708" s="249" t="s">
        <v>1368</v>
      </c>
      <c r="E1708" s="249" t="s">
        <v>1368</v>
      </c>
      <c r="F1708" s="249" t="s">
        <v>1368</v>
      </c>
      <c r="G1708" s="249" t="s">
        <v>1368</v>
      </c>
      <c r="H1708" s="249" t="s">
        <v>1368</v>
      </c>
      <c r="I1708" s="249" t="s">
        <v>1368</v>
      </c>
      <c r="J1708" s="249" t="s">
        <v>1368</v>
      </c>
      <c r="K1708" s="249" t="s">
        <v>1368</v>
      </c>
      <c r="L1708" s="249" t="s">
        <v>1368</v>
      </c>
      <c r="M1708" s="249" t="s">
        <v>1368</v>
      </c>
      <c r="N1708" s="249" t="s">
        <v>1368</v>
      </c>
      <c r="O1708" s="249" t="s">
        <v>1368</v>
      </c>
      <c r="P1708" s="249" t="s">
        <v>1368</v>
      </c>
      <c r="Q1708" s="54">
        <v>0</v>
      </c>
      <c r="R1708" s="267" t="s">
        <v>2551</v>
      </c>
      <c r="S1708" s="267"/>
      <c r="T1708" s="267"/>
      <c r="U1708" s="267"/>
      <c r="V1708" s="267"/>
      <c r="W1708" s="267"/>
      <c r="X1708" s="267"/>
      <c r="Y1708" s="267"/>
      <c r="Z1708" s="267"/>
      <c r="AA1708" s="267"/>
      <c r="AB1708" s="267"/>
      <c r="AC1708" s="267"/>
      <c r="AD1708" s="267"/>
      <c r="AE1708" s="267"/>
      <c r="AF1708" s="54">
        <v>2</v>
      </c>
      <c r="AG1708" s="267"/>
      <c r="AH1708" s="267"/>
      <c r="AI1708" s="267"/>
      <c r="AJ1708" s="267"/>
      <c r="AK1708" s="267"/>
      <c r="AL1708" s="267"/>
      <c r="AM1708" s="267"/>
      <c r="AN1708" s="267"/>
      <c r="AO1708" s="267"/>
      <c r="AP1708" s="267"/>
      <c r="AQ1708" s="267"/>
      <c r="AR1708" s="267"/>
      <c r="AS1708" s="267"/>
      <c r="AT1708" s="267"/>
    </row>
    <row r="1709" spans="1:46" customFormat="1" ht="45" customHeight="1" thickTop="1" thickBot="1" x14ac:dyDescent="0.3">
      <c r="A1709" s="249" t="s">
        <v>1369</v>
      </c>
      <c r="B1709" s="249" t="s">
        <v>1369</v>
      </c>
      <c r="C1709" s="249" t="s">
        <v>1369</v>
      </c>
      <c r="D1709" s="249" t="s">
        <v>1369</v>
      </c>
      <c r="E1709" s="249" t="s">
        <v>1369</v>
      </c>
      <c r="F1709" s="249" t="s">
        <v>1369</v>
      </c>
      <c r="G1709" s="249" t="s">
        <v>1369</v>
      </c>
      <c r="H1709" s="249" t="s">
        <v>1369</v>
      </c>
      <c r="I1709" s="249" t="s">
        <v>1369</v>
      </c>
      <c r="J1709" s="249" t="s">
        <v>1369</v>
      </c>
      <c r="K1709" s="249" t="s">
        <v>1369</v>
      </c>
      <c r="L1709" s="249" t="s">
        <v>1369</v>
      </c>
      <c r="M1709" s="249" t="s">
        <v>1369</v>
      </c>
      <c r="N1709" s="249" t="s">
        <v>1369</v>
      </c>
      <c r="O1709" s="249" t="s">
        <v>1369</v>
      </c>
      <c r="P1709" s="249" t="s">
        <v>1369</v>
      </c>
      <c r="Q1709" s="54">
        <v>0</v>
      </c>
      <c r="R1709" s="267" t="s">
        <v>2551</v>
      </c>
      <c r="S1709" s="267"/>
      <c r="T1709" s="267"/>
      <c r="U1709" s="267"/>
      <c r="V1709" s="267"/>
      <c r="W1709" s="267"/>
      <c r="X1709" s="267"/>
      <c r="Y1709" s="267"/>
      <c r="Z1709" s="267"/>
      <c r="AA1709" s="267"/>
      <c r="AB1709" s="267"/>
      <c r="AC1709" s="267"/>
      <c r="AD1709" s="267"/>
      <c r="AE1709" s="267"/>
      <c r="AF1709" s="54">
        <v>2</v>
      </c>
      <c r="AG1709" s="267"/>
      <c r="AH1709" s="267"/>
      <c r="AI1709" s="267"/>
      <c r="AJ1709" s="267"/>
      <c r="AK1709" s="267"/>
      <c r="AL1709" s="267"/>
      <c r="AM1709" s="267"/>
      <c r="AN1709" s="267"/>
      <c r="AO1709" s="267"/>
      <c r="AP1709" s="267"/>
      <c r="AQ1709" s="267"/>
      <c r="AR1709" s="267"/>
      <c r="AS1709" s="267"/>
      <c r="AT1709" s="267"/>
    </row>
    <row r="1710" spans="1:46" customFormat="1" ht="45" customHeight="1" thickTop="1" thickBot="1" x14ac:dyDescent="0.3">
      <c r="A1710" s="250" t="s">
        <v>1370</v>
      </c>
      <c r="B1710" s="250"/>
      <c r="C1710" s="250"/>
      <c r="D1710" s="250"/>
      <c r="E1710" s="250"/>
      <c r="F1710" s="250"/>
      <c r="G1710" s="250"/>
      <c r="H1710" s="250"/>
      <c r="I1710" s="250"/>
      <c r="J1710" s="250"/>
      <c r="K1710" s="250"/>
      <c r="L1710" s="250"/>
      <c r="M1710" s="250"/>
      <c r="N1710" s="250"/>
      <c r="O1710" s="250"/>
      <c r="P1710" s="250"/>
      <c r="Q1710" s="54">
        <v>0</v>
      </c>
      <c r="R1710" s="267" t="s">
        <v>2551</v>
      </c>
      <c r="S1710" s="267"/>
      <c r="T1710" s="267"/>
      <c r="U1710" s="267"/>
      <c r="V1710" s="267"/>
      <c r="W1710" s="267"/>
      <c r="X1710" s="267"/>
      <c r="Y1710" s="267"/>
      <c r="Z1710" s="267"/>
      <c r="AA1710" s="267"/>
      <c r="AB1710" s="267"/>
      <c r="AC1710" s="267"/>
      <c r="AD1710" s="267"/>
      <c r="AE1710" s="267"/>
      <c r="AF1710" s="54">
        <v>0</v>
      </c>
      <c r="AG1710" s="267" t="s">
        <v>2576</v>
      </c>
      <c r="AH1710" s="267"/>
      <c r="AI1710" s="267"/>
      <c r="AJ1710" s="267"/>
      <c r="AK1710" s="267"/>
      <c r="AL1710" s="267"/>
      <c r="AM1710" s="267"/>
      <c r="AN1710" s="267"/>
      <c r="AO1710" s="267"/>
      <c r="AP1710" s="267"/>
      <c r="AQ1710" s="267"/>
      <c r="AR1710" s="267"/>
      <c r="AS1710" s="267"/>
      <c r="AT1710" s="267"/>
    </row>
    <row r="1711" spans="1:46" customFormat="1" ht="45" customHeight="1" thickTop="1" thickBot="1" x14ac:dyDescent="0.3">
      <c r="A1711" s="250" t="s">
        <v>1371</v>
      </c>
      <c r="B1711" s="250" t="s">
        <v>1371</v>
      </c>
      <c r="C1711" s="250" t="s">
        <v>1371</v>
      </c>
      <c r="D1711" s="250" t="s">
        <v>1371</v>
      </c>
      <c r="E1711" s="250" t="s">
        <v>1371</v>
      </c>
      <c r="F1711" s="250" t="s">
        <v>1371</v>
      </c>
      <c r="G1711" s="250" t="s">
        <v>1371</v>
      </c>
      <c r="H1711" s="250" t="s">
        <v>1371</v>
      </c>
      <c r="I1711" s="250" t="s">
        <v>1371</v>
      </c>
      <c r="J1711" s="250" t="s">
        <v>1371</v>
      </c>
      <c r="K1711" s="250" t="s">
        <v>1371</v>
      </c>
      <c r="L1711" s="250" t="s">
        <v>1371</v>
      </c>
      <c r="M1711" s="250" t="s">
        <v>1371</v>
      </c>
      <c r="N1711" s="250" t="s">
        <v>1371</v>
      </c>
      <c r="O1711" s="250" t="s">
        <v>1371</v>
      </c>
      <c r="P1711" s="250" t="s">
        <v>1371</v>
      </c>
      <c r="Q1711" s="54">
        <v>0</v>
      </c>
      <c r="R1711" s="267" t="s">
        <v>2551</v>
      </c>
      <c r="S1711" s="267"/>
      <c r="T1711" s="267"/>
      <c r="U1711" s="267"/>
      <c r="V1711" s="267"/>
      <c r="W1711" s="267"/>
      <c r="X1711" s="267"/>
      <c r="Y1711" s="267"/>
      <c r="Z1711" s="267"/>
      <c r="AA1711" s="267"/>
      <c r="AB1711" s="267"/>
      <c r="AC1711" s="267"/>
      <c r="AD1711" s="267"/>
      <c r="AE1711" s="267"/>
      <c r="AF1711" s="54">
        <v>0</v>
      </c>
      <c r="AG1711" s="267" t="s">
        <v>2551</v>
      </c>
      <c r="AH1711" s="267"/>
      <c r="AI1711" s="267"/>
      <c r="AJ1711" s="267"/>
      <c r="AK1711" s="267"/>
      <c r="AL1711" s="267"/>
      <c r="AM1711" s="267"/>
      <c r="AN1711" s="267"/>
      <c r="AO1711" s="267"/>
      <c r="AP1711" s="267"/>
      <c r="AQ1711" s="267"/>
      <c r="AR1711" s="267"/>
      <c r="AS1711" s="267"/>
      <c r="AT1711" s="267"/>
    </row>
    <row r="1712" spans="1:46" customFormat="1" ht="45" customHeight="1" thickTop="1" thickBot="1" x14ac:dyDescent="0.3">
      <c r="A1712" s="249" t="s">
        <v>1372</v>
      </c>
      <c r="B1712" s="249" t="s">
        <v>1372</v>
      </c>
      <c r="C1712" s="249" t="s">
        <v>1372</v>
      </c>
      <c r="D1712" s="249" t="s">
        <v>1372</v>
      </c>
      <c r="E1712" s="249" t="s">
        <v>1372</v>
      </c>
      <c r="F1712" s="249" t="s">
        <v>1372</v>
      </c>
      <c r="G1712" s="249" t="s">
        <v>1372</v>
      </c>
      <c r="H1712" s="249" t="s">
        <v>1372</v>
      </c>
      <c r="I1712" s="249" t="s">
        <v>1372</v>
      </c>
      <c r="J1712" s="249" t="s">
        <v>1372</v>
      </c>
      <c r="K1712" s="249" t="s">
        <v>1372</v>
      </c>
      <c r="L1712" s="249" t="s">
        <v>1372</v>
      </c>
      <c r="M1712" s="249" t="s">
        <v>1372</v>
      </c>
      <c r="N1712" s="249" t="s">
        <v>1372</v>
      </c>
      <c r="O1712" s="249" t="s">
        <v>1372</v>
      </c>
      <c r="P1712" s="249" t="s">
        <v>1372</v>
      </c>
      <c r="Q1712" s="54">
        <v>0</v>
      </c>
      <c r="R1712" s="267" t="s">
        <v>2551</v>
      </c>
      <c r="S1712" s="267"/>
      <c r="T1712" s="267"/>
      <c r="U1712" s="267"/>
      <c r="V1712" s="267"/>
      <c r="W1712" s="267"/>
      <c r="X1712" s="267"/>
      <c r="Y1712" s="267"/>
      <c r="Z1712" s="267"/>
      <c r="AA1712" s="267"/>
      <c r="AB1712" s="267"/>
      <c r="AC1712" s="267"/>
      <c r="AD1712" s="267"/>
      <c r="AE1712" s="267"/>
      <c r="AF1712" s="54">
        <v>0</v>
      </c>
      <c r="AG1712" s="267" t="s">
        <v>2551</v>
      </c>
      <c r="AH1712" s="267"/>
      <c r="AI1712" s="267"/>
      <c r="AJ1712" s="267"/>
      <c r="AK1712" s="267"/>
      <c r="AL1712" s="267"/>
      <c r="AM1712" s="267"/>
      <c r="AN1712" s="267"/>
      <c r="AO1712" s="267"/>
      <c r="AP1712" s="267"/>
      <c r="AQ1712" s="267"/>
      <c r="AR1712" s="267"/>
      <c r="AS1712" s="267"/>
      <c r="AT1712" s="267"/>
    </row>
    <row r="1713" spans="1:46" customFormat="1" ht="45" customHeight="1" thickTop="1" thickBot="1" x14ac:dyDescent="0.3">
      <c r="A1713" s="249" t="s">
        <v>1373</v>
      </c>
      <c r="B1713" s="249" t="s">
        <v>1373</v>
      </c>
      <c r="C1713" s="249" t="s">
        <v>1373</v>
      </c>
      <c r="D1713" s="249" t="s">
        <v>1373</v>
      </c>
      <c r="E1713" s="249" t="s">
        <v>1373</v>
      </c>
      <c r="F1713" s="249" t="s">
        <v>1373</v>
      </c>
      <c r="G1713" s="249" t="s">
        <v>1373</v>
      </c>
      <c r="H1713" s="249" t="s">
        <v>1373</v>
      </c>
      <c r="I1713" s="249" t="s">
        <v>1373</v>
      </c>
      <c r="J1713" s="249" t="s">
        <v>1373</v>
      </c>
      <c r="K1713" s="249" t="s">
        <v>1373</v>
      </c>
      <c r="L1713" s="249" t="s">
        <v>1373</v>
      </c>
      <c r="M1713" s="249" t="s">
        <v>1373</v>
      </c>
      <c r="N1713" s="249" t="s">
        <v>1373</v>
      </c>
      <c r="O1713" s="249" t="s">
        <v>1373</v>
      </c>
      <c r="P1713" s="249" t="s">
        <v>1373</v>
      </c>
      <c r="Q1713" s="54">
        <v>0</v>
      </c>
      <c r="R1713" s="267" t="s">
        <v>2551</v>
      </c>
      <c r="S1713" s="267"/>
      <c r="T1713" s="267"/>
      <c r="U1713" s="267"/>
      <c r="V1713" s="267"/>
      <c r="W1713" s="267"/>
      <c r="X1713" s="267"/>
      <c r="Y1713" s="267"/>
      <c r="Z1713" s="267"/>
      <c r="AA1713" s="267"/>
      <c r="AB1713" s="267"/>
      <c r="AC1713" s="267"/>
      <c r="AD1713" s="267"/>
      <c r="AE1713" s="267"/>
      <c r="AF1713" s="54">
        <v>0</v>
      </c>
      <c r="AG1713" s="267" t="s">
        <v>2551</v>
      </c>
      <c r="AH1713" s="267"/>
      <c r="AI1713" s="267"/>
      <c r="AJ1713" s="267"/>
      <c r="AK1713" s="267"/>
      <c r="AL1713" s="267"/>
      <c r="AM1713" s="267"/>
      <c r="AN1713" s="267"/>
      <c r="AO1713" s="267"/>
      <c r="AP1713" s="267"/>
      <c r="AQ1713" s="267"/>
      <c r="AR1713" s="267"/>
      <c r="AS1713" s="267"/>
      <c r="AT1713" s="267"/>
    </row>
    <row r="1714" spans="1:46" customFormat="1" ht="45" customHeight="1" thickTop="1" thickBot="1" x14ac:dyDescent="0.3">
      <c r="A1714" s="249" t="s">
        <v>1374</v>
      </c>
      <c r="B1714" s="249" t="s">
        <v>1374</v>
      </c>
      <c r="C1714" s="249" t="s">
        <v>1374</v>
      </c>
      <c r="D1714" s="249" t="s">
        <v>1374</v>
      </c>
      <c r="E1714" s="249" t="s">
        <v>1374</v>
      </c>
      <c r="F1714" s="249" t="s">
        <v>1374</v>
      </c>
      <c r="G1714" s="249" t="s">
        <v>1374</v>
      </c>
      <c r="H1714" s="249" t="s">
        <v>1374</v>
      </c>
      <c r="I1714" s="249" t="s">
        <v>1374</v>
      </c>
      <c r="J1714" s="249" t="s">
        <v>1374</v>
      </c>
      <c r="K1714" s="249" t="s">
        <v>1374</v>
      </c>
      <c r="L1714" s="249" t="s">
        <v>1374</v>
      </c>
      <c r="M1714" s="249" t="s">
        <v>1374</v>
      </c>
      <c r="N1714" s="249" t="s">
        <v>1374</v>
      </c>
      <c r="O1714" s="249" t="s">
        <v>1374</v>
      </c>
      <c r="P1714" s="249" t="s">
        <v>1374</v>
      </c>
      <c r="Q1714" s="54">
        <v>0</v>
      </c>
      <c r="R1714" s="267" t="s">
        <v>2551</v>
      </c>
      <c r="S1714" s="267"/>
      <c r="T1714" s="267"/>
      <c r="U1714" s="267"/>
      <c r="V1714" s="267"/>
      <c r="W1714" s="267"/>
      <c r="X1714" s="267"/>
      <c r="Y1714" s="267"/>
      <c r="Z1714" s="267"/>
      <c r="AA1714" s="267"/>
      <c r="AB1714" s="267"/>
      <c r="AC1714" s="267"/>
      <c r="AD1714" s="267"/>
      <c r="AE1714" s="267"/>
      <c r="AF1714" s="54">
        <v>0</v>
      </c>
      <c r="AG1714" s="267" t="s">
        <v>2551</v>
      </c>
      <c r="AH1714" s="267"/>
      <c r="AI1714" s="267"/>
      <c r="AJ1714" s="267"/>
      <c r="AK1714" s="267"/>
      <c r="AL1714" s="267"/>
      <c r="AM1714" s="267"/>
      <c r="AN1714" s="267"/>
      <c r="AO1714" s="267"/>
      <c r="AP1714" s="267"/>
      <c r="AQ1714" s="267"/>
      <c r="AR1714" s="267"/>
      <c r="AS1714" s="267"/>
      <c r="AT1714" s="267"/>
    </row>
    <row r="1715" spans="1:46" customFormat="1" ht="45" customHeight="1" thickTop="1" thickBot="1" x14ac:dyDescent="0.3">
      <c r="A1715" s="250" t="s">
        <v>1375</v>
      </c>
      <c r="B1715" s="250" t="s">
        <v>1375</v>
      </c>
      <c r="C1715" s="250" t="s">
        <v>1375</v>
      </c>
      <c r="D1715" s="250" t="s">
        <v>1375</v>
      </c>
      <c r="E1715" s="250" t="s">
        <v>1375</v>
      </c>
      <c r="F1715" s="250" t="s">
        <v>1375</v>
      </c>
      <c r="G1715" s="250" t="s">
        <v>1375</v>
      </c>
      <c r="H1715" s="250" t="s">
        <v>1375</v>
      </c>
      <c r="I1715" s="250" t="s">
        <v>1375</v>
      </c>
      <c r="J1715" s="250" t="s">
        <v>1375</v>
      </c>
      <c r="K1715" s="250" t="s">
        <v>1375</v>
      </c>
      <c r="L1715" s="250" t="s">
        <v>1375</v>
      </c>
      <c r="M1715" s="250" t="s">
        <v>1375</v>
      </c>
      <c r="N1715" s="250" t="s">
        <v>1375</v>
      </c>
      <c r="O1715" s="250" t="s">
        <v>1375</v>
      </c>
      <c r="P1715" s="250" t="s">
        <v>1375</v>
      </c>
      <c r="Q1715" s="54">
        <v>0</v>
      </c>
      <c r="R1715" s="267" t="s">
        <v>2551</v>
      </c>
      <c r="S1715" s="267"/>
      <c r="T1715" s="267"/>
      <c r="U1715" s="267"/>
      <c r="V1715" s="267"/>
      <c r="W1715" s="267"/>
      <c r="X1715" s="267"/>
      <c r="Y1715" s="267"/>
      <c r="Z1715" s="267"/>
      <c r="AA1715" s="267"/>
      <c r="AB1715" s="267"/>
      <c r="AC1715" s="267"/>
      <c r="AD1715" s="267"/>
      <c r="AE1715" s="267"/>
      <c r="AF1715" s="54">
        <v>0</v>
      </c>
      <c r="AG1715" s="267" t="s">
        <v>2551</v>
      </c>
      <c r="AH1715" s="267"/>
      <c r="AI1715" s="267"/>
      <c r="AJ1715" s="267"/>
      <c r="AK1715" s="267"/>
      <c r="AL1715" s="267"/>
      <c r="AM1715" s="267"/>
      <c r="AN1715" s="267"/>
      <c r="AO1715" s="267"/>
      <c r="AP1715" s="267"/>
      <c r="AQ1715" s="267"/>
      <c r="AR1715" s="267"/>
      <c r="AS1715" s="267"/>
      <c r="AT1715" s="267"/>
    </row>
    <row r="1716" spans="1:46" customFormat="1" ht="45" customHeight="1" thickTop="1" thickBot="1" x14ac:dyDescent="0.3">
      <c r="A1716" s="250" t="s">
        <v>1376</v>
      </c>
      <c r="B1716" s="250" t="s">
        <v>1376</v>
      </c>
      <c r="C1716" s="250" t="s">
        <v>1376</v>
      </c>
      <c r="D1716" s="250" t="s">
        <v>1376</v>
      </c>
      <c r="E1716" s="250" t="s">
        <v>1376</v>
      </c>
      <c r="F1716" s="250" t="s">
        <v>1376</v>
      </c>
      <c r="G1716" s="250" t="s">
        <v>1376</v>
      </c>
      <c r="H1716" s="250" t="s">
        <v>1376</v>
      </c>
      <c r="I1716" s="250" t="s">
        <v>1376</v>
      </c>
      <c r="J1716" s="250" t="s">
        <v>1376</v>
      </c>
      <c r="K1716" s="250" t="s">
        <v>1376</v>
      </c>
      <c r="L1716" s="250" t="s">
        <v>1376</v>
      </c>
      <c r="M1716" s="250" t="s">
        <v>1376</v>
      </c>
      <c r="N1716" s="250" t="s">
        <v>1376</v>
      </c>
      <c r="O1716" s="250" t="s">
        <v>1376</v>
      </c>
      <c r="P1716" s="250" t="s">
        <v>1376</v>
      </c>
      <c r="Q1716" s="54">
        <v>0</v>
      </c>
      <c r="R1716" s="267" t="s">
        <v>2551</v>
      </c>
      <c r="S1716" s="267"/>
      <c r="T1716" s="267"/>
      <c r="U1716" s="267"/>
      <c r="V1716" s="267"/>
      <c r="W1716" s="267"/>
      <c r="X1716" s="267"/>
      <c r="Y1716" s="267"/>
      <c r="Z1716" s="267"/>
      <c r="AA1716" s="267"/>
      <c r="AB1716" s="267"/>
      <c r="AC1716" s="267"/>
      <c r="AD1716" s="267"/>
      <c r="AE1716" s="267"/>
      <c r="AF1716" s="54">
        <v>0</v>
      </c>
      <c r="AG1716" s="267" t="s">
        <v>2551</v>
      </c>
      <c r="AH1716" s="267"/>
      <c r="AI1716" s="267"/>
      <c r="AJ1716" s="267"/>
      <c r="AK1716" s="267"/>
      <c r="AL1716" s="267"/>
      <c r="AM1716" s="267"/>
      <c r="AN1716" s="267"/>
      <c r="AO1716" s="267"/>
      <c r="AP1716" s="267"/>
      <c r="AQ1716" s="267"/>
      <c r="AR1716" s="267"/>
      <c r="AS1716" s="267"/>
      <c r="AT1716" s="267"/>
    </row>
    <row r="1717" spans="1:46" customFormat="1" ht="45" customHeight="1" thickTop="1" thickBot="1" x14ac:dyDescent="0.3">
      <c r="A1717" s="249" t="s">
        <v>1377</v>
      </c>
      <c r="B1717" s="249" t="s">
        <v>1377</v>
      </c>
      <c r="C1717" s="249" t="s">
        <v>1377</v>
      </c>
      <c r="D1717" s="249" t="s">
        <v>1377</v>
      </c>
      <c r="E1717" s="249" t="s">
        <v>1377</v>
      </c>
      <c r="F1717" s="249" t="s">
        <v>1377</v>
      </c>
      <c r="G1717" s="249" t="s">
        <v>1377</v>
      </c>
      <c r="H1717" s="249" t="s">
        <v>1377</v>
      </c>
      <c r="I1717" s="249" t="s">
        <v>1377</v>
      </c>
      <c r="J1717" s="249" t="s">
        <v>1377</v>
      </c>
      <c r="K1717" s="249" t="s">
        <v>1377</v>
      </c>
      <c r="L1717" s="249" t="s">
        <v>1377</v>
      </c>
      <c r="M1717" s="249" t="s">
        <v>1377</v>
      </c>
      <c r="N1717" s="249" t="s">
        <v>1377</v>
      </c>
      <c r="O1717" s="249" t="s">
        <v>1377</v>
      </c>
      <c r="P1717" s="249" t="s">
        <v>1377</v>
      </c>
      <c r="Q1717" s="54">
        <v>0</v>
      </c>
      <c r="R1717" s="267" t="s">
        <v>2551</v>
      </c>
      <c r="S1717" s="267"/>
      <c r="T1717" s="267"/>
      <c r="U1717" s="267"/>
      <c r="V1717" s="267"/>
      <c r="W1717" s="267"/>
      <c r="X1717" s="267"/>
      <c r="Y1717" s="267"/>
      <c r="Z1717" s="267"/>
      <c r="AA1717" s="267"/>
      <c r="AB1717" s="267"/>
      <c r="AC1717" s="267"/>
      <c r="AD1717" s="267"/>
      <c r="AE1717" s="267"/>
      <c r="AF1717" s="54">
        <v>0</v>
      </c>
      <c r="AG1717" s="267" t="s">
        <v>2551</v>
      </c>
      <c r="AH1717" s="267"/>
      <c r="AI1717" s="267"/>
      <c r="AJ1717" s="267"/>
      <c r="AK1717" s="267"/>
      <c r="AL1717" s="267"/>
      <c r="AM1717" s="267"/>
      <c r="AN1717" s="267"/>
      <c r="AO1717" s="267"/>
      <c r="AP1717" s="267"/>
      <c r="AQ1717" s="267"/>
      <c r="AR1717" s="267"/>
      <c r="AS1717" s="267"/>
      <c r="AT1717" s="267"/>
    </row>
    <row r="1718" spans="1:46" customFormat="1" ht="45" customHeight="1" thickTop="1" thickBot="1" x14ac:dyDescent="0.3">
      <c r="A1718" s="249" t="s">
        <v>1378</v>
      </c>
      <c r="B1718" s="249" t="s">
        <v>1378</v>
      </c>
      <c r="C1718" s="249" t="s">
        <v>1378</v>
      </c>
      <c r="D1718" s="249" t="s">
        <v>1378</v>
      </c>
      <c r="E1718" s="249" t="s">
        <v>1378</v>
      </c>
      <c r="F1718" s="249" t="s">
        <v>1378</v>
      </c>
      <c r="G1718" s="249" t="s">
        <v>1378</v>
      </c>
      <c r="H1718" s="249" t="s">
        <v>1378</v>
      </c>
      <c r="I1718" s="249" t="s">
        <v>1378</v>
      </c>
      <c r="J1718" s="249" t="s">
        <v>1378</v>
      </c>
      <c r="K1718" s="249" t="s">
        <v>1378</v>
      </c>
      <c r="L1718" s="249" t="s">
        <v>1378</v>
      </c>
      <c r="M1718" s="249" t="s">
        <v>1378</v>
      </c>
      <c r="N1718" s="249" t="s">
        <v>1378</v>
      </c>
      <c r="O1718" s="249" t="s">
        <v>1378</v>
      </c>
      <c r="P1718" s="249" t="s">
        <v>1378</v>
      </c>
      <c r="Q1718" s="54">
        <v>0</v>
      </c>
      <c r="R1718" s="267" t="s">
        <v>2551</v>
      </c>
      <c r="S1718" s="267"/>
      <c r="T1718" s="267"/>
      <c r="U1718" s="267"/>
      <c r="V1718" s="267"/>
      <c r="W1718" s="267"/>
      <c r="X1718" s="267"/>
      <c r="Y1718" s="267"/>
      <c r="Z1718" s="267"/>
      <c r="AA1718" s="267"/>
      <c r="AB1718" s="267"/>
      <c r="AC1718" s="267"/>
      <c r="AD1718" s="267"/>
      <c r="AE1718" s="267"/>
      <c r="AF1718" s="54">
        <v>0</v>
      </c>
      <c r="AG1718" s="267" t="s">
        <v>2551</v>
      </c>
      <c r="AH1718" s="267"/>
      <c r="AI1718" s="267"/>
      <c r="AJ1718" s="267"/>
      <c r="AK1718" s="267"/>
      <c r="AL1718" s="267"/>
      <c r="AM1718" s="267"/>
      <c r="AN1718" s="267"/>
      <c r="AO1718" s="267"/>
      <c r="AP1718" s="267"/>
      <c r="AQ1718" s="267"/>
      <c r="AR1718" s="267"/>
      <c r="AS1718" s="267"/>
      <c r="AT1718" s="267"/>
    </row>
    <row r="1719" spans="1:46" customFormat="1" ht="45" customHeight="1" thickTop="1" thickBot="1" x14ac:dyDescent="0.3">
      <c r="A1719" s="249" t="s">
        <v>1379</v>
      </c>
      <c r="B1719" s="249" t="s">
        <v>1379</v>
      </c>
      <c r="C1719" s="249" t="s">
        <v>1379</v>
      </c>
      <c r="D1719" s="249" t="s">
        <v>1379</v>
      </c>
      <c r="E1719" s="249" t="s">
        <v>1379</v>
      </c>
      <c r="F1719" s="249" t="s">
        <v>1379</v>
      </c>
      <c r="G1719" s="249" t="s">
        <v>1379</v>
      </c>
      <c r="H1719" s="249" t="s">
        <v>1379</v>
      </c>
      <c r="I1719" s="249" t="s">
        <v>1379</v>
      </c>
      <c r="J1719" s="249" t="s">
        <v>1379</v>
      </c>
      <c r="K1719" s="249" t="s">
        <v>1379</v>
      </c>
      <c r="L1719" s="249" t="s">
        <v>1379</v>
      </c>
      <c r="M1719" s="249" t="s">
        <v>1379</v>
      </c>
      <c r="N1719" s="249" t="s">
        <v>1379</v>
      </c>
      <c r="O1719" s="249" t="s">
        <v>1379</v>
      </c>
      <c r="P1719" s="249" t="s">
        <v>1379</v>
      </c>
      <c r="Q1719" s="54">
        <v>0</v>
      </c>
      <c r="R1719" s="267" t="s">
        <v>2551</v>
      </c>
      <c r="S1719" s="267"/>
      <c r="T1719" s="267"/>
      <c r="U1719" s="267"/>
      <c r="V1719" s="267"/>
      <c r="W1719" s="267"/>
      <c r="X1719" s="267"/>
      <c r="Y1719" s="267"/>
      <c r="Z1719" s="267"/>
      <c r="AA1719" s="267"/>
      <c r="AB1719" s="267"/>
      <c r="AC1719" s="267"/>
      <c r="AD1719" s="267"/>
      <c r="AE1719" s="267"/>
      <c r="AF1719" s="54">
        <v>0</v>
      </c>
      <c r="AG1719" s="267" t="s">
        <v>2551</v>
      </c>
      <c r="AH1719" s="267"/>
      <c r="AI1719" s="267"/>
      <c r="AJ1719" s="267"/>
      <c r="AK1719" s="267"/>
      <c r="AL1719" s="267"/>
      <c r="AM1719" s="267"/>
      <c r="AN1719" s="267"/>
      <c r="AO1719" s="267"/>
      <c r="AP1719" s="267"/>
      <c r="AQ1719" s="267"/>
      <c r="AR1719" s="267"/>
      <c r="AS1719" s="267"/>
      <c r="AT1719" s="267"/>
    </row>
    <row r="1720" spans="1:46" customFormat="1" ht="45" customHeight="1" thickTop="1" thickBot="1" x14ac:dyDescent="0.3">
      <c r="A1720" s="250" t="s">
        <v>1380</v>
      </c>
      <c r="B1720" s="250" t="s">
        <v>1380</v>
      </c>
      <c r="C1720" s="250" t="s">
        <v>1380</v>
      </c>
      <c r="D1720" s="250" t="s">
        <v>1380</v>
      </c>
      <c r="E1720" s="250" t="s">
        <v>1380</v>
      </c>
      <c r="F1720" s="250" t="s">
        <v>1380</v>
      </c>
      <c r="G1720" s="250" t="s">
        <v>1380</v>
      </c>
      <c r="H1720" s="250" t="s">
        <v>1380</v>
      </c>
      <c r="I1720" s="250" t="s">
        <v>1380</v>
      </c>
      <c r="J1720" s="250" t="s">
        <v>1380</v>
      </c>
      <c r="K1720" s="250" t="s">
        <v>1380</v>
      </c>
      <c r="L1720" s="250" t="s">
        <v>1380</v>
      </c>
      <c r="M1720" s="250" t="s">
        <v>1380</v>
      </c>
      <c r="N1720" s="250" t="s">
        <v>1380</v>
      </c>
      <c r="O1720" s="250" t="s">
        <v>1380</v>
      </c>
      <c r="P1720" s="250" t="s">
        <v>1380</v>
      </c>
      <c r="Q1720" s="54">
        <v>0</v>
      </c>
      <c r="R1720" s="267" t="s">
        <v>2551</v>
      </c>
      <c r="S1720" s="267"/>
      <c r="T1720" s="267"/>
      <c r="U1720" s="267"/>
      <c r="V1720" s="267"/>
      <c r="W1720" s="267"/>
      <c r="X1720" s="267"/>
      <c r="Y1720" s="267"/>
      <c r="Z1720" s="267"/>
      <c r="AA1720" s="267"/>
      <c r="AB1720" s="267"/>
      <c r="AC1720" s="267"/>
      <c r="AD1720" s="267"/>
      <c r="AE1720" s="267"/>
      <c r="AF1720" s="54">
        <v>0</v>
      </c>
      <c r="AG1720" s="267" t="s">
        <v>2551</v>
      </c>
      <c r="AH1720" s="267"/>
      <c r="AI1720" s="267"/>
      <c r="AJ1720" s="267"/>
      <c r="AK1720" s="267"/>
      <c r="AL1720" s="267"/>
      <c r="AM1720" s="267"/>
      <c r="AN1720" s="267"/>
      <c r="AO1720" s="267"/>
      <c r="AP1720" s="267"/>
      <c r="AQ1720" s="267"/>
      <c r="AR1720" s="267"/>
      <c r="AS1720" s="267"/>
      <c r="AT1720" s="267"/>
    </row>
    <row r="1721" spans="1:46" customFormat="1" ht="45" customHeight="1" thickTop="1" thickBot="1" x14ac:dyDescent="0.3">
      <c r="A1721" s="250" t="s">
        <v>1381</v>
      </c>
      <c r="B1721" s="250" t="s">
        <v>1381</v>
      </c>
      <c r="C1721" s="250" t="s">
        <v>1381</v>
      </c>
      <c r="D1721" s="250" t="s">
        <v>1381</v>
      </c>
      <c r="E1721" s="250" t="s">
        <v>1381</v>
      </c>
      <c r="F1721" s="250" t="s">
        <v>1381</v>
      </c>
      <c r="G1721" s="250" t="s">
        <v>1381</v>
      </c>
      <c r="H1721" s="250" t="s">
        <v>1381</v>
      </c>
      <c r="I1721" s="250" t="s">
        <v>1381</v>
      </c>
      <c r="J1721" s="250" t="s">
        <v>1381</v>
      </c>
      <c r="K1721" s="250" t="s">
        <v>1381</v>
      </c>
      <c r="L1721" s="250" t="s">
        <v>1381</v>
      </c>
      <c r="M1721" s="250" t="s">
        <v>1381</v>
      </c>
      <c r="N1721" s="250" t="s">
        <v>1381</v>
      </c>
      <c r="O1721" s="250" t="s">
        <v>1381</v>
      </c>
      <c r="P1721" s="250" t="s">
        <v>1381</v>
      </c>
      <c r="Q1721" s="54">
        <v>0</v>
      </c>
      <c r="R1721" s="267" t="s">
        <v>2551</v>
      </c>
      <c r="S1721" s="267"/>
      <c r="T1721" s="267"/>
      <c r="U1721" s="267"/>
      <c r="V1721" s="267"/>
      <c r="W1721" s="267"/>
      <c r="X1721" s="267"/>
      <c r="Y1721" s="267"/>
      <c r="Z1721" s="267"/>
      <c r="AA1721" s="267"/>
      <c r="AB1721" s="267"/>
      <c r="AC1721" s="267"/>
      <c r="AD1721" s="267"/>
      <c r="AE1721" s="267"/>
      <c r="AF1721" s="54">
        <v>0</v>
      </c>
      <c r="AG1721" s="267" t="s">
        <v>2551</v>
      </c>
      <c r="AH1721" s="267"/>
      <c r="AI1721" s="267"/>
      <c r="AJ1721" s="267"/>
      <c r="AK1721" s="267"/>
      <c r="AL1721" s="267"/>
      <c r="AM1721" s="267"/>
      <c r="AN1721" s="267"/>
      <c r="AO1721" s="267"/>
      <c r="AP1721" s="267"/>
      <c r="AQ1721" s="267"/>
      <c r="AR1721" s="267"/>
      <c r="AS1721" s="267"/>
      <c r="AT1721" s="267"/>
    </row>
    <row r="1722" spans="1:46" customFormat="1" ht="45" customHeight="1" thickTop="1" thickBot="1" x14ac:dyDescent="0.3">
      <c r="A1722" s="249" t="s">
        <v>1382</v>
      </c>
      <c r="B1722" s="249"/>
      <c r="C1722" s="249"/>
      <c r="D1722" s="249"/>
      <c r="E1722" s="249"/>
      <c r="F1722" s="249"/>
      <c r="G1722" s="249"/>
      <c r="H1722" s="249"/>
      <c r="I1722" s="249"/>
      <c r="J1722" s="249"/>
      <c r="K1722" s="249"/>
      <c r="L1722" s="249"/>
      <c r="M1722" s="249"/>
      <c r="N1722" s="249"/>
      <c r="O1722" s="249"/>
      <c r="P1722" s="249"/>
      <c r="Q1722" s="54">
        <v>0</v>
      </c>
      <c r="R1722" s="267" t="s">
        <v>2551</v>
      </c>
      <c r="S1722" s="267"/>
      <c r="T1722" s="267"/>
      <c r="U1722" s="267"/>
      <c r="V1722" s="267"/>
      <c r="W1722" s="267"/>
      <c r="X1722" s="267"/>
      <c r="Y1722" s="267"/>
      <c r="Z1722" s="267"/>
      <c r="AA1722" s="267"/>
      <c r="AB1722" s="267"/>
      <c r="AC1722" s="267"/>
      <c r="AD1722" s="267"/>
      <c r="AE1722" s="267"/>
      <c r="AF1722" s="54">
        <v>2</v>
      </c>
      <c r="AG1722" s="250"/>
      <c r="AH1722" s="250"/>
      <c r="AI1722" s="250"/>
      <c r="AJ1722" s="250"/>
      <c r="AK1722" s="250"/>
      <c r="AL1722" s="250"/>
      <c r="AM1722" s="250"/>
      <c r="AN1722" s="250"/>
      <c r="AO1722" s="250"/>
      <c r="AP1722" s="250"/>
      <c r="AQ1722" s="250"/>
      <c r="AR1722" s="250"/>
      <c r="AS1722" s="250"/>
      <c r="AT1722" s="250"/>
    </row>
    <row r="1723" spans="1:46" customFormat="1" ht="45" customHeight="1" thickTop="1" thickBot="1" x14ac:dyDescent="0.3">
      <c r="A1723" s="249" t="s">
        <v>1383</v>
      </c>
      <c r="B1723" s="249" t="s">
        <v>1383</v>
      </c>
      <c r="C1723" s="249" t="s">
        <v>1383</v>
      </c>
      <c r="D1723" s="249" t="s">
        <v>1383</v>
      </c>
      <c r="E1723" s="249" t="s">
        <v>1383</v>
      </c>
      <c r="F1723" s="249" t="s">
        <v>1383</v>
      </c>
      <c r="G1723" s="249" t="s">
        <v>1383</v>
      </c>
      <c r="H1723" s="249" t="s">
        <v>1383</v>
      </c>
      <c r="I1723" s="249" t="s">
        <v>1383</v>
      </c>
      <c r="J1723" s="249" t="s">
        <v>1383</v>
      </c>
      <c r="K1723" s="249" t="s">
        <v>1383</v>
      </c>
      <c r="L1723" s="249" t="s">
        <v>1383</v>
      </c>
      <c r="M1723" s="249" t="s">
        <v>1383</v>
      </c>
      <c r="N1723" s="249" t="s">
        <v>1383</v>
      </c>
      <c r="O1723" s="249" t="s">
        <v>1383</v>
      </c>
      <c r="P1723" s="249" t="s">
        <v>1383</v>
      </c>
      <c r="Q1723" s="54">
        <v>0</v>
      </c>
      <c r="R1723" s="267" t="s">
        <v>2551</v>
      </c>
      <c r="S1723" s="267"/>
      <c r="T1723" s="267"/>
      <c r="U1723" s="267"/>
      <c r="V1723" s="267"/>
      <c r="W1723" s="267"/>
      <c r="X1723" s="267"/>
      <c r="Y1723" s="267"/>
      <c r="Z1723" s="267"/>
      <c r="AA1723" s="267"/>
      <c r="AB1723" s="267"/>
      <c r="AC1723" s="267"/>
      <c r="AD1723" s="267"/>
      <c r="AE1723" s="267"/>
      <c r="AF1723" s="54">
        <v>2</v>
      </c>
      <c r="AG1723" s="267"/>
      <c r="AH1723" s="267"/>
      <c r="AI1723" s="267"/>
      <c r="AJ1723" s="267"/>
      <c r="AK1723" s="267"/>
      <c r="AL1723" s="267"/>
      <c r="AM1723" s="267"/>
      <c r="AN1723" s="267"/>
      <c r="AO1723" s="267"/>
      <c r="AP1723" s="267"/>
      <c r="AQ1723" s="267"/>
      <c r="AR1723" s="267"/>
      <c r="AS1723" s="267"/>
      <c r="AT1723" s="267"/>
    </row>
    <row r="1724" spans="1:46" customFormat="1" ht="45" customHeight="1" thickTop="1" thickBot="1" x14ac:dyDescent="0.3">
      <c r="A1724" s="249" t="s">
        <v>1384</v>
      </c>
      <c r="B1724" s="249" t="s">
        <v>1384</v>
      </c>
      <c r="C1724" s="249" t="s">
        <v>1384</v>
      </c>
      <c r="D1724" s="249" t="s">
        <v>1384</v>
      </c>
      <c r="E1724" s="249" t="s">
        <v>1384</v>
      </c>
      <c r="F1724" s="249" t="s">
        <v>1384</v>
      </c>
      <c r="G1724" s="249" t="s">
        <v>1384</v>
      </c>
      <c r="H1724" s="249" t="s">
        <v>1384</v>
      </c>
      <c r="I1724" s="249" t="s">
        <v>1384</v>
      </c>
      <c r="J1724" s="249" t="s">
        <v>1384</v>
      </c>
      <c r="K1724" s="249" t="s">
        <v>1384</v>
      </c>
      <c r="L1724" s="249" t="s">
        <v>1384</v>
      </c>
      <c r="M1724" s="249" t="s">
        <v>1384</v>
      </c>
      <c r="N1724" s="249" t="s">
        <v>1384</v>
      </c>
      <c r="O1724" s="249" t="s">
        <v>1384</v>
      </c>
      <c r="P1724" s="249" t="s">
        <v>1384</v>
      </c>
      <c r="Q1724" s="54">
        <v>0</v>
      </c>
      <c r="R1724" s="267" t="s">
        <v>2551</v>
      </c>
      <c r="S1724" s="267"/>
      <c r="T1724" s="267"/>
      <c r="U1724" s="267"/>
      <c r="V1724" s="267"/>
      <c r="W1724" s="267"/>
      <c r="X1724" s="267"/>
      <c r="Y1724" s="267"/>
      <c r="Z1724" s="267"/>
      <c r="AA1724" s="267"/>
      <c r="AB1724" s="267"/>
      <c r="AC1724" s="267"/>
      <c r="AD1724" s="267"/>
      <c r="AE1724" s="267"/>
      <c r="AF1724" s="54">
        <v>2</v>
      </c>
      <c r="AG1724" s="267"/>
      <c r="AH1724" s="267"/>
      <c r="AI1724" s="267"/>
      <c r="AJ1724" s="267"/>
      <c r="AK1724" s="267"/>
      <c r="AL1724" s="267"/>
      <c r="AM1724" s="267"/>
      <c r="AN1724" s="267"/>
      <c r="AO1724" s="267"/>
      <c r="AP1724" s="267"/>
      <c r="AQ1724" s="267"/>
      <c r="AR1724" s="267"/>
      <c r="AS1724" s="267"/>
      <c r="AT1724" s="267"/>
    </row>
    <row r="1725" spans="1:46" customFormat="1" ht="45" customHeight="1" thickTop="1" thickBot="1" x14ac:dyDescent="0.3">
      <c r="A1725" s="250" t="s">
        <v>1385</v>
      </c>
      <c r="B1725" s="250" t="s">
        <v>1385</v>
      </c>
      <c r="C1725" s="250" t="s">
        <v>1385</v>
      </c>
      <c r="D1725" s="250" t="s">
        <v>1385</v>
      </c>
      <c r="E1725" s="250" t="s">
        <v>1385</v>
      </c>
      <c r="F1725" s="250" t="s">
        <v>1385</v>
      </c>
      <c r="G1725" s="250" t="s">
        <v>1385</v>
      </c>
      <c r="H1725" s="250" t="s">
        <v>1385</v>
      </c>
      <c r="I1725" s="250" t="s">
        <v>1385</v>
      </c>
      <c r="J1725" s="250" t="s">
        <v>1385</v>
      </c>
      <c r="K1725" s="250" t="s">
        <v>1385</v>
      </c>
      <c r="L1725" s="250" t="s">
        <v>1385</v>
      </c>
      <c r="M1725" s="250" t="s">
        <v>1385</v>
      </c>
      <c r="N1725" s="250" t="s">
        <v>1385</v>
      </c>
      <c r="O1725" s="250" t="s">
        <v>1385</v>
      </c>
      <c r="P1725" s="250" t="s">
        <v>1385</v>
      </c>
      <c r="Q1725" s="54">
        <v>0</v>
      </c>
      <c r="R1725" s="267" t="s">
        <v>2551</v>
      </c>
      <c r="S1725" s="267"/>
      <c r="T1725" s="267"/>
      <c r="U1725" s="267"/>
      <c r="V1725" s="267"/>
      <c r="W1725" s="267"/>
      <c r="X1725" s="267"/>
      <c r="Y1725" s="267"/>
      <c r="Z1725" s="267"/>
      <c r="AA1725" s="267"/>
      <c r="AB1725" s="267"/>
      <c r="AC1725" s="267"/>
      <c r="AD1725" s="267"/>
      <c r="AE1725" s="267"/>
      <c r="AF1725" s="54">
        <v>2</v>
      </c>
      <c r="AG1725" s="267"/>
      <c r="AH1725" s="267"/>
      <c r="AI1725" s="267"/>
      <c r="AJ1725" s="267"/>
      <c r="AK1725" s="267"/>
      <c r="AL1725" s="267"/>
      <c r="AM1725" s="267"/>
      <c r="AN1725" s="267"/>
      <c r="AO1725" s="267"/>
      <c r="AP1725" s="267"/>
      <c r="AQ1725" s="267"/>
      <c r="AR1725" s="267"/>
      <c r="AS1725" s="267"/>
      <c r="AT1725" s="267"/>
    </row>
    <row r="1726" spans="1:46" customFormat="1" ht="45" customHeight="1" thickTop="1" thickBot="1" x14ac:dyDescent="0.3">
      <c r="A1726" s="249" t="s">
        <v>1386</v>
      </c>
      <c r="B1726" s="249"/>
      <c r="C1726" s="249"/>
      <c r="D1726" s="249"/>
      <c r="E1726" s="249"/>
      <c r="F1726" s="249"/>
      <c r="G1726" s="249"/>
      <c r="H1726" s="249"/>
      <c r="I1726" s="249"/>
      <c r="J1726" s="249"/>
      <c r="K1726" s="249"/>
      <c r="L1726" s="249"/>
      <c r="M1726" s="249"/>
      <c r="N1726" s="249"/>
      <c r="O1726" s="249"/>
      <c r="P1726" s="249"/>
      <c r="Q1726" s="54">
        <v>0</v>
      </c>
      <c r="R1726" s="267" t="s">
        <v>2551</v>
      </c>
      <c r="S1726" s="267"/>
      <c r="T1726" s="267"/>
      <c r="U1726" s="267"/>
      <c r="V1726" s="267"/>
      <c r="W1726" s="267"/>
      <c r="X1726" s="267"/>
      <c r="Y1726" s="267"/>
      <c r="Z1726" s="267"/>
      <c r="AA1726" s="267"/>
      <c r="AB1726" s="267"/>
      <c r="AC1726" s="267"/>
      <c r="AD1726" s="267"/>
      <c r="AE1726" s="267"/>
      <c r="AF1726" s="54">
        <v>0</v>
      </c>
      <c r="AG1726" s="267" t="s">
        <v>2576</v>
      </c>
      <c r="AH1726" s="267"/>
      <c r="AI1726" s="267"/>
      <c r="AJ1726" s="267"/>
      <c r="AK1726" s="267"/>
      <c r="AL1726" s="267"/>
      <c r="AM1726" s="267"/>
      <c r="AN1726" s="267"/>
      <c r="AO1726" s="267"/>
      <c r="AP1726" s="267"/>
      <c r="AQ1726" s="267"/>
      <c r="AR1726" s="267"/>
      <c r="AS1726" s="267"/>
      <c r="AT1726" s="267"/>
    </row>
    <row r="1727" spans="1:46" customFormat="1" ht="45" customHeight="1" thickTop="1" thickBot="1" x14ac:dyDescent="0.3">
      <c r="A1727" s="249" t="s">
        <v>1387</v>
      </c>
      <c r="B1727" s="249" t="s">
        <v>1387</v>
      </c>
      <c r="C1727" s="249" t="s">
        <v>1387</v>
      </c>
      <c r="D1727" s="249" t="s">
        <v>1387</v>
      </c>
      <c r="E1727" s="249" t="s">
        <v>1387</v>
      </c>
      <c r="F1727" s="249" t="s">
        <v>1387</v>
      </c>
      <c r="G1727" s="249" t="s">
        <v>1387</v>
      </c>
      <c r="H1727" s="249" t="s">
        <v>1387</v>
      </c>
      <c r="I1727" s="249" t="s">
        <v>1387</v>
      </c>
      <c r="J1727" s="249" t="s">
        <v>1387</v>
      </c>
      <c r="K1727" s="249" t="s">
        <v>1387</v>
      </c>
      <c r="L1727" s="249" t="s">
        <v>1387</v>
      </c>
      <c r="M1727" s="249" t="s">
        <v>1387</v>
      </c>
      <c r="N1727" s="249" t="s">
        <v>1387</v>
      </c>
      <c r="O1727" s="249" t="s">
        <v>1387</v>
      </c>
      <c r="P1727" s="249" t="s">
        <v>1387</v>
      </c>
      <c r="Q1727" s="54">
        <v>0</v>
      </c>
      <c r="R1727" s="267" t="s">
        <v>2551</v>
      </c>
      <c r="S1727" s="267"/>
      <c r="T1727" s="267"/>
      <c r="U1727" s="267"/>
      <c r="V1727" s="267"/>
      <c r="W1727" s="267"/>
      <c r="X1727" s="267"/>
      <c r="Y1727" s="267"/>
      <c r="Z1727" s="267"/>
      <c r="AA1727" s="267"/>
      <c r="AB1727" s="267"/>
      <c r="AC1727" s="267"/>
      <c r="AD1727" s="267"/>
      <c r="AE1727" s="267"/>
      <c r="AF1727" s="54">
        <v>0</v>
      </c>
      <c r="AG1727" s="267" t="s">
        <v>2551</v>
      </c>
      <c r="AH1727" s="267"/>
      <c r="AI1727" s="267"/>
      <c r="AJ1727" s="267"/>
      <c r="AK1727" s="267"/>
      <c r="AL1727" s="267"/>
      <c r="AM1727" s="267"/>
      <c r="AN1727" s="267"/>
      <c r="AO1727" s="267"/>
      <c r="AP1727" s="267"/>
      <c r="AQ1727" s="267"/>
      <c r="AR1727" s="267"/>
      <c r="AS1727" s="267"/>
      <c r="AT1727" s="267"/>
    </row>
    <row r="1728" spans="1:46" customFormat="1" ht="45" customHeight="1" thickTop="1" thickBot="1" x14ac:dyDescent="0.3">
      <c r="A1728" s="249" t="s">
        <v>1388</v>
      </c>
      <c r="B1728" s="249" t="s">
        <v>1388</v>
      </c>
      <c r="C1728" s="249" t="s">
        <v>1388</v>
      </c>
      <c r="D1728" s="249" t="s">
        <v>1388</v>
      </c>
      <c r="E1728" s="249" t="s">
        <v>1388</v>
      </c>
      <c r="F1728" s="249" t="s">
        <v>1388</v>
      </c>
      <c r="G1728" s="249" t="s">
        <v>1388</v>
      </c>
      <c r="H1728" s="249" t="s">
        <v>1388</v>
      </c>
      <c r="I1728" s="249" t="s">
        <v>1388</v>
      </c>
      <c r="J1728" s="249" t="s">
        <v>1388</v>
      </c>
      <c r="K1728" s="249" t="s">
        <v>1388</v>
      </c>
      <c r="L1728" s="249" t="s">
        <v>1388</v>
      </c>
      <c r="M1728" s="249" t="s">
        <v>1388</v>
      </c>
      <c r="N1728" s="249" t="s">
        <v>1388</v>
      </c>
      <c r="O1728" s="249" t="s">
        <v>1388</v>
      </c>
      <c r="P1728" s="249" t="s">
        <v>1388</v>
      </c>
      <c r="Q1728" s="54">
        <v>0</v>
      </c>
      <c r="R1728" s="267" t="s">
        <v>2551</v>
      </c>
      <c r="S1728" s="267"/>
      <c r="T1728" s="267"/>
      <c r="U1728" s="267"/>
      <c r="V1728" s="267"/>
      <c r="W1728" s="267"/>
      <c r="X1728" s="267"/>
      <c r="Y1728" s="267"/>
      <c r="Z1728" s="267"/>
      <c r="AA1728" s="267"/>
      <c r="AB1728" s="267"/>
      <c r="AC1728" s="267"/>
      <c r="AD1728" s="267"/>
      <c r="AE1728" s="267"/>
      <c r="AF1728" s="54">
        <v>0</v>
      </c>
      <c r="AG1728" s="267" t="s">
        <v>2551</v>
      </c>
      <c r="AH1728" s="267"/>
      <c r="AI1728" s="267"/>
      <c r="AJ1728" s="267"/>
      <c r="AK1728" s="267"/>
      <c r="AL1728" s="267"/>
      <c r="AM1728" s="267"/>
      <c r="AN1728" s="267"/>
      <c r="AO1728" s="267"/>
      <c r="AP1728" s="267"/>
      <c r="AQ1728" s="267"/>
      <c r="AR1728" s="267"/>
      <c r="AS1728" s="267"/>
      <c r="AT1728" s="267"/>
    </row>
    <row r="1729" spans="1:46" customFormat="1" ht="45" customHeight="1" thickTop="1" thickBot="1" x14ac:dyDescent="0.3">
      <c r="A1729" s="250" t="s">
        <v>1389</v>
      </c>
      <c r="B1729" s="250" t="s">
        <v>1389</v>
      </c>
      <c r="C1729" s="250" t="s">
        <v>1389</v>
      </c>
      <c r="D1729" s="250" t="s">
        <v>1389</v>
      </c>
      <c r="E1729" s="250" t="s">
        <v>1389</v>
      </c>
      <c r="F1729" s="250" t="s">
        <v>1389</v>
      </c>
      <c r="G1729" s="250" t="s">
        <v>1389</v>
      </c>
      <c r="H1729" s="250" t="s">
        <v>1389</v>
      </c>
      <c r="I1729" s="250" t="s">
        <v>1389</v>
      </c>
      <c r="J1729" s="250" t="s">
        <v>1389</v>
      </c>
      <c r="K1729" s="250" t="s">
        <v>1389</v>
      </c>
      <c r="L1729" s="250" t="s">
        <v>1389</v>
      </c>
      <c r="M1729" s="250" t="s">
        <v>1389</v>
      </c>
      <c r="N1729" s="250" t="s">
        <v>1389</v>
      </c>
      <c r="O1729" s="250" t="s">
        <v>1389</v>
      </c>
      <c r="P1729" s="250" t="s">
        <v>1389</v>
      </c>
      <c r="Q1729" s="54">
        <v>0</v>
      </c>
      <c r="R1729" s="267" t="s">
        <v>2551</v>
      </c>
      <c r="S1729" s="267"/>
      <c r="T1729" s="267"/>
      <c r="U1729" s="267"/>
      <c r="V1729" s="267"/>
      <c r="W1729" s="267"/>
      <c r="X1729" s="267"/>
      <c r="Y1729" s="267"/>
      <c r="Z1729" s="267"/>
      <c r="AA1729" s="267"/>
      <c r="AB1729" s="267"/>
      <c r="AC1729" s="267"/>
      <c r="AD1729" s="267"/>
      <c r="AE1729" s="267"/>
      <c r="AF1729" s="54">
        <v>0</v>
      </c>
      <c r="AG1729" s="267" t="s">
        <v>2551</v>
      </c>
      <c r="AH1729" s="267"/>
      <c r="AI1729" s="267"/>
      <c r="AJ1729" s="267"/>
      <c r="AK1729" s="267"/>
      <c r="AL1729" s="267"/>
      <c r="AM1729" s="267"/>
      <c r="AN1729" s="267"/>
      <c r="AO1729" s="267"/>
      <c r="AP1729" s="267"/>
      <c r="AQ1729" s="267"/>
      <c r="AR1729" s="267"/>
      <c r="AS1729" s="267"/>
      <c r="AT1729" s="267"/>
    </row>
    <row r="1730" spans="1:46" customFormat="1" ht="45" customHeight="1" thickTop="1" thickBot="1" x14ac:dyDescent="0.3">
      <c r="A1730" s="249" t="s">
        <v>1390</v>
      </c>
      <c r="B1730" s="249" t="s">
        <v>1390</v>
      </c>
      <c r="C1730" s="249" t="s">
        <v>1390</v>
      </c>
      <c r="D1730" s="249" t="s">
        <v>1390</v>
      </c>
      <c r="E1730" s="249" t="s">
        <v>1390</v>
      </c>
      <c r="F1730" s="249" t="s">
        <v>1390</v>
      </c>
      <c r="G1730" s="249" t="s">
        <v>1390</v>
      </c>
      <c r="H1730" s="249" t="s">
        <v>1390</v>
      </c>
      <c r="I1730" s="249" t="s">
        <v>1390</v>
      </c>
      <c r="J1730" s="249" t="s">
        <v>1390</v>
      </c>
      <c r="K1730" s="249" t="s">
        <v>1390</v>
      </c>
      <c r="L1730" s="249" t="s">
        <v>1390</v>
      </c>
      <c r="M1730" s="249" t="s">
        <v>1390</v>
      </c>
      <c r="N1730" s="249" t="s">
        <v>1390</v>
      </c>
      <c r="O1730" s="249" t="s">
        <v>1390</v>
      </c>
      <c r="P1730" s="249" t="s">
        <v>1390</v>
      </c>
      <c r="Q1730" s="54">
        <v>0</v>
      </c>
      <c r="R1730" s="267" t="s">
        <v>2551</v>
      </c>
      <c r="S1730" s="267"/>
      <c r="T1730" s="267"/>
      <c r="U1730" s="267"/>
      <c r="V1730" s="267"/>
      <c r="W1730" s="267"/>
      <c r="X1730" s="267"/>
      <c r="Y1730" s="267"/>
      <c r="Z1730" s="267"/>
      <c r="AA1730" s="267"/>
      <c r="AB1730" s="267"/>
      <c r="AC1730" s="267"/>
      <c r="AD1730" s="267"/>
      <c r="AE1730" s="267"/>
      <c r="AF1730" s="54">
        <v>0</v>
      </c>
      <c r="AG1730" s="267" t="s">
        <v>2551</v>
      </c>
      <c r="AH1730" s="267"/>
      <c r="AI1730" s="267"/>
      <c r="AJ1730" s="267"/>
      <c r="AK1730" s="267"/>
      <c r="AL1730" s="267"/>
      <c r="AM1730" s="267"/>
      <c r="AN1730" s="267"/>
      <c r="AO1730" s="267"/>
      <c r="AP1730" s="267"/>
      <c r="AQ1730" s="267"/>
      <c r="AR1730" s="267"/>
      <c r="AS1730" s="267"/>
      <c r="AT1730" s="267"/>
    </row>
    <row r="1731" spans="1:46" customFormat="1" ht="45" customHeight="1" thickTop="1" thickBot="1" x14ac:dyDescent="0.3">
      <c r="A1731" s="249" t="s">
        <v>1391</v>
      </c>
      <c r="B1731" s="249" t="s">
        <v>1391</v>
      </c>
      <c r="C1731" s="249" t="s">
        <v>1391</v>
      </c>
      <c r="D1731" s="249" t="s">
        <v>1391</v>
      </c>
      <c r="E1731" s="249" t="s">
        <v>1391</v>
      </c>
      <c r="F1731" s="249" t="s">
        <v>1391</v>
      </c>
      <c r="G1731" s="249" t="s">
        <v>1391</v>
      </c>
      <c r="H1731" s="249" t="s">
        <v>1391</v>
      </c>
      <c r="I1731" s="249" t="s">
        <v>1391</v>
      </c>
      <c r="J1731" s="249" t="s">
        <v>1391</v>
      </c>
      <c r="K1731" s="249" t="s">
        <v>1391</v>
      </c>
      <c r="L1731" s="249" t="s">
        <v>1391</v>
      </c>
      <c r="M1731" s="249" t="s">
        <v>1391</v>
      </c>
      <c r="N1731" s="249" t="s">
        <v>1391</v>
      </c>
      <c r="O1731" s="249" t="s">
        <v>1391</v>
      </c>
      <c r="P1731" s="249" t="s">
        <v>1391</v>
      </c>
      <c r="Q1731" s="54">
        <v>0</v>
      </c>
      <c r="R1731" s="267" t="s">
        <v>2551</v>
      </c>
      <c r="S1731" s="267"/>
      <c r="T1731" s="267"/>
      <c r="U1731" s="267"/>
      <c r="V1731" s="267"/>
      <c r="W1731" s="267"/>
      <c r="X1731" s="267"/>
      <c r="Y1731" s="267"/>
      <c r="Z1731" s="267"/>
      <c r="AA1731" s="267"/>
      <c r="AB1731" s="267"/>
      <c r="AC1731" s="267"/>
      <c r="AD1731" s="267"/>
      <c r="AE1731" s="267"/>
      <c r="AF1731" s="54">
        <v>0</v>
      </c>
      <c r="AG1731" s="267" t="s">
        <v>2551</v>
      </c>
      <c r="AH1731" s="267"/>
      <c r="AI1731" s="267"/>
      <c r="AJ1731" s="267"/>
      <c r="AK1731" s="267"/>
      <c r="AL1731" s="267"/>
      <c r="AM1731" s="267"/>
      <c r="AN1731" s="267"/>
      <c r="AO1731" s="267"/>
      <c r="AP1731" s="267"/>
      <c r="AQ1731" s="267"/>
      <c r="AR1731" s="267"/>
      <c r="AS1731" s="267"/>
      <c r="AT1731" s="267"/>
    </row>
    <row r="1732" spans="1:46" customFormat="1" ht="45" customHeight="1" thickTop="1" thickBot="1" x14ac:dyDescent="0.3">
      <c r="A1732" s="249" t="s">
        <v>1392</v>
      </c>
      <c r="B1732" s="249"/>
      <c r="C1732" s="249"/>
      <c r="D1732" s="249"/>
      <c r="E1732" s="249"/>
      <c r="F1732" s="249"/>
      <c r="G1732" s="249"/>
      <c r="H1732" s="249"/>
      <c r="I1732" s="249"/>
      <c r="J1732" s="249"/>
      <c r="K1732" s="249"/>
      <c r="L1732" s="249"/>
      <c r="M1732" s="249"/>
      <c r="N1732" s="249"/>
      <c r="O1732" s="249"/>
      <c r="P1732" s="249"/>
      <c r="Q1732" s="54">
        <v>0</v>
      </c>
      <c r="R1732" s="267" t="s">
        <v>2551</v>
      </c>
      <c r="S1732" s="267"/>
      <c r="T1732" s="267"/>
      <c r="U1732" s="267"/>
      <c r="V1732" s="267"/>
      <c r="W1732" s="267"/>
      <c r="X1732" s="267"/>
      <c r="Y1732" s="267"/>
      <c r="Z1732" s="267"/>
      <c r="AA1732" s="267"/>
      <c r="AB1732" s="267"/>
      <c r="AC1732" s="267"/>
      <c r="AD1732" s="267"/>
      <c r="AE1732" s="267"/>
      <c r="AF1732" s="54">
        <v>2</v>
      </c>
      <c r="AG1732" s="267"/>
      <c r="AH1732" s="267"/>
      <c r="AI1732" s="267"/>
      <c r="AJ1732" s="267"/>
      <c r="AK1732" s="267"/>
      <c r="AL1732" s="267"/>
      <c r="AM1732" s="267"/>
      <c r="AN1732" s="267"/>
      <c r="AO1732" s="267"/>
      <c r="AP1732" s="267"/>
      <c r="AQ1732" s="267"/>
      <c r="AR1732" s="267"/>
      <c r="AS1732" s="267"/>
      <c r="AT1732" s="267"/>
    </row>
    <row r="1733" spans="1:46" customFormat="1" ht="45" customHeight="1" thickTop="1" thickBot="1" x14ac:dyDescent="0.3">
      <c r="A1733" s="250" t="s">
        <v>1209</v>
      </c>
      <c r="B1733" s="250" t="s">
        <v>1209</v>
      </c>
      <c r="C1733" s="250" t="s">
        <v>1209</v>
      </c>
      <c r="D1733" s="250" t="s">
        <v>1209</v>
      </c>
      <c r="E1733" s="250" t="s">
        <v>1209</v>
      </c>
      <c r="F1733" s="250" t="s">
        <v>1209</v>
      </c>
      <c r="G1733" s="250" t="s">
        <v>1209</v>
      </c>
      <c r="H1733" s="250" t="s">
        <v>1209</v>
      </c>
      <c r="I1733" s="250" t="s">
        <v>1209</v>
      </c>
      <c r="J1733" s="250" t="s">
        <v>1209</v>
      </c>
      <c r="K1733" s="250" t="s">
        <v>1209</v>
      </c>
      <c r="L1733" s="250" t="s">
        <v>1209</v>
      </c>
      <c r="M1733" s="250" t="s">
        <v>1209</v>
      </c>
      <c r="N1733" s="250" t="s">
        <v>1209</v>
      </c>
      <c r="O1733" s="250" t="s">
        <v>1209</v>
      </c>
      <c r="P1733" s="250" t="s">
        <v>1209</v>
      </c>
      <c r="Q1733" s="54">
        <v>0</v>
      </c>
      <c r="R1733" s="267" t="s">
        <v>2551</v>
      </c>
      <c r="S1733" s="267"/>
      <c r="T1733" s="267"/>
      <c r="U1733" s="267"/>
      <c r="V1733" s="267"/>
      <c r="W1733" s="267"/>
      <c r="X1733" s="267"/>
      <c r="Y1733" s="267"/>
      <c r="Z1733" s="267"/>
      <c r="AA1733" s="267"/>
      <c r="AB1733" s="267"/>
      <c r="AC1733" s="267"/>
      <c r="AD1733" s="267"/>
      <c r="AE1733" s="267"/>
      <c r="AF1733" s="54">
        <v>2</v>
      </c>
      <c r="AG1733" s="267"/>
      <c r="AH1733" s="267"/>
      <c r="AI1733" s="267"/>
      <c r="AJ1733" s="267"/>
      <c r="AK1733" s="267"/>
      <c r="AL1733" s="267"/>
      <c r="AM1733" s="267"/>
      <c r="AN1733" s="267"/>
      <c r="AO1733" s="267"/>
      <c r="AP1733" s="267"/>
      <c r="AQ1733" s="267"/>
      <c r="AR1733" s="267"/>
      <c r="AS1733" s="267"/>
      <c r="AT1733" s="267"/>
    </row>
    <row r="1734" spans="1:46" customFormat="1" ht="45" customHeight="1" thickTop="1" thickBot="1" x14ac:dyDescent="0.3">
      <c r="A1734" s="249" t="s">
        <v>1393</v>
      </c>
      <c r="B1734" s="249" t="s">
        <v>1393</v>
      </c>
      <c r="C1734" s="249" t="s">
        <v>1393</v>
      </c>
      <c r="D1734" s="249" t="s">
        <v>1393</v>
      </c>
      <c r="E1734" s="249" t="s">
        <v>1393</v>
      </c>
      <c r="F1734" s="249" t="s">
        <v>1393</v>
      </c>
      <c r="G1734" s="249" t="s">
        <v>1393</v>
      </c>
      <c r="H1734" s="249" t="s">
        <v>1393</v>
      </c>
      <c r="I1734" s="249" t="s">
        <v>1393</v>
      </c>
      <c r="J1734" s="249" t="s">
        <v>1393</v>
      </c>
      <c r="K1734" s="249" t="s">
        <v>1393</v>
      </c>
      <c r="L1734" s="249" t="s">
        <v>1393</v>
      </c>
      <c r="M1734" s="249" t="s">
        <v>1393</v>
      </c>
      <c r="N1734" s="249" t="s">
        <v>1393</v>
      </c>
      <c r="O1734" s="249" t="s">
        <v>1393</v>
      </c>
      <c r="P1734" s="249" t="s">
        <v>1393</v>
      </c>
      <c r="Q1734" s="54">
        <v>0</v>
      </c>
      <c r="R1734" s="267" t="s">
        <v>2551</v>
      </c>
      <c r="S1734" s="267"/>
      <c r="T1734" s="267"/>
      <c r="U1734" s="267"/>
      <c r="V1734" s="267"/>
      <c r="W1734" s="267"/>
      <c r="X1734" s="267"/>
      <c r="Y1734" s="267"/>
      <c r="Z1734" s="267"/>
      <c r="AA1734" s="267"/>
      <c r="AB1734" s="267"/>
      <c r="AC1734" s="267"/>
      <c r="AD1734" s="267"/>
      <c r="AE1734" s="267"/>
      <c r="AF1734" s="54">
        <v>2</v>
      </c>
      <c r="AG1734" s="250"/>
      <c r="AH1734" s="250"/>
      <c r="AI1734" s="250"/>
      <c r="AJ1734" s="250"/>
      <c r="AK1734" s="250"/>
      <c r="AL1734" s="250"/>
      <c r="AM1734" s="250"/>
      <c r="AN1734" s="250"/>
      <c r="AO1734" s="250"/>
      <c r="AP1734" s="250"/>
      <c r="AQ1734" s="250"/>
      <c r="AR1734" s="250"/>
      <c r="AS1734" s="250"/>
      <c r="AT1734" s="250"/>
    </row>
    <row r="1735" spans="1:46" customFormat="1" ht="45" customHeight="1" thickTop="1" thickBot="1" x14ac:dyDescent="0.3">
      <c r="A1735" s="249" t="s">
        <v>1394</v>
      </c>
      <c r="B1735" s="249" t="s">
        <v>1394</v>
      </c>
      <c r="C1735" s="249" t="s">
        <v>1394</v>
      </c>
      <c r="D1735" s="249" t="s">
        <v>1394</v>
      </c>
      <c r="E1735" s="249" t="s">
        <v>1394</v>
      </c>
      <c r="F1735" s="249" t="s">
        <v>1394</v>
      </c>
      <c r="G1735" s="249" t="s">
        <v>1394</v>
      </c>
      <c r="H1735" s="249" t="s">
        <v>1394</v>
      </c>
      <c r="I1735" s="249" t="s">
        <v>1394</v>
      </c>
      <c r="J1735" s="249" t="s">
        <v>1394</v>
      </c>
      <c r="K1735" s="249" t="s">
        <v>1394</v>
      </c>
      <c r="L1735" s="249" t="s">
        <v>1394</v>
      </c>
      <c r="M1735" s="249" t="s">
        <v>1394</v>
      </c>
      <c r="N1735" s="249" t="s">
        <v>1394</v>
      </c>
      <c r="O1735" s="249" t="s">
        <v>1394</v>
      </c>
      <c r="P1735" s="249" t="s">
        <v>1394</v>
      </c>
      <c r="Q1735" s="54">
        <v>0</v>
      </c>
      <c r="R1735" s="267" t="s">
        <v>2551</v>
      </c>
      <c r="S1735" s="267"/>
      <c r="T1735" s="267"/>
      <c r="U1735" s="267"/>
      <c r="V1735" s="267"/>
      <c r="W1735" s="267"/>
      <c r="X1735" s="267"/>
      <c r="Y1735" s="267"/>
      <c r="Z1735" s="267"/>
      <c r="AA1735" s="267"/>
      <c r="AB1735" s="267"/>
      <c r="AC1735" s="267"/>
      <c r="AD1735" s="267"/>
      <c r="AE1735" s="267"/>
      <c r="AF1735" s="54">
        <v>2</v>
      </c>
      <c r="AG1735" s="267"/>
      <c r="AH1735" s="267"/>
      <c r="AI1735" s="267"/>
      <c r="AJ1735" s="267"/>
      <c r="AK1735" s="267"/>
      <c r="AL1735" s="267"/>
      <c r="AM1735" s="267"/>
      <c r="AN1735" s="267"/>
      <c r="AO1735" s="267"/>
      <c r="AP1735" s="267"/>
      <c r="AQ1735" s="267"/>
      <c r="AR1735" s="267"/>
      <c r="AS1735" s="267"/>
      <c r="AT1735" s="267"/>
    </row>
    <row r="1736" spans="1:46" customFormat="1" ht="45" customHeight="1" thickTop="1" thickBot="1" x14ac:dyDescent="0.3">
      <c r="A1736" s="249" t="s">
        <v>1395</v>
      </c>
      <c r="B1736" s="249" t="s">
        <v>1395</v>
      </c>
      <c r="C1736" s="249" t="s">
        <v>1395</v>
      </c>
      <c r="D1736" s="249" t="s">
        <v>1395</v>
      </c>
      <c r="E1736" s="249" t="s">
        <v>1395</v>
      </c>
      <c r="F1736" s="249" t="s">
        <v>1395</v>
      </c>
      <c r="G1736" s="249" t="s">
        <v>1395</v>
      </c>
      <c r="H1736" s="249" t="s">
        <v>1395</v>
      </c>
      <c r="I1736" s="249" t="s">
        <v>1395</v>
      </c>
      <c r="J1736" s="249" t="s">
        <v>1395</v>
      </c>
      <c r="K1736" s="249" t="s">
        <v>1395</v>
      </c>
      <c r="L1736" s="249" t="s">
        <v>1395</v>
      </c>
      <c r="M1736" s="249" t="s">
        <v>1395</v>
      </c>
      <c r="N1736" s="249" t="s">
        <v>1395</v>
      </c>
      <c r="O1736" s="249" t="s">
        <v>1395</v>
      </c>
      <c r="P1736" s="249" t="s">
        <v>1395</v>
      </c>
      <c r="Q1736" s="54">
        <v>0</v>
      </c>
      <c r="R1736" s="267" t="s">
        <v>2551</v>
      </c>
      <c r="S1736" s="267"/>
      <c r="T1736" s="267"/>
      <c r="U1736" s="267"/>
      <c r="V1736" s="267"/>
      <c r="W1736" s="267"/>
      <c r="X1736" s="267"/>
      <c r="Y1736" s="267"/>
      <c r="Z1736" s="267"/>
      <c r="AA1736" s="267"/>
      <c r="AB1736" s="267"/>
      <c r="AC1736" s="267"/>
      <c r="AD1736" s="267"/>
      <c r="AE1736" s="267"/>
      <c r="AF1736" s="54">
        <v>2</v>
      </c>
      <c r="AG1736" s="267"/>
      <c r="AH1736" s="267"/>
      <c r="AI1736" s="267"/>
      <c r="AJ1736" s="267"/>
      <c r="AK1736" s="267"/>
      <c r="AL1736" s="267"/>
      <c r="AM1736" s="267"/>
      <c r="AN1736" s="267"/>
      <c r="AO1736" s="267"/>
      <c r="AP1736" s="267"/>
      <c r="AQ1736" s="267"/>
      <c r="AR1736" s="267"/>
      <c r="AS1736" s="267"/>
      <c r="AT1736" s="267"/>
    </row>
    <row r="1737" spans="1:46" customFormat="1" ht="45" customHeight="1" thickTop="1" thickBot="1" x14ac:dyDescent="0.3">
      <c r="A1737" s="250" t="s">
        <v>1396</v>
      </c>
      <c r="B1737" s="250" t="s">
        <v>1396</v>
      </c>
      <c r="C1737" s="250" t="s">
        <v>1396</v>
      </c>
      <c r="D1737" s="250" t="s">
        <v>1396</v>
      </c>
      <c r="E1737" s="250" t="s">
        <v>1396</v>
      </c>
      <c r="F1737" s="250" t="s">
        <v>1396</v>
      </c>
      <c r="G1737" s="250" t="s">
        <v>1396</v>
      </c>
      <c r="H1737" s="250" t="s">
        <v>1396</v>
      </c>
      <c r="I1737" s="250" t="s">
        <v>1396</v>
      </c>
      <c r="J1737" s="250" t="s">
        <v>1396</v>
      </c>
      <c r="K1737" s="250" t="s">
        <v>1396</v>
      </c>
      <c r="L1737" s="250" t="s">
        <v>1396</v>
      </c>
      <c r="M1737" s="250" t="s">
        <v>1396</v>
      </c>
      <c r="N1737" s="250" t="s">
        <v>1396</v>
      </c>
      <c r="O1737" s="250" t="s">
        <v>1396</v>
      </c>
      <c r="P1737" s="250" t="s">
        <v>1396</v>
      </c>
      <c r="Q1737" s="54">
        <v>0</v>
      </c>
      <c r="R1737" s="267" t="s">
        <v>2551</v>
      </c>
      <c r="S1737" s="267"/>
      <c r="T1737" s="267"/>
      <c r="U1737" s="267"/>
      <c r="V1737" s="267"/>
      <c r="W1737" s="267"/>
      <c r="X1737" s="267"/>
      <c r="Y1737" s="267"/>
      <c r="Z1737" s="267"/>
      <c r="AA1737" s="267"/>
      <c r="AB1737" s="267"/>
      <c r="AC1737" s="267"/>
      <c r="AD1737" s="267"/>
      <c r="AE1737" s="267"/>
      <c r="AF1737" s="54">
        <v>2</v>
      </c>
      <c r="AG1737" s="267"/>
      <c r="AH1737" s="267"/>
      <c r="AI1737" s="267"/>
      <c r="AJ1737" s="267"/>
      <c r="AK1737" s="267"/>
      <c r="AL1737" s="267"/>
      <c r="AM1737" s="267"/>
      <c r="AN1737" s="267"/>
      <c r="AO1737" s="267"/>
      <c r="AP1737" s="267"/>
      <c r="AQ1737" s="267"/>
      <c r="AR1737" s="267"/>
      <c r="AS1737" s="267"/>
      <c r="AT1737" s="267"/>
    </row>
    <row r="1738" spans="1:46" customFormat="1" ht="45" customHeight="1" thickTop="1" thickBot="1" x14ac:dyDescent="0.3">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customFormat="1" ht="45" customHeight="1" thickTop="1" thickBot="1" x14ac:dyDescent="0.3">
      <c r="A1739" s="257" t="s">
        <v>197</v>
      </c>
      <c r="B1739" s="257"/>
      <c r="C1739" s="257"/>
      <c r="D1739" s="257"/>
      <c r="E1739" s="257"/>
      <c r="F1739" s="257"/>
      <c r="G1739" s="257"/>
      <c r="H1739" s="257"/>
      <c r="I1739" s="257"/>
      <c r="J1739" s="257"/>
      <c r="K1739" s="257"/>
      <c r="L1739" s="257"/>
      <c r="M1739" s="257"/>
      <c r="N1739" s="257"/>
      <c r="O1739" s="257"/>
      <c r="P1739" s="257"/>
      <c r="Q1739" s="56" t="s">
        <v>188</v>
      </c>
      <c r="R1739" s="258" t="s">
        <v>189</v>
      </c>
      <c r="S1739" s="258"/>
      <c r="T1739" s="258"/>
      <c r="U1739" s="258"/>
      <c r="V1739" s="258"/>
      <c r="W1739" s="258"/>
      <c r="X1739" s="258"/>
      <c r="Y1739" s="258"/>
      <c r="Z1739" s="258"/>
      <c r="AA1739" s="258"/>
      <c r="AB1739" s="258"/>
      <c r="AC1739" s="258"/>
      <c r="AD1739" s="258"/>
      <c r="AE1739" s="258"/>
      <c r="AF1739" s="57" t="s">
        <v>188</v>
      </c>
      <c r="AG1739" s="259" t="s">
        <v>7</v>
      </c>
      <c r="AH1739" s="259"/>
      <c r="AI1739" s="259"/>
      <c r="AJ1739" s="259"/>
      <c r="AK1739" s="259"/>
      <c r="AL1739" s="259"/>
      <c r="AM1739" s="259"/>
      <c r="AN1739" s="259"/>
      <c r="AO1739" s="259"/>
      <c r="AP1739" s="259"/>
      <c r="AQ1739" s="259"/>
      <c r="AR1739" s="259"/>
      <c r="AS1739" s="259"/>
      <c r="AT1739" s="259"/>
    </row>
    <row r="1740" spans="1:46" customFormat="1" ht="45" customHeight="1" thickTop="1" thickBot="1" x14ac:dyDescent="0.3">
      <c r="A1740" s="249" t="s">
        <v>1397</v>
      </c>
      <c r="B1740" s="249" t="s">
        <v>1397</v>
      </c>
      <c r="C1740" s="249" t="s">
        <v>1397</v>
      </c>
      <c r="D1740" s="249" t="s">
        <v>1397</v>
      </c>
      <c r="E1740" s="249" t="s">
        <v>1397</v>
      </c>
      <c r="F1740" s="249" t="s">
        <v>1397</v>
      </c>
      <c r="G1740" s="249" t="s">
        <v>1397</v>
      </c>
      <c r="H1740" s="249" t="s">
        <v>1397</v>
      </c>
      <c r="I1740" s="249" t="s">
        <v>1397</v>
      </c>
      <c r="J1740" s="249" t="s">
        <v>1397</v>
      </c>
      <c r="K1740" s="249" t="s">
        <v>1397</v>
      </c>
      <c r="L1740" s="249" t="s">
        <v>1397</v>
      </c>
      <c r="M1740" s="249" t="s">
        <v>1397</v>
      </c>
      <c r="N1740" s="249" t="s">
        <v>1397</v>
      </c>
      <c r="O1740" s="249" t="s">
        <v>1397</v>
      </c>
      <c r="P1740" s="249" t="s">
        <v>1397</v>
      </c>
      <c r="Q1740" s="54">
        <v>0</v>
      </c>
      <c r="R1740" s="267" t="s">
        <v>2582</v>
      </c>
      <c r="S1740" s="267"/>
      <c r="T1740" s="267"/>
      <c r="U1740" s="267"/>
      <c r="V1740" s="267"/>
      <c r="W1740" s="267"/>
      <c r="X1740" s="267"/>
      <c r="Y1740" s="267"/>
      <c r="Z1740" s="267"/>
      <c r="AA1740" s="267"/>
      <c r="AB1740" s="267"/>
      <c r="AC1740" s="267"/>
      <c r="AD1740" s="267"/>
      <c r="AE1740" s="267"/>
      <c r="AF1740" s="54">
        <v>0</v>
      </c>
      <c r="AG1740" s="267" t="s">
        <v>2580</v>
      </c>
      <c r="AH1740" s="267"/>
      <c r="AI1740" s="267"/>
      <c r="AJ1740" s="267"/>
      <c r="AK1740" s="267"/>
      <c r="AL1740" s="267"/>
      <c r="AM1740" s="267"/>
      <c r="AN1740" s="267"/>
      <c r="AO1740" s="267"/>
      <c r="AP1740" s="267"/>
      <c r="AQ1740" s="267"/>
      <c r="AR1740" s="267"/>
      <c r="AS1740" s="267"/>
      <c r="AT1740" s="267"/>
    </row>
    <row r="1741" spans="1:46" customFormat="1" ht="45" customHeight="1" thickTop="1" thickBot="1" x14ac:dyDescent="0.3">
      <c r="A1741" s="249" t="s">
        <v>1398</v>
      </c>
      <c r="B1741" s="249" t="s">
        <v>1398</v>
      </c>
      <c r="C1741" s="249" t="s">
        <v>1398</v>
      </c>
      <c r="D1741" s="249" t="s">
        <v>1398</v>
      </c>
      <c r="E1741" s="249" t="s">
        <v>1398</v>
      </c>
      <c r="F1741" s="249" t="s">
        <v>1398</v>
      </c>
      <c r="G1741" s="249" t="s">
        <v>1398</v>
      </c>
      <c r="H1741" s="249" t="s">
        <v>1398</v>
      </c>
      <c r="I1741" s="249" t="s">
        <v>1398</v>
      </c>
      <c r="J1741" s="249" t="s">
        <v>1398</v>
      </c>
      <c r="K1741" s="249" t="s">
        <v>1398</v>
      </c>
      <c r="L1741" s="249" t="s">
        <v>1398</v>
      </c>
      <c r="M1741" s="249" t="s">
        <v>1398</v>
      </c>
      <c r="N1741" s="249" t="s">
        <v>1398</v>
      </c>
      <c r="O1741" s="249" t="s">
        <v>1398</v>
      </c>
      <c r="P1741" s="249" t="s">
        <v>1398</v>
      </c>
      <c r="Q1741" s="54">
        <v>0</v>
      </c>
      <c r="R1741" s="267" t="s">
        <v>2551</v>
      </c>
      <c r="S1741" s="267"/>
      <c r="T1741" s="267"/>
      <c r="U1741" s="267"/>
      <c r="V1741" s="267"/>
      <c r="W1741" s="267"/>
      <c r="X1741" s="267"/>
      <c r="Y1741" s="267"/>
      <c r="Z1741" s="267"/>
      <c r="AA1741" s="267"/>
      <c r="AB1741" s="267"/>
      <c r="AC1741" s="267"/>
      <c r="AD1741" s="267"/>
      <c r="AE1741" s="267"/>
      <c r="AF1741" s="54">
        <v>0</v>
      </c>
      <c r="AG1741" s="267" t="s">
        <v>2551</v>
      </c>
      <c r="AH1741" s="267"/>
      <c r="AI1741" s="267"/>
      <c r="AJ1741" s="267"/>
      <c r="AK1741" s="267"/>
      <c r="AL1741" s="267"/>
      <c r="AM1741" s="267"/>
      <c r="AN1741" s="267"/>
      <c r="AO1741" s="267"/>
      <c r="AP1741" s="267"/>
      <c r="AQ1741" s="267"/>
      <c r="AR1741" s="267"/>
      <c r="AS1741" s="267"/>
      <c r="AT1741" s="267"/>
    </row>
    <row r="1742" spans="1:46" customFormat="1" ht="45" customHeight="1" thickTop="1" thickBot="1" x14ac:dyDescent="0.3">
      <c r="A1742" s="249" t="s">
        <v>1399</v>
      </c>
      <c r="B1742" s="249" t="s">
        <v>1399</v>
      </c>
      <c r="C1742" s="249" t="s">
        <v>1399</v>
      </c>
      <c r="D1742" s="249" t="s">
        <v>1399</v>
      </c>
      <c r="E1742" s="249" t="s">
        <v>1399</v>
      </c>
      <c r="F1742" s="249" t="s">
        <v>1399</v>
      </c>
      <c r="G1742" s="249" t="s">
        <v>1399</v>
      </c>
      <c r="H1742" s="249" t="s">
        <v>1399</v>
      </c>
      <c r="I1742" s="249" t="s">
        <v>1399</v>
      </c>
      <c r="J1742" s="249" t="s">
        <v>1399</v>
      </c>
      <c r="K1742" s="249" t="s">
        <v>1399</v>
      </c>
      <c r="L1742" s="249" t="s">
        <v>1399</v>
      </c>
      <c r="M1742" s="249" t="s">
        <v>1399</v>
      </c>
      <c r="N1742" s="249" t="s">
        <v>1399</v>
      </c>
      <c r="O1742" s="249" t="s">
        <v>1399</v>
      </c>
      <c r="P1742" s="249" t="s">
        <v>1399</v>
      </c>
      <c r="Q1742" s="54">
        <v>0</v>
      </c>
      <c r="R1742" s="267" t="s">
        <v>2551</v>
      </c>
      <c r="S1742" s="267"/>
      <c r="T1742" s="267"/>
      <c r="U1742" s="267"/>
      <c r="V1742" s="267"/>
      <c r="W1742" s="267"/>
      <c r="X1742" s="267"/>
      <c r="Y1742" s="267"/>
      <c r="Z1742" s="267"/>
      <c r="AA1742" s="267"/>
      <c r="AB1742" s="267"/>
      <c r="AC1742" s="267"/>
      <c r="AD1742" s="267"/>
      <c r="AE1742" s="267"/>
      <c r="AF1742" s="54">
        <v>0</v>
      </c>
      <c r="AG1742" s="267" t="s">
        <v>2551</v>
      </c>
      <c r="AH1742" s="267"/>
      <c r="AI1742" s="267"/>
      <c r="AJ1742" s="267"/>
      <c r="AK1742" s="267"/>
      <c r="AL1742" s="267"/>
      <c r="AM1742" s="267"/>
      <c r="AN1742" s="267"/>
      <c r="AO1742" s="267"/>
      <c r="AP1742" s="267"/>
      <c r="AQ1742" s="267"/>
      <c r="AR1742" s="267"/>
      <c r="AS1742" s="267"/>
      <c r="AT1742" s="267"/>
    </row>
    <row r="1743" spans="1:46" customFormat="1" ht="45" customHeight="1" thickTop="1" thickBot="1" x14ac:dyDescent="0.3">
      <c r="A1743" s="249" t="s">
        <v>1400</v>
      </c>
      <c r="B1743" s="249" t="s">
        <v>1400</v>
      </c>
      <c r="C1743" s="249" t="s">
        <v>1400</v>
      </c>
      <c r="D1743" s="249" t="s">
        <v>1400</v>
      </c>
      <c r="E1743" s="249" t="s">
        <v>1400</v>
      </c>
      <c r="F1743" s="249" t="s">
        <v>1400</v>
      </c>
      <c r="G1743" s="249" t="s">
        <v>1400</v>
      </c>
      <c r="H1743" s="249" t="s">
        <v>1400</v>
      </c>
      <c r="I1743" s="249" t="s">
        <v>1400</v>
      </c>
      <c r="J1743" s="249" t="s">
        <v>1400</v>
      </c>
      <c r="K1743" s="249" t="s">
        <v>1400</v>
      </c>
      <c r="L1743" s="249" t="s">
        <v>1400</v>
      </c>
      <c r="M1743" s="249" t="s">
        <v>1400</v>
      </c>
      <c r="N1743" s="249" t="s">
        <v>1400</v>
      </c>
      <c r="O1743" s="249" t="s">
        <v>1400</v>
      </c>
      <c r="P1743" s="249" t="s">
        <v>1400</v>
      </c>
      <c r="Q1743" s="54">
        <v>0</v>
      </c>
      <c r="R1743" s="267" t="s">
        <v>2551</v>
      </c>
      <c r="S1743" s="267"/>
      <c r="T1743" s="267"/>
      <c r="U1743" s="267"/>
      <c r="V1743" s="267"/>
      <c r="W1743" s="267"/>
      <c r="X1743" s="267"/>
      <c r="Y1743" s="267"/>
      <c r="Z1743" s="267"/>
      <c r="AA1743" s="267"/>
      <c r="AB1743" s="267"/>
      <c r="AC1743" s="267"/>
      <c r="AD1743" s="267"/>
      <c r="AE1743" s="267"/>
      <c r="AF1743" s="54">
        <v>0</v>
      </c>
      <c r="AG1743" s="267" t="s">
        <v>2551</v>
      </c>
      <c r="AH1743" s="267"/>
      <c r="AI1743" s="267"/>
      <c r="AJ1743" s="267"/>
      <c r="AK1743" s="267"/>
      <c r="AL1743" s="267"/>
      <c r="AM1743" s="267"/>
      <c r="AN1743" s="267"/>
      <c r="AO1743" s="267"/>
      <c r="AP1743" s="267"/>
      <c r="AQ1743" s="267"/>
      <c r="AR1743" s="267"/>
      <c r="AS1743" s="267"/>
      <c r="AT1743" s="267"/>
    </row>
    <row r="1744" spans="1:46" customFormat="1" ht="45" customHeight="1" thickTop="1" thickBot="1" x14ac:dyDescent="0.3">
      <c r="A1744" s="249" t="s">
        <v>1401</v>
      </c>
      <c r="B1744" s="249" t="s">
        <v>1401</v>
      </c>
      <c r="C1744" s="249" t="s">
        <v>1401</v>
      </c>
      <c r="D1744" s="249" t="s">
        <v>1401</v>
      </c>
      <c r="E1744" s="249" t="s">
        <v>1401</v>
      </c>
      <c r="F1744" s="249" t="s">
        <v>1401</v>
      </c>
      <c r="G1744" s="249" t="s">
        <v>1401</v>
      </c>
      <c r="H1744" s="249" t="s">
        <v>1401</v>
      </c>
      <c r="I1744" s="249" t="s">
        <v>1401</v>
      </c>
      <c r="J1744" s="249" t="s">
        <v>1401</v>
      </c>
      <c r="K1744" s="249" t="s">
        <v>1401</v>
      </c>
      <c r="L1744" s="249" t="s">
        <v>1401</v>
      </c>
      <c r="M1744" s="249" t="s">
        <v>1401</v>
      </c>
      <c r="N1744" s="249" t="s">
        <v>1401</v>
      </c>
      <c r="O1744" s="249" t="s">
        <v>1401</v>
      </c>
      <c r="P1744" s="249" t="s">
        <v>1401</v>
      </c>
      <c r="Q1744" s="54">
        <v>0</v>
      </c>
      <c r="R1744" s="250" t="s">
        <v>2603</v>
      </c>
      <c r="S1744" s="250"/>
      <c r="T1744" s="250"/>
      <c r="U1744" s="250"/>
      <c r="V1744" s="250"/>
      <c r="W1744" s="250"/>
      <c r="X1744" s="250"/>
      <c r="Y1744" s="250"/>
      <c r="Z1744" s="250"/>
      <c r="AA1744" s="250"/>
      <c r="AB1744" s="250"/>
      <c r="AC1744" s="250"/>
      <c r="AD1744" s="250"/>
      <c r="AE1744" s="250"/>
      <c r="AF1744" s="54">
        <v>0</v>
      </c>
      <c r="AG1744" s="267" t="s">
        <v>2551</v>
      </c>
      <c r="AH1744" s="267"/>
      <c r="AI1744" s="267"/>
      <c r="AJ1744" s="267"/>
      <c r="AK1744" s="267"/>
      <c r="AL1744" s="267"/>
      <c r="AM1744" s="267"/>
      <c r="AN1744" s="267"/>
      <c r="AO1744" s="267"/>
      <c r="AP1744" s="267"/>
      <c r="AQ1744" s="267"/>
      <c r="AR1744" s="267"/>
      <c r="AS1744" s="267"/>
      <c r="AT1744" s="267"/>
    </row>
    <row r="1745" spans="1:1025" ht="15.6" thickTop="1" x14ac:dyDescent="0.25"/>
    <row r="1747" spans="1:1025" ht="45" customHeight="1" x14ac:dyDescent="0.25">
      <c r="A1747" s="260" t="s">
        <v>1402</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185</v>
      </c>
      <c r="AH1747" s="261"/>
      <c r="AI1747" s="261"/>
      <c r="AJ1747" s="261"/>
      <c r="AK1747" s="58">
        <f>(('Artículo 121 (resumen PI)'!C55*0.8+'Artículo 121 (resumen PI)'!F55*0.2)+('Artículo 121 (resumen SIPOT)'!C55*0.8+'Artículo 121 (resumen SIPOT)'!F55*0.2))/2</f>
        <v>100.00000000000003</v>
      </c>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c r="HE1747"/>
      <c r="HF1747"/>
      <c r="HG1747"/>
      <c r="HH1747"/>
      <c r="HI1747"/>
      <c r="HJ1747"/>
      <c r="HK1747"/>
      <c r="HL1747"/>
      <c r="HM1747"/>
      <c r="HN1747"/>
      <c r="HO1747"/>
      <c r="HP1747"/>
      <c r="HQ1747"/>
      <c r="HR1747"/>
      <c r="HS1747"/>
      <c r="HT1747"/>
      <c r="HU1747"/>
      <c r="HV1747"/>
      <c r="HW1747"/>
      <c r="HX1747"/>
      <c r="HY1747"/>
      <c r="HZ1747"/>
      <c r="IA1747"/>
      <c r="IB1747"/>
      <c r="IC1747"/>
      <c r="ID1747"/>
      <c r="IE1747"/>
      <c r="IF1747"/>
      <c r="IG1747"/>
      <c r="IH1747"/>
      <c r="II1747"/>
      <c r="IJ1747"/>
      <c r="IK1747"/>
      <c r="IL1747"/>
      <c r="IM1747"/>
      <c r="IN1747"/>
      <c r="IO1747"/>
      <c r="IP1747"/>
      <c r="IQ1747"/>
      <c r="IR1747"/>
      <c r="IS1747"/>
      <c r="IT1747"/>
      <c r="IU1747"/>
      <c r="IV1747"/>
      <c r="IW1747"/>
      <c r="IX1747"/>
      <c r="IY1747"/>
      <c r="IZ1747"/>
      <c r="JA1747"/>
      <c r="JB1747"/>
      <c r="JC1747"/>
      <c r="JD1747"/>
      <c r="JE1747"/>
      <c r="JF1747"/>
      <c r="JG1747"/>
      <c r="JH1747"/>
      <c r="JI1747"/>
      <c r="JJ1747"/>
      <c r="JK1747"/>
      <c r="JL1747"/>
      <c r="JM1747"/>
      <c r="JN1747"/>
      <c r="JO1747"/>
      <c r="JP1747"/>
      <c r="JQ1747"/>
      <c r="JR1747"/>
      <c r="JS1747"/>
      <c r="JT1747"/>
      <c r="JU1747"/>
      <c r="JV1747"/>
      <c r="JW1747"/>
      <c r="JX1747"/>
      <c r="JY1747"/>
      <c r="JZ1747"/>
      <c r="KA1747"/>
      <c r="KB1747"/>
      <c r="KC1747"/>
      <c r="KD1747"/>
      <c r="KE1747"/>
      <c r="KF1747"/>
      <c r="KG1747"/>
      <c r="KH1747"/>
      <c r="KI1747"/>
      <c r="KJ1747"/>
      <c r="KK1747"/>
      <c r="KL1747"/>
      <c r="KM1747"/>
      <c r="KN1747"/>
      <c r="KO1747"/>
      <c r="KP1747"/>
      <c r="KQ1747"/>
      <c r="KR1747"/>
      <c r="KS1747"/>
      <c r="KT1747"/>
      <c r="KU1747"/>
      <c r="KV1747"/>
      <c r="KW1747"/>
      <c r="KX1747"/>
      <c r="KY1747"/>
      <c r="KZ1747"/>
      <c r="LA1747"/>
      <c r="LB1747"/>
      <c r="LC1747"/>
      <c r="LD1747"/>
      <c r="LE1747"/>
      <c r="LF1747"/>
      <c r="LG1747"/>
      <c r="LH1747"/>
      <c r="LI1747"/>
      <c r="LJ1747"/>
      <c r="LK1747"/>
      <c r="LL1747"/>
      <c r="LM1747"/>
      <c r="LN1747"/>
      <c r="LO1747"/>
      <c r="LP1747"/>
      <c r="LQ1747"/>
      <c r="LR1747"/>
      <c r="LS1747"/>
      <c r="LT1747"/>
      <c r="LU1747"/>
      <c r="LV1747"/>
      <c r="LW1747"/>
      <c r="LX1747"/>
      <c r="LY1747"/>
      <c r="LZ1747"/>
      <c r="MA1747"/>
      <c r="MB1747"/>
      <c r="MC1747"/>
      <c r="MD1747"/>
      <c r="ME1747"/>
      <c r="MF1747"/>
      <c r="MG1747"/>
      <c r="MH1747"/>
      <c r="MI1747"/>
      <c r="MJ1747"/>
      <c r="MK1747"/>
      <c r="ML1747"/>
      <c r="MM1747"/>
      <c r="MN1747"/>
      <c r="MO1747"/>
      <c r="MP1747"/>
      <c r="MQ1747"/>
      <c r="MR1747"/>
      <c r="MS1747"/>
      <c r="MT1747"/>
      <c r="MU1747"/>
      <c r="MV1747"/>
      <c r="MW1747"/>
      <c r="MX1747"/>
      <c r="MY1747"/>
      <c r="MZ1747"/>
      <c r="NA1747"/>
      <c r="NB1747"/>
      <c r="NC1747"/>
      <c r="ND1747"/>
      <c r="NE1747"/>
      <c r="NF1747"/>
      <c r="NG1747"/>
      <c r="NH1747"/>
      <c r="NI1747"/>
      <c r="NJ1747"/>
      <c r="NK1747"/>
      <c r="NL1747"/>
      <c r="NM1747"/>
      <c r="NN1747"/>
      <c r="NO1747"/>
      <c r="NP1747"/>
      <c r="NQ1747"/>
      <c r="NR1747"/>
      <c r="NS1747"/>
      <c r="NT1747"/>
      <c r="NU1747"/>
      <c r="NV1747"/>
      <c r="NW1747"/>
      <c r="NX1747"/>
      <c r="NY1747"/>
      <c r="NZ1747"/>
      <c r="OA1747"/>
      <c r="OB1747"/>
      <c r="OC1747"/>
      <c r="OD1747"/>
      <c r="OE1747"/>
      <c r="OF1747"/>
      <c r="OG1747"/>
      <c r="OH1747"/>
      <c r="OI1747"/>
      <c r="OJ1747"/>
      <c r="OK1747"/>
      <c r="OL1747"/>
      <c r="OM1747"/>
      <c r="ON1747"/>
      <c r="OO1747"/>
      <c r="OP1747"/>
      <c r="OQ1747"/>
      <c r="OR1747"/>
      <c r="OS1747"/>
      <c r="OT1747"/>
      <c r="OU1747"/>
      <c r="OV1747"/>
      <c r="OW1747"/>
      <c r="OX1747"/>
      <c r="OY1747"/>
      <c r="OZ1747"/>
      <c r="PA1747"/>
      <c r="PB1747"/>
      <c r="PC1747"/>
      <c r="PD1747"/>
      <c r="PE1747"/>
      <c r="PF1747"/>
      <c r="PG1747"/>
      <c r="PH1747"/>
      <c r="PI1747"/>
      <c r="PJ1747"/>
      <c r="PK1747"/>
      <c r="PL1747"/>
      <c r="PM1747"/>
      <c r="PN1747"/>
      <c r="PO1747"/>
      <c r="PP1747"/>
      <c r="PQ1747"/>
      <c r="PR1747"/>
      <c r="PS1747"/>
      <c r="PT1747"/>
      <c r="PU1747"/>
      <c r="PV1747"/>
      <c r="PW1747"/>
      <c r="PX1747"/>
      <c r="PY1747"/>
      <c r="PZ1747"/>
      <c r="QA1747"/>
      <c r="QB1747"/>
      <c r="QC1747"/>
      <c r="QD1747"/>
      <c r="QE1747"/>
      <c r="QF1747"/>
      <c r="QG1747"/>
      <c r="QH1747"/>
      <c r="QI1747"/>
      <c r="QJ1747"/>
      <c r="QK1747"/>
      <c r="QL1747"/>
      <c r="QM1747"/>
      <c r="QN1747"/>
      <c r="QO1747"/>
      <c r="QP1747"/>
      <c r="QQ1747"/>
      <c r="QR1747"/>
      <c r="QS1747"/>
      <c r="QT1747"/>
      <c r="QU1747"/>
      <c r="QV1747"/>
      <c r="QW1747"/>
      <c r="QX1747"/>
      <c r="QY1747"/>
      <c r="QZ1747"/>
      <c r="RA1747"/>
      <c r="RB1747"/>
      <c r="RC1747"/>
      <c r="RD1747"/>
      <c r="RE1747"/>
      <c r="RF1747"/>
      <c r="RG1747"/>
      <c r="RH1747"/>
      <c r="RI1747"/>
      <c r="RJ1747"/>
      <c r="RK1747"/>
      <c r="RL1747"/>
      <c r="RM1747"/>
      <c r="RN1747"/>
      <c r="RO1747"/>
      <c r="RP1747"/>
      <c r="RQ1747"/>
      <c r="RR1747"/>
      <c r="RS1747"/>
      <c r="RT1747"/>
      <c r="RU1747"/>
      <c r="RV1747"/>
      <c r="RW1747"/>
      <c r="RX1747"/>
      <c r="RY1747"/>
      <c r="RZ1747"/>
      <c r="SA1747"/>
      <c r="SB1747"/>
      <c r="SC1747"/>
      <c r="SD1747"/>
      <c r="SE1747"/>
      <c r="SF1747"/>
      <c r="SG1747"/>
      <c r="SH1747"/>
      <c r="SI1747"/>
      <c r="SJ1747"/>
      <c r="SK1747"/>
      <c r="SL1747"/>
      <c r="SM1747"/>
      <c r="SN1747"/>
      <c r="SO1747"/>
      <c r="SP1747"/>
      <c r="SQ1747"/>
      <c r="SR1747"/>
      <c r="SS1747"/>
      <c r="ST1747"/>
      <c r="SU1747"/>
      <c r="SV1747"/>
      <c r="SW1747"/>
      <c r="SX1747"/>
      <c r="SY1747"/>
      <c r="SZ1747"/>
      <c r="TA1747"/>
      <c r="TB1747"/>
      <c r="TC1747"/>
      <c r="TD1747"/>
      <c r="TE1747"/>
      <c r="TF1747"/>
      <c r="TG1747"/>
      <c r="TH1747"/>
      <c r="TI1747"/>
      <c r="TJ1747"/>
      <c r="TK1747"/>
      <c r="TL1747"/>
      <c r="TM1747"/>
      <c r="TN1747"/>
      <c r="TO1747"/>
      <c r="TP1747"/>
      <c r="TQ1747"/>
      <c r="TR1747"/>
      <c r="TS1747"/>
      <c r="TT1747"/>
      <c r="TU1747"/>
      <c r="TV1747"/>
      <c r="TW1747"/>
      <c r="TX1747"/>
      <c r="TY1747"/>
      <c r="TZ1747"/>
      <c r="UA1747"/>
      <c r="UB1747"/>
      <c r="UC1747"/>
      <c r="UD1747"/>
      <c r="UE1747"/>
      <c r="UF1747"/>
      <c r="UG1747"/>
      <c r="UH1747"/>
      <c r="UI1747"/>
      <c r="UJ1747"/>
      <c r="UK1747"/>
      <c r="UL1747"/>
      <c r="UM1747"/>
      <c r="UN1747"/>
      <c r="UO1747"/>
      <c r="UP1747"/>
      <c r="UQ1747"/>
      <c r="UR1747"/>
      <c r="US1747"/>
      <c r="UT1747"/>
      <c r="UU1747"/>
      <c r="UV1747"/>
      <c r="UW1747"/>
      <c r="UX1747"/>
      <c r="UY1747"/>
      <c r="UZ1747"/>
      <c r="VA1747"/>
      <c r="VB1747"/>
      <c r="VC1747"/>
      <c r="VD1747"/>
      <c r="VE1747"/>
      <c r="VF1747"/>
      <c r="VG1747"/>
      <c r="VH1747"/>
      <c r="VI1747"/>
      <c r="VJ1747"/>
      <c r="VK1747"/>
      <c r="VL1747"/>
      <c r="VM1747"/>
      <c r="VN1747"/>
      <c r="VO1747"/>
      <c r="VP1747"/>
      <c r="VQ1747"/>
      <c r="VR1747"/>
      <c r="VS1747"/>
      <c r="VT1747"/>
      <c r="VU1747"/>
      <c r="VV1747"/>
      <c r="VW1747"/>
      <c r="VX1747"/>
      <c r="VY1747"/>
      <c r="VZ1747"/>
      <c r="WA1747"/>
      <c r="WB1747"/>
      <c r="WC1747"/>
      <c r="WD1747"/>
      <c r="WE1747"/>
      <c r="WF1747"/>
      <c r="WG1747"/>
      <c r="WH1747"/>
      <c r="WI1747"/>
      <c r="WJ1747"/>
      <c r="WK1747"/>
      <c r="WL1747"/>
      <c r="WM1747"/>
      <c r="WN1747"/>
      <c r="WO1747"/>
      <c r="WP1747"/>
      <c r="WQ1747"/>
      <c r="WR1747"/>
      <c r="WS1747"/>
      <c r="WT1747"/>
      <c r="WU1747"/>
      <c r="WV1747"/>
      <c r="WW1747"/>
      <c r="WX1747"/>
      <c r="WY1747"/>
      <c r="WZ1747"/>
      <c r="XA1747"/>
      <c r="XB1747"/>
      <c r="XC1747"/>
      <c r="XD1747"/>
      <c r="XE1747"/>
      <c r="XF1747"/>
      <c r="XG1747"/>
      <c r="XH1747"/>
      <c r="XI1747"/>
      <c r="XJ1747"/>
      <c r="XK1747"/>
      <c r="XL1747"/>
      <c r="XM1747"/>
      <c r="XN1747"/>
      <c r="XO1747"/>
      <c r="XP1747"/>
      <c r="XQ1747"/>
      <c r="XR1747"/>
      <c r="XS1747"/>
      <c r="XT1747"/>
      <c r="XU1747"/>
      <c r="XV1747"/>
      <c r="XW1747"/>
      <c r="XX1747"/>
      <c r="XY1747"/>
      <c r="XZ1747"/>
      <c r="YA1747"/>
      <c r="YB1747"/>
      <c r="YC1747"/>
      <c r="YD1747"/>
      <c r="YE1747"/>
      <c r="YF1747"/>
      <c r="YG1747"/>
      <c r="YH1747"/>
      <c r="YI1747"/>
      <c r="YJ1747"/>
      <c r="YK1747"/>
      <c r="YL1747"/>
      <c r="YM1747"/>
      <c r="YN1747"/>
      <c r="YO1747"/>
      <c r="YP1747"/>
      <c r="YQ1747"/>
      <c r="YR1747"/>
      <c r="YS1747"/>
      <c r="YT1747"/>
      <c r="YU1747"/>
      <c r="YV1747"/>
      <c r="YW1747"/>
      <c r="YX1747"/>
      <c r="YY1747"/>
      <c r="YZ1747"/>
      <c r="ZA1747"/>
      <c r="ZB1747"/>
      <c r="ZC1747"/>
      <c r="ZD1747"/>
      <c r="ZE1747"/>
      <c r="ZF1747"/>
      <c r="ZG1747"/>
      <c r="ZH1747"/>
      <c r="ZI1747"/>
      <c r="ZJ1747"/>
      <c r="ZK1747"/>
      <c r="ZL1747"/>
      <c r="ZM1747"/>
      <c r="ZN1747"/>
      <c r="ZO1747"/>
      <c r="ZP1747"/>
      <c r="ZQ1747"/>
      <c r="ZR1747"/>
      <c r="ZS1747"/>
      <c r="ZT1747"/>
      <c r="ZU1747"/>
      <c r="ZV1747"/>
      <c r="ZW1747"/>
      <c r="ZX1747"/>
      <c r="ZY1747"/>
      <c r="ZZ1747"/>
      <c r="AAA1747"/>
      <c r="AAB1747"/>
      <c r="AAC1747"/>
      <c r="AAD1747"/>
      <c r="AAE1747"/>
      <c r="AAF1747"/>
      <c r="AAG1747"/>
      <c r="AAH1747"/>
      <c r="AAI1747"/>
      <c r="AAJ1747"/>
      <c r="AAK1747"/>
      <c r="AAL1747"/>
      <c r="AAM1747"/>
      <c r="AAN1747"/>
      <c r="AAO1747"/>
      <c r="AAP1747"/>
      <c r="AAQ1747"/>
      <c r="AAR1747"/>
      <c r="AAS1747"/>
      <c r="AAT1747"/>
      <c r="AAU1747"/>
      <c r="AAV1747"/>
      <c r="AAW1747"/>
      <c r="AAX1747"/>
      <c r="AAY1747"/>
      <c r="AAZ1747"/>
      <c r="ABA1747"/>
      <c r="ABB1747"/>
      <c r="ABC1747"/>
      <c r="ABD1747"/>
      <c r="ABE1747"/>
      <c r="ABF1747"/>
      <c r="ABG1747"/>
      <c r="ABH1747"/>
      <c r="ABI1747"/>
      <c r="ABJ1747"/>
      <c r="ABK1747"/>
      <c r="ABL1747"/>
      <c r="ABM1747"/>
      <c r="ABN1747"/>
      <c r="ABO1747"/>
      <c r="ABP1747"/>
      <c r="ABQ1747"/>
      <c r="ABR1747"/>
      <c r="ABS1747"/>
      <c r="ABT1747"/>
      <c r="ABU1747"/>
      <c r="ABV1747"/>
      <c r="ABW1747"/>
      <c r="ABX1747"/>
      <c r="ABY1747"/>
      <c r="ABZ1747"/>
      <c r="ACA1747"/>
      <c r="ACB1747"/>
      <c r="ACC1747"/>
      <c r="ACD1747"/>
      <c r="ACE1747"/>
      <c r="ACF1747"/>
      <c r="ACG1747"/>
      <c r="ACH1747"/>
      <c r="ACI1747"/>
      <c r="ACJ1747"/>
      <c r="ACK1747"/>
      <c r="ACL1747"/>
      <c r="ACM1747"/>
      <c r="ACN1747"/>
      <c r="ACO1747"/>
      <c r="ACP1747"/>
      <c r="ACQ1747"/>
      <c r="ACR1747"/>
      <c r="ACS1747"/>
      <c r="ACT1747"/>
      <c r="ACU1747"/>
      <c r="ACV1747"/>
      <c r="ACW1747"/>
      <c r="ACX1747"/>
      <c r="ACY1747"/>
      <c r="ACZ1747"/>
      <c r="ADA1747"/>
      <c r="ADB1747"/>
      <c r="ADC1747"/>
      <c r="ADD1747"/>
      <c r="ADE1747"/>
      <c r="ADF1747"/>
      <c r="ADG1747"/>
      <c r="ADH1747"/>
      <c r="ADI1747"/>
      <c r="ADJ1747"/>
      <c r="ADK1747"/>
      <c r="ADL1747"/>
      <c r="ADM1747"/>
      <c r="ADN1747"/>
      <c r="ADO1747"/>
      <c r="ADP1747"/>
      <c r="ADQ1747"/>
      <c r="ADR1747"/>
      <c r="ADS1747"/>
      <c r="ADT1747"/>
      <c r="ADU1747"/>
      <c r="ADV1747"/>
      <c r="ADW1747"/>
      <c r="ADX1747"/>
      <c r="ADY1747"/>
      <c r="ADZ1747"/>
      <c r="AEA1747"/>
      <c r="AEB1747"/>
      <c r="AEC1747"/>
      <c r="AED1747"/>
      <c r="AEE1747"/>
      <c r="AEF1747"/>
      <c r="AEG1747"/>
      <c r="AEH1747"/>
      <c r="AEI1747"/>
      <c r="AEJ1747"/>
      <c r="AEK1747"/>
      <c r="AEL1747"/>
      <c r="AEM1747"/>
      <c r="AEN1747"/>
      <c r="AEO1747"/>
      <c r="AEP1747"/>
      <c r="AEQ1747"/>
      <c r="AER1747"/>
      <c r="AES1747"/>
      <c r="AET1747"/>
      <c r="AEU1747"/>
      <c r="AEV1747"/>
      <c r="AEW1747"/>
      <c r="AEX1747"/>
      <c r="AEY1747"/>
      <c r="AEZ1747"/>
      <c r="AFA1747"/>
      <c r="AFB1747"/>
      <c r="AFC1747"/>
      <c r="AFD1747"/>
      <c r="AFE1747"/>
      <c r="AFF1747"/>
      <c r="AFG1747"/>
      <c r="AFH1747"/>
      <c r="AFI1747"/>
      <c r="AFJ1747"/>
      <c r="AFK1747"/>
      <c r="AFL1747"/>
      <c r="AFM1747"/>
      <c r="AFN1747"/>
      <c r="AFO1747"/>
      <c r="AFP1747"/>
      <c r="AFQ1747"/>
      <c r="AFR1747"/>
      <c r="AFS1747"/>
      <c r="AFT1747"/>
      <c r="AFU1747"/>
      <c r="AFV1747"/>
      <c r="AFW1747"/>
      <c r="AFX1747"/>
      <c r="AFY1747"/>
      <c r="AFZ1747"/>
      <c r="AGA1747"/>
      <c r="AGB1747"/>
      <c r="AGC1747"/>
      <c r="AGD1747"/>
      <c r="AGE1747"/>
      <c r="AGF1747"/>
      <c r="AGG1747"/>
      <c r="AGH1747"/>
      <c r="AGI1747"/>
      <c r="AGJ1747"/>
      <c r="AGK1747"/>
      <c r="AGL1747"/>
      <c r="AGM1747"/>
      <c r="AGN1747"/>
      <c r="AGO1747"/>
      <c r="AGP1747"/>
      <c r="AGQ1747"/>
      <c r="AGR1747"/>
      <c r="AGS1747"/>
      <c r="AGT1747"/>
      <c r="AGU1747"/>
      <c r="AGV1747"/>
      <c r="AGW1747"/>
      <c r="AGX1747"/>
      <c r="AGY1747"/>
      <c r="AGZ1747"/>
      <c r="AHA1747"/>
      <c r="AHB1747"/>
      <c r="AHC1747"/>
      <c r="AHD1747"/>
      <c r="AHE1747"/>
      <c r="AHF1747"/>
      <c r="AHG1747"/>
      <c r="AHH1747"/>
      <c r="AHI1747"/>
      <c r="AHJ1747"/>
      <c r="AHK1747"/>
      <c r="AHL1747"/>
      <c r="AHM1747"/>
      <c r="AHN1747"/>
      <c r="AHO1747"/>
      <c r="AHP1747"/>
      <c r="AHQ1747"/>
      <c r="AHR1747"/>
      <c r="AHS1747"/>
      <c r="AHT1747"/>
      <c r="AHU1747"/>
      <c r="AHV1747"/>
      <c r="AHW1747"/>
      <c r="AHX1747"/>
      <c r="AHY1747"/>
      <c r="AHZ1747"/>
      <c r="AIA1747"/>
      <c r="AIB1747"/>
      <c r="AIC1747"/>
      <c r="AID1747"/>
      <c r="AIE1747"/>
      <c r="AIF1747"/>
      <c r="AIG1747"/>
      <c r="AIH1747"/>
      <c r="AII1747"/>
      <c r="AIJ1747"/>
      <c r="AIK1747"/>
      <c r="AIL1747"/>
      <c r="AIM1747"/>
      <c r="AIN1747"/>
      <c r="AIO1747"/>
      <c r="AIP1747"/>
      <c r="AIQ1747"/>
      <c r="AIR1747"/>
      <c r="AIS1747"/>
      <c r="AIT1747"/>
      <c r="AIU1747"/>
      <c r="AIV1747"/>
      <c r="AIW1747"/>
      <c r="AIX1747"/>
      <c r="AIY1747"/>
      <c r="AIZ1747"/>
      <c r="AJA1747"/>
      <c r="AJB1747"/>
      <c r="AJC1747"/>
      <c r="AJD1747"/>
      <c r="AJE1747"/>
      <c r="AJF1747"/>
      <c r="AJG1747"/>
      <c r="AJH1747"/>
      <c r="AJI1747"/>
      <c r="AJJ1747"/>
      <c r="AJK1747"/>
      <c r="AJL1747"/>
      <c r="AJM1747"/>
      <c r="AJN1747"/>
      <c r="AJO1747"/>
      <c r="AJP1747"/>
      <c r="AJQ1747"/>
      <c r="AJR1747"/>
      <c r="AJS1747"/>
      <c r="AJT1747"/>
      <c r="AJU1747"/>
      <c r="AJV1747"/>
      <c r="AJW1747"/>
      <c r="AJX1747"/>
      <c r="AJY1747"/>
      <c r="AJZ1747"/>
      <c r="AKA1747"/>
      <c r="AKB1747"/>
      <c r="AKC1747"/>
      <c r="AKD1747"/>
      <c r="AKE1747"/>
      <c r="AKF1747"/>
      <c r="AKG1747"/>
      <c r="AKH1747"/>
      <c r="AKI1747"/>
      <c r="AKJ1747"/>
      <c r="AKK1747"/>
      <c r="AKL1747"/>
      <c r="AKM1747"/>
      <c r="AKN1747"/>
      <c r="AKO1747"/>
      <c r="AKP1747"/>
      <c r="AKQ1747"/>
      <c r="AKR1747"/>
      <c r="AKS1747"/>
      <c r="AKT1747"/>
      <c r="AKU1747"/>
      <c r="AKV1747"/>
      <c r="AKW1747"/>
      <c r="AKX1747"/>
      <c r="AKY1747"/>
      <c r="AKZ1747"/>
      <c r="ALA1747"/>
      <c r="ALB1747"/>
      <c r="ALC1747"/>
      <c r="ALD1747"/>
      <c r="ALE1747"/>
      <c r="ALF1747"/>
      <c r="ALG1747"/>
      <c r="ALH1747"/>
      <c r="ALI1747"/>
      <c r="ALJ1747"/>
      <c r="ALK1747"/>
      <c r="ALL1747"/>
      <c r="ALM1747"/>
      <c r="ALN1747"/>
      <c r="ALO1747"/>
      <c r="ALP1747"/>
      <c r="ALQ1747"/>
      <c r="ALR1747"/>
      <c r="ALS1747"/>
      <c r="ALT1747"/>
      <c r="ALU1747"/>
      <c r="ALV1747"/>
      <c r="ALW1747"/>
      <c r="ALX1747"/>
      <c r="ALY1747"/>
      <c r="ALZ1747"/>
      <c r="AMA1747"/>
      <c r="AMB1747"/>
      <c r="AMC1747"/>
      <c r="AMD1747"/>
      <c r="AME1747"/>
      <c r="AMF1747"/>
      <c r="AMG1747"/>
      <c r="AMH1747"/>
      <c r="AMI1747"/>
      <c r="AMJ1747"/>
      <c r="AMK1747"/>
    </row>
    <row r="1748" spans="1:1025"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c r="HE1748"/>
      <c r="HF1748"/>
      <c r="HG1748"/>
      <c r="HH1748"/>
      <c r="HI1748"/>
      <c r="HJ1748"/>
      <c r="HK1748"/>
      <c r="HL1748"/>
      <c r="HM1748"/>
      <c r="HN1748"/>
      <c r="HO1748"/>
      <c r="HP1748"/>
      <c r="HQ1748"/>
      <c r="HR1748"/>
      <c r="HS1748"/>
      <c r="HT1748"/>
      <c r="HU1748"/>
      <c r="HV1748"/>
      <c r="HW1748"/>
      <c r="HX1748"/>
      <c r="HY1748"/>
      <c r="HZ1748"/>
      <c r="IA1748"/>
      <c r="IB1748"/>
      <c r="IC1748"/>
      <c r="ID1748"/>
      <c r="IE1748"/>
      <c r="IF1748"/>
      <c r="IG1748"/>
      <c r="IH1748"/>
      <c r="II1748"/>
      <c r="IJ1748"/>
      <c r="IK1748"/>
      <c r="IL1748"/>
      <c r="IM1748"/>
      <c r="IN1748"/>
      <c r="IO1748"/>
      <c r="IP1748"/>
      <c r="IQ1748"/>
      <c r="IR1748"/>
      <c r="IS1748"/>
      <c r="IT1748"/>
      <c r="IU1748"/>
      <c r="IV1748"/>
      <c r="IW1748"/>
      <c r="IX1748"/>
      <c r="IY1748"/>
      <c r="IZ1748"/>
      <c r="JA1748"/>
      <c r="JB1748"/>
      <c r="JC1748"/>
      <c r="JD1748"/>
      <c r="JE1748"/>
      <c r="JF1748"/>
      <c r="JG1748"/>
      <c r="JH1748"/>
      <c r="JI1748"/>
      <c r="JJ1748"/>
      <c r="JK1748"/>
      <c r="JL1748"/>
      <c r="JM1748"/>
      <c r="JN1748"/>
      <c r="JO1748"/>
      <c r="JP1748"/>
      <c r="JQ1748"/>
      <c r="JR1748"/>
      <c r="JS1748"/>
      <c r="JT1748"/>
      <c r="JU1748"/>
      <c r="JV1748"/>
      <c r="JW1748"/>
      <c r="JX1748"/>
      <c r="JY1748"/>
      <c r="JZ1748"/>
      <c r="KA1748"/>
      <c r="KB1748"/>
      <c r="KC1748"/>
      <c r="KD1748"/>
      <c r="KE1748"/>
      <c r="KF1748"/>
      <c r="KG1748"/>
      <c r="KH1748"/>
      <c r="KI1748"/>
      <c r="KJ1748"/>
      <c r="KK1748"/>
      <c r="KL1748"/>
      <c r="KM1748"/>
      <c r="KN1748"/>
      <c r="KO1748"/>
      <c r="KP1748"/>
      <c r="KQ1748"/>
      <c r="KR1748"/>
      <c r="KS1748"/>
      <c r="KT1748"/>
      <c r="KU1748"/>
      <c r="KV1748"/>
      <c r="KW1748"/>
      <c r="KX1748"/>
      <c r="KY1748"/>
      <c r="KZ1748"/>
      <c r="LA1748"/>
      <c r="LB1748"/>
      <c r="LC1748"/>
      <c r="LD1748"/>
      <c r="LE1748"/>
      <c r="LF1748"/>
      <c r="LG1748"/>
      <c r="LH1748"/>
      <c r="LI1748"/>
      <c r="LJ1748"/>
      <c r="LK1748"/>
      <c r="LL1748"/>
      <c r="LM1748"/>
      <c r="LN1748"/>
      <c r="LO1748"/>
      <c r="LP1748"/>
      <c r="LQ1748"/>
      <c r="LR1748"/>
      <c r="LS1748"/>
      <c r="LT1748"/>
      <c r="LU1748"/>
      <c r="LV1748"/>
      <c r="LW1748"/>
      <c r="LX1748"/>
      <c r="LY1748"/>
      <c r="LZ1748"/>
      <c r="MA1748"/>
      <c r="MB1748"/>
      <c r="MC1748"/>
      <c r="MD1748"/>
      <c r="ME1748"/>
      <c r="MF1748"/>
      <c r="MG1748"/>
      <c r="MH1748"/>
      <c r="MI1748"/>
      <c r="MJ1748"/>
      <c r="MK1748"/>
      <c r="ML1748"/>
      <c r="MM1748"/>
      <c r="MN1748"/>
      <c r="MO1748"/>
      <c r="MP1748"/>
      <c r="MQ1748"/>
      <c r="MR1748"/>
      <c r="MS1748"/>
      <c r="MT1748"/>
      <c r="MU1748"/>
      <c r="MV1748"/>
      <c r="MW1748"/>
      <c r="MX1748"/>
      <c r="MY1748"/>
      <c r="MZ1748"/>
      <c r="NA1748"/>
      <c r="NB1748"/>
      <c r="NC1748"/>
      <c r="ND1748"/>
      <c r="NE1748"/>
      <c r="NF1748"/>
      <c r="NG1748"/>
      <c r="NH1748"/>
      <c r="NI1748"/>
      <c r="NJ1748"/>
      <c r="NK1748"/>
      <c r="NL1748"/>
      <c r="NM1748"/>
      <c r="NN1748"/>
      <c r="NO1748"/>
      <c r="NP1748"/>
      <c r="NQ1748"/>
      <c r="NR1748"/>
      <c r="NS1748"/>
      <c r="NT1748"/>
      <c r="NU1748"/>
      <c r="NV1748"/>
      <c r="NW1748"/>
      <c r="NX1748"/>
      <c r="NY1748"/>
      <c r="NZ1748"/>
      <c r="OA1748"/>
      <c r="OB1748"/>
      <c r="OC1748"/>
      <c r="OD1748"/>
      <c r="OE1748"/>
      <c r="OF1748"/>
      <c r="OG1748"/>
      <c r="OH1748"/>
      <c r="OI1748"/>
      <c r="OJ1748"/>
      <c r="OK1748"/>
      <c r="OL1748"/>
      <c r="OM1748"/>
      <c r="ON1748"/>
      <c r="OO1748"/>
      <c r="OP1748"/>
      <c r="OQ1748"/>
      <c r="OR1748"/>
      <c r="OS1748"/>
      <c r="OT1748"/>
      <c r="OU1748"/>
      <c r="OV1748"/>
      <c r="OW1748"/>
      <c r="OX1748"/>
      <c r="OY1748"/>
      <c r="OZ1748"/>
      <c r="PA1748"/>
      <c r="PB1748"/>
      <c r="PC1748"/>
      <c r="PD1748"/>
      <c r="PE1748"/>
      <c r="PF1748"/>
      <c r="PG1748"/>
      <c r="PH1748"/>
      <c r="PI1748"/>
      <c r="PJ1748"/>
      <c r="PK1748"/>
      <c r="PL1748"/>
      <c r="PM1748"/>
      <c r="PN1748"/>
      <c r="PO1748"/>
      <c r="PP1748"/>
      <c r="PQ1748"/>
      <c r="PR1748"/>
      <c r="PS1748"/>
      <c r="PT1748"/>
      <c r="PU1748"/>
      <c r="PV1748"/>
      <c r="PW1748"/>
      <c r="PX1748"/>
      <c r="PY1748"/>
      <c r="PZ1748"/>
      <c r="QA1748"/>
      <c r="QB1748"/>
      <c r="QC1748"/>
      <c r="QD1748"/>
      <c r="QE1748"/>
      <c r="QF1748"/>
      <c r="QG1748"/>
      <c r="QH1748"/>
      <c r="QI1748"/>
      <c r="QJ1748"/>
      <c r="QK1748"/>
      <c r="QL1748"/>
      <c r="QM1748"/>
      <c r="QN1748"/>
      <c r="QO1748"/>
      <c r="QP1748"/>
      <c r="QQ1748"/>
      <c r="QR1748"/>
      <c r="QS1748"/>
      <c r="QT1748"/>
      <c r="QU1748"/>
      <c r="QV1748"/>
      <c r="QW1748"/>
      <c r="QX1748"/>
      <c r="QY1748"/>
      <c r="QZ1748"/>
      <c r="RA1748"/>
      <c r="RB1748"/>
      <c r="RC1748"/>
      <c r="RD1748"/>
      <c r="RE1748"/>
      <c r="RF1748"/>
      <c r="RG1748"/>
      <c r="RH1748"/>
      <c r="RI1748"/>
      <c r="RJ1748"/>
      <c r="RK1748"/>
      <c r="RL1748"/>
      <c r="RM1748"/>
      <c r="RN1748"/>
      <c r="RO1748"/>
      <c r="RP1748"/>
      <c r="RQ1748"/>
      <c r="RR1748"/>
      <c r="RS1748"/>
      <c r="RT1748"/>
      <c r="RU1748"/>
      <c r="RV1748"/>
      <c r="RW1748"/>
      <c r="RX1748"/>
      <c r="RY1748"/>
      <c r="RZ1748"/>
      <c r="SA1748"/>
      <c r="SB1748"/>
      <c r="SC1748"/>
      <c r="SD1748"/>
      <c r="SE1748"/>
      <c r="SF1748"/>
      <c r="SG1748"/>
      <c r="SH1748"/>
      <c r="SI1748"/>
      <c r="SJ1748"/>
      <c r="SK1748"/>
      <c r="SL1748"/>
      <c r="SM1748"/>
      <c r="SN1748"/>
      <c r="SO1748"/>
      <c r="SP1748"/>
      <c r="SQ1748"/>
      <c r="SR1748"/>
      <c r="SS1748"/>
      <c r="ST1748"/>
      <c r="SU1748"/>
      <c r="SV1748"/>
      <c r="SW1748"/>
      <c r="SX1748"/>
      <c r="SY1748"/>
      <c r="SZ1748"/>
      <c r="TA1748"/>
      <c r="TB1748"/>
      <c r="TC1748"/>
      <c r="TD1748"/>
      <c r="TE1748"/>
      <c r="TF1748"/>
      <c r="TG1748"/>
      <c r="TH1748"/>
      <c r="TI1748"/>
      <c r="TJ1748"/>
      <c r="TK1748"/>
      <c r="TL1748"/>
      <c r="TM1748"/>
      <c r="TN1748"/>
      <c r="TO1748"/>
      <c r="TP1748"/>
      <c r="TQ1748"/>
      <c r="TR1748"/>
      <c r="TS1748"/>
      <c r="TT1748"/>
      <c r="TU1748"/>
      <c r="TV1748"/>
      <c r="TW1748"/>
      <c r="TX1748"/>
      <c r="TY1748"/>
      <c r="TZ1748"/>
      <c r="UA1748"/>
      <c r="UB1748"/>
      <c r="UC1748"/>
      <c r="UD1748"/>
      <c r="UE1748"/>
      <c r="UF1748"/>
      <c r="UG1748"/>
      <c r="UH1748"/>
      <c r="UI1748"/>
      <c r="UJ1748"/>
      <c r="UK1748"/>
      <c r="UL1748"/>
      <c r="UM1748"/>
      <c r="UN1748"/>
      <c r="UO1748"/>
      <c r="UP1748"/>
      <c r="UQ1748"/>
      <c r="UR1748"/>
      <c r="US1748"/>
      <c r="UT1748"/>
      <c r="UU1748"/>
      <c r="UV1748"/>
      <c r="UW1748"/>
      <c r="UX1748"/>
      <c r="UY1748"/>
      <c r="UZ1748"/>
      <c r="VA1748"/>
      <c r="VB1748"/>
      <c r="VC1748"/>
      <c r="VD1748"/>
      <c r="VE1748"/>
      <c r="VF1748"/>
      <c r="VG1748"/>
      <c r="VH1748"/>
      <c r="VI1748"/>
      <c r="VJ1748"/>
      <c r="VK1748"/>
      <c r="VL1748"/>
      <c r="VM1748"/>
      <c r="VN1748"/>
      <c r="VO1748"/>
      <c r="VP1748"/>
      <c r="VQ1748"/>
      <c r="VR1748"/>
      <c r="VS1748"/>
      <c r="VT1748"/>
      <c r="VU1748"/>
      <c r="VV1748"/>
      <c r="VW1748"/>
      <c r="VX1748"/>
      <c r="VY1748"/>
      <c r="VZ1748"/>
      <c r="WA1748"/>
      <c r="WB1748"/>
      <c r="WC1748"/>
      <c r="WD1748"/>
      <c r="WE1748"/>
      <c r="WF1748"/>
      <c r="WG1748"/>
      <c r="WH1748"/>
      <c r="WI1748"/>
      <c r="WJ1748"/>
      <c r="WK1748"/>
      <c r="WL1748"/>
      <c r="WM1748"/>
      <c r="WN1748"/>
      <c r="WO1748"/>
      <c r="WP1748"/>
      <c r="WQ1748"/>
      <c r="WR1748"/>
      <c r="WS1748"/>
      <c r="WT1748"/>
      <c r="WU1748"/>
      <c r="WV1748"/>
      <c r="WW1748"/>
      <c r="WX1748"/>
      <c r="WY1748"/>
      <c r="WZ1748"/>
      <c r="XA1748"/>
      <c r="XB1748"/>
      <c r="XC1748"/>
      <c r="XD1748"/>
      <c r="XE1748"/>
      <c r="XF1748"/>
      <c r="XG1748"/>
      <c r="XH1748"/>
      <c r="XI1748"/>
      <c r="XJ1748"/>
      <c r="XK1748"/>
      <c r="XL1748"/>
      <c r="XM1748"/>
      <c r="XN1748"/>
      <c r="XO1748"/>
      <c r="XP1748"/>
      <c r="XQ1748"/>
      <c r="XR1748"/>
      <c r="XS1748"/>
      <c r="XT1748"/>
      <c r="XU1748"/>
      <c r="XV1748"/>
      <c r="XW1748"/>
      <c r="XX1748"/>
      <c r="XY1748"/>
      <c r="XZ1748"/>
      <c r="YA1748"/>
      <c r="YB1748"/>
      <c r="YC1748"/>
      <c r="YD1748"/>
      <c r="YE1748"/>
      <c r="YF1748"/>
      <c r="YG1748"/>
      <c r="YH1748"/>
      <c r="YI1748"/>
      <c r="YJ1748"/>
      <c r="YK1748"/>
      <c r="YL1748"/>
      <c r="YM1748"/>
      <c r="YN1748"/>
      <c r="YO1748"/>
      <c r="YP1748"/>
      <c r="YQ1748"/>
      <c r="YR1748"/>
      <c r="YS1748"/>
      <c r="YT1748"/>
      <c r="YU1748"/>
      <c r="YV1748"/>
      <c r="YW1748"/>
      <c r="YX1748"/>
      <c r="YY1748"/>
      <c r="YZ1748"/>
      <c r="ZA1748"/>
      <c r="ZB1748"/>
      <c r="ZC1748"/>
      <c r="ZD1748"/>
      <c r="ZE1748"/>
      <c r="ZF1748"/>
      <c r="ZG1748"/>
      <c r="ZH1748"/>
      <c r="ZI1748"/>
      <c r="ZJ1748"/>
      <c r="ZK1748"/>
      <c r="ZL1748"/>
      <c r="ZM1748"/>
      <c r="ZN1748"/>
      <c r="ZO1748"/>
      <c r="ZP1748"/>
      <c r="ZQ1748"/>
      <c r="ZR1748"/>
      <c r="ZS1748"/>
      <c r="ZT1748"/>
      <c r="ZU1748"/>
      <c r="ZV1748"/>
      <c r="ZW1748"/>
      <c r="ZX1748"/>
      <c r="ZY1748"/>
      <c r="ZZ1748"/>
      <c r="AAA1748"/>
      <c r="AAB1748"/>
      <c r="AAC1748"/>
      <c r="AAD1748"/>
      <c r="AAE1748"/>
      <c r="AAF1748"/>
      <c r="AAG1748"/>
      <c r="AAH1748"/>
      <c r="AAI1748"/>
      <c r="AAJ1748"/>
      <c r="AAK1748"/>
      <c r="AAL1748"/>
      <c r="AAM1748"/>
      <c r="AAN1748"/>
      <c r="AAO1748"/>
      <c r="AAP1748"/>
      <c r="AAQ1748"/>
      <c r="AAR1748"/>
      <c r="AAS1748"/>
      <c r="AAT1748"/>
      <c r="AAU1748"/>
      <c r="AAV1748"/>
      <c r="AAW1748"/>
      <c r="AAX1748"/>
      <c r="AAY1748"/>
      <c r="AAZ1748"/>
      <c r="ABA1748"/>
      <c r="ABB1748"/>
      <c r="ABC1748"/>
      <c r="ABD1748"/>
      <c r="ABE1748"/>
      <c r="ABF1748"/>
      <c r="ABG1748"/>
      <c r="ABH1748"/>
      <c r="ABI1748"/>
      <c r="ABJ1748"/>
      <c r="ABK1748"/>
      <c r="ABL1748"/>
      <c r="ABM1748"/>
      <c r="ABN1748"/>
      <c r="ABO1748"/>
      <c r="ABP1748"/>
      <c r="ABQ1748"/>
      <c r="ABR1748"/>
      <c r="ABS1748"/>
      <c r="ABT1748"/>
      <c r="ABU1748"/>
      <c r="ABV1748"/>
      <c r="ABW1748"/>
      <c r="ABX1748"/>
      <c r="ABY1748"/>
      <c r="ABZ1748"/>
      <c r="ACA1748"/>
      <c r="ACB1748"/>
      <c r="ACC1748"/>
      <c r="ACD1748"/>
      <c r="ACE1748"/>
      <c r="ACF1748"/>
      <c r="ACG1748"/>
      <c r="ACH1748"/>
      <c r="ACI1748"/>
      <c r="ACJ1748"/>
      <c r="ACK1748"/>
      <c r="ACL1748"/>
      <c r="ACM1748"/>
      <c r="ACN1748"/>
      <c r="ACO1748"/>
      <c r="ACP1748"/>
      <c r="ACQ1748"/>
      <c r="ACR1748"/>
      <c r="ACS1748"/>
      <c r="ACT1748"/>
      <c r="ACU1748"/>
      <c r="ACV1748"/>
      <c r="ACW1748"/>
      <c r="ACX1748"/>
      <c r="ACY1748"/>
      <c r="ACZ1748"/>
      <c r="ADA1748"/>
      <c r="ADB1748"/>
      <c r="ADC1748"/>
      <c r="ADD1748"/>
      <c r="ADE1748"/>
      <c r="ADF1748"/>
      <c r="ADG1748"/>
      <c r="ADH1748"/>
      <c r="ADI1748"/>
      <c r="ADJ1748"/>
      <c r="ADK1748"/>
      <c r="ADL1748"/>
      <c r="ADM1748"/>
      <c r="ADN1748"/>
      <c r="ADO1748"/>
      <c r="ADP1748"/>
      <c r="ADQ1748"/>
      <c r="ADR1748"/>
      <c r="ADS1748"/>
      <c r="ADT1748"/>
      <c r="ADU1748"/>
      <c r="ADV1748"/>
      <c r="ADW1748"/>
      <c r="ADX1748"/>
      <c r="ADY1748"/>
      <c r="ADZ1748"/>
      <c r="AEA1748"/>
      <c r="AEB1748"/>
      <c r="AEC1748"/>
      <c r="AED1748"/>
      <c r="AEE1748"/>
      <c r="AEF1748"/>
      <c r="AEG1748"/>
      <c r="AEH1748"/>
      <c r="AEI1748"/>
      <c r="AEJ1748"/>
      <c r="AEK1748"/>
      <c r="AEL1748"/>
      <c r="AEM1748"/>
      <c r="AEN1748"/>
      <c r="AEO1748"/>
      <c r="AEP1748"/>
      <c r="AEQ1748"/>
      <c r="AER1748"/>
      <c r="AES1748"/>
      <c r="AET1748"/>
      <c r="AEU1748"/>
      <c r="AEV1748"/>
      <c r="AEW1748"/>
      <c r="AEX1748"/>
      <c r="AEY1748"/>
      <c r="AEZ1748"/>
      <c r="AFA1748"/>
      <c r="AFB1748"/>
      <c r="AFC1748"/>
      <c r="AFD1748"/>
      <c r="AFE1748"/>
      <c r="AFF1748"/>
      <c r="AFG1748"/>
      <c r="AFH1748"/>
      <c r="AFI1748"/>
      <c r="AFJ1748"/>
      <c r="AFK1748"/>
      <c r="AFL1748"/>
      <c r="AFM1748"/>
      <c r="AFN1748"/>
      <c r="AFO1748"/>
      <c r="AFP1748"/>
      <c r="AFQ1748"/>
      <c r="AFR1748"/>
      <c r="AFS1748"/>
      <c r="AFT1748"/>
      <c r="AFU1748"/>
      <c r="AFV1748"/>
      <c r="AFW1748"/>
      <c r="AFX1748"/>
      <c r="AFY1748"/>
      <c r="AFZ1748"/>
      <c r="AGA1748"/>
      <c r="AGB1748"/>
      <c r="AGC1748"/>
      <c r="AGD1748"/>
      <c r="AGE1748"/>
      <c r="AGF1748"/>
      <c r="AGG1748"/>
      <c r="AGH1748"/>
      <c r="AGI1748"/>
      <c r="AGJ1748"/>
      <c r="AGK1748"/>
      <c r="AGL1748"/>
      <c r="AGM1748"/>
      <c r="AGN1748"/>
      <c r="AGO1748"/>
      <c r="AGP1748"/>
      <c r="AGQ1748"/>
      <c r="AGR1748"/>
      <c r="AGS1748"/>
      <c r="AGT1748"/>
      <c r="AGU1748"/>
      <c r="AGV1748"/>
      <c r="AGW1748"/>
      <c r="AGX1748"/>
      <c r="AGY1748"/>
      <c r="AGZ1748"/>
      <c r="AHA1748"/>
      <c r="AHB1748"/>
      <c r="AHC1748"/>
      <c r="AHD1748"/>
      <c r="AHE1748"/>
      <c r="AHF1748"/>
      <c r="AHG1748"/>
      <c r="AHH1748"/>
      <c r="AHI1748"/>
      <c r="AHJ1748"/>
      <c r="AHK1748"/>
      <c r="AHL1748"/>
      <c r="AHM1748"/>
      <c r="AHN1748"/>
      <c r="AHO1748"/>
      <c r="AHP1748"/>
      <c r="AHQ1748"/>
      <c r="AHR1748"/>
      <c r="AHS1748"/>
      <c r="AHT1748"/>
      <c r="AHU1748"/>
      <c r="AHV1748"/>
      <c r="AHW1748"/>
      <c r="AHX1748"/>
      <c r="AHY1748"/>
      <c r="AHZ1748"/>
      <c r="AIA1748"/>
      <c r="AIB1748"/>
      <c r="AIC1748"/>
      <c r="AID1748"/>
      <c r="AIE1748"/>
      <c r="AIF1748"/>
      <c r="AIG1748"/>
      <c r="AIH1748"/>
      <c r="AII1748"/>
      <c r="AIJ1748"/>
      <c r="AIK1748"/>
      <c r="AIL1748"/>
      <c r="AIM1748"/>
      <c r="AIN1748"/>
      <c r="AIO1748"/>
      <c r="AIP1748"/>
      <c r="AIQ1748"/>
      <c r="AIR1748"/>
      <c r="AIS1748"/>
      <c r="AIT1748"/>
      <c r="AIU1748"/>
      <c r="AIV1748"/>
      <c r="AIW1748"/>
      <c r="AIX1748"/>
      <c r="AIY1748"/>
      <c r="AIZ1748"/>
      <c r="AJA1748"/>
      <c r="AJB1748"/>
      <c r="AJC1748"/>
      <c r="AJD1748"/>
      <c r="AJE1748"/>
      <c r="AJF1748"/>
      <c r="AJG1748"/>
      <c r="AJH1748"/>
      <c r="AJI1748"/>
      <c r="AJJ1748"/>
      <c r="AJK1748"/>
      <c r="AJL1748"/>
      <c r="AJM1748"/>
      <c r="AJN1748"/>
      <c r="AJO1748"/>
      <c r="AJP1748"/>
      <c r="AJQ1748"/>
      <c r="AJR1748"/>
      <c r="AJS1748"/>
      <c r="AJT1748"/>
      <c r="AJU1748"/>
      <c r="AJV1748"/>
      <c r="AJW1748"/>
      <c r="AJX1748"/>
      <c r="AJY1748"/>
      <c r="AJZ1748"/>
      <c r="AKA1748"/>
      <c r="AKB1748"/>
      <c r="AKC1748"/>
      <c r="AKD1748"/>
      <c r="AKE1748"/>
      <c r="AKF1748"/>
      <c r="AKG1748"/>
      <c r="AKH1748"/>
      <c r="AKI1748"/>
      <c r="AKJ1748"/>
      <c r="AKK1748"/>
      <c r="AKL1748"/>
      <c r="AKM1748"/>
      <c r="AKN1748"/>
      <c r="AKO1748"/>
      <c r="AKP1748"/>
      <c r="AKQ1748"/>
      <c r="AKR1748"/>
      <c r="AKS1748"/>
      <c r="AKT1748"/>
      <c r="AKU1748"/>
      <c r="AKV1748"/>
      <c r="AKW1748"/>
      <c r="AKX1748"/>
      <c r="AKY1748"/>
      <c r="AKZ1748"/>
      <c r="ALA1748"/>
      <c r="ALB1748"/>
      <c r="ALC1748"/>
      <c r="ALD1748"/>
      <c r="ALE1748"/>
      <c r="ALF1748"/>
      <c r="ALG1748"/>
      <c r="ALH1748"/>
      <c r="ALI1748"/>
      <c r="ALJ1748"/>
      <c r="ALK1748"/>
      <c r="ALL1748"/>
      <c r="ALM1748"/>
      <c r="ALN1748"/>
      <c r="ALO1748"/>
      <c r="ALP1748"/>
      <c r="ALQ1748"/>
      <c r="ALR1748"/>
      <c r="ALS1748"/>
      <c r="ALT1748"/>
      <c r="ALU1748"/>
      <c r="ALV1748"/>
      <c r="ALW1748"/>
      <c r="ALX1748"/>
      <c r="ALY1748"/>
      <c r="ALZ1748"/>
      <c r="AMA1748"/>
      <c r="AMB1748"/>
      <c r="AMC1748"/>
      <c r="AMD1748"/>
      <c r="AME1748"/>
      <c r="AMF1748"/>
      <c r="AMG1748"/>
      <c r="AMH1748"/>
      <c r="AMI1748"/>
      <c r="AMJ1748"/>
      <c r="AMK1748"/>
    </row>
    <row r="1749" spans="1:1025" ht="45" customHeight="1" x14ac:dyDescent="0.25">
      <c r="A1749" s="20" t="s">
        <v>186</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c r="HE1749"/>
      <c r="HF1749"/>
      <c r="HG1749"/>
      <c r="HH1749"/>
      <c r="HI1749"/>
      <c r="HJ1749"/>
      <c r="HK1749"/>
      <c r="HL1749"/>
      <c r="HM1749"/>
      <c r="HN1749"/>
      <c r="HO1749"/>
      <c r="HP1749"/>
      <c r="HQ1749"/>
      <c r="HR1749"/>
      <c r="HS1749"/>
      <c r="HT1749"/>
      <c r="HU1749"/>
      <c r="HV1749"/>
      <c r="HW1749"/>
      <c r="HX1749"/>
      <c r="HY1749"/>
      <c r="HZ1749"/>
      <c r="IA1749"/>
      <c r="IB1749"/>
      <c r="IC1749"/>
      <c r="ID1749"/>
      <c r="IE1749"/>
      <c r="IF1749"/>
      <c r="IG1749"/>
      <c r="IH1749"/>
      <c r="II1749"/>
      <c r="IJ1749"/>
      <c r="IK1749"/>
      <c r="IL1749"/>
      <c r="IM1749"/>
      <c r="IN1749"/>
      <c r="IO1749"/>
      <c r="IP1749"/>
      <c r="IQ1749"/>
      <c r="IR1749"/>
      <c r="IS1749"/>
      <c r="IT1749"/>
      <c r="IU1749"/>
      <c r="IV1749"/>
      <c r="IW1749"/>
      <c r="IX1749"/>
      <c r="IY1749"/>
      <c r="IZ1749"/>
      <c r="JA1749"/>
      <c r="JB1749"/>
      <c r="JC1749"/>
      <c r="JD1749"/>
      <c r="JE1749"/>
      <c r="JF1749"/>
      <c r="JG1749"/>
      <c r="JH1749"/>
      <c r="JI1749"/>
      <c r="JJ1749"/>
      <c r="JK1749"/>
      <c r="JL1749"/>
      <c r="JM1749"/>
      <c r="JN1749"/>
      <c r="JO1749"/>
      <c r="JP1749"/>
      <c r="JQ1749"/>
      <c r="JR1749"/>
      <c r="JS1749"/>
      <c r="JT1749"/>
      <c r="JU1749"/>
      <c r="JV1749"/>
      <c r="JW1749"/>
      <c r="JX1749"/>
      <c r="JY1749"/>
      <c r="JZ1749"/>
      <c r="KA1749"/>
      <c r="KB1749"/>
      <c r="KC1749"/>
      <c r="KD1749"/>
      <c r="KE1749"/>
      <c r="KF1749"/>
      <c r="KG1749"/>
      <c r="KH1749"/>
      <c r="KI1749"/>
      <c r="KJ1749"/>
      <c r="KK1749"/>
      <c r="KL1749"/>
      <c r="KM1749"/>
      <c r="KN1749"/>
      <c r="KO1749"/>
      <c r="KP1749"/>
      <c r="KQ1749"/>
      <c r="KR1749"/>
      <c r="KS1749"/>
      <c r="KT1749"/>
      <c r="KU1749"/>
      <c r="KV1749"/>
      <c r="KW1749"/>
      <c r="KX1749"/>
      <c r="KY1749"/>
      <c r="KZ1749"/>
      <c r="LA1749"/>
      <c r="LB1749"/>
      <c r="LC1749"/>
      <c r="LD1749"/>
      <c r="LE1749"/>
      <c r="LF1749"/>
      <c r="LG1749"/>
      <c r="LH1749"/>
      <c r="LI1749"/>
      <c r="LJ1749"/>
      <c r="LK1749"/>
      <c r="LL1749"/>
      <c r="LM1749"/>
      <c r="LN1749"/>
      <c r="LO1749"/>
      <c r="LP1749"/>
      <c r="LQ1749"/>
      <c r="LR1749"/>
      <c r="LS1749"/>
      <c r="LT1749"/>
      <c r="LU1749"/>
      <c r="LV1749"/>
      <c r="LW1749"/>
      <c r="LX1749"/>
      <c r="LY1749"/>
      <c r="LZ1749"/>
      <c r="MA1749"/>
      <c r="MB1749"/>
      <c r="MC1749"/>
      <c r="MD1749"/>
      <c r="ME1749"/>
      <c r="MF1749"/>
      <c r="MG1749"/>
      <c r="MH1749"/>
      <c r="MI1749"/>
      <c r="MJ1749"/>
      <c r="MK1749"/>
      <c r="ML1749"/>
      <c r="MM1749"/>
      <c r="MN1749"/>
      <c r="MO1749"/>
      <c r="MP1749"/>
      <c r="MQ1749"/>
      <c r="MR1749"/>
      <c r="MS1749"/>
      <c r="MT1749"/>
      <c r="MU1749"/>
      <c r="MV1749"/>
      <c r="MW1749"/>
      <c r="MX1749"/>
      <c r="MY1749"/>
      <c r="MZ1749"/>
      <c r="NA1749"/>
      <c r="NB1749"/>
      <c r="NC1749"/>
      <c r="ND1749"/>
      <c r="NE1749"/>
      <c r="NF1749"/>
      <c r="NG1749"/>
      <c r="NH1749"/>
      <c r="NI1749"/>
      <c r="NJ1749"/>
      <c r="NK1749"/>
      <c r="NL1749"/>
      <c r="NM1749"/>
      <c r="NN1749"/>
      <c r="NO1749"/>
      <c r="NP1749"/>
      <c r="NQ1749"/>
      <c r="NR1749"/>
      <c r="NS1749"/>
      <c r="NT1749"/>
      <c r="NU1749"/>
      <c r="NV1749"/>
      <c r="NW1749"/>
      <c r="NX1749"/>
      <c r="NY1749"/>
      <c r="NZ1749"/>
      <c r="OA1749"/>
      <c r="OB1749"/>
      <c r="OC1749"/>
      <c r="OD1749"/>
      <c r="OE1749"/>
      <c r="OF1749"/>
      <c r="OG1749"/>
      <c r="OH1749"/>
      <c r="OI1749"/>
      <c r="OJ1749"/>
      <c r="OK1749"/>
      <c r="OL1749"/>
      <c r="OM1749"/>
      <c r="ON1749"/>
      <c r="OO1749"/>
      <c r="OP1749"/>
      <c r="OQ1749"/>
      <c r="OR1749"/>
      <c r="OS1749"/>
      <c r="OT1749"/>
      <c r="OU1749"/>
      <c r="OV1749"/>
      <c r="OW1749"/>
      <c r="OX1749"/>
      <c r="OY1749"/>
      <c r="OZ1749"/>
      <c r="PA1749"/>
      <c r="PB1749"/>
      <c r="PC1749"/>
      <c r="PD1749"/>
      <c r="PE1749"/>
      <c r="PF1749"/>
      <c r="PG1749"/>
      <c r="PH1749"/>
      <c r="PI1749"/>
      <c r="PJ1749"/>
      <c r="PK1749"/>
      <c r="PL1749"/>
      <c r="PM1749"/>
      <c r="PN1749"/>
      <c r="PO1749"/>
      <c r="PP1749"/>
      <c r="PQ1749"/>
      <c r="PR1749"/>
      <c r="PS1749"/>
      <c r="PT1749"/>
      <c r="PU1749"/>
      <c r="PV1749"/>
      <c r="PW1749"/>
      <c r="PX1749"/>
      <c r="PY1749"/>
      <c r="PZ1749"/>
      <c r="QA1749"/>
      <c r="QB1749"/>
      <c r="QC1749"/>
      <c r="QD1749"/>
      <c r="QE1749"/>
      <c r="QF1749"/>
      <c r="QG1749"/>
      <c r="QH1749"/>
      <c r="QI1749"/>
      <c r="QJ1749"/>
      <c r="QK1749"/>
      <c r="QL1749"/>
      <c r="QM1749"/>
      <c r="QN1749"/>
      <c r="QO1749"/>
      <c r="QP1749"/>
      <c r="QQ1749"/>
      <c r="QR1749"/>
      <c r="QS1749"/>
      <c r="QT1749"/>
      <c r="QU1749"/>
      <c r="QV1749"/>
      <c r="QW1749"/>
      <c r="QX1749"/>
      <c r="QY1749"/>
      <c r="QZ1749"/>
      <c r="RA1749"/>
      <c r="RB1749"/>
      <c r="RC1749"/>
      <c r="RD1749"/>
      <c r="RE1749"/>
      <c r="RF1749"/>
      <c r="RG1749"/>
      <c r="RH1749"/>
      <c r="RI1749"/>
      <c r="RJ1749"/>
      <c r="RK1749"/>
      <c r="RL1749"/>
      <c r="RM1749"/>
      <c r="RN1749"/>
      <c r="RO1749"/>
      <c r="RP1749"/>
      <c r="RQ1749"/>
      <c r="RR1749"/>
      <c r="RS1749"/>
      <c r="RT1749"/>
      <c r="RU1749"/>
      <c r="RV1749"/>
      <c r="RW1749"/>
      <c r="RX1749"/>
      <c r="RY1749"/>
      <c r="RZ1749"/>
      <c r="SA1749"/>
      <c r="SB1749"/>
      <c r="SC1749"/>
      <c r="SD1749"/>
      <c r="SE1749"/>
      <c r="SF1749"/>
      <c r="SG1749"/>
      <c r="SH1749"/>
      <c r="SI1749"/>
      <c r="SJ1749"/>
      <c r="SK1749"/>
      <c r="SL1749"/>
      <c r="SM1749"/>
      <c r="SN1749"/>
      <c r="SO1749"/>
      <c r="SP1749"/>
      <c r="SQ1749"/>
      <c r="SR1749"/>
      <c r="SS1749"/>
      <c r="ST1749"/>
      <c r="SU1749"/>
      <c r="SV1749"/>
      <c r="SW1749"/>
      <c r="SX1749"/>
      <c r="SY1749"/>
      <c r="SZ1749"/>
      <c r="TA1749"/>
      <c r="TB1749"/>
      <c r="TC1749"/>
      <c r="TD1749"/>
      <c r="TE1749"/>
      <c r="TF1749"/>
      <c r="TG1749"/>
      <c r="TH1749"/>
      <c r="TI1749"/>
      <c r="TJ1749"/>
      <c r="TK1749"/>
      <c r="TL1749"/>
      <c r="TM1749"/>
      <c r="TN1749"/>
      <c r="TO1749"/>
      <c r="TP1749"/>
      <c r="TQ1749"/>
      <c r="TR1749"/>
      <c r="TS1749"/>
      <c r="TT1749"/>
      <c r="TU1749"/>
      <c r="TV1749"/>
      <c r="TW1749"/>
      <c r="TX1749"/>
      <c r="TY1749"/>
      <c r="TZ1749"/>
      <c r="UA1749"/>
      <c r="UB1749"/>
      <c r="UC1749"/>
      <c r="UD1749"/>
      <c r="UE1749"/>
      <c r="UF1749"/>
      <c r="UG1749"/>
      <c r="UH1749"/>
      <c r="UI1749"/>
      <c r="UJ1749"/>
      <c r="UK1749"/>
      <c r="UL1749"/>
      <c r="UM1749"/>
      <c r="UN1749"/>
      <c r="UO1749"/>
      <c r="UP1749"/>
      <c r="UQ1749"/>
      <c r="UR1749"/>
      <c r="US1749"/>
      <c r="UT1749"/>
      <c r="UU1749"/>
      <c r="UV1749"/>
      <c r="UW1749"/>
      <c r="UX1749"/>
      <c r="UY1749"/>
      <c r="UZ1749"/>
      <c r="VA1749"/>
      <c r="VB1749"/>
      <c r="VC1749"/>
      <c r="VD1749"/>
      <c r="VE1749"/>
      <c r="VF1749"/>
      <c r="VG1749"/>
      <c r="VH1749"/>
      <c r="VI1749"/>
      <c r="VJ1749"/>
      <c r="VK1749"/>
      <c r="VL1749"/>
      <c r="VM1749"/>
      <c r="VN1749"/>
      <c r="VO1749"/>
      <c r="VP1749"/>
      <c r="VQ1749"/>
      <c r="VR1749"/>
      <c r="VS1749"/>
      <c r="VT1749"/>
      <c r="VU1749"/>
      <c r="VV1749"/>
      <c r="VW1749"/>
      <c r="VX1749"/>
      <c r="VY1749"/>
      <c r="VZ1749"/>
      <c r="WA1749"/>
      <c r="WB1749"/>
      <c r="WC1749"/>
      <c r="WD1749"/>
      <c r="WE1749"/>
      <c r="WF1749"/>
      <c r="WG1749"/>
      <c r="WH1749"/>
      <c r="WI1749"/>
      <c r="WJ1749"/>
      <c r="WK1749"/>
      <c r="WL1749"/>
      <c r="WM1749"/>
      <c r="WN1749"/>
      <c r="WO1749"/>
      <c r="WP1749"/>
      <c r="WQ1749"/>
      <c r="WR1749"/>
      <c r="WS1749"/>
      <c r="WT1749"/>
      <c r="WU1749"/>
      <c r="WV1749"/>
      <c r="WW1749"/>
      <c r="WX1749"/>
      <c r="WY1749"/>
      <c r="WZ1749"/>
      <c r="XA1749"/>
      <c r="XB1749"/>
      <c r="XC1749"/>
      <c r="XD1749"/>
      <c r="XE1749"/>
      <c r="XF1749"/>
      <c r="XG1749"/>
      <c r="XH1749"/>
      <c r="XI1749"/>
      <c r="XJ1749"/>
      <c r="XK1749"/>
      <c r="XL1749"/>
      <c r="XM1749"/>
      <c r="XN1749"/>
      <c r="XO1749"/>
      <c r="XP1749"/>
      <c r="XQ1749"/>
      <c r="XR1749"/>
      <c r="XS1749"/>
      <c r="XT1749"/>
      <c r="XU1749"/>
      <c r="XV1749"/>
      <c r="XW1749"/>
      <c r="XX1749"/>
      <c r="XY1749"/>
      <c r="XZ1749"/>
      <c r="YA1749"/>
      <c r="YB1749"/>
      <c r="YC1749"/>
      <c r="YD1749"/>
      <c r="YE1749"/>
      <c r="YF1749"/>
      <c r="YG1749"/>
      <c r="YH1749"/>
      <c r="YI1749"/>
      <c r="YJ1749"/>
      <c r="YK1749"/>
      <c r="YL1749"/>
      <c r="YM1749"/>
      <c r="YN1749"/>
      <c r="YO1749"/>
      <c r="YP1749"/>
      <c r="YQ1749"/>
      <c r="YR1749"/>
      <c r="YS1749"/>
      <c r="YT1749"/>
      <c r="YU1749"/>
      <c r="YV1749"/>
      <c r="YW1749"/>
      <c r="YX1749"/>
      <c r="YY1749"/>
      <c r="YZ1749"/>
      <c r="ZA1749"/>
      <c r="ZB1749"/>
      <c r="ZC1749"/>
      <c r="ZD1749"/>
      <c r="ZE1749"/>
      <c r="ZF1749"/>
      <c r="ZG1749"/>
      <c r="ZH1749"/>
      <c r="ZI1749"/>
      <c r="ZJ1749"/>
      <c r="ZK1749"/>
      <c r="ZL1749"/>
      <c r="ZM1749"/>
      <c r="ZN1749"/>
      <c r="ZO1749"/>
      <c r="ZP1749"/>
      <c r="ZQ1749"/>
      <c r="ZR1749"/>
      <c r="ZS1749"/>
      <c r="ZT1749"/>
      <c r="ZU1749"/>
      <c r="ZV1749"/>
      <c r="ZW1749"/>
      <c r="ZX1749"/>
      <c r="ZY1749"/>
      <c r="ZZ1749"/>
      <c r="AAA1749"/>
      <c r="AAB1749"/>
      <c r="AAC1749"/>
      <c r="AAD1749"/>
      <c r="AAE1749"/>
      <c r="AAF1749"/>
      <c r="AAG1749"/>
      <c r="AAH1749"/>
      <c r="AAI1749"/>
      <c r="AAJ1749"/>
      <c r="AAK1749"/>
      <c r="AAL1749"/>
      <c r="AAM1749"/>
      <c r="AAN1749"/>
      <c r="AAO1749"/>
      <c r="AAP1749"/>
      <c r="AAQ1749"/>
      <c r="AAR1749"/>
      <c r="AAS1749"/>
      <c r="AAT1749"/>
      <c r="AAU1749"/>
      <c r="AAV1749"/>
      <c r="AAW1749"/>
      <c r="AAX1749"/>
      <c r="AAY1749"/>
      <c r="AAZ1749"/>
      <c r="ABA1749"/>
      <c r="ABB1749"/>
      <c r="ABC1749"/>
      <c r="ABD1749"/>
      <c r="ABE1749"/>
      <c r="ABF1749"/>
      <c r="ABG1749"/>
      <c r="ABH1749"/>
      <c r="ABI1749"/>
      <c r="ABJ1749"/>
      <c r="ABK1749"/>
      <c r="ABL1749"/>
      <c r="ABM1749"/>
      <c r="ABN1749"/>
      <c r="ABO1749"/>
      <c r="ABP1749"/>
      <c r="ABQ1749"/>
      <c r="ABR1749"/>
      <c r="ABS1749"/>
      <c r="ABT1749"/>
      <c r="ABU1749"/>
      <c r="ABV1749"/>
      <c r="ABW1749"/>
      <c r="ABX1749"/>
      <c r="ABY1749"/>
      <c r="ABZ1749"/>
      <c r="ACA1749"/>
      <c r="ACB1749"/>
      <c r="ACC1749"/>
      <c r="ACD1749"/>
      <c r="ACE1749"/>
      <c r="ACF1749"/>
      <c r="ACG1749"/>
      <c r="ACH1749"/>
      <c r="ACI1749"/>
      <c r="ACJ1749"/>
      <c r="ACK1749"/>
      <c r="ACL1749"/>
      <c r="ACM1749"/>
      <c r="ACN1749"/>
      <c r="ACO1749"/>
      <c r="ACP1749"/>
      <c r="ACQ1749"/>
      <c r="ACR1749"/>
      <c r="ACS1749"/>
      <c r="ACT1749"/>
      <c r="ACU1749"/>
      <c r="ACV1749"/>
      <c r="ACW1749"/>
      <c r="ACX1749"/>
      <c r="ACY1749"/>
      <c r="ACZ1749"/>
      <c r="ADA1749"/>
      <c r="ADB1749"/>
      <c r="ADC1749"/>
      <c r="ADD1749"/>
      <c r="ADE1749"/>
      <c r="ADF1749"/>
      <c r="ADG1749"/>
      <c r="ADH1749"/>
      <c r="ADI1749"/>
      <c r="ADJ1749"/>
      <c r="ADK1749"/>
      <c r="ADL1749"/>
      <c r="ADM1749"/>
      <c r="ADN1749"/>
      <c r="ADO1749"/>
      <c r="ADP1749"/>
      <c r="ADQ1749"/>
      <c r="ADR1749"/>
      <c r="ADS1749"/>
      <c r="ADT1749"/>
      <c r="ADU1749"/>
      <c r="ADV1749"/>
      <c r="ADW1749"/>
      <c r="ADX1749"/>
      <c r="ADY1749"/>
      <c r="ADZ1749"/>
      <c r="AEA1749"/>
      <c r="AEB1749"/>
      <c r="AEC1749"/>
      <c r="AED1749"/>
      <c r="AEE1749"/>
      <c r="AEF1749"/>
      <c r="AEG1749"/>
      <c r="AEH1749"/>
      <c r="AEI1749"/>
      <c r="AEJ1749"/>
      <c r="AEK1749"/>
      <c r="AEL1749"/>
      <c r="AEM1749"/>
      <c r="AEN1749"/>
      <c r="AEO1749"/>
      <c r="AEP1749"/>
      <c r="AEQ1749"/>
      <c r="AER1749"/>
      <c r="AES1749"/>
      <c r="AET1749"/>
      <c r="AEU1749"/>
      <c r="AEV1749"/>
      <c r="AEW1749"/>
      <c r="AEX1749"/>
      <c r="AEY1749"/>
      <c r="AEZ1749"/>
      <c r="AFA1749"/>
      <c r="AFB1749"/>
      <c r="AFC1749"/>
      <c r="AFD1749"/>
      <c r="AFE1749"/>
      <c r="AFF1749"/>
      <c r="AFG1749"/>
      <c r="AFH1749"/>
      <c r="AFI1749"/>
      <c r="AFJ1749"/>
      <c r="AFK1749"/>
      <c r="AFL1749"/>
      <c r="AFM1749"/>
      <c r="AFN1749"/>
      <c r="AFO1749"/>
      <c r="AFP1749"/>
      <c r="AFQ1749"/>
      <c r="AFR1749"/>
      <c r="AFS1749"/>
      <c r="AFT1749"/>
      <c r="AFU1749"/>
      <c r="AFV1749"/>
      <c r="AFW1749"/>
      <c r="AFX1749"/>
      <c r="AFY1749"/>
      <c r="AFZ1749"/>
      <c r="AGA1749"/>
      <c r="AGB1749"/>
      <c r="AGC1749"/>
      <c r="AGD1749"/>
      <c r="AGE1749"/>
      <c r="AGF1749"/>
      <c r="AGG1749"/>
      <c r="AGH1749"/>
      <c r="AGI1749"/>
      <c r="AGJ1749"/>
      <c r="AGK1749"/>
      <c r="AGL1749"/>
      <c r="AGM1749"/>
      <c r="AGN1749"/>
      <c r="AGO1749"/>
      <c r="AGP1749"/>
      <c r="AGQ1749"/>
      <c r="AGR1749"/>
      <c r="AGS1749"/>
      <c r="AGT1749"/>
      <c r="AGU1749"/>
      <c r="AGV1749"/>
      <c r="AGW1749"/>
      <c r="AGX1749"/>
      <c r="AGY1749"/>
      <c r="AGZ1749"/>
      <c r="AHA1749"/>
      <c r="AHB1749"/>
      <c r="AHC1749"/>
      <c r="AHD1749"/>
      <c r="AHE1749"/>
      <c r="AHF1749"/>
      <c r="AHG1749"/>
      <c r="AHH1749"/>
      <c r="AHI1749"/>
      <c r="AHJ1749"/>
      <c r="AHK1749"/>
      <c r="AHL1749"/>
      <c r="AHM1749"/>
      <c r="AHN1749"/>
      <c r="AHO1749"/>
      <c r="AHP1749"/>
      <c r="AHQ1749"/>
      <c r="AHR1749"/>
      <c r="AHS1749"/>
      <c r="AHT1749"/>
      <c r="AHU1749"/>
      <c r="AHV1749"/>
      <c r="AHW1749"/>
      <c r="AHX1749"/>
      <c r="AHY1749"/>
      <c r="AHZ1749"/>
      <c r="AIA1749"/>
      <c r="AIB1749"/>
      <c r="AIC1749"/>
      <c r="AID1749"/>
      <c r="AIE1749"/>
      <c r="AIF1749"/>
      <c r="AIG1749"/>
      <c r="AIH1749"/>
      <c r="AII1749"/>
      <c r="AIJ1749"/>
      <c r="AIK1749"/>
      <c r="AIL1749"/>
      <c r="AIM1749"/>
      <c r="AIN1749"/>
      <c r="AIO1749"/>
      <c r="AIP1749"/>
      <c r="AIQ1749"/>
      <c r="AIR1749"/>
      <c r="AIS1749"/>
      <c r="AIT1749"/>
      <c r="AIU1749"/>
      <c r="AIV1749"/>
      <c r="AIW1749"/>
      <c r="AIX1749"/>
      <c r="AIY1749"/>
      <c r="AIZ1749"/>
      <c r="AJA1749"/>
      <c r="AJB1749"/>
      <c r="AJC1749"/>
      <c r="AJD1749"/>
      <c r="AJE1749"/>
      <c r="AJF1749"/>
      <c r="AJG1749"/>
      <c r="AJH1749"/>
      <c r="AJI1749"/>
      <c r="AJJ1749"/>
      <c r="AJK1749"/>
      <c r="AJL1749"/>
      <c r="AJM1749"/>
      <c r="AJN1749"/>
      <c r="AJO1749"/>
      <c r="AJP1749"/>
      <c r="AJQ1749"/>
      <c r="AJR1749"/>
      <c r="AJS1749"/>
      <c r="AJT1749"/>
      <c r="AJU1749"/>
      <c r="AJV1749"/>
      <c r="AJW1749"/>
      <c r="AJX1749"/>
      <c r="AJY1749"/>
      <c r="AJZ1749"/>
      <c r="AKA1749"/>
      <c r="AKB1749"/>
      <c r="AKC1749"/>
      <c r="AKD1749"/>
      <c r="AKE1749"/>
      <c r="AKF1749"/>
      <c r="AKG1749"/>
      <c r="AKH1749"/>
      <c r="AKI1749"/>
      <c r="AKJ1749"/>
      <c r="AKK1749"/>
      <c r="AKL1749"/>
      <c r="AKM1749"/>
      <c r="AKN1749"/>
      <c r="AKO1749"/>
      <c r="AKP1749"/>
      <c r="AKQ1749"/>
      <c r="AKR1749"/>
      <c r="AKS1749"/>
      <c r="AKT1749"/>
      <c r="AKU1749"/>
      <c r="AKV1749"/>
      <c r="AKW1749"/>
      <c r="AKX1749"/>
      <c r="AKY1749"/>
      <c r="AKZ1749"/>
      <c r="ALA1749"/>
      <c r="ALB1749"/>
      <c r="ALC1749"/>
      <c r="ALD1749"/>
      <c r="ALE1749"/>
      <c r="ALF1749"/>
      <c r="ALG1749"/>
      <c r="ALH1749"/>
      <c r="ALI1749"/>
      <c r="ALJ1749"/>
      <c r="ALK1749"/>
      <c r="ALL1749"/>
      <c r="ALM1749"/>
      <c r="ALN1749"/>
      <c r="ALO1749"/>
      <c r="ALP1749"/>
      <c r="ALQ1749"/>
      <c r="ALR1749"/>
      <c r="ALS1749"/>
      <c r="ALT1749"/>
      <c r="ALU1749"/>
      <c r="ALV1749"/>
      <c r="ALW1749"/>
      <c r="ALX1749"/>
      <c r="ALY1749"/>
      <c r="ALZ1749"/>
      <c r="AMA1749"/>
      <c r="AMB1749"/>
      <c r="AMC1749"/>
      <c r="AMD1749"/>
      <c r="AME1749"/>
      <c r="AMF1749"/>
      <c r="AMG1749"/>
      <c r="AMH1749"/>
      <c r="AMI1749"/>
      <c r="AMJ1749"/>
      <c r="AMK1749"/>
    </row>
    <row r="1750" spans="1:1025"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c r="HK1750"/>
      <c r="HL1750"/>
      <c r="HM1750"/>
      <c r="HN1750"/>
      <c r="HO1750"/>
      <c r="HP1750"/>
      <c r="HQ1750"/>
      <c r="HR1750"/>
      <c r="HS1750"/>
      <c r="HT1750"/>
      <c r="HU1750"/>
      <c r="HV1750"/>
      <c r="HW1750"/>
      <c r="HX1750"/>
      <c r="HY1750"/>
      <c r="HZ1750"/>
      <c r="IA1750"/>
      <c r="IB1750"/>
      <c r="IC1750"/>
      <c r="ID1750"/>
      <c r="IE1750"/>
      <c r="IF1750"/>
      <c r="IG1750"/>
      <c r="IH1750"/>
      <c r="II1750"/>
      <c r="IJ1750"/>
      <c r="IK1750"/>
      <c r="IL1750"/>
      <c r="IM1750"/>
      <c r="IN1750"/>
      <c r="IO1750"/>
      <c r="IP1750"/>
      <c r="IQ1750"/>
      <c r="IR1750"/>
      <c r="IS1750"/>
      <c r="IT1750"/>
      <c r="IU1750"/>
      <c r="IV1750"/>
      <c r="IW1750"/>
      <c r="IX1750"/>
      <c r="IY1750"/>
      <c r="IZ1750"/>
      <c r="JA1750"/>
      <c r="JB1750"/>
      <c r="JC1750"/>
      <c r="JD1750"/>
      <c r="JE1750"/>
      <c r="JF1750"/>
      <c r="JG1750"/>
      <c r="JH1750"/>
      <c r="JI1750"/>
      <c r="JJ1750"/>
      <c r="JK1750"/>
      <c r="JL1750"/>
      <c r="JM1750"/>
      <c r="JN1750"/>
      <c r="JO1750"/>
      <c r="JP1750"/>
      <c r="JQ1750"/>
      <c r="JR1750"/>
      <c r="JS1750"/>
      <c r="JT1750"/>
      <c r="JU1750"/>
      <c r="JV1750"/>
      <c r="JW1750"/>
      <c r="JX1750"/>
      <c r="JY1750"/>
      <c r="JZ1750"/>
      <c r="KA1750"/>
      <c r="KB1750"/>
      <c r="KC1750"/>
      <c r="KD1750"/>
      <c r="KE1750"/>
      <c r="KF1750"/>
      <c r="KG1750"/>
      <c r="KH1750"/>
      <c r="KI1750"/>
      <c r="KJ1750"/>
      <c r="KK1750"/>
      <c r="KL1750"/>
      <c r="KM1750"/>
      <c r="KN1750"/>
      <c r="KO1750"/>
      <c r="KP1750"/>
      <c r="KQ1750"/>
      <c r="KR1750"/>
      <c r="KS1750"/>
      <c r="KT1750"/>
      <c r="KU1750"/>
      <c r="KV1750"/>
      <c r="KW1750"/>
      <c r="KX1750"/>
      <c r="KY1750"/>
      <c r="KZ1750"/>
      <c r="LA1750"/>
      <c r="LB1750"/>
      <c r="LC1750"/>
      <c r="LD1750"/>
      <c r="LE1750"/>
      <c r="LF1750"/>
      <c r="LG1750"/>
      <c r="LH1750"/>
      <c r="LI1750"/>
      <c r="LJ1750"/>
      <c r="LK1750"/>
      <c r="LL1750"/>
      <c r="LM1750"/>
      <c r="LN1750"/>
      <c r="LO1750"/>
      <c r="LP1750"/>
      <c r="LQ1750"/>
      <c r="LR1750"/>
      <c r="LS1750"/>
      <c r="LT1750"/>
      <c r="LU1750"/>
      <c r="LV1750"/>
      <c r="LW1750"/>
      <c r="LX1750"/>
      <c r="LY1750"/>
      <c r="LZ1750"/>
      <c r="MA1750"/>
      <c r="MB1750"/>
      <c r="MC1750"/>
      <c r="MD1750"/>
      <c r="ME1750"/>
      <c r="MF1750"/>
      <c r="MG1750"/>
      <c r="MH1750"/>
      <c r="MI1750"/>
      <c r="MJ1750"/>
      <c r="MK1750"/>
      <c r="ML1750"/>
      <c r="MM1750"/>
      <c r="MN1750"/>
      <c r="MO1750"/>
      <c r="MP1750"/>
      <c r="MQ1750"/>
      <c r="MR1750"/>
      <c r="MS1750"/>
      <c r="MT1750"/>
      <c r="MU1750"/>
      <c r="MV1750"/>
      <c r="MW1750"/>
      <c r="MX1750"/>
      <c r="MY1750"/>
      <c r="MZ1750"/>
      <c r="NA1750"/>
      <c r="NB1750"/>
      <c r="NC1750"/>
      <c r="ND1750"/>
      <c r="NE1750"/>
      <c r="NF1750"/>
      <c r="NG1750"/>
      <c r="NH1750"/>
      <c r="NI1750"/>
      <c r="NJ1750"/>
      <c r="NK1750"/>
      <c r="NL1750"/>
      <c r="NM1750"/>
      <c r="NN1750"/>
      <c r="NO1750"/>
      <c r="NP1750"/>
      <c r="NQ1750"/>
      <c r="NR1750"/>
      <c r="NS1750"/>
      <c r="NT1750"/>
      <c r="NU1750"/>
      <c r="NV1750"/>
      <c r="NW1750"/>
      <c r="NX1750"/>
      <c r="NY1750"/>
      <c r="NZ1750"/>
      <c r="OA1750"/>
      <c r="OB1750"/>
      <c r="OC1750"/>
      <c r="OD1750"/>
      <c r="OE1750"/>
      <c r="OF1750"/>
      <c r="OG1750"/>
      <c r="OH1750"/>
      <c r="OI1750"/>
      <c r="OJ1750"/>
      <c r="OK1750"/>
      <c r="OL1750"/>
      <c r="OM1750"/>
      <c r="ON1750"/>
      <c r="OO1750"/>
      <c r="OP1750"/>
      <c r="OQ1750"/>
      <c r="OR1750"/>
      <c r="OS1750"/>
      <c r="OT1750"/>
      <c r="OU1750"/>
      <c r="OV1750"/>
      <c r="OW1750"/>
      <c r="OX1750"/>
      <c r="OY1750"/>
      <c r="OZ1750"/>
      <c r="PA1750"/>
      <c r="PB1750"/>
      <c r="PC1750"/>
      <c r="PD1750"/>
      <c r="PE1750"/>
      <c r="PF1750"/>
      <c r="PG1750"/>
      <c r="PH1750"/>
      <c r="PI1750"/>
      <c r="PJ1750"/>
      <c r="PK1750"/>
      <c r="PL1750"/>
      <c r="PM1750"/>
      <c r="PN1750"/>
      <c r="PO1750"/>
      <c r="PP1750"/>
      <c r="PQ1750"/>
      <c r="PR1750"/>
      <c r="PS1750"/>
      <c r="PT1750"/>
      <c r="PU1750"/>
      <c r="PV1750"/>
      <c r="PW1750"/>
      <c r="PX1750"/>
      <c r="PY1750"/>
      <c r="PZ1750"/>
      <c r="QA1750"/>
      <c r="QB1750"/>
      <c r="QC1750"/>
      <c r="QD1750"/>
      <c r="QE1750"/>
      <c r="QF1750"/>
      <c r="QG1750"/>
      <c r="QH1750"/>
      <c r="QI1750"/>
      <c r="QJ1750"/>
      <c r="QK1750"/>
      <c r="QL1750"/>
      <c r="QM1750"/>
      <c r="QN1750"/>
      <c r="QO1750"/>
      <c r="QP1750"/>
      <c r="QQ1750"/>
      <c r="QR1750"/>
      <c r="QS1750"/>
      <c r="QT1750"/>
      <c r="QU1750"/>
      <c r="QV1750"/>
      <c r="QW1750"/>
      <c r="QX1750"/>
      <c r="QY1750"/>
      <c r="QZ1750"/>
      <c r="RA1750"/>
      <c r="RB1750"/>
      <c r="RC1750"/>
      <c r="RD1750"/>
      <c r="RE1750"/>
      <c r="RF1750"/>
      <c r="RG1750"/>
      <c r="RH1750"/>
      <c r="RI1750"/>
      <c r="RJ1750"/>
      <c r="RK1750"/>
      <c r="RL1750"/>
      <c r="RM1750"/>
      <c r="RN1750"/>
      <c r="RO1750"/>
      <c r="RP1750"/>
      <c r="RQ1750"/>
      <c r="RR1750"/>
      <c r="RS1750"/>
      <c r="RT1750"/>
      <c r="RU1750"/>
      <c r="RV1750"/>
      <c r="RW1750"/>
      <c r="RX1750"/>
      <c r="RY1750"/>
      <c r="RZ1750"/>
      <c r="SA1750"/>
      <c r="SB1750"/>
      <c r="SC1750"/>
      <c r="SD1750"/>
      <c r="SE1750"/>
      <c r="SF1750"/>
      <c r="SG1750"/>
      <c r="SH1750"/>
      <c r="SI1750"/>
      <c r="SJ1750"/>
      <c r="SK1750"/>
      <c r="SL1750"/>
      <c r="SM1750"/>
      <c r="SN1750"/>
      <c r="SO1750"/>
      <c r="SP1750"/>
      <c r="SQ1750"/>
      <c r="SR1750"/>
      <c r="SS1750"/>
      <c r="ST1750"/>
      <c r="SU1750"/>
      <c r="SV1750"/>
      <c r="SW1750"/>
      <c r="SX1750"/>
      <c r="SY1750"/>
      <c r="SZ1750"/>
      <c r="TA1750"/>
      <c r="TB1750"/>
      <c r="TC1750"/>
      <c r="TD1750"/>
      <c r="TE1750"/>
      <c r="TF1750"/>
      <c r="TG1750"/>
      <c r="TH1750"/>
      <c r="TI1750"/>
      <c r="TJ1750"/>
      <c r="TK1750"/>
      <c r="TL1750"/>
      <c r="TM1750"/>
      <c r="TN1750"/>
      <c r="TO1750"/>
      <c r="TP1750"/>
      <c r="TQ1750"/>
      <c r="TR1750"/>
      <c r="TS1750"/>
      <c r="TT1750"/>
      <c r="TU1750"/>
      <c r="TV1750"/>
      <c r="TW1750"/>
      <c r="TX1750"/>
      <c r="TY1750"/>
      <c r="TZ1750"/>
      <c r="UA1750"/>
      <c r="UB1750"/>
      <c r="UC1750"/>
      <c r="UD1750"/>
      <c r="UE1750"/>
      <c r="UF1750"/>
      <c r="UG1750"/>
      <c r="UH1750"/>
      <c r="UI1750"/>
      <c r="UJ1750"/>
      <c r="UK1750"/>
      <c r="UL1750"/>
      <c r="UM1750"/>
      <c r="UN1750"/>
      <c r="UO1750"/>
      <c r="UP1750"/>
      <c r="UQ1750"/>
      <c r="UR1750"/>
      <c r="US1750"/>
      <c r="UT1750"/>
      <c r="UU1750"/>
      <c r="UV1750"/>
      <c r="UW1750"/>
      <c r="UX1750"/>
      <c r="UY1750"/>
      <c r="UZ1750"/>
      <c r="VA1750"/>
      <c r="VB1750"/>
      <c r="VC1750"/>
      <c r="VD1750"/>
      <c r="VE1750"/>
      <c r="VF1750"/>
      <c r="VG1750"/>
      <c r="VH1750"/>
      <c r="VI1750"/>
      <c r="VJ1750"/>
      <c r="VK1750"/>
      <c r="VL1750"/>
      <c r="VM1750"/>
      <c r="VN1750"/>
      <c r="VO1750"/>
      <c r="VP1750"/>
      <c r="VQ1750"/>
      <c r="VR1750"/>
      <c r="VS1750"/>
      <c r="VT1750"/>
      <c r="VU1750"/>
      <c r="VV1750"/>
      <c r="VW1750"/>
      <c r="VX1750"/>
      <c r="VY1750"/>
      <c r="VZ1750"/>
      <c r="WA1750"/>
      <c r="WB1750"/>
      <c r="WC1750"/>
      <c r="WD1750"/>
      <c r="WE1750"/>
      <c r="WF1750"/>
      <c r="WG1750"/>
      <c r="WH1750"/>
      <c r="WI1750"/>
      <c r="WJ1750"/>
      <c r="WK1750"/>
      <c r="WL1750"/>
      <c r="WM1750"/>
      <c r="WN1750"/>
      <c r="WO1750"/>
      <c r="WP1750"/>
      <c r="WQ1750"/>
      <c r="WR1750"/>
      <c r="WS1750"/>
      <c r="WT1750"/>
      <c r="WU1750"/>
      <c r="WV1750"/>
      <c r="WW1750"/>
      <c r="WX1750"/>
      <c r="WY1750"/>
      <c r="WZ1750"/>
      <c r="XA1750"/>
      <c r="XB1750"/>
      <c r="XC1750"/>
      <c r="XD1750"/>
      <c r="XE1750"/>
      <c r="XF1750"/>
      <c r="XG1750"/>
      <c r="XH1750"/>
      <c r="XI1750"/>
      <c r="XJ1750"/>
      <c r="XK1750"/>
      <c r="XL1750"/>
      <c r="XM1750"/>
      <c r="XN1750"/>
      <c r="XO1750"/>
      <c r="XP1750"/>
      <c r="XQ1750"/>
      <c r="XR1750"/>
      <c r="XS1750"/>
      <c r="XT1750"/>
      <c r="XU1750"/>
      <c r="XV1750"/>
      <c r="XW1750"/>
      <c r="XX1750"/>
      <c r="XY1750"/>
      <c r="XZ1750"/>
      <c r="YA1750"/>
      <c r="YB1750"/>
      <c r="YC1750"/>
      <c r="YD1750"/>
      <c r="YE1750"/>
      <c r="YF1750"/>
      <c r="YG1750"/>
      <c r="YH1750"/>
      <c r="YI1750"/>
      <c r="YJ1750"/>
      <c r="YK1750"/>
      <c r="YL1750"/>
      <c r="YM1750"/>
      <c r="YN1750"/>
      <c r="YO1750"/>
      <c r="YP1750"/>
      <c r="YQ1750"/>
      <c r="YR1750"/>
      <c r="YS1750"/>
      <c r="YT1750"/>
      <c r="YU1750"/>
      <c r="YV1750"/>
      <c r="YW1750"/>
      <c r="YX1750"/>
      <c r="YY1750"/>
      <c r="YZ1750"/>
      <c r="ZA1750"/>
      <c r="ZB1750"/>
      <c r="ZC1750"/>
      <c r="ZD1750"/>
      <c r="ZE1750"/>
      <c r="ZF1750"/>
      <c r="ZG1750"/>
      <c r="ZH1750"/>
      <c r="ZI1750"/>
      <c r="ZJ1750"/>
      <c r="ZK1750"/>
      <c r="ZL1750"/>
      <c r="ZM1750"/>
      <c r="ZN1750"/>
      <c r="ZO1750"/>
      <c r="ZP1750"/>
      <c r="ZQ1750"/>
      <c r="ZR1750"/>
      <c r="ZS1750"/>
      <c r="ZT1750"/>
      <c r="ZU1750"/>
      <c r="ZV1750"/>
      <c r="ZW1750"/>
      <c r="ZX1750"/>
      <c r="ZY1750"/>
      <c r="ZZ1750"/>
      <c r="AAA1750"/>
      <c r="AAB1750"/>
      <c r="AAC1750"/>
      <c r="AAD1750"/>
      <c r="AAE1750"/>
      <c r="AAF1750"/>
      <c r="AAG1750"/>
      <c r="AAH1750"/>
      <c r="AAI1750"/>
      <c r="AAJ1750"/>
      <c r="AAK1750"/>
      <c r="AAL1750"/>
      <c r="AAM1750"/>
      <c r="AAN1750"/>
      <c r="AAO1750"/>
      <c r="AAP1750"/>
      <c r="AAQ1750"/>
      <c r="AAR1750"/>
      <c r="AAS1750"/>
      <c r="AAT1750"/>
      <c r="AAU1750"/>
      <c r="AAV1750"/>
      <c r="AAW1750"/>
      <c r="AAX1750"/>
      <c r="AAY1750"/>
      <c r="AAZ1750"/>
      <c r="ABA1750"/>
      <c r="ABB1750"/>
      <c r="ABC1750"/>
      <c r="ABD1750"/>
      <c r="ABE1750"/>
      <c r="ABF1750"/>
      <c r="ABG1750"/>
      <c r="ABH1750"/>
      <c r="ABI1750"/>
      <c r="ABJ1750"/>
      <c r="ABK1750"/>
      <c r="ABL1750"/>
      <c r="ABM1750"/>
      <c r="ABN1750"/>
      <c r="ABO1750"/>
      <c r="ABP1750"/>
      <c r="ABQ1750"/>
      <c r="ABR1750"/>
      <c r="ABS1750"/>
      <c r="ABT1750"/>
      <c r="ABU1750"/>
      <c r="ABV1750"/>
      <c r="ABW1750"/>
      <c r="ABX1750"/>
      <c r="ABY1750"/>
      <c r="ABZ1750"/>
      <c r="ACA1750"/>
      <c r="ACB1750"/>
      <c r="ACC1750"/>
      <c r="ACD1750"/>
      <c r="ACE1750"/>
      <c r="ACF1750"/>
      <c r="ACG1750"/>
      <c r="ACH1750"/>
      <c r="ACI1750"/>
      <c r="ACJ1750"/>
      <c r="ACK1750"/>
      <c r="ACL1750"/>
      <c r="ACM1750"/>
      <c r="ACN1750"/>
      <c r="ACO1750"/>
      <c r="ACP1750"/>
      <c r="ACQ1750"/>
      <c r="ACR1750"/>
      <c r="ACS1750"/>
      <c r="ACT1750"/>
      <c r="ACU1750"/>
      <c r="ACV1750"/>
      <c r="ACW1750"/>
      <c r="ACX1750"/>
      <c r="ACY1750"/>
      <c r="ACZ1750"/>
      <c r="ADA1750"/>
      <c r="ADB1750"/>
      <c r="ADC1750"/>
      <c r="ADD1750"/>
      <c r="ADE1750"/>
      <c r="ADF1750"/>
      <c r="ADG1750"/>
      <c r="ADH1750"/>
      <c r="ADI1750"/>
      <c r="ADJ1750"/>
      <c r="ADK1750"/>
      <c r="ADL1750"/>
      <c r="ADM1750"/>
      <c r="ADN1750"/>
      <c r="ADO1750"/>
      <c r="ADP1750"/>
      <c r="ADQ1750"/>
      <c r="ADR1750"/>
      <c r="ADS1750"/>
      <c r="ADT1750"/>
      <c r="ADU1750"/>
      <c r="ADV1750"/>
      <c r="ADW1750"/>
      <c r="ADX1750"/>
      <c r="ADY1750"/>
      <c r="ADZ1750"/>
      <c r="AEA1750"/>
      <c r="AEB1750"/>
      <c r="AEC1750"/>
      <c r="AED1750"/>
      <c r="AEE1750"/>
      <c r="AEF1750"/>
      <c r="AEG1750"/>
      <c r="AEH1750"/>
      <c r="AEI1750"/>
      <c r="AEJ1750"/>
      <c r="AEK1750"/>
      <c r="AEL1750"/>
      <c r="AEM1750"/>
      <c r="AEN1750"/>
      <c r="AEO1750"/>
      <c r="AEP1750"/>
      <c r="AEQ1750"/>
      <c r="AER1750"/>
      <c r="AES1750"/>
      <c r="AET1750"/>
      <c r="AEU1750"/>
      <c r="AEV1750"/>
      <c r="AEW1750"/>
      <c r="AEX1750"/>
      <c r="AEY1750"/>
      <c r="AEZ1750"/>
      <c r="AFA1750"/>
      <c r="AFB1750"/>
      <c r="AFC1750"/>
      <c r="AFD1750"/>
      <c r="AFE1750"/>
      <c r="AFF1750"/>
      <c r="AFG1750"/>
      <c r="AFH1750"/>
      <c r="AFI1750"/>
      <c r="AFJ1750"/>
      <c r="AFK1750"/>
      <c r="AFL1750"/>
      <c r="AFM1750"/>
      <c r="AFN1750"/>
      <c r="AFO1750"/>
      <c r="AFP1750"/>
      <c r="AFQ1750"/>
      <c r="AFR1750"/>
      <c r="AFS1750"/>
      <c r="AFT1750"/>
      <c r="AFU1750"/>
      <c r="AFV1750"/>
      <c r="AFW1750"/>
      <c r="AFX1750"/>
      <c r="AFY1750"/>
      <c r="AFZ1750"/>
      <c r="AGA1750"/>
      <c r="AGB1750"/>
      <c r="AGC1750"/>
      <c r="AGD1750"/>
      <c r="AGE1750"/>
      <c r="AGF1750"/>
      <c r="AGG1750"/>
      <c r="AGH1750"/>
      <c r="AGI1750"/>
      <c r="AGJ1750"/>
      <c r="AGK1750"/>
      <c r="AGL1750"/>
      <c r="AGM1750"/>
      <c r="AGN1750"/>
      <c r="AGO1750"/>
      <c r="AGP1750"/>
      <c r="AGQ1750"/>
      <c r="AGR1750"/>
      <c r="AGS1750"/>
      <c r="AGT1750"/>
      <c r="AGU1750"/>
      <c r="AGV1750"/>
      <c r="AGW1750"/>
      <c r="AGX1750"/>
      <c r="AGY1750"/>
      <c r="AGZ1750"/>
      <c r="AHA1750"/>
      <c r="AHB1750"/>
      <c r="AHC1750"/>
      <c r="AHD1750"/>
      <c r="AHE1750"/>
      <c r="AHF1750"/>
      <c r="AHG1750"/>
      <c r="AHH1750"/>
      <c r="AHI1750"/>
      <c r="AHJ1750"/>
      <c r="AHK1750"/>
      <c r="AHL1750"/>
      <c r="AHM1750"/>
      <c r="AHN1750"/>
      <c r="AHO1750"/>
      <c r="AHP1750"/>
      <c r="AHQ1750"/>
      <c r="AHR1750"/>
      <c r="AHS1750"/>
      <c r="AHT1750"/>
      <c r="AHU1750"/>
      <c r="AHV1750"/>
      <c r="AHW1750"/>
      <c r="AHX1750"/>
      <c r="AHY1750"/>
      <c r="AHZ1750"/>
      <c r="AIA1750"/>
      <c r="AIB1750"/>
      <c r="AIC1750"/>
      <c r="AID1750"/>
      <c r="AIE1750"/>
      <c r="AIF1750"/>
      <c r="AIG1750"/>
      <c r="AIH1750"/>
      <c r="AII1750"/>
      <c r="AIJ1750"/>
      <c r="AIK1750"/>
      <c r="AIL1750"/>
      <c r="AIM1750"/>
      <c r="AIN1750"/>
      <c r="AIO1750"/>
      <c r="AIP1750"/>
      <c r="AIQ1750"/>
      <c r="AIR1750"/>
      <c r="AIS1750"/>
      <c r="AIT1750"/>
      <c r="AIU1750"/>
      <c r="AIV1750"/>
      <c r="AIW1750"/>
      <c r="AIX1750"/>
      <c r="AIY1750"/>
      <c r="AIZ1750"/>
      <c r="AJA1750"/>
      <c r="AJB1750"/>
      <c r="AJC1750"/>
      <c r="AJD1750"/>
      <c r="AJE1750"/>
      <c r="AJF1750"/>
      <c r="AJG1750"/>
      <c r="AJH1750"/>
      <c r="AJI1750"/>
      <c r="AJJ1750"/>
      <c r="AJK1750"/>
      <c r="AJL1750"/>
      <c r="AJM1750"/>
      <c r="AJN1750"/>
      <c r="AJO1750"/>
      <c r="AJP1750"/>
      <c r="AJQ1750"/>
      <c r="AJR1750"/>
      <c r="AJS1750"/>
      <c r="AJT1750"/>
      <c r="AJU1750"/>
      <c r="AJV1750"/>
      <c r="AJW1750"/>
      <c r="AJX1750"/>
      <c r="AJY1750"/>
      <c r="AJZ1750"/>
      <c r="AKA1750"/>
      <c r="AKB1750"/>
      <c r="AKC1750"/>
      <c r="AKD1750"/>
      <c r="AKE1750"/>
      <c r="AKF1750"/>
      <c r="AKG1750"/>
      <c r="AKH1750"/>
      <c r="AKI1750"/>
      <c r="AKJ1750"/>
      <c r="AKK1750"/>
      <c r="AKL1750"/>
      <c r="AKM1750"/>
      <c r="AKN1750"/>
      <c r="AKO1750"/>
      <c r="AKP1750"/>
      <c r="AKQ1750"/>
      <c r="AKR1750"/>
      <c r="AKS1750"/>
      <c r="AKT1750"/>
      <c r="AKU1750"/>
      <c r="AKV1750"/>
      <c r="AKW1750"/>
      <c r="AKX1750"/>
      <c r="AKY1750"/>
      <c r="AKZ1750"/>
      <c r="ALA1750"/>
      <c r="ALB1750"/>
      <c r="ALC1750"/>
      <c r="ALD1750"/>
      <c r="ALE1750"/>
      <c r="ALF1750"/>
      <c r="ALG1750"/>
      <c r="ALH1750"/>
      <c r="ALI1750"/>
      <c r="ALJ1750"/>
      <c r="ALK1750"/>
      <c r="ALL1750"/>
      <c r="ALM1750"/>
      <c r="ALN1750"/>
      <c r="ALO1750"/>
      <c r="ALP1750"/>
      <c r="ALQ1750"/>
      <c r="ALR1750"/>
      <c r="ALS1750"/>
      <c r="ALT1750"/>
      <c r="ALU1750"/>
      <c r="ALV1750"/>
      <c r="ALW1750"/>
      <c r="ALX1750"/>
      <c r="ALY1750"/>
      <c r="ALZ1750"/>
      <c r="AMA1750"/>
      <c r="AMB1750"/>
      <c r="AMC1750"/>
      <c r="AMD1750"/>
      <c r="AME1750"/>
      <c r="AMF1750"/>
      <c r="AMG1750"/>
      <c r="AMH1750"/>
      <c r="AMI1750"/>
      <c r="AMJ1750"/>
      <c r="AMK1750"/>
    </row>
    <row r="1751" spans="1:1025" ht="45" customHeight="1" thickBot="1" x14ac:dyDescent="0.3">
      <c r="A1751" s="262" t="s">
        <v>187</v>
      </c>
      <c r="B1751" s="262"/>
      <c r="C1751" s="262"/>
      <c r="D1751" s="262"/>
      <c r="E1751" s="262"/>
      <c r="F1751" s="262"/>
      <c r="G1751" s="262"/>
      <c r="H1751" s="262"/>
      <c r="I1751" s="262"/>
      <c r="J1751" s="262"/>
      <c r="K1751" s="262"/>
      <c r="L1751" s="262"/>
      <c r="M1751" s="262"/>
      <c r="N1751" s="262"/>
      <c r="O1751" s="262"/>
      <c r="P1751" s="262"/>
      <c r="Q1751" s="11"/>
      <c r="R1751" s="50"/>
      <c r="S1751" s="50"/>
      <c r="T1751" s="50"/>
      <c r="U1751" s="50"/>
      <c r="V1751" s="263"/>
      <c r="W1751" s="263"/>
      <c r="X1751" s="263"/>
      <c r="Y1751" s="263"/>
      <c r="Z1751" s="263"/>
      <c r="AA1751" s="263"/>
      <c r="AB1751" s="263"/>
      <c r="AC1751" s="263"/>
      <c r="AD1751" s="263"/>
      <c r="AE1751" s="263"/>
      <c r="AF1751" s="11"/>
      <c r="AG1751" s="50"/>
      <c r="AH1751" s="50"/>
      <c r="AI1751" s="50"/>
      <c r="AJ1751" s="50"/>
      <c r="AK1751" s="263"/>
      <c r="AL1751" s="263"/>
      <c r="AM1751" s="263"/>
      <c r="AN1751" s="263"/>
      <c r="AO1751" s="263"/>
      <c r="AP1751" s="263"/>
      <c r="AQ1751" s="263"/>
      <c r="AR1751" s="263"/>
      <c r="AS1751" s="263"/>
      <c r="AT1751" s="263"/>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c r="HE1751"/>
      <c r="HF1751"/>
      <c r="HG1751"/>
      <c r="HH1751"/>
      <c r="HI1751"/>
      <c r="HJ1751"/>
      <c r="HK1751"/>
      <c r="HL1751"/>
      <c r="HM1751"/>
      <c r="HN1751"/>
      <c r="HO1751"/>
      <c r="HP1751"/>
      <c r="HQ1751"/>
      <c r="HR1751"/>
      <c r="HS1751"/>
      <c r="HT1751"/>
      <c r="HU1751"/>
      <c r="HV1751"/>
      <c r="HW1751"/>
      <c r="HX1751"/>
      <c r="HY1751"/>
      <c r="HZ1751"/>
      <c r="IA1751"/>
      <c r="IB1751"/>
      <c r="IC1751"/>
      <c r="ID1751"/>
      <c r="IE1751"/>
      <c r="IF1751"/>
      <c r="IG1751"/>
      <c r="IH1751"/>
      <c r="II1751"/>
      <c r="IJ1751"/>
      <c r="IK1751"/>
      <c r="IL1751"/>
      <c r="IM1751"/>
      <c r="IN1751"/>
      <c r="IO1751"/>
      <c r="IP1751"/>
      <c r="IQ1751"/>
      <c r="IR1751"/>
      <c r="IS1751"/>
      <c r="IT1751"/>
      <c r="IU1751"/>
      <c r="IV1751"/>
      <c r="IW1751"/>
      <c r="IX1751"/>
      <c r="IY1751"/>
      <c r="IZ1751"/>
      <c r="JA1751"/>
      <c r="JB1751"/>
      <c r="JC1751"/>
      <c r="JD1751"/>
      <c r="JE1751"/>
      <c r="JF1751"/>
      <c r="JG1751"/>
      <c r="JH1751"/>
      <c r="JI1751"/>
      <c r="JJ1751"/>
      <c r="JK1751"/>
      <c r="JL1751"/>
      <c r="JM1751"/>
      <c r="JN1751"/>
      <c r="JO1751"/>
      <c r="JP1751"/>
      <c r="JQ1751"/>
      <c r="JR1751"/>
      <c r="JS1751"/>
      <c r="JT1751"/>
      <c r="JU1751"/>
      <c r="JV1751"/>
      <c r="JW1751"/>
      <c r="JX1751"/>
      <c r="JY1751"/>
      <c r="JZ1751"/>
      <c r="KA1751"/>
      <c r="KB1751"/>
      <c r="KC1751"/>
      <c r="KD1751"/>
      <c r="KE1751"/>
      <c r="KF1751"/>
      <c r="KG1751"/>
      <c r="KH1751"/>
      <c r="KI1751"/>
      <c r="KJ1751"/>
      <c r="KK1751"/>
      <c r="KL1751"/>
      <c r="KM1751"/>
      <c r="KN1751"/>
      <c r="KO1751"/>
      <c r="KP1751"/>
      <c r="KQ1751"/>
      <c r="KR1751"/>
      <c r="KS1751"/>
      <c r="KT1751"/>
      <c r="KU1751"/>
      <c r="KV1751"/>
      <c r="KW1751"/>
      <c r="KX1751"/>
      <c r="KY1751"/>
      <c r="KZ1751"/>
      <c r="LA1751"/>
      <c r="LB1751"/>
      <c r="LC1751"/>
      <c r="LD1751"/>
      <c r="LE1751"/>
      <c r="LF1751"/>
      <c r="LG1751"/>
      <c r="LH1751"/>
      <c r="LI1751"/>
      <c r="LJ1751"/>
      <c r="LK1751"/>
      <c r="LL1751"/>
      <c r="LM1751"/>
      <c r="LN1751"/>
      <c r="LO1751"/>
      <c r="LP1751"/>
      <c r="LQ1751"/>
      <c r="LR1751"/>
      <c r="LS1751"/>
      <c r="LT1751"/>
      <c r="LU1751"/>
      <c r="LV1751"/>
      <c r="LW1751"/>
      <c r="LX1751"/>
      <c r="LY1751"/>
      <c r="LZ1751"/>
      <c r="MA1751"/>
      <c r="MB1751"/>
      <c r="MC1751"/>
      <c r="MD1751"/>
      <c r="ME1751"/>
      <c r="MF1751"/>
      <c r="MG1751"/>
      <c r="MH1751"/>
      <c r="MI1751"/>
      <c r="MJ1751"/>
      <c r="MK1751"/>
      <c r="ML1751"/>
      <c r="MM1751"/>
      <c r="MN1751"/>
      <c r="MO1751"/>
      <c r="MP1751"/>
      <c r="MQ1751"/>
      <c r="MR1751"/>
      <c r="MS1751"/>
      <c r="MT1751"/>
      <c r="MU1751"/>
      <c r="MV1751"/>
      <c r="MW1751"/>
      <c r="MX1751"/>
      <c r="MY1751"/>
      <c r="MZ1751"/>
      <c r="NA1751"/>
      <c r="NB1751"/>
      <c r="NC1751"/>
      <c r="ND1751"/>
      <c r="NE1751"/>
      <c r="NF1751"/>
      <c r="NG1751"/>
      <c r="NH1751"/>
      <c r="NI1751"/>
      <c r="NJ1751"/>
      <c r="NK1751"/>
      <c r="NL1751"/>
      <c r="NM1751"/>
      <c r="NN1751"/>
      <c r="NO1751"/>
      <c r="NP1751"/>
      <c r="NQ1751"/>
      <c r="NR1751"/>
      <c r="NS1751"/>
      <c r="NT1751"/>
      <c r="NU1751"/>
      <c r="NV1751"/>
      <c r="NW1751"/>
      <c r="NX1751"/>
      <c r="NY1751"/>
      <c r="NZ1751"/>
      <c r="OA1751"/>
      <c r="OB1751"/>
      <c r="OC1751"/>
      <c r="OD1751"/>
      <c r="OE1751"/>
      <c r="OF1751"/>
      <c r="OG1751"/>
      <c r="OH1751"/>
      <c r="OI1751"/>
      <c r="OJ1751"/>
      <c r="OK1751"/>
      <c r="OL1751"/>
      <c r="OM1751"/>
      <c r="ON1751"/>
      <c r="OO1751"/>
      <c r="OP1751"/>
      <c r="OQ1751"/>
      <c r="OR1751"/>
      <c r="OS1751"/>
      <c r="OT1751"/>
      <c r="OU1751"/>
      <c r="OV1751"/>
      <c r="OW1751"/>
      <c r="OX1751"/>
      <c r="OY1751"/>
      <c r="OZ1751"/>
      <c r="PA1751"/>
      <c r="PB1751"/>
      <c r="PC1751"/>
      <c r="PD1751"/>
      <c r="PE1751"/>
      <c r="PF1751"/>
      <c r="PG1751"/>
      <c r="PH1751"/>
      <c r="PI1751"/>
      <c r="PJ1751"/>
      <c r="PK1751"/>
      <c r="PL1751"/>
      <c r="PM1751"/>
      <c r="PN1751"/>
      <c r="PO1751"/>
      <c r="PP1751"/>
      <c r="PQ1751"/>
      <c r="PR1751"/>
      <c r="PS1751"/>
      <c r="PT1751"/>
      <c r="PU1751"/>
      <c r="PV1751"/>
      <c r="PW1751"/>
      <c r="PX1751"/>
      <c r="PY1751"/>
      <c r="PZ1751"/>
      <c r="QA1751"/>
      <c r="QB1751"/>
      <c r="QC1751"/>
      <c r="QD1751"/>
      <c r="QE1751"/>
      <c r="QF1751"/>
      <c r="QG1751"/>
      <c r="QH1751"/>
      <c r="QI1751"/>
      <c r="QJ1751"/>
      <c r="QK1751"/>
      <c r="QL1751"/>
      <c r="QM1751"/>
      <c r="QN1751"/>
      <c r="QO1751"/>
      <c r="QP1751"/>
      <c r="QQ1751"/>
      <c r="QR1751"/>
      <c r="QS1751"/>
      <c r="QT1751"/>
      <c r="QU1751"/>
      <c r="QV1751"/>
      <c r="QW1751"/>
      <c r="QX1751"/>
      <c r="QY1751"/>
      <c r="QZ1751"/>
      <c r="RA1751"/>
      <c r="RB1751"/>
      <c r="RC1751"/>
      <c r="RD1751"/>
      <c r="RE1751"/>
      <c r="RF1751"/>
      <c r="RG1751"/>
      <c r="RH1751"/>
      <c r="RI1751"/>
      <c r="RJ1751"/>
      <c r="RK1751"/>
      <c r="RL1751"/>
      <c r="RM1751"/>
      <c r="RN1751"/>
      <c r="RO1751"/>
      <c r="RP1751"/>
      <c r="RQ1751"/>
      <c r="RR1751"/>
      <c r="RS1751"/>
      <c r="RT1751"/>
      <c r="RU1751"/>
      <c r="RV1751"/>
      <c r="RW1751"/>
      <c r="RX1751"/>
      <c r="RY1751"/>
      <c r="RZ1751"/>
      <c r="SA1751"/>
      <c r="SB1751"/>
      <c r="SC1751"/>
      <c r="SD1751"/>
      <c r="SE1751"/>
      <c r="SF1751"/>
      <c r="SG1751"/>
      <c r="SH1751"/>
      <c r="SI1751"/>
      <c r="SJ1751"/>
      <c r="SK1751"/>
      <c r="SL1751"/>
      <c r="SM1751"/>
      <c r="SN1751"/>
      <c r="SO1751"/>
      <c r="SP1751"/>
      <c r="SQ1751"/>
      <c r="SR1751"/>
      <c r="SS1751"/>
      <c r="ST1751"/>
      <c r="SU1751"/>
      <c r="SV1751"/>
      <c r="SW1751"/>
      <c r="SX1751"/>
      <c r="SY1751"/>
      <c r="SZ1751"/>
      <c r="TA1751"/>
      <c r="TB1751"/>
      <c r="TC1751"/>
      <c r="TD1751"/>
      <c r="TE1751"/>
      <c r="TF1751"/>
      <c r="TG1751"/>
      <c r="TH1751"/>
      <c r="TI1751"/>
      <c r="TJ1751"/>
      <c r="TK1751"/>
      <c r="TL1751"/>
      <c r="TM1751"/>
      <c r="TN1751"/>
      <c r="TO1751"/>
      <c r="TP1751"/>
      <c r="TQ1751"/>
      <c r="TR1751"/>
      <c r="TS1751"/>
      <c r="TT1751"/>
      <c r="TU1751"/>
      <c r="TV1751"/>
      <c r="TW1751"/>
      <c r="TX1751"/>
      <c r="TY1751"/>
      <c r="TZ1751"/>
      <c r="UA1751"/>
      <c r="UB1751"/>
      <c r="UC1751"/>
      <c r="UD1751"/>
      <c r="UE1751"/>
      <c r="UF1751"/>
      <c r="UG1751"/>
      <c r="UH1751"/>
      <c r="UI1751"/>
      <c r="UJ1751"/>
      <c r="UK1751"/>
      <c r="UL1751"/>
      <c r="UM1751"/>
      <c r="UN1751"/>
      <c r="UO1751"/>
      <c r="UP1751"/>
      <c r="UQ1751"/>
      <c r="UR1751"/>
      <c r="US1751"/>
      <c r="UT1751"/>
      <c r="UU1751"/>
      <c r="UV1751"/>
      <c r="UW1751"/>
      <c r="UX1751"/>
      <c r="UY1751"/>
      <c r="UZ1751"/>
      <c r="VA1751"/>
      <c r="VB1751"/>
      <c r="VC1751"/>
      <c r="VD1751"/>
      <c r="VE1751"/>
      <c r="VF1751"/>
      <c r="VG1751"/>
      <c r="VH1751"/>
      <c r="VI1751"/>
      <c r="VJ1751"/>
      <c r="VK1751"/>
      <c r="VL1751"/>
      <c r="VM1751"/>
      <c r="VN1751"/>
      <c r="VO1751"/>
      <c r="VP1751"/>
      <c r="VQ1751"/>
      <c r="VR1751"/>
      <c r="VS1751"/>
      <c r="VT1751"/>
      <c r="VU1751"/>
      <c r="VV1751"/>
      <c r="VW1751"/>
      <c r="VX1751"/>
      <c r="VY1751"/>
      <c r="VZ1751"/>
      <c r="WA1751"/>
      <c r="WB1751"/>
      <c r="WC1751"/>
      <c r="WD1751"/>
      <c r="WE1751"/>
      <c r="WF1751"/>
      <c r="WG1751"/>
      <c r="WH1751"/>
      <c r="WI1751"/>
      <c r="WJ1751"/>
      <c r="WK1751"/>
      <c r="WL1751"/>
      <c r="WM1751"/>
      <c r="WN1751"/>
      <c r="WO1751"/>
      <c r="WP1751"/>
      <c r="WQ1751"/>
      <c r="WR1751"/>
      <c r="WS1751"/>
      <c r="WT1751"/>
      <c r="WU1751"/>
      <c r="WV1751"/>
      <c r="WW1751"/>
      <c r="WX1751"/>
      <c r="WY1751"/>
      <c r="WZ1751"/>
      <c r="XA1751"/>
      <c r="XB1751"/>
      <c r="XC1751"/>
      <c r="XD1751"/>
      <c r="XE1751"/>
      <c r="XF1751"/>
      <c r="XG1751"/>
      <c r="XH1751"/>
      <c r="XI1751"/>
      <c r="XJ1751"/>
      <c r="XK1751"/>
      <c r="XL1751"/>
      <c r="XM1751"/>
      <c r="XN1751"/>
      <c r="XO1751"/>
      <c r="XP1751"/>
      <c r="XQ1751"/>
      <c r="XR1751"/>
      <c r="XS1751"/>
      <c r="XT1751"/>
      <c r="XU1751"/>
      <c r="XV1751"/>
      <c r="XW1751"/>
      <c r="XX1751"/>
      <c r="XY1751"/>
      <c r="XZ1751"/>
      <c r="YA1751"/>
      <c r="YB1751"/>
      <c r="YC1751"/>
      <c r="YD1751"/>
      <c r="YE1751"/>
      <c r="YF1751"/>
      <c r="YG1751"/>
      <c r="YH1751"/>
      <c r="YI1751"/>
      <c r="YJ1751"/>
      <c r="YK1751"/>
      <c r="YL1751"/>
      <c r="YM1751"/>
      <c r="YN1751"/>
      <c r="YO1751"/>
      <c r="YP1751"/>
      <c r="YQ1751"/>
      <c r="YR1751"/>
      <c r="YS1751"/>
      <c r="YT1751"/>
      <c r="YU1751"/>
      <c r="YV1751"/>
      <c r="YW1751"/>
      <c r="YX1751"/>
      <c r="YY1751"/>
      <c r="YZ1751"/>
      <c r="ZA1751"/>
      <c r="ZB1751"/>
      <c r="ZC1751"/>
      <c r="ZD1751"/>
      <c r="ZE1751"/>
      <c r="ZF1751"/>
      <c r="ZG1751"/>
      <c r="ZH1751"/>
      <c r="ZI1751"/>
      <c r="ZJ1751"/>
      <c r="ZK1751"/>
      <c r="ZL1751"/>
      <c r="ZM1751"/>
      <c r="ZN1751"/>
      <c r="ZO1751"/>
      <c r="ZP1751"/>
      <c r="ZQ1751"/>
      <c r="ZR1751"/>
      <c r="ZS1751"/>
      <c r="ZT1751"/>
      <c r="ZU1751"/>
      <c r="ZV1751"/>
      <c r="ZW1751"/>
      <c r="ZX1751"/>
      <c r="ZY1751"/>
      <c r="ZZ1751"/>
      <c r="AAA1751"/>
      <c r="AAB1751"/>
      <c r="AAC1751"/>
      <c r="AAD1751"/>
      <c r="AAE1751"/>
      <c r="AAF1751"/>
      <c r="AAG1751"/>
      <c r="AAH1751"/>
      <c r="AAI1751"/>
      <c r="AAJ1751"/>
      <c r="AAK1751"/>
      <c r="AAL1751"/>
      <c r="AAM1751"/>
      <c r="AAN1751"/>
      <c r="AAO1751"/>
      <c r="AAP1751"/>
      <c r="AAQ1751"/>
      <c r="AAR1751"/>
      <c r="AAS1751"/>
      <c r="AAT1751"/>
      <c r="AAU1751"/>
      <c r="AAV1751"/>
      <c r="AAW1751"/>
      <c r="AAX1751"/>
      <c r="AAY1751"/>
      <c r="AAZ1751"/>
      <c r="ABA1751"/>
      <c r="ABB1751"/>
      <c r="ABC1751"/>
      <c r="ABD1751"/>
      <c r="ABE1751"/>
      <c r="ABF1751"/>
      <c r="ABG1751"/>
      <c r="ABH1751"/>
      <c r="ABI1751"/>
      <c r="ABJ1751"/>
      <c r="ABK1751"/>
      <c r="ABL1751"/>
      <c r="ABM1751"/>
      <c r="ABN1751"/>
      <c r="ABO1751"/>
      <c r="ABP1751"/>
      <c r="ABQ1751"/>
      <c r="ABR1751"/>
      <c r="ABS1751"/>
      <c r="ABT1751"/>
      <c r="ABU1751"/>
      <c r="ABV1751"/>
      <c r="ABW1751"/>
      <c r="ABX1751"/>
      <c r="ABY1751"/>
      <c r="ABZ1751"/>
      <c r="ACA1751"/>
      <c r="ACB1751"/>
      <c r="ACC1751"/>
      <c r="ACD1751"/>
      <c r="ACE1751"/>
      <c r="ACF1751"/>
      <c r="ACG1751"/>
      <c r="ACH1751"/>
      <c r="ACI1751"/>
      <c r="ACJ1751"/>
      <c r="ACK1751"/>
      <c r="ACL1751"/>
      <c r="ACM1751"/>
      <c r="ACN1751"/>
      <c r="ACO1751"/>
      <c r="ACP1751"/>
      <c r="ACQ1751"/>
      <c r="ACR1751"/>
      <c r="ACS1751"/>
      <c r="ACT1751"/>
      <c r="ACU1751"/>
      <c r="ACV1751"/>
      <c r="ACW1751"/>
      <c r="ACX1751"/>
      <c r="ACY1751"/>
      <c r="ACZ1751"/>
      <c r="ADA1751"/>
      <c r="ADB1751"/>
      <c r="ADC1751"/>
      <c r="ADD1751"/>
      <c r="ADE1751"/>
      <c r="ADF1751"/>
      <c r="ADG1751"/>
      <c r="ADH1751"/>
      <c r="ADI1751"/>
      <c r="ADJ1751"/>
      <c r="ADK1751"/>
      <c r="ADL1751"/>
      <c r="ADM1751"/>
      <c r="ADN1751"/>
      <c r="ADO1751"/>
      <c r="ADP1751"/>
      <c r="ADQ1751"/>
      <c r="ADR1751"/>
      <c r="ADS1751"/>
      <c r="ADT1751"/>
      <c r="ADU1751"/>
      <c r="ADV1751"/>
      <c r="ADW1751"/>
      <c r="ADX1751"/>
      <c r="ADY1751"/>
      <c r="ADZ1751"/>
      <c r="AEA1751"/>
      <c r="AEB1751"/>
      <c r="AEC1751"/>
      <c r="AED1751"/>
      <c r="AEE1751"/>
      <c r="AEF1751"/>
      <c r="AEG1751"/>
      <c r="AEH1751"/>
      <c r="AEI1751"/>
      <c r="AEJ1751"/>
      <c r="AEK1751"/>
      <c r="AEL1751"/>
      <c r="AEM1751"/>
      <c r="AEN1751"/>
      <c r="AEO1751"/>
      <c r="AEP1751"/>
      <c r="AEQ1751"/>
      <c r="AER1751"/>
      <c r="AES1751"/>
      <c r="AET1751"/>
      <c r="AEU1751"/>
      <c r="AEV1751"/>
      <c r="AEW1751"/>
      <c r="AEX1751"/>
      <c r="AEY1751"/>
      <c r="AEZ1751"/>
      <c r="AFA1751"/>
      <c r="AFB1751"/>
      <c r="AFC1751"/>
      <c r="AFD1751"/>
      <c r="AFE1751"/>
      <c r="AFF1751"/>
      <c r="AFG1751"/>
      <c r="AFH1751"/>
      <c r="AFI1751"/>
      <c r="AFJ1751"/>
      <c r="AFK1751"/>
      <c r="AFL1751"/>
      <c r="AFM1751"/>
      <c r="AFN1751"/>
      <c r="AFO1751"/>
      <c r="AFP1751"/>
      <c r="AFQ1751"/>
      <c r="AFR1751"/>
      <c r="AFS1751"/>
      <c r="AFT1751"/>
      <c r="AFU1751"/>
      <c r="AFV1751"/>
      <c r="AFW1751"/>
      <c r="AFX1751"/>
      <c r="AFY1751"/>
      <c r="AFZ1751"/>
      <c r="AGA1751"/>
      <c r="AGB1751"/>
      <c r="AGC1751"/>
      <c r="AGD1751"/>
      <c r="AGE1751"/>
      <c r="AGF1751"/>
      <c r="AGG1751"/>
      <c r="AGH1751"/>
      <c r="AGI1751"/>
      <c r="AGJ1751"/>
      <c r="AGK1751"/>
      <c r="AGL1751"/>
      <c r="AGM1751"/>
      <c r="AGN1751"/>
      <c r="AGO1751"/>
      <c r="AGP1751"/>
      <c r="AGQ1751"/>
      <c r="AGR1751"/>
      <c r="AGS1751"/>
      <c r="AGT1751"/>
      <c r="AGU1751"/>
      <c r="AGV1751"/>
      <c r="AGW1751"/>
      <c r="AGX1751"/>
      <c r="AGY1751"/>
      <c r="AGZ1751"/>
      <c r="AHA1751"/>
      <c r="AHB1751"/>
      <c r="AHC1751"/>
      <c r="AHD1751"/>
      <c r="AHE1751"/>
      <c r="AHF1751"/>
      <c r="AHG1751"/>
      <c r="AHH1751"/>
      <c r="AHI1751"/>
      <c r="AHJ1751"/>
      <c r="AHK1751"/>
      <c r="AHL1751"/>
      <c r="AHM1751"/>
      <c r="AHN1751"/>
      <c r="AHO1751"/>
      <c r="AHP1751"/>
      <c r="AHQ1751"/>
      <c r="AHR1751"/>
      <c r="AHS1751"/>
      <c r="AHT1751"/>
      <c r="AHU1751"/>
      <c r="AHV1751"/>
      <c r="AHW1751"/>
      <c r="AHX1751"/>
      <c r="AHY1751"/>
      <c r="AHZ1751"/>
      <c r="AIA1751"/>
      <c r="AIB1751"/>
      <c r="AIC1751"/>
      <c r="AID1751"/>
      <c r="AIE1751"/>
      <c r="AIF1751"/>
      <c r="AIG1751"/>
      <c r="AIH1751"/>
      <c r="AII1751"/>
      <c r="AIJ1751"/>
      <c r="AIK1751"/>
      <c r="AIL1751"/>
      <c r="AIM1751"/>
      <c r="AIN1751"/>
      <c r="AIO1751"/>
      <c r="AIP1751"/>
      <c r="AIQ1751"/>
      <c r="AIR1751"/>
      <c r="AIS1751"/>
      <c r="AIT1751"/>
      <c r="AIU1751"/>
      <c r="AIV1751"/>
      <c r="AIW1751"/>
      <c r="AIX1751"/>
      <c r="AIY1751"/>
      <c r="AIZ1751"/>
      <c r="AJA1751"/>
      <c r="AJB1751"/>
      <c r="AJC1751"/>
      <c r="AJD1751"/>
      <c r="AJE1751"/>
      <c r="AJF1751"/>
      <c r="AJG1751"/>
      <c r="AJH1751"/>
      <c r="AJI1751"/>
      <c r="AJJ1751"/>
      <c r="AJK1751"/>
      <c r="AJL1751"/>
      <c r="AJM1751"/>
      <c r="AJN1751"/>
      <c r="AJO1751"/>
      <c r="AJP1751"/>
      <c r="AJQ1751"/>
      <c r="AJR1751"/>
      <c r="AJS1751"/>
      <c r="AJT1751"/>
      <c r="AJU1751"/>
      <c r="AJV1751"/>
      <c r="AJW1751"/>
      <c r="AJX1751"/>
      <c r="AJY1751"/>
      <c r="AJZ1751"/>
      <c r="AKA1751"/>
      <c r="AKB1751"/>
      <c r="AKC1751"/>
      <c r="AKD1751"/>
      <c r="AKE1751"/>
      <c r="AKF1751"/>
      <c r="AKG1751"/>
      <c r="AKH1751"/>
      <c r="AKI1751"/>
      <c r="AKJ1751"/>
      <c r="AKK1751"/>
      <c r="AKL1751"/>
      <c r="AKM1751"/>
      <c r="AKN1751"/>
      <c r="AKO1751"/>
      <c r="AKP1751"/>
      <c r="AKQ1751"/>
      <c r="AKR1751"/>
      <c r="AKS1751"/>
      <c r="AKT1751"/>
      <c r="AKU1751"/>
      <c r="AKV1751"/>
      <c r="AKW1751"/>
      <c r="AKX1751"/>
      <c r="AKY1751"/>
      <c r="AKZ1751"/>
      <c r="ALA1751"/>
      <c r="ALB1751"/>
      <c r="ALC1751"/>
      <c r="ALD1751"/>
      <c r="ALE1751"/>
      <c r="ALF1751"/>
      <c r="ALG1751"/>
      <c r="ALH1751"/>
      <c r="ALI1751"/>
      <c r="ALJ1751"/>
      <c r="ALK1751"/>
      <c r="ALL1751"/>
      <c r="ALM1751"/>
      <c r="ALN1751"/>
      <c r="ALO1751"/>
      <c r="ALP1751"/>
      <c r="ALQ1751"/>
      <c r="ALR1751"/>
      <c r="ALS1751"/>
      <c r="ALT1751"/>
      <c r="ALU1751"/>
      <c r="ALV1751"/>
      <c r="ALW1751"/>
      <c r="ALX1751"/>
      <c r="ALY1751"/>
      <c r="ALZ1751"/>
      <c r="AMA1751"/>
      <c r="AMB1751"/>
      <c r="AMC1751"/>
      <c r="AMD1751"/>
      <c r="AME1751"/>
      <c r="AMF1751"/>
      <c r="AMG1751"/>
      <c r="AMH1751"/>
      <c r="AMI1751"/>
      <c r="AMJ1751"/>
      <c r="AMK1751"/>
    </row>
    <row r="1752" spans="1:1025" ht="45" customHeight="1" thickTop="1" thickBot="1" x14ac:dyDescent="0.3">
      <c r="A1752" s="264" t="s">
        <v>167</v>
      </c>
      <c r="B1752" s="264"/>
      <c r="C1752" s="264"/>
      <c r="D1752" s="264"/>
      <c r="E1752" s="264"/>
      <c r="F1752" s="264"/>
      <c r="G1752" s="264"/>
      <c r="H1752" s="264"/>
      <c r="I1752" s="264"/>
      <c r="J1752" s="264"/>
      <c r="K1752" s="264"/>
      <c r="L1752" s="264"/>
      <c r="M1752" s="264"/>
      <c r="N1752" s="264"/>
      <c r="O1752" s="264"/>
      <c r="P1752" s="264"/>
      <c r="Q1752" s="51" t="s">
        <v>188</v>
      </c>
      <c r="R1752" s="265" t="s">
        <v>189</v>
      </c>
      <c r="S1752" s="265"/>
      <c r="T1752" s="265"/>
      <c r="U1752" s="265"/>
      <c r="V1752" s="265"/>
      <c r="W1752" s="265"/>
      <c r="X1752" s="265"/>
      <c r="Y1752" s="265"/>
      <c r="Z1752" s="265"/>
      <c r="AA1752" s="265"/>
      <c r="AB1752" s="265"/>
      <c r="AC1752" s="265"/>
      <c r="AD1752" s="265"/>
      <c r="AE1752" s="265"/>
      <c r="AF1752" s="53" t="s">
        <v>188</v>
      </c>
      <c r="AG1752" s="266" t="s">
        <v>7</v>
      </c>
      <c r="AH1752" s="266"/>
      <c r="AI1752" s="266"/>
      <c r="AJ1752" s="266"/>
      <c r="AK1752" s="266"/>
      <c r="AL1752" s="266"/>
      <c r="AM1752" s="266"/>
      <c r="AN1752" s="266"/>
      <c r="AO1752" s="266"/>
      <c r="AP1752" s="266"/>
      <c r="AQ1752" s="266"/>
      <c r="AR1752" s="266"/>
      <c r="AS1752" s="266"/>
      <c r="AT1752" s="266"/>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c r="HE1752"/>
      <c r="HF1752"/>
      <c r="HG1752"/>
      <c r="HH1752"/>
      <c r="HI1752"/>
      <c r="HJ1752"/>
      <c r="HK1752"/>
      <c r="HL1752"/>
      <c r="HM1752"/>
      <c r="HN1752"/>
      <c r="HO1752"/>
      <c r="HP1752"/>
      <c r="HQ1752"/>
      <c r="HR1752"/>
      <c r="HS1752"/>
      <c r="HT1752"/>
      <c r="HU1752"/>
      <c r="HV1752"/>
      <c r="HW1752"/>
      <c r="HX1752"/>
      <c r="HY1752"/>
      <c r="HZ1752"/>
      <c r="IA1752"/>
      <c r="IB1752"/>
      <c r="IC1752"/>
      <c r="ID1752"/>
      <c r="IE1752"/>
      <c r="IF1752"/>
      <c r="IG1752"/>
      <c r="IH1752"/>
      <c r="II1752"/>
      <c r="IJ1752"/>
      <c r="IK1752"/>
      <c r="IL1752"/>
      <c r="IM1752"/>
      <c r="IN1752"/>
      <c r="IO1752"/>
      <c r="IP1752"/>
      <c r="IQ1752"/>
      <c r="IR1752"/>
      <c r="IS1752"/>
      <c r="IT1752"/>
      <c r="IU1752"/>
      <c r="IV1752"/>
      <c r="IW1752"/>
      <c r="IX1752"/>
      <c r="IY1752"/>
      <c r="IZ1752"/>
      <c r="JA1752"/>
      <c r="JB1752"/>
      <c r="JC1752"/>
      <c r="JD1752"/>
      <c r="JE1752"/>
      <c r="JF1752"/>
      <c r="JG1752"/>
      <c r="JH1752"/>
      <c r="JI1752"/>
      <c r="JJ1752"/>
      <c r="JK1752"/>
      <c r="JL1752"/>
      <c r="JM1752"/>
      <c r="JN1752"/>
      <c r="JO1752"/>
      <c r="JP1752"/>
      <c r="JQ1752"/>
      <c r="JR1752"/>
      <c r="JS1752"/>
      <c r="JT1752"/>
      <c r="JU1752"/>
      <c r="JV1752"/>
      <c r="JW1752"/>
      <c r="JX1752"/>
      <c r="JY1752"/>
      <c r="JZ1752"/>
      <c r="KA1752"/>
      <c r="KB1752"/>
      <c r="KC1752"/>
      <c r="KD1752"/>
      <c r="KE1752"/>
      <c r="KF1752"/>
      <c r="KG1752"/>
      <c r="KH1752"/>
      <c r="KI1752"/>
      <c r="KJ1752"/>
      <c r="KK1752"/>
      <c r="KL1752"/>
      <c r="KM1752"/>
      <c r="KN1752"/>
      <c r="KO1752"/>
      <c r="KP1752"/>
      <c r="KQ1752"/>
      <c r="KR1752"/>
      <c r="KS1752"/>
      <c r="KT1752"/>
      <c r="KU1752"/>
      <c r="KV1752"/>
      <c r="KW1752"/>
      <c r="KX1752"/>
      <c r="KY1752"/>
      <c r="KZ1752"/>
      <c r="LA1752"/>
      <c r="LB1752"/>
      <c r="LC1752"/>
      <c r="LD1752"/>
      <c r="LE1752"/>
      <c r="LF1752"/>
      <c r="LG1752"/>
      <c r="LH1752"/>
      <c r="LI1752"/>
      <c r="LJ1752"/>
      <c r="LK1752"/>
      <c r="LL1752"/>
      <c r="LM1752"/>
      <c r="LN1752"/>
      <c r="LO1752"/>
      <c r="LP1752"/>
      <c r="LQ1752"/>
      <c r="LR1752"/>
      <c r="LS1752"/>
      <c r="LT1752"/>
      <c r="LU1752"/>
      <c r="LV1752"/>
      <c r="LW1752"/>
      <c r="LX1752"/>
      <c r="LY1752"/>
      <c r="LZ1752"/>
      <c r="MA1752"/>
      <c r="MB1752"/>
      <c r="MC1752"/>
      <c r="MD1752"/>
      <c r="ME1752"/>
      <c r="MF1752"/>
      <c r="MG1752"/>
      <c r="MH1752"/>
      <c r="MI1752"/>
      <c r="MJ1752"/>
      <c r="MK1752"/>
      <c r="ML1752"/>
      <c r="MM1752"/>
      <c r="MN1752"/>
      <c r="MO1752"/>
      <c r="MP1752"/>
      <c r="MQ1752"/>
      <c r="MR1752"/>
      <c r="MS1752"/>
      <c r="MT1752"/>
      <c r="MU1752"/>
      <c r="MV1752"/>
      <c r="MW1752"/>
      <c r="MX1752"/>
      <c r="MY1752"/>
      <c r="MZ1752"/>
      <c r="NA1752"/>
      <c r="NB1752"/>
      <c r="NC1752"/>
      <c r="ND1752"/>
      <c r="NE1752"/>
      <c r="NF1752"/>
      <c r="NG1752"/>
      <c r="NH1752"/>
      <c r="NI1752"/>
      <c r="NJ1752"/>
      <c r="NK1752"/>
      <c r="NL1752"/>
      <c r="NM1752"/>
      <c r="NN1752"/>
      <c r="NO1752"/>
      <c r="NP1752"/>
      <c r="NQ1752"/>
      <c r="NR1752"/>
      <c r="NS1752"/>
      <c r="NT1752"/>
      <c r="NU1752"/>
      <c r="NV1752"/>
      <c r="NW1752"/>
      <c r="NX1752"/>
      <c r="NY1752"/>
      <c r="NZ1752"/>
      <c r="OA1752"/>
      <c r="OB1752"/>
      <c r="OC1752"/>
      <c r="OD1752"/>
      <c r="OE1752"/>
      <c r="OF1752"/>
      <c r="OG1752"/>
      <c r="OH1752"/>
      <c r="OI1752"/>
      <c r="OJ1752"/>
      <c r="OK1752"/>
      <c r="OL1752"/>
      <c r="OM1752"/>
      <c r="ON1752"/>
      <c r="OO1752"/>
      <c r="OP1752"/>
      <c r="OQ1752"/>
      <c r="OR1752"/>
      <c r="OS1752"/>
      <c r="OT1752"/>
      <c r="OU1752"/>
      <c r="OV1752"/>
      <c r="OW1752"/>
      <c r="OX1752"/>
      <c r="OY1752"/>
      <c r="OZ1752"/>
      <c r="PA1752"/>
      <c r="PB1752"/>
      <c r="PC1752"/>
      <c r="PD1752"/>
      <c r="PE1752"/>
      <c r="PF1752"/>
      <c r="PG1752"/>
      <c r="PH1752"/>
      <c r="PI1752"/>
      <c r="PJ1752"/>
      <c r="PK1752"/>
      <c r="PL1752"/>
      <c r="PM1752"/>
      <c r="PN1752"/>
      <c r="PO1752"/>
      <c r="PP1752"/>
      <c r="PQ1752"/>
      <c r="PR1752"/>
      <c r="PS1752"/>
      <c r="PT1752"/>
      <c r="PU1752"/>
      <c r="PV1752"/>
      <c r="PW1752"/>
      <c r="PX1752"/>
      <c r="PY1752"/>
      <c r="PZ1752"/>
      <c r="QA1752"/>
      <c r="QB1752"/>
      <c r="QC1752"/>
      <c r="QD1752"/>
      <c r="QE1752"/>
      <c r="QF1752"/>
      <c r="QG1752"/>
      <c r="QH1752"/>
      <c r="QI1752"/>
      <c r="QJ1752"/>
      <c r="QK1752"/>
      <c r="QL1752"/>
      <c r="QM1752"/>
      <c r="QN1752"/>
      <c r="QO1752"/>
      <c r="QP1752"/>
      <c r="QQ1752"/>
      <c r="QR1752"/>
      <c r="QS1752"/>
      <c r="QT1752"/>
      <c r="QU1752"/>
      <c r="QV1752"/>
      <c r="QW1752"/>
      <c r="QX1752"/>
      <c r="QY1752"/>
      <c r="QZ1752"/>
      <c r="RA1752"/>
      <c r="RB1752"/>
      <c r="RC1752"/>
      <c r="RD1752"/>
      <c r="RE1752"/>
      <c r="RF1752"/>
      <c r="RG1752"/>
      <c r="RH1752"/>
      <c r="RI1752"/>
      <c r="RJ1752"/>
      <c r="RK1752"/>
      <c r="RL1752"/>
      <c r="RM1752"/>
      <c r="RN1752"/>
      <c r="RO1752"/>
      <c r="RP1752"/>
      <c r="RQ1752"/>
      <c r="RR1752"/>
      <c r="RS1752"/>
      <c r="RT1752"/>
      <c r="RU1752"/>
      <c r="RV1752"/>
      <c r="RW1752"/>
      <c r="RX1752"/>
      <c r="RY1752"/>
      <c r="RZ1752"/>
      <c r="SA1752"/>
      <c r="SB1752"/>
      <c r="SC1752"/>
      <c r="SD1752"/>
      <c r="SE1752"/>
      <c r="SF1752"/>
      <c r="SG1752"/>
      <c r="SH1752"/>
      <c r="SI1752"/>
      <c r="SJ1752"/>
      <c r="SK1752"/>
      <c r="SL1752"/>
      <c r="SM1752"/>
      <c r="SN1752"/>
      <c r="SO1752"/>
      <c r="SP1752"/>
      <c r="SQ1752"/>
      <c r="SR1752"/>
      <c r="SS1752"/>
      <c r="ST1752"/>
      <c r="SU1752"/>
      <c r="SV1752"/>
      <c r="SW1752"/>
      <c r="SX1752"/>
      <c r="SY1752"/>
      <c r="SZ1752"/>
      <c r="TA1752"/>
      <c r="TB1752"/>
      <c r="TC1752"/>
      <c r="TD1752"/>
      <c r="TE1752"/>
      <c r="TF1752"/>
      <c r="TG1752"/>
      <c r="TH1752"/>
      <c r="TI1752"/>
      <c r="TJ1752"/>
      <c r="TK1752"/>
      <c r="TL1752"/>
      <c r="TM1752"/>
      <c r="TN1752"/>
      <c r="TO1752"/>
      <c r="TP1752"/>
      <c r="TQ1752"/>
      <c r="TR1752"/>
      <c r="TS1752"/>
      <c r="TT1752"/>
      <c r="TU1752"/>
      <c r="TV1752"/>
      <c r="TW1752"/>
      <c r="TX1752"/>
      <c r="TY1752"/>
      <c r="TZ1752"/>
      <c r="UA1752"/>
      <c r="UB1752"/>
      <c r="UC1752"/>
      <c r="UD1752"/>
      <c r="UE1752"/>
      <c r="UF1752"/>
      <c r="UG1752"/>
      <c r="UH1752"/>
      <c r="UI1752"/>
      <c r="UJ1752"/>
      <c r="UK1752"/>
      <c r="UL1752"/>
      <c r="UM1752"/>
      <c r="UN1752"/>
      <c r="UO1752"/>
      <c r="UP1752"/>
      <c r="UQ1752"/>
      <c r="UR1752"/>
      <c r="US1752"/>
      <c r="UT1752"/>
      <c r="UU1752"/>
      <c r="UV1752"/>
      <c r="UW1752"/>
      <c r="UX1752"/>
      <c r="UY1752"/>
      <c r="UZ1752"/>
      <c r="VA1752"/>
      <c r="VB1752"/>
      <c r="VC1752"/>
      <c r="VD1752"/>
      <c r="VE1752"/>
      <c r="VF1752"/>
      <c r="VG1752"/>
      <c r="VH1752"/>
      <c r="VI1752"/>
      <c r="VJ1752"/>
      <c r="VK1752"/>
      <c r="VL1752"/>
      <c r="VM1752"/>
      <c r="VN1752"/>
      <c r="VO1752"/>
      <c r="VP1752"/>
      <c r="VQ1752"/>
      <c r="VR1752"/>
      <c r="VS1752"/>
      <c r="VT1752"/>
      <c r="VU1752"/>
      <c r="VV1752"/>
      <c r="VW1752"/>
      <c r="VX1752"/>
      <c r="VY1752"/>
      <c r="VZ1752"/>
      <c r="WA1752"/>
      <c r="WB1752"/>
      <c r="WC1752"/>
      <c r="WD1752"/>
      <c r="WE1752"/>
      <c r="WF1752"/>
      <c r="WG1752"/>
      <c r="WH1752"/>
      <c r="WI1752"/>
      <c r="WJ1752"/>
      <c r="WK1752"/>
      <c r="WL1752"/>
      <c r="WM1752"/>
      <c r="WN1752"/>
      <c r="WO1752"/>
      <c r="WP1752"/>
      <c r="WQ1752"/>
      <c r="WR1752"/>
      <c r="WS1752"/>
      <c r="WT1752"/>
      <c r="WU1752"/>
      <c r="WV1752"/>
      <c r="WW1752"/>
      <c r="WX1752"/>
      <c r="WY1752"/>
      <c r="WZ1752"/>
      <c r="XA1752"/>
      <c r="XB1752"/>
      <c r="XC1752"/>
      <c r="XD1752"/>
      <c r="XE1752"/>
      <c r="XF1752"/>
      <c r="XG1752"/>
      <c r="XH1752"/>
      <c r="XI1752"/>
      <c r="XJ1752"/>
      <c r="XK1752"/>
      <c r="XL1752"/>
      <c r="XM1752"/>
      <c r="XN1752"/>
      <c r="XO1752"/>
      <c r="XP1752"/>
      <c r="XQ1752"/>
      <c r="XR1752"/>
      <c r="XS1752"/>
      <c r="XT1752"/>
      <c r="XU1752"/>
      <c r="XV1752"/>
      <c r="XW1752"/>
      <c r="XX1752"/>
      <c r="XY1752"/>
      <c r="XZ1752"/>
      <c r="YA1752"/>
      <c r="YB1752"/>
      <c r="YC1752"/>
      <c r="YD1752"/>
      <c r="YE1752"/>
      <c r="YF1752"/>
      <c r="YG1752"/>
      <c r="YH1752"/>
      <c r="YI1752"/>
      <c r="YJ1752"/>
      <c r="YK1752"/>
      <c r="YL1752"/>
      <c r="YM1752"/>
      <c r="YN1752"/>
      <c r="YO1752"/>
      <c r="YP1752"/>
      <c r="YQ1752"/>
      <c r="YR1752"/>
      <c r="YS1752"/>
      <c r="YT1752"/>
      <c r="YU1752"/>
      <c r="YV1752"/>
      <c r="YW1752"/>
      <c r="YX1752"/>
      <c r="YY1752"/>
      <c r="YZ1752"/>
      <c r="ZA1752"/>
      <c r="ZB1752"/>
      <c r="ZC1752"/>
      <c r="ZD1752"/>
      <c r="ZE1752"/>
      <c r="ZF1752"/>
      <c r="ZG1752"/>
      <c r="ZH1752"/>
      <c r="ZI1752"/>
      <c r="ZJ1752"/>
      <c r="ZK1752"/>
      <c r="ZL1752"/>
      <c r="ZM1752"/>
      <c r="ZN1752"/>
      <c r="ZO1752"/>
      <c r="ZP1752"/>
      <c r="ZQ1752"/>
      <c r="ZR1752"/>
      <c r="ZS1752"/>
      <c r="ZT1752"/>
      <c r="ZU1752"/>
      <c r="ZV1752"/>
      <c r="ZW1752"/>
      <c r="ZX1752"/>
      <c r="ZY1752"/>
      <c r="ZZ1752"/>
      <c r="AAA1752"/>
      <c r="AAB1752"/>
      <c r="AAC1752"/>
      <c r="AAD1752"/>
      <c r="AAE1752"/>
      <c r="AAF1752"/>
      <c r="AAG1752"/>
      <c r="AAH1752"/>
      <c r="AAI1752"/>
      <c r="AAJ1752"/>
      <c r="AAK1752"/>
      <c r="AAL1752"/>
      <c r="AAM1752"/>
      <c r="AAN1752"/>
      <c r="AAO1752"/>
      <c r="AAP1752"/>
      <c r="AAQ1752"/>
      <c r="AAR1752"/>
      <c r="AAS1752"/>
      <c r="AAT1752"/>
      <c r="AAU1752"/>
      <c r="AAV1752"/>
      <c r="AAW1752"/>
      <c r="AAX1752"/>
      <c r="AAY1752"/>
      <c r="AAZ1752"/>
      <c r="ABA1752"/>
      <c r="ABB1752"/>
      <c r="ABC1752"/>
      <c r="ABD1752"/>
      <c r="ABE1752"/>
      <c r="ABF1752"/>
      <c r="ABG1752"/>
      <c r="ABH1752"/>
      <c r="ABI1752"/>
      <c r="ABJ1752"/>
      <c r="ABK1752"/>
      <c r="ABL1752"/>
      <c r="ABM1752"/>
      <c r="ABN1752"/>
      <c r="ABO1752"/>
      <c r="ABP1752"/>
      <c r="ABQ1752"/>
      <c r="ABR1752"/>
      <c r="ABS1752"/>
      <c r="ABT1752"/>
      <c r="ABU1752"/>
      <c r="ABV1752"/>
      <c r="ABW1752"/>
      <c r="ABX1752"/>
      <c r="ABY1752"/>
      <c r="ABZ1752"/>
      <c r="ACA1752"/>
      <c r="ACB1752"/>
      <c r="ACC1752"/>
      <c r="ACD1752"/>
      <c r="ACE1752"/>
      <c r="ACF1752"/>
      <c r="ACG1752"/>
      <c r="ACH1752"/>
      <c r="ACI1752"/>
      <c r="ACJ1752"/>
      <c r="ACK1752"/>
      <c r="ACL1752"/>
      <c r="ACM1752"/>
      <c r="ACN1752"/>
      <c r="ACO1752"/>
      <c r="ACP1752"/>
      <c r="ACQ1752"/>
      <c r="ACR1752"/>
      <c r="ACS1752"/>
      <c r="ACT1752"/>
      <c r="ACU1752"/>
      <c r="ACV1752"/>
      <c r="ACW1752"/>
      <c r="ACX1752"/>
      <c r="ACY1752"/>
      <c r="ACZ1752"/>
      <c r="ADA1752"/>
      <c r="ADB1752"/>
      <c r="ADC1752"/>
      <c r="ADD1752"/>
      <c r="ADE1752"/>
      <c r="ADF1752"/>
      <c r="ADG1752"/>
      <c r="ADH1752"/>
      <c r="ADI1752"/>
      <c r="ADJ1752"/>
      <c r="ADK1752"/>
      <c r="ADL1752"/>
      <c r="ADM1752"/>
      <c r="ADN1752"/>
      <c r="ADO1752"/>
      <c r="ADP1752"/>
      <c r="ADQ1752"/>
      <c r="ADR1752"/>
      <c r="ADS1752"/>
      <c r="ADT1752"/>
      <c r="ADU1752"/>
      <c r="ADV1752"/>
      <c r="ADW1752"/>
      <c r="ADX1752"/>
      <c r="ADY1752"/>
      <c r="ADZ1752"/>
      <c r="AEA1752"/>
      <c r="AEB1752"/>
      <c r="AEC1752"/>
      <c r="AED1752"/>
      <c r="AEE1752"/>
      <c r="AEF1752"/>
      <c r="AEG1752"/>
      <c r="AEH1752"/>
      <c r="AEI1752"/>
      <c r="AEJ1752"/>
      <c r="AEK1752"/>
      <c r="AEL1752"/>
      <c r="AEM1752"/>
      <c r="AEN1752"/>
      <c r="AEO1752"/>
      <c r="AEP1752"/>
      <c r="AEQ1752"/>
      <c r="AER1752"/>
      <c r="AES1752"/>
      <c r="AET1752"/>
      <c r="AEU1752"/>
      <c r="AEV1752"/>
      <c r="AEW1752"/>
      <c r="AEX1752"/>
      <c r="AEY1752"/>
      <c r="AEZ1752"/>
      <c r="AFA1752"/>
      <c r="AFB1752"/>
      <c r="AFC1752"/>
      <c r="AFD1752"/>
      <c r="AFE1752"/>
      <c r="AFF1752"/>
      <c r="AFG1752"/>
      <c r="AFH1752"/>
      <c r="AFI1752"/>
      <c r="AFJ1752"/>
      <c r="AFK1752"/>
      <c r="AFL1752"/>
      <c r="AFM1752"/>
      <c r="AFN1752"/>
      <c r="AFO1752"/>
      <c r="AFP1752"/>
      <c r="AFQ1752"/>
      <c r="AFR1752"/>
      <c r="AFS1752"/>
      <c r="AFT1752"/>
      <c r="AFU1752"/>
      <c r="AFV1752"/>
      <c r="AFW1752"/>
      <c r="AFX1752"/>
      <c r="AFY1752"/>
      <c r="AFZ1752"/>
      <c r="AGA1752"/>
      <c r="AGB1752"/>
      <c r="AGC1752"/>
      <c r="AGD1752"/>
      <c r="AGE1752"/>
      <c r="AGF1752"/>
      <c r="AGG1752"/>
      <c r="AGH1752"/>
      <c r="AGI1752"/>
      <c r="AGJ1752"/>
      <c r="AGK1752"/>
      <c r="AGL1752"/>
      <c r="AGM1752"/>
      <c r="AGN1752"/>
      <c r="AGO1752"/>
      <c r="AGP1752"/>
      <c r="AGQ1752"/>
      <c r="AGR1752"/>
      <c r="AGS1752"/>
      <c r="AGT1752"/>
      <c r="AGU1752"/>
      <c r="AGV1752"/>
      <c r="AGW1752"/>
      <c r="AGX1752"/>
      <c r="AGY1752"/>
      <c r="AGZ1752"/>
      <c r="AHA1752"/>
      <c r="AHB1752"/>
      <c r="AHC1752"/>
      <c r="AHD1752"/>
      <c r="AHE1752"/>
      <c r="AHF1752"/>
      <c r="AHG1752"/>
      <c r="AHH1752"/>
      <c r="AHI1752"/>
      <c r="AHJ1752"/>
      <c r="AHK1752"/>
      <c r="AHL1752"/>
      <c r="AHM1752"/>
      <c r="AHN1752"/>
      <c r="AHO1752"/>
      <c r="AHP1752"/>
      <c r="AHQ1752"/>
      <c r="AHR1752"/>
      <c r="AHS1752"/>
      <c r="AHT1752"/>
      <c r="AHU1752"/>
      <c r="AHV1752"/>
      <c r="AHW1752"/>
      <c r="AHX1752"/>
      <c r="AHY1752"/>
      <c r="AHZ1752"/>
      <c r="AIA1752"/>
      <c r="AIB1752"/>
      <c r="AIC1752"/>
      <c r="AID1752"/>
      <c r="AIE1752"/>
      <c r="AIF1752"/>
      <c r="AIG1752"/>
      <c r="AIH1752"/>
      <c r="AII1752"/>
      <c r="AIJ1752"/>
      <c r="AIK1752"/>
      <c r="AIL1752"/>
      <c r="AIM1752"/>
      <c r="AIN1752"/>
      <c r="AIO1752"/>
      <c r="AIP1752"/>
      <c r="AIQ1752"/>
      <c r="AIR1752"/>
      <c r="AIS1752"/>
      <c r="AIT1752"/>
      <c r="AIU1752"/>
      <c r="AIV1752"/>
      <c r="AIW1752"/>
      <c r="AIX1752"/>
      <c r="AIY1752"/>
      <c r="AIZ1752"/>
      <c r="AJA1752"/>
      <c r="AJB1752"/>
      <c r="AJC1752"/>
      <c r="AJD1752"/>
      <c r="AJE1752"/>
      <c r="AJF1752"/>
      <c r="AJG1752"/>
      <c r="AJH1752"/>
      <c r="AJI1752"/>
      <c r="AJJ1752"/>
      <c r="AJK1752"/>
      <c r="AJL1752"/>
      <c r="AJM1752"/>
      <c r="AJN1752"/>
      <c r="AJO1752"/>
      <c r="AJP1752"/>
      <c r="AJQ1752"/>
      <c r="AJR1752"/>
      <c r="AJS1752"/>
      <c r="AJT1752"/>
      <c r="AJU1752"/>
      <c r="AJV1752"/>
      <c r="AJW1752"/>
      <c r="AJX1752"/>
      <c r="AJY1752"/>
      <c r="AJZ1752"/>
      <c r="AKA1752"/>
      <c r="AKB1752"/>
      <c r="AKC1752"/>
      <c r="AKD1752"/>
      <c r="AKE1752"/>
      <c r="AKF1752"/>
      <c r="AKG1752"/>
      <c r="AKH1752"/>
      <c r="AKI1752"/>
      <c r="AKJ1752"/>
      <c r="AKK1752"/>
      <c r="AKL1752"/>
      <c r="AKM1752"/>
      <c r="AKN1752"/>
      <c r="AKO1752"/>
      <c r="AKP1752"/>
      <c r="AKQ1752"/>
      <c r="AKR1752"/>
      <c r="AKS1752"/>
      <c r="AKT1752"/>
      <c r="AKU1752"/>
      <c r="AKV1752"/>
      <c r="AKW1752"/>
      <c r="AKX1752"/>
      <c r="AKY1752"/>
      <c r="AKZ1752"/>
      <c r="ALA1752"/>
      <c r="ALB1752"/>
      <c r="ALC1752"/>
      <c r="ALD1752"/>
      <c r="ALE1752"/>
      <c r="ALF1752"/>
      <c r="ALG1752"/>
      <c r="ALH1752"/>
      <c r="ALI1752"/>
      <c r="ALJ1752"/>
      <c r="ALK1752"/>
      <c r="ALL1752"/>
      <c r="ALM1752"/>
      <c r="ALN1752"/>
      <c r="ALO1752"/>
      <c r="ALP1752"/>
      <c r="ALQ1752"/>
      <c r="ALR1752"/>
      <c r="ALS1752"/>
      <c r="ALT1752"/>
      <c r="ALU1752"/>
      <c r="ALV1752"/>
      <c r="ALW1752"/>
      <c r="ALX1752"/>
      <c r="ALY1752"/>
      <c r="ALZ1752"/>
      <c r="AMA1752"/>
      <c r="AMB1752"/>
      <c r="AMC1752"/>
      <c r="AMD1752"/>
      <c r="AME1752"/>
      <c r="AMF1752"/>
      <c r="AMG1752"/>
      <c r="AMH1752"/>
      <c r="AMI1752"/>
      <c r="AMJ1752"/>
      <c r="AMK1752"/>
    </row>
    <row r="1753" spans="1:1025" ht="45" customHeight="1" thickTop="1" thickBot="1" x14ac:dyDescent="0.3">
      <c r="A1753" s="249" t="s">
        <v>1015</v>
      </c>
      <c r="B1753" s="249" t="s">
        <v>1015</v>
      </c>
      <c r="C1753" s="249" t="s">
        <v>1015</v>
      </c>
      <c r="D1753" s="249" t="s">
        <v>1015</v>
      </c>
      <c r="E1753" s="249" t="s">
        <v>1015</v>
      </c>
      <c r="F1753" s="249" t="s">
        <v>1015</v>
      </c>
      <c r="G1753" s="249" t="s">
        <v>1015</v>
      </c>
      <c r="H1753" s="249" t="s">
        <v>1015</v>
      </c>
      <c r="I1753" s="249" t="s">
        <v>1015</v>
      </c>
      <c r="J1753" s="249" t="s">
        <v>1015</v>
      </c>
      <c r="K1753" s="249" t="s">
        <v>1015</v>
      </c>
      <c r="L1753" s="249" t="s">
        <v>1015</v>
      </c>
      <c r="M1753" s="249" t="s">
        <v>1015</v>
      </c>
      <c r="N1753" s="249" t="s">
        <v>1015</v>
      </c>
      <c r="O1753" s="249" t="s">
        <v>1015</v>
      </c>
      <c r="P1753" s="249" t="s">
        <v>1015</v>
      </c>
      <c r="Q1753" s="54">
        <v>2</v>
      </c>
      <c r="R1753" s="250"/>
      <c r="S1753" s="250"/>
      <c r="T1753" s="250"/>
      <c r="U1753" s="250"/>
      <c r="V1753" s="250"/>
      <c r="W1753" s="250"/>
      <c r="X1753" s="250"/>
      <c r="Y1753" s="250"/>
      <c r="Z1753" s="250"/>
      <c r="AA1753" s="250"/>
      <c r="AB1753" s="250"/>
      <c r="AC1753" s="250"/>
      <c r="AD1753" s="250"/>
      <c r="AE1753" s="250"/>
      <c r="AF1753" s="54">
        <v>2</v>
      </c>
      <c r="AG1753" s="250"/>
      <c r="AH1753" s="250"/>
      <c r="AI1753" s="250"/>
      <c r="AJ1753" s="250"/>
      <c r="AK1753" s="250"/>
      <c r="AL1753" s="250"/>
      <c r="AM1753" s="250"/>
      <c r="AN1753" s="250"/>
      <c r="AO1753" s="250"/>
      <c r="AP1753" s="250"/>
      <c r="AQ1753" s="250"/>
      <c r="AR1753" s="250"/>
      <c r="AS1753" s="250"/>
      <c r="AT1753" s="250"/>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c r="HK1753"/>
      <c r="HL1753"/>
      <c r="HM1753"/>
      <c r="HN1753"/>
      <c r="HO1753"/>
      <c r="HP1753"/>
      <c r="HQ1753"/>
      <c r="HR1753"/>
      <c r="HS1753"/>
      <c r="HT1753"/>
      <c r="HU1753"/>
      <c r="HV1753"/>
      <c r="HW1753"/>
      <c r="HX1753"/>
      <c r="HY1753"/>
      <c r="HZ1753"/>
      <c r="IA1753"/>
      <c r="IB1753"/>
      <c r="IC1753"/>
      <c r="ID1753"/>
      <c r="IE1753"/>
      <c r="IF1753"/>
      <c r="IG1753"/>
      <c r="IH1753"/>
      <c r="II1753"/>
      <c r="IJ1753"/>
      <c r="IK1753"/>
      <c r="IL1753"/>
      <c r="IM1753"/>
      <c r="IN1753"/>
      <c r="IO1753"/>
      <c r="IP1753"/>
      <c r="IQ1753"/>
      <c r="IR1753"/>
      <c r="IS1753"/>
      <c r="IT1753"/>
      <c r="IU1753"/>
      <c r="IV1753"/>
      <c r="IW1753"/>
      <c r="IX1753"/>
      <c r="IY1753"/>
      <c r="IZ1753"/>
      <c r="JA1753"/>
      <c r="JB1753"/>
      <c r="JC1753"/>
      <c r="JD1753"/>
      <c r="JE1753"/>
      <c r="JF1753"/>
      <c r="JG1753"/>
      <c r="JH1753"/>
      <c r="JI1753"/>
      <c r="JJ1753"/>
      <c r="JK1753"/>
      <c r="JL1753"/>
      <c r="JM1753"/>
      <c r="JN1753"/>
      <c r="JO1753"/>
      <c r="JP1753"/>
      <c r="JQ1753"/>
      <c r="JR1753"/>
      <c r="JS1753"/>
      <c r="JT1753"/>
      <c r="JU1753"/>
      <c r="JV1753"/>
      <c r="JW1753"/>
      <c r="JX1753"/>
      <c r="JY1753"/>
      <c r="JZ1753"/>
      <c r="KA1753"/>
      <c r="KB1753"/>
      <c r="KC1753"/>
      <c r="KD1753"/>
      <c r="KE1753"/>
      <c r="KF1753"/>
      <c r="KG1753"/>
      <c r="KH1753"/>
      <c r="KI1753"/>
      <c r="KJ1753"/>
      <c r="KK1753"/>
      <c r="KL1753"/>
      <c r="KM1753"/>
      <c r="KN1753"/>
      <c r="KO1753"/>
      <c r="KP1753"/>
      <c r="KQ1753"/>
      <c r="KR1753"/>
      <c r="KS1753"/>
      <c r="KT1753"/>
      <c r="KU1753"/>
      <c r="KV1753"/>
      <c r="KW1753"/>
      <c r="KX1753"/>
      <c r="KY1753"/>
      <c r="KZ1753"/>
      <c r="LA1753"/>
      <c r="LB1753"/>
      <c r="LC1753"/>
      <c r="LD1753"/>
      <c r="LE1753"/>
      <c r="LF1753"/>
      <c r="LG1753"/>
      <c r="LH1753"/>
      <c r="LI1753"/>
      <c r="LJ1753"/>
      <c r="LK1753"/>
      <c r="LL1753"/>
      <c r="LM1753"/>
      <c r="LN1753"/>
      <c r="LO1753"/>
      <c r="LP1753"/>
      <c r="LQ1753"/>
      <c r="LR1753"/>
      <c r="LS1753"/>
      <c r="LT1753"/>
      <c r="LU1753"/>
      <c r="LV1753"/>
      <c r="LW1753"/>
      <c r="LX1753"/>
      <c r="LY1753"/>
      <c r="LZ1753"/>
      <c r="MA1753"/>
      <c r="MB1753"/>
      <c r="MC1753"/>
      <c r="MD1753"/>
      <c r="ME1753"/>
      <c r="MF1753"/>
      <c r="MG1753"/>
      <c r="MH1753"/>
      <c r="MI1753"/>
      <c r="MJ1753"/>
      <c r="MK1753"/>
      <c r="ML1753"/>
      <c r="MM1753"/>
      <c r="MN1753"/>
      <c r="MO1753"/>
      <c r="MP1753"/>
      <c r="MQ1753"/>
      <c r="MR1753"/>
      <c r="MS1753"/>
      <c r="MT1753"/>
      <c r="MU1753"/>
      <c r="MV1753"/>
      <c r="MW1753"/>
      <c r="MX1753"/>
      <c r="MY1753"/>
      <c r="MZ1753"/>
      <c r="NA1753"/>
      <c r="NB1753"/>
      <c r="NC1753"/>
      <c r="ND1753"/>
      <c r="NE1753"/>
      <c r="NF1753"/>
      <c r="NG1753"/>
      <c r="NH1753"/>
      <c r="NI1753"/>
      <c r="NJ1753"/>
      <c r="NK1753"/>
      <c r="NL1753"/>
      <c r="NM1753"/>
      <c r="NN1753"/>
      <c r="NO1753"/>
      <c r="NP1753"/>
      <c r="NQ1753"/>
      <c r="NR1753"/>
      <c r="NS1753"/>
      <c r="NT1753"/>
      <c r="NU1753"/>
      <c r="NV1753"/>
      <c r="NW1753"/>
      <c r="NX1753"/>
      <c r="NY1753"/>
      <c r="NZ1753"/>
      <c r="OA1753"/>
      <c r="OB1753"/>
      <c r="OC1753"/>
      <c r="OD1753"/>
      <c r="OE1753"/>
      <c r="OF1753"/>
      <c r="OG1753"/>
      <c r="OH1753"/>
      <c r="OI1753"/>
      <c r="OJ1753"/>
      <c r="OK1753"/>
      <c r="OL1753"/>
      <c r="OM1753"/>
      <c r="ON1753"/>
      <c r="OO1753"/>
      <c r="OP1753"/>
      <c r="OQ1753"/>
      <c r="OR1753"/>
      <c r="OS1753"/>
      <c r="OT1753"/>
      <c r="OU1753"/>
      <c r="OV1753"/>
      <c r="OW1753"/>
      <c r="OX1753"/>
      <c r="OY1753"/>
      <c r="OZ1753"/>
      <c r="PA1753"/>
      <c r="PB1753"/>
      <c r="PC1753"/>
      <c r="PD1753"/>
      <c r="PE1753"/>
      <c r="PF1753"/>
      <c r="PG1753"/>
      <c r="PH1753"/>
      <c r="PI1753"/>
      <c r="PJ1753"/>
      <c r="PK1753"/>
      <c r="PL1753"/>
      <c r="PM1753"/>
      <c r="PN1753"/>
      <c r="PO1753"/>
      <c r="PP1753"/>
      <c r="PQ1753"/>
      <c r="PR1753"/>
      <c r="PS1753"/>
      <c r="PT1753"/>
      <c r="PU1753"/>
      <c r="PV1753"/>
      <c r="PW1753"/>
      <c r="PX1753"/>
      <c r="PY1753"/>
      <c r="PZ1753"/>
      <c r="QA1753"/>
      <c r="QB1753"/>
      <c r="QC1753"/>
      <c r="QD1753"/>
      <c r="QE1753"/>
      <c r="QF1753"/>
      <c r="QG1753"/>
      <c r="QH1753"/>
      <c r="QI1753"/>
      <c r="QJ1753"/>
      <c r="QK1753"/>
      <c r="QL1753"/>
      <c r="QM1753"/>
      <c r="QN1753"/>
      <c r="QO1753"/>
      <c r="QP1753"/>
      <c r="QQ1753"/>
      <c r="QR1753"/>
      <c r="QS1753"/>
      <c r="QT1753"/>
      <c r="QU1753"/>
      <c r="QV1753"/>
      <c r="QW1753"/>
      <c r="QX1753"/>
      <c r="QY1753"/>
      <c r="QZ1753"/>
      <c r="RA1753"/>
      <c r="RB1753"/>
      <c r="RC1753"/>
      <c r="RD1753"/>
      <c r="RE1753"/>
      <c r="RF1753"/>
      <c r="RG1753"/>
      <c r="RH1753"/>
      <c r="RI1753"/>
      <c r="RJ1753"/>
      <c r="RK1753"/>
      <c r="RL1753"/>
      <c r="RM1753"/>
      <c r="RN1753"/>
      <c r="RO1753"/>
      <c r="RP1753"/>
      <c r="RQ1753"/>
      <c r="RR1753"/>
      <c r="RS1753"/>
      <c r="RT1753"/>
      <c r="RU1753"/>
      <c r="RV1753"/>
      <c r="RW1753"/>
      <c r="RX1753"/>
      <c r="RY1753"/>
      <c r="RZ1753"/>
      <c r="SA1753"/>
      <c r="SB1753"/>
      <c r="SC1753"/>
      <c r="SD1753"/>
      <c r="SE1753"/>
      <c r="SF1753"/>
      <c r="SG1753"/>
      <c r="SH1753"/>
      <c r="SI1753"/>
      <c r="SJ1753"/>
      <c r="SK1753"/>
      <c r="SL1753"/>
      <c r="SM1753"/>
      <c r="SN1753"/>
      <c r="SO1753"/>
      <c r="SP1753"/>
      <c r="SQ1753"/>
      <c r="SR1753"/>
      <c r="SS1753"/>
      <c r="ST1753"/>
      <c r="SU1753"/>
      <c r="SV1753"/>
      <c r="SW1753"/>
      <c r="SX1753"/>
      <c r="SY1753"/>
      <c r="SZ1753"/>
      <c r="TA1753"/>
      <c r="TB1753"/>
      <c r="TC1753"/>
      <c r="TD1753"/>
      <c r="TE1753"/>
      <c r="TF1753"/>
      <c r="TG1753"/>
      <c r="TH1753"/>
      <c r="TI1753"/>
      <c r="TJ1753"/>
      <c r="TK1753"/>
      <c r="TL1753"/>
      <c r="TM1753"/>
      <c r="TN1753"/>
      <c r="TO1753"/>
      <c r="TP1753"/>
      <c r="TQ1753"/>
      <c r="TR1753"/>
      <c r="TS1753"/>
      <c r="TT1753"/>
      <c r="TU1753"/>
      <c r="TV1753"/>
      <c r="TW1753"/>
      <c r="TX1753"/>
      <c r="TY1753"/>
      <c r="TZ1753"/>
      <c r="UA1753"/>
      <c r="UB1753"/>
      <c r="UC1753"/>
      <c r="UD1753"/>
      <c r="UE1753"/>
      <c r="UF1753"/>
      <c r="UG1753"/>
      <c r="UH1753"/>
      <c r="UI1753"/>
      <c r="UJ1753"/>
      <c r="UK1753"/>
      <c r="UL1753"/>
      <c r="UM1753"/>
      <c r="UN1753"/>
      <c r="UO1753"/>
      <c r="UP1753"/>
      <c r="UQ1753"/>
      <c r="UR1753"/>
      <c r="US1753"/>
      <c r="UT1753"/>
      <c r="UU1753"/>
      <c r="UV1753"/>
      <c r="UW1753"/>
      <c r="UX1753"/>
      <c r="UY1753"/>
      <c r="UZ1753"/>
      <c r="VA1753"/>
      <c r="VB1753"/>
      <c r="VC1753"/>
      <c r="VD1753"/>
      <c r="VE1753"/>
      <c r="VF1753"/>
      <c r="VG1753"/>
      <c r="VH1753"/>
      <c r="VI1753"/>
      <c r="VJ1753"/>
      <c r="VK1753"/>
      <c r="VL1753"/>
      <c r="VM1753"/>
      <c r="VN1753"/>
      <c r="VO1753"/>
      <c r="VP1753"/>
      <c r="VQ1753"/>
      <c r="VR1753"/>
      <c r="VS1753"/>
      <c r="VT1753"/>
      <c r="VU1753"/>
      <c r="VV1753"/>
      <c r="VW1753"/>
      <c r="VX1753"/>
      <c r="VY1753"/>
      <c r="VZ1753"/>
      <c r="WA1753"/>
      <c r="WB1753"/>
      <c r="WC1753"/>
      <c r="WD1753"/>
      <c r="WE1753"/>
      <c r="WF1753"/>
      <c r="WG1753"/>
      <c r="WH1753"/>
      <c r="WI1753"/>
      <c r="WJ1753"/>
      <c r="WK1753"/>
      <c r="WL1753"/>
      <c r="WM1753"/>
      <c r="WN1753"/>
      <c r="WO1753"/>
      <c r="WP1753"/>
      <c r="WQ1753"/>
      <c r="WR1753"/>
      <c r="WS1753"/>
      <c r="WT1753"/>
      <c r="WU1753"/>
      <c r="WV1753"/>
      <c r="WW1753"/>
      <c r="WX1753"/>
      <c r="WY1753"/>
      <c r="WZ1753"/>
      <c r="XA1753"/>
      <c r="XB1753"/>
      <c r="XC1753"/>
      <c r="XD1753"/>
      <c r="XE1753"/>
      <c r="XF1753"/>
      <c r="XG1753"/>
      <c r="XH1753"/>
      <c r="XI1753"/>
      <c r="XJ1753"/>
      <c r="XK1753"/>
      <c r="XL1753"/>
      <c r="XM1753"/>
      <c r="XN1753"/>
      <c r="XO1753"/>
      <c r="XP1753"/>
      <c r="XQ1753"/>
      <c r="XR1753"/>
      <c r="XS1753"/>
      <c r="XT1753"/>
      <c r="XU1753"/>
      <c r="XV1753"/>
      <c r="XW1753"/>
      <c r="XX1753"/>
      <c r="XY1753"/>
      <c r="XZ1753"/>
      <c r="YA1753"/>
      <c r="YB1753"/>
      <c r="YC1753"/>
      <c r="YD1753"/>
      <c r="YE1753"/>
      <c r="YF1753"/>
      <c r="YG1753"/>
      <c r="YH1753"/>
      <c r="YI1753"/>
      <c r="YJ1753"/>
      <c r="YK1753"/>
      <c r="YL1753"/>
      <c r="YM1753"/>
      <c r="YN1753"/>
      <c r="YO1753"/>
      <c r="YP1753"/>
      <c r="YQ1753"/>
      <c r="YR1753"/>
      <c r="YS1753"/>
      <c r="YT1753"/>
      <c r="YU1753"/>
      <c r="YV1753"/>
      <c r="YW1753"/>
      <c r="YX1753"/>
      <c r="YY1753"/>
      <c r="YZ1753"/>
      <c r="ZA1753"/>
      <c r="ZB1753"/>
      <c r="ZC1753"/>
      <c r="ZD1753"/>
      <c r="ZE1753"/>
      <c r="ZF1753"/>
      <c r="ZG1753"/>
      <c r="ZH1753"/>
      <c r="ZI1753"/>
      <c r="ZJ1753"/>
      <c r="ZK1753"/>
      <c r="ZL1753"/>
      <c r="ZM1753"/>
      <c r="ZN1753"/>
      <c r="ZO1753"/>
      <c r="ZP1753"/>
      <c r="ZQ1753"/>
      <c r="ZR1753"/>
      <c r="ZS1753"/>
      <c r="ZT1753"/>
      <c r="ZU1753"/>
      <c r="ZV1753"/>
      <c r="ZW1753"/>
      <c r="ZX1753"/>
      <c r="ZY1753"/>
      <c r="ZZ1753"/>
      <c r="AAA1753"/>
      <c r="AAB1753"/>
      <c r="AAC1753"/>
      <c r="AAD1753"/>
      <c r="AAE1753"/>
      <c r="AAF1753"/>
      <c r="AAG1753"/>
      <c r="AAH1753"/>
      <c r="AAI1753"/>
      <c r="AAJ1753"/>
      <c r="AAK1753"/>
      <c r="AAL1753"/>
      <c r="AAM1753"/>
      <c r="AAN1753"/>
      <c r="AAO1753"/>
      <c r="AAP1753"/>
      <c r="AAQ1753"/>
      <c r="AAR1753"/>
      <c r="AAS1753"/>
      <c r="AAT1753"/>
      <c r="AAU1753"/>
      <c r="AAV1753"/>
      <c r="AAW1753"/>
      <c r="AAX1753"/>
      <c r="AAY1753"/>
      <c r="AAZ1753"/>
      <c r="ABA1753"/>
      <c r="ABB1753"/>
      <c r="ABC1753"/>
      <c r="ABD1753"/>
      <c r="ABE1753"/>
      <c r="ABF1753"/>
      <c r="ABG1753"/>
      <c r="ABH1753"/>
      <c r="ABI1753"/>
      <c r="ABJ1753"/>
      <c r="ABK1753"/>
      <c r="ABL1753"/>
      <c r="ABM1753"/>
      <c r="ABN1753"/>
      <c r="ABO1753"/>
      <c r="ABP1753"/>
      <c r="ABQ1753"/>
      <c r="ABR1753"/>
      <c r="ABS1753"/>
      <c r="ABT1753"/>
      <c r="ABU1753"/>
      <c r="ABV1753"/>
      <c r="ABW1753"/>
      <c r="ABX1753"/>
      <c r="ABY1753"/>
      <c r="ABZ1753"/>
      <c r="ACA1753"/>
      <c r="ACB1753"/>
      <c r="ACC1753"/>
      <c r="ACD1753"/>
      <c r="ACE1753"/>
      <c r="ACF1753"/>
      <c r="ACG1753"/>
      <c r="ACH1753"/>
      <c r="ACI1753"/>
      <c r="ACJ1753"/>
      <c r="ACK1753"/>
      <c r="ACL1753"/>
      <c r="ACM1753"/>
      <c r="ACN1753"/>
      <c r="ACO1753"/>
      <c r="ACP1753"/>
      <c r="ACQ1753"/>
      <c r="ACR1753"/>
      <c r="ACS1753"/>
      <c r="ACT1753"/>
      <c r="ACU1753"/>
      <c r="ACV1753"/>
      <c r="ACW1753"/>
      <c r="ACX1753"/>
      <c r="ACY1753"/>
      <c r="ACZ1753"/>
      <c r="ADA1753"/>
      <c r="ADB1753"/>
      <c r="ADC1753"/>
      <c r="ADD1753"/>
      <c r="ADE1753"/>
      <c r="ADF1753"/>
      <c r="ADG1753"/>
      <c r="ADH1753"/>
      <c r="ADI1753"/>
      <c r="ADJ1753"/>
      <c r="ADK1753"/>
      <c r="ADL1753"/>
      <c r="ADM1753"/>
      <c r="ADN1753"/>
      <c r="ADO1753"/>
      <c r="ADP1753"/>
      <c r="ADQ1753"/>
      <c r="ADR1753"/>
      <c r="ADS1753"/>
      <c r="ADT1753"/>
      <c r="ADU1753"/>
      <c r="ADV1753"/>
      <c r="ADW1753"/>
      <c r="ADX1753"/>
      <c r="ADY1753"/>
      <c r="ADZ1753"/>
      <c r="AEA1753"/>
      <c r="AEB1753"/>
      <c r="AEC1753"/>
      <c r="AED1753"/>
      <c r="AEE1753"/>
      <c r="AEF1753"/>
      <c r="AEG1753"/>
      <c r="AEH1753"/>
      <c r="AEI1753"/>
      <c r="AEJ1753"/>
      <c r="AEK1753"/>
      <c r="AEL1753"/>
      <c r="AEM1753"/>
      <c r="AEN1753"/>
      <c r="AEO1753"/>
      <c r="AEP1753"/>
      <c r="AEQ1753"/>
      <c r="AER1753"/>
      <c r="AES1753"/>
      <c r="AET1753"/>
      <c r="AEU1753"/>
      <c r="AEV1753"/>
      <c r="AEW1753"/>
      <c r="AEX1753"/>
      <c r="AEY1753"/>
      <c r="AEZ1753"/>
      <c r="AFA1753"/>
      <c r="AFB1753"/>
      <c r="AFC1753"/>
      <c r="AFD1753"/>
      <c r="AFE1753"/>
      <c r="AFF1753"/>
      <c r="AFG1753"/>
      <c r="AFH1753"/>
      <c r="AFI1753"/>
      <c r="AFJ1753"/>
      <c r="AFK1753"/>
      <c r="AFL1753"/>
      <c r="AFM1753"/>
      <c r="AFN1753"/>
      <c r="AFO1753"/>
      <c r="AFP1753"/>
      <c r="AFQ1753"/>
      <c r="AFR1753"/>
      <c r="AFS1753"/>
      <c r="AFT1753"/>
      <c r="AFU1753"/>
      <c r="AFV1753"/>
      <c r="AFW1753"/>
      <c r="AFX1753"/>
      <c r="AFY1753"/>
      <c r="AFZ1753"/>
      <c r="AGA1753"/>
      <c r="AGB1753"/>
      <c r="AGC1753"/>
      <c r="AGD1753"/>
      <c r="AGE1753"/>
      <c r="AGF1753"/>
      <c r="AGG1753"/>
      <c r="AGH1753"/>
      <c r="AGI1753"/>
      <c r="AGJ1753"/>
      <c r="AGK1753"/>
      <c r="AGL1753"/>
      <c r="AGM1753"/>
      <c r="AGN1753"/>
      <c r="AGO1753"/>
      <c r="AGP1753"/>
      <c r="AGQ1753"/>
      <c r="AGR1753"/>
      <c r="AGS1753"/>
      <c r="AGT1753"/>
      <c r="AGU1753"/>
      <c r="AGV1753"/>
      <c r="AGW1753"/>
      <c r="AGX1753"/>
      <c r="AGY1753"/>
      <c r="AGZ1753"/>
      <c r="AHA1753"/>
      <c r="AHB1753"/>
      <c r="AHC1753"/>
      <c r="AHD1753"/>
      <c r="AHE1753"/>
      <c r="AHF1753"/>
      <c r="AHG1753"/>
      <c r="AHH1753"/>
      <c r="AHI1753"/>
      <c r="AHJ1753"/>
      <c r="AHK1753"/>
      <c r="AHL1753"/>
      <c r="AHM1753"/>
      <c r="AHN1753"/>
      <c r="AHO1753"/>
      <c r="AHP1753"/>
      <c r="AHQ1753"/>
      <c r="AHR1753"/>
      <c r="AHS1753"/>
      <c r="AHT1753"/>
      <c r="AHU1753"/>
      <c r="AHV1753"/>
      <c r="AHW1753"/>
      <c r="AHX1753"/>
      <c r="AHY1753"/>
      <c r="AHZ1753"/>
      <c r="AIA1753"/>
      <c r="AIB1753"/>
      <c r="AIC1753"/>
      <c r="AID1753"/>
      <c r="AIE1753"/>
      <c r="AIF1753"/>
      <c r="AIG1753"/>
      <c r="AIH1753"/>
      <c r="AII1753"/>
      <c r="AIJ1753"/>
      <c r="AIK1753"/>
      <c r="AIL1753"/>
      <c r="AIM1753"/>
      <c r="AIN1753"/>
      <c r="AIO1753"/>
      <c r="AIP1753"/>
      <c r="AIQ1753"/>
      <c r="AIR1753"/>
      <c r="AIS1753"/>
      <c r="AIT1753"/>
      <c r="AIU1753"/>
      <c r="AIV1753"/>
      <c r="AIW1753"/>
      <c r="AIX1753"/>
      <c r="AIY1753"/>
      <c r="AIZ1753"/>
      <c r="AJA1753"/>
      <c r="AJB1753"/>
      <c r="AJC1753"/>
      <c r="AJD1753"/>
      <c r="AJE1753"/>
      <c r="AJF1753"/>
      <c r="AJG1753"/>
      <c r="AJH1753"/>
      <c r="AJI1753"/>
      <c r="AJJ1753"/>
      <c r="AJK1753"/>
      <c r="AJL1753"/>
      <c r="AJM1753"/>
      <c r="AJN1753"/>
      <c r="AJO1753"/>
      <c r="AJP1753"/>
      <c r="AJQ1753"/>
      <c r="AJR1753"/>
      <c r="AJS1753"/>
      <c r="AJT1753"/>
      <c r="AJU1753"/>
      <c r="AJV1753"/>
      <c r="AJW1753"/>
      <c r="AJX1753"/>
      <c r="AJY1753"/>
      <c r="AJZ1753"/>
      <c r="AKA1753"/>
      <c r="AKB1753"/>
      <c r="AKC1753"/>
      <c r="AKD1753"/>
      <c r="AKE1753"/>
      <c r="AKF1753"/>
      <c r="AKG1753"/>
      <c r="AKH1753"/>
      <c r="AKI1753"/>
      <c r="AKJ1753"/>
      <c r="AKK1753"/>
      <c r="AKL1753"/>
      <c r="AKM1753"/>
      <c r="AKN1753"/>
      <c r="AKO1753"/>
      <c r="AKP1753"/>
      <c r="AKQ1753"/>
      <c r="AKR1753"/>
      <c r="AKS1753"/>
      <c r="AKT1753"/>
      <c r="AKU1753"/>
      <c r="AKV1753"/>
      <c r="AKW1753"/>
      <c r="AKX1753"/>
      <c r="AKY1753"/>
      <c r="AKZ1753"/>
      <c r="ALA1753"/>
      <c r="ALB1753"/>
      <c r="ALC1753"/>
      <c r="ALD1753"/>
      <c r="ALE1753"/>
      <c r="ALF1753"/>
      <c r="ALG1753"/>
      <c r="ALH1753"/>
      <c r="ALI1753"/>
      <c r="ALJ1753"/>
      <c r="ALK1753"/>
      <c r="ALL1753"/>
      <c r="ALM1753"/>
      <c r="ALN1753"/>
      <c r="ALO1753"/>
      <c r="ALP1753"/>
      <c r="ALQ1753"/>
      <c r="ALR1753"/>
      <c r="ALS1753"/>
      <c r="ALT1753"/>
      <c r="ALU1753"/>
      <c r="ALV1753"/>
      <c r="ALW1753"/>
      <c r="ALX1753"/>
      <c r="ALY1753"/>
      <c r="ALZ1753"/>
      <c r="AMA1753"/>
      <c r="AMB1753"/>
      <c r="AMC1753"/>
      <c r="AMD1753"/>
      <c r="AME1753"/>
      <c r="AMF1753"/>
      <c r="AMG1753"/>
      <c r="AMH1753"/>
      <c r="AMI1753"/>
      <c r="AMJ1753"/>
      <c r="AMK1753"/>
    </row>
    <row r="1754" spans="1:1025" ht="45" customHeight="1" thickTop="1" thickBot="1" x14ac:dyDescent="0.3">
      <c r="A1754" s="249" t="s">
        <v>1016</v>
      </c>
      <c r="B1754" s="249" t="s">
        <v>1016</v>
      </c>
      <c r="C1754" s="249" t="s">
        <v>1016</v>
      </c>
      <c r="D1754" s="249" t="s">
        <v>1016</v>
      </c>
      <c r="E1754" s="249" t="s">
        <v>1016</v>
      </c>
      <c r="F1754" s="249" t="s">
        <v>1016</v>
      </c>
      <c r="G1754" s="249" t="s">
        <v>1016</v>
      </c>
      <c r="H1754" s="249" t="s">
        <v>1016</v>
      </c>
      <c r="I1754" s="249" t="s">
        <v>1016</v>
      </c>
      <c r="J1754" s="249" t="s">
        <v>1016</v>
      </c>
      <c r="K1754" s="249" t="s">
        <v>1016</v>
      </c>
      <c r="L1754" s="249" t="s">
        <v>1016</v>
      </c>
      <c r="M1754" s="249" t="s">
        <v>1016</v>
      </c>
      <c r="N1754" s="249" t="s">
        <v>1016</v>
      </c>
      <c r="O1754" s="249" t="s">
        <v>1016</v>
      </c>
      <c r="P1754" s="249" t="s">
        <v>1016</v>
      </c>
      <c r="Q1754" s="54">
        <v>2</v>
      </c>
      <c r="R1754" s="250"/>
      <c r="S1754" s="250"/>
      <c r="T1754" s="250"/>
      <c r="U1754" s="250"/>
      <c r="V1754" s="250"/>
      <c r="W1754" s="250"/>
      <c r="X1754" s="250"/>
      <c r="Y1754" s="250"/>
      <c r="Z1754" s="250"/>
      <c r="AA1754" s="250"/>
      <c r="AB1754" s="250"/>
      <c r="AC1754" s="250"/>
      <c r="AD1754" s="250"/>
      <c r="AE1754" s="250"/>
      <c r="AF1754" s="54">
        <v>2</v>
      </c>
      <c r="AG1754" s="267"/>
      <c r="AH1754" s="267"/>
      <c r="AI1754" s="267"/>
      <c r="AJ1754" s="267"/>
      <c r="AK1754" s="267"/>
      <c r="AL1754" s="267"/>
      <c r="AM1754" s="267"/>
      <c r="AN1754" s="267"/>
      <c r="AO1754" s="267"/>
      <c r="AP1754" s="267"/>
      <c r="AQ1754" s="267"/>
      <c r="AR1754" s="267"/>
      <c r="AS1754" s="267"/>
      <c r="AT1754" s="267"/>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c r="HK1754"/>
      <c r="HL1754"/>
      <c r="HM1754"/>
      <c r="HN1754"/>
      <c r="HO1754"/>
      <c r="HP1754"/>
      <c r="HQ1754"/>
      <c r="HR1754"/>
      <c r="HS1754"/>
      <c r="HT1754"/>
      <c r="HU1754"/>
      <c r="HV1754"/>
      <c r="HW1754"/>
      <c r="HX1754"/>
      <c r="HY1754"/>
      <c r="HZ1754"/>
      <c r="IA1754"/>
      <c r="IB1754"/>
      <c r="IC1754"/>
      <c r="ID1754"/>
      <c r="IE1754"/>
      <c r="IF1754"/>
      <c r="IG1754"/>
      <c r="IH1754"/>
      <c r="II1754"/>
      <c r="IJ1754"/>
      <c r="IK1754"/>
      <c r="IL1754"/>
      <c r="IM1754"/>
      <c r="IN1754"/>
      <c r="IO1754"/>
      <c r="IP1754"/>
      <c r="IQ1754"/>
      <c r="IR1754"/>
      <c r="IS1754"/>
      <c r="IT1754"/>
      <c r="IU1754"/>
      <c r="IV1754"/>
      <c r="IW1754"/>
      <c r="IX1754"/>
      <c r="IY1754"/>
      <c r="IZ1754"/>
      <c r="JA1754"/>
      <c r="JB1754"/>
      <c r="JC1754"/>
      <c r="JD1754"/>
      <c r="JE1754"/>
      <c r="JF1754"/>
      <c r="JG1754"/>
      <c r="JH1754"/>
      <c r="JI1754"/>
      <c r="JJ1754"/>
      <c r="JK1754"/>
      <c r="JL1754"/>
      <c r="JM1754"/>
      <c r="JN1754"/>
      <c r="JO1754"/>
      <c r="JP1754"/>
      <c r="JQ1754"/>
      <c r="JR1754"/>
      <c r="JS1754"/>
      <c r="JT1754"/>
      <c r="JU1754"/>
      <c r="JV1754"/>
      <c r="JW1754"/>
      <c r="JX1754"/>
      <c r="JY1754"/>
      <c r="JZ1754"/>
      <c r="KA1754"/>
      <c r="KB1754"/>
      <c r="KC1754"/>
      <c r="KD1754"/>
      <c r="KE1754"/>
      <c r="KF1754"/>
      <c r="KG1754"/>
      <c r="KH1754"/>
      <c r="KI1754"/>
      <c r="KJ1754"/>
      <c r="KK1754"/>
      <c r="KL1754"/>
      <c r="KM1754"/>
      <c r="KN1754"/>
      <c r="KO1754"/>
      <c r="KP1754"/>
      <c r="KQ1754"/>
      <c r="KR1754"/>
      <c r="KS1754"/>
      <c r="KT1754"/>
      <c r="KU1754"/>
      <c r="KV1754"/>
      <c r="KW1754"/>
      <c r="KX1754"/>
      <c r="KY1754"/>
      <c r="KZ1754"/>
      <c r="LA1754"/>
      <c r="LB1754"/>
      <c r="LC1754"/>
      <c r="LD1754"/>
      <c r="LE1754"/>
      <c r="LF1754"/>
      <c r="LG1754"/>
      <c r="LH1754"/>
      <c r="LI1754"/>
      <c r="LJ1754"/>
      <c r="LK1754"/>
      <c r="LL1754"/>
      <c r="LM1754"/>
      <c r="LN1754"/>
      <c r="LO1754"/>
      <c r="LP1754"/>
      <c r="LQ1754"/>
      <c r="LR1754"/>
      <c r="LS1754"/>
      <c r="LT1754"/>
      <c r="LU1754"/>
      <c r="LV1754"/>
      <c r="LW1754"/>
      <c r="LX1754"/>
      <c r="LY1754"/>
      <c r="LZ1754"/>
      <c r="MA1754"/>
      <c r="MB1754"/>
      <c r="MC1754"/>
      <c r="MD1754"/>
      <c r="ME1754"/>
      <c r="MF1754"/>
      <c r="MG1754"/>
      <c r="MH1754"/>
      <c r="MI1754"/>
      <c r="MJ1754"/>
      <c r="MK1754"/>
      <c r="ML1754"/>
      <c r="MM1754"/>
      <c r="MN1754"/>
      <c r="MO1754"/>
      <c r="MP1754"/>
      <c r="MQ1754"/>
      <c r="MR1754"/>
      <c r="MS1754"/>
      <c r="MT1754"/>
      <c r="MU1754"/>
      <c r="MV1754"/>
      <c r="MW1754"/>
      <c r="MX1754"/>
      <c r="MY1754"/>
      <c r="MZ1754"/>
      <c r="NA1754"/>
      <c r="NB1754"/>
      <c r="NC1754"/>
      <c r="ND1754"/>
      <c r="NE1754"/>
      <c r="NF1754"/>
      <c r="NG1754"/>
      <c r="NH1754"/>
      <c r="NI1754"/>
      <c r="NJ1754"/>
      <c r="NK1754"/>
      <c r="NL1754"/>
      <c r="NM1754"/>
      <c r="NN1754"/>
      <c r="NO1754"/>
      <c r="NP1754"/>
      <c r="NQ1754"/>
      <c r="NR1754"/>
      <c r="NS1754"/>
      <c r="NT1754"/>
      <c r="NU1754"/>
      <c r="NV1754"/>
      <c r="NW1754"/>
      <c r="NX1754"/>
      <c r="NY1754"/>
      <c r="NZ1754"/>
      <c r="OA1754"/>
      <c r="OB1754"/>
      <c r="OC1754"/>
      <c r="OD1754"/>
      <c r="OE1754"/>
      <c r="OF1754"/>
      <c r="OG1754"/>
      <c r="OH1754"/>
      <c r="OI1754"/>
      <c r="OJ1754"/>
      <c r="OK1754"/>
      <c r="OL1754"/>
      <c r="OM1754"/>
      <c r="ON1754"/>
      <c r="OO1754"/>
      <c r="OP1754"/>
      <c r="OQ1754"/>
      <c r="OR1754"/>
      <c r="OS1754"/>
      <c r="OT1754"/>
      <c r="OU1754"/>
      <c r="OV1754"/>
      <c r="OW1754"/>
      <c r="OX1754"/>
      <c r="OY1754"/>
      <c r="OZ1754"/>
      <c r="PA1754"/>
      <c r="PB1754"/>
      <c r="PC1754"/>
      <c r="PD1754"/>
      <c r="PE1754"/>
      <c r="PF1754"/>
      <c r="PG1754"/>
      <c r="PH1754"/>
      <c r="PI1754"/>
      <c r="PJ1754"/>
      <c r="PK1754"/>
      <c r="PL1754"/>
      <c r="PM1754"/>
      <c r="PN1754"/>
      <c r="PO1754"/>
      <c r="PP1754"/>
      <c r="PQ1754"/>
      <c r="PR1754"/>
      <c r="PS1754"/>
      <c r="PT1754"/>
      <c r="PU1754"/>
      <c r="PV1754"/>
      <c r="PW1754"/>
      <c r="PX1754"/>
      <c r="PY1754"/>
      <c r="PZ1754"/>
      <c r="QA1754"/>
      <c r="QB1754"/>
      <c r="QC1754"/>
      <c r="QD1754"/>
      <c r="QE1754"/>
      <c r="QF1754"/>
      <c r="QG1754"/>
      <c r="QH1754"/>
      <c r="QI1754"/>
      <c r="QJ1754"/>
      <c r="QK1754"/>
      <c r="QL1754"/>
      <c r="QM1754"/>
      <c r="QN1754"/>
      <c r="QO1754"/>
      <c r="QP1754"/>
      <c r="QQ1754"/>
      <c r="QR1754"/>
      <c r="QS1754"/>
      <c r="QT1754"/>
      <c r="QU1754"/>
      <c r="QV1754"/>
      <c r="QW1754"/>
      <c r="QX1754"/>
      <c r="QY1754"/>
      <c r="QZ1754"/>
      <c r="RA1754"/>
      <c r="RB1754"/>
      <c r="RC1754"/>
      <c r="RD1754"/>
      <c r="RE1754"/>
      <c r="RF1754"/>
      <c r="RG1754"/>
      <c r="RH1754"/>
      <c r="RI1754"/>
      <c r="RJ1754"/>
      <c r="RK1754"/>
      <c r="RL1754"/>
      <c r="RM1754"/>
      <c r="RN1754"/>
      <c r="RO1754"/>
      <c r="RP1754"/>
      <c r="RQ1754"/>
      <c r="RR1754"/>
      <c r="RS1754"/>
      <c r="RT1754"/>
      <c r="RU1754"/>
      <c r="RV1754"/>
      <c r="RW1754"/>
      <c r="RX1754"/>
      <c r="RY1754"/>
      <c r="RZ1754"/>
      <c r="SA1754"/>
      <c r="SB1754"/>
      <c r="SC1754"/>
      <c r="SD1754"/>
      <c r="SE1754"/>
      <c r="SF1754"/>
      <c r="SG1754"/>
      <c r="SH1754"/>
      <c r="SI1754"/>
      <c r="SJ1754"/>
      <c r="SK1754"/>
      <c r="SL1754"/>
      <c r="SM1754"/>
      <c r="SN1754"/>
      <c r="SO1754"/>
      <c r="SP1754"/>
      <c r="SQ1754"/>
      <c r="SR1754"/>
      <c r="SS1754"/>
      <c r="ST1754"/>
      <c r="SU1754"/>
      <c r="SV1754"/>
      <c r="SW1754"/>
      <c r="SX1754"/>
      <c r="SY1754"/>
      <c r="SZ1754"/>
      <c r="TA1754"/>
      <c r="TB1754"/>
      <c r="TC1754"/>
      <c r="TD1754"/>
      <c r="TE1754"/>
      <c r="TF1754"/>
      <c r="TG1754"/>
      <c r="TH1754"/>
      <c r="TI1754"/>
      <c r="TJ1754"/>
      <c r="TK1754"/>
      <c r="TL1754"/>
      <c r="TM1754"/>
      <c r="TN1754"/>
      <c r="TO1754"/>
      <c r="TP1754"/>
      <c r="TQ1754"/>
      <c r="TR1754"/>
      <c r="TS1754"/>
      <c r="TT1754"/>
      <c r="TU1754"/>
      <c r="TV1754"/>
      <c r="TW1754"/>
      <c r="TX1754"/>
      <c r="TY1754"/>
      <c r="TZ1754"/>
      <c r="UA1754"/>
      <c r="UB1754"/>
      <c r="UC1754"/>
      <c r="UD1754"/>
      <c r="UE1754"/>
      <c r="UF1754"/>
      <c r="UG1754"/>
      <c r="UH1754"/>
      <c r="UI1754"/>
      <c r="UJ1754"/>
      <c r="UK1754"/>
      <c r="UL1754"/>
      <c r="UM1754"/>
      <c r="UN1754"/>
      <c r="UO1754"/>
      <c r="UP1754"/>
      <c r="UQ1754"/>
      <c r="UR1754"/>
      <c r="US1754"/>
      <c r="UT1754"/>
      <c r="UU1754"/>
      <c r="UV1754"/>
      <c r="UW1754"/>
      <c r="UX1754"/>
      <c r="UY1754"/>
      <c r="UZ1754"/>
      <c r="VA1754"/>
      <c r="VB1754"/>
      <c r="VC1754"/>
      <c r="VD1754"/>
      <c r="VE1754"/>
      <c r="VF1754"/>
      <c r="VG1754"/>
      <c r="VH1754"/>
      <c r="VI1754"/>
      <c r="VJ1754"/>
      <c r="VK1754"/>
      <c r="VL1754"/>
      <c r="VM1754"/>
      <c r="VN1754"/>
      <c r="VO1754"/>
      <c r="VP1754"/>
      <c r="VQ1754"/>
      <c r="VR1754"/>
      <c r="VS1754"/>
      <c r="VT1754"/>
      <c r="VU1754"/>
      <c r="VV1754"/>
      <c r="VW1754"/>
      <c r="VX1754"/>
      <c r="VY1754"/>
      <c r="VZ1754"/>
      <c r="WA1754"/>
      <c r="WB1754"/>
      <c r="WC1754"/>
      <c r="WD1754"/>
      <c r="WE1754"/>
      <c r="WF1754"/>
      <c r="WG1754"/>
      <c r="WH1754"/>
      <c r="WI1754"/>
      <c r="WJ1754"/>
      <c r="WK1754"/>
      <c r="WL1754"/>
      <c r="WM1754"/>
      <c r="WN1754"/>
      <c r="WO1754"/>
      <c r="WP1754"/>
      <c r="WQ1754"/>
      <c r="WR1754"/>
      <c r="WS1754"/>
      <c r="WT1754"/>
      <c r="WU1754"/>
      <c r="WV1754"/>
      <c r="WW1754"/>
      <c r="WX1754"/>
      <c r="WY1754"/>
      <c r="WZ1754"/>
      <c r="XA1754"/>
      <c r="XB1754"/>
      <c r="XC1754"/>
      <c r="XD1754"/>
      <c r="XE1754"/>
      <c r="XF1754"/>
      <c r="XG1754"/>
      <c r="XH1754"/>
      <c r="XI1754"/>
      <c r="XJ1754"/>
      <c r="XK1754"/>
      <c r="XL1754"/>
      <c r="XM1754"/>
      <c r="XN1754"/>
      <c r="XO1754"/>
      <c r="XP1754"/>
      <c r="XQ1754"/>
      <c r="XR1754"/>
      <c r="XS1754"/>
      <c r="XT1754"/>
      <c r="XU1754"/>
      <c r="XV1754"/>
      <c r="XW1754"/>
      <c r="XX1754"/>
      <c r="XY1754"/>
      <c r="XZ1754"/>
      <c r="YA1754"/>
      <c r="YB1754"/>
      <c r="YC1754"/>
      <c r="YD1754"/>
      <c r="YE1754"/>
      <c r="YF1754"/>
      <c r="YG1754"/>
      <c r="YH1754"/>
      <c r="YI1754"/>
      <c r="YJ1754"/>
      <c r="YK1754"/>
      <c r="YL1754"/>
      <c r="YM1754"/>
      <c r="YN1754"/>
      <c r="YO1754"/>
      <c r="YP1754"/>
      <c r="YQ1754"/>
      <c r="YR1754"/>
      <c r="YS1754"/>
      <c r="YT1754"/>
      <c r="YU1754"/>
      <c r="YV1754"/>
      <c r="YW1754"/>
      <c r="YX1754"/>
      <c r="YY1754"/>
      <c r="YZ1754"/>
      <c r="ZA1754"/>
      <c r="ZB1754"/>
      <c r="ZC1754"/>
      <c r="ZD1754"/>
      <c r="ZE1754"/>
      <c r="ZF1754"/>
      <c r="ZG1754"/>
      <c r="ZH1754"/>
      <c r="ZI1754"/>
      <c r="ZJ1754"/>
      <c r="ZK1754"/>
      <c r="ZL1754"/>
      <c r="ZM1754"/>
      <c r="ZN1754"/>
      <c r="ZO1754"/>
      <c r="ZP1754"/>
      <c r="ZQ1754"/>
      <c r="ZR1754"/>
      <c r="ZS1754"/>
      <c r="ZT1754"/>
      <c r="ZU1754"/>
      <c r="ZV1754"/>
      <c r="ZW1754"/>
      <c r="ZX1754"/>
      <c r="ZY1754"/>
      <c r="ZZ1754"/>
      <c r="AAA1754"/>
      <c r="AAB1754"/>
      <c r="AAC1754"/>
      <c r="AAD1754"/>
      <c r="AAE1754"/>
      <c r="AAF1754"/>
      <c r="AAG1754"/>
      <c r="AAH1754"/>
      <c r="AAI1754"/>
      <c r="AAJ1754"/>
      <c r="AAK1754"/>
      <c r="AAL1754"/>
      <c r="AAM1754"/>
      <c r="AAN1754"/>
      <c r="AAO1754"/>
      <c r="AAP1754"/>
      <c r="AAQ1754"/>
      <c r="AAR1754"/>
      <c r="AAS1754"/>
      <c r="AAT1754"/>
      <c r="AAU1754"/>
      <c r="AAV1754"/>
      <c r="AAW1754"/>
      <c r="AAX1754"/>
      <c r="AAY1754"/>
      <c r="AAZ1754"/>
      <c r="ABA1754"/>
      <c r="ABB1754"/>
      <c r="ABC1754"/>
      <c r="ABD1754"/>
      <c r="ABE1754"/>
      <c r="ABF1754"/>
      <c r="ABG1754"/>
      <c r="ABH1754"/>
      <c r="ABI1754"/>
      <c r="ABJ1754"/>
      <c r="ABK1754"/>
      <c r="ABL1754"/>
      <c r="ABM1754"/>
      <c r="ABN1754"/>
      <c r="ABO1754"/>
      <c r="ABP1754"/>
      <c r="ABQ1754"/>
      <c r="ABR1754"/>
      <c r="ABS1754"/>
      <c r="ABT1754"/>
      <c r="ABU1754"/>
      <c r="ABV1754"/>
      <c r="ABW1754"/>
      <c r="ABX1754"/>
      <c r="ABY1754"/>
      <c r="ABZ1754"/>
      <c r="ACA1754"/>
      <c r="ACB1754"/>
      <c r="ACC1754"/>
      <c r="ACD1754"/>
      <c r="ACE1754"/>
      <c r="ACF1754"/>
      <c r="ACG1754"/>
      <c r="ACH1754"/>
      <c r="ACI1754"/>
      <c r="ACJ1754"/>
      <c r="ACK1754"/>
      <c r="ACL1754"/>
      <c r="ACM1754"/>
      <c r="ACN1754"/>
      <c r="ACO1754"/>
      <c r="ACP1754"/>
      <c r="ACQ1754"/>
      <c r="ACR1754"/>
      <c r="ACS1754"/>
      <c r="ACT1754"/>
      <c r="ACU1754"/>
      <c r="ACV1754"/>
      <c r="ACW1754"/>
      <c r="ACX1754"/>
      <c r="ACY1754"/>
      <c r="ACZ1754"/>
      <c r="ADA1754"/>
      <c r="ADB1754"/>
      <c r="ADC1754"/>
      <c r="ADD1754"/>
      <c r="ADE1754"/>
      <c r="ADF1754"/>
      <c r="ADG1754"/>
      <c r="ADH1754"/>
      <c r="ADI1754"/>
      <c r="ADJ1754"/>
      <c r="ADK1754"/>
      <c r="ADL1754"/>
      <c r="ADM1754"/>
      <c r="ADN1754"/>
      <c r="ADO1754"/>
      <c r="ADP1754"/>
      <c r="ADQ1754"/>
      <c r="ADR1754"/>
      <c r="ADS1754"/>
      <c r="ADT1754"/>
      <c r="ADU1754"/>
      <c r="ADV1754"/>
      <c r="ADW1754"/>
      <c r="ADX1754"/>
      <c r="ADY1754"/>
      <c r="ADZ1754"/>
      <c r="AEA1754"/>
      <c r="AEB1754"/>
      <c r="AEC1754"/>
      <c r="AED1754"/>
      <c r="AEE1754"/>
      <c r="AEF1754"/>
      <c r="AEG1754"/>
      <c r="AEH1754"/>
      <c r="AEI1754"/>
      <c r="AEJ1754"/>
      <c r="AEK1754"/>
      <c r="AEL1754"/>
      <c r="AEM1754"/>
      <c r="AEN1754"/>
      <c r="AEO1754"/>
      <c r="AEP1754"/>
      <c r="AEQ1754"/>
      <c r="AER1754"/>
      <c r="AES1754"/>
      <c r="AET1754"/>
      <c r="AEU1754"/>
      <c r="AEV1754"/>
      <c r="AEW1754"/>
      <c r="AEX1754"/>
      <c r="AEY1754"/>
      <c r="AEZ1754"/>
      <c r="AFA1754"/>
      <c r="AFB1754"/>
      <c r="AFC1754"/>
      <c r="AFD1754"/>
      <c r="AFE1754"/>
      <c r="AFF1754"/>
      <c r="AFG1754"/>
      <c r="AFH1754"/>
      <c r="AFI1754"/>
      <c r="AFJ1754"/>
      <c r="AFK1754"/>
      <c r="AFL1754"/>
      <c r="AFM1754"/>
      <c r="AFN1754"/>
      <c r="AFO1754"/>
      <c r="AFP1754"/>
      <c r="AFQ1754"/>
      <c r="AFR1754"/>
      <c r="AFS1754"/>
      <c r="AFT1754"/>
      <c r="AFU1754"/>
      <c r="AFV1754"/>
      <c r="AFW1754"/>
      <c r="AFX1754"/>
      <c r="AFY1754"/>
      <c r="AFZ1754"/>
      <c r="AGA1754"/>
      <c r="AGB1754"/>
      <c r="AGC1754"/>
      <c r="AGD1754"/>
      <c r="AGE1754"/>
      <c r="AGF1754"/>
      <c r="AGG1754"/>
      <c r="AGH1754"/>
      <c r="AGI1754"/>
      <c r="AGJ1754"/>
      <c r="AGK1754"/>
      <c r="AGL1754"/>
      <c r="AGM1754"/>
      <c r="AGN1754"/>
      <c r="AGO1754"/>
      <c r="AGP1754"/>
      <c r="AGQ1754"/>
      <c r="AGR1754"/>
      <c r="AGS1754"/>
      <c r="AGT1754"/>
      <c r="AGU1754"/>
      <c r="AGV1754"/>
      <c r="AGW1754"/>
      <c r="AGX1754"/>
      <c r="AGY1754"/>
      <c r="AGZ1754"/>
      <c r="AHA1754"/>
      <c r="AHB1754"/>
      <c r="AHC1754"/>
      <c r="AHD1754"/>
      <c r="AHE1754"/>
      <c r="AHF1754"/>
      <c r="AHG1754"/>
      <c r="AHH1754"/>
      <c r="AHI1754"/>
      <c r="AHJ1754"/>
      <c r="AHK1754"/>
      <c r="AHL1754"/>
      <c r="AHM1754"/>
      <c r="AHN1754"/>
      <c r="AHO1754"/>
      <c r="AHP1754"/>
      <c r="AHQ1754"/>
      <c r="AHR1754"/>
      <c r="AHS1754"/>
      <c r="AHT1754"/>
      <c r="AHU1754"/>
      <c r="AHV1754"/>
      <c r="AHW1754"/>
      <c r="AHX1754"/>
      <c r="AHY1754"/>
      <c r="AHZ1754"/>
      <c r="AIA1754"/>
      <c r="AIB1754"/>
      <c r="AIC1754"/>
      <c r="AID1754"/>
      <c r="AIE1754"/>
      <c r="AIF1754"/>
      <c r="AIG1754"/>
      <c r="AIH1754"/>
      <c r="AII1754"/>
      <c r="AIJ1754"/>
      <c r="AIK1754"/>
      <c r="AIL1754"/>
      <c r="AIM1754"/>
      <c r="AIN1754"/>
      <c r="AIO1754"/>
      <c r="AIP1754"/>
      <c r="AIQ1754"/>
      <c r="AIR1754"/>
      <c r="AIS1754"/>
      <c r="AIT1754"/>
      <c r="AIU1754"/>
      <c r="AIV1754"/>
      <c r="AIW1754"/>
      <c r="AIX1754"/>
      <c r="AIY1754"/>
      <c r="AIZ1754"/>
      <c r="AJA1754"/>
      <c r="AJB1754"/>
      <c r="AJC1754"/>
      <c r="AJD1754"/>
      <c r="AJE1754"/>
      <c r="AJF1754"/>
      <c r="AJG1754"/>
      <c r="AJH1754"/>
      <c r="AJI1754"/>
      <c r="AJJ1754"/>
      <c r="AJK1754"/>
      <c r="AJL1754"/>
      <c r="AJM1754"/>
      <c r="AJN1754"/>
      <c r="AJO1754"/>
      <c r="AJP1754"/>
      <c r="AJQ1754"/>
      <c r="AJR1754"/>
      <c r="AJS1754"/>
      <c r="AJT1754"/>
      <c r="AJU1754"/>
      <c r="AJV1754"/>
      <c r="AJW1754"/>
      <c r="AJX1754"/>
      <c r="AJY1754"/>
      <c r="AJZ1754"/>
      <c r="AKA1754"/>
      <c r="AKB1754"/>
      <c r="AKC1754"/>
      <c r="AKD1754"/>
      <c r="AKE1754"/>
      <c r="AKF1754"/>
      <c r="AKG1754"/>
      <c r="AKH1754"/>
      <c r="AKI1754"/>
      <c r="AKJ1754"/>
      <c r="AKK1754"/>
      <c r="AKL1754"/>
      <c r="AKM1754"/>
      <c r="AKN1754"/>
      <c r="AKO1754"/>
      <c r="AKP1754"/>
      <c r="AKQ1754"/>
      <c r="AKR1754"/>
      <c r="AKS1754"/>
      <c r="AKT1754"/>
      <c r="AKU1754"/>
      <c r="AKV1754"/>
      <c r="AKW1754"/>
      <c r="AKX1754"/>
      <c r="AKY1754"/>
      <c r="AKZ1754"/>
      <c r="ALA1754"/>
      <c r="ALB1754"/>
      <c r="ALC1754"/>
      <c r="ALD1754"/>
      <c r="ALE1754"/>
      <c r="ALF1754"/>
      <c r="ALG1754"/>
      <c r="ALH1754"/>
      <c r="ALI1754"/>
      <c r="ALJ1754"/>
      <c r="ALK1754"/>
      <c r="ALL1754"/>
      <c r="ALM1754"/>
      <c r="ALN1754"/>
      <c r="ALO1754"/>
      <c r="ALP1754"/>
      <c r="ALQ1754"/>
      <c r="ALR1754"/>
      <c r="ALS1754"/>
      <c r="ALT1754"/>
      <c r="ALU1754"/>
      <c r="ALV1754"/>
      <c r="ALW1754"/>
      <c r="ALX1754"/>
      <c r="ALY1754"/>
      <c r="ALZ1754"/>
      <c r="AMA1754"/>
      <c r="AMB1754"/>
      <c r="AMC1754"/>
      <c r="AMD1754"/>
      <c r="AME1754"/>
      <c r="AMF1754"/>
      <c r="AMG1754"/>
      <c r="AMH1754"/>
      <c r="AMI1754"/>
      <c r="AMJ1754"/>
      <c r="AMK1754"/>
    </row>
    <row r="1755" spans="1:1025" ht="45" customHeight="1" thickTop="1" thickBot="1" x14ac:dyDescent="0.3">
      <c r="A1755" s="249" t="s">
        <v>1403</v>
      </c>
      <c r="B1755" s="249" t="s">
        <v>1403</v>
      </c>
      <c r="C1755" s="249" t="s">
        <v>1403</v>
      </c>
      <c r="D1755" s="249" t="s">
        <v>1403</v>
      </c>
      <c r="E1755" s="249" t="s">
        <v>1403</v>
      </c>
      <c r="F1755" s="249" t="s">
        <v>1403</v>
      </c>
      <c r="G1755" s="249" t="s">
        <v>1403</v>
      </c>
      <c r="H1755" s="249" t="s">
        <v>1403</v>
      </c>
      <c r="I1755" s="249" t="s">
        <v>1403</v>
      </c>
      <c r="J1755" s="249" t="s">
        <v>1403</v>
      </c>
      <c r="K1755" s="249" t="s">
        <v>1403</v>
      </c>
      <c r="L1755" s="249" t="s">
        <v>1403</v>
      </c>
      <c r="M1755" s="249" t="s">
        <v>1403</v>
      </c>
      <c r="N1755" s="249" t="s">
        <v>1403</v>
      </c>
      <c r="O1755" s="249" t="s">
        <v>1403</v>
      </c>
      <c r="P1755" s="249" t="s">
        <v>1403</v>
      </c>
      <c r="Q1755" s="54">
        <v>2</v>
      </c>
      <c r="R1755" s="250"/>
      <c r="S1755" s="250"/>
      <c r="T1755" s="250"/>
      <c r="U1755" s="250"/>
      <c r="V1755" s="250"/>
      <c r="W1755" s="250"/>
      <c r="X1755" s="250"/>
      <c r="Y1755" s="250"/>
      <c r="Z1755" s="250"/>
      <c r="AA1755" s="250"/>
      <c r="AB1755" s="250"/>
      <c r="AC1755" s="250"/>
      <c r="AD1755" s="250"/>
      <c r="AE1755" s="250"/>
      <c r="AF1755" s="54">
        <v>2</v>
      </c>
      <c r="AG1755" s="267"/>
      <c r="AH1755" s="267"/>
      <c r="AI1755" s="267"/>
      <c r="AJ1755" s="267"/>
      <c r="AK1755" s="267"/>
      <c r="AL1755" s="267"/>
      <c r="AM1755" s="267"/>
      <c r="AN1755" s="267"/>
      <c r="AO1755" s="267"/>
      <c r="AP1755" s="267"/>
      <c r="AQ1755" s="267"/>
      <c r="AR1755" s="267"/>
      <c r="AS1755" s="267"/>
      <c r="AT1755" s="267"/>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c r="HE1755"/>
      <c r="HF1755"/>
      <c r="HG1755"/>
      <c r="HH1755"/>
      <c r="HI1755"/>
      <c r="HJ1755"/>
      <c r="HK1755"/>
      <c r="HL1755"/>
      <c r="HM1755"/>
      <c r="HN1755"/>
      <c r="HO1755"/>
      <c r="HP1755"/>
      <c r="HQ1755"/>
      <c r="HR1755"/>
      <c r="HS1755"/>
      <c r="HT1755"/>
      <c r="HU1755"/>
      <c r="HV1755"/>
      <c r="HW1755"/>
      <c r="HX1755"/>
      <c r="HY1755"/>
      <c r="HZ1755"/>
      <c r="IA1755"/>
      <c r="IB1755"/>
      <c r="IC1755"/>
      <c r="ID1755"/>
      <c r="IE1755"/>
      <c r="IF1755"/>
      <c r="IG1755"/>
      <c r="IH1755"/>
      <c r="II1755"/>
      <c r="IJ1755"/>
      <c r="IK1755"/>
      <c r="IL1755"/>
      <c r="IM1755"/>
      <c r="IN1755"/>
      <c r="IO1755"/>
      <c r="IP1755"/>
      <c r="IQ1755"/>
      <c r="IR1755"/>
      <c r="IS1755"/>
      <c r="IT1755"/>
      <c r="IU1755"/>
      <c r="IV1755"/>
      <c r="IW1755"/>
      <c r="IX1755"/>
      <c r="IY1755"/>
      <c r="IZ1755"/>
      <c r="JA1755"/>
      <c r="JB1755"/>
      <c r="JC1755"/>
      <c r="JD1755"/>
      <c r="JE1755"/>
      <c r="JF1755"/>
      <c r="JG1755"/>
      <c r="JH1755"/>
      <c r="JI1755"/>
      <c r="JJ1755"/>
      <c r="JK1755"/>
      <c r="JL1755"/>
      <c r="JM1755"/>
      <c r="JN1755"/>
      <c r="JO1755"/>
      <c r="JP1755"/>
      <c r="JQ1755"/>
      <c r="JR1755"/>
      <c r="JS1755"/>
      <c r="JT1755"/>
      <c r="JU1755"/>
      <c r="JV1755"/>
      <c r="JW1755"/>
      <c r="JX1755"/>
      <c r="JY1755"/>
      <c r="JZ1755"/>
      <c r="KA1755"/>
      <c r="KB1755"/>
      <c r="KC1755"/>
      <c r="KD1755"/>
      <c r="KE1755"/>
      <c r="KF1755"/>
      <c r="KG1755"/>
      <c r="KH1755"/>
      <c r="KI1755"/>
      <c r="KJ1755"/>
      <c r="KK1755"/>
      <c r="KL1755"/>
      <c r="KM1755"/>
      <c r="KN1755"/>
      <c r="KO1755"/>
      <c r="KP1755"/>
      <c r="KQ1755"/>
      <c r="KR1755"/>
      <c r="KS1755"/>
      <c r="KT1755"/>
      <c r="KU1755"/>
      <c r="KV1755"/>
      <c r="KW1755"/>
      <c r="KX1755"/>
      <c r="KY1755"/>
      <c r="KZ1755"/>
      <c r="LA1755"/>
      <c r="LB1755"/>
      <c r="LC1755"/>
      <c r="LD1755"/>
      <c r="LE1755"/>
      <c r="LF1755"/>
      <c r="LG1755"/>
      <c r="LH1755"/>
      <c r="LI1755"/>
      <c r="LJ1755"/>
      <c r="LK1755"/>
      <c r="LL1755"/>
      <c r="LM1755"/>
      <c r="LN1755"/>
      <c r="LO1755"/>
      <c r="LP1755"/>
      <c r="LQ1755"/>
      <c r="LR1755"/>
      <c r="LS1755"/>
      <c r="LT1755"/>
      <c r="LU1755"/>
      <c r="LV1755"/>
      <c r="LW1755"/>
      <c r="LX1755"/>
      <c r="LY1755"/>
      <c r="LZ1755"/>
      <c r="MA1755"/>
      <c r="MB1755"/>
      <c r="MC1755"/>
      <c r="MD1755"/>
      <c r="ME1755"/>
      <c r="MF1755"/>
      <c r="MG1755"/>
      <c r="MH1755"/>
      <c r="MI1755"/>
      <c r="MJ1755"/>
      <c r="MK1755"/>
      <c r="ML1755"/>
      <c r="MM1755"/>
      <c r="MN1755"/>
      <c r="MO1755"/>
      <c r="MP1755"/>
      <c r="MQ1755"/>
      <c r="MR1755"/>
      <c r="MS1755"/>
      <c r="MT1755"/>
      <c r="MU1755"/>
      <c r="MV1755"/>
      <c r="MW1755"/>
      <c r="MX1755"/>
      <c r="MY1755"/>
      <c r="MZ1755"/>
      <c r="NA1755"/>
      <c r="NB1755"/>
      <c r="NC1755"/>
      <c r="ND1755"/>
      <c r="NE1755"/>
      <c r="NF1755"/>
      <c r="NG1755"/>
      <c r="NH1755"/>
      <c r="NI1755"/>
      <c r="NJ1755"/>
      <c r="NK1755"/>
      <c r="NL1755"/>
      <c r="NM1755"/>
      <c r="NN1755"/>
      <c r="NO1755"/>
      <c r="NP1755"/>
      <c r="NQ1755"/>
      <c r="NR1755"/>
      <c r="NS1755"/>
      <c r="NT1755"/>
      <c r="NU1755"/>
      <c r="NV1755"/>
      <c r="NW1755"/>
      <c r="NX1755"/>
      <c r="NY1755"/>
      <c r="NZ1755"/>
      <c r="OA1755"/>
      <c r="OB1755"/>
      <c r="OC1755"/>
      <c r="OD1755"/>
      <c r="OE1755"/>
      <c r="OF1755"/>
      <c r="OG1755"/>
      <c r="OH1755"/>
      <c r="OI1755"/>
      <c r="OJ1755"/>
      <c r="OK1755"/>
      <c r="OL1755"/>
      <c r="OM1755"/>
      <c r="ON1755"/>
      <c r="OO1755"/>
      <c r="OP1755"/>
      <c r="OQ1755"/>
      <c r="OR1755"/>
      <c r="OS1755"/>
      <c r="OT1755"/>
      <c r="OU1755"/>
      <c r="OV1755"/>
      <c r="OW1755"/>
      <c r="OX1755"/>
      <c r="OY1755"/>
      <c r="OZ1755"/>
      <c r="PA1755"/>
      <c r="PB1755"/>
      <c r="PC1755"/>
      <c r="PD1755"/>
      <c r="PE1755"/>
      <c r="PF1755"/>
      <c r="PG1755"/>
      <c r="PH1755"/>
      <c r="PI1755"/>
      <c r="PJ1755"/>
      <c r="PK1755"/>
      <c r="PL1755"/>
      <c r="PM1755"/>
      <c r="PN1755"/>
      <c r="PO1755"/>
      <c r="PP1755"/>
      <c r="PQ1755"/>
      <c r="PR1755"/>
      <c r="PS1755"/>
      <c r="PT1755"/>
      <c r="PU1755"/>
      <c r="PV1755"/>
      <c r="PW1755"/>
      <c r="PX1755"/>
      <c r="PY1755"/>
      <c r="PZ1755"/>
      <c r="QA1755"/>
      <c r="QB1755"/>
      <c r="QC1755"/>
      <c r="QD1755"/>
      <c r="QE1755"/>
      <c r="QF1755"/>
      <c r="QG1755"/>
      <c r="QH1755"/>
      <c r="QI1755"/>
      <c r="QJ1755"/>
      <c r="QK1755"/>
      <c r="QL1755"/>
      <c r="QM1755"/>
      <c r="QN1755"/>
      <c r="QO1755"/>
      <c r="QP1755"/>
      <c r="QQ1755"/>
      <c r="QR1755"/>
      <c r="QS1755"/>
      <c r="QT1755"/>
      <c r="QU1755"/>
      <c r="QV1755"/>
      <c r="QW1755"/>
      <c r="QX1755"/>
      <c r="QY1755"/>
      <c r="QZ1755"/>
      <c r="RA1755"/>
      <c r="RB1755"/>
      <c r="RC1755"/>
      <c r="RD1755"/>
      <c r="RE1755"/>
      <c r="RF1755"/>
      <c r="RG1755"/>
      <c r="RH1755"/>
      <c r="RI1755"/>
      <c r="RJ1755"/>
      <c r="RK1755"/>
      <c r="RL1755"/>
      <c r="RM1755"/>
      <c r="RN1755"/>
      <c r="RO1755"/>
      <c r="RP1755"/>
      <c r="RQ1755"/>
      <c r="RR1755"/>
      <c r="RS1755"/>
      <c r="RT1755"/>
      <c r="RU1755"/>
      <c r="RV1755"/>
      <c r="RW1755"/>
      <c r="RX1755"/>
      <c r="RY1755"/>
      <c r="RZ1755"/>
      <c r="SA1755"/>
      <c r="SB1755"/>
      <c r="SC1755"/>
      <c r="SD1755"/>
      <c r="SE1755"/>
      <c r="SF1755"/>
      <c r="SG1755"/>
      <c r="SH1755"/>
      <c r="SI1755"/>
      <c r="SJ1755"/>
      <c r="SK1755"/>
      <c r="SL1755"/>
      <c r="SM1755"/>
      <c r="SN1755"/>
      <c r="SO1755"/>
      <c r="SP1755"/>
      <c r="SQ1755"/>
      <c r="SR1755"/>
      <c r="SS1755"/>
      <c r="ST1755"/>
      <c r="SU1755"/>
      <c r="SV1755"/>
      <c r="SW1755"/>
      <c r="SX1755"/>
      <c r="SY1755"/>
      <c r="SZ1755"/>
      <c r="TA1755"/>
      <c r="TB1755"/>
      <c r="TC1755"/>
      <c r="TD1755"/>
      <c r="TE1755"/>
      <c r="TF1755"/>
      <c r="TG1755"/>
      <c r="TH1755"/>
      <c r="TI1755"/>
      <c r="TJ1755"/>
      <c r="TK1755"/>
      <c r="TL1755"/>
      <c r="TM1755"/>
      <c r="TN1755"/>
      <c r="TO1755"/>
      <c r="TP1755"/>
      <c r="TQ1755"/>
      <c r="TR1755"/>
      <c r="TS1755"/>
      <c r="TT1755"/>
      <c r="TU1755"/>
      <c r="TV1755"/>
      <c r="TW1755"/>
      <c r="TX1755"/>
      <c r="TY1755"/>
      <c r="TZ1755"/>
      <c r="UA1755"/>
      <c r="UB1755"/>
      <c r="UC1755"/>
      <c r="UD1755"/>
      <c r="UE1755"/>
      <c r="UF1755"/>
      <c r="UG1755"/>
      <c r="UH1755"/>
      <c r="UI1755"/>
      <c r="UJ1755"/>
      <c r="UK1755"/>
      <c r="UL1755"/>
      <c r="UM1755"/>
      <c r="UN1755"/>
      <c r="UO1755"/>
      <c r="UP1755"/>
      <c r="UQ1755"/>
      <c r="UR1755"/>
      <c r="US1755"/>
      <c r="UT1755"/>
      <c r="UU1755"/>
      <c r="UV1755"/>
      <c r="UW1755"/>
      <c r="UX1755"/>
      <c r="UY1755"/>
      <c r="UZ1755"/>
      <c r="VA1755"/>
      <c r="VB1755"/>
      <c r="VC1755"/>
      <c r="VD1755"/>
      <c r="VE1755"/>
      <c r="VF1755"/>
      <c r="VG1755"/>
      <c r="VH1755"/>
      <c r="VI1755"/>
      <c r="VJ1755"/>
      <c r="VK1755"/>
      <c r="VL1755"/>
      <c r="VM1755"/>
      <c r="VN1755"/>
      <c r="VO1755"/>
      <c r="VP1755"/>
      <c r="VQ1755"/>
      <c r="VR1755"/>
      <c r="VS1755"/>
      <c r="VT1755"/>
      <c r="VU1755"/>
      <c r="VV1755"/>
      <c r="VW1755"/>
      <c r="VX1755"/>
      <c r="VY1755"/>
      <c r="VZ1755"/>
      <c r="WA1755"/>
      <c r="WB1755"/>
      <c r="WC1755"/>
      <c r="WD1755"/>
      <c r="WE1755"/>
      <c r="WF1755"/>
      <c r="WG1755"/>
      <c r="WH1755"/>
      <c r="WI1755"/>
      <c r="WJ1755"/>
      <c r="WK1755"/>
      <c r="WL1755"/>
      <c r="WM1755"/>
      <c r="WN1755"/>
      <c r="WO1755"/>
      <c r="WP1755"/>
      <c r="WQ1755"/>
      <c r="WR1755"/>
      <c r="WS1755"/>
      <c r="WT1755"/>
      <c r="WU1755"/>
      <c r="WV1755"/>
      <c r="WW1755"/>
      <c r="WX1755"/>
      <c r="WY1755"/>
      <c r="WZ1755"/>
      <c r="XA1755"/>
      <c r="XB1755"/>
      <c r="XC1755"/>
      <c r="XD1755"/>
      <c r="XE1755"/>
      <c r="XF1755"/>
      <c r="XG1755"/>
      <c r="XH1755"/>
      <c r="XI1755"/>
      <c r="XJ1755"/>
      <c r="XK1755"/>
      <c r="XL1755"/>
      <c r="XM1755"/>
      <c r="XN1755"/>
      <c r="XO1755"/>
      <c r="XP1755"/>
      <c r="XQ1755"/>
      <c r="XR1755"/>
      <c r="XS1755"/>
      <c r="XT1755"/>
      <c r="XU1755"/>
      <c r="XV1755"/>
      <c r="XW1755"/>
      <c r="XX1755"/>
      <c r="XY1755"/>
      <c r="XZ1755"/>
      <c r="YA1755"/>
      <c r="YB1755"/>
      <c r="YC1755"/>
      <c r="YD1755"/>
      <c r="YE1755"/>
      <c r="YF1755"/>
      <c r="YG1755"/>
      <c r="YH1755"/>
      <c r="YI1755"/>
      <c r="YJ1755"/>
      <c r="YK1755"/>
      <c r="YL1755"/>
      <c r="YM1755"/>
      <c r="YN1755"/>
      <c r="YO1755"/>
      <c r="YP1755"/>
      <c r="YQ1755"/>
      <c r="YR1755"/>
      <c r="YS1755"/>
      <c r="YT1755"/>
      <c r="YU1755"/>
      <c r="YV1755"/>
      <c r="YW1755"/>
      <c r="YX1755"/>
      <c r="YY1755"/>
      <c r="YZ1755"/>
      <c r="ZA1755"/>
      <c r="ZB1755"/>
      <c r="ZC1755"/>
      <c r="ZD1755"/>
      <c r="ZE1755"/>
      <c r="ZF1755"/>
      <c r="ZG1755"/>
      <c r="ZH1755"/>
      <c r="ZI1755"/>
      <c r="ZJ1755"/>
      <c r="ZK1755"/>
      <c r="ZL1755"/>
      <c r="ZM1755"/>
      <c r="ZN1755"/>
      <c r="ZO1755"/>
      <c r="ZP1755"/>
      <c r="ZQ1755"/>
      <c r="ZR1755"/>
      <c r="ZS1755"/>
      <c r="ZT1755"/>
      <c r="ZU1755"/>
      <c r="ZV1755"/>
      <c r="ZW1755"/>
      <c r="ZX1755"/>
      <c r="ZY1755"/>
      <c r="ZZ1755"/>
      <c r="AAA1755"/>
      <c r="AAB1755"/>
      <c r="AAC1755"/>
      <c r="AAD1755"/>
      <c r="AAE1755"/>
      <c r="AAF1755"/>
      <c r="AAG1755"/>
      <c r="AAH1755"/>
      <c r="AAI1755"/>
      <c r="AAJ1755"/>
      <c r="AAK1755"/>
      <c r="AAL1755"/>
      <c r="AAM1755"/>
      <c r="AAN1755"/>
      <c r="AAO1755"/>
      <c r="AAP1755"/>
      <c r="AAQ1755"/>
      <c r="AAR1755"/>
      <c r="AAS1755"/>
      <c r="AAT1755"/>
      <c r="AAU1755"/>
      <c r="AAV1755"/>
      <c r="AAW1755"/>
      <c r="AAX1755"/>
      <c r="AAY1755"/>
      <c r="AAZ1755"/>
      <c r="ABA1755"/>
      <c r="ABB1755"/>
      <c r="ABC1755"/>
      <c r="ABD1755"/>
      <c r="ABE1755"/>
      <c r="ABF1755"/>
      <c r="ABG1755"/>
      <c r="ABH1755"/>
      <c r="ABI1755"/>
      <c r="ABJ1755"/>
      <c r="ABK1755"/>
      <c r="ABL1755"/>
      <c r="ABM1755"/>
      <c r="ABN1755"/>
      <c r="ABO1755"/>
      <c r="ABP1755"/>
      <c r="ABQ1755"/>
      <c r="ABR1755"/>
      <c r="ABS1755"/>
      <c r="ABT1755"/>
      <c r="ABU1755"/>
      <c r="ABV1755"/>
      <c r="ABW1755"/>
      <c r="ABX1755"/>
      <c r="ABY1755"/>
      <c r="ABZ1755"/>
      <c r="ACA1755"/>
      <c r="ACB1755"/>
      <c r="ACC1755"/>
      <c r="ACD1755"/>
      <c r="ACE1755"/>
      <c r="ACF1755"/>
      <c r="ACG1755"/>
      <c r="ACH1755"/>
      <c r="ACI1755"/>
      <c r="ACJ1755"/>
      <c r="ACK1755"/>
      <c r="ACL1755"/>
      <c r="ACM1755"/>
      <c r="ACN1755"/>
      <c r="ACO1755"/>
      <c r="ACP1755"/>
      <c r="ACQ1755"/>
      <c r="ACR1755"/>
      <c r="ACS1755"/>
      <c r="ACT1755"/>
      <c r="ACU1755"/>
      <c r="ACV1755"/>
      <c r="ACW1755"/>
      <c r="ACX1755"/>
      <c r="ACY1755"/>
      <c r="ACZ1755"/>
      <c r="ADA1755"/>
      <c r="ADB1755"/>
      <c r="ADC1755"/>
      <c r="ADD1755"/>
      <c r="ADE1755"/>
      <c r="ADF1755"/>
      <c r="ADG1755"/>
      <c r="ADH1755"/>
      <c r="ADI1755"/>
      <c r="ADJ1755"/>
      <c r="ADK1755"/>
      <c r="ADL1755"/>
      <c r="ADM1755"/>
      <c r="ADN1755"/>
      <c r="ADO1755"/>
      <c r="ADP1755"/>
      <c r="ADQ1755"/>
      <c r="ADR1755"/>
      <c r="ADS1755"/>
      <c r="ADT1755"/>
      <c r="ADU1755"/>
      <c r="ADV1755"/>
      <c r="ADW1755"/>
      <c r="ADX1755"/>
      <c r="ADY1755"/>
      <c r="ADZ1755"/>
      <c r="AEA1755"/>
      <c r="AEB1755"/>
      <c r="AEC1755"/>
      <c r="AED1755"/>
      <c r="AEE1755"/>
      <c r="AEF1755"/>
      <c r="AEG1755"/>
      <c r="AEH1755"/>
      <c r="AEI1755"/>
      <c r="AEJ1755"/>
      <c r="AEK1755"/>
      <c r="AEL1755"/>
      <c r="AEM1755"/>
      <c r="AEN1755"/>
      <c r="AEO1755"/>
      <c r="AEP1755"/>
      <c r="AEQ1755"/>
      <c r="AER1755"/>
      <c r="AES1755"/>
      <c r="AET1755"/>
      <c r="AEU1755"/>
      <c r="AEV1755"/>
      <c r="AEW1755"/>
      <c r="AEX1755"/>
      <c r="AEY1755"/>
      <c r="AEZ1755"/>
      <c r="AFA1755"/>
      <c r="AFB1755"/>
      <c r="AFC1755"/>
      <c r="AFD1755"/>
      <c r="AFE1755"/>
      <c r="AFF1755"/>
      <c r="AFG1755"/>
      <c r="AFH1755"/>
      <c r="AFI1755"/>
      <c r="AFJ1755"/>
      <c r="AFK1755"/>
      <c r="AFL1755"/>
      <c r="AFM1755"/>
      <c r="AFN1755"/>
      <c r="AFO1755"/>
      <c r="AFP1755"/>
      <c r="AFQ1755"/>
      <c r="AFR1755"/>
      <c r="AFS1755"/>
      <c r="AFT1755"/>
      <c r="AFU1755"/>
      <c r="AFV1755"/>
      <c r="AFW1755"/>
      <c r="AFX1755"/>
      <c r="AFY1755"/>
      <c r="AFZ1755"/>
      <c r="AGA1755"/>
      <c r="AGB1755"/>
      <c r="AGC1755"/>
      <c r="AGD1755"/>
      <c r="AGE1755"/>
      <c r="AGF1755"/>
      <c r="AGG1755"/>
      <c r="AGH1755"/>
      <c r="AGI1755"/>
      <c r="AGJ1755"/>
      <c r="AGK1755"/>
      <c r="AGL1755"/>
      <c r="AGM1755"/>
      <c r="AGN1755"/>
      <c r="AGO1755"/>
      <c r="AGP1755"/>
      <c r="AGQ1755"/>
      <c r="AGR1755"/>
      <c r="AGS1755"/>
      <c r="AGT1755"/>
      <c r="AGU1755"/>
      <c r="AGV1755"/>
      <c r="AGW1755"/>
      <c r="AGX1755"/>
      <c r="AGY1755"/>
      <c r="AGZ1755"/>
      <c r="AHA1755"/>
      <c r="AHB1755"/>
      <c r="AHC1755"/>
      <c r="AHD1755"/>
      <c r="AHE1755"/>
      <c r="AHF1755"/>
      <c r="AHG1755"/>
      <c r="AHH1755"/>
      <c r="AHI1755"/>
      <c r="AHJ1755"/>
      <c r="AHK1755"/>
      <c r="AHL1755"/>
      <c r="AHM1755"/>
      <c r="AHN1755"/>
      <c r="AHO1755"/>
      <c r="AHP1755"/>
      <c r="AHQ1755"/>
      <c r="AHR1755"/>
      <c r="AHS1755"/>
      <c r="AHT1755"/>
      <c r="AHU1755"/>
      <c r="AHV1755"/>
      <c r="AHW1755"/>
      <c r="AHX1755"/>
      <c r="AHY1755"/>
      <c r="AHZ1755"/>
      <c r="AIA1755"/>
      <c r="AIB1755"/>
      <c r="AIC1755"/>
      <c r="AID1755"/>
      <c r="AIE1755"/>
      <c r="AIF1755"/>
      <c r="AIG1755"/>
      <c r="AIH1755"/>
      <c r="AII1755"/>
      <c r="AIJ1755"/>
      <c r="AIK1755"/>
      <c r="AIL1755"/>
      <c r="AIM1755"/>
      <c r="AIN1755"/>
      <c r="AIO1755"/>
      <c r="AIP1755"/>
      <c r="AIQ1755"/>
      <c r="AIR1755"/>
      <c r="AIS1755"/>
      <c r="AIT1755"/>
      <c r="AIU1755"/>
      <c r="AIV1755"/>
      <c r="AIW1755"/>
      <c r="AIX1755"/>
      <c r="AIY1755"/>
      <c r="AIZ1755"/>
      <c r="AJA1755"/>
      <c r="AJB1755"/>
      <c r="AJC1755"/>
      <c r="AJD1755"/>
      <c r="AJE1755"/>
      <c r="AJF1755"/>
      <c r="AJG1755"/>
      <c r="AJH1755"/>
      <c r="AJI1755"/>
      <c r="AJJ1755"/>
      <c r="AJK1755"/>
      <c r="AJL1755"/>
      <c r="AJM1755"/>
      <c r="AJN1755"/>
      <c r="AJO1755"/>
      <c r="AJP1755"/>
      <c r="AJQ1755"/>
      <c r="AJR1755"/>
      <c r="AJS1755"/>
      <c r="AJT1755"/>
      <c r="AJU1755"/>
      <c r="AJV1755"/>
      <c r="AJW1755"/>
      <c r="AJX1755"/>
      <c r="AJY1755"/>
      <c r="AJZ1755"/>
      <c r="AKA1755"/>
      <c r="AKB1755"/>
      <c r="AKC1755"/>
      <c r="AKD1755"/>
      <c r="AKE1755"/>
      <c r="AKF1755"/>
      <c r="AKG1755"/>
      <c r="AKH1755"/>
      <c r="AKI1755"/>
      <c r="AKJ1755"/>
      <c r="AKK1755"/>
      <c r="AKL1755"/>
      <c r="AKM1755"/>
      <c r="AKN1755"/>
      <c r="AKO1755"/>
      <c r="AKP1755"/>
      <c r="AKQ1755"/>
      <c r="AKR1755"/>
      <c r="AKS1755"/>
      <c r="AKT1755"/>
      <c r="AKU1755"/>
      <c r="AKV1755"/>
      <c r="AKW1755"/>
      <c r="AKX1755"/>
      <c r="AKY1755"/>
      <c r="AKZ1755"/>
      <c r="ALA1755"/>
      <c r="ALB1755"/>
      <c r="ALC1755"/>
      <c r="ALD1755"/>
      <c r="ALE1755"/>
      <c r="ALF1755"/>
      <c r="ALG1755"/>
      <c r="ALH1755"/>
      <c r="ALI1755"/>
      <c r="ALJ1755"/>
      <c r="ALK1755"/>
      <c r="ALL1755"/>
      <c r="ALM1755"/>
      <c r="ALN1755"/>
      <c r="ALO1755"/>
      <c r="ALP1755"/>
      <c r="ALQ1755"/>
      <c r="ALR1755"/>
      <c r="ALS1755"/>
      <c r="ALT1755"/>
      <c r="ALU1755"/>
      <c r="ALV1755"/>
      <c r="ALW1755"/>
      <c r="ALX1755"/>
      <c r="ALY1755"/>
      <c r="ALZ1755"/>
      <c r="AMA1755"/>
      <c r="AMB1755"/>
      <c r="AMC1755"/>
      <c r="AMD1755"/>
      <c r="AME1755"/>
      <c r="AMF1755"/>
      <c r="AMG1755"/>
      <c r="AMH1755"/>
      <c r="AMI1755"/>
      <c r="AMJ1755"/>
      <c r="AMK1755"/>
    </row>
    <row r="1756" spans="1:1025" ht="45" customHeight="1" thickTop="1" thickBot="1" x14ac:dyDescent="0.3">
      <c r="A1756" s="249" t="s">
        <v>1404</v>
      </c>
      <c r="B1756" s="249" t="s">
        <v>1404</v>
      </c>
      <c r="C1756" s="249" t="s">
        <v>1404</v>
      </c>
      <c r="D1756" s="249" t="s">
        <v>1404</v>
      </c>
      <c r="E1756" s="249" t="s">
        <v>1404</v>
      </c>
      <c r="F1756" s="249" t="s">
        <v>1404</v>
      </c>
      <c r="G1756" s="249" t="s">
        <v>1404</v>
      </c>
      <c r="H1756" s="249" t="s">
        <v>1404</v>
      </c>
      <c r="I1756" s="249" t="s">
        <v>1404</v>
      </c>
      <c r="J1756" s="249" t="s">
        <v>1404</v>
      </c>
      <c r="K1756" s="249" t="s">
        <v>1404</v>
      </c>
      <c r="L1756" s="249" t="s">
        <v>1404</v>
      </c>
      <c r="M1756" s="249" t="s">
        <v>1404</v>
      </c>
      <c r="N1756" s="249" t="s">
        <v>1404</v>
      </c>
      <c r="O1756" s="249" t="s">
        <v>1404</v>
      </c>
      <c r="P1756" s="249" t="s">
        <v>1404</v>
      </c>
      <c r="Q1756" s="54">
        <v>2</v>
      </c>
      <c r="R1756" s="250"/>
      <c r="S1756" s="250"/>
      <c r="T1756" s="250"/>
      <c r="U1756" s="250"/>
      <c r="V1756" s="250"/>
      <c r="W1756" s="250"/>
      <c r="X1756" s="250"/>
      <c r="Y1756" s="250"/>
      <c r="Z1756" s="250"/>
      <c r="AA1756" s="250"/>
      <c r="AB1756" s="250"/>
      <c r="AC1756" s="250"/>
      <c r="AD1756" s="250"/>
      <c r="AE1756" s="250"/>
      <c r="AF1756" s="54">
        <v>2</v>
      </c>
      <c r="AG1756" s="267"/>
      <c r="AH1756" s="267"/>
      <c r="AI1756" s="267"/>
      <c r="AJ1756" s="267"/>
      <c r="AK1756" s="267"/>
      <c r="AL1756" s="267"/>
      <c r="AM1756" s="267"/>
      <c r="AN1756" s="267"/>
      <c r="AO1756" s="267"/>
      <c r="AP1756" s="267"/>
      <c r="AQ1756" s="267"/>
      <c r="AR1756" s="267"/>
      <c r="AS1756" s="267"/>
      <c r="AT1756" s="267"/>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c r="HE1756"/>
      <c r="HF1756"/>
      <c r="HG1756"/>
      <c r="HH1756"/>
      <c r="HI1756"/>
      <c r="HJ1756"/>
      <c r="HK1756"/>
      <c r="HL1756"/>
      <c r="HM1756"/>
      <c r="HN1756"/>
      <c r="HO1756"/>
      <c r="HP1756"/>
      <c r="HQ1756"/>
      <c r="HR1756"/>
      <c r="HS1756"/>
      <c r="HT1756"/>
      <c r="HU1756"/>
      <c r="HV1756"/>
      <c r="HW1756"/>
      <c r="HX1756"/>
      <c r="HY1756"/>
      <c r="HZ1756"/>
      <c r="IA1756"/>
      <c r="IB1756"/>
      <c r="IC1756"/>
      <c r="ID1756"/>
      <c r="IE1756"/>
      <c r="IF1756"/>
      <c r="IG1756"/>
      <c r="IH1756"/>
      <c r="II1756"/>
      <c r="IJ1756"/>
      <c r="IK1756"/>
      <c r="IL1756"/>
      <c r="IM1756"/>
      <c r="IN1756"/>
      <c r="IO1756"/>
      <c r="IP1756"/>
      <c r="IQ1756"/>
      <c r="IR1756"/>
      <c r="IS1756"/>
      <c r="IT1756"/>
      <c r="IU1756"/>
      <c r="IV1756"/>
      <c r="IW1756"/>
      <c r="IX1756"/>
      <c r="IY1756"/>
      <c r="IZ1756"/>
      <c r="JA1756"/>
      <c r="JB1756"/>
      <c r="JC1756"/>
      <c r="JD1756"/>
      <c r="JE1756"/>
      <c r="JF1756"/>
      <c r="JG1756"/>
      <c r="JH1756"/>
      <c r="JI1756"/>
      <c r="JJ1756"/>
      <c r="JK1756"/>
      <c r="JL1756"/>
      <c r="JM1756"/>
      <c r="JN1756"/>
      <c r="JO1756"/>
      <c r="JP1756"/>
      <c r="JQ1756"/>
      <c r="JR1756"/>
      <c r="JS1756"/>
      <c r="JT1756"/>
      <c r="JU1756"/>
      <c r="JV1756"/>
      <c r="JW1756"/>
      <c r="JX1756"/>
      <c r="JY1756"/>
      <c r="JZ1756"/>
      <c r="KA1756"/>
      <c r="KB1756"/>
      <c r="KC1756"/>
      <c r="KD1756"/>
      <c r="KE1756"/>
      <c r="KF1756"/>
      <c r="KG1756"/>
      <c r="KH1756"/>
      <c r="KI1756"/>
      <c r="KJ1756"/>
      <c r="KK1756"/>
      <c r="KL1756"/>
      <c r="KM1756"/>
      <c r="KN1756"/>
      <c r="KO1756"/>
      <c r="KP1756"/>
      <c r="KQ1756"/>
      <c r="KR1756"/>
      <c r="KS1756"/>
      <c r="KT1756"/>
      <c r="KU1756"/>
      <c r="KV1756"/>
      <c r="KW1756"/>
      <c r="KX1756"/>
      <c r="KY1756"/>
      <c r="KZ1756"/>
      <c r="LA1756"/>
      <c r="LB1756"/>
      <c r="LC1756"/>
      <c r="LD1756"/>
      <c r="LE1756"/>
      <c r="LF1756"/>
      <c r="LG1756"/>
      <c r="LH1756"/>
      <c r="LI1756"/>
      <c r="LJ1756"/>
      <c r="LK1756"/>
      <c r="LL1756"/>
      <c r="LM1756"/>
      <c r="LN1756"/>
      <c r="LO1756"/>
      <c r="LP1756"/>
      <c r="LQ1756"/>
      <c r="LR1756"/>
      <c r="LS1756"/>
      <c r="LT1756"/>
      <c r="LU1756"/>
      <c r="LV1756"/>
      <c r="LW1756"/>
      <c r="LX1756"/>
      <c r="LY1756"/>
      <c r="LZ1756"/>
      <c r="MA1756"/>
      <c r="MB1756"/>
      <c r="MC1756"/>
      <c r="MD1756"/>
      <c r="ME1756"/>
      <c r="MF1756"/>
      <c r="MG1756"/>
      <c r="MH1756"/>
      <c r="MI1756"/>
      <c r="MJ1756"/>
      <c r="MK1756"/>
      <c r="ML1756"/>
      <c r="MM1756"/>
      <c r="MN1756"/>
      <c r="MO1756"/>
      <c r="MP1756"/>
      <c r="MQ1756"/>
      <c r="MR1756"/>
      <c r="MS1756"/>
      <c r="MT1756"/>
      <c r="MU1756"/>
      <c r="MV1756"/>
      <c r="MW1756"/>
      <c r="MX1756"/>
      <c r="MY1756"/>
      <c r="MZ1756"/>
      <c r="NA1756"/>
      <c r="NB1756"/>
      <c r="NC1756"/>
      <c r="ND1756"/>
      <c r="NE1756"/>
      <c r="NF1756"/>
      <c r="NG1756"/>
      <c r="NH1756"/>
      <c r="NI1756"/>
      <c r="NJ1756"/>
      <c r="NK1756"/>
      <c r="NL1756"/>
      <c r="NM1756"/>
      <c r="NN1756"/>
      <c r="NO1756"/>
      <c r="NP1756"/>
      <c r="NQ1756"/>
      <c r="NR1756"/>
      <c r="NS1756"/>
      <c r="NT1756"/>
      <c r="NU1756"/>
      <c r="NV1756"/>
      <c r="NW1756"/>
      <c r="NX1756"/>
      <c r="NY1756"/>
      <c r="NZ1756"/>
      <c r="OA1756"/>
      <c r="OB1756"/>
      <c r="OC1756"/>
      <c r="OD1756"/>
      <c r="OE1756"/>
      <c r="OF1756"/>
      <c r="OG1756"/>
      <c r="OH1756"/>
      <c r="OI1756"/>
      <c r="OJ1756"/>
      <c r="OK1756"/>
      <c r="OL1756"/>
      <c r="OM1756"/>
      <c r="ON1756"/>
      <c r="OO1756"/>
      <c r="OP1756"/>
      <c r="OQ1756"/>
      <c r="OR1756"/>
      <c r="OS1756"/>
      <c r="OT1756"/>
      <c r="OU1756"/>
      <c r="OV1756"/>
      <c r="OW1756"/>
      <c r="OX1756"/>
      <c r="OY1756"/>
      <c r="OZ1756"/>
      <c r="PA1756"/>
      <c r="PB1756"/>
      <c r="PC1756"/>
      <c r="PD1756"/>
      <c r="PE1756"/>
      <c r="PF1756"/>
      <c r="PG1756"/>
      <c r="PH1756"/>
      <c r="PI1756"/>
      <c r="PJ1756"/>
      <c r="PK1756"/>
      <c r="PL1756"/>
      <c r="PM1756"/>
      <c r="PN1756"/>
      <c r="PO1756"/>
      <c r="PP1756"/>
      <c r="PQ1756"/>
      <c r="PR1756"/>
      <c r="PS1756"/>
      <c r="PT1756"/>
      <c r="PU1756"/>
      <c r="PV1756"/>
      <c r="PW1756"/>
      <c r="PX1756"/>
      <c r="PY1756"/>
      <c r="PZ1756"/>
      <c r="QA1756"/>
      <c r="QB1756"/>
      <c r="QC1756"/>
      <c r="QD1756"/>
      <c r="QE1756"/>
      <c r="QF1756"/>
      <c r="QG1756"/>
      <c r="QH1756"/>
      <c r="QI1756"/>
      <c r="QJ1756"/>
      <c r="QK1756"/>
      <c r="QL1756"/>
      <c r="QM1756"/>
      <c r="QN1756"/>
      <c r="QO1756"/>
      <c r="QP1756"/>
      <c r="QQ1756"/>
      <c r="QR1756"/>
      <c r="QS1756"/>
      <c r="QT1756"/>
      <c r="QU1756"/>
      <c r="QV1756"/>
      <c r="QW1756"/>
      <c r="QX1756"/>
      <c r="QY1756"/>
      <c r="QZ1756"/>
      <c r="RA1756"/>
      <c r="RB1756"/>
      <c r="RC1756"/>
      <c r="RD1756"/>
      <c r="RE1756"/>
      <c r="RF1756"/>
      <c r="RG1756"/>
      <c r="RH1756"/>
      <c r="RI1756"/>
      <c r="RJ1756"/>
      <c r="RK1756"/>
      <c r="RL1756"/>
      <c r="RM1756"/>
      <c r="RN1756"/>
      <c r="RO1756"/>
      <c r="RP1756"/>
      <c r="RQ1756"/>
      <c r="RR1756"/>
      <c r="RS1756"/>
      <c r="RT1756"/>
      <c r="RU1756"/>
      <c r="RV1756"/>
      <c r="RW1756"/>
      <c r="RX1756"/>
      <c r="RY1756"/>
      <c r="RZ1756"/>
      <c r="SA1756"/>
      <c r="SB1756"/>
      <c r="SC1756"/>
      <c r="SD1756"/>
      <c r="SE1756"/>
      <c r="SF1756"/>
      <c r="SG1756"/>
      <c r="SH1756"/>
      <c r="SI1756"/>
      <c r="SJ1756"/>
      <c r="SK1756"/>
      <c r="SL1756"/>
      <c r="SM1756"/>
      <c r="SN1756"/>
      <c r="SO1756"/>
      <c r="SP1756"/>
      <c r="SQ1756"/>
      <c r="SR1756"/>
      <c r="SS1756"/>
      <c r="ST1756"/>
      <c r="SU1756"/>
      <c r="SV1756"/>
      <c r="SW1756"/>
      <c r="SX1756"/>
      <c r="SY1756"/>
      <c r="SZ1756"/>
      <c r="TA1756"/>
      <c r="TB1756"/>
      <c r="TC1756"/>
      <c r="TD1756"/>
      <c r="TE1756"/>
      <c r="TF1756"/>
      <c r="TG1756"/>
      <c r="TH1756"/>
      <c r="TI1756"/>
      <c r="TJ1756"/>
      <c r="TK1756"/>
      <c r="TL1756"/>
      <c r="TM1756"/>
      <c r="TN1756"/>
      <c r="TO1756"/>
      <c r="TP1756"/>
      <c r="TQ1756"/>
      <c r="TR1756"/>
      <c r="TS1756"/>
      <c r="TT1756"/>
      <c r="TU1756"/>
      <c r="TV1756"/>
      <c r="TW1756"/>
      <c r="TX1756"/>
      <c r="TY1756"/>
      <c r="TZ1756"/>
      <c r="UA1756"/>
      <c r="UB1756"/>
      <c r="UC1756"/>
      <c r="UD1756"/>
      <c r="UE1756"/>
      <c r="UF1756"/>
      <c r="UG1756"/>
      <c r="UH1756"/>
      <c r="UI1756"/>
      <c r="UJ1756"/>
      <c r="UK1756"/>
      <c r="UL1756"/>
      <c r="UM1756"/>
      <c r="UN1756"/>
      <c r="UO1756"/>
      <c r="UP1756"/>
      <c r="UQ1756"/>
      <c r="UR1756"/>
      <c r="US1756"/>
      <c r="UT1756"/>
      <c r="UU1756"/>
      <c r="UV1756"/>
      <c r="UW1756"/>
      <c r="UX1756"/>
      <c r="UY1756"/>
      <c r="UZ1756"/>
      <c r="VA1756"/>
      <c r="VB1756"/>
      <c r="VC1756"/>
      <c r="VD1756"/>
      <c r="VE1756"/>
      <c r="VF1756"/>
      <c r="VG1756"/>
      <c r="VH1756"/>
      <c r="VI1756"/>
      <c r="VJ1756"/>
      <c r="VK1756"/>
      <c r="VL1756"/>
      <c r="VM1756"/>
      <c r="VN1756"/>
      <c r="VO1756"/>
      <c r="VP1756"/>
      <c r="VQ1756"/>
      <c r="VR1756"/>
      <c r="VS1756"/>
      <c r="VT1756"/>
      <c r="VU1756"/>
      <c r="VV1756"/>
      <c r="VW1756"/>
      <c r="VX1756"/>
      <c r="VY1756"/>
      <c r="VZ1756"/>
      <c r="WA1756"/>
      <c r="WB1756"/>
      <c r="WC1756"/>
      <c r="WD1756"/>
      <c r="WE1756"/>
      <c r="WF1756"/>
      <c r="WG1756"/>
      <c r="WH1756"/>
      <c r="WI1756"/>
      <c r="WJ1756"/>
      <c r="WK1756"/>
      <c r="WL1756"/>
      <c r="WM1756"/>
      <c r="WN1756"/>
      <c r="WO1756"/>
      <c r="WP1756"/>
      <c r="WQ1756"/>
      <c r="WR1756"/>
      <c r="WS1756"/>
      <c r="WT1756"/>
      <c r="WU1756"/>
      <c r="WV1756"/>
      <c r="WW1756"/>
      <c r="WX1756"/>
      <c r="WY1756"/>
      <c r="WZ1756"/>
      <c r="XA1756"/>
      <c r="XB1756"/>
      <c r="XC1756"/>
      <c r="XD1756"/>
      <c r="XE1756"/>
      <c r="XF1756"/>
      <c r="XG1756"/>
      <c r="XH1756"/>
      <c r="XI1756"/>
      <c r="XJ1756"/>
      <c r="XK1756"/>
      <c r="XL1756"/>
      <c r="XM1756"/>
      <c r="XN1756"/>
      <c r="XO1756"/>
      <c r="XP1756"/>
      <c r="XQ1756"/>
      <c r="XR1756"/>
      <c r="XS1756"/>
      <c r="XT1756"/>
      <c r="XU1756"/>
      <c r="XV1756"/>
      <c r="XW1756"/>
      <c r="XX1756"/>
      <c r="XY1756"/>
      <c r="XZ1756"/>
      <c r="YA1756"/>
      <c r="YB1756"/>
      <c r="YC1756"/>
      <c r="YD1756"/>
      <c r="YE1756"/>
      <c r="YF1756"/>
      <c r="YG1756"/>
      <c r="YH1756"/>
      <c r="YI1756"/>
      <c r="YJ1756"/>
      <c r="YK1756"/>
      <c r="YL1756"/>
      <c r="YM1756"/>
      <c r="YN1756"/>
      <c r="YO1756"/>
      <c r="YP1756"/>
      <c r="YQ1756"/>
      <c r="YR1756"/>
      <c r="YS1756"/>
      <c r="YT1756"/>
      <c r="YU1756"/>
      <c r="YV1756"/>
      <c r="YW1756"/>
      <c r="YX1756"/>
      <c r="YY1756"/>
      <c r="YZ1756"/>
      <c r="ZA1756"/>
      <c r="ZB1756"/>
      <c r="ZC1756"/>
      <c r="ZD1756"/>
      <c r="ZE1756"/>
      <c r="ZF1756"/>
      <c r="ZG1756"/>
      <c r="ZH1756"/>
      <c r="ZI1756"/>
      <c r="ZJ1756"/>
      <c r="ZK1756"/>
      <c r="ZL1756"/>
      <c r="ZM1756"/>
      <c r="ZN1756"/>
      <c r="ZO1756"/>
      <c r="ZP1756"/>
      <c r="ZQ1756"/>
      <c r="ZR1756"/>
      <c r="ZS1756"/>
      <c r="ZT1756"/>
      <c r="ZU1756"/>
      <c r="ZV1756"/>
      <c r="ZW1756"/>
      <c r="ZX1756"/>
      <c r="ZY1756"/>
      <c r="ZZ1756"/>
      <c r="AAA1756"/>
      <c r="AAB1756"/>
      <c r="AAC1756"/>
      <c r="AAD1756"/>
      <c r="AAE1756"/>
      <c r="AAF1756"/>
      <c r="AAG1756"/>
      <c r="AAH1756"/>
      <c r="AAI1756"/>
      <c r="AAJ1756"/>
      <c r="AAK1756"/>
      <c r="AAL1756"/>
      <c r="AAM1756"/>
      <c r="AAN1756"/>
      <c r="AAO1756"/>
      <c r="AAP1756"/>
      <c r="AAQ1756"/>
      <c r="AAR1756"/>
      <c r="AAS1756"/>
      <c r="AAT1756"/>
      <c r="AAU1756"/>
      <c r="AAV1756"/>
      <c r="AAW1756"/>
      <c r="AAX1756"/>
      <c r="AAY1756"/>
      <c r="AAZ1756"/>
      <c r="ABA1756"/>
      <c r="ABB1756"/>
      <c r="ABC1756"/>
      <c r="ABD1756"/>
      <c r="ABE1756"/>
      <c r="ABF1756"/>
      <c r="ABG1756"/>
      <c r="ABH1756"/>
      <c r="ABI1756"/>
      <c r="ABJ1756"/>
      <c r="ABK1756"/>
      <c r="ABL1756"/>
      <c r="ABM1756"/>
      <c r="ABN1756"/>
      <c r="ABO1756"/>
      <c r="ABP1756"/>
      <c r="ABQ1756"/>
      <c r="ABR1756"/>
      <c r="ABS1756"/>
      <c r="ABT1756"/>
      <c r="ABU1756"/>
      <c r="ABV1756"/>
      <c r="ABW1756"/>
      <c r="ABX1756"/>
      <c r="ABY1756"/>
      <c r="ABZ1756"/>
      <c r="ACA1756"/>
      <c r="ACB1756"/>
      <c r="ACC1756"/>
      <c r="ACD1756"/>
      <c r="ACE1756"/>
      <c r="ACF1756"/>
      <c r="ACG1756"/>
      <c r="ACH1756"/>
      <c r="ACI1756"/>
      <c r="ACJ1756"/>
      <c r="ACK1756"/>
      <c r="ACL1756"/>
      <c r="ACM1756"/>
      <c r="ACN1756"/>
      <c r="ACO1756"/>
      <c r="ACP1756"/>
      <c r="ACQ1756"/>
      <c r="ACR1756"/>
      <c r="ACS1756"/>
      <c r="ACT1756"/>
      <c r="ACU1756"/>
      <c r="ACV1756"/>
      <c r="ACW1756"/>
      <c r="ACX1756"/>
      <c r="ACY1756"/>
      <c r="ACZ1756"/>
      <c r="ADA1756"/>
      <c r="ADB1756"/>
      <c r="ADC1756"/>
      <c r="ADD1756"/>
      <c r="ADE1756"/>
      <c r="ADF1756"/>
      <c r="ADG1756"/>
      <c r="ADH1756"/>
      <c r="ADI1756"/>
      <c r="ADJ1756"/>
      <c r="ADK1756"/>
      <c r="ADL1756"/>
      <c r="ADM1756"/>
      <c r="ADN1756"/>
      <c r="ADO1756"/>
      <c r="ADP1756"/>
      <c r="ADQ1756"/>
      <c r="ADR1756"/>
      <c r="ADS1756"/>
      <c r="ADT1756"/>
      <c r="ADU1756"/>
      <c r="ADV1756"/>
      <c r="ADW1756"/>
      <c r="ADX1756"/>
      <c r="ADY1756"/>
      <c r="ADZ1756"/>
      <c r="AEA1756"/>
      <c r="AEB1756"/>
      <c r="AEC1756"/>
      <c r="AED1756"/>
      <c r="AEE1756"/>
      <c r="AEF1756"/>
      <c r="AEG1756"/>
      <c r="AEH1756"/>
      <c r="AEI1756"/>
      <c r="AEJ1756"/>
      <c r="AEK1756"/>
      <c r="AEL1756"/>
      <c r="AEM1756"/>
      <c r="AEN1756"/>
      <c r="AEO1756"/>
      <c r="AEP1756"/>
      <c r="AEQ1756"/>
      <c r="AER1756"/>
      <c r="AES1756"/>
      <c r="AET1756"/>
      <c r="AEU1756"/>
      <c r="AEV1756"/>
      <c r="AEW1756"/>
      <c r="AEX1756"/>
      <c r="AEY1756"/>
      <c r="AEZ1756"/>
      <c r="AFA1756"/>
      <c r="AFB1756"/>
      <c r="AFC1756"/>
      <c r="AFD1756"/>
      <c r="AFE1756"/>
      <c r="AFF1756"/>
      <c r="AFG1756"/>
      <c r="AFH1756"/>
      <c r="AFI1756"/>
      <c r="AFJ1756"/>
      <c r="AFK1756"/>
      <c r="AFL1756"/>
      <c r="AFM1756"/>
      <c r="AFN1756"/>
      <c r="AFO1756"/>
      <c r="AFP1756"/>
      <c r="AFQ1756"/>
      <c r="AFR1756"/>
      <c r="AFS1756"/>
      <c r="AFT1756"/>
      <c r="AFU1756"/>
      <c r="AFV1756"/>
      <c r="AFW1756"/>
      <c r="AFX1756"/>
      <c r="AFY1756"/>
      <c r="AFZ1756"/>
      <c r="AGA1756"/>
      <c r="AGB1756"/>
      <c r="AGC1756"/>
      <c r="AGD1756"/>
      <c r="AGE1756"/>
      <c r="AGF1756"/>
      <c r="AGG1756"/>
      <c r="AGH1756"/>
      <c r="AGI1756"/>
      <c r="AGJ1756"/>
      <c r="AGK1756"/>
      <c r="AGL1756"/>
      <c r="AGM1756"/>
      <c r="AGN1756"/>
      <c r="AGO1756"/>
      <c r="AGP1756"/>
      <c r="AGQ1756"/>
      <c r="AGR1756"/>
      <c r="AGS1756"/>
      <c r="AGT1756"/>
      <c r="AGU1756"/>
      <c r="AGV1756"/>
      <c r="AGW1756"/>
      <c r="AGX1756"/>
      <c r="AGY1756"/>
      <c r="AGZ1756"/>
      <c r="AHA1756"/>
      <c r="AHB1756"/>
      <c r="AHC1756"/>
      <c r="AHD1756"/>
      <c r="AHE1756"/>
      <c r="AHF1756"/>
      <c r="AHG1756"/>
      <c r="AHH1756"/>
      <c r="AHI1756"/>
      <c r="AHJ1756"/>
      <c r="AHK1756"/>
      <c r="AHL1756"/>
      <c r="AHM1756"/>
      <c r="AHN1756"/>
      <c r="AHO1756"/>
      <c r="AHP1756"/>
      <c r="AHQ1756"/>
      <c r="AHR1756"/>
      <c r="AHS1756"/>
      <c r="AHT1756"/>
      <c r="AHU1756"/>
      <c r="AHV1756"/>
      <c r="AHW1756"/>
      <c r="AHX1756"/>
      <c r="AHY1756"/>
      <c r="AHZ1756"/>
      <c r="AIA1756"/>
      <c r="AIB1756"/>
      <c r="AIC1756"/>
      <c r="AID1756"/>
      <c r="AIE1756"/>
      <c r="AIF1756"/>
      <c r="AIG1756"/>
      <c r="AIH1756"/>
      <c r="AII1756"/>
      <c r="AIJ1756"/>
      <c r="AIK1756"/>
      <c r="AIL1756"/>
      <c r="AIM1756"/>
      <c r="AIN1756"/>
      <c r="AIO1756"/>
      <c r="AIP1756"/>
      <c r="AIQ1756"/>
      <c r="AIR1756"/>
      <c r="AIS1756"/>
      <c r="AIT1756"/>
      <c r="AIU1756"/>
      <c r="AIV1756"/>
      <c r="AIW1756"/>
      <c r="AIX1756"/>
      <c r="AIY1756"/>
      <c r="AIZ1756"/>
      <c r="AJA1756"/>
      <c r="AJB1756"/>
      <c r="AJC1756"/>
      <c r="AJD1756"/>
      <c r="AJE1756"/>
      <c r="AJF1756"/>
      <c r="AJG1756"/>
      <c r="AJH1756"/>
      <c r="AJI1756"/>
      <c r="AJJ1756"/>
      <c r="AJK1756"/>
      <c r="AJL1756"/>
      <c r="AJM1756"/>
      <c r="AJN1756"/>
      <c r="AJO1756"/>
      <c r="AJP1756"/>
      <c r="AJQ1756"/>
      <c r="AJR1756"/>
      <c r="AJS1756"/>
      <c r="AJT1756"/>
      <c r="AJU1756"/>
      <c r="AJV1756"/>
      <c r="AJW1756"/>
      <c r="AJX1756"/>
      <c r="AJY1756"/>
      <c r="AJZ1756"/>
      <c r="AKA1756"/>
      <c r="AKB1756"/>
      <c r="AKC1756"/>
      <c r="AKD1756"/>
      <c r="AKE1756"/>
      <c r="AKF1756"/>
      <c r="AKG1756"/>
      <c r="AKH1756"/>
      <c r="AKI1756"/>
      <c r="AKJ1756"/>
      <c r="AKK1756"/>
      <c r="AKL1756"/>
      <c r="AKM1756"/>
      <c r="AKN1756"/>
      <c r="AKO1756"/>
      <c r="AKP1756"/>
      <c r="AKQ1756"/>
      <c r="AKR1756"/>
      <c r="AKS1756"/>
      <c r="AKT1756"/>
      <c r="AKU1756"/>
      <c r="AKV1756"/>
      <c r="AKW1756"/>
      <c r="AKX1756"/>
      <c r="AKY1756"/>
      <c r="AKZ1756"/>
      <c r="ALA1756"/>
      <c r="ALB1756"/>
      <c r="ALC1756"/>
      <c r="ALD1756"/>
      <c r="ALE1756"/>
      <c r="ALF1756"/>
      <c r="ALG1756"/>
      <c r="ALH1756"/>
      <c r="ALI1756"/>
      <c r="ALJ1756"/>
      <c r="ALK1756"/>
      <c r="ALL1756"/>
      <c r="ALM1756"/>
      <c r="ALN1756"/>
      <c r="ALO1756"/>
      <c r="ALP1756"/>
      <c r="ALQ1756"/>
      <c r="ALR1756"/>
      <c r="ALS1756"/>
      <c r="ALT1756"/>
      <c r="ALU1756"/>
      <c r="ALV1756"/>
      <c r="ALW1756"/>
      <c r="ALX1756"/>
      <c r="ALY1756"/>
      <c r="ALZ1756"/>
      <c r="AMA1756"/>
      <c r="AMB1756"/>
      <c r="AMC1756"/>
      <c r="AMD1756"/>
      <c r="AME1756"/>
      <c r="AMF1756"/>
      <c r="AMG1756"/>
      <c r="AMH1756"/>
      <c r="AMI1756"/>
      <c r="AMJ1756"/>
      <c r="AMK1756"/>
    </row>
    <row r="1757" spans="1:1025" ht="45" customHeight="1" thickTop="1" thickBot="1" x14ac:dyDescent="0.3">
      <c r="A1757" s="250" t="s">
        <v>1405</v>
      </c>
      <c r="B1757" s="250" t="s">
        <v>1405</v>
      </c>
      <c r="C1757" s="250" t="s">
        <v>1405</v>
      </c>
      <c r="D1757" s="250" t="s">
        <v>1405</v>
      </c>
      <c r="E1757" s="250" t="s">
        <v>1405</v>
      </c>
      <c r="F1757" s="250" t="s">
        <v>1405</v>
      </c>
      <c r="G1757" s="250" t="s">
        <v>1405</v>
      </c>
      <c r="H1757" s="250" t="s">
        <v>1405</v>
      </c>
      <c r="I1757" s="250" t="s">
        <v>1405</v>
      </c>
      <c r="J1757" s="250" t="s">
        <v>1405</v>
      </c>
      <c r="K1757" s="250" t="s">
        <v>1405</v>
      </c>
      <c r="L1757" s="250" t="s">
        <v>1405</v>
      </c>
      <c r="M1757" s="250" t="s">
        <v>1405</v>
      </c>
      <c r="N1757" s="250" t="s">
        <v>1405</v>
      </c>
      <c r="O1757" s="250" t="s">
        <v>1405</v>
      </c>
      <c r="P1757" s="250" t="s">
        <v>1405</v>
      </c>
      <c r="Q1757" s="54">
        <v>2</v>
      </c>
      <c r="R1757" s="250"/>
      <c r="S1757" s="250"/>
      <c r="T1757" s="250"/>
      <c r="U1757" s="250"/>
      <c r="V1757" s="250"/>
      <c r="W1757" s="250"/>
      <c r="X1757" s="250"/>
      <c r="Y1757" s="250"/>
      <c r="Z1757" s="250"/>
      <c r="AA1757" s="250"/>
      <c r="AB1757" s="250"/>
      <c r="AC1757" s="250"/>
      <c r="AD1757" s="250"/>
      <c r="AE1757" s="250"/>
      <c r="AF1757" s="54">
        <v>2</v>
      </c>
      <c r="AG1757" s="267"/>
      <c r="AH1757" s="267"/>
      <c r="AI1757" s="267"/>
      <c r="AJ1757" s="267"/>
      <c r="AK1757" s="267"/>
      <c r="AL1757" s="267"/>
      <c r="AM1757" s="267"/>
      <c r="AN1757" s="267"/>
      <c r="AO1757" s="267"/>
      <c r="AP1757" s="267"/>
      <c r="AQ1757" s="267"/>
      <c r="AR1757" s="267"/>
      <c r="AS1757" s="267"/>
      <c r="AT1757" s="26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c r="HE1757"/>
      <c r="HF1757"/>
      <c r="HG1757"/>
      <c r="HH1757"/>
      <c r="HI1757"/>
      <c r="HJ1757"/>
      <c r="HK1757"/>
      <c r="HL1757"/>
      <c r="HM1757"/>
      <c r="HN1757"/>
      <c r="HO1757"/>
      <c r="HP1757"/>
      <c r="HQ1757"/>
      <c r="HR1757"/>
      <c r="HS1757"/>
      <c r="HT1757"/>
      <c r="HU1757"/>
      <c r="HV1757"/>
      <c r="HW1757"/>
      <c r="HX1757"/>
      <c r="HY1757"/>
      <c r="HZ1757"/>
      <c r="IA1757"/>
      <c r="IB1757"/>
      <c r="IC1757"/>
      <c r="ID1757"/>
      <c r="IE1757"/>
      <c r="IF1757"/>
      <c r="IG1757"/>
      <c r="IH1757"/>
      <c r="II1757"/>
      <c r="IJ1757"/>
      <c r="IK1757"/>
      <c r="IL1757"/>
      <c r="IM1757"/>
      <c r="IN1757"/>
      <c r="IO1757"/>
      <c r="IP1757"/>
      <c r="IQ1757"/>
      <c r="IR1757"/>
      <c r="IS1757"/>
      <c r="IT1757"/>
      <c r="IU1757"/>
      <c r="IV1757"/>
      <c r="IW1757"/>
      <c r="IX1757"/>
      <c r="IY1757"/>
      <c r="IZ1757"/>
      <c r="JA1757"/>
      <c r="JB1757"/>
      <c r="JC1757"/>
      <c r="JD1757"/>
      <c r="JE1757"/>
      <c r="JF1757"/>
      <c r="JG1757"/>
      <c r="JH1757"/>
      <c r="JI1757"/>
      <c r="JJ1757"/>
      <c r="JK1757"/>
      <c r="JL1757"/>
      <c r="JM1757"/>
      <c r="JN1757"/>
      <c r="JO1757"/>
      <c r="JP1757"/>
      <c r="JQ1757"/>
      <c r="JR1757"/>
      <c r="JS1757"/>
      <c r="JT1757"/>
      <c r="JU1757"/>
      <c r="JV1757"/>
      <c r="JW1757"/>
      <c r="JX1757"/>
      <c r="JY1757"/>
      <c r="JZ1757"/>
      <c r="KA1757"/>
      <c r="KB1757"/>
      <c r="KC1757"/>
      <c r="KD1757"/>
      <c r="KE1757"/>
      <c r="KF1757"/>
      <c r="KG1757"/>
      <c r="KH1757"/>
      <c r="KI1757"/>
      <c r="KJ1757"/>
      <c r="KK1757"/>
      <c r="KL1757"/>
      <c r="KM1757"/>
      <c r="KN1757"/>
      <c r="KO1757"/>
      <c r="KP1757"/>
      <c r="KQ1757"/>
      <c r="KR1757"/>
      <c r="KS1757"/>
      <c r="KT1757"/>
      <c r="KU1757"/>
      <c r="KV1757"/>
      <c r="KW1757"/>
      <c r="KX1757"/>
      <c r="KY1757"/>
      <c r="KZ1757"/>
      <c r="LA1757"/>
      <c r="LB1757"/>
      <c r="LC1757"/>
      <c r="LD1757"/>
      <c r="LE1757"/>
      <c r="LF1757"/>
      <c r="LG1757"/>
      <c r="LH1757"/>
      <c r="LI1757"/>
      <c r="LJ1757"/>
      <c r="LK1757"/>
      <c r="LL1757"/>
      <c r="LM1757"/>
      <c r="LN1757"/>
      <c r="LO1757"/>
      <c r="LP1757"/>
      <c r="LQ1757"/>
      <c r="LR1757"/>
      <c r="LS1757"/>
      <c r="LT1757"/>
      <c r="LU1757"/>
      <c r="LV1757"/>
      <c r="LW1757"/>
      <c r="LX1757"/>
      <c r="LY1757"/>
      <c r="LZ1757"/>
      <c r="MA1757"/>
      <c r="MB1757"/>
      <c r="MC1757"/>
      <c r="MD1757"/>
      <c r="ME1757"/>
      <c r="MF1757"/>
      <c r="MG1757"/>
      <c r="MH1757"/>
      <c r="MI1757"/>
      <c r="MJ1757"/>
      <c r="MK1757"/>
      <c r="ML1757"/>
      <c r="MM1757"/>
      <c r="MN1757"/>
      <c r="MO1757"/>
      <c r="MP1757"/>
      <c r="MQ1757"/>
      <c r="MR1757"/>
      <c r="MS1757"/>
      <c r="MT1757"/>
      <c r="MU1757"/>
      <c r="MV1757"/>
      <c r="MW1757"/>
      <c r="MX1757"/>
      <c r="MY1757"/>
      <c r="MZ1757"/>
      <c r="NA1757"/>
      <c r="NB1757"/>
      <c r="NC1757"/>
      <c r="ND1757"/>
      <c r="NE1757"/>
      <c r="NF1757"/>
      <c r="NG1757"/>
      <c r="NH1757"/>
      <c r="NI1757"/>
      <c r="NJ1757"/>
      <c r="NK1757"/>
      <c r="NL1757"/>
      <c r="NM1757"/>
      <c r="NN1757"/>
      <c r="NO1757"/>
      <c r="NP1757"/>
      <c r="NQ1757"/>
      <c r="NR1757"/>
      <c r="NS1757"/>
      <c r="NT1757"/>
      <c r="NU1757"/>
      <c r="NV1757"/>
      <c r="NW1757"/>
      <c r="NX1757"/>
      <c r="NY1757"/>
      <c r="NZ1757"/>
      <c r="OA1757"/>
      <c r="OB1757"/>
      <c r="OC1757"/>
      <c r="OD1757"/>
      <c r="OE1757"/>
      <c r="OF1757"/>
      <c r="OG1757"/>
      <c r="OH1757"/>
      <c r="OI1757"/>
      <c r="OJ1757"/>
      <c r="OK1757"/>
      <c r="OL1757"/>
      <c r="OM1757"/>
      <c r="ON1757"/>
      <c r="OO1757"/>
      <c r="OP1757"/>
      <c r="OQ1757"/>
      <c r="OR1757"/>
      <c r="OS1757"/>
      <c r="OT1757"/>
      <c r="OU1757"/>
      <c r="OV1757"/>
      <c r="OW1757"/>
      <c r="OX1757"/>
      <c r="OY1757"/>
      <c r="OZ1757"/>
      <c r="PA1757"/>
      <c r="PB1757"/>
      <c r="PC1757"/>
      <c r="PD1757"/>
      <c r="PE1757"/>
      <c r="PF1757"/>
      <c r="PG1757"/>
      <c r="PH1757"/>
      <c r="PI1757"/>
      <c r="PJ1757"/>
      <c r="PK1757"/>
      <c r="PL1757"/>
      <c r="PM1757"/>
      <c r="PN1757"/>
      <c r="PO1757"/>
      <c r="PP1757"/>
      <c r="PQ1757"/>
      <c r="PR1757"/>
      <c r="PS1757"/>
      <c r="PT1757"/>
      <c r="PU1757"/>
      <c r="PV1757"/>
      <c r="PW1757"/>
      <c r="PX1757"/>
      <c r="PY1757"/>
      <c r="PZ1757"/>
      <c r="QA1757"/>
      <c r="QB1757"/>
      <c r="QC1757"/>
      <c r="QD1757"/>
      <c r="QE1757"/>
      <c r="QF1757"/>
      <c r="QG1757"/>
      <c r="QH1757"/>
      <c r="QI1757"/>
      <c r="QJ1757"/>
      <c r="QK1757"/>
      <c r="QL1757"/>
      <c r="QM1757"/>
      <c r="QN1757"/>
      <c r="QO1757"/>
      <c r="QP1757"/>
      <c r="QQ1757"/>
      <c r="QR1757"/>
      <c r="QS1757"/>
      <c r="QT1757"/>
      <c r="QU1757"/>
      <c r="QV1757"/>
      <c r="QW1757"/>
      <c r="QX1757"/>
      <c r="QY1757"/>
      <c r="QZ1757"/>
      <c r="RA1757"/>
      <c r="RB1757"/>
      <c r="RC1757"/>
      <c r="RD1757"/>
      <c r="RE1757"/>
      <c r="RF1757"/>
      <c r="RG1757"/>
      <c r="RH1757"/>
      <c r="RI1757"/>
      <c r="RJ1757"/>
      <c r="RK1757"/>
      <c r="RL1757"/>
      <c r="RM1757"/>
      <c r="RN1757"/>
      <c r="RO1757"/>
      <c r="RP1757"/>
      <c r="RQ1757"/>
      <c r="RR1757"/>
      <c r="RS1757"/>
      <c r="RT1757"/>
      <c r="RU1757"/>
      <c r="RV1757"/>
      <c r="RW1757"/>
      <c r="RX1757"/>
      <c r="RY1757"/>
      <c r="RZ1757"/>
      <c r="SA1757"/>
      <c r="SB1757"/>
      <c r="SC1757"/>
      <c r="SD1757"/>
      <c r="SE1757"/>
      <c r="SF1757"/>
      <c r="SG1757"/>
      <c r="SH1757"/>
      <c r="SI1757"/>
      <c r="SJ1757"/>
      <c r="SK1757"/>
      <c r="SL1757"/>
      <c r="SM1757"/>
      <c r="SN1757"/>
      <c r="SO1757"/>
      <c r="SP1757"/>
      <c r="SQ1757"/>
      <c r="SR1757"/>
      <c r="SS1757"/>
      <c r="ST1757"/>
      <c r="SU1757"/>
      <c r="SV1757"/>
      <c r="SW1757"/>
      <c r="SX1757"/>
      <c r="SY1757"/>
      <c r="SZ1757"/>
      <c r="TA1757"/>
      <c r="TB1757"/>
      <c r="TC1757"/>
      <c r="TD1757"/>
      <c r="TE1757"/>
      <c r="TF1757"/>
      <c r="TG1757"/>
      <c r="TH1757"/>
      <c r="TI1757"/>
      <c r="TJ1757"/>
      <c r="TK1757"/>
      <c r="TL1757"/>
      <c r="TM1757"/>
      <c r="TN1757"/>
      <c r="TO1757"/>
      <c r="TP1757"/>
      <c r="TQ1757"/>
      <c r="TR1757"/>
      <c r="TS1757"/>
      <c r="TT1757"/>
      <c r="TU1757"/>
      <c r="TV1757"/>
      <c r="TW1757"/>
      <c r="TX1757"/>
      <c r="TY1757"/>
      <c r="TZ1757"/>
      <c r="UA1757"/>
      <c r="UB1757"/>
      <c r="UC1757"/>
      <c r="UD1757"/>
      <c r="UE1757"/>
      <c r="UF1757"/>
      <c r="UG1757"/>
      <c r="UH1757"/>
      <c r="UI1757"/>
      <c r="UJ1757"/>
      <c r="UK1757"/>
      <c r="UL1757"/>
      <c r="UM1757"/>
      <c r="UN1757"/>
      <c r="UO1757"/>
      <c r="UP1757"/>
      <c r="UQ1757"/>
      <c r="UR1757"/>
      <c r="US1757"/>
      <c r="UT1757"/>
      <c r="UU1757"/>
      <c r="UV1757"/>
      <c r="UW1757"/>
      <c r="UX1757"/>
      <c r="UY1757"/>
      <c r="UZ1757"/>
      <c r="VA1757"/>
      <c r="VB1757"/>
      <c r="VC1757"/>
      <c r="VD1757"/>
      <c r="VE1757"/>
      <c r="VF1757"/>
      <c r="VG1757"/>
      <c r="VH1757"/>
      <c r="VI1757"/>
      <c r="VJ1757"/>
      <c r="VK1757"/>
      <c r="VL1757"/>
      <c r="VM1757"/>
      <c r="VN1757"/>
      <c r="VO1757"/>
      <c r="VP1757"/>
      <c r="VQ1757"/>
      <c r="VR1757"/>
      <c r="VS1757"/>
      <c r="VT1757"/>
      <c r="VU1757"/>
      <c r="VV1757"/>
      <c r="VW1757"/>
      <c r="VX1757"/>
      <c r="VY1757"/>
      <c r="VZ1757"/>
      <c r="WA1757"/>
      <c r="WB1757"/>
      <c r="WC1757"/>
      <c r="WD1757"/>
      <c r="WE1757"/>
      <c r="WF1757"/>
      <c r="WG1757"/>
      <c r="WH1757"/>
      <c r="WI1757"/>
      <c r="WJ1757"/>
      <c r="WK1757"/>
      <c r="WL1757"/>
      <c r="WM1757"/>
      <c r="WN1757"/>
      <c r="WO1757"/>
      <c r="WP1757"/>
      <c r="WQ1757"/>
      <c r="WR1757"/>
      <c r="WS1757"/>
      <c r="WT1757"/>
      <c r="WU1757"/>
      <c r="WV1757"/>
      <c r="WW1757"/>
      <c r="WX1757"/>
      <c r="WY1757"/>
      <c r="WZ1757"/>
      <c r="XA1757"/>
      <c r="XB1757"/>
      <c r="XC1757"/>
      <c r="XD1757"/>
      <c r="XE1757"/>
      <c r="XF1757"/>
      <c r="XG1757"/>
      <c r="XH1757"/>
      <c r="XI1757"/>
      <c r="XJ1757"/>
      <c r="XK1757"/>
      <c r="XL1757"/>
      <c r="XM1757"/>
      <c r="XN1757"/>
      <c r="XO1757"/>
      <c r="XP1757"/>
      <c r="XQ1757"/>
      <c r="XR1757"/>
      <c r="XS1757"/>
      <c r="XT1757"/>
      <c r="XU1757"/>
      <c r="XV1757"/>
      <c r="XW1757"/>
      <c r="XX1757"/>
      <c r="XY1757"/>
      <c r="XZ1757"/>
      <c r="YA1757"/>
      <c r="YB1757"/>
      <c r="YC1757"/>
      <c r="YD1757"/>
      <c r="YE1757"/>
      <c r="YF1757"/>
      <c r="YG1757"/>
      <c r="YH1757"/>
      <c r="YI1757"/>
      <c r="YJ1757"/>
      <c r="YK1757"/>
      <c r="YL1757"/>
      <c r="YM1757"/>
      <c r="YN1757"/>
      <c r="YO1757"/>
      <c r="YP1757"/>
      <c r="YQ1757"/>
      <c r="YR1757"/>
      <c r="YS1757"/>
      <c r="YT1757"/>
      <c r="YU1757"/>
      <c r="YV1757"/>
      <c r="YW1757"/>
      <c r="YX1757"/>
      <c r="YY1757"/>
      <c r="YZ1757"/>
      <c r="ZA1757"/>
      <c r="ZB1757"/>
      <c r="ZC1757"/>
      <c r="ZD1757"/>
      <c r="ZE1757"/>
      <c r="ZF1757"/>
      <c r="ZG1757"/>
      <c r="ZH1757"/>
      <c r="ZI1757"/>
      <c r="ZJ1757"/>
      <c r="ZK1757"/>
      <c r="ZL1757"/>
      <c r="ZM1757"/>
      <c r="ZN1757"/>
      <c r="ZO1757"/>
      <c r="ZP1757"/>
      <c r="ZQ1757"/>
      <c r="ZR1757"/>
      <c r="ZS1757"/>
      <c r="ZT1757"/>
      <c r="ZU1757"/>
      <c r="ZV1757"/>
      <c r="ZW1757"/>
      <c r="ZX1757"/>
      <c r="ZY1757"/>
      <c r="ZZ1757"/>
      <c r="AAA1757"/>
      <c r="AAB1757"/>
      <c r="AAC1757"/>
      <c r="AAD1757"/>
      <c r="AAE1757"/>
      <c r="AAF1757"/>
      <c r="AAG1757"/>
      <c r="AAH1757"/>
      <c r="AAI1757"/>
      <c r="AAJ1757"/>
      <c r="AAK1757"/>
      <c r="AAL1757"/>
      <c r="AAM1757"/>
      <c r="AAN1757"/>
      <c r="AAO1757"/>
      <c r="AAP1757"/>
      <c r="AAQ1757"/>
      <c r="AAR1757"/>
      <c r="AAS1757"/>
      <c r="AAT1757"/>
      <c r="AAU1757"/>
      <c r="AAV1757"/>
      <c r="AAW1757"/>
      <c r="AAX1757"/>
      <c r="AAY1757"/>
      <c r="AAZ1757"/>
      <c r="ABA1757"/>
      <c r="ABB1757"/>
      <c r="ABC1757"/>
      <c r="ABD1757"/>
      <c r="ABE1757"/>
      <c r="ABF1757"/>
      <c r="ABG1757"/>
      <c r="ABH1757"/>
      <c r="ABI1757"/>
      <c r="ABJ1757"/>
      <c r="ABK1757"/>
      <c r="ABL1757"/>
      <c r="ABM1757"/>
      <c r="ABN1757"/>
      <c r="ABO1757"/>
      <c r="ABP1757"/>
      <c r="ABQ1757"/>
      <c r="ABR1757"/>
      <c r="ABS1757"/>
      <c r="ABT1757"/>
      <c r="ABU1757"/>
      <c r="ABV1757"/>
      <c r="ABW1757"/>
      <c r="ABX1757"/>
      <c r="ABY1757"/>
      <c r="ABZ1757"/>
      <c r="ACA1757"/>
      <c r="ACB1757"/>
      <c r="ACC1757"/>
      <c r="ACD1757"/>
      <c r="ACE1757"/>
      <c r="ACF1757"/>
      <c r="ACG1757"/>
      <c r="ACH1757"/>
      <c r="ACI1757"/>
      <c r="ACJ1757"/>
      <c r="ACK1757"/>
      <c r="ACL1757"/>
      <c r="ACM1757"/>
      <c r="ACN1757"/>
      <c r="ACO1757"/>
      <c r="ACP1757"/>
      <c r="ACQ1757"/>
      <c r="ACR1757"/>
      <c r="ACS1757"/>
      <c r="ACT1757"/>
      <c r="ACU1757"/>
      <c r="ACV1757"/>
      <c r="ACW1757"/>
      <c r="ACX1757"/>
      <c r="ACY1757"/>
      <c r="ACZ1757"/>
      <c r="ADA1757"/>
      <c r="ADB1757"/>
      <c r="ADC1757"/>
      <c r="ADD1757"/>
      <c r="ADE1757"/>
      <c r="ADF1757"/>
      <c r="ADG1757"/>
      <c r="ADH1757"/>
      <c r="ADI1757"/>
      <c r="ADJ1757"/>
      <c r="ADK1757"/>
      <c r="ADL1757"/>
      <c r="ADM1757"/>
      <c r="ADN1757"/>
      <c r="ADO1757"/>
      <c r="ADP1757"/>
      <c r="ADQ1757"/>
      <c r="ADR1757"/>
      <c r="ADS1757"/>
      <c r="ADT1757"/>
      <c r="ADU1757"/>
      <c r="ADV1757"/>
      <c r="ADW1757"/>
      <c r="ADX1757"/>
      <c r="ADY1757"/>
      <c r="ADZ1757"/>
      <c r="AEA1757"/>
      <c r="AEB1757"/>
      <c r="AEC1757"/>
      <c r="AED1757"/>
      <c r="AEE1757"/>
      <c r="AEF1757"/>
      <c r="AEG1757"/>
      <c r="AEH1757"/>
      <c r="AEI1757"/>
      <c r="AEJ1757"/>
      <c r="AEK1757"/>
      <c r="AEL1757"/>
      <c r="AEM1757"/>
      <c r="AEN1757"/>
      <c r="AEO1757"/>
      <c r="AEP1757"/>
      <c r="AEQ1757"/>
      <c r="AER1757"/>
      <c r="AES1757"/>
      <c r="AET1757"/>
      <c r="AEU1757"/>
      <c r="AEV1757"/>
      <c r="AEW1757"/>
      <c r="AEX1757"/>
      <c r="AEY1757"/>
      <c r="AEZ1757"/>
      <c r="AFA1757"/>
      <c r="AFB1757"/>
      <c r="AFC1757"/>
      <c r="AFD1757"/>
      <c r="AFE1757"/>
      <c r="AFF1757"/>
      <c r="AFG1757"/>
      <c r="AFH1757"/>
      <c r="AFI1757"/>
      <c r="AFJ1757"/>
      <c r="AFK1757"/>
      <c r="AFL1757"/>
      <c r="AFM1757"/>
      <c r="AFN1757"/>
      <c r="AFO1757"/>
      <c r="AFP1757"/>
      <c r="AFQ1757"/>
      <c r="AFR1757"/>
      <c r="AFS1757"/>
      <c r="AFT1757"/>
      <c r="AFU1757"/>
      <c r="AFV1757"/>
      <c r="AFW1757"/>
      <c r="AFX1757"/>
      <c r="AFY1757"/>
      <c r="AFZ1757"/>
      <c r="AGA1757"/>
      <c r="AGB1757"/>
      <c r="AGC1757"/>
      <c r="AGD1757"/>
      <c r="AGE1757"/>
      <c r="AGF1757"/>
      <c r="AGG1757"/>
      <c r="AGH1757"/>
      <c r="AGI1757"/>
      <c r="AGJ1757"/>
      <c r="AGK1757"/>
      <c r="AGL1757"/>
      <c r="AGM1757"/>
      <c r="AGN1757"/>
      <c r="AGO1757"/>
      <c r="AGP1757"/>
      <c r="AGQ1757"/>
      <c r="AGR1757"/>
      <c r="AGS1757"/>
      <c r="AGT1757"/>
      <c r="AGU1757"/>
      <c r="AGV1757"/>
      <c r="AGW1757"/>
      <c r="AGX1757"/>
      <c r="AGY1757"/>
      <c r="AGZ1757"/>
      <c r="AHA1757"/>
      <c r="AHB1757"/>
      <c r="AHC1757"/>
      <c r="AHD1757"/>
      <c r="AHE1757"/>
      <c r="AHF1757"/>
      <c r="AHG1757"/>
      <c r="AHH1757"/>
      <c r="AHI1757"/>
      <c r="AHJ1757"/>
      <c r="AHK1757"/>
      <c r="AHL1757"/>
      <c r="AHM1757"/>
      <c r="AHN1757"/>
      <c r="AHO1757"/>
      <c r="AHP1757"/>
      <c r="AHQ1757"/>
      <c r="AHR1757"/>
      <c r="AHS1757"/>
      <c r="AHT1757"/>
      <c r="AHU1757"/>
      <c r="AHV1757"/>
      <c r="AHW1757"/>
      <c r="AHX1757"/>
      <c r="AHY1757"/>
      <c r="AHZ1757"/>
      <c r="AIA1757"/>
      <c r="AIB1757"/>
      <c r="AIC1757"/>
      <c r="AID1757"/>
      <c r="AIE1757"/>
      <c r="AIF1757"/>
      <c r="AIG1757"/>
      <c r="AIH1757"/>
      <c r="AII1757"/>
      <c r="AIJ1757"/>
      <c r="AIK1757"/>
      <c r="AIL1757"/>
      <c r="AIM1757"/>
      <c r="AIN1757"/>
      <c r="AIO1757"/>
      <c r="AIP1757"/>
      <c r="AIQ1757"/>
      <c r="AIR1757"/>
      <c r="AIS1757"/>
      <c r="AIT1757"/>
      <c r="AIU1757"/>
      <c r="AIV1757"/>
      <c r="AIW1757"/>
      <c r="AIX1757"/>
      <c r="AIY1757"/>
      <c r="AIZ1757"/>
      <c r="AJA1757"/>
      <c r="AJB1757"/>
      <c r="AJC1757"/>
      <c r="AJD1757"/>
      <c r="AJE1757"/>
      <c r="AJF1757"/>
      <c r="AJG1757"/>
      <c r="AJH1757"/>
      <c r="AJI1757"/>
      <c r="AJJ1757"/>
      <c r="AJK1757"/>
      <c r="AJL1757"/>
      <c r="AJM1757"/>
      <c r="AJN1757"/>
      <c r="AJO1757"/>
      <c r="AJP1757"/>
      <c r="AJQ1757"/>
      <c r="AJR1757"/>
      <c r="AJS1757"/>
      <c r="AJT1757"/>
      <c r="AJU1757"/>
      <c r="AJV1757"/>
      <c r="AJW1757"/>
      <c r="AJX1757"/>
      <c r="AJY1757"/>
      <c r="AJZ1757"/>
      <c r="AKA1757"/>
      <c r="AKB1757"/>
      <c r="AKC1757"/>
      <c r="AKD1757"/>
      <c r="AKE1757"/>
      <c r="AKF1757"/>
      <c r="AKG1757"/>
      <c r="AKH1757"/>
      <c r="AKI1757"/>
      <c r="AKJ1757"/>
      <c r="AKK1757"/>
      <c r="AKL1757"/>
      <c r="AKM1757"/>
      <c r="AKN1757"/>
      <c r="AKO1757"/>
      <c r="AKP1757"/>
      <c r="AKQ1757"/>
      <c r="AKR1757"/>
      <c r="AKS1757"/>
      <c r="AKT1757"/>
      <c r="AKU1757"/>
      <c r="AKV1757"/>
      <c r="AKW1757"/>
      <c r="AKX1757"/>
      <c r="AKY1757"/>
      <c r="AKZ1757"/>
      <c r="ALA1757"/>
      <c r="ALB1757"/>
      <c r="ALC1757"/>
      <c r="ALD1757"/>
      <c r="ALE1757"/>
      <c r="ALF1757"/>
      <c r="ALG1757"/>
      <c r="ALH1757"/>
      <c r="ALI1757"/>
      <c r="ALJ1757"/>
      <c r="ALK1757"/>
      <c r="ALL1757"/>
      <c r="ALM1757"/>
      <c r="ALN1757"/>
      <c r="ALO1757"/>
      <c r="ALP1757"/>
      <c r="ALQ1757"/>
      <c r="ALR1757"/>
      <c r="ALS1757"/>
      <c r="ALT1757"/>
      <c r="ALU1757"/>
      <c r="ALV1757"/>
      <c r="ALW1757"/>
      <c r="ALX1757"/>
      <c r="ALY1757"/>
      <c r="ALZ1757"/>
      <c r="AMA1757"/>
      <c r="AMB1757"/>
      <c r="AMC1757"/>
      <c r="AMD1757"/>
      <c r="AME1757"/>
      <c r="AMF1757"/>
      <c r="AMG1757"/>
      <c r="AMH1757"/>
      <c r="AMI1757"/>
      <c r="AMJ1757"/>
      <c r="AMK1757"/>
    </row>
    <row r="1758" spans="1:1025" ht="45" customHeight="1" thickTop="1" thickBot="1" x14ac:dyDescent="0.3">
      <c r="A1758" s="250" t="s">
        <v>1406</v>
      </c>
      <c r="B1758" s="250"/>
      <c r="C1758" s="250"/>
      <c r="D1758" s="250"/>
      <c r="E1758" s="250"/>
      <c r="F1758" s="250"/>
      <c r="G1758" s="250"/>
      <c r="H1758" s="250"/>
      <c r="I1758" s="250"/>
      <c r="J1758" s="250"/>
      <c r="K1758" s="250"/>
      <c r="L1758" s="250"/>
      <c r="M1758" s="250"/>
      <c r="N1758" s="250"/>
      <c r="O1758" s="250"/>
      <c r="P1758" s="250"/>
      <c r="Q1758" s="54">
        <v>2</v>
      </c>
      <c r="R1758" s="250"/>
      <c r="S1758" s="250"/>
      <c r="T1758" s="250"/>
      <c r="U1758" s="250"/>
      <c r="V1758" s="250"/>
      <c r="W1758" s="250"/>
      <c r="X1758" s="250"/>
      <c r="Y1758" s="250"/>
      <c r="Z1758" s="250"/>
      <c r="AA1758" s="250"/>
      <c r="AB1758" s="250"/>
      <c r="AC1758" s="250"/>
      <c r="AD1758" s="250"/>
      <c r="AE1758" s="250"/>
      <c r="AF1758" s="54">
        <v>2</v>
      </c>
      <c r="AG1758" s="250"/>
      <c r="AH1758" s="250"/>
      <c r="AI1758" s="250"/>
      <c r="AJ1758" s="250"/>
      <c r="AK1758" s="250"/>
      <c r="AL1758" s="250"/>
      <c r="AM1758" s="250"/>
      <c r="AN1758" s="250"/>
      <c r="AO1758" s="250"/>
      <c r="AP1758" s="250"/>
      <c r="AQ1758" s="250"/>
      <c r="AR1758" s="250"/>
      <c r="AS1758" s="250"/>
      <c r="AT1758" s="250"/>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c r="HK1758"/>
      <c r="HL1758"/>
      <c r="HM1758"/>
      <c r="HN1758"/>
      <c r="HO1758"/>
      <c r="HP1758"/>
      <c r="HQ1758"/>
      <c r="HR1758"/>
      <c r="HS1758"/>
      <c r="HT1758"/>
      <c r="HU1758"/>
      <c r="HV1758"/>
      <c r="HW1758"/>
      <c r="HX1758"/>
      <c r="HY1758"/>
      <c r="HZ1758"/>
      <c r="IA1758"/>
      <c r="IB1758"/>
      <c r="IC1758"/>
      <c r="ID1758"/>
      <c r="IE1758"/>
      <c r="IF1758"/>
      <c r="IG1758"/>
      <c r="IH1758"/>
      <c r="II1758"/>
      <c r="IJ1758"/>
      <c r="IK1758"/>
      <c r="IL1758"/>
      <c r="IM1758"/>
      <c r="IN1758"/>
      <c r="IO1758"/>
      <c r="IP1758"/>
      <c r="IQ1758"/>
      <c r="IR1758"/>
      <c r="IS1758"/>
      <c r="IT1758"/>
      <c r="IU1758"/>
      <c r="IV1758"/>
      <c r="IW1758"/>
      <c r="IX1758"/>
      <c r="IY1758"/>
      <c r="IZ1758"/>
      <c r="JA1758"/>
      <c r="JB1758"/>
      <c r="JC1758"/>
      <c r="JD1758"/>
      <c r="JE1758"/>
      <c r="JF1758"/>
      <c r="JG1758"/>
      <c r="JH1758"/>
      <c r="JI1758"/>
      <c r="JJ1758"/>
      <c r="JK1758"/>
      <c r="JL1758"/>
      <c r="JM1758"/>
      <c r="JN1758"/>
      <c r="JO1758"/>
      <c r="JP1758"/>
      <c r="JQ1758"/>
      <c r="JR1758"/>
      <c r="JS1758"/>
      <c r="JT1758"/>
      <c r="JU1758"/>
      <c r="JV1758"/>
      <c r="JW1758"/>
      <c r="JX1758"/>
      <c r="JY1758"/>
      <c r="JZ1758"/>
      <c r="KA1758"/>
      <c r="KB1758"/>
      <c r="KC1758"/>
      <c r="KD1758"/>
      <c r="KE1758"/>
      <c r="KF1758"/>
      <c r="KG1758"/>
      <c r="KH1758"/>
      <c r="KI1758"/>
      <c r="KJ1758"/>
      <c r="KK1758"/>
      <c r="KL1758"/>
      <c r="KM1758"/>
      <c r="KN1758"/>
      <c r="KO1758"/>
      <c r="KP1758"/>
      <c r="KQ1758"/>
      <c r="KR1758"/>
      <c r="KS1758"/>
      <c r="KT1758"/>
      <c r="KU1758"/>
      <c r="KV1758"/>
      <c r="KW1758"/>
      <c r="KX1758"/>
      <c r="KY1758"/>
      <c r="KZ1758"/>
      <c r="LA1758"/>
      <c r="LB1758"/>
      <c r="LC1758"/>
      <c r="LD1758"/>
      <c r="LE1758"/>
      <c r="LF1758"/>
      <c r="LG1758"/>
      <c r="LH1758"/>
      <c r="LI1758"/>
      <c r="LJ1758"/>
      <c r="LK1758"/>
      <c r="LL1758"/>
      <c r="LM1758"/>
      <c r="LN1758"/>
      <c r="LO1758"/>
      <c r="LP1758"/>
      <c r="LQ1758"/>
      <c r="LR1758"/>
      <c r="LS1758"/>
      <c r="LT1758"/>
      <c r="LU1758"/>
      <c r="LV1758"/>
      <c r="LW1758"/>
      <c r="LX1758"/>
      <c r="LY1758"/>
      <c r="LZ1758"/>
      <c r="MA1758"/>
      <c r="MB1758"/>
      <c r="MC1758"/>
      <c r="MD1758"/>
      <c r="ME1758"/>
      <c r="MF1758"/>
      <c r="MG1758"/>
      <c r="MH1758"/>
      <c r="MI1758"/>
      <c r="MJ1758"/>
      <c r="MK1758"/>
      <c r="ML1758"/>
      <c r="MM1758"/>
      <c r="MN1758"/>
      <c r="MO1758"/>
      <c r="MP1758"/>
      <c r="MQ1758"/>
      <c r="MR1758"/>
      <c r="MS1758"/>
      <c r="MT1758"/>
      <c r="MU1758"/>
      <c r="MV1758"/>
      <c r="MW1758"/>
      <c r="MX1758"/>
      <c r="MY1758"/>
      <c r="MZ1758"/>
      <c r="NA1758"/>
      <c r="NB1758"/>
      <c r="NC1758"/>
      <c r="ND1758"/>
      <c r="NE1758"/>
      <c r="NF1758"/>
      <c r="NG1758"/>
      <c r="NH1758"/>
      <c r="NI1758"/>
      <c r="NJ1758"/>
      <c r="NK1758"/>
      <c r="NL1758"/>
      <c r="NM1758"/>
      <c r="NN1758"/>
      <c r="NO1758"/>
      <c r="NP1758"/>
      <c r="NQ1758"/>
      <c r="NR1758"/>
      <c r="NS1758"/>
      <c r="NT1758"/>
      <c r="NU1758"/>
      <c r="NV1758"/>
      <c r="NW1758"/>
      <c r="NX1758"/>
      <c r="NY1758"/>
      <c r="NZ1758"/>
      <c r="OA1758"/>
      <c r="OB1758"/>
      <c r="OC1758"/>
      <c r="OD1758"/>
      <c r="OE1758"/>
      <c r="OF1758"/>
      <c r="OG1758"/>
      <c r="OH1758"/>
      <c r="OI1758"/>
      <c r="OJ1758"/>
      <c r="OK1758"/>
      <c r="OL1758"/>
      <c r="OM1758"/>
      <c r="ON1758"/>
      <c r="OO1758"/>
      <c r="OP1758"/>
      <c r="OQ1758"/>
      <c r="OR1758"/>
      <c r="OS1758"/>
      <c r="OT1758"/>
      <c r="OU1758"/>
      <c r="OV1758"/>
      <c r="OW1758"/>
      <c r="OX1758"/>
      <c r="OY1758"/>
      <c r="OZ1758"/>
      <c r="PA1758"/>
      <c r="PB1758"/>
      <c r="PC1758"/>
      <c r="PD1758"/>
      <c r="PE1758"/>
      <c r="PF1758"/>
      <c r="PG1758"/>
      <c r="PH1758"/>
      <c r="PI1758"/>
      <c r="PJ1758"/>
      <c r="PK1758"/>
      <c r="PL1758"/>
      <c r="PM1758"/>
      <c r="PN1758"/>
      <c r="PO1758"/>
      <c r="PP1758"/>
      <c r="PQ1758"/>
      <c r="PR1758"/>
      <c r="PS1758"/>
      <c r="PT1758"/>
      <c r="PU1758"/>
      <c r="PV1758"/>
      <c r="PW1758"/>
      <c r="PX1758"/>
      <c r="PY1758"/>
      <c r="PZ1758"/>
      <c r="QA1758"/>
      <c r="QB1758"/>
      <c r="QC1758"/>
      <c r="QD1758"/>
      <c r="QE1758"/>
      <c r="QF1758"/>
      <c r="QG1758"/>
      <c r="QH1758"/>
      <c r="QI1758"/>
      <c r="QJ1758"/>
      <c r="QK1758"/>
      <c r="QL1758"/>
      <c r="QM1758"/>
      <c r="QN1758"/>
      <c r="QO1758"/>
      <c r="QP1758"/>
      <c r="QQ1758"/>
      <c r="QR1758"/>
      <c r="QS1758"/>
      <c r="QT1758"/>
      <c r="QU1758"/>
      <c r="QV1758"/>
      <c r="QW1758"/>
      <c r="QX1758"/>
      <c r="QY1758"/>
      <c r="QZ1758"/>
      <c r="RA1758"/>
      <c r="RB1758"/>
      <c r="RC1758"/>
      <c r="RD1758"/>
      <c r="RE1758"/>
      <c r="RF1758"/>
      <c r="RG1758"/>
      <c r="RH1758"/>
      <c r="RI1758"/>
      <c r="RJ1758"/>
      <c r="RK1758"/>
      <c r="RL1758"/>
      <c r="RM1758"/>
      <c r="RN1758"/>
      <c r="RO1758"/>
      <c r="RP1758"/>
      <c r="RQ1758"/>
      <c r="RR1758"/>
      <c r="RS1758"/>
      <c r="RT1758"/>
      <c r="RU1758"/>
      <c r="RV1758"/>
      <c r="RW1758"/>
      <c r="RX1758"/>
      <c r="RY1758"/>
      <c r="RZ1758"/>
      <c r="SA1758"/>
      <c r="SB1758"/>
      <c r="SC1758"/>
      <c r="SD1758"/>
      <c r="SE1758"/>
      <c r="SF1758"/>
      <c r="SG1758"/>
      <c r="SH1758"/>
      <c r="SI1758"/>
      <c r="SJ1758"/>
      <c r="SK1758"/>
      <c r="SL1758"/>
      <c r="SM1758"/>
      <c r="SN1758"/>
      <c r="SO1758"/>
      <c r="SP1758"/>
      <c r="SQ1758"/>
      <c r="SR1758"/>
      <c r="SS1758"/>
      <c r="ST1758"/>
      <c r="SU1758"/>
      <c r="SV1758"/>
      <c r="SW1758"/>
      <c r="SX1758"/>
      <c r="SY1758"/>
      <c r="SZ1758"/>
      <c r="TA1758"/>
      <c r="TB1758"/>
      <c r="TC1758"/>
      <c r="TD1758"/>
      <c r="TE1758"/>
      <c r="TF1758"/>
      <c r="TG1758"/>
      <c r="TH1758"/>
      <c r="TI1758"/>
      <c r="TJ1758"/>
      <c r="TK1758"/>
      <c r="TL1758"/>
      <c r="TM1758"/>
      <c r="TN1758"/>
      <c r="TO1758"/>
      <c r="TP1758"/>
      <c r="TQ1758"/>
      <c r="TR1758"/>
      <c r="TS1758"/>
      <c r="TT1758"/>
      <c r="TU1758"/>
      <c r="TV1758"/>
      <c r="TW1758"/>
      <c r="TX1758"/>
      <c r="TY1758"/>
      <c r="TZ1758"/>
      <c r="UA1758"/>
      <c r="UB1758"/>
      <c r="UC1758"/>
      <c r="UD1758"/>
      <c r="UE1758"/>
      <c r="UF1758"/>
      <c r="UG1758"/>
      <c r="UH1758"/>
      <c r="UI1758"/>
      <c r="UJ1758"/>
      <c r="UK1758"/>
      <c r="UL1758"/>
      <c r="UM1758"/>
      <c r="UN1758"/>
      <c r="UO1758"/>
      <c r="UP1758"/>
      <c r="UQ1758"/>
      <c r="UR1758"/>
      <c r="US1758"/>
      <c r="UT1758"/>
      <c r="UU1758"/>
      <c r="UV1758"/>
      <c r="UW1758"/>
      <c r="UX1758"/>
      <c r="UY1758"/>
      <c r="UZ1758"/>
      <c r="VA1758"/>
      <c r="VB1758"/>
      <c r="VC1758"/>
      <c r="VD1758"/>
      <c r="VE1758"/>
      <c r="VF1758"/>
      <c r="VG1758"/>
      <c r="VH1758"/>
      <c r="VI1758"/>
      <c r="VJ1758"/>
      <c r="VK1758"/>
      <c r="VL1758"/>
      <c r="VM1758"/>
      <c r="VN1758"/>
      <c r="VO1758"/>
      <c r="VP1758"/>
      <c r="VQ1758"/>
      <c r="VR1758"/>
      <c r="VS1758"/>
      <c r="VT1758"/>
      <c r="VU1758"/>
      <c r="VV1758"/>
      <c r="VW1758"/>
      <c r="VX1758"/>
      <c r="VY1758"/>
      <c r="VZ1758"/>
      <c r="WA1758"/>
      <c r="WB1758"/>
      <c r="WC1758"/>
      <c r="WD1758"/>
      <c r="WE1758"/>
      <c r="WF1758"/>
      <c r="WG1758"/>
      <c r="WH1758"/>
      <c r="WI1758"/>
      <c r="WJ1758"/>
      <c r="WK1758"/>
      <c r="WL1758"/>
      <c r="WM1758"/>
      <c r="WN1758"/>
      <c r="WO1758"/>
      <c r="WP1758"/>
      <c r="WQ1758"/>
      <c r="WR1758"/>
      <c r="WS1758"/>
      <c r="WT1758"/>
      <c r="WU1758"/>
      <c r="WV1758"/>
      <c r="WW1758"/>
      <c r="WX1758"/>
      <c r="WY1758"/>
      <c r="WZ1758"/>
      <c r="XA1758"/>
      <c r="XB1758"/>
      <c r="XC1758"/>
      <c r="XD1758"/>
      <c r="XE1758"/>
      <c r="XF1758"/>
      <c r="XG1758"/>
      <c r="XH1758"/>
      <c r="XI1758"/>
      <c r="XJ1758"/>
      <c r="XK1758"/>
      <c r="XL1758"/>
      <c r="XM1758"/>
      <c r="XN1758"/>
      <c r="XO1758"/>
      <c r="XP1758"/>
      <c r="XQ1758"/>
      <c r="XR1758"/>
      <c r="XS1758"/>
      <c r="XT1758"/>
      <c r="XU1758"/>
      <c r="XV1758"/>
      <c r="XW1758"/>
      <c r="XX1758"/>
      <c r="XY1758"/>
      <c r="XZ1758"/>
      <c r="YA1758"/>
      <c r="YB1758"/>
      <c r="YC1758"/>
      <c r="YD1758"/>
      <c r="YE1758"/>
      <c r="YF1758"/>
      <c r="YG1758"/>
      <c r="YH1758"/>
      <c r="YI1758"/>
      <c r="YJ1758"/>
      <c r="YK1758"/>
      <c r="YL1758"/>
      <c r="YM1758"/>
      <c r="YN1758"/>
      <c r="YO1758"/>
      <c r="YP1758"/>
      <c r="YQ1758"/>
      <c r="YR1758"/>
      <c r="YS1758"/>
      <c r="YT1758"/>
      <c r="YU1758"/>
      <c r="YV1758"/>
      <c r="YW1758"/>
      <c r="YX1758"/>
      <c r="YY1758"/>
      <c r="YZ1758"/>
      <c r="ZA1758"/>
      <c r="ZB1758"/>
      <c r="ZC1758"/>
      <c r="ZD1758"/>
      <c r="ZE1758"/>
      <c r="ZF1758"/>
      <c r="ZG1758"/>
      <c r="ZH1758"/>
      <c r="ZI1758"/>
      <c r="ZJ1758"/>
      <c r="ZK1758"/>
      <c r="ZL1758"/>
      <c r="ZM1758"/>
      <c r="ZN1758"/>
      <c r="ZO1758"/>
      <c r="ZP1758"/>
      <c r="ZQ1758"/>
      <c r="ZR1758"/>
      <c r="ZS1758"/>
      <c r="ZT1758"/>
      <c r="ZU1758"/>
      <c r="ZV1758"/>
      <c r="ZW1758"/>
      <c r="ZX1758"/>
      <c r="ZY1758"/>
      <c r="ZZ1758"/>
      <c r="AAA1758"/>
      <c r="AAB1758"/>
      <c r="AAC1758"/>
      <c r="AAD1758"/>
      <c r="AAE1758"/>
      <c r="AAF1758"/>
      <c r="AAG1758"/>
      <c r="AAH1758"/>
      <c r="AAI1758"/>
      <c r="AAJ1758"/>
      <c r="AAK1758"/>
      <c r="AAL1758"/>
      <c r="AAM1758"/>
      <c r="AAN1758"/>
      <c r="AAO1758"/>
      <c r="AAP1758"/>
      <c r="AAQ1758"/>
      <c r="AAR1758"/>
      <c r="AAS1758"/>
      <c r="AAT1758"/>
      <c r="AAU1758"/>
      <c r="AAV1758"/>
      <c r="AAW1758"/>
      <c r="AAX1758"/>
      <c r="AAY1758"/>
      <c r="AAZ1758"/>
      <c r="ABA1758"/>
      <c r="ABB1758"/>
      <c r="ABC1758"/>
      <c r="ABD1758"/>
      <c r="ABE1758"/>
      <c r="ABF1758"/>
      <c r="ABG1758"/>
      <c r="ABH1758"/>
      <c r="ABI1758"/>
      <c r="ABJ1758"/>
      <c r="ABK1758"/>
      <c r="ABL1758"/>
      <c r="ABM1758"/>
      <c r="ABN1758"/>
      <c r="ABO1758"/>
      <c r="ABP1758"/>
      <c r="ABQ1758"/>
      <c r="ABR1758"/>
      <c r="ABS1758"/>
      <c r="ABT1758"/>
      <c r="ABU1758"/>
      <c r="ABV1758"/>
      <c r="ABW1758"/>
      <c r="ABX1758"/>
      <c r="ABY1758"/>
      <c r="ABZ1758"/>
      <c r="ACA1758"/>
      <c r="ACB1758"/>
      <c r="ACC1758"/>
      <c r="ACD1758"/>
      <c r="ACE1758"/>
      <c r="ACF1758"/>
      <c r="ACG1758"/>
      <c r="ACH1758"/>
      <c r="ACI1758"/>
      <c r="ACJ1758"/>
      <c r="ACK1758"/>
      <c r="ACL1758"/>
      <c r="ACM1758"/>
      <c r="ACN1758"/>
      <c r="ACO1758"/>
      <c r="ACP1758"/>
      <c r="ACQ1758"/>
      <c r="ACR1758"/>
      <c r="ACS1758"/>
      <c r="ACT1758"/>
      <c r="ACU1758"/>
      <c r="ACV1758"/>
      <c r="ACW1758"/>
      <c r="ACX1758"/>
      <c r="ACY1758"/>
      <c r="ACZ1758"/>
      <c r="ADA1758"/>
      <c r="ADB1758"/>
      <c r="ADC1758"/>
      <c r="ADD1758"/>
      <c r="ADE1758"/>
      <c r="ADF1758"/>
      <c r="ADG1758"/>
      <c r="ADH1758"/>
      <c r="ADI1758"/>
      <c r="ADJ1758"/>
      <c r="ADK1758"/>
      <c r="ADL1758"/>
      <c r="ADM1758"/>
      <c r="ADN1758"/>
      <c r="ADO1758"/>
      <c r="ADP1758"/>
      <c r="ADQ1758"/>
      <c r="ADR1758"/>
      <c r="ADS1758"/>
      <c r="ADT1758"/>
      <c r="ADU1758"/>
      <c r="ADV1758"/>
      <c r="ADW1758"/>
      <c r="ADX1758"/>
      <c r="ADY1758"/>
      <c r="ADZ1758"/>
      <c r="AEA1758"/>
      <c r="AEB1758"/>
      <c r="AEC1758"/>
      <c r="AED1758"/>
      <c r="AEE1758"/>
      <c r="AEF1758"/>
      <c r="AEG1758"/>
      <c r="AEH1758"/>
      <c r="AEI1758"/>
      <c r="AEJ1758"/>
      <c r="AEK1758"/>
      <c r="AEL1758"/>
      <c r="AEM1758"/>
      <c r="AEN1758"/>
      <c r="AEO1758"/>
      <c r="AEP1758"/>
      <c r="AEQ1758"/>
      <c r="AER1758"/>
      <c r="AES1758"/>
      <c r="AET1758"/>
      <c r="AEU1758"/>
      <c r="AEV1758"/>
      <c r="AEW1758"/>
      <c r="AEX1758"/>
      <c r="AEY1758"/>
      <c r="AEZ1758"/>
      <c r="AFA1758"/>
      <c r="AFB1758"/>
      <c r="AFC1758"/>
      <c r="AFD1758"/>
      <c r="AFE1758"/>
      <c r="AFF1758"/>
      <c r="AFG1758"/>
      <c r="AFH1758"/>
      <c r="AFI1758"/>
      <c r="AFJ1758"/>
      <c r="AFK1758"/>
      <c r="AFL1758"/>
      <c r="AFM1758"/>
      <c r="AFN1758"/>
      <c r="AFO1758"/>
      <c r="AFP1758"/>
      <c r="AFQ1758"/>
      <c r="AFR1758"/>
      <c r="AFS1758"/>
      <c r="AFT1758"/>
      <c r="AFU1758"/>
      <c r="AFV1758"/>
      <c r="AFW1758"/>
      <c r="AFX1758"/>
      <c r="AFY1758"/>
      <c r="AFZ1758"/>
      <c r="AGA1758"/>
      <c r="AGB1758"/>
      <c r="AGC1758"/>
      <c r="AGD1758"/>
      <c r="AGE1758"/>
      <c r="AGF1758"/>
      <c r="AGG1758"/>
      <c r="AGH1758"/>
      <c r="AGI1758"/>
      <c r="AGJ1758"/>
      <c r="AGK1758"/>
      <c r="AGL1758"/>
      <c r="AGM1758"/>
      <c r="AGN1758"/>
      <c r="AGO1758"/>
      <c r="AGP1758"/>
      <c r="AGQ1758"/>
      <c r="AGR1758"/>
      <c r="AGS1758"/>
      <c r="AGT1758"/>
      <c r="AGU1758"/>
      <c r="AGV1758"/>
      <c r="AGW1758"/>
      <c r="AGX1758"/>
      <c r="AGY1758"/>
      <c r="AGZ1758"/>
      <c r="AHA1758"/>
      <c r="AHB1758"/>
      <c r="AHC1758"/>
      <c r="AHD1758"/>
      <c r="AHE1758"/>
      <c r="AHF1758"/>
      <c r="AHG1758"/>
      <c r="AHH1758"/>
      <c r="AHI1758"/>
      <c r="AHJ1758"/>
      <c r="AHK1758"/>
      <c r="AHL1758"/>
      <c r="AHM1758"/>
      <c r="AHN1758"/>
      <c r="AHO1758"/>
      <c r="AHP1758"/>
      <c r="AHQ1758"/>
      <c r="AHR1758"/>
      <c r="AHS1758"/>
      <c r="AHT1758"/>
      <c r="AHU1758"/>
      <c r="AHV1758"/>
      <c r="AHW1758"/>
      <c r="AHX1758"/>
      <c r="AHY1758"/>
      <c r="AHZ1758"/>
      <c r="AIA1758"/>
      <c r="AIB1758"/>
      <c r="AIC1758"/>
      <c r="AID1758"/>
      <c r="AIE1758"/>
      <c r="AIF1758"/>
      <c r="AIG1758"/>
      <c r="AIH1758"/>
      <c r="AII1758"/>
      <c r="AIJ1758"/>
      <c r="AIK1758"/>
      <c r="AIL1758"/>
      <c r="AIM1758"/>
      <c r="AIN1758"/>
      <c r="AIO1758"/>
      <c r="AIP1758"/>
      <c r="AIQ1758"/>
      <c r="AIR1758"/>
      <c r="AIS1758"/>
      <c r="AIT1758"/>
      <c r="AIU1758"/>
      <c r="AIV1758"/>
      <c r="AIW1758"/>
      <c r="AIX1758"/>
      <c r="AIY1758"/>
      <c r="AIZ1758"/>
      <c r="AJA1758"/>
      <c r="AJB1758"/>
      <c r="AJC1758"/>
      <c r="AJD1758"/>
      <c r="AJE1758"/>
      <c r="AJF1758"/>
      <c r="AJG1758"/>
      <c r="AJH1758"/>
      <c r="AJI1758"/>
      <c r="AJJ1758"/>
      <c r="AJK1758"/>
      <c r="AJL1758"/>
      <c r="AJM1758"/>
      <c r="AJN1758"/>
      <c r="AJO1758"/>
      <c r="AJP1758"/>
      <c r="AJQ1758"/>
      <c r="AJR1758"/>
      <c r="AJS1758"/>
      <c r="AJT1758"/>
      <c r="AJU1758"/>
      <c r="AJV1758"/>
      <c r="AJW1758"/>
      <c r="AJX1758"/>
      <c r="AJY1758"/>
      <c r="AJZ1758"/>
      <c r="AKA1758"/>
      <c r="AKB1758"/>
      <c r="AKC1758"/>
      <c r="AKD1758"/>
      <c r="AKE1758"/>
      <c r="AKF1758"/>
      <c r="AKG1758"/>
      <c r="AKH1758"/>
      <c r="AKI1758"/>
      <c r="AKJ1758"/>
      <c r="AKK1758"/>
      <c r="AKL1758"/>
      <c r="AKM1758"/>
      <c r="AKN1758"/>
      <c r="AKO1758"/>
      <c r="AKP1758"/>
      <c r="AKQ1758"/>
      <c r="AKR1758"/>
      <c r="AKS1758"/>
      <c r="AKT1758"/>
      <c r="AKU1758"/>
      <c r="AKV1758"/>
      <c r="AKW1758"/>
      <c r="AKX1758"/>
      <c r="AKY1758"/>
      <c r="AKZ1758"/>
      <c r="ALA1758"/>
      <c r="ALB1758"/>
      <c r="ALC1758"/>
      <c r="ALD1758"/>
      <c r="ALE1758"/>
      <c r="ALF1758"/>
      <c r="ALG1758"/>
      <c r="ALH1758"/>
      <c r="ALI1758"/>
      <c r="ALJ1758"/>
      <c r="ALK1758"/>
      <c r="ALL1758"/>
      <c r="ALM1758"/>
      <c r="ALN1758"/>
      <c r="ALO1758"/>
      <c r="ALP1758"/>
      <c r="ALQ1758"/>
      <c r="ALR1758"/>
      <c r="ALS1758"/>
      <c r="ALT1758"/>
      <c r="ALU1758"/>
      <c r="ALV1758"/>
      <c r="ALW1758"/>
      <c r="ALX1758"/>
      <c r="ALY1758"/>
      <c r="ALZ1758"/>
      <c r="AMA1758"/>
      <c r="AMB1758"/>
      <c r="AMC1758"/>
      <c r="AMD1758"/>
      <c r="AME1758"/>
      <c r="AMF1758"/>
      <c r="AMG1758"/>
      <c r="AMH1758"/>
      <c r="AMI1758"/>
      <c r="AMJ1758"/>
      <c r="AMK1758"/>
    </row>
    <row r="1759" spans="1:1025" ht="45" customHeight="1" thickTop="1" thickBot="1" x14ac:dyDescent="0.3">
      <c r="A1759" s="249" t="s">
        <v>1407</v>
      </c>
      <c r="B1759" s="249" t="s">
        <v>1407</v>
      </c>
      <c r="C1759" s="249" t="s">
        <v>1407</v>
      </c>
      <c r="D1759" s="249" t="s">
        <v>1407</v>
      </c>
      <c r="E1759" s="249" t="s">
        <v>1407</v>
      </c>
      <c r="F1759" s="249" t="s">
        <v>1407</v>
      </c>
      <c r="G1759" s="249" t="s">
        <v>1407</v>
      </c>
      <c r="H1759" s="249" t="s">
        <v>1407</v>
      </c>
      <c r="I1759" s="249" t="s">
        <v>1407</v>
      </c>
      <c r="J1759" s="249" t="s">
        <v>1407</v>
      </c>
      <c r="K1759" s="249" t="s">
        <v>1407</v>
      </c>
      <c r="L1759" s="249" t="s">
        <v>1407</v>
      </c>
      <c r="M1759" s="249" t="s">
        <v>1407</v>
      </c>
      <c r="N1759" s="249" t="s">
        <v>1407</v>
      </c>
      <c r="O1759" s="249" t="s">
        <v>1407</v>
      </c>
      <c r="P1759" s="249" t="s">
        <v>1407</v>
      </c>
      <c r="Q1759" s="54">
        <v>2</v>
      </c>
      <c r="R1759" s="250"/>
      <c r="S1759" s="250"/>
      <c r="T1759" s="250"/>
      <c r="U1759" s="250"/>
      <c r="V1759" s="250"/>
      <c r="W1759" s="250"/>
      <c r="X1759" s="250"/>
      <c r="Y1759" s="250"/>
      <c r="Z1759" s="250"/>
      <c r="AA1759" s="250"/>
      <c r="AB1759" s="250"/>
      <c r="AC1759" s="250"/>
      <c r="AD1759" s="250"/>
      <c r="AE1759" s="250"/>
      <c r="AF1759" s="54">
        <v>2</v>
      </c>
      <c r="AG1759" s="250"/>
      <c r="AH1759" s="250"/>
      <c r="AI1759" s="250"/>
      <c r="AJ1759" s="250"/>
      <c r="AK1759" s="250"/>
      <c r="AL1759" s="250"/>
      <c r="AM1759" s="250"/>
      <c r="AN1759" s="250"/>
      <c r="AO1759" s="250"/>
      <c r="AP1759" s="250"/>
      <c r="AQ1759" s="250"/>
      <c r="AR1759" s="250"/>
      <c r="AS1759" s="250"/>
      <c r="AT1759" s="250"/>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c r="HK1759"/>
      <c r="HL1759"/>
      <c r="HM1759"/>
      <c r="HN1759"/>
      <c r="HO1759"/>
      <c r="HP1759"/>
      <c r="HQ1759"/>
      <c r="HR1759"/>
      <c r="HS1759"/>
      <c r="HT1759"/>
      <c r="HU1759"/>
      <c r="HV1759"/>
      <c r="HW1759"/>
      <c r="HX1759"/>
      <c r="HY1759"/>
      <c r="HZ1759"/>
      <c r="IA1759"/>
      <c r="IB1759"/>
      <c r="IC1759"/>
      <c r="ID1759"/>
      <c r="IE1759"/>
      <c r="IF1759"/>
      <c r="IG1759"/>
      <c r="IH1759"/>
      <c r="II1759"/>
      <c r="IJ1759"/>
      <c r="IK1759"/>
      <c r="IL1759"/>
      <c r="IM1759"/>
      <c r="IN1759"/>
      <c r="IO1759"/>
      <c r="IP1759"/>
      <c r="IQ1759"/>
      <c r="IR1759"/>
      <c r="IS1759"/>
      <c r="IT1759"/>
      <c r="IU1759"/>
      <c r="IV1759"/>
      <c r="IW1759"/>
      <c r="IX1759"/>
      <c r="IY1759"/>
      <c r="IZ1759"/>
      <c r="JA1759"/>
      <c r="JB1759"/>
      <c r="JC1759"/>
      <c r="JD1759"/>
      <c r="JE1759"/>
      <c r="JF1759"/>
      <c r="JG1759"/>
      <c r="JH1759"/>
      <c r="JI1759"/>
      <c r="JJ1759"/>
      <c r="JK1759"/>
      <c r="JL1759"/>
      <c r="JM1759"/>
      <c r="JN1759"/>
      <c r="JO1759"/>
      <c r="JP1759"/>
      <c r="JQ1759"/>
      <c r="JR1759"/>
      <c r="JS1759"/>
      <c r="JT1759"/>
      <c r="JU1759"/>
      <c r="JV1759"/>
      <c r="JW1759"/>
      <c r="JX1759"/>
      <c r="JY1759"/>
      <c r="JZ1759"/>
      <c r="KA1759"/>
      <c r="KB1759"/>
      <c r="KC1759"/>
      <c r="KD1759"/>
      <c r="KE1759"/>
      <c r="KF1759"/>
      <c r="KG1759"/>
      <c r="KH1759"/>
      <c r="KI1759"/>
      <c r="KJ1759"/>
      <c r="KK1759"/>
      <c r="KL1759"/>
      <c r="KM1759"/>
      <c r="KN1759"/>
      <c r="KO1759"/>
      <c r="KP1759"/>
      <c r="KQ1759"/>
      <c r="KR1759"/>
      <c r="KS1759"/>
      <c r="KT1759"/>
      <c r="KU1759"/>
      <c r="KV1759"/>
      <c r="KW1759"/>
      <c r="KX1759"/>
      <c r="KY1759"/>
      <c r="KZ1759"/>
      <c r="LA1759"/>
      <c r="LB1759"/>
      <c r="LC1759"/>
      <c r="LD1759"/>
      <c r="LE1759"/>
      <c r="LF1759"/>
      <c r="LG1759"/>
      <c r="LH1759"/>
      <c r="LI1759"/>
      <c r="LJ1759"/>
      <c r="LK1759"/>
      <c r="LL1759"/>
      <c r="LM1759"/>
      <c r="LN1759"/>
      <c r="LO1759"/>
      <c r="LP1759"/>
      <c r="LQ1759"/>
      <c r="LR1759"/>
      <c r="LS1759"/>
      <c r="LT1759"/>
      <c r="LU1759"/>
      <c r="LV1759"/>
      <c r="LW1759"/>
      <c r="LX1759"/>
      <c r="LY1759"/>
      <c r="LZ1759"/>
      <c r="MA1759"/>
      <c r="MB1759"/>
      <c r="MC1759"/>
      <c r="MD1759"/>
      <c r="ME1759"/>
      <c r="MF1759"/>
      <c r="MG1759"/>
      <c r="MH1759"/>
      <c r="MI1759"/>
      <c r="MJ1759"/>
      <c r="MK1759"/>
      <c r="ML1759"/>
      <c r="MM1759"/>
      <c r="MN1759"/>
      <c r="MO1759"/>
      <c r="MP1759"/>
      <c r="MQ1759"/>
      <c r="MR1759"/>
      <c r="MS1759"/>
      <c r="MT1759"/>
      <c r="MU1759"/>
      <c r="MV1759"/>
      <c r="MW1759"/>
      <c r="MX1759"/>
      <c r="MY1759"/>
      <c r="MZ1759"/>
      <c r="NA1759"/>
      <c r="NB1759"/>
      <c r="NC1759"/>
      <c r="ND1759"/>
      <c r="NE1759"/>
      <c r="NF1759"/>
      <c r="NG1759"/>
      <c r="NH1759"/>
      <c r="NI1759"/>
      <c r="NJ1759"/>
      <c r="NK1759"/>
      <c r="NL1759"/>
      <c r="NM1759"/>
      <c r="NN1759"/>
      <c r="NO1759"/>
      <c r="NP1759"/>
      <c r="NQ1759"/>
      <c r="NR1759"/>
      <c r="NS1759"/>
      <c r="NT1759"/>
      <c r="NU1759"/>
      <c r="NV1759"/>
      <c r="NW1759"/>
      <c r="NX1759"/>
      <c r="NY1759"/>
      <c r="NZ1759"/>
      <c r="OA1759"/>
      <c r="OB1759"/>
      <c r="OC1759"/>
      <c r="OD1759"/>
      <c r="OE1759"/>
      <c r="OF1759"/>
      <c r="OG1759"/>
      <c r="OH1759"/>
      <c r="OI1759"/>
      <c r="OJ1759"/>
      <c r="OK1759"/>
      <c r="OL1759"/>
      <c r="OM1759"/>
      <c r="ON1759"/>
      <c r="OO1759"/>
      <c r="OP1759"/>
      <c r="OQ1759"/>
      <c r="OR1759"/>
      <c r="OS1759"/>
      <c r="OT1759"/>
      <c r="OU1759"/>
      <c r="OV1759"/>
      <c r="OW1759"/>
      <c r="OX1759"/>
      <c r="OY1759"/>
      <c r="OZ1759"/>
      <c r="PA1759"/>
      <c r="PB1759"/>
      <c r="PC1759"/>
      <c r="PD1759"/>
      <c r="PE1759"/>
      <c r="PF1759"/>
      <c r="PG1759"/>
      <c r="PH1759"/>
      <c r="PI1759"/>
      <c r="PJ1759"/>
      <c r="PK1759"/>
      <c r="PL1759"/>
      <c r="PM1759"/>
      <c r="PN1759"/>
      <c r="PO1759"/>
      <c r="PP1759"/>
      <c r="PQ1759"/>
      <c r="PR1759"/>
      <c r="PS1759"/>
      <c r="PT1759"/>
      <c r="PU1759"/>
      <c r="PV1759"/>
      <c r="PW1759"/>
      <c r="PX1759"/>
      <c r="PY1759"/>
      <c r="PZ1759"/>
      <c r="QA1759"/>
      <c r="QB1759"/>
      <c r="QC1759"/>
      <c r="QD1759"/>
      <c r="QE1759"/>
      <c r="QF1759"/>
      <c r="QG1759"/>
      <c r="QH1759"/>
      <c r="QI1759"/>
      <c r="QJ1759"/>
      <c r="QK1759"/>
      <c r="QL1759"/>
      <c r="QM1759"/>
      <c r="QN1759"/>
      <c r="QO1759"/>
      <c r="QP1759"/>
      <c r="QQ1759"/>
      <c r="QR1759"/>
      <c r="QS1759"/>
      <c r="QT1759"/>
      <c r="QU1759"/>
      <c r="QV1759"/>
      <c r="QW1759"/>
      <c r="QX1759"/>
      <c r="QY1759"/>
      <c r="QZ1759"/>
      <c r="RA1759"/>
      <c r="RB1759"/>
      <c r="RC1759"/>
      <c r="RD1759"/>
      <c r="RE1759"/>
      <c r="RF1759"/>
      <c r="RG1759"/>
      <c r="RH1759"/>
      <c r="RI1759"/>
      <c r="RJ1759"/>
      <c r="RK1759"/>
      <c r="RL1759"/>
      <c r="RM1759"/>
      <c r="RN1759"/>
      <c r="RO1759"/>
      <c r="RP1759"/>
      <c r="RQ1759"/>
      <c r="RR1759"/>
      <c r="RS1759"/>
      <c r="RT1759"/>
      <c r="RU1759"/>
      <c r="RV1759"/>
      <c r="RW1759"/>
      <c r="RX1759"/>
      <c r="RY1759"/>
      <c r="RZ1759"/>
      <c r="SA1759"/>
      <c r="SB1759"/>
      <c r="SC1759"/>
      <c r="SD1759"/>
      <c r="SE1759"/>
      <c r="SF1759"/>
      <c r="SG1759"/>
      <c r="SH1759"/>
      <c r="SI1759"/>
      <c r="SJ1759"/>
      <c r="SK1759"/>
      <c r="SL1759"/>
      <c r="SM1759"/>
      <c r="SN1759"/>
      <c r="SO1759"/>
      <c r="SP1759"/>
      <c r="SQ1759"/>
      <c r="SR1759"/>
      <c r="SS1759"/>
      <c r="ST1759"/>
      <c r="SU1759"/>
      <c r="SV1759"/>
      <c r="SW1759"/>
      <c r="SX1759"/>
      <c r="SY1759"/>
      <c r="SZ1759"/>
      <c r="TA1759"/>
      <c r="TB1759"/>
      <c r="TC1759"/>
      <c r="TD1759"/>
      <c r="TE1759"/>
      <c r="TF1759"/>
      <c r="TG1759"/>
      <c r="TH1759"/>
      <c r="TI1759"/>
      <c r="TJ1759"/>
      <c r="TK1759"/>
      <c r="TL1759"/>
      <c r="TM1759"/>
      <c r="TN1759"/>
      <c r="TO1759"/>
      <c r="TP1759"/>
      <c r="TQ1759"/>
      <c r="TR1759"/>
      <c r="TS1759"/>
      <c r="TT1759"/>
      <c r="TU1759"/>
      <c r="TV1759"/>
      <c r="TW1759"/>
      <c r="TX1759"/>
      <c r="TY1759"/>
      <c r="TZ1759"/>
      <c r="UA1759"/>
      <c r="UB1759"/>
      <c r="UC1759"/>
      <c r="UD1759"/>
      <c r="UE1759"/>
      <c r="UF1759"/>
      <c r="UG1759"/>
      <c r="UH1759"/>
      <c r="UI1759"/>
      <c r="UJ1759"/>
      <c r="UK1759"/>
      <c r="UL1759"/>
      <c r="UM1759"/>
      <c r="UN1759"/>
      <c r="UO1759"/>
      <c r="UP1759"/>
      <c r="UQ1759"/>
      <c r="UR1759"/>
      <c r="US1759"/>
      <c r="UT1759"/>
      <c r="UU1759"/>
      <c r="UV1759"/>
      <c r="UW1759"/>
      <c r="UX1759"/>
      <c r="UY1759"/>
      <c r="UZ1759"/>
      <c r="VA1759"/>
      <c r="VB1759"/>
      <c r="VC1759"/>
      <c r="VD1759"/>
      <c r="VE1759"/>
      <c r="VF1759"/>
      <c r="VG1759"/>
      <c r="VH1759"/>
      <c r="VI1759"/>
      <c r="VJ1759"/>
      <c r="VK1759"/>
      <c r="VL1759"/>
      <c r="VM1759"/>
      <c r="VN1759"/>
      <c r="VO1759"/>
      <c r="VP1759"/>
      <c r="VQ1759"/>
      <c r="VR1759"/>
      <c r="VS1759"/>
      <c r="VT1759"/>
      <c r="VU1759"/>
      <c r="VV1759"/>
      <c r="VW1759"/>
      <c r="VX1759"/>
      <c r="VY1759"/>
      <c r="VZ1759"/>
      <c r="WA1759"/>
      <c r="WB1759"/>
      <c r="WC1759"/>
      <c r="WD1759"/>
      <c r="WE1759"/>
      <c r="WF1759"/>
      <c r="WG1759"/>
      <c r="WH1759"/>
      <c r="WI1759"/>
      <c r="WJ1759"/>
      <c r="WK1759"/>
      <c r="WL1759"/>
      <c r="WM1759"/>
      <c r="WN1759"/>
      <c r="WO1759"/>
      <c r="WP1759"/>
      <c r="WQ1759"/>
      <c r="WR1759"/>
      <c r="WS1759"/>
      <c r="WT1759"/>
      <c r="WU1759"/>
      <c r="WV1759"/>
      <c r="WW1759"/>
      <c r="WX1759"/>
      <c r="WY1759"/>
      <c r="WZ1759"/>
      <c r="XA1759"/>
      <c r="XB1759"/>
      <c r="XC1759"/>
      <c r="XD1759"/>
      <c r="XE1759"/>
      <c r="XF1759"/>
      <c r="XG1759"/>
      <c r="XH1759"/>
      <c r="XI1759"/>
      <c r="XJ1759"/>
      <c r="XK1759"/>
      <c r="XL1759"/>
      <c r="XM1759"/>
      <c r="XN1759"/>
      <c r="XO1759"/>
      <c r="XP1759"/>
      <c r="XQ1759"/>
      <c r="XR1759"/>
      <c r="XS1759"/>
      <c r="XT1759"/>
      <c r="XU1759"/>
      <c r="XV1759"/>
      <c r="XW1759"/>
      <c r="XX1759"/>
      <c r="XY1759"/>
      <c r="XZ1759"/>
      <c r="YA1759"/>
      <c r="YB1759"/>
      <c r="YC1759"/>
      <c r="YD1759"/>
      <c r="YE1759"/>
      <c r="YF1759"/>
      <c r="YG1759"/>
      <c r="YH1759"/>
      <c r="YI1759"/>
      <c r="YJ1759"/>
      <c r="YK1759"/>
      <c r="YL1759"/>
      <c r="YM1759"/>
      <c r="YN1759"/>
      <c r="YO1759"/>
      <c r="YP1759"/>
      <c r="YQ1759"/>
      <c r="YR1759"/>
      <c r="YS1759"/>
      <c r="YT1759"/>
      <c r="YU1759"/>
      <c r="YV1759"/>
      <c r="YW1759"/>
      <c r="YX1759"/>
      <c r="YY1759"/>
      <c r="YZ1759"/>
      <c r="ZA1759"/>
      <c r="ZB1759"/>
      <c r="ZC1759"/>
      <c r="ZD1759"/>
      <c r="ZE1759"/>
      <c r="ZF1759"/>
      <c r="ZG1759"/>
      <c r="ZH1759"/>
      <c r="ZI1759"/>
      <c r="ZJ1759"/>
      <c r="ZK1759"/>
      <c r="ZL1759"/>
      <c r="ZM1759"/>
      <c r="ZN1759"/>
      <c r="ZO1759"/>
      <c r="ZP1759"/>
      <c r="ZQ1759"/>
      <c r="ZR1759"/>
      <c r="ZS1759"/>
      <c r="ZT1759"/>
      <c r="ZU1759"/>
      <c r="ZV1759"/>
      <c r="ZW1759"/>
      <c r="ZX1759"/>
      <c r="ZY1759"/>
      <c r="ZZ1759"/>
      <c r="AAA1759"/>
      <c r="AAB1759"/>
      <c r="AAC1759"/>
      <c r="AAD1759"/>
      <c r="AAE1759"/>
      <c r="AAF1759"/>
      <c r="AAG1759"/>
      <c r="AAH1759"/>
      <c r="AAI1759"/>
      <c r="AAJ1759"/>
      <c r="AAK1759"/>
      <c r="AAL1759"/>
      <c r="AAM1759"/>
      <c r="AAN1759"/>
      <c r="AAO1759"/>
      <c r="AAP1759"/>
      <c r="AAQ1759"/>
      <c r="AAR1759"/>
      <c r="AAS1759"/>
      <c r="AAT1759"/>
      <c r="AAU1759"/>
      <c r="AAV1759"/>
      <c r="AAW1759"/>
      <c r="AAX1759"/>
      <c r="AAY1759"/>
      <c r="AAZ1759"/>
      <c r="ABA1759"/>
      <c r="ABB1759"/>
      <c r="ABC1759"/>
      <c r="ABD1759"/>
      <c r="ABE1759"/>
      <c r="ABF1759"/>
      <c r="ABG1759"/>
      <c r="ABH1759"/>
      <c r="ABI1759"/>
      <c r="ABJ1759"/>
      <c r="ABK1759"/>
      <c r="ABL1759"/>
      <c r="ABM1759"/>
      <c r="ABN1759"/>
      <c r="ABO1759"/>
      <c r="ABP1759"/>
      <c r="ABQ1759"/>
      <c r="ABR1759"/>
      <c r="ABS1759"/>
      <c r="ABT1759"/>
      <c r="ABU1759"/>
      <c r="ABV1759"/>
      <c r="ABW1759"/>
      <c r="ABX1759"/>
      <c r="ABY1759"/>
      <c r="ABZ1759"/>
      <c r="ACA1759"/>
      <c r="ACB1759"/>
      <c r="ACC1759"/>
      <c r="ACD1759"/>
      <c r="ACE1759"/>
      <c r="ACF1759"/>
      <c r="ACG1759"/>
      <c r="ACH1759"/>
      <c r="ACI1759"/>
      <c r="ACJ1759"/>
      <c r="ACK1759"/>
      <c r="ACL1759"/>
      <c r="ACM1759"/>
      <c r="ACN1759"/>
      <c r="ACO1759"/>
      <c r="ACP1759"/>
      <c r="ACQ1759"/>
      <c r="ACR1759"/>
      <c r="ACS1759"/>
      <c r="ACT1759"/>
      <c r="ACU1759"/>
      <c r="ACV1759"/>
      <c r="ACW1759"/>
      <c r="ACX1759"/>
      <c r="ACY1759"/>
      <c r="ACZ1759"/>
      <c r="ADA1759"/>
      <c r="ADB1759"/>
      <c r="ADC1759"/>
      <c r="ADD1759"/>
      <c r="ADE1759"/>
      <c r="ADF1759"/>
      <c r="ADG1759"/>
      <c r="ADH1759"/>
      <c r="ADI1759"/>
      <c r="ADJ1759"/>
      <c r="ADK1759"/>
      <c r="ADL1759"/>
      <c r="ADM1759"/>
      <c r="ADN1759"/>
      <c r="ADO1759"/>
      <c r="ADP1759"/>
      <c r="ADQ1759"/>
      <c r="ADR1759"/>
      <c r="ADS1759"/>
      <c r="ADT1759"/>
      <c r="ADU1759"/>
      <c r="ADV1759"/>
      <c r="ADW1759"/>
      <c r="ADX1759"/>
      <c r="ADY1759"/>
      <c r="ADZ1759"/>
      <c r="AEA1759"/>
      <c r="AEB1759"/>
      <c r="AEC1759"/>
      <c r="AED1759"/>
      <c r="AEE1759"/>
      <c r="AEF1759"/>
      <c r="AEG1759"/>
      <c r="AEH1759"/>
      <c r="AEI1759"/>
      <c r="AEJ1759"/>
      <c r="AEK1759"/>
      <c r="AEL1759"/>
      <c r="AEM1759"/>
      <c r="AEN1759"/>
      <c r="AEO1759"/>
      <c r="AEP1759"/>
      <c r="AEQ1759"/>
      <c r="AER1759"/>
      <c r="AES1759"/>
      <c r="AET1759"/>
      <c r="AEU1759"/>
      <c r="AEV1759"/>
      <c r="AEW1759"/>
      <c r="AEX1759"/>
      <c r="AEY1759"/>
      <c r="AEZ1759"/>
      <c r="AFA1759"/>
      <c r="AFB1759"/>
      <c r="AFC1759"/>
      <c r="AFD1759"/>
      <c r="AFE1759"/>
      <c r="AFF1759"/>
      <c r="AFG1759"/>
      <c r="AFH1759"/>
      <c r="AFI1759"/>
      <c r="AFJ1759"/>
      <c r="AFK1759"/>
      <c r="AFL1759"/>
      <c r="AFM1759"/>
      <c r="AFN1759"/>
      <c r="AFO1759"/>
      <c r="AFP1759"/>
      <c r="AFQ1759"/>
      <c r="AFR1759"/>
      <c r="AFS1759"/>
      <c r="AFT1759"/>
      <c r="AFU1759"/>
      <c r="AFV1759"/>
      <c r="AFW1759"/>
      <c r="AFX1759"/>
      <c r="AFY1759"/>
      <c r="AFZ1759"/>
      <c r="AGA1759"/>
      <c r="AGB1759"/>
      <c r="AGC1759"/>
      <c r="AGD1759"/>
      <c r="AGE1759"/>
      <c r="AGF1759"/>
      <c r="AGG1759"/>
      <c r="AGH1759"/>
      <c r="AGI1759"/>
      <c r="AGJ1759"/>
      <c r="AGK1759"/>
      <c r="AGL1759"/>
      <c r="AGM1759"/>
      <c r="AGN1759"/>
      <c r="AGO1759"/>
      <c r="AGP1759"/>
      <c r="AGQ1759"/>
      <c r="AGR1759"/>
      <c r="AGS1759"/>
      <c r="AGT1759"/>
      <c r="AGU1759"/>
      <c r="AGV1759"/>
      <c r="AGW1759"/>
      <c r="AGX1759"/>
      <c r="AGY1759"/>
      <c r="AGZ1759"/>
      <c r="AHA1759"/>
      <c r="AHB1759"/>
      <c r="AHC1759"/>
      <c r="AHD1759"/>
      <c r="AHE1759"/>
      <c r="AHF1759"/>
      <c r="AHG1759"/>
      <c r="AHH1759"/>
      <c r="AHI1759"/>
      <c r="AHJ1759"/>
      <c r="AHK1759"/>
      <c r="AHL1759"/>
      <c r="AHM1759"/>
      <c r="AHN1759"/>
      <c r="AHO1759"/>
      <c r="AHP1759"/>
      <c r="AHQ1759"/>
      <c r="AHR1759"/>
      <c r="AHS1759"/>
      <c r="AHT1759"/>
      <c r="AHU1759"/>
      <c r="AHV1759"/>
      <c r="AHW1759"/>
      <c r="AHX1759"/>
      <c r="AHY1759"/>
      <c r="AHZ1759"/>
      <c r="AIA1759"/>
      <c r="AIB1759"/>
      <c r="AIC1759"/>
      <c r="AID1759"/>
      <c r="AIE1759"/>
      <c r="AIF1759"/>
      <c r="AIG1759"/>
      <c r="AIH1759"/>
      <c r="AII1759"/>
      <c r="AIJ1759"/>
      <c r="AIK1759"/>
      <c r="AIL1759"/>
      <c r="AIM1759"/>
      <c r="AIN1759"/>
      <c r="AIO1759"/>
      <c r="AIP1759"/>
      <c r="AIQ1759"/>
      <c r="AIR1759"/>
      <c r="AIS1759"/>
      <c r="AIT1759"/>
      <c r="AIU1759"/>
      <c r="AIV1759"/>
      <c r="AIW1759"/>
      <c r="AIX1759"/>
      <c r="AIY1759"/>
      <c r="AIZ1759"/>
      <c r="AJA1759"/>
      <c r="AJB1759"/>
      <c r="AJC1759"/>
      <c r="AJD1759"/>
      <c r="AJE1759"/>
      <c r="AJF1759"/>
      <c r="AJG1759"/>
      <c r="AJH1759"/>
      <c r="AJI1759"/>
      <c r="AJJ1759"/>
      <c r="AJK1759"/>
      <c r="AJL1759"/>
      <c r="AJM1759"/>
      <c r="AJN1759"/>
      <c r="AJO1759"/>
      <c r="AJP1759"/>
      <c r="AJQ1759"/>
      <c r="AJR1759"/>
      <c r="AJS1759"/>
      <c r="AJT1759"/>
      <c r="AJU1759"/>
      <c r="AJV1759"/>
      <c r="AJW1759"/>
      <c r="AJX1759"/>
      <c r="AJY1759"/>
      <c r="AJZ1759"/>
      <c r="AKA1759"/>
      <c r="AKB1759"/>
      <c r="AKC1759"/>
      <c r="AKD1759"/>
      <c r="AKE1759"/>
      <c r="AKF1759"/>
      <c r="AKG1759"/>
      <c r="AKH1759"/>
      <c r="AKI1759"/>
      <c r="AKJ1759"/>
      <c r="AKK1759"/>
      <c r="AKL1759"/>
      <c r="AKM1759"/>
      <c r="AKN1759"/>
      <c r="AKO1759"/>
      <c r="AKP1759"/>
      <c r="AKQ1759"/>
      <c r="AKR1759"/>
      <c r="AKS1759"/>
      <c r="AKT1759"/>
      <c r="AKU1759"/>
      <c r="AKV1759"/>
      <c r="AKW1759"/>
      <c r="AKX1759"/>
      <c r="AKY1759"/>
      <c r="AKZ1759"/>
      <c r="ALA1759"/>
      <c r="ALB1759"/>
      <c r="ALC1759"/>
      <c r="ALD1759"/>
      <c r="ALE1759"/>
      <c r="ALF1759"/>
      <c r="ALG1759"/>
      <c r="ALH1759"/>
      <c r="ALI1759"/>
      <c r="ALJ1759"/>
      <c r="ALK1759"/>
      <c r="ALL1759"/>
      <c r="ALM1759"/>
      <c r="ALN1759"/>
      <c r="ALO1759"/>
      <c r="ALP1759"/>
      <c r="ALQ1759"/>
      <c r="ALR1759"/>
      <c r="ALS1759"/>
      <c r="ALT1759"/>
      <c r="ALU1759"/>
      <c r="ALV1759"/>
      <c r="ALW1759"/>
      <c r="ALX1759"/>
      <c r="ALY1759"/>
      <c r="ALZ1759"/>
      <c r="AMA1759"/>
      <c r="AMB1759"/>
      <c r="AMC1759"/>
      <c r="AMD1759"/>
      <c r="AME1759"/>
      <c r="AMF1759"/>
      <c r="AMG1759"/>
      <c r="AMH1759"/>
      <c r="AMI1759"/>
      <c r="AMJ1759"/>
      <c r="AMK1759"/>
    </row>
    <row r="1760" spans="1:1025" ht="45" customHeight="1" thickTop="1" thickBot="1" x14ac:dyDescent="0.3">
      <c r="A1760" s="249" t="s">
        <v>1408</v>
      </c>
      <c r="B1760" s="249" t="s">
        <v>1408</v>
      </c>
      <c r="C1760" s="249" t="s">
        <v>1408</v>
      </c>
      <c r="D1760" s="249" t="s">
        <v>1408</v>
      </c>
      <c r="E1760" s="249" t="s">
        <v>1408</v>
      </c>
      <c r="F1760" s="249" t="s">
        <v>1408</v>
      </c>
      <c r="G1760" s="249" t="s">
        <v>1408</v>
      </c>
      <c r="H1760" s="249" t="s">
        <v>1408</v>
      </c>
      <c r="I1760" s="249" t="s">
        <v>1408</v>
      </c>
      <c r="J1760" s="249" t="s">
        <v>1408</v>
      </c>
      <c r="K1760" s="249" t="s">
        <v>1408</v>
      </c>
      <c r="L1760" s="249" t="s">
        <v>1408</v>
      </c>
      <c r="M1760" s="249" t="s">
        <v>1408</v>
      </c>
      <c r="N1760" s="249" t="s">
        <v>1408</v>
      </c>
      <c r="O1760" s="249" t="s">
        <v>1408</v>
      </c>
      <c r="P1760" s="249" t="s">
        <v>1408</v>
      </c>
      <c r="Q1760" s="54">
        <v>2</v>
      </c>
      <c r="R1760" s="250"/>
      <c r="S1760" s="250"/>
      <c r="T1760" s="250"/>
      <c r="U1760" s="250"/>
      <c r="V1760" s="250"/>
      <c r="W1760" s="250"/>
      <c r="X1760" s="250"/>
      <c r="Y1760" s="250"/>
      <c r="Z1760" s="250"/>
      <c r="AA1760" s="250"/>
      <c r="AB1760" s="250"/>
      <c r="AC1760" s="250"/>
      <c r="AD1760" s="250"/>
      <c r="AE1760" s="250"/>
      <c r="AF1760" s="54">
        <v>2</v>
      </c>
      <c r="AG1760" s="250"/>
      <c r="AH1760" s="250"/>
      <c r="AI1760" s="250"/>
      <c r="AJ1760" s="250"/>
      <c r="AK1760" s="250"/>
      <c r="AL1760" s="250"/>
      <c r="AM1760" s="250"/>
      <c r="AN1760" s="250"/>
      <c r="AO1760" s="250"/>
      <c r="AP1760" s="250"/>
      <c r="AQ1760" s="250"/>
      <c r="AR1760" s="250"/>
      <c r="AS1760" s="250"/>
      <c r="AT1760" s="25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c r="HK1760"/>
      <c r="HL1760"/>
      <c r="HM1760"/>
      <c r="HN1760"/>
      <c r="HO1760"/>
      <c r="HP1760"/>
      <c r="HQ1760"/>
      <c r="HR1760"/>
      <c r="HS1760"/>
      <c r="HT1760"/>
      <c r="HU1760"/>
      <c r="HV1760"/>
      <c r="HW1760"/>
      <c r="HX1760"/>
      <c r="HY1760"/>
      <c r="HZ1760"/>
      <c r="IA1760"/>
      <c r="IB1760"/>
      <c r="IC1760"/>
      <c r="ID1760"/>
      <c r="IE1760"/>
      <c r="IF1760"/>
      <c r="IG1760"/>
      <c r="IH1760"/>
      <c r="II1760"/>
      <c r="IJ1760"/>
      <c r="IK1760"/>
      <c r="IL1760"/>
      <c r="IM1760"/>
      <c r="IN1760"/>
      <c r="IO1760"/>
      <c r="IP1760"/>
      <c r="IQ1760"/>
      <c r="IR1760"/>
      <c r="IS1760"/>
      <c r="IT1760"/>
      <c r="IU1760"/>
      <c r="IV1760"/>
      <c r="IW1760"/>
      <c r="IX1760"/>
      <c r="IY1760"/>
      <c r="IZ1760"/>
      <c r="JA1760"/>
      <c r="JB1760"/>
      <c r="JC1760"/>
      <c r="JD1760"/>
      <c r="JE1760"/>
      <c r="JF1760"/>
      <c r="JG1760"/>
      <c r="JH1760"/>
      <c r="JI1760"/>
      <c r="JJ1760"/>
      <c r="JK1760"/>
      <c r="JL1760"/>
      <c r="JM1760"/>
      <c r="JN1760"/>
      <c r="JO1760"/>
      <c r="JP1760"/>
      <c r="JQ1760"/>
      <c r="JR1760"/>
      <c r="JS1760"/>
      <c r="JT1760"/>
      <c r="JU1760"/>
      <c r="JV1760"/>
      <c r="JW1760"/>
      <c r="JX1760"/>
      <c r="JY1760"/>
      <c r="JZ1760"/>
      <c r="KA1760"/>
      <c r="KB1760"/>
      <c r="KC1760"/>
      <c r="KD1760"/>
      <c r="KE1760"/>
      <c r="KF1760"/>
      <c r="KG1760"/>
      <c r="KH1760"/>
      <c r="KI1760"/>
      <c r="KJ1760"/>
      <c r="KK1760"/>
      <c r="KL1760"/>
      <c r="KM1760"/>
      <c r="KN1760"/>
      <c r="KO1760"/>
      <c r="KP1760"/>
      <c r="KQ1760"/>
      <c r="KR1760"/>
      <c r="KS1760"/>
      <c r="KT1760"/>
      <c r="KU1760"/>
      <c r="KV1760"/>
      <c r="KW1760"/>
      <c r="KX1760"/>
      <c r="KY1760"/>
      <c r="KZ1760"/>
      <c r="LA1760"/>
      <c r="LB1760"/>
      <c r="LC1760"/>
      <c r="LD1760"/>
      <c r="LE1760"/>
      <c r="LF1760"/>
      <c r="LG1760"/>
      <c r="LH1760"/>
      <c r="LI1760"/>
      <c r="LJ1760"/>
      <c r="LK1760"/>
      <c r="LL1760"/>
      <c r="LM1760"/>
      <c r="LN1760"/>
      <c r="LO1760"/>
      <c r="LP1760"/>
      <c r="LQ1760"/>
      <c r="LR1760"/>
      <c r="LS1760"/>
      <c r="LT1760"/>
      <c r="LU1760"/>
      <c r="LV1760"/>
      <c r="LW1760"/>
      <c r="LX1760"/>
      <c r="LY1760"/>
      <c r="LZ1760"/>
      <c r="MA1760"/>
      <c r="MB1760"/>
      <c r="MC1760"/>
      <c r="MD1760"/>
      <c r="ME1760"/>
      <c r="MF1760"/>
      <c r="MG1760"/>
      <c r="MH1760"/>
      <c r="MI1760"/>
      <c r="MJ1760"/>
      <c r="MK1760"/>
      <c r="ML1760"/>
      <c r="MM1760"/>
      <c r="MN1760"/>
      <c r="MO1760"/>
      <c r="MP1760"/>
      <c r="MQ1760"/>
      <c r="MR1760"/>
      <c r="MS1760"/>
      <c r="MT1760"/>
      <c r="MU1760"/>
      <c r="MV1760"/>
      <c r="MW1760"/>
      <c r="MX1760"/>
      <c r="MY1760"/>
      <c r="MZ1760"/>
      <c r="NA1760"/>
      <c r="NB1760"/>
      <c r="NC1760"/>
      <c r="ND1760"/>
      <c r="NE1760"/>
      <c r="NF1760"/>
      <c r="NG1760"/>
      <c r="NH1760"/>
      <c r="NI1760"/>
      <c r="NJ1760"/>
      <c r="NK1760"/>
      <c r="NL1760"/>
      <c r="NM1760"/>
      <c r="NN1760"/>
      <c r="NO1760"/>
      <c r="NP1760"/>
      <c r="NQ1760"/>
      <c r="NR1760"/>
      <c r="NS1760"/>
      <c r="NT1760"/>
      <c r="NU1760"/>
      <c r="NV1760"/>
      <c r="NW1760"/>
      <c r="NX1760"/>
      <c r="NY1760"/>
      <c r="NZ1760"/>
      <c r="OA1760"/>
      <c r="OB1760"/>
      <c r="OC1760"/>
      <c r="OD1760"/>
      <c r="OE1760"/>
      <c r="OF1760"/>
      <c r="OG1760"/>
      <c r="OH1760"/>
      <c r="OI1760"/>
      <c r="OJ1760"/>
      <c r="OK1760"/>
      <c r="OL1760"/>
      <c r="OM1760"/>
      <c r="ON1760"/>
      <c r="OO1760"/>
      <c r="OP1760"/>
      <c r="OQ1760"/>
      <c r="OR1760"/>
      <c r="OS1760"/>
      <c r="OT1760"/>
      <c r="OU1760"/>
      <c r="OV1760"/>
      <c r="OW1760"/>
      <c r="OX1760"/>
      <c r="OY1760"/>
      <c r="OZ1760"/>
      <c r="PA1760"/>
      <c r="PB1760"/>
      <c r="PC1760"/>
      <c r="PD1760"/>
      <c r="PE1760"/>
      <c r="PF1760"/>
      <c r="PG1760"/>
      <c r="PH1760"/>
      <c r="PI1760"/>
      <c r="PJ1760"/>
      <c r="PK1760"/>
      <c r="PL1760"/>
      <c r="PM1760"/>
      <c r="PN1760"/>
      <c r="PO1760"/>
      <c r="PP1760"/>
      <c r="PQ1760"/>
      <c r="PR1760"/>
      <c r="PS1760"/>
      <c r="PT1760"/>
      <c r="PU1760"/>
      <c r="PV1760"/>
      <c r="PW1760"/>
      <c r="PX1760"/>
      <c r="PY1760"/>
      <c r="PZ1760"/>
      <c r="QA1760"/>
      <c r="QB1760"/>
      <c r="QC1760"/>
      <c r="QD1760"/>
      <c r="QE1760"/>
      <c r="QF1760"/>
      <c r="QG1760"/>
      <c r="QH1760"/>
      <c r="QI1760"/>
      <c r="QJ1760"/>
      <c r="QK1760"/>
      <c r="QL1760"/>
      <c r="QM1760"/>
      <c r="QN1760"/>
      <c r="QO1760"/>
      <c r="QP1760"/>
      <c r="QQ1760"/>
      <c r="QR1760"/>
      <c r="QS1760"/>
      <c r="QT1760"/>
      <c r="QU1760"/>
      <c r="QV1760"/>
      <c r="QW1760"/>
      <c r="QX1760"/>
      <c r="QY1760"/>
      <c r="QZ1760"/>
      <c r="RA1760"/>
      <c r="RB1760"/>
      <c r="RC1760"/>
      <c r="RD1760"/>
      <c r="RE1760"/>
      <c r="RF1760"/>
      <c r="RG1760"/>
      <c r="RH1760"/>
      <c r="RI1760"/>
      <c r="RJ1760"/>
      <c r="RK1760"/>
      <c r="RL1760"/>
      <c r="RM1760"/>
      <c r="RN1760"/>
      <c r="RO1760"/>
      <c r="RP1760"/>
      <c r="RQ1760"/>
      <c r="RR1760"/>
      <c r="RS1760"/>
      <c r="RT1760"/>
      <c r="RU1760"/>
      <c r="RV1760"/>
      <c r="RW1760"/>
      <c r="RX1760"/>
      <c r="RY1760"/>
      <c r="RZ1760"/>
      <c r="SA1760"/>
      <c r="SB1760"/>
      <c r="SC1760"/>
      <c r="SD1760"/>
      <c r="SE1760"/>
      <c r="SF1760"/>
      <c r="SG1760"/>
      <c r="SH1760"/>
      <c r="SI1760"/>
      <c r="SJ1760"/>
      <c r="SK1760"/>
      <c r="SL1760"/>
      <c r="SM1760"/>
      <c r="SN1760"/>
      <c r="SO1760"/>
      <c r="SP1760"/>
      <c r="SQ1760"/>
      <c r="SR1760"/>
      <c r="SS1760"/>
      <c r="ST1760"/>
      <c r="SU1760"/>
      <c r="SV1760"/>
      <c r="SW1760"/>
      <c r="SX1760"/>
      <c r="SY1760"/>
      <c r="SZ1760"/>
      <c r="TA1760"/>
      <c r="TB1760"/>
      <c r="TC1760"/>
      <c r="TD1760"/>
      <c r="TE1760"/>
      <c r="TF1760"/>
      <c r="TG1760"/>
      <c r="TH1760"/>
      <c r="TI1760"/>
      <c r="TJ1760"/>
      <c r="TK1760"/>
      <c r="TL1760"/>
      <c r="TM1760"/>
      <c r="TN1760"/>
      <c r="TO1760"/>
      <c r="TP1760"/>
      <c r="TQ1760"/>
      <c r="TR1760"/>
      <c r="TS1760"/>
      <c r="TT1760"/>
      <c r="TU1760"/>
      <c r="TV1760"/>
      <c r="TW1760"/>
      <c r="TX1760"/>
      <c r="TY1760"/>
      <c r="TZ1760"/>
      <c r="UA1760"/>
      <c r="UB1760"/>
      <c r="UC1760"/>
      <c r="UD1760"/>
      <c r="UE1760"/>
      <c r="UF1760"/>
      <c r="UG1760"/>
      <c r="UH1760"/>
      <c r="UI1760"/>
      <c r="UJ1760"/>
      <c r="UK1760"/>
      <c r="UL1760"/>
      <c r="UM1760"/>
      <c r="UN1760"/>
      <c r="UO1760"/>
      <c r="UP1760"/>
      <c r="UQ1760"/>
      <c r="UR1760"/>
      <c r="US1760"/>
      <c r="UT1760"/>
      <c r="UU1760"/>
      <c r="UV1760"/>
      <c r="UW1760"/>
      <c r="UX1760"/>
      <c r="UY1760"/>
      <c r="UZ1760"/>
      <c r="VA1760"/>
      <c r="VB1760"/>
      <c r="VC1760"/>
      <c r="VD1760"/>
      <c r="VE1760"/>
      <c r="VF1760"/>
      <c r="VG1760"/>
      <c r="VH1760"/>
      <c r="VI1760"/>
      <c r="VJ1760"/>
      <c r="VK1760"/>
      <c r="VL1760"/>
      <c r="VM1760"/>
      <c r="VN1760"/>
      <c r="VO1760"/>
      <c r="VP1760"/>
      <c r="VQ1760"/>
      <c r="VR1760"/>
      <c r="VS1760"/>
      <c r="VT1760"/>
      <c r="VU1760"/>
      <c r="VV1760"/>
      <c r="VW1760"/>
      <c r="VX1760"/>
      <c r="VY1760"/>
      <c r="VZ1760"/>
      <c r="WA1760"/>
      <c r="WB1760"/>
      <c r="WC1760"/>
      <c r="WD1760"/>
      <c r="WE1760"/>
      <c r="WF1760"/>
      <c r="WG1760"/>
      <c r="WH1760"/>
      <c r="WI1760"/>
      <c r="WJ1760"/>
      <c r="WK1760"/>
      <c r="WL1760"/>
      <c r="WM1760"/>
      <c r="WN1760"/>
      <c r="WO1760"/>
      <c r="WP1760"/>
      <c r="WQ1760"/>
      <c r="WR1760"/>
      <c r="WS1760"/>
      <c r="WT1760"/>
      <c r="WU1760"/>
      <c r="WV1760"/>
      <c r="WW1760"/>
      <c r="WX1760"/>
      <c r="WY1760"/>
      <c r="WZ1760"/>
      <c r="XA1760"/>
      <c r="XB1760"/>
      <c r="XC1760"/>
      <c r="XD1760"/>
      <c r="XE1760"/>
      <c r="XF1760"/>
      <c r="XG1760"/>
      <c r="XH1760"/>
      <c r="XI1760"/>
      <c r="XJ1760"/>
      <c r="XK1760"/>
      <c r="XL1760"/>
      <c r="XM1760"/>
      <c r="XN1760"/>
      <c r="XO1760"/>
      <c r="XP1760"/>
      <c r="XQ1760"/>
      <c r="XR1760"/>
      <c r="XS1760"/>
      <c r="XT1760"/>
      <c r="XU1760"/>
      <c r="XV1760"/>
      <c r="XW1760"/>
      <c r="XX1760"/>
      <c r="XY1760"/>
      <c r="XZ1760"/>
      <c r="YA1760"/>
      <c r="YB1760"/>
      <c r="YC1760"/>
      <c r="YD1760"/>
      <c r="YE1760"/>
      <c r="YF1760"/>
      <c r="YG1760"/>
      <c r="YH1760"/>
      <c r="YI1760"/>
      <c r="YJ1760"/>
      <c r="YK1760"/>
      <c r="YL1760"/>
      <c r="YM1760"/>
      <c r="YN1760"/>
      <c r="YO1760"/>
      <c r="YP1760"/>
      <c r="YQ1760"/>
      <c r="YR1760"/>
      <c r="YS1760"/>
      <c r="YT1760"/>
      <c r="YU1760"/>
      <c r="YV1760"/>
      <c r="YW1760"/>
      <c r="YX1760"/>
      <c r="YY1760"/>
      <c r="YZ1760"/>
      <c r="ZA1760"/>
      <c r="ZB1760"/>
      <c r="ZC1760"/>
      <c r="ZD1760"/>
      <c r="ZE1760"/>
      <c r="ZF1760"/>
      <c r="ZG1760"/>
      <c r="ZH1760"/>
      <c r="ZI1760"/>
      <c r="ZJ1760"/>
      <c r="ZK1760"/>
      <c r="ZL1760"/>
      <c r="ZM1760"/>
      <c r="ZN1760"/>
      <c r="ZO1760"/>
      <c r="ZP1760"/>
      <c r="ZQ1760"/>
      <c r="ZR1760"/>
      <c r="ZS1760"/>
      <c r="ZT1760"/>
      <c r="ZU1760"/>
      <c r="ZV1760"/>
      <c r="ZW1760"/>
      <c r="ZX1760"/>
      <c r="ZY1760"/>
      <c r="ZZ1760"/>
      <c r="AAA1760"/>
      <c r="AAB1760"/>
      <c r="AAC1760"/>
      <c r="AAD1760"/>
      <c r="AAE1760"/>
      <c r="AAF1760"/>
      <c r="AAG1760"/>
      <c r="AAH1760"/>
      <c r="AAI1760"/>
      <c r="AAJ1760"/>
      <c r="AAK1760"/>
      <c r="AAL1760"/>
      <c r="AAM1760"/>
      <c r="AAN1760"/>
      <c r="AAO1760"/>
      <c r="AAP1760"/>
      <c r="AAQ1760"/>
      <c r="AAR1760"/>
      <c r="AAS1760"/>
      <c r="AAT1760"/>
      <c r="AAU1760"/>
      <c r="AAV1760"/>
      <c r="AAW1760"/>
      <c r="AAX1760"/>
      <c r="AAY1760"/>
      <c r="AAZ1760"/>
      <c r="ABA1760"/>
      <c r="ABB1760"/>
      <c r="ABC1760"/>
      <c r="ABD1760"/>
      <c r="ABE1760"/>
      <c r="ABF1760"/>
      <c r="ABG1760"/>
      <c r="ABH1760"/>
      <c r="ABI1760"/>
      <c r="ABJ1760"/>
      <c r="ABK1760"/>
      <c r="ABL1760"/>
      <c r="ABM1760"/>
      <c r="ABN1760"/>
      <c r="ABO1760"/>
      <c r="ABP1760"/>
      <c r="ABQ1760"/>
      <c r="ABR1760"/>
      <c r="ABS1760"/>
      <c r="ABT1760"/>
      <c r="ABU1760"/>
      <c r="ABV1760"/>
      <c r="ABW1760"/>
      <c r="ABX1760"/>
      <c r="ABY1760"/>
      <c r="ABZ1760"/>
      <c r="ACA1760"/>
      <c r="ACB1760"/>
      <c r="ACC1760"/>
      <c r="ACD1760"/>
      <c r="ACE1760"/>
      <c r="ACF1760"/>
      <c r="ACG1760"/>
      <c r="ACH1760"/>
      <c r="ACI1760"/>
      <c r="ACJ1760"/>
      <c r="ACK1760"/>
      <c r="ACL1760"/>
      <c r="ACM1760"/>
      <c r="ACN1760"/>
      <c r="ACO1760"/>
      <c r="ACP1760"/>
      <c r="ACQ1760"/>
      <c r="ACR1760"/>
      <c r="ACS1760"/>
      <c r="ACT1760"/>
      <c r="ACU1760"/>
      <c r="ACV1760"/>
      <c r="ACW1760"/>
      <c r="ACX1760"/>
      <c r="ACY1760"/>
      <c r="ACZ1760"/>
      <c r="ADA1760"/>
      <c r="ADB1760"/>
      <c r="ADC1760"/>
      <c r="ADD1760"/>
      <c r="ADE1760"/>
      <c r="ADF1760"/>
      <c r="ADG1760"/>
      <c r="ADH1760"/>
      <c r="ADI1760"/>
      <c r="ADJ1760"/>
      <c r="ADK1760"/>
      <c r="ADL1760"/>
      <c r="ADM1760"/>
      <c r="ADN1760"/>
      <c r="ADO1760"/>
      <c r="ADP1760"/>
      <c r="ADQ1760"/>
      <c r="ADR1760"/>
      <c r="ADS1760"/>
      <c r="ADT1760"/>
      <c r="ADU1760"/>
      <c r="ADV1760"/>
      <c r="ADW1760"/>
      <c r="ADX1760"/>
      <c r="ADY1760"/>
      <c r="ADZ1760"/>
      <c r="AEA1760"/>
      <c r="AEB1760"/>
      <c r="AEC1760"/>
      <c r="AED1760"/>
      <c r="AEE1760"/>
      <c r="AEF1760"/>
      <c r="AEG1760"/>
      <c r="AEH1760"/>
      <c r="AEI1760"/>
      <c r="AEJ1760"/>
      <c r="AEK1760"/>
      <c r="AEL1760"/>
      <c r="AEM1760"/>
      <c r="AEN1760"/>
      <c r="AEO1760"/>
      <c r="AEP1760"/>
      <c r="AEQ1760"/>
      <c r="AER1760"/>
      <c r="AES1760"/>
      <c r="AET1760"/>
      <c r="AEU1760"/>
      <c r="AEV1760"/>
      <c r="AEW1760"/>
      <c r="AEX1760"/>
      <c r="AEY1760"/>
      <c r="AEZ1760"/>
      <c r="AFA1760"/>
      <c r="AFB1760"/>
      <c r="AFC1760"/>
      <c r="AFD1760"/>
      <c r="AFE1760"/>
      <c r="AFF1760"/>
      <c r="AFG1760"/>
      <c r="AFH1760"/>
      <c r="AFI1760"/>
      <c r="AFJ1760"/>
      <c r="AFK1760"/>
      <c r="AFL1760"/>
      <c r="AFM1760"/>
      <c r="AFN1760"/>
      <c r="AFO1760"/>
      <c r="AFP1760"/>
      <c r="AFQ1760"/>
      <c r="AFR1760"/>
      <c r="AFS1760"/>
      <c r="AFT1760"/>
      <c r="AFU1760"/>
      <c r="AFV1760"/>
      <c r="AFW1760"/>
      <c r="AFX1760"/>
      <c r="AFY1760"/>
      <c r="AFZ1760"/>
      <c r="AGA1760"/>
      <c r="AGB1760"/>
      <c r="AGC1760"/>
      <c r="AGD1760"/>
      <c r="AGE1760"/>
      <c r="AGF1760"/>
      <c r="AGG1760"/>
      <c r="AGH1760"/>
      <c r="AGI1760"/>
      <c r="AGJ1760"/>
      <c r="AGK1760"/>
      <c r="AGL1760"/>
      <c r="AGM1760"/>
      <c r="AGN1760"/>
      <c r="AGO1760"/>
      <c r="AGP1760"/>
      <c r="AGQ1760"/>
      <c r="AGR1760"/>
      <c r="AGS1760"/>
      <c r="AGT1760"/>
      <c r="AGU1760"/>
      <c r="AGV1760"/>
      <c r="AGW1760"/>
      <c r="AGX1760"/>
      <c r="AGY1760"/>
      <c r="AGZ1760"/>
      <c r="AHA1760"/>
      <c r="AHB1760"/>
      <c r="AHC1760"/>
      <c r="AHD1760"/>
      <c r="AHE1760"/>
      <c r="AHF1760"/>
      <c r="AHG1760"/>
      <c r="AHH1760"/>
      <c r="AHI1760"/>
      <c r="AHJ1760"/>
      <c r="AHK1760"/>
      <c r="AHL1760"/>
      <c r="AHM1760"/>
      <c r="AHN1760"/>
      <c r="AHO1760"/>
      <c r="AHP1760"/>
      <c r="AHQ1760"/>
      <c r="AHR1760"/>
      <c r="AHS1760"/>
      <c r="AHT1760"/>
      <c r="AHU1760"/>
      <c r="AHV1760"/>
      <c r="AHW1760"/>
      <c r="AHX1760"/>
      <c r="AHY1760"/>
      <c r="AHZ1760"/>
      <c r="AIA1760"/>
      <c r="AIB1760"/>
      <c r="AIC1760"/>
      <c r="AID1760"/>
      <c r="AIE1760"/>
      <c r="AIF1760"/>
      <c r="AIG1760"/>
      <c r="AIH1760"/>
      <c r="AII1760"/>
      <c r="AIJ1760"/>
      <c r="AIK1760"/>
      <c r="AIL1760"/>
      <c r="AIM1760"/>
      <c r="AIN1760"/>
      <c r="AIO1760"/>
      <c r="AIP1760"/>
      <c r="AIQ1760"/>
      <c r="AIR1760"/>
      <c r="AIS1760"/>
      <c r="AIT1760"/>
      <c r="AIU1760"/>
      <c r="AIV1760"/>
      <c r="AIW1760"/>
      <c r="AIX1760"/>
      <c r="AIY1760"/>
      <c r="AIZ1760"/>
      <c r="AJA1760"/>
      <c r="AJB1760"/>
      <c r="AJC1760"/>
      <c r="AJD1760"/>
      <c r="AJE1760"/>
      <c r="AJF1760"/>
      <c r="AJG1760"/>
      <c r="AJH1760"/>
      <c r="AJI1760"/>
      <c r="AJJ1760"/>
      <c r="AJK1760"/>
      <c r="AJL1760"/>
      <c r="AJM1760"/>
      <c r="AJN1760"/>
      <c r="AJO1760"/>
      <c r="AJP1760"/>
      <c r="AJQ1760"/>
      <c r="AJR1760"/>
      <c r="AJS1760"/>
      <c r="AJT1760"/>
      <c r="AJU1760"/>
      <c r="AJV1760"/>
      <c r="AJW1760"/>
      <c r="AJX1760"/>
      <c r="AJY1760"/>
      <c r="AJZ1760"/>
      <c r="AKA1760"/>
      <c r="AKB1760"/>
      <c r="AKC1760"/>
      <c r="AKD1760"/>
      <c r="AKE1760"/>
      <c r="AKF1760"/>
      <c r="AKG1760"/>
      <c r="AKH1760"/>
      <c r="AKI1760"/>
      <c r="AKJ1760"/>
      <c r="AKK1760"/>
      <c r="AKL1760"/>
      <c r="AKM1760"/>
      <c r="AKN1760"/>
      <c r="AKO1760"/>
      <c r="AKP1760"/>
      <c r="AKQ1760"/>
      <c r="AKR1760"/>
      <c r="AKS1760"/>
      <c r="AKT1760"/>
      <c r="AKU1760"/>
      <c r="AKV1760"/>
      <c r="AKW1760"/>
      <c r="AKX1760"/>
      <c r="AKY1760"/>
      <c r="AKZ1760"/>
      <c r="ALA1760"/>
      <c r="ALB1760"/>
      <c r="ALC1760"/>
      <c r="ALD1760"/>
      <c r="ALE1760"/>
      <c r="ALF1760"/>
      <c r="ALG1760"/>
      <c r="ALH1760"/>
      <c r="ALI1760"/>
      <c r="ALJ1760"/>
      <c r="ALK1760"/>
      <c r="ALL1760"/>
      <c r="ALM1760"/>
      <c r="ALN1760"/>
      <c r="ALO1760"/>
      <c r="ALP1760"/>
      <c r="ALQ1760"/>
      <c r="ALR1760"/>
      <c r="ALS1760"/>
      <c r="ALT1760"/>
      <c r="ALU1760"/>
      <c r="ALV1760"/>
      <c r="ALW1760"/>
      <c r="ALX1760"/>
      <c r="ALY1760"/>
      <c r="ALZ1760"/>
      <c r="AMA1760"/>
      <c r="AMB1760"/>
      <c r="AMC1760"/>
      <c r="AMD1760"/>
      <c r="AME1760"/>
      <c r="AMF1760"/>
      <c r="AMG1760"/>
      <c r="AMH1760"/>
      <c r="AMI1760"/>
      <c r="AMJ1760"/>
      <c r="AMK1760"/>
    </row>
    <row r="1761" spans="1:1025" ht="45" customHeight="1" thickTop="1" thickBot="1" x14ac:dyDescent="0.3">
      <c r="A1761" s="249" t="s">
        <v>1409</v>
      </c>
      <c r="B1761" s="249" t="s">
        <v>1409</v>
      </c>
      <c r="C1761" s="249" t="s">
        <v>1409</v>
      </c>
      <c r="D1761" s="249" t="s">
        <v>1409</v>
      </c>
      <c r="E1761" s="249" t="s">
        <v>1409</v>
      </c>
      <c r="F1761" s="249" t="s">
        <v>1409</v>
      </c>
      <c r="G1761" s="249" t="s">
        <v>1409</v>
      </c>
      <c r="H1761" s="249" t="s">
        <v>1409</v>
      </c>
      <c r="I1761" s="249" t="s">
        <v>1409</v>
      </c>
      <c r="J1761" s="249" t="s">
        <v>1409</v>
      </c>
      <c r="K1761" s="249" t="s">
        <v>1409</v>
      </c>
      <c r="L1761" s="249" t="s">
        <v>1409</v>
      </c>
      <c r="M1761" s="249" t="s">
        <v>1409</v>
      </c>
      <c r="N1761" s="249" t="s">
        <v>1409</v>
      </c>
      <c r="O1761" s="249" t="s">
        <v>1409</v>
      </c>
      <c r="P1761" s="249" t="s">
        <v>1409</v>
      </c>
      <c r="Q1761" s="54">
        <v>2</v>
      </c>
      <c r="R1761" s="250"/>
      <c r="S1761" s="250"/>
      <c r="T1761" s="250"/>
      <c r="U1761" s="250"/>
      <c r="V1761" s="250"/>
      <c r="W1761" s="250"/>
      <c r="X1761" s="250"/>
      <c r="Y1761" s="250"/>
      <c r="Z1761" s="250"/>
      <c r="AA1761" s="250"/>
      <c r="AB1761" s="250"/>
      <c r="AC1761" s="250"/>
      <c r="AD1761" s="250"/>
      <c r="AE1761" s="250"/>
      <c r="AF1761" s="54">
        <v>2</v>
      </c>
      <c r="AG1761" s="267"/>
      <c r="AH1761" s="267"/>
      <c r="AI1761" s="267"/>
      <c r="AJ1761" s="267"/>
      <c r="AK1761" s="267"/>
      <c r="AL1761" s="267"/>
      <c r="AM1761" s="267"/>
      <c r="AN1761" s="267"/>
      <c r="AO1761" s="267"/>
      <c r="AP1761" s="267"/>
      <c r="AQ1761" s="267"/>
      <c r="AR1761" s="267"/>
      <c r="AS1761" s="267"/>
      <c r="AT1761" s="267"/>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c r="HE1761"/>
      <c r="HF1761"/>
      <c r="HG1761"/>
      <c r="HH1761"/>
      <c r="HI1761"/>
      <c r="HJ1761"/>
      <c r="HK1761"/>
      <c r="HL1761"/>
      <c r="HM1761"/>
      <c r="HN1761"/>
      <c r="HO1761"/>
      <c r="HP1761"/>
      <c r="HQ1761"/>
      <c r="HR1761"/>
      <c r="HS1761"/>
      <c r="HT1761"/>
      <c r="HU1761"/>
      <c r="HV1761"/>
      <c r="HW1761"/>
      <c r="HX1761"/>
      <c r="HY1761"/>
      <c r="HZ1761"/>
      <c r="IA1761"/>
      <c r="IB1761"/>
      <c r="IC1761"/>
      <c r="ID1761"/>
      <c r="IE1761"/>
      <c r="IF1761"/>
      <c r="IG1761"/>
      <c r="IH1761"/>
      <c r="II1761"/>
      <c r="IJ1761"/>
      <c r="IK1761"/>
      <c r="IL1761"/>
      <c r="IM1761"/>
      <c r="IN1761"/>
      <c r="IO1761"/>
      <c r="IP1761"/>
      <c r="IQ1761"/>
      <c r="IR1761"/>
      <c r="IS1761"/>
      <c r="IT1761"/>
      <c r="IU1761"/>
      <c r="IV1761"/>
      <c r="IW1761"/>
      <c r="IX1761"/>
      <c r="IY1761"/>
      <c r="IZ1761"/>
      <c r="JA1761"/>
      <c r="JB1761"/>
      <c r="JC1761"/>
      <c r="JD1761"/>
      <c r="JE1761"/>
      <c r="JF1761"/>
      <c r="JG1761"/>
      <c r="JH1761"/>
      <c r="JI1761"/>
      <c r="JJ1761"/>
      <c r="JK1761"/>
      <c r="JL1761"/>
      <c r="JM1761"/>
      <c r="JN1761"/>
      <c r="JO1761"/>
      <c r="JP1761"/>
      <c r="JQ1761"/>
      <c r="JR1761"/>
      <c r="JS1761"/>
      <c r="JT1761"/>
      <c r="JU1761"/>
      <c r="JV1761"/>
      <c r="JW1761"/>
      <c r="JX1761"/>
      <c r="JY1761"/>
      <c r="JZ1761"/>
      <c r="KA1761"/>
      <c r="KB1761"/>
      <c r="KC1761"/>
      <c r="KD1761"/>
      <c r="KE1761"/>
      <c r="KF1761"/>
      <c r="KG1761"/>
      <c r="KH1761"/>
      <c r="KI1761"/>
      <c r="KJ1761"/>
      <c r="KK1761"/>
      <c r="KL1761"/>
      <c r="KM1761"/>
      <c r="KN1761"/>
      <c r="KO1761"/>
      <c r="KP1761"/>
      <c r="KQ1761"/>
      <c r="KR1761"/>
      <c r="KS1761"/>
      <c r="KT1761"/>
      <c r="KU1761"/>
      <c r="KV1761"/>
      <c r="KW1761"/>
      <c r="KX1761"/>
      <c r="KY1761"/>
      <c r="KZ1761"/>
      <c r="LA1761"/>
      <c r="LB1761"/>
      <c r="LC1761"/>
      <c r="LD1761"/>
      <c r="LE1761"/>
      <c r="LF1761"/>
      <c r="LG1761"/>
      <c r="LH1761"/>
      <c r="LI1761"/>
      <c r="LJ1761"/>
      <c r="LK1761"/>
      <c r="LL1761"/>
      <c r="LM1761"/>
      <c r="LN1761"/>
      <c r="LO1761"/>
      <c r="LP1761"/>
      <c r="LQ1761"/>
      <c r="LR1761"/>
      <c r="LS1761"/>
      <c r="LT1761"/>
      <c r="LU1761"/>
      <c r="LV1761"/>
      <c r="LW1761"/>
      <c r="LX1761"/>
      <c r="LY1761"/>
      <c r="LZ1761"/>
      <c r="MA1761"/>
      <c r="MB1761"/>
      <c r="MC1761"/>
      <c r="MD1761"/>
      <c r="ME1761"/>
      <c r="MF1761"/>
      <c r="MG1761"/>
      <c r="MH1761"/>
      <c r="MI1761"/>
      <c r="MJ1761"/>
      <c r="MK1761"/>
      <c r="ML1761"/>
      <c r="MM1761"/>
      <c r="MN1761"/>
      <c r="MO1761"/>
      <c r="MP1761"/>
      <c r="MQ1761"/>
      <c r="MR1761"/>
      <c r="MS1761"/>
      <c r="MT1761"/>
      <c r="MU1761"/>
      <c r="MV1761"/>
      <c r="MW1761"/>
      <c r="MX1761"/>
      <c r="MY1761"/>
      <c r="MZ1761"/>
      <c r="NA1761"/>
      <c r="NB1761"/>
      <c r="NC1761"/>
      <c r="ND1761"/>
      <c r="NE1761"/>
      <c r="NF1761"/>
      <c r="NG1761"/>
      <c r="NH1761"/>
      <c r="NI1761"/>
      <c r="NJ1761"/>
      <c r="NK1761"/>
      <c r="NL1761"/>
      <c r="NM1761"/>
      <c r="NN1761"/>
      <c r="NO1761"/>
      <c r="NP1761"/>
      <c r="NQ1761"/>
      <c r="NR1761"/>
      <c r="NS1761"/>
      <c r="NT1761"/>
      <c r="NU1761"/>
      <c r="NV1761"/>
      <c r="NW1761"/>
      <c r="NX1761"/>
      <c r="NY1761"/>
      <c r="NZ1761"/>
      <c r="OA1761"/>
      <c r="OB1761"/>
      <c r="OC1761"/>
      <c r="OD1761"/>
      <c r="OE1761"/>
      <c r="OF1761"/>
      <c r="OG1761"/>
      <c r="OH1761"/>
      <c r="OI1761"/>
      <c r="OJ1761"/>
      <c r="OK1761"/>
      <c r="OL1761"/>
      <c r="OM1761"/>
      <c r="ON1761"/>
      <c r="OO1761"/>
      <c r="OP1761"/>
      <c r="OQ1761"/>
      <c r="OR1761"/>
      <c r="OS1761"/>
      <c r="OT1761"/>
      <c r="OU1761"/>
      <c r="OV1761"/>
      <c r="OW1761"/>
      <c r="OX1761"/>
      <c r="OY1761"/>
      <c r="OZ1761"/>
      <c r="PA1761"/>
      <c r="PB1761"/>
      <c r="PC1761"/>
      <c r="PD1761"/>
      <c r="PE1761"/>
      <c r="PF1761"/>
      <c r="PG1761"/>
      <c r="PH1761"/>
      <c r="PI1761"/>
      <c r="PJ1761"/>
      <c r="PK1761"/>
      <c r="PL1761"/>
      <c r="PM1761"/>
      <c r="PN1761"/>
      <c r="PO1761"/>
      <c r="PP1761"/>
      <c r="PQ1761"/>
      <c r="PR1761"/>
      <c r="PS1761"/>
      <c r="PT1761"/>
      <c r="PU1761"/>
      <c r="PV1761"/>
      <c r="PW1761"/>
      <c r="PX1761"/>
      <c r="PY1761"/>
      <c r="PZ1761"/>
      <c r="QA1761"/>
      <c r="QB1761"/>
      <c r="QC1761"/>
      <c r="QD1761"/>
      <c r="QE1761"/>
      <c r="QF1761"/>
      <c r="QG1761"/>
      <c r="QH1761"/>
      <c r="QI1761"/>
      <c r="QJ1761"/>
      <c r="QK1761"/>
      <c r="QL1761"/>
      <c r="QM1761"/>
      <c r="QN1761"/>
      <c r="QO1761"/>
      <c r="QP1761"/>
      <c r="QQ1761"/>
      <c r="QR1761"/>
      <c r="QS1761"/>
      <c r="QT1761"/>
      <c r="QU1761"/>
      <c r="QV1761"/>
      <c r="QW1761"/>
      <c r="QX1761"/>
      <c r="QY1761"/>
      <c r="QZ1761"/>
      <c r="RA1761"/>
      <c r="RB1761"/>
      <c r="RC1761"/>
      <c r="RD1761"/>
      <c r="RE1761"/>
      <c r="RF1761"/>
      <c r="RG1761"/>
      <c r="RH1761"/>
      <c r="RI1761"/>
      <c r="RJ1761"/>
      <c r="RK1761"/>
      <c r="RL1761"/>
      <c r="RM1761"/>
      <c r="RN1761"/>
      <c r="RO1761"/>
      <c r="RP1761"/>
      <c r="RQ1761"/>
      <c r="RR1761"/>
      <c r="RS1761"/>
      <c r="RT1761"/>
      <c r="RU1761"/>
      <c r="RV1761"/>
      <c r="RW1761"/>
      <c r="RX1761"/>
      <c r="RY1761"/>
      <c r="RZ1761"/>
      <c r="SA1761"/>
      <c r="SB1761"/>
      <c r="SC1761"/>
      <c r="SD1761"/>
      <c r="SE1761"/>
      <c r="SF1761"/>
      <c r="SG1761"/>
      <c r="SH1761"/>
      <c r="SI1761"/>
      <c r="SJ1761"/>
      <c r="SK1761"/>
      <c r="SL1761"/>
      <c r="SM1761"/>
      <c r="SN1761"/>
      <c r="SO1761"/>
      <c r="SP1761"/>
      <c r="SQ1761"/>
      <c r="SR1761"/>
      <c r="SS1761"/>
      <c r="ST1761"/>
      <c r="SU1761"/>
      <c r="SV1761"/>
      <c r="SW1761"/>
      <c r="SX1761"/>
      <c r="SY1761"/>
      <c r="SZ1761"/>
      <c r="TA1761"/>
      <c r="TB1761"/>
      <c r="TC1761"/>
      <c r="TD1761"/>
      <c r="TE1761"/>
      <c r="TF1761"/>
      <c r="TG1761"/>
      <c r="TH1761"/>
      <c r="TI1761"/>
      <c r="TJ1761"/>
      <c r="TK1761"/>
      <c r="TL1761"/>
      <c r="TM1761"/>
      <c r="TN1761"/>
      <c r="TO1761"/>
      <c r="TP1761"/>
      <c r="TQ1761"/>
      <c r="TR1761"/>
      <c r="TS1761"/>
      <c r="TT1761"/>
      <c r="TU1761"/>
      <c r="TV1761"/>
      <c r="TW1761"/>
      <c r="TX1761"/>
      <c r="TY1761"/>
      <c r="TZ1761"/>
      <c r="UA1761"/>
      <c r="UB1761"/>
      <c r="UC1761"/>
      <c r="UD1761"/>
      <c r="UE1761"/>
      <c r="UF1761"/>
      <c r="UG1761"/>
      <c r="UH1761"/>
      <c r="UI1761"/>
      <c r="UJ1761"/>
      <c r="UK1761"/>
      <c r="UL1761"/>
      <c r="UM1761"/>
      <c r="UN1761"/>
      <c r="UO1761"/>
      <c r="UP1761"/>
      <c r="UQ1761"/>
      <c r="UR1761"/>
      <c r="US1761"/>
      <c r="UT1761"/>
      <c r="UU1761"/>
      <c r="UV1761"/>
      <c r="UW1761"/>
      <c r="UX1761"/>
      <c r="UY1761"/>
      <c r="UZ1761"/>
      <c r="VA1761"/>
      <c r="VB1761"/>
      <c r="VC1761"/>
      <c r="VD1761"/>
      <c r="VE1761"/>
      <c r="VF1761"/>
      <c r="VG1761"/>
      <c r="VH1761"/>
      <c r="VI1761"/>
      <c r="VJ1761"/>
      <c r="VK1761"/>
      <c r="VL1761"/>
      <c r="VM1761"/>
      <c r="VN1761"/>
      <c r="VO1761"/>
      <c r="VP1761"/>
      <c r="VQ1761"/>
      <c r="VR1761"/>
      <c r="VS1761"/>
      <c r="VT1761"/>
      <c r="VU1761"/>
      <c r="VV1761"/>
      <c r="VW1761"/>
      <c r="VX1761"/>
      <c r="VY1761"/>
      <c r="VZ1761"/>
      <c r="WA1761"/>
      <c r="WB1761"/>
      <c r="WC1761"/>
      <c r="WD1761"/>
      <c r="WE1761"/>
      <c r="WF1761"/>
      <c r="WG1761"/>
      <c r="WH1761"/>
      <c r="WI1761"/>
      <c r="WJ1761"/>
      <c r="WK1761"/>
      <c r="WL1761"/>
      <c r="WM1761"/>
      <c r="WN1761"/>
      <c r="WO1761"/>
      <c r="WP1761"/>
      <c r="WQ1761"/>
      <c r="WR1761"/>
      <c r="WS1761"/>
      <c r="WT1761"/>
      <c r="WU1761"/>
      <c r="WV1761"/>
      <c r="WW1761"/>
      <c r="WX1761"/>
      <c r="WY1761"/>
      <c r="WZ1761"/>
      <c r="XA1761"/>
      <c r="XB1761"/>
      <c r="XC1761"/>
      <c r="XD1761"/>
      <c r="XE1761"/>
      <c r="XF1761"/>
      <c r="XG1761"/>
      <c r="XH1761"/>
      <c r="XI1761"/>
      <c r="XJ1761"/>
      <c r="XK1761"/>
      <c r="XL1761"/>
      <c r="XM1761"/>
      <c r="XN1761"/>
      <c r="XO1761"/>
      <c r="XP1761"/>
      <c r="XQ1761"/>
      <c r="XR1761"/>
      <c r="XS1761"/>
      <c r="XT1761"/>
      <c r="XU1761"/>
      <c r="XV1761"/>
      <c r="XW1761"/>
      <c r="XX1761"/>
      <c r="XY1761"/>
      <c r="XZ1761"/>
      <c r="YA1761"/>
      <c r="YB1761"/>
      <c r="YC1761"/>
      <c r="YD1761"/>
      <c r="YE1761"/>
      <c r="YF1761"/>
      <c r="YG1761"/>
      <c r="YH1761"/>
      <c r="YI1761"/>
      <c r="YJ1761"/>
      <c r="YK1761"/>
      <c r="YL1761"/>
      <c r="YM1761"/>
      <c r="YN1761"/>
      <c r="YO1761"/>
      <c r="YP1761"/>
      <c r="YQ1761"/>
      <c r="YR1761"/>
      <c r="YS1761"/>
      <c r="YT1761"/>
      <c r="YU1761"/>
      <c r="YV1761"/>
      <c r="YW1761"/>
      <c r="YX1761"/>
      <c r="YY1761"/>
      <c r="YZ1761"/>
      <c r="ZA1761"/>
      <c r="ZB1761"/>
      <c r="ZC1761"/>
      <c r="ZD1761"/>
      <c r="ZE1761"/>
      <c r="ZF1761"/>
      <c r="ZG1761"/>
      <c r="ZH1761"/>
      <c r="ZI1761"/>
      <c r="ZJ1761"/>
      <c r="ZK1761"/>
      <c r="ZL1761"/>
      <c r="ZM1761"/>
      <c r="ZN1761"/>
      <c r="ZO1761"/>
      <c r="ZP1761"/>
      <c r="ZQ1761"/>
      <c r="ZR1761"/>
      <c r="ZS1761"/>
      <c r="ZT1761"/>
      <c r="ZU1761"/>
      <c r="ZV1761"/>
      <c r="ZW1761"/>
      <c r="ZX1761"/>
      <c r="ZY1761"/>
      <c r="ZZ1761"/>
      <c r="AAA1761"/>
      <c r="AAB1761"/>
      <c r="AAC1761"/>
      <c r="AAD1761"/>
      <c r="AAE1761"/>
      <c r="AAF1761"/>
      <c r="AAG1761"/>
      <c r="AAH1761"/>
      <c r="AAI1761"/>
      <c r="AAJ1761"/>
      <c r="AAK1761"/>
      <c r="AAL1761"/>
      <c r="AAM1761"/>
      <c r="AAN1761"/>
      <c r="AAO1761"/>
      <c r="AAP1761"/>
      <c r="AAQ1761"/>
      <c r="AAR1761"/>
      <c r="AAS1761"/>
      <c r="AAT1761"/>
      <c r="AAU1761"/>
      <c r="AAV1761"/>
      <c r="AAW1761"/>
      <c r="AAX1761"/>
      <c r="AAY1761"/>
      <c r="AAZ1761"/>
      <c r="ABA1761"/>
      <c r="ABB1761"/>
      <c r="ABC1761"/>
      <c r="ABD1761"/>
      <c r="ABE1761"/>
      <c r="ABF1761"/>
      <c r="ABG1761"/>
      <c r="ABH1761"/>
      <c r="ABI1761"/>
      <c r="ABJ1761"/>
      <c r="ABK1761"/>
      <c r="ABL1761"/>
      <c r="ABM1761"/>
      <c r="ABN1761"/>
      <c r="ABO1761"/>
      <c r="ABP1761"/>
      <c r="ABQ1761"/>
      <c r="ABR1761"/>
      <c r="ABS1761"/>
      <c r="ABT1761"/>
      <c r="ABU1761"/>
      <c r="ABV1761"/>
      <c r="ABW1761"/>
      <c r="ABX1761"/>
      <c r="ABY1761"/>
      <c r="ABZ1761"/>
      <c r="ACA1761"/>
      <c r="ACB1761"/>
      <c r="ACC1761"/>
      <c r="ACD1761"/>
      <c r="ACE1761"/>
      <c r="ACF1761"/>
      <c r="ACG1761"/>
      <c r="ACH1761"/>
      <c r="ACI1761"/>
      <c r="ACJ1761"/>
      <c r="ACK1761"/>
      <c r="ACL1761"/>
      <c r="ACM1761"/>
      <c r="ACN1761"/>
      <c r="ACO1761"/>
      <c r="ACP1761"/>
      <c r="ACQ1761"/>
      <c r="ACR1761"/>
      <c r="ACS1761"/>
      <c r="ACT1761"/>
      <c r="ACU1761"/>
      <c r="ACV1761"/>
      <c r="ACW1761"/>
      <c r="ACX1761"/>
      <c r="ACY1761"/>
      <c r="ACZ1761"/>
      <c r="ADA1761"/>
      <c r="ADB1761"/>
      <c r="ADC1761"/>
      <c r="ADD1761"/>
      <c r="ADE1761"/>
      <c r="ADF1761"/>
      <c r="ADG1761"/>
      <c r="ADH1761"/>
      <c r="ADI1761"/>
      <c r="ADJ1761"/>
      <c r="ADK1761"/>
      <c r="ADL1761"/>
      <c r="ADM1761"/>
      <c r="ADN1761"/>
      <c r="ADO1761"/>
      <c r="ADP1761"/>
      <c r="ADQ1761"/>
      <c r="ADR1761"/>
      <c r="ADS1761"/>
      <c r="ADT1761"/>
      <c r="ADU1761"/>
      <c r="ADV1761"/>
      <c r="ADW1761"/>
      <c r="ADX1761"/>
      <c r="ADY1761"/>
      <c r="ADZ1761"/>
      <c r="AEA1761"/>
      <c r="AEB1761"/>
      <c r="AEC1761"/>
      <c r="AED1761"/>
      <c r="AEE1761"/>
      <c r="AEF1761"/>
      <c r="AEG1761"/>
      <c r="AEH1761"/>
      <c r="AEI1761"/>
      <c r="AEJ1761"/>
      <c r="AEK1761"/>
      <c r="AEL1761"/>
      <c r="AEM1761"/>
      <c r="AEN1761"/>
      <c r="AEO1761"/>
      <c r="AEP1761"/>
      <c r="AEQ1761"/>
      <c r="AER1761"/>
      <c r="AES1761"/>
      <c r="AET1761"/>
      <c r="AEU1761"/>
      <c r="AEV1761"/>
      <c r="AEW1761"/>
      <c r="AEX1761"/>
      <c r="AEY1761"/>
      <c r="AEZ1761"/>
      <c r="AFA1761"/>
      <c r="AFB1761"/>
      <c r="AFC1761"/>
      <c r="AFD1761"/>
      <c r="AFE1761"/>
      <c r="AFF1761"/>
      <c r="AFG1761"/>
      <c r="AFH1761"/>
      <c r="AFI1761"/>
      <c r="AFJ1761"/>
      <c r="AFK1761"/>
      <c r="AFL1761"/>
      <c r="AFM1761"/>
      <c r="AFN1761"/>
      <c r="AFO1761"/>
      <c r="AFP1761"/>
      <c r="AFQ1761"/>
      <c r="AFR1761"/>
      <c r="AFS1761"/>
      <c r="AFT1761"/>
      <c r="AFU1761"/>
      <c r="AFV1761"/>
      <c r="AFW1761"/>
      <c r="AFX1761"/>
      <c r="AFY1761"/>
      <c r="AFZ1761"/>
      <c r="AGA1761"/>
      <c r="AGB1761"/>
      <c r="AGC1761"/>
      <c r="AGD1761"/>
      <c r="AGE1761"/>
      <c r="AGF1761"/>
      <c r="AGG1761"/>
      <c r="AGH1761"/>
      <c r="AGI1761"/>
      <c r="AGJ1761"/>
      <c r="AGK1761"/>
      <c r="AGL1761"/>
      <c r="AGM1761"/>
      <c r="AGN1761"/>
      <c r="AGO1761"/>
      <c r="AGP1761"/>
      <c r="AGQ1761"/>
      <c r="AGR1761"/>
      <c r="AGS1761"/>
      <c r="AGT1761"/>
      <c r="AGU1761"/>
      <c r="AGV1761"/>
      <c r="AGW1761"/>
      <c r="AGX1761"/>
      <c r="AGY1761"/>
      <c r="AGZ1761"/>
      <c r="AHA1761"/>
      <c r="AHB1761"/>
      <c r="AHC1761"/>
      <c r="AHD1761"/>
      <c r="AHE1761"/>
      <c r="AHF1761"/>
      <c r="AHG1761"/>
      <c r="AHH1761"/>
      <c r="AHI1761"/>
      <c r="AHJ1761"/>
      <c r="AHK1761"/>
      <c r="AHL1761"/>
      <c r="AHM1761"/>
      <c r="AHN1761"/>
      <c r="AHO1761"/>
      <c r="AHP1761"/>
      <c r="AHQ1761"/>
      <c r="AHR1761"/>
      <c r="AHS1761"/>
      <c r="AHT1761"/>
      <c r="AHU1761"/>
      <c r="AHV1761"/>
      <c r="AHW1761"/>
      <c r="AHX1761"/>
      <c r="AHY1761"/>
      <c r="AHZ1761"/>
      <c r="AIA1761"/>
      <c r="AIB1761"/>
      <c r="AIC1761"/>
      <c r="AID1761"/>
      <c r="AIE1761"/>
      <c r="AIF1761"/>
      <c r="AIG1761"/>
      <c r="AIH1761"/>
      <c r="AII1761"/>
      <c r="AIJ1761"/>
      <c r="AIK1761"/>
      <c r="AIL1761"/>
      <c r="AIM1761"/>
      <c r="AIN1761"/>
      <c r="AIO1761"/>
      <c r="AIP1761"/>
      <c r="AIQ1761"/>
      <c r="AIR1761"/>
      <c r="AIS1761"/>
      <c r="AIT1761"/>
      <c r="AIU1761"/>
      <c r="AIV1761"/>
      <c r="AIW1761"/>
      <c r="AIX1761"/>
      <c r="AIY1761"/>
      <c r="AIZ1761"/>
      <c r="AJA1761"/>
      <c r="AJB1761"/>
      <c r="AJC1761"/>
      <c r="AJD1761"/>
      <c r="AJE1761"/>
      <c r="AJF1761"/>
      <c r="AJG1761"/>
      <c r="AJH1761"/>
      <c r="AJI1761"/>
      <c r="AJJ1761"/>
      <c r="AJK1761"/>
      <c r="AJL1761"/>
      <c r="AJM1761"/>
      <c r="AJN1761"/>
      <c r="AJO1761"/>
      <c r="AJP1761"/>
      <c r="AJQ1761"/>
      <c r="AJR1761"/>
      <c r="AJS1761"/>
      <c r="AJT1761"/>
      <c r="AJU1761"/>
      <c r="AJV1761"/>
      <c r="AJW1761"/>
      <c r="AJX1761"/>
      <c r="AJY1761"/>
      <c r="AJZ1761"/>
      <c r="AKA1761"/>
      <c r="AKB1761"/>
      <c r="AKC1761"/>
      <c r="AKD1761"/>
      <c r="AKE1761"/>
      <c r="AKF1761"/>
      <c r="AKG1761"/>
      <c r="AKH1761"/>
      <c r="AKI1761"/>
      <c r="AKJ1761"/>
      <c r="AKK1761"/>
      <c r="AKL1761"/>
      <c r="AKM1761"/>
      <c r="AKN1761"/>
      <c r="AKO1761"/>
      <c r="AKP1761"/>
      <c r="AKQ1761"/>
      <c r="AKR1761"/>
      <c r="AKS1761"/>
      <c r="AKT1761"/>
      <c r="AKU1761"/>
      <c r="AKV1761"/>
      <c r="AKW1761"/>
      <c r="AKX1761"/>
      <c r="AKY1761"/>
      <c r="AKZ1761"/>
      <c r="ALA1761"/>
      <c r="ALB1761"/>
      <c r="ALC1761"/>
      <c r="ALD1761"/>
      <c r="ALE1761"/>
      <c r="ALF1761"/>
      <c r="ALG1761"/>
      <c r="ALH1761"/>
      <c r="ALI1761"/>
      <c r="ALJ1761"/>
      <c r="ALK1761"/>
      <c r="ALL1761"/>
      <c r="ALM1761"/>
      <c r="ALN1761"/>
      <c r="ALO1761"/>
      <c r="ALP1761"/>
      <c r="ALQ1761"/>
      <c r="ALR1761"/>
      <c r="ALS1761"/>
      <c r="ALT1761"/>
      <c r="ALU1761"/>
      <c r="ALV1761"/>
      <c r="ALW1761"/>
      <c r="ALX1761"/>
      <c r="ALY1761"/>
      <c r="ALZ1761"/>
      <c r="AMA1761"/>
      <c r="AMB1761"/>
      <c r="AMC1761"/>
      <c r="AMD1761"/>
      <c r="AME1761"/>
      <c r="AMF1761"/>
      <c r="AMG1761"/>
      <c r="AMH1761"/>
      <c r="AMI1761"/>
      <c r="AMJ1761"/>
      <c r="AMK1761"/>
    </row>
    <row r="1762" spans="1:1025" ht="45" customHeight="1" thickTop="1" thickBot="1" x14ac:dyDescent="0.3">
      <c r="A1762" s="249" t="s">
        <v>1410</v>
      </c>
      <c r="B1762" s="249" t="s">
        <v>1410</v>
      </c>
      <c r="C1762" s="249" t="s">
        <v>1410</v>
      </c>
      <c r="D1762" s="249" t="s">
        <v>1410</v>
      </c>
      <c r="E1762" s="249" t="s">
        <v>1410</v>
      </c>
      <c r="F1762" s="249" t="s">
        <v>1410</v>
      </c>
      <c r="G1762" s="249" t="s">
        <v>1410</v>
      </c>
      <c r="H1762" s="249" t="s">
        <v>1410</v>
      </c>
      <c r="I1762" s="249" t="s">
        <v>1410</v>
      </c>
      <c r="J1762" s="249" t="s">
        <v>1410</v>
      </c>
      <c r="K1762" s="249" t="s">
        <v>1410</v>
      </c>
      <c r="L1762" s="249" t="s">
        <v>1410</v>
      </c>
      <c r="M1762" s="249" t="s">
        <v>1410</v>
      </c>
      <c r="N1762" s="249" t="s">
        <v>1410</v>
      </c>
      <c r="O1762" s="249" t="s">
        <v>1410</v>
      </c>
      <c r="P1762" s="249" t="s">
        <v>1410</v>
      </c>
      <c r="Q1762" s="54">
        <v>2</v>
      </c>
      <c r="R1762" s="250"/>
      <c r="S1762" s="250"/>
      <c r="T1762" s="250"/>
      <c r="U1762" s="250"/>
      <c r="V1762" s="250"/>
      <c r="W1762" s="250"/>
      <c r="X1762" s="250"/>
      <c r="Y1762" s="250"/>
      <c r="Z1762" s="250"/>
      <c r="AA1762" s="250"/>
      <c r="AB1762" s="250"/>
      <c r="AC1762" s="250"/>
      <c r="AD1762" s="250"/>
      <c r="AE1762" s="250"/>
      <c r="AF1762" s="54">
        <v>2</v>
      </c>
      <c r="AG1762" s="267"/>
      <c r="AH1762" s="267"/>
      <c r="AI1762" s="267"/>
      <c r="AJ1762" s="267"/>
      <c r="AK1762" s="267"/>
      <c r="AL1762" s="267"/>
      <c r="AM1762" s="267"/>
      <c r="AN1762" s="267"/>
      <c r="AO1762" s="267"/>
      <c r="AP1762" s="267"/>
      <c r="AQ1762" s="267"/>
      <c r="AR1762" s="267"/>
      <c r="AS1762" s="267"/>
      <c r="AT1762" s="267"/>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c r="HK1762"/>
      <c r="HL1762"/>
      <c r="HM1762"/>
      <c r="HN1762"/>
      <c r="HO1762"/>
      <c r="HP1762"/>
      <c r="HQ1762"/>
      <c r="HR1762"/>
      <c r="HS1762"/>
      <c r="HT1762"/>
      <c r="HU1762"/>
      <c r="HV1762"/>
      <c r="HW1762"/>
      <c r="HX1762"/>
      <c r="HY1762"/>
      <c r="HZ1762"/>
      <c r="IA1762"/>
      <c r="IB1762"/>
      <c r="IC1762"/>
      <c r="ID1762"/>
      <c r="IE1762"/>
      <c r="IF1762"/>
      <c r="IG1762"/>
      <c r="IH1762"/>
      <c r="II1762"/>
      <c r="IJ1762"/>
      <c r="IK1762"/>
      <c r="IL1762"/>
      <c r="IM1762"/>
      <c r="IN1762"/>
      <c r="IO1762"/>
      <c r="IP1762"/>
      <c r="IQ1762"/>
      <c r="IR1762"/>
      <c r="IS1762"/>
      <c r="IT1762"/>
      <c r="IU1762"/>
      <c r="IV1762"/>
      <c r="IW1762"/>
      <c r="IX1762"/>
      <c r="IY1762"/>
      <c r="IZ1762"/>
      <c r="JA1762"/>
      <c r="JB1762"/>
      <c r="JC1762"/>
      <c r="JD1762"/>
      <c r="JE1762"/>
      <c r="JF1762"/>
      <c r="JG1762"/>
      <c r="JH1762"/>
      <c r="JI1762"/>
      <c r="JJ1762"/>
      <c r="JK1762"/>
      <c r="JL1762"/>
      <c r="JM1762"/>
      <c r="JN1762"/>
      <c r="JO1762"/>
      <c r="JP1762"/>
      <c r="JQ1762"/>
      <c r="JR1762"/>
      <c r="JS1762"/>
      <c r="JT1762"/>
      <c r="JU1762"/>
      <c r="JV1762"/>
      <c r="JW1762"/>
      <c r="JX1762"/>
      <c r="JY1762"/>
      <c r="JZ1762"/>
      <c r="KA1762"/>
      <c r="KB1762"/>
      <c r="KC1762"/>
      <c r="KD1762"/>
      <c r="KE1762"/>
      <c r="KF1762"/>
      <c r="KG1762"/>
      <c r="KH1762"/>
      <c r="KI1762"/>
      <c r="KJ1762"/>
      <c r="KK1762"/>
      <c r="KL1762"/>
      <c r="KM1762"/>
      <c r="KN1762"/>
      <c r="KO1762"/>
      <c r="KP1762"/>
      <c r="KQ1762"/>
      <c r="KR1762"/>
      <c r="KS1762"/>
      <c r="KT1762"/>
      <c r="KU1762"/>
      <c r="KV1762"/>
      <c r="KW1762"/>
      <c r="KX1762"/>
      <c r="KY1762"/>
      <c r="KZ1762"/>
      <c r="LA1762"/>
      <c r="LB1762"/>
      <c r="LC1762"/>
      <c r="LD1762"/>
      <c r="LE1762"/>
      <c r="LF1762"/>
      <c r="LG1762"/>
      <c r="LH1762"/>
      <c r="LI1762"/>
      <c r="LJ1762"/>
      <c r="LK1762"/>
      <c r="LL1762"/>
      <c r="LM1762"/>
      <c r="LN1762"/>
      <c r="LO1762"/>
      <c r="LP1762"/>
      <c r="LQ1762"/>
      <c r="LR1762"/>
      <c r="LS1762"/>
      <c r="LT1762"/>
      <c r="LU1762"/>
      <c r="LV1762"/>
      <c r="LW1762"/>
      <c r="LX1762"/>
      <c r="LY1762"/>
      <c r="LZ1762"/>
      <c r="MA1762"/>
      <c r="MB1762"/>
      <c r="MC1762"/>
      <c r="MD1762"/>
      <c r="ME1762"/>
      <c r="MF1762"/>
      <c r="MG1762"/>
      <c r="MH1762"/>
      <c r="MI1762"/>
      <c r="MJ1762"/>
      <c r="MK1762"/>
      <c r="ML1762"/>
      <c r="MM1762"/>
      <c r="MN1762"/>
      <c r="MO1762"/>
      <c r="MP1762"/>
      <c r="MQ1762"/>
      <c r="MR1762"/>
      <c r="MS1762"/>
      <c r="MT1762"/>
      <c r="MU1762"/>
      <c r="MV1762"/>
      <c r="MW1762"/>
      <c r="MX1762"/>
      <c r="MY1762"/>
      <c r="MZ1762"/>
      <c r="NA1762"/>
      <c r="NB1762"/>
      <c r="NC1762"/>
      <c r="ND1762"/>
      <c r="NE1762"/>
      <c r="NF1762"/>
      <c r="NG1762"/>
      <c r="NH1762"/>
      <c r="NI1762"/>
      <c r="NJ1762"/>
      <c r="NK1762"/>
      <c r="NL1762"/>
      <c r="NM1762"/>
      <c r="NN1762"/>
      <c r="NO1762"/>
      <c r="NP1762"/>
      <c r="NQ1762"/>
      <c r="NR1762"/>
      <c r="NS1762"/>
      <c r="NT1762"/>
      <c r="NU1762"/>
      <c r="NV1762"/>
      <c r="NW1762"/>
      <c r="NX1762"/>
      <c r="NY1762"/>
      <c r="NZ1762"/>
      <c r="OA1762"/>
      <c r="OB1762"/>
      <c r="OC1762"/>
      <c r="OD1762"/>
      <c r="OE1762"/>
      <c r="OF1762"/>
      <c r="OG1762"/>
      <c r="OH1762"/>
      <c r="OI1762"/>
      <c r="OJ1762"/>
      <c r="OK1762"/>
      <c r="OL1762"/>
      <c r="OM1762"/>
      <c r="ON1762"/>
      <c r="OO1762"/>
      <c r="OP1762"/>
      <c r="OQ1762"/>
      <c r="OR1762"/>
      <c r="OS1762"/>
      <c r="OT1762"/>
      <c r="OU1762"/>
      <c r="OV1762"/>
      <c r="OW1762"/>
      <c r="OX1762"/>
      <c r="OY1762"/>
      <c r="OZ1762"/>
      <c r="PA1762"/>
      <c r="PB1762"/>
      <c r="PC1762"/>
      <c r="PD1762"/>
      <c r="PE1762"/>
      <c r="PF1762"/>
      <c r="PG1762"/>
      <c r="PH1762"/>
      <c r="PI1762"/>
      <c r="PJ1762"/>
      <c r="PK1762"/>
      <c r="PL1762"/>
      <c r="PM1762"/>
      <c r="PN1762"/>
      <c r="PO1762"/>
      <c r="PP1762"/>
      <c r="PQ1762"/>
      <c r="PR1762"/>
      <c r="PS1762"/>
      <c r="PT1762"/>
      <c r="PU1762"/>
      <c r="PV1762"/>
      <c r="PW1762"/>
      <c r="PX1762"/>
      <c r="PY1762"/>
      <c r="PZ1762"/>
      <c r="QA1762"/>
      <c r="QB1762"/>
      <c r="QC1762"/>
      <c r="QD1762"/>
      <c r="QE1762"/>
      <c r="QF1762"/>
      <c r="QG1762"/>
      <c r="QH1762"/>
      <c r="QI1762"/>
      <c r="QJ1762"/>
      <c r="QK1762"/>
      <c r="QL1762"/>
      <c r="QM1762"/>
      <c r="QN1762"/>
      <c r="QO1762"/>
      <c r="QP1762"/>
      <c r="QQ1762"/>
      <c r="QR1762"/>
      <c r="QS1762"/>
      <c r="QT1762"/>
      <c r="QU1762"/>
      <c r="QV1762"/>
      <c r="QW1762"/>
      <c r="QX1762"/>
      <c r="QY1762"/>
      <c r="QZ1762"/>
      <c r="RA1762"/>
      <c r="RB1762"/>
      <c r="RC1762"/>
      <c r="RD1762"/>
      <c r="RE1762"/>
      <c r="RF1762"/>
      <c r="RG1762"/>
      <c r="RH1762"/>
      <c r="RI1762"/>
      <c r="RJ1762"/>
      <c r="RK1762"/>
      <c r="RL1762"/>
      <c r="RM1762"/>
      <c r="RN1762"/>
      <c r="RO1762"/>
      <c r="RP1762"/>
      <c r="RQ1762"/>
      <c r="RR1762"/>
      <c r="RS1762"/>
      <c r="RT1762"/>
      <c r="RU1762"/>
      <c r="RV1762"/>
      <c r="RW1762"/>
      <c r="RX1762"/>
      <c r="RY1762"/>
      <c r="RZ1762"/>
      <c r="SA1762"/>
      <c r="SB1762"/>
      <c r="SC1762"/>
      <c r="SD1762"/>
      <c r="SE1762"/>
      <c r="SF1762"/>
      <c r="SG1762"/>
      <c r="SH1762"/>
      <c r="SI1762"/>
      <c r="SJ1762"/>
      <c r="SK1762"/>
      <c r="SL1762"/>
      <c r="SM1762"/>
      <c r="SN1762"/>
      <c r="SO1762"/>
      <c r="SP1762"/>
      <c r="SQ1762"/>
      <c r="SR1762"/>
      <c r="SS1762"/>
      <c r="ST1762"/>
      <c r="SU1762"/>
      <c r="SV1762"/>
      <c r="SW1762"/>
      <c r="SX1762"/>
      <c r="SY1762"/>
      <c r="SZ1762"/>
      <c r="TA1762"/>
      <c r="TB1762"/>
      <c r="TC1762"/>
      <c r="TD1762"/>
      <c r="TE1762"/>
      <c r="TF1762"/>
      <c r="TG1762"/>
      <c r="TH1762"/>
      <c r="TI1762"/>
      <c r="TJ1762"/>
      <c r="TK1762"/>
      <c r="TL1762"/>
      <c r="TM1762"/>
      <c r="TN1762"/>
      <c r="TO1762"/>
      <c r="TP1762"/>
      <c r="TQ1762"/>
      <c r="TR1762"/>
      <c r="TS1762"/>
      <c r="TT1762"/>
      <c r="TU1762"/>
      <c r="TV1762"/>
      <c r="TW1762"/>
      <c r="TX1762"/>
      <c r="TY1762"/>
      <c r="TZ1762"/>
      <c r="UA1762"/>
      <c r="UB1762"/>
      <c r="UC1762"/>
      <c r="UD1762"/>
      <c r="UE1762"/>
      <c r="UF1762"/>
      <c r="UG1762"/>
      <c r="UH1762"/>
      <c r="UI1762"/>
      <c r="UJ1762"/>
      <c r="UK1762"/>
      <c r="UL1762"/>
      <c r="UM1762"/>
      <c r="UN1762"/>
      <c r="UO1762"/>
      <c r="UP1762"/>
      <c r="UQ1762"/>
      <c r="UR1762"/>
      <c r="US1762"/>
      <c r="UT1762"/>
      <c r="UU1762"/>
      <c r="UV1762"/>
      <c r="UW1762"/>
      <c r="UX1762"/>
      <c r="UY1762"/>
      <c r="UZ1762"/>
      <c r="VA1762"/>
      <c r="VB1762"/>
      <c r="VC1762"/>
      <c r="VD1762"/>
      <c r="VE1762"/>
      <c r="VF1762"/>
      <c r="VG1762"/>
      <c r="VH1762"/>
      <c r="VI1762"/>
      <c r="VJ1762"/>
      <c r="VK1762"/>
      <c r="VL1762"/>
      <c r="VM1762"/>
      <c r="VN1762"/>
      <c r="VO1762"/>
      <c r="VP1762"/>
      <c r="VQ1762"/>
      <c r="VR1762"/>
      <c r="VS1762"/>
      <c r="VT1762"/>
      <c r="VU1762"/>
      <c r="VV1762"/>
      <c r="VW1762"/>
      <c r="VX1762"/>
      <c r="VY1762"/>
      <c r="VZ1762"/>
      <c r="WA1762"/>
      <c r="WB1762"/>
      <c r="WC1762"/>
      <c r="WD1762"/>
      <c r="WE1762"/>
      <c r="WF1762"/>
      <c r="WG1762"/>
      <c r="WH1762"/>
      <c r="WI1762"/>
      <c r="WJ1762"/>
      <c r="WK1762"/>
      <c r="WL1762"/>
      <c r="WM1762"/>
      <c r="WN1762"/>
      <c r="WO1762"/>
      <c r="WP1762"/>
      <c r="WQ1762"/>
      <c r="WR1762"/>
      <c r="WS1762"/>
      <c r="WT1762"/>
      <c r="WU1762"/>
      <c r="WV1762"/>
      <c r="WW1762"/>
      <c r="WX1762"/>
      <c r="WY1762"/>
      <c r="WZ1762"/>
      <c r="XA1762"/>
      <c r="XB1762"/>
      <c r="XC1762"/>
      <c r="XD1762"/>
      <c r="XE1762"/>
      <c r="XF1762"/>
      <c r="XG1762"/>
      <c r="XH1762"/>
      <c r="XI1762"/>
      <c r="XJ1762"/>
      <c r="XK1762"/>
      <c r="XL1762"/>
      <c r="XM1762"/>
      <c r="XN1762"/>
      <c r="XO1762"/>
      <c r="XP1762"/>
      <c r="XQ1762"/>
      <c r="XR1762"/>
      <c r="XS1762"/>
      <c r="XT1762"/>
      <c r="XU1762"/>
      <c r="XV1762"/>
      <c r="XW1762"/>
      <c r="XX1762"/>
      <c r="XY1762"/>
      <c r="XZ1762"/>
      <c r="YA1762"/>
      <c r="YB1762"/>
      <c r="YC1762"/>
      <c r="YD1762"/>
      <c r="YE1762"/>
      <c r="YF1762"/>
      <c r="YG1762"/>
      <c r="YH1762"/>
      <c r="YI1762"/>
      <c r="YJ1762"/>
      <c r="YK1762"/>
      <c r="YL1762"/>
      <c r="YM1762"/>
      <c r="YN1762"/>
      <c r="YO1762"/>
      <c r="YP1762"/>
      <c r="YQ1762"/>
      <c r="YR1762"/>
      <c r="YS1762"/>
      <c r="YT1762"/>
      <c r="YU1762"/>
      <c r="YV1762"/>
      <c r="YW1762"/>
      <c r="YX1762"/>
      <c r="YY1762"/>
      <c r="YZ1762"/>
      <c r="ZA1762"/>
      <c r="ZB1762"/>
      <c r="ZC1762"/>
      <c r="ZD1762"/>
      <c r="ZE1762"/>
      <c r="ZF1762"/>
      <c r="ZG1762"/>
      <c r="ZH1762"/>
      <c r="ZI1762"/>
      <c r="ZJ1762"/>
      <c r="ZK1762"/>
      <c r="ZL1762"/>
      <c r="ZM1762"/>
      <c r="ZN1762"/>
      <c r="ZO1762"/>
      <c r="ZP1762"/>
      <c r="ZQ1762"/>
      <c r="ZR1762"/>
      <c r="ZS1762"/>
      <c r="ZT1762"/>
      <c r="ZU1762"/>
      <c r="ZV1762"/>
      <c r="ZW1762"/>
      <c r="ZX1762"/>
      <c r="ZY1762"/>
      <c r="ZZ1762"/>
      <c r="AAA1762"/>
      <c r="AAB1762"/>
      <c r="AAC1762"/>
      <c r="AAD1762"/>
      <c r="AAE1762"/>
      <c r="AAF1762"/>
      <c r="AAG1762"/>
      <c r="AAH1762"/>
      <c r="AAI1762"/>
      <c r="AAJ1762"/>
      <c r="AAK1762"/>
      <c r="AAL1762"/>
      <c r="AAM1762"/>
      <c r="AAN1762"/>
      <c r="AAO1762"/>
      <c r="AAP1762"/>
      <c r="AAQ1762"/>
      <c r="AAR1762"/>
      <c r="AAS1762"/>
      <c r="AAT1762"/>
      <c r="AAU1762"/>
      <c r="AAV1762"/>
      <c r="AAW1762"/>
      <c r="AAX1762"/>
      <c r="AAY1762"/>
      <c r="AAZ1762"/>
      <c r="ABA1762"/>
      <c r="ABB1762"/>
      <c r="ABC1762"/>
      <c r="ABD1762"/>
      <c r="ABE1762"/>
      <c r="ABF1762"/>
      <c r="ABG1762"/>
      <c r="ABH1762"/>
      <c r="ABI1762"/>
      <c r="ABJ1762"/>
      <c r="ABK1762"/>
      <c r="ABL1762"/>
      <c r="ABM1762"/>
      <c r="ABN1762"/>
      <c r="ABO1762"/>
      <c r="ABP1762"/>
      <c r="ABQ1762"/>
      <c r="ABR1762"/>
      <c r="ABS1762"/>
      <c r="ABT1762"/>
      <c r="ABU1762"/>
      <c r="ABV1762"/>
      <c r="ABW1762"/>
      <c r="ABX1762"/>
      <c r="ABY1762"/>
      <c r="ABZ1762"/>
      <c r="ACA1762"/>
      <c r="ACB1762"/>
      <c r="ACC1762"/>
      <c r="ACD1762"/>
      <c r="ACE1762"/>
      <c r="ACF1762"/>
      <c r="ACG1762"/>
      <c r="ACH1762"/>
      <c r="ACI1762"/>
      <c r="ACJ1762"/>
      <c r="ACK1762"/>
      <c r="ACL1762"/>
      <c r="ACM1762"/>
      <c r="ACN1762"/>
      <c r="ACO1762"/>
      <c r="ACP1762"/>
      <c r="ACQ1762"/>
      <c r="ACR1762"/>
      <c r="ACS1762"/>
      <c r="ACT1762"/>
      <c r="ACU1762"/>
      <c r="ACV1762"/>
      <c r="ACW1762"/>
      <c r="ACX1762"/>
      <c r="ACY1762"/>
      <c r="ACZ1762"/>
      <c r="ADA1762"/>
      <c r="ADB1762"/>
      <c r="ADC1762"/>
      <c r="ADD1762"/>
      <c r="ADE1762"/>
      <c r="ADF1762"/>
      <c r="ADG1762"/>
      <c r="ADH1762"/>
      <c r="ADI1762"/>
      <c r="ADJ1762"/>
      <c r="ADK1762"/>
      <c r="ADL1762"/>
      <c r="ADM1762"/>
      <c r="ADN1762"/>
      <c r="ADO1762"/>
      <c r="ADP1762"/>
      <c r="ADQ1762"/>
      <c r="ADR1762"/>
      <c r="ADS1762"/>
      <c r="ADT1762"/>
      <c r="ADU1762"/>
      <c r="ADV1762"/>
      <c r="ADW1762"/>
      <c r="ADX1762"/>
      <c r="ADY1762"/>
      <c r="ADZ1762"/>
      <c r="AEA1762"/>
      <c r="AEB1762"/>
      <c r="AEC1762"/>
      <c r="AED1762"/>
      <c r="AEE1762"/>
      <c r="AEF1762"/>
      <c r="AEG1762"/>
      <c r="AEH1762"/>
      <c r="AEI1762"/>
      <c r="AEJ1762"/>
      <c r="AEK1762"/>
      <c r="AEL1762"/>
      <c r="AEM1762"/>
      <c r="AEN1762"/>
      <c r="AEO1762"/>
      <c r="AEP1762"/>
      <c r="AEQ1762"/>
      <c r="AER1762"/>
      <c r="AES1762"/>
      <c r="AET1762"/>
      <c r="AEU1762"/>
      <c r="AEV1762"/>
      <c r="AEW1762"/>
      <c r="AEX1762"/>
      <c r="AEY1762"/>
      <c r="AEZ1762"/>
      <c r="AFA1762"/>
      <c r="AFB1762"/>
      <c r="AFC1762"/>
      <c r="AFD1762"/>
      <c r="AFE1762"/>
      <c r="AFF1762"/>
      <c r="AFG1762"/>
      <c r="AFH1762"/>
      <c r="AFI1762"/>
      <c r="AFJ1762"/>
      <c r="AFK1762"/>
      <c r="AFL1762"/>
      <c r="AFM1762"/>
      <c r="AFN1762"/>
      <c r="AFO1762"/>
      <c r="AFP1762"/>
      <c r="AFQ1762"/>
      <c r="AFR1762"/>
      <c r="AFS1762"/>
      <c r="AFT1762"/>
      <c r="AFU1762"/>
      <c r="AFV1762"/>
      <c r="AFW1762"/>
      <c r="AFX1762"/>
      <c r="AFY1762"/>
      <c r="AFZ1762"/>
      <c r="AGA1762"/>
      <c r="AGB1762"/>
      <c r="AGC1762"/>
      <c r="AGD1762"/>
      <c r="AGE1762"/>
      <c r="AGF1762"/>
      <c r="AGG1762"/>
      <c r="AGH1762"/>
      <c r="AGI1762"/>
      <c r="AGJ1762"/>
      <c r="AGK1762"/>
      <c r="AGL1762"/>
      <c r="AGM1762"/>
      <c r="AGN1762"/>
      <c r="AGO1762"/>
      <c r="AGP1762"/>
      <c r="AGQ1762"/>
      <c r="AGR1762"/>
      <c r="AGS1762"/>
      <c r="AGT1762"/>
      <c r="AGU1762"/>
      <c r="AGV1762"/>
      <c r="AGW1762"/>
      <c r="AGX1762"/>
      <c r="AGY1762"/>
      <c r="AGZ1762"/>
      <c r="AHA1762"/>
      <c r="AHB1762"/>
      <c r="AHC1762"/>
      <c r="AHD1762"/>
      <c r="AHE1762"/>
      <c r="AHF1762"/>
      <c r="AHG1762"/>
      <c r="AHH1762"/>
      <c r="AHI1762"/>
      <c r="AHJ1762"/>
      <c r="AHK1762"/>
      <c r="AHL1762"/>
      <c r="AHM1762"/>
      <c r="AHN1762"/>
      <c r="AHO1762"/>
      <c r="AHP1762"/>
      <c r="AHQ1762"/>
      <c r="AHR1762"/>
      <c r="AHS1762"/>
      <c r="AHT1762"/>
      <c r="AHU1762"/>
      <c r="AHV1762"/>
      <c r="AHW1762"/>
      <c r="AHX1762"/>
      <c r="AHY1762"/>
      <c r="AHZ1762"/>
      <c r="AIA1762"/>
      <c r="AIB1762"/>
      <c r="AIC1762"/>
      <c r="AID1762"/>
      <c r="AIE1762"/>
      <c r="AIF1762"/>
      <c r="AIG1762"/>
      <c r="AIH1762"/>
      <c r="AII1762"/>
      <c r="AIJ1762"/>
      <c r="AIK1762"/>
      <c r="AIL1762"/>
      <c r="AIM1762"/>
      <c r="AIN1762"/>
      <c r="AIO1762"/>
      <c r="AIP1762"/>
      <c r="AIQ1762"/>
      <c r="AIR1762"/>
      <c r="AIS1762"/>
      <c r="AIT1762"/>
      <c r="AIU1762"/>
      <c r="AIV1762"/>
      <c r="AIW1762"/>
      <c r="AIX1762"/>
      <c r="AIY1762"/>
      <c r="AIZ1762"/>
      <c r="AJA1762"/>
      <c r="AJB1762"/>
      <c r="AJC1762"/>
      <c r="AJD1762"/>
      <c r="AJE1762"/>
      <c r="AJF1762"/>
      <c r="AJG1762"/>
      <c r="AJH1762"/>
      <c r="AJI1762"/>
      <c r="AJJ1762"/>
      <c r="AJK1762"/>
      <c r="AJL1762"/>
      <c r="AJM1762"/>
      <c r="AJN1762"/>
      <c r="AJO1762"/>
      <c r="AJP1762"/>
      <c r="AJQ1762"/>
      <c r="AJR1762"/>
      <c r="AJS1762"/>
      <c r="AJT1762"/>
      <c r="AJU1762"/>
      <c r="AJV1762"/>
      <c r="AJW1762"/>
      <c r="AJX1762"/>
      <c r="AJY1762"/>
      <c r="AJZ1762"/>
      <c r="AKA1762"/>
      <c r="AKB1762"/>
      <c r="AKC1762"/>
      <c r="AKD1762"/>
      <c r="AKE1762"/>
      <c r="AKF1762"/>
      <c r="AKG1762"/>
      <c r="AKH1762"/>
      <c r="AKI1762"/>
      <c r="AKJ1762"/>
      <c r="AKK1762"/>
      <c r="AKL1762"/>
      <c r="AKM1762"/>
      <c r="AKN1762"/>
      <c r="AKO1762"/>
      <c r="AKP1762"/>
      <c r="AKQ1762"/>
      <c r="AKR1762"/>
      <c r="AKS1762"/>
      <c r="AKT1762"/>
      <c r="AKU1762"/>
      <c r="AKV1762"/>
      <c r="AKW1762"/>
      <c r="AKX1762"/>
      <c r="AKY1762"/>
      <c r="AKZ1762"/>
      <c r="ALA1762"/>
      <c r="ALB1762"/>
      <c r="ALC1762"/>
      <c r="ALD1762"/>
      <c r="ALE1762"/>
      <c r="ALF1762"/>
      <c r="ALG1762"/>
      <c r="ALH1762"/>
      <c r="ALI1762"/>
      <c r="ALJ1762"/>
      <c r="ALK1762"/>
      <c r="ALL1762"/>
      <c r="ALM1762"/>
      <c r="ALN1762"/>
      <c r="ALO1762"/>
      <c r="ALP1762"/>
      <c r="ALQ1762"/>
      <c r="ALR1762"/>
      <c r="ALS1762"/>
      <c r="ALT1762"/>
      <c r="ALU1762"/>
      <c r="ALV1762"/>
      <c r="ALW1762"/>
      <c r="ALX1762"/>
      <c r="ALY1762"/>
      <c r="ALZ1762"/>
      <c r="AMA1762"/>
      <c r="AMB1762"/>
      <c r="AMC1762"/>
      <c r="AMD1762"/>
      <c r="AME1762"/>
      <c r="AMF1762"/>
      <c r="AMG1762"/>
      <c r="AMH1762"/>
      <c r="AMI1762"/>
      <c r="AMJ1762"/>
      <c r="AMK1762"/>
    </row>
    <row r="1763" spans="1:1025" ht="45" customHeight="1" thickTop="1" thickBot="1" x14ac:dyDescent="0.3">
      <c r="A1763" s="249" t="s">
        <v>1411</v>
      </c>
      <c r="B1763" s="249" t="s">
        <v>1411</v>
      </c>
      <c r="C1763" s="249" t="s">
        <v>1411</v>
      </c>
      <c r="D1763" s="249" t="s">
        <v>1411</v>
      </c>
      <c r="E1763" s="249" t="s">
        <v>1411</v>
      </c>
      <c r="F1763" s="249" t="s">
        <v>1411</v>
      </c>
      <c r="G1763" s="249" t="s">
        <v>1411</v>
      </c>
      <c r="H1763" s="249" t="s">
        <v>1411</v>
      </c>
      <c r="I1763" s="249" t="s">
        <v>1411</v>
      </c>
      <c r="J1763" s="249" t="s">
        <v>1411</v>
      </c>
      <c r="K1763" s="249" t="s">
        <v>1411</v>
      </c>
      <c r="L1763" s="249" t="s">
        <v>1411</v>
      </c>
      <c r="M1763" s="249" t="s">
        <v>1411</v>
      </c>
      <c r="N1763" s="249" t="s">
        <v>1411</v>
      </c>
      <c r="O1763" s="249" t="s">
        <v>1411</v>
      </c>
      <c r="P1763" s="249" t="s">
        <v>1411</v>
      </c>
      <c r="Q1763" s="54">
        <v>2</v>
      </c>
      <c r="R1763" s="250"/>
      <c r="S1763" s="250"/>
      <c r="T1763" s="250"/>
      <c r="U1763" s="250"/>
      <c r="V1763" s="250"/>
      <c r="W1763" s="250"/>
      <c r="X1763" s="250"/>
      <c r="Y1763" s="250"/>
      <c r="Z1763" s="250"/>
      <c r="AA1763" s="250"/>
      <c r="AB1763" s="250"/>
      <c r="AC1763" s="250"/>
      <c r="AD1763" s="250"/>
      <c r="AE1763" s="250"/>
      <c r="AF1763" s="54">
        <v>2</v>
      </c>
      <c r="AG1763" s="267"/>
      <c r="AH1763" s="267"/>
      <c r="AI1763" s="267"/>
      <c r="AJ1763" s="267"/>
      <c r="AK1763" s="267"/>
      <c r="AL1763" s="267"/>
      <c r="AM1763" s="267"/>
      <c r="AN1763" s="267"/>
      <c r="AO1763" s="267"/>
      <c r="AP1763" s="267"/>
      <c r="AQ1763" s="267"/>
      <c r="AR1763" s="267"/>
      <c r="AS1763" s="267"/>
      <c r="AT1763" s="267"/>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c r="HK1763"/>
      <c r="HL1763"/>
      <c r="HM1763"/>
      <c r="HN1763"/>
      <c r="HO1763"/>
      <c r="HP1763"/>
      <c r="HQ1763"/>
      <c r="HR1763"/>
      <c r="HS1763"/>
      <c r="HT1763"/>
      <c r="HU1763"/>
      <c r="HV1763"/>
      <c r="HW1763"/>
      <c r="HX1763"/>
      <c r="HY1763"/>
      <c r="HZ1763"/>
      <c r="IA1763"/>
      <c r="IB1763"/>
      <c r="IC1763"/>
      <c r="ID1763"/>
      <c r="IE1763"/>
      <c r="IF1763"/>
      <c r="IG1763"/>
      <c r="IH1763"/>
      <c r="II1763"/>
      <c r="IJ1763"/>
      <c r="IK1763"/>
      <c r="IL1763"/>
      <c r="IM1763"/>
      <c r="IN1763"/>
      <c r="IO1763"/>
      <c r="IP1763"/>
      <c r="IQ1763"/>
      <c r="IR1763"/>
      <c r="IS1763"/>
      <c r="IT1763"/>
      <c r="IU1763"/>
      <c r="IV1763"/>
      <c r="IW1763"/>
      <c r="IX1763"/>
      <c r="IY1763"/>
      <c r="IZ1763"/>
      <c r="JA1763"/>
      <c r="JB1763"/>
      <c r="JC1763"/>
      <c r="JD1763"/>
      <c r="JE1763"/>
      <c r="JF1763"/>
      <c r="JG1763"/>
      <c r="JH1763"/>
      <c r="JI1763"/>
      <c r="JJ1763"/>
      <c r="JK1763"/>
      <c r="JL1763"/>
      <c r="JM1763"/>
      <c r="JN1763"/>
      <c r="JO1763"/>
      <c r="JP1763"/>
      <c r="JQ1763"/>
      <c r="JR1763"/>
      <c r="JS1763"/>
      <c r="JT1763"/>
      <c r="JU1763"/>
      <c r="JV1763"/>
      <c r="JW1763"/>
      <c r="JX1763"/>
      <c r="JY1763"/>
      <c r="JZ1763"/>
      <c r="KA1763"/>
      <c r="KB1763"/>
      <c r="KC1763"/>
      <c r="KD1763"/>
      <c r="KE1763"/>
      <c r="KF1763"/>
      <c r="KG1763"/>
      <c r="KH1763"/>
      <c r="KI1763"/>
      <c r="KJ1763"/>
      <c r="KK1763"/>
      <c r="KL1763"/>
      <c r="KM1763"/>
      <c r="KN1763"/>
      <c r="KO1763"/>
      <c r="KP1763"/>
      <c r="KQ1763"/>
      <c r="KR1763"/>
      <c r="KS1763"/>
      <c r="KT1763"/>
      <c r="KU1763"/>
      <c r="KV1763"/>
      <c r="KW1763"/>
      <c r="KX1763"/>
      <c r="KY1763"/>
      <c r="KZ1763"/>
      <c r="LA1763"/>
      <c r="LB1763"/>
      <c r="LC1763"/>
      <c r="LD1763"/>
      <c r="LE1763"/>
      <c r="LF1763"/>
      <c r="LG1763"/>
      <c r="LH1763"/>
      <c r="LI1763"/>
      <c r="LJ1763"/>
      <c r="LK1763"/>
      <c r="LL1763"/>
      <c r="LM1763"/>
      <c r="LN1763"/>
      <c r="LO1763"/>
      <c r="LP1763"/>
      <c r="LQ1763"/>
      <c r="LR1763"/>
      <c r="LS1763"/>
      <c r="LT1763"/>
      <c r="LU1763"/>
      <c r="LV1763"/>
      <c r="LW1763"/>
      <c r="LX1763"/>
      <c r="LY1763"/>
      <c r="LZ1763"/>
      <c r="MA1763"/>
      <c r="MB1763"/>
      <c r="MC1763"/>
      <c r="MD1763"/>
      <c r="ME1763"/>
      <c r="MF1763"/>
      <c r="MG1763"/>
      <c r="MH1763"/>
      <c r="MI1763"/>
      <c r="MJ1763"/>
      <c r="MK1763"/>
      <c r="ML1763"/>
      <c r="MM1763"/>
      <c r="MN1763"/>
      <c r="MO1763"/>
      <c r="MP1763"/>
      <c r="MQ1763"/>
      <c r="MR1763"/>
      <c r="MS1763"/>
      <c r="MT1763"/>
      <c r="MU1763"/>
      <c r="MV1763"/>
      <c r="MW1763"/>
      <c r="MX1763"/>
      <c r="MY1763"/>
      <c r="MZ1763"/>
      <c r="NA1763"/>
      <c r="NB1763"/>
      <c r="NC1763"/>
      <c r="ND1763"/>
      <c r="NE1763"/>
      <c r="NF1763"/>
      <c r="NG1763"/>
      <c r="NH1763"/>
      <c r="NI1763"/>
      <c r="NJ1763"/>
      <c r="NK1763"/>
      <c r="NL1763"/>
      <c r="NM1763"/>
      <c r="NN1763"/>
      <c r="NO1763"/>
      <c r="NP1763"/>
      <c r="NQ1763"/>
      <c r="NR1763"/>
      <c r="NS1763"/>
      <c r="NT1763"/>
      <c r="NU1763"/>
      <c r="NV1763"/>
      <c r="NW1763"/>
      <c r="NX1763"/>
      <c r="NY1763"/>
      <c r="NZ1763"/>
      <c r="OA1763"/>
      <c r="OB1763"/>
      <c r="OC1763"/>
      <c r="OD1763"/>
      <c r="OE1763"/>
      <c r="OF1763"/>
      <c r="OG1763"/>
      <c r="OH1763"/>
      <c r="OI1763"/>
      <c r="OJ1763"/>
      <c r="OK1763"/>
      <c r="OL1763"/>
      <c r="OM1763"/>
      <c r="ON1763"/>
      <c r="OO1763"/>
      <c r="OP1763"/>
      <c r="OQ1763"/>
      <c r="OR1763"/>
      <c r="OS1763"/>
      <c r="OT1763"/>
      <c r="OU1763"/>
      <c r="OV1763"/>
      <c r="OW1763"/>
      <c r="OX1763"/>
      <c r="OY1763"/>
      <c r="OZ1763"/>
      <c r="PA1763"/>
      <c r="PB1763"/>
      <c r="PC1763"/>
      <c r="PD1763"/>
      <c r="PE1763"/>
      <c r="PF1763"/>
      <c r="PG1763"/>
      <c r="PH1763"/>
      <c r="PI1763"/>
      <c r="PJ1763"/>
      <c r="PK1763"/>
      <c r="PL1763"/>
      <c r="PM1763"/>
      <c r="PN1763"/>
      <c r="PO1763"/>
      <c r="PP1763"/>
      <c r="PQ1763"/>
      <c r="PR1763"/>
      <c r="PS1763"/>
      <c r="PT1763"/>
      <c r="PU1763"/>
      <c r="PV1763"/>
      <c r="PW1763"/>
      <c r="PX1763"/>
      <c r="PY1763"/>
      <c r="PZ1763"/>
      <c r="QA1763"/>
      <c r="QB1763"/>
      <c r="QC1763"/>
      <c r="QD1763"/>
      <c r="QE1763"/>
      <c r="QF1763"/>
      <c r="QG1763"/>
      <c r="QH1763"/>
      <c r="QI1763"/>
      <c r="QJ1763"/>
      <c r="QK1763"/>
      <c r="QL1763"/>
      <c r="QM1763"/>
      <c r="QN1763"/>
      <c r="QO1763"/>
      <c r="QP1763"/>
      <c r="QQ1763"/>
      <c r="QR1763"/>
      <c r="QS1763"/>
      <c r="QT1763"/>
      <c r="QU1763"/>
      <c r="QV1763"/>
      <c r="QW1763"/>
      <c r="QX1763"/>
      <c r="QY1763"/>
      <c r="QZ1763"/>
      <c r="RA1763"/>
      <c r="RB1763"/>
      <c r="RC1763"/>
      <c r="RD1763"/>
      <c r="RE1763"/>
      <c r="RF1763"/>
      <c r="RG1763"/>
      <c r="RH1763"/>
      <c r="RI1763"/>
      <c r="RJ1763"/>
      <c r="RK1763"/>
      <c r="RL1763"/>
      <c r="RM1763"/>
      <c r="RN1763"/>
      <c r="RO1763"/>
      <c r="RP1763"/>
      <c r="RQ1763"/>
      <c r="RR1763"/>
      <c r="RS1763"/>
      <c r="RT1763"/>
      <c r="RU1763"/>
      <c r="RV1763"/>
      <c r="RW1763"/>
      <c r="RX1763"/>
      <c r="RY1763"/>
      <c r="RZ1763"/>
      <c r="SA1763"/>
      <c r="SB1763"/>
      <c r="SC1763"/>
      <c r="SD1763"/>
      <c r="SE1763"/>
      <c r="SF1763"/>
      <c r="SG1763"/>
      <c r="SH1763"/>
      <c r="SI1763"/>
      <c r="SJ1763"/>
      <c r="SK1763"/>
      <c r="SL1763"/>
      <c r="SM1763"/>
      <c r="SN1763"/>
      <c r="SO1763"/>
      <c r="SP1763"/>
      <c r="SQ1763"/>
      <c r="SR1763"/>
      <c r="SS1763"/>
      <c r="ST1763"/>
      <c r="SU1763"/>
      <c r="SV1763"/>
      <c r="SW1763"/>
      <c r="SX1763"/>
      <c r="SY1763"/>
      <c r="SZ1763"/>
      <c r="TA1763"/>
      <c r="TB1763"/>
      <c r="TC1763"/>
      <c r="TD1763"/>
      <c r="TE1763"/>
      <c r="TF1763"/>
      <c r="TG1763"/>
      <c r="TH1763"/>
      <c r="TI1763"/>
      <c r="TJ1763"/>
      <c r="TK1763"/>
      <c r="TL1763"/>
      <c r="TM1763"/>
      <c r="TN1763"/>
      <c r="TO1763"/>
      <c r="TP1763"/>
      <c r="TQ1763"/>
      <c r="TR1763"/>
      <c r="TS1763"/>
      <c r="TT1763"/>
      <c r="TU1763"/>
      <c r="TV1763"/>
      <c r="TW1763"/>
      <c r="TX1763"/>
      <c r="TY1763"/>
      <c r="TZ1763"/>
      <c r="UA1763"/>
      <c r="UB1763"/>
      <c r="UC1763"/>
      <c r="UD1763"/>
      <c r="UE1763"/>
      <c r="UF1763"/>
      <c r="UG1763"/>
      <c r="UH1763"/>
      <c r="UI1763"/>
      <c r="UJ1763"/>
      <c r="UK1763"/>
      <c r="UL1763"/>
      <c r="UM1763"/>
      <c r="UN1763"/>
      <c r="UO1763"/>
      <c r="UP1763"/>
      <c r="UQ1763"/>
      <c r="UR1763"/>
      <c r="US1763"/>
      <c r="UT1763"/>
      <c r="UU1763"/>
      <c r="UV1763"/>
      <c r="UW1763"/>
      <c r="UX1763"/>
      <c r="UY1763"/>
      <c r="UZ1763"/>
      <c r="VA1763"/>
      <c r="VB1763"/>
      <c r="VC1763"/>
      <c r="VD1763"/>
      <c r="VE1763"/>
      <c r="VF1763"/>
      <c r="VG1763"/>
      <c r="VH1763"/>
      <c r="VI1763"/>
      <c r="VJ1763"/>
      <c r="VK1763"/>
      <c r="VL1763"/>
      <c r="VM1763"/>
      <c r="VN1763"/>
      <c r="VO1763"/>
      <c r="VP1763"/>
      <c r="VQ1763"/>
      <c r="VR1763"/>
      <c r="VS1763"/>
      <c r="VT1763"/>
      <c r="VU1763"/>
      <c r="VV1763"/>
      <c r="VW1763"/>
      <c r="VX1763"/>
      <c r="VY1763"/>
      <c r="VZ1763"/>
      <c r="WA1763"/>
      <c r="WB1763"/>
      <c r="WC1763"/>
      <c r="WD1763"/>
      <c r="WE1763"/>
      <c r="WF1763"/>
      <c r="WG1763"/>
      <c r="WH1763"/>
      <c r="WI1763"/>
      <c r="WJ1763"/>
      <c r="WK1763"/>
      <c r="WL1763"/>
      <c r="WM1763"/>
      <c r="WN1763"/>
      <c r="WO1763"/>
      <c r="WP1763"/>
      <c r="WQ1763"/>
      <c r="WR1763"/>
      <c r="WS1763"/>
      <c r="WT1763"/>
      <c r="WU1763"/>
      <c r="WV1763"/>
      <c r="WW1763"/>
      <c r="WX1763"/>
      <c r="WY1763"/>
      <c r="WZ1763"/>
      <c r="XA1763"/>
      <c r="XB1763"/>
      <c r="XC1763"/>
      <c r="XD1763"/>
      <c r="XE1763"/>
      <c r="XF1763"/>
      <c r="XG1763"/>
      <c r="XH1763"/>
      <c r="XI1763"/>
      <c r="XJ1763"/>
      <c r="XK1763"/>
      <c r="XL1763"/>
      <c r="XM1763"/>
      <c r="XN1763"/>
      <c r="XO1763"/>
      <c r="XP1763"/>
      <c r="XQ1763"/>
      <c r="XR1763"/>
      <c r="XS1763"/>
      <c r="XT1763"/>
      <c r="XU1763"/>
      <c r="XV1763"/>
      <c r="XW1763"/>
      <c r="XX1763"/>
      <c r="XY1763"/>
      <c r="XZ1763"/>
      <c r="YA1763"/>
      <c r="YB1763"/>
      <c r="YC1763"/>
      <c r="YD1763"/>
      <c r="YE1763"/>
      <c r="YF1763"/>
      <c r="YG1763"/>
      <c r="YH1763"/>
      <c r="YI1763"/>
      <c r="YJ1763"/>
      <c r="YK1763"/>
      <c r="YL1763"/>
      <c r="YM1763"/>
      <c r="YN1763"/>
      <c r="YO1763"/>
      <c r="YP1763"/>
      <c r="YQ1763"/>
      <c r="YR1763"/>
      <c r="YS1763"/>
      <c r="YT1763"/>
      <c r="YU1763"/>
      <c r="YV1763"/>
      <c r="YW1763"/>
      <c r="YX1763"/>
      <c r="YY1763"/>
      <c r="YZ1763"/>
      <c r="ZA1763"/>
      <c r="ZB1763"/>
      <c r="ZC1763"/>
      <c r="ZD1763"/>
      <c r="ZE1763"/>
      <c r="ZF1763"/>
      <c r="ZG1763"/>
      <c r="ZH1763"/>
      <c r="ZI1763"/>
      <c r="ZJ1763"/>
      <c r="ZK1763"/>
      <c r="ZL1763"/>
      <c r="ZM1763"/>
      <c r="ZN1763"/>
      <c r="ZO1763"/>
      <c r="ZP1763"/>
      <c r="ZQ1763"/>
      <c r="ZR1763"/>
      <c r="ZS1763"/>
      <c r="ZT1763"/>
      <c r="ZU1763"/>
      <c r="ZV1763"/>
      <c r="ZW1763"/>
      <c r="ZX1763"/>
      <c r="ZY1763"/>
      <c r="ZZ1763"/>
      <c r="AAA1763"/>
      <c r="AAB1763"/>
      <c r="AAC1763"/>
      <c r="AAD1763"/>
      <c r="AAE1763"/>
      <c r="AAF1763"/>
      <c r="AAG1763"/>
      <c r="AAH1763"/>
      <c r="AAI1763"/>
      <c r="AAJ1763"/>
      <c r="AAK1763"/>
      <c r="AAL1763"/>
      <c r="AAM1763"/>
      <c r="AAN1763"/>
      <c r="AAO1763"/>
      <c r="AAP1763"/>
      <c r="AAQ1763"/>
      <c r="AAR1763"/>
      <c r="AAS1763"/>
      <c r="AAT1763"/>
      <c r="AAU1763"/>
      <c r="AAV1763"/>
      <c r="AAW1763"/>
      <c r="AAX1763"/>
      <c r="AAY1763"/>
      <c r="AAZ1763"/>
      <c r="ABA1763"/>
      <c r="ABB1763"/>
      <c r="ABC1763"/>
      <c r="ABD1763"/>
      <c r="ABE1763"/>
      <c r="ABF1763"/>
      <c r="ABG1763"/>
      <c r="ABH1763"/>
      <c r="ABI1763"/>
      <c r="ABJ1763"/>
      <c r="ABK1763"/>
      <c r="ABL1763"/>
      <c r="ABM1763"/>
      <c r="ABN1763"/>
      <c r="ABO1763"/>
      <c r="ABP1763"/>
      <c r="ABQ1763"/>
      <c r="ABR1763"/>
      <c r="ABS1763"/>
      <c r="ABT1763"/>
      <c r="ABU1763"/>
      <c r="ABV1763"/>
      <c r="ABW1763"/>
      <c r="ABX1763"/>
      <c r="ABY1763"/>
      <c r="ABZ1763"/>
      <c r="ACA1763"/>
      <c r="ACB1763"/>
      <c r="ACC1763"/>
      <c r="ACD1763"/>
      <c r="ACE1763"/>
      <c r="ACF1763"/>
      <c r="ACG1763"/>
      <c r="ACH1763"/>
      <c r="ACI1763"/>
      <c r="ACJ1763"/>
      <c r="ACK1763"/>
      <c r="ACL1763"/>
      <c r="ACM1763"/>
      <c r="ACN1763"/>
      <c r="ACO1763"/>
      <c r="ACP1763"/>
      <c r="ACQ1763"/>
      <c r="ACR1763"/>
      <c r="ACS1763"/>
      <c r="ACT1763"/>
      <c r="ACU1763"/>
      <c r="ACV1763"/>
      <c r="ACW1763"/>
      <c r="ACX1763"/>
      <c r="ACY1763"/>
      <c r="ACZ1763"/>
      <c r="ADA1763"/>
      <c r="ADB1763"/>
      <c r="ADC1763"/>
      <c r="ADD1763"/>
      <c r="ADE1763"/>
      <c r="ADF1763"/>
      <c r="ADG1763"/>
      <c r="ADH1763"/>
      <c r="ADI1763"/>
      <c r="ADJ1763"/>
      <c r="ADK1763"/>
      <c r="ADL1763"/>
      <c r="ADM1763"/>
      <c r="ADN1763"/>
      <c r="ADO1763"/>
      <c r="ADP1763"/>
      <c r="ADQ1763"/>
      <c r="ADR1763"/>
      <c r="ADS1763"/>
      <c r="ADT1763"/>
      <c r="ADU1763"/>
      <c r="ADV1763"/>
      <c r="ADW1763"/>
      <c r="ADX1763"/>
      <c r="ADY1763"/>
      <c r="ADZ1763"/>
      <c r="AEA1763"/>
      <c r="AEB1763"/>
      <c r="AEC1763"/>
      <c r="AED1763"/>
      <c r="AEE1763"/>
      <c r="AEF1763"/>
      <c r="AEG1763"/>
      <c r="AEH1763"/>
      <c r="AEI1763"/>
      <c r="AEJ1763"/>
      <c r="AEK1763"/>
      <c r="AEL1763"/>
      <c r="AEM1763"/>
      <c r="AEN1763"/>
      <c r="AEO1763"/>
      <c r="AEP1763"/>
      <c r="AEQ1763"/>
      <c r="AER1763"/>
      <c r="AES1763"/>
      <c r="AET1763"/>
      <c r="AEU1763"/>
      <c r="AEV1763"/>
      <c r="AEW1763"/>
      <c r="AEX1763"/>
      <c r="AEY1763"/>
      <c r="AEZ1763"/>
      <c r="AFA1763"/>
      <c r="AFB1763"/>
      <c r="AFC1763"/>
      <c r="AFD1763"/>
      <c r="AFE1763"/>
      <c r="AFF1763"/>
      <c r="AFG1763"/>
      <c r="AFH1763"/>
      <c r="AFI1763"/>
      <c r="AFJ1763"/>
      <c r="AFK1763"/>
      <c r="AFL1763"/>
      <c r="AFM1763"/>
      <c r="AFN1763"/>
      <c r="AFO1763"/>
      <c r="AFP1763"/>
      <c r="AFQ1763"/>
      <c r="AFR1763"/>
      <c r="AFS1763"/>
      <c r="AFT1763"/>
      <c r="AFU1763"/>
      <c r="AFV1763"/>
      <c r="AFW1763"/>
      <c r="AFX1763"/>
      <c r="AFY1763"/>
      <c r="AFZ1763"/>
      <c r="AGA1763"/>
      <c r="AGB1763"/>
      <c r="AGC1763"/>
      <c r="AGD1763"/>
      <c r="AGE1763"/>
      <c r="AGF1763"/>
      <c r="AGG1763"/>
      <c r="AGH1763"/>
      <c r="AGI1763"/>
      <c r="AGJ1763"/>
      <c r="AGK1763"/>
      <c r="AGL1763"/>
      <c r="AGM1763"/>
      <c r="AGN1763"/>
      <c r="AGO1763"/>
      <c r="AGP1763"/>
      <c r="AGQ1763"/>
      <c r="AGR1763"/>
      <c r="AGS1763"/>
      <c r="AGT1763"/>
      <c r="AGU1763"/>
      <c r="AGV1763"/>
      <c r="AGW1763"/>
      <c r="AGX1763"/>
      <c r="AGY1763"/>
      <c r="AGZ1763"/>
      <c r="AHA1763"/>
      <c r="AHB1763"/>
      <c r="AHC1763"/>
      <c r="AHD1763"/>
      <c r="AHE1763"/>
      <c r="AHF1763"/>
      <c r="AHG1763"/>
      <c r="AHH1763"/>
      <c r="AHI1763"/>
      <c r="AHJ1763"/>
      <c r="AHK1763"/>
      <c r="AHL1763"/>
      <c r="AHM1763"/>
      <c r="AHN1763"/>
      <c r="AHO1763"/>
      <c r="AHP1763"/>
      <c r="AHQ1763"/>
      <c r="AHR1763"/>
      <c r="AHS1763"/>
      <c r="AHT1763"/>
      <c r="AHU1763"/>
      <c r="AHV1763"/>
      <c r="AHW1763"/>
      <c r="AHX1763"/>
      <c r="AHY1763"/>
      <c r="AHZ1763"/>
      <c r="AIA1763"/>
      <c r="AIB1763"/>
      <c r="AIC1763"/>
      <c r="AID1763"/>
      <c r="AIE1763"/>
      <c r="AIF1763"/>
      <c r="AIG1763"/>
      <c r="AIH1763"/>
      <c r="AII1763"/>
      <c r="AIJ1763"/>
      <c r="AIK1763"/>
      <c r="AIL1763"/>
      <c r="AIM1763"/>
      <c r="AIN1763"/>
      <c r="AIO1763"/>
      <c r="AIP1763"/>
      <c r="AIQ1763"/>
      <c r="AIR1763"/>
      <c r="AIS1763"/>
      <c r="AIT1763"/>
      <c r="AIU1763"/>
      <c r="AIV1763"/>
      <c r="AIW1763"/>
      <c r="AIX1763"/>
      <c r="AIY1763"/>
      <c r="AIZ1763"/>
      <c r="AJA1763"/>
      <c r="AJB1763"/>
      <c r="AJC1763"/>
      <c r="AJD1763"/>
      <c r="AJE1763"/>
      <c r="AJF1763"/>
      <c r="AJG1763"/>
      <c r="AJH1763"/>
      <c r="AJI1763"/>
      <c r="AJJ1763"/>
      <c r="AJK1763"/>
      <c r="AJL1763"/>
      <c r="AJM1763"/>
      <c r="AJN1763"/>
      <c r="AJO1763"/>
      <c r="AJP1763"/>
      <c r="AJQ1763"/>
      <c r="AJR1763"/>
      <c r="AJS1763"/>
      <c r="AJT1763"/>
      <c r="AJU1763"/>
      <c r="AJV1763"/>
      <c r="AJW1763"/>
      <c r="AJX1763"/>
      <c r="AJY1763"/>
      <c r="AJZ1763"/>
      <c r="AKA1763"/>
      <c r="AKB1763"/>
      <c r="AKC1763"/>
      <c r="AKD1763"/>
      <c r="AKE1763"/>
      <c r="AKF1763"/>
      <c r="AKG1763"/>
      <c r="AKH1763"/>
      <c r="AKI1763"/>
      <c r="AKJ1763"/>
      <c r="AKK1763"/>
      <c r="AKL1763"/>
      <c r="AKM1763"/>
      <c r="AKN1763"/>
      <c r="AKO1763"/>
      <c r="AKP1763"/>
      <c r="AKQ1763"/>
      <c r="AKR1763"/>
      <c r="AKS1763"/>
      <c r="AKT1763"/>
      <c r="AKU1763"/>
      <c r="AKV1763"/>
      <c r="AKW1763"/>
      <c r="AKX1763"/>
      <c r="AKY1763"/>
      <c r="AKZ1763"/>
      <c r="ALA1763"/>
      <c r="ALB1763"/>
      <c r="ALC1763"/>
      <c r="ALD1763"/>
      <c r="ALE1763"/>
      <c r="ALF1763"/>
      <c r="ALG1763"/>
      <c r="ALH1763"/>
      <c r="ALI1763"/>
      <c r="ALJ1763"/>
      <c r="ALK1763"/>
      <c r="ALL1763"/>
      <c r="ALM1763"/>
      <c r="ALN1763"/>
      <c r="ALO1763"/>
      <c r="ALP1763"/>
      <c r="ALQ1763"/>
      <c r="ALR1763"/>
      <c r="ALS1763"/>
      <c r="ALT1763"/>
      <c r="ALU1763"/>
      <c r="ALV1763"/>
      <c r="ALW1763"/>
      <c r="ALX1763"/>
      <c r="ALY1763"/>
      <c r="ALZ1763"/>
      <c r="AMA1763"/>
      <c r="AMB1763"/>
      <c r="AMC1763"/>
      <c r="AMD1763"/>
      <c r="AME1763"/>
      <c r="AMF1763"/>
      <c r="AMG1763"/>
      <c r="AMH1763"/>
      <c r="AMI1763"/>
      <c r="AMJ1763"/>
      <c r="AMK1763"/>
    </row>
    <row r="1764" spans="1:1025" ht="45" customHeight="1" thickTop="1" thickBot="1" x14ac:dyDescent="0.3">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c r="HK1764"/>
      <c r="HL1764"/>
      <c r="HM1764"/>
      <c r="HN1764"/>
      <c r="HO1764"/>
      <c r="HP1764"/>
      <c r="HQ1764"/>
      <c r="HR1764"/>
      <c r="HS1764"/>
      <c r="HT1764"/>
      <c r="HU1764"/>
      <c r="HV1764"/>
      <c r="HW1764"/>
      <c r="HX1764"/>
      <c r="HY1764"/>
      <c r="HZ1764"/>
      <c r="IA1764"/>
      <c r="IB1764"/>
      <c r="IC1764"/>
      <c r="ID1764"/>
      <c r="IE1764"/>
      <c r="IF1764"/>
      <c r="IG1764"/>
      <c r="IH1764"/>
      <c r="II1764"/>
      <c r="IJ1764"/>
      <c r="IK1764"/>
      <c r="IL1764"/>
      <c r="IM1764"/>
      <c r="IN1764"/>
      <c r="IO1764"/>
      <c r="IP1764"/>
      <c r="IQ1764"/>
      <c r="IR1764"/>
      <c r="IS1764"/>
      <c r="IT1764"/>
      <c r="IU1764"/>
      <c r="IV1764"/>
      <c r="IW1764"/>
      <c r="IX1764"/>
      <c r="IY1764"/>
      <c r="IZ1764"/>
      <c r="JA1764"/>
      <c r="JB1764"/>
      <c r="JC1764"/>
      <c r="JD1764"/>
      <c r="JE1764"/>
      <c r="JF1764"/>
      <c r="JG1764"/>
      <c r="JH1764"/>
      <c r="JI1764"/>
      <c r="JJ1764"/>
      <c r="JK1764"/>
      <c r="JL1764"/>
      <c r="JM1764"/>
      <c r="JN1764"/>
      <c r="JO1764"/>
      <c r="JP1764"/>
      <c r="JQ1764"/>
      <c r="JR1764"/>
      <c r="JS1764"/>
      <c r="JT1764"/>
      <c r="JU1764"/>
      <c r="JV1764"/>
      <c r="JW1764"/>
      <c r="JX1764"/>
      <c r="JY1764"/>
      <c r="JZ1764"/>
      <c r="KA1764"/>
      <c r="KB1764"/>
      <c r="KC1764"/>
      <c r="KD1764"/>
      <c r="KE1764"/>
      <c r="KF1764"/>
      <c r="KG1764"/>
      <c r="KH1764"/>
      <c r="KI1764"/>
      <c r="KJ1764"/>
      <c r="KK1764"/>
      <c r="KL1764"/>
      <c r="KM1764"/>
      <c r="KN1764"/>
      <c r="KO1764"/>
      <c r="KP1764"/>
      <c r="KQ1764"/>
      <c r="KR1764"/>
      <c r="KS1764"/>
      <c r="KT1764"/>
      <c r="KU1764"/>
      <c r="KV1764"/>
      <c r="KW1764"/>
      <c r="KX1764"/>
      <c r="KY1764"/>
      <c r="KZ1764"/>
      <c r="LA1764"/>
      <c r="LB1764"/>
      <c r="LC1764"/>
      <c r="LD1764"/>
      <c r="LE1764"/>
      <c r="LF1764"/>
      <c r="LG1764"/>
      <c r="LH1764"/>
      <c r="LI1764"/>
      <c r="LJ1764"/>
      <c r="LK1764"/>
      <c r="LL1764"/>
      <c r="LM1764"/>
      <c r="LN1764"/>
      <c r="LO1764"/>
      <c r="LP1764"/>
      <c r="LQ1764"/>
      <c r="LR1764"/>
      <c r="LS1764"/>
      <c r="LT1764"/>
      <c r="LU1764"/>
      <c r="LV1764"/>
      <c r="LW1764"/>
      <c r="LX1764"/>
      <c r="LY1764"/>
      <c r="LZ1764"/>
      <c r="MA1764"/>
      <c r="MB1764"/>
      <c r="MC1764"/>
      <c r="MD1764"/>
      <c r="ME1764"/>
      <c r="MF1764"/>
      <c r="MG1764"/>
      <c r="MH1764"/>
      <c r="MI1764"/>
      <c r="MJ1764"/>
      <c r="MK1764"/>
      <c r="ML1764"/>
      <c r="MM1764"/>
      <c r="MN1764"/>
      <c r="MO1764"/>
      <c r="MP1764"/>
      <c r="MQ1764"/>
      <c r="MR1764"/>
      <c r="MS1764"/>
      <c r="MT1764"/>
      <c r="MU1764"/>
      <c r="MV1764"/>
      <c r="MW1764"/>
      <c r="MX1764"/>
      <c r="MY1764"/>
      <c r="MZ1764"/>
      <c r="NA1764"/>
      <c r="NB1764"/>
      <c r="NC1764"/>
      <c r="ND1764"/>
      <c r="NE1764"/>
      <c r="NF1764"/>
      <c r="NG1764"/>
      <c r="NH1764"/>
      <c r="NI1764"/>
      <c r="NJ1764"/>
      <c r="NK1764"/>
      <c r="NL1764"/>
      <c r="NM1764"/>
      <c r="NN1764"/>
      <c r="NO1764"/>
      <c r="NP1764"/>
      <c r="NQ1764"/>
      <c r="NR1764"/>
      <c r="NS1764"/>
      <c r="NT1764"/>
      <c r="NU1764"/>
      <c r="NV1764"/>
      <c r="NW1764"/>
      <c r="NX1764"/>
      <c r="NY1764"/>
      <c r="NZ1764"/>
      <c r="OA1764"/>
      <c r="OB1764"/>
      <c r="OC1764"/>
      <c r="OD1764"/>
      <c r="OE1764"/>
      <c r="OF1764"/>
      <c r="OG1764"/>
      <c r="OH1764"/>
      <c r="OI1764"/>
      <c r="OJ1764"/>
      <c r="OK1764"/>
      <c r="OL1764"/>
      <c r="OM1764"/>
      <c r="ON1764"/>
      <c r="OO1764"/>
      <c r="OP1764"/>
      <c r="OQ1764"/>
      <c r="OR1764"/>
      <c r="OS1764"/>
      <c r="OT1764"/>
      <c r="OU1764"/>
      <c r="OV1764"/>
      <c r="OW1764"/>
      <c r="OX1764"/>
      <c r="OY1764"/>
      <c r="OZ1764"/>
      <c r="PA1764"/>
      <c r="PB1764"/>
      <c r="PC1764"/>
      <c r="PD1764"/>
      <c r="PE1764"/>
      <c r="PF1764"/>
      <c r="PG1764"/>
      <c r="PH1764"/>
      <c r="PI1764"/>
      <c r="PJ1764"/>
      <c r="PK1764"/>
      <c r="PL1764"/>
      <c r="PM1764"/>
      <c r="PN1764"/>
      <c r="PO1764"/>
      <c r="PP1764"/>
      <c r="PQ1764"/>
      <c r="PR1764"/>
      <c r="PS1764"/>
      <c r="PT1764"/>
      <c r="PU1764"/>
      <c r="PV1764"/>
      <c r="PW1764"/>
      <c r="PX1764"/>
      <c r="PY1764"/>
      <c r="PZ1764"/>
      <c r="QA1764"/>
      <c r="QB1764"/>
      <c r="QC1764"/>
      <c r="QD1764"/>
      <c r="QE1764"/>
      <c r="QF1764"/>
      <c r="QG1764"/>
      <c r="QH1764"/>
      <c r="QI1764"/>
      <c r="QJ1764"/>
      <c r="QK1764"/>
      <c r="QL1764"/>
      <c r="QM1764"/>
      <c r="QN1764"/>
      <c r="QO1764"/>
      <c r="QP1764"/>
      <c r="QQ1764"/>
      <c r="QR1764"/>
      <c r="QS1764"/>
      <c r="QT1764"/>
      <c r="QU1764"/>
      <c r="QV1764"/>
      <c r="QW1764"/>
      <c r="QX1764"/>
      <c r="QY1764"/>
      <c r="QZ1764"/>
      <c r="RA1764"/>
      <c r="RB1764"/>
      <c r="RC1764"/>
      <c r="RD1764"/>
      <c r="RE1764"/>
      <c r="RF1764"/>
      <c r="RG1764"/>
      <c r="RH1764"/>
      <c r="RI1764"/>
      <c r="RJ1764"/>
      <c r="RK1764"/>
      <c r="RL1764"/>
      <c r="RM1764"/>
      <c r="RN1764"/>
      <c r="RO1764"/>
      <c r="RP1764"/>
      <c r="RQ1764"/>
      <c r="RR1764"/>
      <c r="RS1764"/>
      <c r="RT1764"/>
      <c r="RU1764"/>
      <c r="RV1764"/>
      <c r="RW1764"/>
      <c r="RX1764"/>
      <c r="RY1764"/>
      <c r="RZ1764"/>
      <c r="SA1764"/>
      <c r="SB1764"/>
      <c r="SC1764"/>
      <c r="SD1764"/>
      <c r="SE1764"/>
      <c r="SF1764"/>
      <c r="SG1764"/>
      <c r="SH1764"/>
      <c r="SI1764"/>
      <c r="SJ1764"/>
      <c r="SK1764"/>
      <c r="SL1764"/>
      <c r="SM1764"/>
      <c r="SN1764"/>
      <c r="SO1764"/>
      <c r="SP1764"/>
      <c r="SQ1764"/>
      <c r="SR1764"/>
      <c r="SS1764"/>
      <c r="ST1764"/>
      <c r="SU1764"/>
      <c r="SV1764"/>
      <c r="SW1764"/>
      <c r="SX1764"/>
      <c r="SY1764"/>
      <c r="SZ1764"/>
      <c r="TA1764"/>
      <c r="TB1764"/>
      <c r="TC1764"/>
      <c r="TD1764"/>
      <c r="TE1764"/>
      <c r="TF1764"/>
      <c r="TG1764"/>
      <c r="TH1764"/>
      <c r="TI1764"/>
      <c r="TJ1764"/>
      <c r="TK1764"/>
      <c r="TL1764"/>
      <c r="TM1764"/>
      <c r="TN1764"/>
      <c r="TO1764"/>
      <c r="TP1764"/>
      <c r="TQ1764"/>
      <c r="TR1764"/>
      <c r="TS1764"/>
      <c r="TT1764"/>
      <c r="TU1764"/>
      <c r="TV1764"/>
      <c r="TW1764"/>
      <c r="TX1764"/>
      <c r="TY1764"/>
      <c r="TZ1764"/>
      <c r="UA1764"/>
      <c r="UB1764"/>
      <c r="UC1764"/>
      <c r="UD1764"/>
      <c r="UE1764"/>
      <c r="UF1764"/>
      <c r="UG1764"/>
      <c r="UH1764"/>
      <c r="UI1764"/>
      <c r="UJ1764"/>
      <c r="UK1764"/>
      <c r="UL1764"/>
      <c r="UM1764"/>
      <c r="UN1764"/>
      <c r="UO1764"/>
      <c r="UP1764"/>
      <c r="UQ1764"/>
      <c r="UR1764"/>
      <c r="US1764"/>
      <c r="UT1764"/>
      <c r="UU1764"/>
      <c r="UV1764"/>
      <c r="UW1764"/>
      <c r="UX1764"/>
      <c r="UY1764"/>
      <c r="UZ1764"/>
      <c r="VA1764"/>
      <c r="VB1764"/>
      <c r="VC1764"/>
      <c r="VD1764"/>
      <c r="VE1764"/>
      <c r="VF1764"/>
      <c r="VG1764"/>
      <c r="VH1764"/>
      <c r="VI1764"/>
      <c r="VJ1764"/>
      <c r="VK1764"/>
      <c r="VL1764"/>
      <c r="VM1764"/>
      <c r="VN1764"/>
      <c r="VO1764"/>
      <c r="VP1764"/>
      <c r="VQ1764"/>
      <c r="VR1764"/>
      <c r="VS1764"/>
      <c r="VT1764"/>
      <c r="VU1764"/>
      <c r="VV1764"/>
      <c r="VW1764"/>
      <c r="VX1764"/>
      <c r="VY1764"/>
      <c r="VZ1764"/>
      <c r="WA1764"/>
      <c r="WB1764"/>
      <c r="WC1764"/>
      <c r="WD1764"/>
      <c r="WE1764"/>
      <c r="WF1764"/>
      <c r="WG1764"/>
      <c r="WH1764"/>
      <c r="WI1764"/>
      <c r="WJ1764"/>
      <c r="WK1764"/>
      <c r="WL1764"/>
      <c r="WM1764"/>
      <c r="WN1764"/>
      <c r="WO1764"/>
      <c r="WP1764"/>
      <c r="WQ1764"/>
      <c r="WR1764"/>
      <c r="WS1764"/>
      <c r="WT1764"/>
      <c r="WU1764"/>
      <c r="WV1764"/>
      <c r="WW1764"/>
      <c r="WX1764"/>
      <c r="WY1764"/>
      <c r="WZ1764"/>
      <c r="XA1764"/>
      <c r="XB1764"/>
      <c r="XC1764"/>
      <c r="XD1764"/>
      <c r="XE1764"/>
      <c r="XF1764"/>
      <c r="XG1764"/>
      <c r="XH1764"/>
      <c r="XI1764"/>
      <c r="XJ1764"/>
      <c r="XK1764"/>
      <c r="XL1764"/>
      <c r="XM1764"/>
      <c r="XN1764"/>
      <c r="XO1764"/>
      <c r="XP1764"/>
      <c r="XQ1764"/>
      <c r="XR1764"/>
      <c r="XS1764"/>
      <c r="XT1764"/>
      <c r="XU1764"/>
      <c r="XV1764"/>
      <c r="XW1764"/>
      <c r="XX1764"/>
      <c r="XY1764"/>
      <c r="XZ1764"/>
      <c r="YA1764"/>
      <c r="YB1764"/>
      <c r="YC1764"/>
      <c r="YD1764"/>
      <c r="YE1764"/>
      <c r="YF1764"/>
      <c r="YG1764"/>
      <c r="YH1764"/>
      <c r="YI1764"/>
      <c r="YJ1764"/>
      <c r="YK1764"/>
      <c r="YL1764"/>
      <c r="YM1764"/>
      <c r="YN1764"/>
      <c r="YO1764"/>
      <c r="YP1764"/>
      <c r="YQ1764"/>
      <c r="YR1764"/>
      <c r="YS1764"/>
      <c r="YT1764"/>
      <c r="YU1764"/>
      <c r="YV1764"/>
      <c r="YW1764"/>
      <c r="YX1764"/>
      <c r="YY1764"/>
      <c r="YZ1764"/>
      <c r="ZA1764"/>
      <c r="ZB1764"/>
      <c r="ZC1764"/>
      <c r="ZD1764"/>
      <c r="ZE1764"/>
      <c r="ZF1764"/>
      <c r="ZG1764"/>
      <c r="ZH1764"/>
      <c r="ZI1764"/>
      <c r="ZJ1764"/>
      <c r="ZK1764"/>
      <c r="ZL1764"/>
      <c r="ZM1764"/>
      <c r="ZN1764"/>
      <c r="ZO1764"/>
      <c r="ZP1764"/>
      <c r="ZQ1764"/>
      <c r="ZR1764"/>
      <c r="ZS1764"/>
      <c r="ZT1764"/>
      <c r="ZU1764"/>
      <c r="ZV1764"/>
      <c r="ZW1764"/>
      <c r="ZX1764"/>
      <c r="ZY1764"/>
      <c r="ZZ1764"/>
      <c r="AAA1764"/>
      <c r="AAB1764"/>
      <c r="AAC1764"/>
      <c r="AAD1764"/>
      <c r="AAE1764"/>
      <c r="AAF1764"/>
      <c r="AAG1764"/>
      <c r="AAH1764"/>
      <c r="AAI1764"/>
      <c r="AAJ1764"/>
      <c r="AAK1764"/>
      <c r="AAL1764"/>
      <c r="AAM1764"/>
      <c r="AAN1764"/>
      <c r="AAO1764"/>
      <c r="AAP1764"/>
      <c r="AAQ1764"/>
      <c r="AAR1764"/>
      <c r="AAS1764"/>
      <c r="AAT1764"/>
      <c r="AAU1764"/>
      <c r="AAV1764"/>
      <c r="AAW1764"/>
      <c r="AAX1764"/>
      <c r="AAY1764"/>
      <c r="AAZ1764"/>
      <c r="ABA1764"/>
      <c r="ABB1764"/>
      <c r="ABC1764"/>
      <c r="ABD1764"/>
      <c r="ABE1764"/>
      <c r="ABF1764"/>
      <c r="ABG1764"/>
      <c r="ABH1764"/>
      <c r="ABI1764"/>
      <c r="ABJ1764"/>
      <c r="ABK1764"/>
      <c r="ABL1764"/>
      <c r="ABM1764"/>
      <c r="ABN1764"/>
      <c r="ABO1764"/>
      <c r="ABP1764"/>
      <c r="ABQ1764"/>
      <c r="ABR1764"/>
      <c r="ABS1764"/>
      <c r="ABT1764"/>
      <c r="ABU1764"/>
      <c r="ABV1764"/>
      <c r="ABW1764"/>
      <c r="ABX1764"/>
      <c r="ABY1764"/>
      <c r="ABZ1764"/>
      <c r="ACA1764"/>
      <c r="ACB1764"/>
      <c r="ACC1764"/>
      <c r="ACD1764"/>
      <c r="ACE1764"/>
      <c r="ACF1764"/>
      <c r="ACG1764"/>
      <c r="ACH1764"/>
      <c r="ACI1764"/>
      <c r="ACJ1764"/>
      <c r="ACK1764"/>
      <c r="ACL1764"/>
      <c r="ACM1764"/>
      <c r="ACN1764"/>
      <c r="ACO1764"/>
      <c r="ACP1764"/>
      <c r="ACQ1764"/>
      <c r="ACR1764"/>
      <c r="ACS1764"/>
      <c r="ACT1764"/>
      <c r="ACU1764"/>
      <c r="ACV1764"/>
      <c r="ACW1764"/>
      <c r="ACX1764"/>
      <c r="ACY1764"/>
      <c r="ACZ1764"/>
      <c r="ADA1764"/>
      <c r="ADB1764"/>
      <c r="ADC1764"/>
      <c r="ADD1764"/>
      <c r="ADE1764"/>
      <c r="ADF1764"/>
      <c r="ADG1764"/>
      <c r="ADH1764"/>
      <c r="ADI1764"/>
      <c r="ADJ1764"/>
      <c r="ADK1764"/>
      <c r="ADL1764"/>
      <c r="ADM1764"/>
      <c r="ADN1764"/>
      <c r="ADO1764"/>
      <c r="ADP1764"/>
      <c r="ADQ1764"/>
      <c r="ADR1764"/>
      <c r="ADS1764"/>
      <c r="ADT1764"/>
      <c r="ADU1764"/>
      <c r="ADV1764"/>
      <c r="ADW1764"/>
      <c r="ADX1764"/>
      <c r="ADY1764"/>
      <c r="ADZ1764"/>
      <c r="AEA1764"/>
      <c r="AEB1764"/>
      <c r="AEC1764"/>
      <c r="AED1764"/>
      <c r="AEE1764"/>
      <c r="AEF1764"/>
      <c r="AEG1764"/>
      <c r="AEH1764"/>
      <c r="AEI1764"/>
      <c r="AEJ1764"/>
      <c r="AEK1764"/>
      <c r="AEL1764"/>
      <c r="AEM1764"/>
      <c r="AEN1764"/>
      <c r="AEO1764"/>
      <c r="AEP1764"/>
      <c r="AEQ1764"/>
      <c r="AER1764"/>
      <c r="AES1764"/>
      <c r="AET1764"/>
      <c r="AEU1764"/>
      <c r="AEV1764"/>
      <c r="AEW1764"/>
      <c r="AEX1764"/>
      <c r="AEY1764"/>
      <c r="AEZ1764"/>
      <c r="AFA1764"/>
      <c r="AFB1764"/>
      <c r="AFC1764"/>
      <c r="AFD1764"/>
      <c r="AFE1764"/>
      <c r="AFF1764"/>
      <c r="AFG1764"/>
      <c r="AFH1764"/>
      <c r="AFI1764"/>
      <c r="AFJ1764"/>
      <c r="AFK1764"/>
      <c r="AFL1764"/>
      <c r="AFM1764"/>
      <c r="AFN1764"/>
      <c r="AFO1764"/>
      <c r="AFP1764"/>
      <c r="AFQ1764"/>
      <c r="AFR1764"/>
      <c r="AFS1764"/>
      <c r="AFT1764"/>
      <c r="AFU1764"/>
      <c r="AFV1764"/>
      <c r="AFW1764"/>
      <c r="AFX1764"/>
      <c r="AFY1764"/>
      <c r="AFZ1764"/>
      <c r="AGA1764"/>
      <c r="AGB1764"/>
      <c r="AGC1764"/>
      <c r="AGD1764"/>
      <c r="AGE1764"/>
      <c r="AGF1764"/>
      <c r="AGG1764"/>
      <c r="AGH1764"/>
      <c r="AGI1764"/>
      <c r="AGJ1764"/>
      <c r="AGK1764"/>
      <c r="AGL1764"/>
      <c r="AGM1764"/>
      <c r="AGN1764"/>
      <c r="AGO1764"/>
      <c r="AGP1764"/>
      <c r="AGQ1764"/>
      <c r="AGR1764"/>
      <c r="AGS1764"/>
      <c r="AGT1764"/>
      <c r="AGU1764"/>
      <c r="AGV1764"/>
      <c r="AGW1764"/>
      <c r="AGX1764"/>
      <c r="AGY1764"/>
      <c r="AGZ1764"/>
      <c r="AHA1764"/>
      <c r="AHB1764"/>
      <c r="AHC1764"/>
      <c r="AHD1764"/>
      <c r="AHE1764"/>
      <c r="AHF1764"/>
      <c r="AHG1764"/>
      <c r="AHH1764"/>
      <c r="AHI1764"/>
      <c r="AHJ1764"/>
      <c r="AHK1764"/>
      <c r="AHL1764"/>
      <c r="AHM1764"/>
      <c r="AHN1764"/>
      <c r="AHO1764"/>
      <c r="AHP1764"/>
      <c r="AHQ1764"/>
      <c r="AHR1764"/>
      <c r="AHS1764"/>
      <c r="AHT1764"/>
      <c r="AHU1764"/>
      <c r="AHV1764"/>
      <c r="AHW1764"/>
      <c r="AHX1764"/>
      <c r="AHY1764"/>
      <c r="AHZ1764"/>
      <c r="AIA1764"/>
      <c r="AIB1764"/>
      <c r="AIC1764"/>
      <c r="AID1764"/>
      <c r="AIE1764"/>
      <c r="AIF1764"/>
      <c r="AIG1764"/>
      <c r="AIH1764"/>
      <c r="AII1764"/>
      <c r="AIJ1764"/>
      <c r="AIK1764"/>
      <c r="AIL1764"/>
      <c r="AIM1764"/>
      <c r="AIN1764"/>
      <c r="AIO1764"/>
      <c r="AIP1764"/>
      <c r="AIQ1764"/>
      <c r="AIR1764"/>
      <c r="AIS1764"/>
      <c r="AIT1764"/>
      <c r="AIU1764"/>
      <c r="AIV1764"/>
      <c r="AIW1764"/>
      <c r="AIX1764"/>
      <c r="AIY1764"/>
      <c r="AIZ1764"/>
      <c r="AJA1764"/>
      <c r="AJB1764"/>
      <c r="AJC1764"/>
      <c r="AJD1764"/>
      <c r="AJE1764"/>
      <c r="AJF1764"/>
      <c r="AJG1764"/>
      <c r="AJH1764"/>
      <c r="AJI1764"/>
      <c r="AJJ1764"/>
      <c r="AJK1764"/>
      <c r="AJL1764"/>
      <c r="AJM1764"/>
      <c r="AJN1764"/>
      <c r="AJO1764"/>
      <c r="AJP1764"/>
      <c r="AJQ1764"/>
      <c r="AJR1764"/>
      <c r="AJS1764"/>
      <c r="AJT1764"/>
      <c r="AJU1764"/>
      <c r="AJV1764"/>
      <c r="AJW1764"/>
      <c r="AJX1764"/>
      <c r="AJY1764"/>
      <c r="AJZ1764"/>
      <c r="AKA1764"/>
      <c r="AKB1764"/>
      <c r="AKC1764"/>
      <c r="AKD1764"/>
      <c r="AKE1764"/>
      <c r="AKF1764"/>
      <c r="AKG1764"/>
      <c r="AKH1764"/>
      <c r="AKI1764"/>
      <c r="AKJ1764"/>
      <c r="AKK1764"/>
      <c r="AKL1764"/>
      <c r="AKM1764"/>
      <c r="AKN1764"/>
      <c r="AKO1764"/>
      <c r="AKP1764"/>
      <c r="AKQ1764"/>
      <c r="AKR1764"/>
      <c r="AKS1764"/>
      <c r="AKT1764"/>
      <c r="AKU1764"/>
      <c r="AKV1764"/>
      <c r="AKW1764"/>
      <c r="AKX1764"/>
      <c r="AKY1764"/>
      <c r="AKZ1764"/>
      <c r="ALA1764"/>
      <c r="ALB1764"/>
      <c r="ALC1764"/>
      <c r="ALD1764"/>
      <c r="ALE1764"/>
      <c r="ALF1764"/>
      <c r="ALG1764"/>
      <c r="ALH1764"/>
      <c r="ALI1764"/>
      <c r="ALJ1764"/>
      <c r="ALK1764"/>
      <c r="ALL1764"/>
      <c r="ALM1764"/>
      <c r="ALN1764"/>
      <c r="ALO1764"/>
      <c r="ALP1764"/>
      <c r="ALQ1764"/>
      <c r="ALR1764"/>
      <c r="ALS1764"/>
      <c r="ALT1764"/>
      <c r="ALU1764"/>
      <c r="ALV1764"/>
      <c r="ALW1764"/>
      <c r="ALX1764"/>
      <c r="ALY1764"/>
      <c r="ALZ1764"/>
      <c r="AMA1764"/>
      <c r="AMB1764"/>
      <c r="AMC1764"/>
      <c r="AMD1764"/>
      <c r="AME1764"/>
      <c r="AMF1764"/>
      <c r="AMG1764"/>
      <c r="AMH1764"/>
      <c r="AMI1764"/>
      <c r="AMJ1764"/>
      <c r="AMK1764"/>
    </row>
    <row r="1765" spans="1:1025" ht="45" customHeight="1" thickTop="1" thickBot="1" x14ac:dyDescent="0.3">
      <c r="A1765" s="257" t="s">
        <v>197</v>
      </c>
      <c r="B1765" s="257"/>
      <c r="C1765" s="257"/>
      <c r="D1765" s="257"/>
      <c r="E1765" s="257"/>
      <c r="F1765" s="257"/>
      <c r="G1765" s="257"/>
      <c r="H1765" s="257"/>
      <c r="I1765" s="257"/>
      <c r="J1765" s="257"/>
      <c r="K1765" s="257"/>
      <c r="L1765" s="257"/>
      <c r="M1765" s="257"/>
      <c r="N1765" s="257"/>
      <c r="O1765" s="257"/>
      <c r="P1765" s="257"/>
      <c r="Q1765" s="56" t="s">
        <v>188</v>
      </c>
      <c r="R1765" s="258" t="s">
        <v>189</v>
      </c>
      <c r="S1765" s="258"/>
      <c r="T1765" s="258"/>
      <c r="U1765" s="258"/>
      <c r="V1765" s="258"/>
      <c r="W1765" s="258"/>
      <c r="X1765" s="258"/>
      <c r="Y1765" s="258"/>
      <c r="Z1765" s="258"/>
      <c r="AA1765" s="258"/>
      <c r="AB1765" s="258"/>
      <c r="AC1765" s="258"/>
      <c r="AD1765" s="258"/>
      <c r="AE1765" s="258"/>
      <c r="AF1765" s="57" t="s">
        <v>188</v>
      </c>
      <c r="AG1765" s="259" t="s">
        <v>7</v>
      </c>
      <c r="AH1765" s="259"/>
      <c r="AI1765" s="259"/>
      <c r="AJ1765" s="259"/>
      <c r="AK1765" s="259"/>
      <c r="AL1765" s="259"/>
      <c r="AM1765" s="259"/>
      <c r="AN1765" s="259"/>
      <c r="AO1765" s="259"/>
      <c r="AP1765" s="259"/>
      <c r="AQ1765" s="259"/>
      <c r="AR1765" s="259"/>
      <c r="AS1765" s="259"/>
      <c r="AT1765" s="259"/>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c r="HE1765"/>
      <c r="HF1765"/>
      <c r="HG1765"/>
      <c r="HH1765"/>
      <c r="HI1765"/>
      <c r="HJ1765"/>
      <c r="HK1765"/>
      <c r="HL1765"/>
      <c r="HM1765"/>
      <c r="HN1765"/>
      <c r="HO1765"/>
      <c r="HP1765"/>
      <c r="HQ1765"/>
      <c r="HR1765"/>
      <c r="HS1765"/>
      <c r="HT1765"/>
      <c r="HU1765"/>
      <c r="HV1765"/>
      <c r="HW1765"/>
      <c r="HX1765"/>
      <c r="HY1765"/>
      <c r="HZ1765"/>
      <c r="IA1765"/>
      <c r="IB1765"/>
      <c r="IC1765"/>
      <c r="ID1765"/>
      <c r="IE1765"/>
      <c r="IF1765"/>
      <c r="IG1765"/>
      <c r="IH1765"/>
      <c r="II1765"/>
      <c r="IJ1765"/>
      <c r="IK1765"/>
      <c r="IL1765"/>
      <c r="IM1765"/>
      <c r="IN1765"/>
      <c r="IO1765"/>
      <c r="IP1765"/>
      <c r="IQ1765"/>
      <c r="IR1765"/>
      <c r="IS1765"/>
      <c r="IT1765"/>
      <c r="IU1765"/>
      <c r="IV1765"/>
      <c r="IW1765"/>
      <c r="IX1765"/>
      <c r="IY1765"/>
      <c r="IZ1765"/>
      <c r="JA1765"/>
      <c r="JB1765"/>
      <c r="JC1765"/>
      <c r="JD1765"/>
      <c r="JE1765"/>
      <c r="JF1765"/>
      <c r="JG1765"/>
      <c r="JH1765"/>
      <c r="JI1765"/>
      <c r="JJ1765"/>
      <c r="JK1765"/>
      <c r="JL1765"/>
      <c r="JM1765"/>
      <c r="JN1765"/>
      <c r="JO1765"/>
      <c r="JP1765"/>
      <c r="JQ1765"/>
      <c r="JR1765"/>
      <c r="JS1765"/>
      <c r="JT1765"/>
      <c r="JU1765"/>
      <c r="JV1765"/>
      <c r="JW1765"/>
      <c r="JX1765"/>
      <c r="JY1765"/>
      <c r="JZ1765"/>
      <c r="KA1765"/>
      <c r="KB1765"/>
      <c r="KC1765"/>
      <c r="KD1765"/>
      <c r="KE1765"/>
      <c r="KF1765"/>
      <c r="KG1765"/>
      <c r="KH1765"/>
      <c r="KI1765"/>
      <c r="KJ1765"/>
      <c r="KK1765"/>
      <c r="KL1765"/>
      <c r="KM1765"/>
      <c r="KN1765"/>
      <c r="KO1765"/>
      <c r="KP1765"/>
      <c r="KQ1765"/>
      <c r="KR1765"/>
      <c r="KS1765"/>
      <c r="KT1765"/>
      <c r="KU1765"/>
      <c r="KV1765"/>
      <c r="KW1765"/>
      <c r="KX1765"/>
      <c r="KY1765"/>
      <c r="KZ1765"/>
      <c r="LA1765"/>
      <c r="LB1765"/>
      <c r="LC1765"/>
      <c r="LD1765"/>
      <c r="LE1765"/>
      <c r="LF1765"/>
      <c r="LG1765"/>
      <c r="LH1765"/>
      <c r="LI1765"/>
      <c r="LJ1765"/>
      <c r="LK1765"/>
      <c r="LL1765"/>
      <c r="LM1765"/>
      <c r="LN1765"/>
      <c r="LO1765"/>
      <c r="LP1765"/>
      <c r="LQ1765"/>
      <c r="LR1765"/>
      <c r="LS1765"/>
      <c r="LT1765"/>
      <c r="LU1765"/>
      <c r="LV1765"/>
      <c r="LW1765"/>
      <c r="LX1765"/>
      <c r="LY1765"/>
      <c r="LZ1765"/>
      <c r="MA1765"/>
      <c r="MB1765"/>
      <c r="MC1765"/>
      <c r="MD1765"/>
      <c r="ME1765"/>
      <c r="MF1765"/>
      <c r="MG1765"/>
      <c r="MH1765"/>
      <c r="MI1765"/>
      <c r="MJ1765"/>
      <c r="MK1765"/>
      <c r="ML1765"/>
      <c r="MM1765"/>
      <c r="MN1765"/>
      <c r="MO1765"/>
      <c r="MP1765"/>
      <c r="MQ1765"/>
      <c r="MR1765"/>
      <c r="MS1765"/>
      <c r="MT1765"/>
      <c r="MU1765"/>
      <c r="MV1765"/>
      <c r="MW1765"/>
      <c r="MX1765"/>
      <c r="MY1765"/>
      <c r="MZ1765"/>
      <c r="NA1765"/>
      <c r="NB1765"/>
      <c r="NC1765"/>
      <c r="ND1765"/>
      <c r="NE1765"/>
      <c r="NF1765"/>
      <c r="NG1765"/>
      <c r="NH1765"/>
      <c r="NI1765"/>
      <c r="NJ1765"/>
      <c r="NK1765"/>
      <c r="NL1765"/>
      <c r="NM1765"/>
      <c r="NN1765"/>
      <c r="NO1765"/>
      <c r="NP1765"/>
      <c r="NQ1765"/>
      <c r="NR1765"/>
      <c r="NS1765"/>
      <c r="NT1765"/>
      <c r="NU1765"/>
      <c r="NV1765"/>
      <c r="NW1765"/>
      <c r="NX1765"/>
      <c r="NY1765"/>
      <c r="NZ1765"/>
      <c r="OA1765"/>
      <c r="OB1765"/>
      <c r="OC1765"/>
      <c r="OD1765"/>
      <c r="OE1765"/>
      <c r="OF1765"/>
      <c r="OG1765"/>
      <c r="OH1765"/>
      <c r="OI1765"/>
      <c r="OJ1765"/>
      <c r="OK1765"/>
      <c r="OL1765"/>
      <c r="OM1765"/>
      <c r="ON1765"/>
      <c r="OO1765"/>
      <c r="OP1765"/>
      <c r="OQ1765"/>
      <c r="OR1765"/>
      <c r="OS1765"/>
      <c r="OT1765"/>
      <c r="OU1765"/>
      <c r="OV1765"/>
      <c r="OW1765"/>
      <c r="OX1765"/>
      <c r="OY1765"/>
      <c r="OZ1765"/>
      <c r="PA1765"/>
      <c r="PB1765"/>
      <c r="PC1765"/>
      <c r="PD1765"/>
      <c r="PE1765"/>
      <c r="PF1765"/>
      <c r="PG1765"/>
      <c r="PH1765"/>
      <c r="PI1765"/>
      <c r="PJ1765"/>
      <c r="PK1765"/>
      <c r="PL1765"/>
      <c r="PM1765"/>
      <c r="PN1765"/>
      <c r="PO1765"/>
      <c r="PP1765"/>
      <c r="PQ1765"/>
      <c r="PR1765"/>
      <c r="PS1765"/>
      <c r="PT1765"/>
      <c r="PU1765"/>
      <c r="PV1765"/>
      <c r="PW1765"/>
      <c r="PX1765"/>
      <c r="PY1765"/>
      <c r="PZ1765"/>
      <c r="QA1765"/>
      <c r="QB1765"/>
      <c r="QC1765"/>
      <c r="QD1765"/>
      <c r="QE1765"/>
      <c r="QF1765"/>
      <c r="QG1765"/>
      <c r="QH1765"/>
      <c r="QI1765"/>
      <c r="QJ1765"/>
      <c r="QK1765"/>
      <c r="QL1765"/>
      <c r="QM1765"/>
      <c r="QN1765"/>
      <c r="QO1765"/>
      <c r="QP1765"/>
      <c r="QQ1765"/>
      <c r="QR1765"/>
      <c r="QS1765"/>
      <c r="QT1765"/>
      <c r="QU1765"/>
      <c r="QV1765"/>
      <c r="QW1765"/>
      <c r="QX1765"/>
      <c r="QY1765"/>
      <c r="QZ1765"/>
      <c r="RA1765"/>
      <c r="RB1765"/>
      <c r="RC1765"/>
      <c r="RD1765"/>
      <c r="RE1765"/>
      <c r="RF1765"/>
      <c r="RG1765"/>
      <c r="RH1765"/>
      <c r="RI1765"/>
      <c r="RJ1765"/>
      <c r="RK1765"/>
      <c r="RL1765"/>
      <c r="RM1765"/>
      <c r="RN1765"/>
      <c r="RO1765"/>
      <c r="RP1765"/>
      <c r="RQ1765"/>
      <c r="RR1765"/>
      <c r="RS1765"/>
      <c r="RT1765"/>
      <c r="RU1765"/>
      <c r="RV1765"/>
      <c r="RW1765"/>
      <c r="RX1765"/>
      <c r="RY1765"/>
      <c r="RZ1765"/>
      <c r="SA1765"/>
      <c r="SB1765"/>
      <c r="SC1765"/>
      <c r="SD1765"/>
      <c r="SE1765"/>
      <c r="SF1765"/>
      <c r="SG1765"/>
      <c r="SH1765"/>
      <c r="SI1765"/>
      <c r="SJ1765"/>
      <c r="SK1765"/>
      <c r="SL1765"/>
      <c r="SM1765"/>
      <c r="SN1765"/>
      <c r="SO1765"/>
      <c r="SP1765"/>
      <c r="SQ1765"/>
      <c r="SR1765"/>
      <c r="SS1765"/>
      <c r="ST1765"/>
      <c r="SU1765"/>
      <c r="SV1765"/>
      <c r="SW1765"/>
      <c r="SX1765"/>
      <c r="SY1765"/>
      <c r="SZ1765"/>
      <c r="TA1765"/>
      <c r="TB1765"/>
      <c r="TC1765"/>
      <c r="TD1765"/>
      <c r="TE1765"/>
      <c r="TF1765"/>
      <c r="TG1765"/>
      <c r="TH1765"/>
      <c r="TI1765"/>
      <c r="TJ1765"/>
      <c r="TK1765"/>
      <c r="TL1765"/>
      <c r="TM1765"/>
      <c r="TN1765"/>
      <c r="TO1765"/>
      <c r="TP1765"/>
      <c r="TQ1765"/>
      <c r="TR1765"/>
      <c r="TS1765"/>
      <c r="TT1765"/>
      <c r="TU1765"/>
      <c r="TV1765"/>
      <c r="TW1765"/>
      <c r="TX1765"/>
      <c r="TY1765"/>
      <c r="TZ1765"/>
      <c r="UA1765"/>
      <c r="UB1765"/>
      <c r="UC1765"/>
      <c r="UD1765"/>
      <c r="UE1765"/>
      <c r="UF1765"/>
      <c r="UG1765"/>
      <c r="UH1765"/>
      <c r="UI1765"/>
      <c r="UJ1765"/>
      <c r="UK1765"/>
      <c r="UL1765"/>
      <c r="UM1765"/>
      <c r="UN1765"/>
      <c r="UO1765"/>
      <c r="UP1765"/>
      <c r="UQ1765"/>
      <c r="UR1765"/>
      <c r="US1765"/>
      <c r="UT1765"/>
      <c r="UU1765"/>
      <c r="UV1765"/>
      <c r="UW1765"/>
      <c r="UX1765"/>
      <c r="UY1765"/>
      <c r="UZ1765"/>
      <c r="VA1765"/>
      <c r="VB1765"/>
      <c r="VC1765"/>
      <c r="VD1765"/>
      <c r="VE1765"/>
      <c r="VF1765"/>
      <c r="VG1765"/>
      <c r="VH1765"/>
      <c r="VI1765"/>
      <c r="VJ1765"/>
      <c r="VK1765"/>
      <c r="VL1765"/>
      <c r="VM1765"/>
      <c r="VN1765"/>
      <c r="VO1765"/>
      <c r="VP1765"/>
      <c r="VQ1765"/>
      <c r="VR1765"/>
      <c r="VS1765"/>
      <c r="VT1765"/>
      <c r="VU1765"/>
      <c r="VV1765"/>
      <c r="VW1765"/>
      <c r="VX1765"/>
      <c r="VY1765"/>
      <c r="VZ1765"/>
      <c r="WA1765"/>
      <c r="WB1765"/>
      <c r="WC1765"/>
      <c r="WD1765"/>
      <c r="WE1765"/>
      <c r="WF1765"/>
      <c r="WG1765"/>
      <c r="WH1765"/>
      <c r="WI1765"/>
      <c r="WJ1765"/>
      <c r="WK1765"/>
      <c r="WL1765"/>
      <c r="WM1765"/>
      <c r="WN1765"/>
      <c r="WO1765"/>
      <c r="WP1765"/>
      <c r="WQ1765"/>
      <c r="WR1765"/>
      <c r="WS1765"/>
      <c r="WT1765"/>
      <c r="WU1765"/>
      <c r="WV1765"/>
      <c r="WW1765"/>
      <c r="WX1765"/>
      <c r="WY1765"/>
      <c r="WZ1765"/>
      <c r="XA1765"/>
      <c r="XB1765"/>
      <c r="XC1765"/>
      <c r="XD1765"/>
      <c r="XE1765"/>
      <c r="XF1765"/>
      <c r="XG1765"/>
      <c r="XH1765"/>
      <c r="XI1765"/>
      <c r="XJ1765"/>
      <c r="XK1765"/>
      <c r="XL1765"/>
      <c r="XM1765"/>
      <c r="XN1765"/>
      <c r="XO1765"/>
      <c r="XP1765"/>
      <c r="XQ1765"/>
      <c r="XR1765"/>
      <c r="XS1765"/>
      <c r="XT1765"/>
      <c r="XU1765"/>
      <c r="XV1765"/>
      <c r="XW1765"/>
      <c r="XX1765"/>
      <c r="XY1765"/>
      <c r="XZ1765"/>
      <c r="YA1765"/>
      <c r="YB1765"/>
      <c r="YC1765"/>
      <c r="YD1765"/>
      <c r="YE1765"/>
      <c r="YF1765"/>
      <c r="YG1765"/>
      <c r="YH1765"/>
      <c r="YI1765"/>
      <c r="YJ1765"/>
      <c r="YK1765"/>
      <c r="YL1765"/>
      <c r="YM1765"/>
      <c r="YN1765"/>
      <c r="YO1765"/>
      <c r="YP1765"/>
      <c r="YQ1765"/>
      <c r="YR1765"/>
      <c r="YS1765"/>
      <c r="YT1765"/>
      <c r="YU1765"/>
      <c r="YV1765"/>
      <c r="YW1765"/>
      <c r="YX1765"/>
      <c r="YY1765"/>
      <c r="YZ1765"/>
      <c r="ZA1765"/>
      <c r="ZB1765"/>
      <c r="ZC1765"/>
      <c r="ZD1765"/>
      <c r="ZE1765"/>
      <c r="ZF1765"/>
      <c r="ZG1765"/>
      <c r="ZH1765"/>
      <c r="ZI1765"/>
      <c r="ZJ1765"/>
      <c r="ZK1765"/>
      <c r="ZL1765"/>
      <c r="ZM1765"/>
      <c r="ZN1765"/>
      <c r="ZO1765"/>
      <c r="ZP1765"/>
      <c r="ZQ1765"/>
      <c r="ZR1765"/>
      <c r="ZS1765"/>
      <c r="ZT1765"/>
      <c r="ZU1765"/>
      <c r="ZV1765"/>
      <c r="ZW1765"/>
      <c r="ZX1765"/>
      <c r="ZY1765"/>
      <c r="ZZ1765"/>
      <c r="AAA1765"/>
      <c r="AAB1765"/>
      <c r="AAC1765"/>
      <c r="AAD1765"/>
      <c r="AAE1765"/>
      <c r="AAF1765"/>
      <c r="AAG1765"/>
      <c r="AAH1765"/>
      <c r="AAI1765"/>
      <c r="AAJ1765"/>
      <c r="AAK1765"/>
      <c r="AAL1765"/>
      <c r="AAM1765"/>
      <c r="AAN1765"/>
      <c r="AAO1765"/>
      <c r="AAP1765"/>
      <c r="AAQ1765"/>
      <c r="AAR1765"/>
      <c r="AAS1765"/>
      <c r="AAT1765"/>
      <c r="AAU1765"/>
      <c r="AAV1765"/>
      <c r="AAW1765"/>
      <c r="AAX1765"/>
      <c r="AAY1765"/>
      <c r="AAZ1765"/>
      <c r="ABA1765"/>
      <c r="ABB1765"/>
      <c r="ABC1765"/>
      <c r="ABD1765"/>
      <c r="ABE1765"/>
      <c r="ABF1765"/>
      <c r="ABG1765"/>
      <c r="ABH1765"/>
      <c r="ABI1765"/>
      <c r="ABJ1765"/>
      <c r="ABK1765"/>
      <c r="ABL1765"/>
      <c r="ABM1765"/>
      <c r="ABN1765"/>
      <c r="ABO1765"/>
      <c r="ABP1765"/>
      <c r="ABQ1765"/>
      <c r="ABR1765"/>
      <c r="ABS1765"/>
      <c r="ABT1765"/>
      <c r="ABU1765"/>
      <c r="ABV1765"/>
      <c r="ABW1765"/>
      <c r="ABX1765"/>
      <c r="ABY1765"/>
      <c r="ABZ1765"/>
      <c r="ACA1765"/>
      <c r="ACB1765"/>
      <c r="ACC1765"/>
      <c r="ACD1765"/>
      <c r="ACE1765"/>
      <c r="ACF1765"/>
      <c r="ACG1765"/>
      <c r="ACH1765"/>
      <c r="ACI1765"/>
      <c r="ACJ1765"/>
      <c r="ACK1765"/>
      <c r="ACL1765"/>
      <c r="ACM1765"/>
      <c r="ACN1765"/>
      <c r="ACO1765"/>
      <c r="ACP1765"/>
      <c r="ACQ1765"/>
      <c r="ACR1765"/>
      <c r="ACS1765"/>
      <c r="ACT1765"/>
      <c r="ACU1765"/>
      <c r="ACV1765"/>
      <c r="ACW1765"/>
      <c r="ACX1765"/>
      <c r="ACY1765"/>
      <c r="ACZ1765"/>
      <c r="ADA1765"/>
      <c r="ADB1765"/>
      <c r="ADC1765"/>
      <c r="ADD1765"/>
      <c r="ADE1765"/>
      <c r="ADF1765"/>
      <c r="ADG1765"/>
      <c r="ADH1765"/>
      <c r="ADI1765"/>
      <c r="ADJ1765"/>
      <c r="ADK1765"/>
      <c r="ADL1765"/>
      <c r="ADM1765"/>
      <c r="ADN1765"/>
      <c r="ADO1765"/>
      <c r="ADP1765"/>
      <c r="ADQ1765"/>
      <c r="ADR1765"/>
      <c r="ADS1765"/>
      <c r="ADT1765"/>
      <c r="ADU1765"/>
      <c r="ADV1765"/>
      <c r="ADW1765"/>
      <c r="ADX1765"/>
      <c r="ADY1765"/>
      <c r="ADZ1765"/>
      <c r="AEA1765"/>
      <c r="AEB1765"/>
      <c r="AEC1765"/>
      <c r="AED1765"/>
      <c r="AEE1765"/>
      <c r="AEF1765"/>
      <c r="AEG1765"/>
      <c r="AEH1765"/>
      <c r="AEI1765"/>
      <c r="AEJ1765"/>
      <c r="AEK1765"/>
      <c r="AEL1765"/>
      <c r="AEM1765"/>
      <c r="AEN1765"/>
      <c r="AEO1765"/>
      <c r="AEP1765"/>
      <c r="AEQ1765"/>
      <c r="AER1765"/>
      <c r="AES1765"/>
      <c r="AET1765"/>
      <c r="AEU1765"/>
      <c r="AEV1765"/>
      <c r="AEW1765"/>
      <c r="AEX1765"/>
      <c r="AEY1765"/>
      <c r="AEZ1765"/>
      <c r="AFA1765"/>
      <c r="AFB1765"/>
      <c r="AFC1765"/>
      <c r="AFD1765"/>
      <c r="AFE1765"/>
      <c r="AFF1765"/>
      <c r="AFG1765"/>
      <c r="AFH1765"/>
      <c r="AFI1765"/>
      <c r="AFJ1765"/>
      <c r="AFK1765"/>
      <c r="AFL1765"/>
      <c r="AFM1765"/>
      <c r="AFN1765"/>
      <c r="AFO1765"/>
      <c r="AFP1765"/>
      <c r="AFQ1765"/>
      <c r="AFR1765"/>
      <c r="AFS1765"/>
      <c r="AFT1765"/>
      <c r="AFU1765"/>
      <c r="AFV1765"/>
      <c r="AFW1765"/>
      <c r="AFX1765"/>
      <c r="AFY1765"/>
      <c r="AFZ1765"/>
      <c r="AGA1765"/>
      <c r="AGB1765"/>
      <c r="AGC1765"/>
      <c r="AGD1765"/>
      <c r="AGE1765"/>
      <c r="AGF1765"/>
      <c r="AGG1765"/>
      <c r="AGH1765"/>
      <c r="AGI1765"/>
      <c r="AGJ1765"/>
      <c r="AGK1765"/>
      <c r="AGL1765"/>
      <c r="AGM1765"/>
      <c r="AGN1765"/>
      <c r="AGO1765"/>
      <c r="AGP1765"/>
      <c r="AGQ1765"/>
      <c r="AGR1765"/>
      <c r="AGS1765"/>
      <c r="AGT1765"/>
      <c r="AGU1765"/>
      <c r="AGV1765"/>
      <c r="AGW1765"/>
      <c r="AGX1765"/>
      <c r="AGY1765"/>
      <c r="AGZ1765"/>
      <c r="AHA1765"/>
      <c r="AHB1765"/>
      <c r="AHC1765"/>
      <c r="AHD1765"/>
      <c r="AHE1765"/>
      <c r="AHF1765"/>
      <c r="AHG1765"/>
      <c r="AHH1765"/>
      <c r="AHI1765"/>
      <c r="AHJ1765"/>
      <c r="AHK1765"/>
      <c r="AHL1765"/>
      <c r="AHM1765"/>
      <c r="AHN1765"/>
      <c r="AHO1765"/>
      <c r="AHP1765"/>
      <c r="AHQ1765"/>
      <c r="AHR1765"/>
      <c r="AHS1765"/>
      <c r="AHT1765"/>
      <c r="AHU1765"/>
      <c r="AHV1765"/>
      <c r="AHW1765"/>
      <c r="AHX1765"/>
      <c r="AHY1765"/>
      <c r="AHZ1765"/>
      <c r="AIA1765"/>
      <c r="AIB1765"/>
      <c r="AIC1765"/>
      <c r="AID1765"/>
      <c r="AIE1765"/>
      <c r="AIF1765"/>
      <c r="AIG1765"/>
      <c r="AIH1765"/>
      <c r="AII1765"/>
      <c r="AIJ1765"/>
      <c r="AIK1765"/>
      <c r="AIL1765"/>
      <c r="AIM1765"/>
      <c r="AIN1765"/>
      <c r="AIO1765"/>
      <c r="AIP1765"/>
      <c r="AIQ1765"/>
      <c r="AIR1765"/>
      <c r="AIS1765"/>
      <c r="AIT1765"/>
      <c r="AIU1765"/>
      <c r="AIV1765"/>
      <c r="AIW1765"/>
      <c r="AIX1765"/>
      <c r="AIY1765"/>
      <c r="AIZ1765"/>
      <c r="AJA1765"/>
      <c r="AJB1765"/>
      <c r="AJC1765"/>
      <c r="AJD1765"/>
      <c r="AJE1765"/>
      <c r="AJF1765"/>
      <c r="AJG1765"/>
      <c r="AJH1765"/>
      <c r="AJI1765"/>
      <c r="AJJ1765"/>
      <c r="AJK1765"/>
      <c r="AJL1765"/>
      <c r="AJM1765"/>
      <c r="AJN1765"/>
      <c r="AJO1765"/>
      <c r="AJP1765"/>
      <c r="AJQ1765"/>
      <c r="AJR1765"/>
      <c r="AJS1765"/>
      <c r="AJT1765"/>
      <c r="AJU1765"/>
      <c r="AJV1765"/>
      <c r="AJW1765"/>
      <c r="AJX1765"/>
      <c r="AJY1765"/>
      <c r="AJZ1765"/>
      <c r="AKA1765"/>
      <c r="AKB1765"/>
      <c r="AKC1765"/>
      <c r="AKD1765"/>
      <c r="AKE1765"/>
      <c r="AKF1765"/>
      <c r="AKG1765"/>
      <c r="AKH1765"/>
      <c r="AKI1765"/>
      <c r="AKJ1765"/>
      <c r="AKK1765"/>
      <c r="AKL1765"/>
      <c r="AKM1765"/>
      <c r="AKN1765"/>
      <c r="AKO1765"/>
      <c r="AKP1765"/>
      <c r="AKQ1765"/>
      <c r="AKR1765"/>
      <c r="AKS1765"/>
      <c r="AKT1765"/>
      <c r="AKU1765"/>
      <c r="AKV1765"/>
      <c r="AKW1765"/>
      <c r="AKX1765"/>
      <c r="AKY1765"/>
      <c r="AKZ1765"/>
      <c r="ALA1765"/>
      <c r="ALB1765"/>
      <c r="ALC1765"/>
      <c r="ALD1765"/>
      <c r="ALE1765"/>
      <c r="ALF1765"/>
      <c r="ALG1765"/>
      <c r="ALH1765"/>
      <c r="ALI1765"/>
      <c r="ALJ1765"/>
      <c r="ALK1765"/>
      <c r="ALL1765"/>
      <c r="ALM1765"/>
      <c r="ALN1765"/>
      <c r="ALO1765"/>
      <c r="ALP1765"/>
      <c r="ALQ1765"/>
      <c r="ALR1765"/>
      <c r="ALS1765"/>
      <c r="ALT1765"/>
      <c r="ALU1765"/>
      <c r="ALV1765"/>
      <c r="ALW1765"/>
      <c r="ALX1765"/>
      <c r="ALY1765"/>
      <c r="ALZ1765"/>
      <c r="AMA1765"/>
      <c r="AMB1765"/>
      <c r="AMC1765"/>
      <c r="AMD1765"/>
      <c r="AME1765"/>
      <c r="AMF1765"/>
      <c r="AMG1765"/>
      <c r="AMH1765"/>
      <c r="AMI1765"/>
      <c r="AMJ1765"/>
      <c r="AMK1765"/>
    </row>
    <row r="1766" spans="1:1025" ht="45" customHeight="1" thickTop="1" thickBot="1" x14ac:dyDescent="0.3">
      <c r="A1766" s="249" t="s">
        <v>1412</v>
      </c>
      <c r="B1766" s="249" t="s">
        <v>1412</v>
      </c>
      <c r="C1766" s="249" t="s">
        <v>1412</v>
      </c>
      <c r="D1766" s="249" t="s">
        <v>1412</v>
      </c>
      <c r="E1766" s="249" t="s">
        <v>1412</v>
      </c>
      <c r="F1766" s="249" t="s">
        <v>1412</v>
      </c>
      <c r="G1766" s="249" t="s">
        <v>1412</v>
      </c>
      <c r="H1766" s="249" t="s">
        <v>1412</v>
      </c>
      <c r="I1766" s="249" t="s">
        <v>1412</v>
      </c>
      <c r="J1766" s="249" t="s">
        <v>1412</v>
      </c>
      <c r="K1766" s="249" t="s">
        <v>1412</v>
      </c>
      <c r="L1766" s="249" t="s">
        <v>1412</v>
      </c>
      <c r="M1766" s="249" t="s">
        <v>1412</v>
      </c>
      <c r="N1766" s="249" t="s">
        <v>1412</v>
      </c>
      <c r="O1766" s="249" t="s">
        <v>1412</v>
      </c>
      <c r="P1766" s="249" t="s">
        <v>1412</v>
      </c>
      <c r="Q1766" s="54">
        <v>2</v>
      </c>
      <c r="R1766" s="250"/>
      <c r="S1766" s="250"/>
      <c r="T1766" s="250"/>
      <c r="U1766" s="250"/>
      <c r="V1766" s="250"/>
      <c r="W1766" s="250"/>
      <c r="X1766" s="250"/>
      <c r="Y1766" s="250"/>
      <c r="Z1766" s="250"/>
      <c r="AA1766" s="250"/>
      <c r="AB1766" s="250"/>
      <c r="AC1766" s="250"/>
      <c r="AD1766" s="250"/>
      <c r="AE1766" s="250"/>
      <c r="AF1766" s="54">
        <v>2</v>
      </c>
      <c r="AG1766" s="250"/>
      <c r="AH1766" s="250"/>
      <c r="AI1766" s="250"/>
      <c r="AJ1766" s="250"/>
      <c r="AK1766" s="250"/>
      <c r="AL1766" s="250"/>
      <c r="AM1766" s="250"/>
      <c r="AN1766" s="250"/>
      <c r="AO1766" s="250"/>
      <c r="AP1766" s="250"/>
      <c r="AQ1766" s="250"/>
      <c r="AR1766" s="250"/>
      <c r="AS1766" s="250"/>
      <c r="AT1766" s="250"/>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c r="HE1766"/>
      <c r="HF1766"/>
      <c r="HG1766"/>
      <c r="HH1766"/>
      <c r="HI1766"/>
      <c r="HJ1766"/>
      <c r="HK1766"/>
      <c r="HL1766"/>
      <c r="HM1766"/>
      <c r="HN1766"/>
      <c r="HO1766"/>
      <c r="HP1766"/>
      <c r="HQ1766"/>
      <c r="HR1766"/>
      <c r="HS1766"/>
      <c r="HT1766"/>
      <c r="HU1766"/>
      <c r="HV1766"/>
      <c r="HW1766"/>
      <c r="HX1766"/>
      <c r="HY1766"/>
      <c r="HZ1766"/>
      <c r="IA1766"/>
      <c r="IB1766"/>
      <c r="IC1766"/>
      <c r="ID1766"/>
      <c r="IE1766"/>
      <c r="IF1766"/>
      <c r="IG1766"/>
      <c r="IH1766"/>
      <c r="II1766"/>
      <c r="IJ1766"/>
      <c r="IK1766"/>
      <c r="IL1766"/>
      <c r="IM1766"/>
      <c r="IN1766"/>
      <c r="IO1766"/>
      <c r="IP1766"/>
      <c r="IQ1766"/>
      <c r="IR1766"/>
      <c r="IS1766"/>
      <c r="IT1766"/>
      <c r="IU1766"/>
      <c r="IV1766"/>
      <c r="IW1766"/>
      <c r="IX1766"/>
      <c r="IY1766"/>
      <c r="IZ1766"/>
      <c r="JA1766"/>
      <c r="JB1766"/>
      <c r="JC1766"/>
      <c r="JD1766"/>
      <c r="JE1766"/>
      <c r="JF1766"/>
      <c r="JG1766"/>
      <c r="JH1766"/>
      <c r="JI1766"/>
      <c r="JJ1766"/>
      <c r="JK1766"/>
      <c r="JL1766"/>
      <c r="JM1766"/>
      <c r="JN1766"/>
      <c r="JO1766"/>
      <c r="JP1766"/>
      <c r="JQ1766"/>
      <c r="JR1766"/>
      <c r="JS1766"/>
      <c r="JT1766"/>
      <c r="JU1766"/>
      <c r="JV1766"/>
      <c r="JW1766"/>
      <c r="JX1766"/>
      <c r="JY1766"/>
      <c r="JZ1766"/>
      <c r="KA1766"/>
      <c r="KB1766"/>
      <c r="KC1766"/>
      <c r="KD1766"/>
      <c r="KE1766"/>
      <c r="KF1766"/>
      <c r="KG1766"/>
      <c r="KH1766"/>
      <c r="KI1766"/>
      <c r="KJ1766"/>
      <c r="KK1766"/>
      <c r="KL1766"/>
      <c r="KM1766"/>
      <c r="KN1766"/>
      <c r="KO1766"/>
      <c r="KP1766"/>
      <c r="KQ1766"/>
      <c r="KR1766"/>
      <c r="KS1766"/>
      <c r="KT1766"/>
      <c r="KU1766"/>
      <c r="KV1766"/>
      <c r="KW1766"/>
      <c r="KX1766"/>
      <c r="KY1766"/>
      <c r="KZ1766"/>
      <c r="LA1766"/>
      <c r="LB1766"/>
      <c r="LC1766"/>
      <c r="LD1766"/>
      <c r="LE1766"/>
      <c r="LF1766"/>
      <c r="LG1766"/>
      <c r="LH1766"/>
      <c r="LI1766"/>
      <c r="LJ1766"/>
      <c r="LK1766"/>
      <c r="LL1766"/>
      <c r="LM1766"/>
      <c r="LN1766"/>
      <c r="LO1766"/>
      <c r="LP1766"/>
      <c r="LQ1766"/>
      <c r="LR1766"/>
      <c r="LS1766"/>
      <c r="LT1766"/>
      <c r="LU1766"/>
      <c r="LV1766"/>
      <c r="LW1766"/>
      <c r="LX1766"/>
      <c r="LY1766"/>
      <c r="LZ1766"/>
      <c r="MA1766"/>
      <c r="MB1766"/>
      <c r="MC1766"/>
      <c r="MD1766"/>
      <c r="ME1766"/>
      <c r="MF1766"/>
      <c r="MG1766"/>
      <c r="MH1766"/>
      <c r="MI1766"/>
      <c r="MJ1766"/>
      <c r="MK1766"/>
      <c r="ML1766"/>
      <c r="MM1766"/>
      <c r="MN1766"/>
      <c r="MO1766"/>
      <c r="MP1766"/>
      <c r="MQ1766"/>
      <c r="MR1766"/>
      <c r="MS1766"/>
      <c r="MT1766"/>
      <c r="MU1766"/>
      <c r="MV1766"/>
      <c r="MW1766"/>
      <c r="MX1766"/>
      <c r="MY1766"/>
      <c r="MZ1766"/>
      <c r="NA1766"/>
      <c r="NB1766"/>
      <c r="NC1766"/>
      <c r="ND1766"/>
      <c r="NE1766"/>
      <c r="NF1766"/>
      <c r="NG1766"/>
      <c r="NH1766"/>
      <c r="NI1766"/>
      <c r="NJ1766"/>
      <c r="NK1766"/>
      <c r="NL1766"/>
      <c r="NM1766"/>
      <c r="NN1766"/>
      <c r="NO1766"/>
      <c r="NP1766"/>
      <c r="NQ1766"/>
      <c r="NR1766"/>
      <c r="NS1766"/>
      <c r="NT1766"/>
      <c r="NU1766"/>
      <c r="NV1766"/>
      <c r="NW1766"/>
      <c r="NX1766"/>
      <c r="NY1766"/>
      <c r="NZ1766"/>
      <c r="OA1766"/>
      <c r="OB1766"/>
      <c r="OC1766"/>
      <c r="OD1766"/>
      <c r="OE1766"/>
      <c r="OF1766"/>
      <c r="OG1766"/>
      <c r="OH1766"/>
      <c r="OI1766"/>
      <c r="OJ1766"/>
      <c r="OK1766"/>
      <c r="OL1766"/>
      <c r="OM1766"/>
      <c r="ON1766"/>
      <c r="OO1766"/>
      <c r="OP1766"/>
      <c r="OQ1766"/>
      <c r="OR1766"/>
      <c r="OS1766"/>
      <c r="OT1766"/>
      <c r="OU1766"/>
      <c r="OV1766"/>
      <c r="OW1766"/>
      <c r="OX1766"/>
      <c r="OY1766"/>
      <c r="OZ1766"/>
      <c r="PA1766"/>
      <c r="PB1766"/>
      <c r="PC1766"/>
      <c r="PD1766"/>
      <c r="PE1766"/>
      <c r="PF1766"/>
      <c r="PG1766"/>
      <c r="PH1766"/>
      <c r="PI1766"/>
      <c r="PJ1766"/>
      <c r="PK1766"/>
      <c r="PL1766"/>
      <c r="PM1766"/>
      <c r="PN1766"/>
      <c r="PO1766"/>
      <c r="PP1766"/>
      <c r="PQ1766"/>
      <c r="PR1766"/>
      <c r="PS1766"/>
      <c r="PT1766"/>
      <c r="PU1766"/>
      <c r="PV1766"/>
      <c r="PW1766"/>
      <c r="PX1766"/>
      <c r="PY1766"/>
      <c r="PZ1766"/>
      <c r="QA1766"/>
      <c r="QB1766"/>
      <c r="QC1766"/>
      <c r="QD1766"/>
      <c r="QE1766"/>
      <c r="QF1766"/>
      <c r="QG1766"/>
      <c r="QH1766"/>
      <c r="QI1766"/>
      <c r="QJ1766"/>
      <c r="QK1766"/>
      <c r="QL1766"/>
      <c r="QM1766"/>
      <c r="QN1766"/>
      <c r="QO1766"/>
      <c r="QP1766"/>
      <c r="QQ1766"/>
      <c r="QR1766"/>
      <c r="QS1766"/>
      <c r="QT1766"/>
      <c r="QU1766"/>
      <c r="QV1766"/>
      <c r="QW1766"/>
      <c r="QX1766"/>
      <c r="QY1766"/>
      <c r="QZ1766"/>
      <c r="RA1766"/>
      <c r="RB1766"/>
      <c r="RC1766"/>
      <c r="RD1766"/>
      <c r="RE1766"/>
      <c r="RF1766"/>
      <c r="RG1766"/>
      <c r="RH1766"/>
      <c r="RI1766"/>
      <c r="RJ1766"/>
      <c r="RK1766"/>
      <c r="RL1766"/>
      <c r="RM1766"/>
      <c r="RN1766"/>
      <c r="RO1766"/>
      <c r="RP1766"/>
      <c r="RQ1766"/>
      <c r="RR1766"/>
      <c r="RS1766"/>
      <c r="RT1766"/>
      <c r="RU1766"/>
      <c r="RV1766"/>
      <c r="RW1766"/>
      <c r="RX1766"/>
      <c r="RY1766"/>
      <c r="RZ1766"/>
      <c r="SA1766"/>
      <c r="SB1766"/>
      <c r="SC1766"/>
      <c r="SD1766"/>
      <c r="SE1766"/>
      <c r="SF1766"/>
      <c r="SG1766"/>
      <c r="SH1766"/>
      <c r="SI1766"/>
      <c r="SJ1766"/>
      <c r="SK1766"/>
      <c r="SL1766"/>
      <c r="SM1766"/>
      <c r="SN1766"/>
      <c r="SO1766"/>
      <c r="SP1766"/>
      <c r="SQ1766"/>
      <c r="SR1766"/>
      <c r="SS1766"/>
      <c r="ST1766"/>
      <c r="SU1766"/>
      <c r="SV1766"/>
      <c r="SW1766"/>
      <c r="SX1766"/>
      <c r="SY1766"/>
      <c r="SZ1766"/>
      <c r="TA1766"/>
      <c r="TB1766"/>
      <c r="TC1766"/>
      <c r="TD1766"/>
      <c r="TE1766"/>
      <c r="TF1766"/>
      <c r="TG1766"/>
      <c r="TH1766"/>
      <c r="TI1766"/>
      <c r="TJ1766"/>
      <c r="TK1766"/>
      <c r="TL1766"/>
      <c r="TM1766"/>
      <c r="TN1766"/>
      <c r="TO1766"/>
      <c r="TP1766"/>
      <c r="TQ1766"/>
      <c r="TR1766"/>
      <c r="TS1766"/>
      <c r="TT1766"/>
      <c r="TU1766"/>
      <c r="TV1766"/>
      <c r="TW1766"/>
      <c r="TX1766"/>
      <c r="TY1766"/>
      <c r="TZ1766"/>
      <c r="UA1766"/>
      <c r="UB1766"/>
      <c r="UC1766"/>
      <c r="UD1766"/>
      <c r="UE1766"/>
      <c r="UF1766"/>
      <c r="UG1766"/>
      <c r="UH1766"/>
      <c r="UI1766"/>
      <c r="UJ1766"/>
      <c r="UK1766"/>
      <c r="UL1766"/>
      <c r="UM1766"/>
      <c r="UN1766"/>
      <c r="UO1766"/>
      <c r="UP1766"/>
      <c r="UQ1766"/>
      <c r="UR1766"/>
      <c r="US1766"/>
      <c r="UT1766"/>
      <c r="UU1766"/>
      <c r="UV1766"/>
      <c r="UW1766"/>
      <c r="UX1766"/>
      <c r="UY1766"/>
      <c r="UZ1766"/>
      <c r="VA1766"/>
      <c r="VB1766"/>
      <c r="VC1766"/>
      <c r="VD1766"/>
      <c r="VE1766"/>
      <c r="VF1766"/>
      <c r="VG1766"/>
      <c r="VH1766"/>
      <c r="VI1766"/>
      <c r="VJ1766"/>
      <c r="VK1766"/>
      <c r="VL1766"/>
      <c r="VM1766"/>
      <c r="VN1766"/>
      <c r="VO1766"/>
      <c r="VP1766"/>
      <c r="VQ1766"/>
      <c r="VR1766"/>
      <c r="VS1766"/>
      <c r="VT1766"/>
      <c r="VU1766"/>
      <c r="VV1766"/>
      <c r="VW1766"/>
      <c r="VX1766"/>
      <c r="VY1766"/>
      <c r="VZ1766"/>
      <c r="WA1766"/>
      <c r="WB1766"/>
      <c r="WC1766"/>
      <c r="WD1766"/>
      <c r="WE1766"/>
      <c r="WF1766"/>
      <c r="WG1766"/>
      <c r="WH1766"/>
      <c r="WI1766"/>
      <c r="WJ1766"/>
      <c r="WK1766"/>
      <c r="WL1766"/>
      <c r="WM1766"/>
      <c r="WN1766"/>
      <c r="WO1766"/>
      <c r="WP1766"/>
      <c r="WQ1766"/>
      <c r="WR1766"/>
      <c r="WS1766"/>
      <c r="WT1766"/>
      <c r="WU1766"/>
      <c r="WV1766"/>
      <c r="WW1766"/>
      <c r="WX1766"/>
      <c r="WY1766"/>
      <c r="WZ1766"/>
      <c r="XA1766"/>
      <c r="XB1766"/>
      <c r="XC1766"/>
      <c r="XD1766"/>
      <c r="XE1766"/>
      <c r="XF1766"/>
      <c r="XG1766"/>
      <c r="XH1766"/>
      <c r="XI1766"/>
      <c r="XJ1766"/>
      <c r="XK1766"/>
      <c r="XL1766"/>
      <c r="XM1766"/>
      <c r="XN1766"/>
      <c r="XO1766"/>
      <c r="XP1766"/>
      <c r="XQ1766"/>
      <c r="XR1766"/>
      <c r="XS1766"/>
      <c r="XT1766"/>
      <c r="XU1766"/>
      <c r="XV1766"/>
      <c r="XW1766"/>
      <c r="XX1766"/>
      <c r="XY1766"/>
      <c r="XZ1766"/>
      <c r="YA1766"/>
      <c r="YB1766"/>
      <c r="YC1766"/>
      <c r="YD1766"/>
      <c r="YE1766"/>
      <c r="YF1766"/>
      <c r="YG1766"/>
      <c r="YH1766"/>
      <c r="YI1766"/>
      <c r="YJ1766"/>
      <c r="YK1766"/>
      <c r="YL1766"/>
      <c r="YM1766"/>
      <c r="YN1766"/>
      <c r="YO1766"/>
      <c r="YP1766"/>
      <c r="YQ1766"/>
      <c r="YR1766"/>
      <c r="YS1766"/>
      <c r="YT1766"/>
      <c r="YU1766"/>
      <c r="YV1766"/>
      <c r="YW1766"/>
      <c r="YX1766"/>
      <c r="YY1766"/>
      <c r="YZ1766"/>
      <c r="ZA1766"/>
      <c r="ZB1766"/>
      <c r="ZC1766"/>
      <c r="ZD1766"/>
      <c r="ZE1766"/>
      <c r="ZF1766"/>
      <c r="ZG1766"/>
      <c r="ZH1766"/>
      <c r="ZI1766"/>
      <c r="ZJ1766"/>
      <c r="ZK1766"/>
      <c r="ZL1766"/>
      <c r="ZM1766"/>
      <c r="ZN1766"/>
      <c r="ZO1766"/>
      <c r="ZP1766"/>
      <c r="ZQ1766"/>
      <c r="ZR1766"/>
      <c r="ZS1766"/>
      <c r="ZT1766"/>
      <c r="ZU1766"/>
      <c r="ZV1766"/>
      <c r="ZW1766"/>
      <c r="ZX1766"/>
      <c r="ZY1766"/>
      <c r="ZZ1766"/>
      <c r="AAA1766"/>
      <c r="AAB1766"/>
      <c r="AAC1766"/>
      <c r="AAD1766"/>
      <c r="AAE1766"/>
      <c r="AAF1766"/>
      <c r="AAG1766"/>
      <c r="AAH1766"/>
      <c r="AAI1766"/>
      <c r="AAJ1766"/>
      <c r="AAK1766"/>
      <c r="AAL1766"/>
      <c r="AAM1766"/>
      <c r="AAN1766"/>
      <c r="AAO1766"/>
      <c r="AAP1766"/>
      <c r="AAQ1766"/>
      <c r="AAR1766"/>
      <c r="AAS1766"/>
      <c r="AAT1766"/>
      <c r="AAU1766"/>
      <c r="AAV1766"/>
      <c r="AAW1766"/>
      <c r="AAX1766"/>
      <c r="AAY1766"/>
      <c r="AAZ1766"/>
      <c r="ABA1766"/>
      <c r="ABB1766"/>
      <c r="ABC1766"/>
      <c r="ABD1766"/>
      <c r="ABE1766"/>
      <c r="ABF1766"/>
      <c r="ABG1766"/>
      <c r="ABH1766"/>
      <c r="ABI1766"/>
      <c r="ABJ1766"/>
      <c r="ABK1766"/>
      <c r="ABL1766"/>
      <c r="ABM1766"/>
      <c r="ABN1766"/>
      <c r="ABO1766"/>
      <c r="ABP1766"/>
      <c r="ABQ1766"/>
      <c r="ABR1766"/>
      <c r="ABS1766"/>
      <c r="ABT1766"/>
      <c r="ABU1766"/>
      <c r="ABV1766"/>
      <c r="ABW1766"/>
      <c r="ABX1766"/>
      <c r="ABY1766"/>
      <c r="ABZ1766"/>
      <c r="ACA1766"/>
      <c r="ACB1766"/>
      <c r="ACC1766"/>
      <c r="ACD1766"/>
      <c r="ACE1766"/>
      <c r="ACF1766"/>
      <c r="ACG1766"/>
      <c r="ACH1766"/>
      <c r="ACI1766"/>
      <c r="ACJ1766"/>
      <c r="ACK1766"/>
      <c r="ACL1766"/>
      <c r="ACM1766"/>
      <c r="ACN1766"/>
      <c r="ACO1766"/>
      <c r="ACP1766"/>
      <c r="ACQ1766"/>
      <c r="ACR1766"/>
      <c r="ACS1766"/>
      <c r="ACT1766"/>
      <c r="ACU1766"/>
      <c r="ACV1766"/>
      <c r="ACW1766"/>
      <c r="ACX1766"/>
      <c r="ACY1766"/>
      <c r="ACZ1766"/>
      <c r="ADA1766"/>
      <c r="ADB1766"/>
      <c r="ADC1766"/>
      <c r="ADD1766"/>
      <c r="ADE1766"/>
      <c r="ADF1766"/>
      <c r="ADG1766"/>
      <c r="ADH1766"/>
      <c r="ADI1766"/>
      <c r="ADJ1766"/>
      <c r="ADK1766"/>
      <c r="ADL1766"/>
      <c r="ADM1766"/>
      <c r="ADN1766"/>
      <c r="ADO1766"/>
      <c r="ADP1766"/>
      <c r="ADQ1766"/>
      <c r="ADR1766"/>
      <c r="ADS1766"/>
      <c r="ADT1766"/>
      <c r="ADU1766"/>
      <c r="ADV1766"/>
      <c r="ADW1766"/>
      <c r="ADX1766"/>
      <c r="ADY1766"/>
      <c r="ADZ1766"/>
      <c r="AEA1766"/>
      <c r="AEB1766"/>
      <c r="AEC1766"/>
      <c r="AED1766"/>
      <c r="AEE1766"/>
      <c r="AEF1766"/>
      <c r="AEG1766"/>
      <c r="AEH1766"/>
      <c r="AEI1766"/>
      <c r="AEJ1766"/>
      <c r="AEK1766"/>
      <c r="AEL1766"/>
      <c r="AEM1766"/>
      <c r="AEN1766"/>
      <c r="AEO1766"/>
      <c r="AEP1766"/>
      <c r="AEQ1766"/>
      <c r="AER1766"/>
      <c r="AES1766"/>
      <c r="AET1766"/>
      <c r="AEU1766"/>
      <c r="AEV1766"/>
      <c r="AEW1766"/>
      <c r="AEX1766"/>
      <c r="AEY1766"/>
      <c r="AEZ1766"/>
      <c r="AFA1766"/>
      <c r="AFB1766"/>
      <c r="AFC1766"/>
      <c r="AFD1766"/>
      <c r="AFE1766"/>
      <c r="AFF1766"/>
      <c r="AFG1766"/>
      <c r="AFH1766"/>
      <c r="AFI1766"/>
      <c r="AFJ1766"/>
      <c r="AFK1766"/>
      <c r="AFL1766"/>
      <c r="AFM1766"/>
      <c r="AFN1766"/>
      <c r="AFO1766"/>
      <c r="AFP1766"/>
      <c r="AFQ1766"/>
      <c r="AFR1766"/>
      <c r="AFS1766"/>
      <c r="AFT1766"/>
      <c r="AFU1766"/>
      <c r="AFV1766"/>
      <c r="AFW1766"/>
      <c r="AFX1766"/>
      <c r="AFY1766"/>
      <c r="AFZ1766"/>
      <c r="AGA1766"/>
      <c r="AGB1766"/>
      <c r="AGC1766"/>
      <c r="AGD1766"/>
      <c r="AGE1766"/>
      <c r="AGF1766"/>
      <c r="AGG1766"/>
      <c r="AGH1766"/>
      <c r="AGI1766"/>
      <c r="AGJ1766"/>
      <c r="AGK1766"/>
      <c r="AGL1766"/>
      <c r="AGM1766"/>
      <c r="AGN1766"/>
      <c r="AGO1766"/>
      <c r="AGP1766"/>
      <c r="AGQ1766"/>
      <c r="AGR1766"/>
      <c r="AGS1766"/>
      <c r="AGT1766"/>
      <c r="AGU1766"/>
      <c r="AGV1766"/>
      <c r="AGW1766"/>
      <c r="AGX1766"/>
      <c r="AGY1766"/>
      <c r="AGZ1766"/>
      <c r="AHA1766"/>
      <c r="AHB1766"/>
      <c r="AHC1766"/>
      <c r="AHD1766"/>
      <c r="AHE1766"/>
      <c r="AHF1766"/>
      <c r="AHG1766"/>
      <c r="AHH1766"/>
      <c r="AHI1766"/>
      <c r="AHJ1766"/>
      <c r="AHK1766"/>
      <c r="AHL1766"/>
      <c r="AHM1766"/>
      <c r="AHN1766"/>
      <c r="AHO1766"/>
      <c r="AHP1766"/>
      <c r="AHQ1766"/>
      <c r="AHR1766"/>
      <c r="AHS1766"/>
      <c r="AHT1766"/>
      <c r="AHU1766"/>
      <c r="AHV1766"/>
      <c r="AHW1766"/>
      <c r="AHX1766"/>
      <c r="AHY1766"/>
      <c r="AHZ1766"/>
      <c r="AIA1766"/>
      <c r="AIB1766"/>
      <c r="AIC1766"/>
      <c r="AID1766"/>
      <c r="AIE1766"/>
      <c r="AIF1766"/>
      <c r="AIG1766"/>
      <c r="AIH1766"/>
      <c r="AII1766"/>
      <c r="AIJ1766"/>
      <c r="AIK1766"/>
      <c r="AIL1766"/>
      <c r="AIM1766"/>
      <c r="AIN1766"/>
      <c r="AIO1766"/>
      <c r="AIP1766"/>
      <c r="AIQ1766"/>
      <c r="AIR1766"/>
      <c r="AIS1766"/>
      <c r="AIT1766"/>
      <c r="AIU1766"/>
      <c r="AIV1766"/>
      <c r="AIW1766"/>
      <c r="AIX1766"/>
      <c r="AIY1766"/>
      <c r="AIZ1766"/>
      <c r="AJA1766"/>
      <c r="AJB1766"/>
      <c r="AJC1766"/>
      <c r="AJD1766"/>
      <c r="AJE1766"/>
      <c r="AJF1766"/>
      <c r="AJG1766"/>
      <c r="AJH1766"/>
      <c r="AJI1766"/>
      <c r="AJJ1766"/>
      <c r="AJK1766"/>
      <c r="AJL1766"/>
      <c r="AJM1766"/>
      <c r="AJN1766"/>
      <c r="AJO1766"/>
      <c r="AJP1766"/>
      <c r="AJQ1766"/>
      <c r="AJR1766"/>
      <c r="AJS1766"/>
      <c r="AJT1766"/>
      <c r="AJU1766"/>
      <c r="AJV1766"/>
      <c r="AJW1766"/>
      <c r="AJX1766"/>
      <c r="AJY1766"/>
      <c r="AJZ1766"/>
      <c r="AKA1766"/>
      <c r="AKB1766"/>
      <c r="AKC1766"/>
      <c r="AKD1766"/>
      <c r="AKE1766"/>
      <c r="AKF1766"/>
      <c r="AKG1766"/>
      <c r="AKH1766"/>
      <c r="AKI1766"/>
      <c r="AKJ1766"/>
      <c r="AKK1766"/>
      <c r="AKL1766"/>
      <c r="AKM1766"/>
      <c r="AKN1766"/>
      <c r="AKO1766"/>
      <c r="AKP1766"/>
      <c r="AKQ1766"/>
      <c r="AKR1766"/>
      <c r="AKS1766"/>
      <c r="AKT1766"/>
      <c r="AKU1766"/>
      <c r="AKV1766"/>
      <c r="AKW1766"/>
      <c r="AKX1766"/>
      <c r="AKY1766"/>
      <c r="AKZ1766"/>
      <c r="ALA1766"/>
      <c r="ALB1766"/>
      <c r="ALC1766"/>
      <c r="ALD1766"/>
      <c r="ALE1766"/>
      <c r="ALF1766"/>
      <c r="ALG1766"/>
      <c r="ALH1766"/>
      <c r="ALI1766"/>
      <c r="ALJ1766"/>
      <c r="ALK1766"/>
      <c r="ALL1766"/>
      <c r="ALM1766"/>
      <c r="ALN1766"/>
      <c r="ALO1766"/>
      <c r="ALP1766"/>
      <c r="ALQ1766"/>
      <c r="ALR1766"/>
      <c r="ALS1766"/>
      <c r="ALT1766"/>
      <c r="ALU1766"/>
      <c r="ALV1766"/>
      <c r="ALW1766"/>
      <c r="ALX1766"/>
      <c r="ALY1766"/>
      <c r="ALZ1766"/>
      <c r="AMA1766"/>
      <c r="AMB1766"/>
      <c r="AMC1766"/>
      <c r="AMD1766"/>
      <c r="AME1766"/>
      <c r="AMF1766"/>
      <c r="AMG1766"/>
      <c r="AMH1766"/>
      <c r="AMI1766"/>
      <c r="AMJ1766"/>
      <c r="AMK1766"/>
    </row>
    <row r="1767" spans="1:1025" ht="45" customHeight="1" thickTop="1" thickBot="1" x14ac:dyDescent="0.3">
      <c r="A1767" s="249" t="s">
        <v>1413</v>
      </c>
      <c r="B1767" s="249" t="s">
        <v>1413</v>
      </c>
      <c r="C1767" s="249" t="s">
        <v>1413</v>
      </c>
      <c r="D1767" s="249" t="s">
        <v>1413</v>
      </c>
      <c r="E1767" s="249" t="s">
        <v>1413</v>
      </c>
      <c r="F1767" s="249" t="s">
        <v>1413</v>
      </c>
      <c r="G1767" s="249" t="s">
        <v>1413</v>
      </c>
      <c r="H1767" s="249" t="s">
        <v>1413</v>
      </c>
      <c r="I1767" s="249" t="s">
        <v>1413</v>
      </c>
      <c r="J1767" s="249" t="s">
        <v>1413</v>
      </c>
      <c r="K1767" s="249" t="s">
        <v>1413</v>
      </c>
      <c r="L1767" s="249" t="s">
        <v>1413</v>
      </c>
      <c r="M1767" s="249" t="s">
        <v>1413</v>
      </c>
      <c r="N1767" s="249" t="s">
        <v>1413</v>
      </c>
      <c r="O1767" s="249" t="s">
        <v>1413</v>
      </c>
      <c r="P1767" s="249" t="s">
        <v>1413</v>
      </c>
      <c r="Q1767" s="54">
        <v>2</v>
      </c>
      <c r="R1767" s="250"/>
      <c r="S1767" s="250"/>
      <c r="T1767" s="250"/>
      <c r="U1767" s="250"/>
      <c r="V1767" s="250"/>
      <c r="W1767" s="250"/>
      <c r="X1767" s="250"/>
      <c r="Y1767" s="250"/>
      <c r="Z1767" s="250"/>
      <c r="AA1767" s="250"/>
      <c r="AB1767" s="250"/>
      <c r="AC1767" s="250"/>
      <c r="AD1767" s="250"/>
      <c r="AE1767" s="250"/>
      <c r="AF1767" s="54">
        <v>2</v>
      </c>
      <c r="AG1767" s="267"/>
      <c r="AH1767" s="267"/>
      <c r="AI1767" s="267"/>
      <c r="AJ1767" s="267"/>
      <c r="AK1767" s="267"/>
      <c r="AL1767" s="267"/>
      <c r="AM1767" s="267"/>
      <c r="AN1767" s="267"/>
      <c r="AO1767" s="267"/>
      <c r="AP1767" s="267"/>
      <c r="AQ1767" s="267"/>
      <c r="AR1767" s="267"/>
      <c r="AS1767" s="267"/>
      <c r="AT1767" s="2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c r="HE1767"/>
      <c r="HF1767"/>
      <c r="HG1767"/>
      <c r="HH1767"/>
      <c r="HI1767"/>
      <c r="HJ1767"/>
      <c r="HK1767"/>
      <c r="HL1767"/>
      <c r="HM1767"/>
      <c r="HN1767"/>
      <c r="HO1767"/>
      <c r="HP1767"/>
      <c r="HQ1767"/>
      <c r="HR1767"/>
      <c r="HS1767"/>
      <c r="HT1767"/>
      <c r="HU1767"/>
      <c r="HV1767"/>
      <c r="HW1767"/>
      <c r="HX1767"/>
      <c r="HY1767"/>
      <c r="HZ1767"/>
      <c r="IA1767"/>
      <c r="IB1767"/>
      <c r="IC1767"/>
      <c r="ID1767"/>
      <c r="IE1767"/>
      <c r="IF1767"/>
      <c r="IG1767"/>
      <c r="IH1767"/>
      <c r="II1767"/>
      <c r="IJ1767"/>
      <c r="IK1767"/>
      <c r="IL1767"/>
      <c r="IM1767"/>
      <c r="IN1767"/>
      <c r="IO1767"/>
      <c r="IP1767"/>
      <c r="IQ1767"/>
      <c r="IR1767"/>
      <c r="IS1767"/>
      <c r="IT1767"/>
      <c r="IU1767"/>
      <c r="IV1767"/>
      <c r="IW1767"/>
      <c r="IX1767"/>
      <c r="IY1767"/>
      <c r="IZ1767"/>
      <c r="JA1767"/>
      <c r="JB1767"/>
      <c r="JC1767"/>
      <c r="JD1767"/>
      <c r="JE1767"/>
      <c r="JF1767"/>
      <c r="JG1767"/>
      <c r="JH1767"/>
      <c r="JI1767"/>
      <c r="JJ1767"/>
      <c r="JK1767"/>
      <c r="JL1767"/>
      <c r="JM1767"/>
      <c r="JN1767"/>
      <c r="JO1767"/>
      <c r="JP1767"/>
      <c r="JQ1767"/>
      <c r="JR1767"/>
      <c r="JS1767"/>
      <c r="JT1767"/>
      <c r="JU1767"/>
      <c r="JV1767"/>
      <c r="JW1767"/>
      <c r="JX1767"/>
      <c r="JY1767"/>
      <c r="JZ1767"/>
      <c r="KA1767"/>
      <c r="KB1767"/>
      <c r="KC1767"/>
      <c r="KD1767"/>
      <c r="KE1767"/>
      <c r="KF1767"/>
      <c r="KG1767"/>
      <c r="KH1767"/>
      <c r="KI1767"/>
      <c r="KJ1767"/>
      <c r="KK1767"/>
      <c r="KL1767"/>
      <c r="KM1767"/>
      <c r="KN1767"/>
      <c r="KO1767"/>
      <c r="KP1767"/>
      <c r="KQ1767"/>
      <c r="KR1767"/>
      <c r="KS1767"/>
      <c r="KT1767"/>
      <c r="KU1767"/>
      <c r="KV1767"/>
      <c r="KW1767"/>
      <c r="KX1767"/>
      <c r="KY1767"/>
      <c r="KZ1767"/>
      <c r="LA1767"/>
      <c r="LB1767"/>
      <c r="LC1767"/>
      <c r="LD1767"/>
      <c r="LE1767"/>
      <c r="LF1767"/>
      <c r="LG1767"/>
      <c r="LH1767"/>
      <c r="LI1767"/>
      <c r="LJ1767"/>
      <c r="LK1767"/>
      <c r="LL1767"/>
      <c r="LM1767"/>
      <c r="LN1767"/>
      <c r="LO1767"/>
      <c r="LP1767"/>
      <c r="LQ1767"/>
      <c r="LR1767"/>
      <c r="LS1767"/>
      <c r="LT1767"/>
      <c r="LU1767"/>
      <c r="LV1767"/>
      <c r="LW1767"/>
      <c r="LX1767"/>
      <c r="LY1767"/>
      <c r="LZ1767"/>
      <c r="MA1767"/>
      <c r="MB1767"/>
      <c r="MC1767"/>
      <c r="MD1767"/>
      <c r="ME1767"/>
      <c r="MF1767"/>
      <c r="MG1767"/>
      <c r="MH1767"/>
      <c r="MI1767"/>
      <c r="MJ1767"/>
      <c r="MK1767"/>
      <c r="ML1767"/>
      <c r="MM1767"/>
      <c r="MN1767"/>
      <c r="MO1767"/>
      <c r="MP1767"/>
      <c r="MQ1767"/>
      <c r="MR1767"/>
      <c r="MS1767"/>
      <c r="MT1767"/>
      <c r="MU1767"/>
      <c r="MV1767"/>
      <c r="MW1767"/>
      <c r="MX1767"/>
      <c r="MY1767"/>
      <c r="MZ1767"/>
      <c r="NA1767"/>
      <c r="NB1767"/>
      <c r="NC1767"/>
      <c r="ND1767"/>
      <c r="NE1767"/>
      <c r="NF1767"/>
      <c r="NG1767"/>
      <c r="NH1767"/>
      <c r="NI1767"/>
      <c r="NJ1767"/>
      <c r="NK1767"/>
      <c r="NL1767"/>
      <c r="NM1767"/>
      <c r="NN1767"/>
      <c r="NO1767"/>
      <c r="NP1767"/>
      <c r="NQ1767"/>
      <c r="NR1767"/>
      <c r="NS1767"/>
      <c r="NT1767"/>
      <c r="NU1767"/>
      <c r="NV1767"/>
      <c r="NW1767"/>
      <c r="NX1767"/>
      <c r="NY1767"/>
      <c r="NZ1767"/>
      <c r="OA1767"/>
      <c r="OB1767"/>
      <c r="OC1767"/>
      <c r="OD1767"/>
      <c r="OE1767"/>
      <c r="OF1767"/>
      <c r="OG1767"/>
      <c r="OH1767"/>
      <c r="OI1767"/>
      <c r="OJ1767"/>
      <c r="OK1767"/>
      <c r="OL1767"/>
      <c r="OM1767"/>
      <c r="ON1767"/>
      <c r="OO1767"/>
      <c r="OP1767"/>
      <c r="OQ1767"/>
      <c r="OR1767"/>
      <c r="OS1767"/>
      <c r="OT1767"/>
      <c r="OU1767"/>
      <c r="OV1767"/>
      <c r="OW1767"/>
      <c r="OX1767"/>
      <c r="OY1767"/>
      <c r="OZ1767"/>
      <c r="PA1767"/>
      <c r="PB1767"/>
      <c r="PC1767"/>
      <c r="PD1767"/>
      <c r="PE1767"/>
      <c r="PF1767"/>
      <c r="PG1767"/>
      <c r="PH1767"/>
      <c r="PI1767"/>
      <c r="PJ1767"/>
      <c r="PK1767"/>
      <c r="PL1767"/>
      <c r="PM1767"/>
      <c r="PN1767"/>
      <c r="PO1767"/>
      <c r="PP1767"/>
      <c r="PQ1767"/>
      <c r="PR1767"/>
      <c r="PS1767"/>
      <c r="PT1767"/>
      <c r="PU1767"/>
      <c r="PV1767"/>
      <c r="PW1767"/>
      <c r="PX1767"/>
      <c r="PY1767"/>
      <c r="PZ1767"/>
      <c r="QA1767"/>
      <c r="QB1767"/>
      <c r="QC1767"/>
      <c r="QD1767"/>
      <c r="QE1767"/>
      <c r="QF1767"/>
      <c r="QG1767"/>
      <c r="QH1767"/>
      <c r="QI1767"/>
      <c r="QJ1767"/>
      <c r="QK1767"/>
      <c r="QL1767"/>
      <c r="QM1767"/>
      <c r="QN1767"/>
      <c r="QO1767"/>
      <c r="QP1767"/>
      <c r="QQ1767"/>
      <c r="QR1767"/>
      <c r="QS1767"/>
      <c r="QT1767"/>
      <c r="QU1767"/>
      <c r="QV1767"/>
      <c r="QW1767"/>
      <c r="QX1767"/>
      <c r="QY1767"/>
      <c r="QZ1767"/>
      <c r="RA1767"/>
      <c r="RB1767"/>
      <c r="RC1767"/>
      <c r="RD1767"/>
      <c r="RE1767"/>
      <c r="RF1767"/>
      <c r="RG1767"/>
      <c r="RH1767"/>
      <c r="RI1767"/>
      <c r="RJ1767"/>
      <c r="RK1767"/>
      <c r="RL1767"/>
      <c r="RM1767"/>
      <c r="RN1767"/>
      <c r="RO1767"/>
      <c r="RP1767"/>
      <c r="RQ1767"/>
      <c r="RR1767"/>
      <c r="RS1767"/>
      <c r="RT1767"/>
      <c r="RU1767"/>
      <c r="RV1767"/>
      <c r="RW1767"/>
      <c r="RX1767"/>
      <c r="RY1767"/>
      <c r="RZ1767"/>
      <c r="SA1767"/>
      <c r="SB1767"/>
      <c r="SC1767"/>
      <c r="SD1767"/>
      <c r="SE1767"/>
      <c r="SF1767"/>
      <c r="SG1767"/>
      <c r="SH1767"/>
      <c r="SI1767"/>
      <c r="SJ1767"/>
      <c r="SK1767"/>
      <c r="SL1767"/>
      <c r="SM1767"/>
      <c r="SN1767"/>
      <c r="SO1767"/>
      <c r="SP1767"/>
      <c r="SQ1767"/>
      <c r="SR1767"/>
      <c r="SS1767"/>
      <c r="ST1767"/>
      <c r="SU1767"/>
      <c r="SV1767"/>
      <c r="SW1767"/>
      <c r="SX1767"/>
      <c r="SY1767"/>
      <c r="SZ1767"/>
      <c r="TA1767"/>
      <c r="TB1767"/>
      <c r="TC1767"/>
      <c r="TD1767"/>
      <c r="TE1767"/>
      <c r="TF1767"/>
      <c r="TG1767"/>
      <c r="TH1767"/>
      <c r="TI1767"/>
      <c r="TJ1767"/>
      <c r="TK1767"/>
      <c r="TL1767"/>
      <c r="TM1767"/>
      <c r="TN1767"/>
      <c r="TO1767"/>
      <c r="TP1767"/>
      <c r="TQ1767"/>
      <c r="TR1767"/>
      <c r="TS1767"/>
      <c r="TT1767"/>
      <c r="TU1767"/>
      <c r="TV1767"/>
      <c r="TW1767"/>
      <c r="TX1767"/>
      <c r="TY1767"/>
      <c r="TZ1767"/>
      <c r="UA1767"/>
      <c r="UB1767"/>
      <c r="UC1767"/>
      <c r="UD1767"/>
      <c r="UE1767"/>
      <c r="UF1767"/>
      <c r="UG1767"/>
      <c r="UH1767"/>
      <c r="UI1767"/>
      <c r="UJ1767"/>
      <c r="UK1767"/>
      <c r="UL1767"/>
      <c r="UM1767"/>
      <c r="UN1767"/>
      <c r="UO1767"/>
      <c r="UP1767"/>
      <c r="UQ1767"/>
      <c r="UR1767"/>
      <c r="US1767"/>
      <c r="UT1767"/>
      <c r="UU1767"/>
      <c r="UV1767"/>
      <c r="UW1767"/>
      <c r="UX1767"/>
      <c r="UY1767"/>
      <c r="UZ1767"/>
      <c r="VA1767"/>
      <c r="VB1767"/>
      <c r="VC1767"/>
      <c r="VD1767"/>
      <c r="VE1767"/>
      <c r="VF1767"/>
      <c r="VG1767"/>
      <c r="VH1767"/>
      <c r="VI1767"/>
      <c r="VJ1767"/>
      <c r="VK1767"/>
      <c r="VL1767"/>
      <c r="VM1767"/>
      <c r="VN1767"/>
      <c r="VO1767"/>
      <c r="VP1767"/>
      <c r="VQ1767"/>
      <c r="VR1767"/>
      <c r="VS1767"/>
      <c r="VT1767"/>
      <c r="VU1767"/>
      <c r="VV1767"/>
      <c r="VW1767"/>
      <c r="VX1767"/>
      <c r="VY1767"/>
      <c r="VZ1767"/>
      <c r="WA1767"/>
      <c r="WB1767"/>
      <c r="WC1767"/>
      <c r="WD1767"/>
      <c r="WE1767"/>
      <c r="WF1767"/>
      <c r="WG1767"/>
      <c r="WH1767"/>
      <c r="WI1767"/>
      <c r="WJ1767"/>
      <c r="WK1767"/>
      <c r="WL1767"/>
      <c r="WM1767"/>
      <c r="WN1767"/>
      <c r="WO1767"/>
      <c r="WP1767"/>
      <c r="WQ1767"/>
      <c r="WR1767"/>
      <c r="WS1767"/>
      <c r="WT1767"/>
      <c r="WU1767"/>
      <c r="WV1767"/>
      <c r="WW1767"/>
      <c r="WX1767"/>
      <c r="WY1767"/>
      <c r="WZ1767"/>
      <c r="XA1767"/>
      <c r="XB1767"/>
      <c r="XC1767"/>
      <c r="XD1767"/>
      <c r="XE1767"/>
      <c r="XF1767"/>
      <c r="XG1767"/>
      <c r="XH1767"/>
      <c r="XI1767"/>
      <c r="XJ1767"/>
      <c r="XK1767"/>
      <c r="XL1767"/>
      <c r="XM1767"/>
      <c r="XN1767"/>
      <c r="XO1767"/>
      <c r="XP1767"/>
      <c r="XQ1767"/>
      <c r="XR1767"/>
      <c r="XS1767"/>
      <c r="XT1767"/>
      <c r="XU1767"/>
      <c r="XV1767"/>
      <c r="XW1767"/>
      <c r="XX1767"/>
      <c r="XY1767"/>
      <c r="XZ1767"/>
      <c r="YA1767"/>
      <c r="YB1767"/>
      <c r="YC1767"/>
      <c r="YD1767"/>
      <c r="YE1767"/>
      <c r="YF1767"/>
      <c r="YG1767"/>
      <c r="YH1767"/>
      <c r="YI1767"/>
      <c r="YJ1767"/>
      <c r="YK1767"/>
      <c r="YL1767"/>
      <c r="YM1767"/>
      <c r="YN1767"/>
      <c r="YO1767"/>
      <c r="YP1767"/>
      <c r="YQ1767"/>
      <c r="YR1767"/>
      <c r="YS1767"/>
      <c r="YT1767"/>
      <c r="YU1767"/>
      <c r="YV1767"/>
      <c r="YW1767"/>
      <c r="YX1767"/>
      <c r="YY1767"/>
      <c r="YZ1767"/>
      <c r="ZA1767"/>
      <c r="ZB1767"/>
      <c r="ZC1767"/>
      <c r="ZD1767"/>
      <c r="ZE1767"/>
      <c r="ZF1767"/>
      <c r="ZG1767"/>
      <c r="ZH1767"/>
      <c r="ZI1767"/>
      <c r="ZJ1767"/>
      <c r="ZK1767"/>
      <c r="ZL1767"/>
      <c r="ZM1767"/>
      <c r="ZN1767"/>
      <c r="ZO1767"/>
      <c r="ZP1767"/>
      <c r="ZQ1767"/>
      <c r="ZR1767"/>
      <c r="ZS1767"/>
      <c r="ZT1767"/>
      <c r="ZU1767"/>
      <c r="ZV1767"/>
      <c r="ZW1767"/>
      <c r="ZX1767"/>
      <c r="ZY1767"/>
      <c r="ZZ1767"/>
      <c r="AAA1767"/>
      <c r="AAB1767"/>
      <c r="AAC1767"/>
      <c r="AAD1767"/>
      <c r="AAE1767"/>
      <c r="AAF1767"/>
      <c r="AAG1767"/>
      <c r="AAH1767"/>
      <c r="AAI1767"/>
      <c r="AAJ1767"/>
      <c r="AAK1767"/>
      <c r="AAL1767"/>
      <c r="AAM1767"/>
      <c r="AAN1767"/>
      <c r="AAO1767"/>
      <c r="AAP1767"/>
      <c r="AAQ1767"/>
      <c r="AAR1767"/>
      <c r="AAS1767"/>
      <c r="AAT1767"/>
      <c r="AAU1767"/>
      <c r="AAV1767"/>
      <c r="AAW1767"/>
      <c r="AAX1767"/>
      <c r="AAY1767"/>
      <c r="AAZ1767"/>
      <c r="ABA1767"/>
      <c r="ABB1767"/>
      <c r="ABC1767"/>
      <c r="ABD1767"/>
      <c r="ABE1767"/>
      <c r="ABF1767"/>
      <c r="ABG1767"/>
      <c r="ABH1767"/>
      <c r="ABI1767"/>
      <c r="ABJ1767"/>
      <c r="ABK1767"/>
      <c r="ABL1767"/>
      <c r="ABM1767"/>
      <c r="ABN1767"/>
      <c r="ABO1767"/>
      <c r="ABP1767"/>
      <c r="ABQ1767"/>
      <c r="ABR1767"/>
      <c r="ABS1767"/>
      <c r="ABT1767"/>
      <c r="ABU1767"/>
      <c r="ABV1767"/>
      <c r="ABW1767"/>
      <c r="ABX1767"/>
      <c r="ABY1767"/>
      <c r="ABZ1767"/>
      <c r="ACA1767"/>
      <c r="ACB1767"/>
      <c r="ACC1767"/>
      <c r="ACD1767"/>
      <c r="ACE1767"/>
      <c r="ACF1767"/>
      <c r="ACG1767"/>
      <c r="ACH1767"/>
      <c r="ACI1767"/>
      <c r="ACJ1767"/>
      <c r="ACK1767"/>
      <c r="ACL1767"/>
      <c r="ACM1767"/>
      <c r="ACN1767"/>
      <c r="ACO1767"/>
      <c r="ACP1767"/>
      <c r="ACQ1767"/>
      <c r="ACR1767"/>
      <c r="ACS1767"/>
      <c r="ACT1767"/>
      <c r="ACU1767"/>
      <c r="ACV1767"/>
      <c r="ACW1767"/>
      <c r="ACX1767"/>
      <c r="ACY1767"/>
      <c r="ACZ1767"/>
      <c r="ADA1767"/>
      <c r="ADB1767"/>
      <c r="ADC1767"/>
      <c r="ADD1767"/>
      <c r="ADE1767"/>
      <c r="ADF1767"/>
      <c r="ADG1767"/>
      <c r="ADH1767"/>
      <c r="ADI1767"/>
      <c r="ADJ1767"/>
      <c r="ADK1767"/>
      <c r="ADL1767"/>
      <c r="ADM1767"/>
      <c r="ADN1767"/>
      <c r="ADO1767"/>
      <c r="ADP1767"/>
      <c r="ADQ1767"/>
      <c r="ADR1767"/>
      <c r="ADS1767"/>
      <c r="ADT1767"/>
      <c r="ADU1767"/>
      <c r="ADV1767"/>
      <c r="ADW1767"/>
      <c r="ADX1767"/>
      <c r="ADY1767"/>
      <c r="ADZ1767"/>
      <c r="AEA1767"/>
      <c r="AEB1767"/>
      <c r="AEC1767"/>
      <c r="AED1767"/>
      <c r="AEE1767"/>
      <c r="AEF1767"/>
      <c r="AEG1767"/>
      <c r="AEH1767"/>
      <c r="AEI1767"/>
      <c r="AEJ1767"/>
      <c r="AEK1767"/>
      <c r="AEL1767"/>
      <c r="AEM1767"/>
      <c r="AEN1767"/>
      <c r="AEO1767"/>
      <c r="AEP1767"/>
      <c r="AEQ1767"/>
      <c r="AER1767"/>
      <c r="AES1767"/>
      <c r="AET1767"/>
      <c r="AEU1767"/>
      <c r="AEV1767"/>
      <c r="AEW1767"/>
      <c r="AEX1767"/>
      <c r="AEY1767"/>
      <c r="AEZ1767"/>
      <c r="AFA1767"/>
      <c r="AFB1767"/>
      <c r="AFC1767"/>
      <c r="AFD1767"/>
      <c r="AFE1767"/>
      <c r="AFF1767"/>
      <c r="AFG1767"/>
      <c r="AFH1767"/>
      <c r="AFI1767"/>
      <c r="AFJ1767"/>
      <c r="AFK1767"/>
      <c r="AFL1767"/>
      <c r="AFM1767"/>
      <c r="AFN1767"/>
      <c r="AFO1767"/>
      <c r="AFP1767"/>
      <c r="AFQ1767"/>
      <c r="AFR1767"/>
      <c r="AFS1767"/>
      <c r="AFT1767"/>
      <c r="AFU1767"/>
      <c r="AFV1767"/>
      <c r="AFW1767"/>
      <c r="AFX1767"/>
      <c r="AFY1767"/>
      <c r="AFZ1767"/>
      <c r="AGA1767"/>
      <c r="AGB1767"/>
      <c r="AGC1767"/>
      <c r="AGD1767"/>
      <c r="AGE1767"/>
      <c r="AGF1767"/>
      <c r="AGG1767"/>
      <c r="AGH1767"/>
      <c r="AGI1767"/>
      <c r="AGJ1767"/>
      <c r="AGK1767"/>
      <c r="AGL1767"/>
      <c r="AGM1767"/>
      <c r="AGN1767"/>
      <c r="AGO1767"/>
      <c r="AGP1767"/>
      <c r="AGQ1767"/>
      <c r="AGR1767"/>
      <c r="AGS1767"/>
      <c r="AGT1767"/>
      <c r="AGU1767"/>
      <c r="AGV1767"/>
      <c r="AGW1767"/>
      <c r="AGX1767"/>
      <c r="AGY1767"/>
      <c r="AGZ1767"/>
      <c r="AHA1767"/>
      <c r="AHB1767"/>
      <c r="AHC1767"/>
      <c r="AHD1767"/>
      <c r="AHE1767"/>
      <c r="AHF1767"/>
      <c r="AHG1767"/>
      <c r="AHH1767"/>
      <c r="AHI1767"/>
      <c r="AHJ1767"/>
      <c r="AHK1767"/>
      <c r="AHL1767"/>
      <c r="AHM1767"/>
      <c r="AHN1767"/>
      <c r="AHO1767"/>
      <c r="AHP1767"/>
      <c r="AHQ1767"/>
      <c r="AHR1767"/>
      <c r="AHS1767"/>
      <c r="AHT1767"/>
      <c r="AHU1767"/>
      <c r="AHV1767"/>
      <c r="AHW1767"/>
      <c r="AHX1767"/>
      <c r="AHY1767"/>
      <c r="AHZ1767"/>
      <c r="AIA1767"/>
      <c r="AIB1767"/>
      <c r="AIC1767"/>
      <c r="AID1767"/>
      <c r="AIE1767"/>
      <c r="AIF1767"/>
      <c r="AIG1767"/>
      <c r="AIH1767"/>
      <c r="AII1767"/>
      <c r="AIJ1767"/>
      <c r="AIK1767"/>
      <c r="AIL1767"/>
      <c r="AIM1767"/>
      <c r="AIN1767"/>
      <c r="AIO1767"/>
      <c r="AIP1767"/>
      <c r="AIQ1767"/>
      <c r="AIR1767"/>
      <c r="AIS1767"/>
      <c r="AIT1767"/>
      <c r="AIU1767"/>
      <c r="AIV1767"/>
      <c r="AIW1767"/>
      <c r="AIX1767"/>
      <c r="AIY1767"/>
      <c r="AIZ1767"/>
      <c r="AJA1767"/>
      <c r="AJB1767"/>
      <c r="AJC1767"/>
      <c r="AJD1767"/>
      <c r="AJE1767"/>
      <c r="AJF1767"/>
      <c r="AJG1767"/>
      <c r="AJH1767"/>
      <c r="AJI1767"/>
      <c r="AJJ1767"/>
      <c r="AJK1767"/>
      <c r="AJL1767"/>
      <c r="AJM1767"/>
      <c r="AJN1767"/>
      <c r="AJO1767"/>
      <c r="AJP1767"/>
      <c r="AJQ1767"/>
      <c r="AJR1767"/>
      <c r="AJS1767"/>
      <c r="AJT1767"/>
      <c r="AJU1767"/>
      <c r="AJV1767"/>
      <c r="AJW1767"/>
      <c r="AJX1767"/>
      <c r="AJY1767"/>
      <c r="AJZ1767"/>
      <c r="AKA1767"/>
      <c r="AKB1767"/>
      <c r="AKC1767"/>
      <c r="AKD1767"/>
      <c r="AKE1767"/>
      <c r="AKF1767"/>
      <c r="AKG1767"/>
      <c r="AKH1767"/>
      <c r="AKI1767"/>
      <c r="AKJ1767"/>
      <c r="AKK1767"/>
      <c r="AKL1767"/>
      <c r="AKM1767"/>
      <c r="AKN1767"/>
      <c r="AKO1767"/>
      <c r="AKP1767"/>
      <c r="AKQ1767"/>
      <c r="AKR1767"/>
      <c r="AKS1767"/>
      <c r="AKT1767"/>
      <c r="AKU1767"/>
      <c r="AKV1767"/>
      <c r="AKW1767"/>
      <c r="AKX1767"/>
      <c r="AKY1767"/>
      <c r="AKZ1767"/>
      <c r="ALA1767"/>
      <c r="ALB1767"/>
      <c r="ALC1767"/>
      <c r="ALD1767"/>
      <c r="ALE1767"/>
      <c r="ALF1767"/>
      <c r="ALG1767"/>
      <c r="ALH1767"/>
      <c r="ALI1767"/>
      <c r="ALJ1767"/>
      <c r="ALK1767"/>
      <c r="ALL1767"/>
      <c r="ALM1767"/>
      <c r="ALN1767"/>
      <c r="ALO1767"/>
      <c r="ALP1767"/>
      <c r="ALQ1767"/>
      <c r="ALR1767"/>
      <c r="ALS1767"/>
      <c r="ALT1767"/>
      <c r="ALU1767"/>
      <c r="ALV1767"/>
      <c r="ALW1767"/>
      <c r="ALX1767"/>
      <c r="ALY1767"/>
      <c r="ALZ1767"/>
      <c r="AMA1767"/>
      <c r="AMB1767"/>
      <c r="AMC1767"/>
      <c r="AMD1767"/>
      <c r="AME1767"/>
      <c r="AMF1767"/>
      <c r="AMG1767"/>
      <c r="AMH1767"/>
      <c r="AMI1767"/>
      <c r="AMJ1767"/>
      <c r="AMK1767"/>
    </row>
    <row r="1768" spans="1:1025" ht="45" customHeight="1" thickTop="1" thickBot="1" x14ac:dyDescent="0.3">
      <c r="A1768" s="249" t="s">
        <v>1414</v>
      </c>
      <c r="B1768" s="249" t="s">
        <v>1414</v>
      </c>
      <c r="C1768" s="249" t="s">
        <v>1414</v>
      </c>
      <c r="D1768" s="249" t="s">
        <v>1414</v>
      </c>
      <c r="E1768" s="249" t="s">
        <v>1414</v>
      </c>
      <c r="F1768" s="249" t="s">
        <v>1414</v>
      </c>
      <c r="G1768" s="249" t="s">
        <v>1414</v>
      </c>
      <c r="H1768" s="249" t="s">
        <v>1414</v>
      </c>
      <c r="I1768" s="249" t="s">
        <v>1414</v>
      </c>
      <c r="J1768" s="249" t="s">
        <v>1414</v>
      </c>
      <c r="K1768" s="249" t="s">
        <v>1414</v>
      </c>
      <c r="L1768" s="249" t="s">
        <v>1414</v>
      </c>
      <c r="M1768" s="249" t="s">
        <v>1414</v>
      </c>
      <c r="N1768" s="249" t="s">
        <v>1414</v>
      </c>
      <c r="O1768" s="249" t="s">
        <v>1414</v>
      </c>
      <c r="P1768" s="249" t="s">
        <v>1414</v>
      </c>
      <c r="Q1768" s="54">
        <v>2</v>
      </c>
      <c r="R1768" s="250"/>
      <c r="S1768" s="250"/>
      <c r="T1768" s="250"/>
      <c r="U1768" s="250"/>
      <c r="V1768" s="250"/>
      <c r="W1768" s="250"/>
      <c r="X1768" s="250"/>
      <c r="Y1768" s="250"/>
      <c r="Z1768" s="250"/>
      <c r="AA1768" s="250"/>
      <c r="AB1768" s="250"/>
      <c r="AC1768" s="250"/>
      <c r="AD1768" s="250"/>
      <c r="AE1768" s="250"/>
      <c r="AF1768" s="54">
        <v>2</v>
      </c>
      <c r="AG1768" s="250"/>
      <c r="AH1768" s="250"/>
      <c r="AI1768" s="250"/>
      <c r="AJ1768" s="250"/>
      <c r="AK1768" s="250"/>
      <c r="AL1768" s="250"/>
      <c r="AM1768" s="250"/>
      <c r="AN1768" s="250"/>
      <c r="AO1768" s="250"/>
      <c r="AP1768" s="250"/>
      <c r="AQ1768" s="250"/>
      <c r="AR1768" s="250"/>
      <c r="AS1768" s="250"/>
      <c r="AT1768" s="250"/>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c r="HE1768"/>
      <c r="HF1768"/>
      <c r="HG1768"/>
      <c r="HH1768"/>
      <c r="HI1768"/>
      <c r="HJ1768"/>
      <c r="HK1768"/>
      <c r="HL1768"/>
      <c r="HM1768"/>
      <c r="HN1768"/>
      <c r="HO1768"/>
      <c r="HP1768"/>
      <c r="HQ1768"/>
      <c r="HR1768"/>
      <c r="HS1768"/>
      <c r="HT1768"/>
      <c r="HU1768"/>
      <c r="HV1768"/>
      <c r="HW1768"/>
      <c r="HX1768"/>
      <c r="HY1768"/>
      <c r="HZ1768"/>
      <c r="IA1768"/>
      <c r="IB1768"/>
      <c r="IC1768"/>
      <c r="ID1768"/>
      <c r="IE1768"/>
      <c r="IF1768"/>
      <c r="IG1768"/>
      <c r="IH1768"/>
      <c r="II1768"/>
      <c r="IJ1768"/>
      <c r="IK1768"/>
      <c r="IL1768"/>
      <c r="IM1768"/>
      <c r="IN1768"/>
      <c r="IO1768"/>
      <c r="IP1768"/>
      <c r="IQ1768"/>
      <c r="IR1768"/>
      <c r="IS1768"/>
      <c r="IT1768"/>
      <c r="IU1768"/>
      <c r="IV1768"/>
      <c r="IW1768"/>
      <c r="IX1768"/>
      <c r="IY1768"/>
      <c r="IZ1768"/>
      <c r="JA1768"/>
      <c r="JB1768"/>
      <c r="JC1768"/>
      <c r="JD1768"/>
      <c r="JE1768"/>
      <c r="JF1768"/>
      <c r="JG1768"/>
      <c r="JH1768"/>
      <c r="JI1768"/>
      <c r="JJ1768"/>
      <c r="JK1768"/>
      <c r="JL1768"/>
      <c r="JM1768"/>
      <c r="JN1768"/>
      <c r="JO1768"/>
      <c r="JP1768"/>
      <c r="JQ1768"/>
      <c r="JR1768"/>
      <c r="JS1768"/>
      <c r="JT1768"/>
      <c r="JU1768"/>
      <c r="JV1768"/>
      <c r="JW1768"/>
      <c r="JX1768"/>
      <c r="JY1768"/>
      <c r="JZ1768"/>
      <c r="KA1768"/>
      <c r="KB1768"/>
      <c r="KC1768"/>
      <c r="KD1768"/>
      <c r="KE1768"/>
      <c r="KF1768"/>
      <c r="KG1768"/>
      <c r="KH1768"/>
      <c r="KI1768"/>
      <c r="KJ1768"/>
      <c r="KK1768"/>
      <c r="KL1768"/>
      <c r="KM1768"/>
      <c r="KN1768"/>
      <c r="KO1768"/>
      <c r="KP1768"/>
      <c r="KQ1768"/>
      <c r="KR1768"/>
      <c r="KS1768"/>
      <c r="KT1768"/>
      <c r="KU1768"/>
      <c r="KV1768"/>
      <c r="KW1768"/>
      <c r="KX1768"/>
      <c r="KY1768"/>
      <c r="KZ1768"/>
      <c r="LA1768"/>
      <c r="LB1768"/>
      <c r="LC1768"/>
      <c r="LD1768"/>
      <c r="LE1768"/>
      <c r="LF1768"/>
      <c r="LG1768"/>
      <c r="LH1768"/>
      <c r="LI1768"/>
      <c r="LJ1768"/>
      <c r="LK1768"/>
      <c r="LL1768"/>
      <c r="LM1768"/>
      <c r="LN1768"/>
      <c r="LO1768"/>
      <c r="LP1768"/>
      <c r="LQ1768"/>
      <c r="LR1768"/>
      <c r="LS1768"/>
      <c r="LT1768"/>
      <c r="LU1768"/>
      <c r="LV1768"/>
      <c r="LW1768"/>
      <c r="LX1768"/>
      <c r="LY1768"/>
      <c r="LZ1768"/>
      <c r="MA1768"/>
      <c r="MB1768"/>
      <c r="MC1768"/>
      <c r="MD1768"/>
      <c r="ME1768"/>
      <c r="MF1768"/>
      <c r="MG1768"/>
      <c r="MH1768"/>
      <c r="MI1768"/>
      <c r="MJ1768"/>
      <c r="MK1768"/>
      <c r="ML1768"/>
      <c r="MM1768"/>
      <c r="MN1768"/>
      <c r="MO1768"/>
      <c r="MP1768"/>
      <c r="MQ1768"/>
      <c r="MR1768"/>
      <c r="MS1768"/>
      <c r="MT1768"/>
      <c r="MU1768"/>
      <c r="MV1768"/>
      <c r="MW1768"/>
      <c r="MX1768"/>
      <c r="MY1768"/>
      <c r="MZ1768"/>
      <c r="NA1768"/>
      <c r="NB1768"/>
      <c r="NC1768"/>
      <c r="ND1768"/>
      <c r="NE1768"/>
      <c r="NF1768"/>
      <c r="NG1768"/>
      <c r="NH1768"/>
      <c r="NI1768"/>
      <c r="NJ1768"/>
      <c r="NK1768"/>
      <c r="NL1768"/>
      <c r="NM1768"/>
      <c r="NN1768"/>
      <c r="NO1768"/>
      <c r="NP1768"/>
      <c r="NQ1768"/>
      <c r="NR1768"/>
      <c r="NS1768"/>
      <c r="NT1768"/>
      <c r="NU1768"/>
      <c r="NV1768"/>
      <c r="NW1768"/>
      <c r="NX1768"/>
      <c r="NY1768"/>
      <c r="NZ1768"/>
      <c r="OA1768"/>
      <c r="OB1768"/>
      <c r="OC1768"/>
      <c r="OD1768"/>
      <c r="OE1768"/>
      <c r="OF1768"/>
      <c r="OG1768"/>
      <c r="OH1768"/>
      <c r="OI1768"/>
      <c r="OJ1768"/>
      <c r="OK1768"/>
      <c r="OL1768"/>
      <c r="OM1768"/>
      <c r="ON1768"/>
      <c r="OO1768"/>
      <c r="OP1768"/>
      <c r="OQ1768"/>
      <c r="OR1768"/>
      <c r="OS1768"/>
      <c r="OT1768"/>
      <c r="OU1768"/>
      <c r="OV1768"/>
      <c r="OW1768"/>
      <c r="OX1768"/>
      <c r="OY1768"/>
      <c r="OZ1768"/>
      <c r="PA1768"/>
      <c r="PB1768"/>
      <c r="PC1768"/>
      <c r="PD1768"/>
      <c r="PE1768"/>
      <c r="PF1768"/>
      <c r="PG1768"/>
      <c r="PH1768"/>
      <c r="PI1768"/>
      <c r="PJ1768"/>
      <c r="PK1768"/>
      <c r="PL1768"/>
      <c r="PM1768"/>
      <c r="PN1768"/>
      <c r="PO1768"/>
      <c r="PP1768"/>
      <c r="PQ1768"/>
      <c r="PR1768"/>
      <c r="PS1768"/>
      <c r="PT1768"/>
      <c r="PU1768"/>
      <c r="PV1768"/>
      <c r="PW1768"/>
      <c r="PX1768"/>
      <c r="PY1768"/>
      <c r="PZ1768"/>
      <c r="QA1768"/>
      <c r="QB1768"/>
      <c r="QC1768"/>
      <c r="QD1768"/>
      <c r="QE1768"/>
      <c r="QF1768"/>
      <c r="QG1768"/>
      <c r="QH1768"/>
      <c r="QI1768"/>
      <c r="QJ1768"/>
      <c r="QK1768"/>
      <c r="QL1768"/>
      <c r="QM1768"/>
      <c r="QN1768"/>
      <c r="QO1768"/>
      <c r="QP1768"/>
      <c r="QQ1768"/>
      <c r="QR1768"/>
      <c r="QS1768"/>
      <c r="QT1768"/>
      <c r="QU1768"/>
      <c r="QV1768"/>
      <c r="QW1768"/>
      <c r="QX1768"/>
      <c r="QY1768"/>
      <c r="QZ1768"/>
      <c r="RA1768"/>
      <c r="RB1768"/>
      <c r="RC1768"/>
      <c r="RD1768"/>
      <c r="RE1768"/>
      <c r="RF1768"/>
      <c r="RG1768"/>
      <c r="RH1768"/>
      <c r="RI1768"/>
      <c r="RJ1768"/>
      <c r="RK1768"/>
      <c r="RL1768"/>
      <c r="RM1768"/>
      <c r="RN1768"/>
      <c r="RO1768"/>
      <c r="RP1768"/>
      <c r="RQ1768"/>
      <c r="RR1768"/>
      <c r="RS1768"/>
      <c r="RT1768"/>
      <c r="RU1768"/>
      <c r="RV1768"/>
      <c r="RW1768"/>
      <c r="RX1768"/>
      <c r="RY1768"/>
      <c r="RZ1768"/>
      <c r="SA1768"/>
      <c r="SB1768"/>
      <c r="SC1768"/>
      <c r="SD1768"/>
      <c r="SE1768"/>
      <c r="SF1768"/>
      <c r="SG1768"/>
      <c r="SH1768"/>
      <c r="SI1768"/>
      <c r="SJ1768"/>
      <c r="SK1768"/>
      <c r="SL1768"/>
      <c r="SM1768"/>
      <c r="SN1768"/>
      <c r="SO1768"/>
      <c r="SP1768"/>
      <c r="SQ1768"/>
      <c r="SR1768"/>
      <c r="SS1768"/>
      <c r="ST1768"/>
      <c r="SU1768"/>
      <c r="SV1768"/>
      <c r="SW1768"/>
      <c r="SX1768"/>
      <c r="SY1768"/>
      <c r="SZ1768"/>
      <c r="TA1768"/>
      <c r="TB1768"/>
      <c r="TC1768"/>
      <c r="TD1768"/>
      <c r="TE1768"/>
      <c r="TF1768"/>
      <c r="TG1768"/>
      <c r="TH1768"/>
      <c r="TI1768"/>
      <c r="TJ1768"/>
      <c r="TK1768"/>
      <c r="TL1768"/>
      <c r="TM1768"/>
      <c r="TN1768"/>
      <c r="TO1768"/>
      <c r="TP1768"/>
      <c r="TQ1768"/>
      <c r="TR1768"/>
      <c r="TS1768"/>
      <c r="TT1768"/>
      <c r="TU1768"/>
      <c r="TV1768"/>
      <c r="TW1768"/>
      <c r="TX1768"/>
      <c r="TY1768"/>
      <c r="TZ1768"/>
      <c r="UA1768"/>
      <c r="UB1768"/>
      <c r="UC1768"/>
      <c r="UD1768"/>
      <c r="UE1768"/>
      <c r="UF1768"/>
      <c r="UG1768"/>
      <c r="UH1768"/>
      <c r="UI1768"/>
      <c r="UJ1768"/>
      <c r="UK1768"/>
      <c r="UL1768"/>
      <c r="UM1768"/>
      <c r="UN1768"/>
      <c r="UO1768"/>
      <c r="UP1768"/>
      <c r="UQ1768"/>
      <c r="UR1768"/>
      <c r="US1768"/>
      <c r="UT1768"/>
      <c r="UU1768"/>
      <c r="UV1768"/>
      <c r="UW1768"/>
      <c r="UX1768"/>
      <c r="UY1768"/>
      <c r="UZ1768"/>
      <c r="VA1768"/>
      <c r="VB1768"/>
      <c r="VC1768"/>
      <c r="VD1768"/>
      <c r="VE1768"/>
      <c r="VF1768"/>
      <c r="VG1768"/>
      <c r="VH1768"/>
      <c r="VI1768"/>
      <c r="VJ1768"/>
      <c r="VK1768"/>
      <c r="VL1768"/>
      <c r="VM1768"/>
      <c r="VN1768"/>
      <c r="VO1768"/>
      <c r="VP1768"/>
      <c r="VQ1768"/>
      <c r="VR1768"/>
      <c r="VS1768"/>
      <c r="VT1768"/>
      <c r="VU1768"/>
      <c r="VV1768"/>
      <c r="VW1768"/>
      <c r="VX1768"/>
      <c r="VY1768"/>
      <c r="VZ1768"/>
      <c r="WA1768"/>
      <c r="WB1768"/>
      <c r="WC1768"/>
      <c r="WD1768"/>
      <c r="WE1768"/>
      <c r="WF1768"/>
      <c r="WG1768"/>
      <c r="WH1768"/>
      <c r="WI1768"/>
      <c r="WJ1768"/>
      <c r="WK1768"/>
      <c r="WL1768"/>
      <c r="WM1768"/>
      <c r="WN1768"/>
      <c r="WO1768"/>
      <c r="WP1768"/>
      <c r="WQ1768"/>
      <c r="WR1768"/>
      <c r="WS1768"/>
      <c r="WT1768"/>
      <c r="WU1768"/>
      <c r="WV1768"/>
      <c r="WW1768"/>
      <c r="WX1768"/>
      <c r="WY1768"/>
      <c r="WZ1768"/>
      <c r="XA1768"/>
      <c r="XB1768"/>
      <c r="XC1768"/>
      <c r="XD1768"/>
      <c r="XE1768"/>
      <c r="XF1768"/>
      <c r="XG1768"/>
      <c r="XH1768"/>
      <c r="XI1768"/>
      <c r="XJ1768"/>
      <c r="XK1768"/>
      <c r="XL1768"/>
      <c r="XM1768"/>
      <c r="XN1768"/>
      <c r="XO1768"/>
      <c r="XP1768"/>
      <c r="XQ1768"/>
      <c r="XR1768"/>
      <c r="XS1768"/>
      <c r="XT1768"/>
      <c r="XU1768"/>
      <c r="XV1768"/>
      <c r="XW1768"/>
      <c r="XX1768"/>
      <c r="XY1768"/>
      <c r="XZ1768"/>
      <c r="YA1768"/>
      <c r="YB1768"/>
      <c r="YC1768"/>
      <c r="YD1768"/>
      <c r="YE1768"/>
      <c r="YF1768"/>
      <c r="YG1768"/>
      <c r="YH1768"/>
      <c r="YI1768"/>
      <c r="YJ1768"/>
      <c r="YK1768"/>
      <c r="YL1768"/>
      <c r="YM1768"/>
      <c r="YN1768"/>
      <c r="YO1768"/>
      <c r="YP1768"/>
      <c r="YQ1768"/>
      <c r="YR1768"/>
      <c r="YS1768"/>
      <c r="YT1768"/>
      <c r="YU1768"/>
      <c r="YV1768"/>
      <c r="YW1768"/>
      <c r="YX1768"/>
      <c r="YY1768"/>
      <c r="YZ1768"/>
      <c r="ZA1768"/>
      <c r="ZB1768"/>
      <c r="ZC1768"/>
      <c r="ZD1768"/>
      <c r="ZE1768"/>
      <c r="ZF1768"/>
      <c r="ZG1768"/>
      <c r="ZH1768"/>
      <c r="ZI1768"/>
      <c r="ZJ1768"/>
      <c r="ZK1768"/>
      <c r="ZL1768"/>
      <c r="ZM1768"/>
      <c r="ZN1768"/>
      <c r="ZO1768"/>
      <c r="ZP1768"/>
      <c r="ZQ1768"/>
      <c r="ZR1768"/>
      <c r="ZS1768"/>
      <c r="ZT1768"/>
      <c r="ZU1768"/>
      <c r="ZV1768"/>
      <c r="ZW1768"/>
      <c r="ZX1768"/>
      <c r="ZY1768"/>
      <c r="ZZ1768"/>
      <c r="AAA1768"/>
      <c r="AAB1768"/>
      <c r="AAC1768"/>
      <c r="AAD1768"/>
      <c r="AAE1768"/>
      <c r="AAF1768"/>
      <c r="AAG1768"/>
      <c r="AAH1768"/>
      <c r="AAI1768"/>
      <c r="AAJ1768"/>
      <c r="AAK1768"/>
      <c r="AAL1768"/>
      <c r="AAM1768"/>
      <c r="AAN1768"/>
      <c r="AAO1768"/>
      <c r="AAP1768"/>
      <c r="AAQ1768"/>
      <c r="AAR1768"/>
      <c r="AAS1768"/>
      <c r="AAT1768"/>
      <c r="AAU1768"/>
      <c r="AAV1768"/>
      <c r="AAW1768"/>
      <c r="AAX1768"/>
      <c r="AAY1768"/>
      <c r="AAZ1768"/>
      <c r="ABA1768"/>
      <c r="ABB1768"/>
      <c r="ABC1768"/>
      <c r="ABD1768"/>
      <c r="ABE1768"/>
      <c r="ABF1768"/>
      <c r="ABG1768"/>
      <c r="ABH1768"/>
      <c r="ABI1768"/>
      <c r="ABJ1768"/>
      <c r="ABK1768"/>
      <c r="ABL1768"/>
      <c r="ABM1768"/>
      <c r="ABN1768"/>
      <c r="ABO1768"/>
      <c r="ABP1768"/>
      <c r="ABQ1768"/>
      <c r="ABR1768"/>
      <c r="ABS1768"/>
      <c r="ABT1768"/>
      <c r="ABU1768"/>
      <c r="ABV1768"/>
      <c r="ABW1768"/>
      <c r="ABX1768"/>
      <c r="ABY1768"/>
      <c r="ABZ1768"/>
      <c r="ACA1768"/>
      <c r="ACB1768"/>
      <c r="ACC1768"/>
      <c r="ACD1768"/>
      <c r="ACE1768"/>
      <c r="ACF1768"/>
      <c r="ACG1768"/>
      <c r="ACH1768"/>
      <c r="ACI1768"/>
      <c r="ACJ1768"/>
      <c r="ACK1768"/>
      <c r="ACL1768"/>
      <c r="ACM1768"/>
      <c r="ACN1768"/>
      <c r="ACO1768"/>
      <c r="ACP1768"/>
      <c r="ACQ1768"/>
      <c r="ACR1768"/>
      <c r="ACS1768"/>
      <c r="ACT1768"/>
      <c r="ACU1768"/>
      <c r="ACV1768"/>
      <c r="ACW1768"/>
      <c r="ACX1768"/>
      <c r="ACY1768"/>
      <c r="ACZ1768"/>
      <c r="ADA1768"/>
      <c r="ADB1768"/>
      <c r="ADC1768"/>
      <c r="ADD1768"/>
      <c r="ADE1768"/>
      <c r="ADF1768"/>
      <c r="ADG1768"/>
      <c r="ADH1768"/>
      <c r="ADI1768"/>
      <c r="ADJ1768"/>
      <c r="ADK1768"/>
      <c r="ADL1768"/>
      <c r="ADM1768"/>
      <c r="ADN1768"/>
      <c r="ADO1768"/>
      <c r="ADP1768"/>
      <c r="ADQ1768"/>
      <c r="ADR1768"/>
      <c r="ADS1768"/>
      <c r="ADT1768"/>
      <c r="ADU1768"/>
      <c r="ADV1768"/>
      <c r="ADW1768"/>
      <c r="ADX1768"/>
      <c r="ADY1768"/>
      <c r="ADZ1768"/>
      <c r="AEA1768"/>
      <c r="AEB1768"/>
      <c r="AEC1768"/>
      <c r="AED1768"/>
      <c r="AEE1768"/>
      <c r="AEF1768"/>
      <c r="AEG1768"/>
      <c r="AEH1768"/>
      <c r="AEI1768"/>
      <c r="AEJ1768"/>
      <c r="AEK1768"/>
      <c r="AEL1768"/>
      <c r="AEM1768"/>
      <c r="AEN1768"/>
      <c r="AEO1768"/>
      <c r="AEP1768"/>
      <c r="AEQ1768"/>
      <c r="AER1768"/>
      <c r="AES1768"/>
      <c r="AET1768"/>
      <c r="AEU1768"/>
      <c r="AEV1768"/>
      <c r="AEW1768"/>
      <c r="AEX1768"/>
      <c r="AEY1768"/>
      <c r="AEZ1768"/>
      <c r="AFA1768"/>
      <c r="AFB1768"/>
      <c r="AFC1768"/>
      <c r="AFD1768"/>
      <c r="AFE1768"/>
      <c r="AFF1768"/>
      <c r="AFG1768"/>
      <c r="AFH1768"/>
      <c r="AFI1768"/>
      <c r="AFJ1768"/>
      <c r="AFK1768"/>
      <c r="AFL1768"/>
      <c r="AFM1768"/>
      <c r="AFN1768"/>
      <c r="AFO1768"/>
      <c r="AFP1768"/>
      <c r="AFQ1768"/>
      <c r="AFR1768"/>
      <c r="AFS1768"/>
      <c r="AFT1768"/>
      <c r="AFU1768"/>
      <c r="AFV1768"/>
      <c r="AFW1768"/>
      <c r="AFX1768"/>
      <c r="AFY1768"/>
      <c r="AFZ1768"/>
      <c r="AGA1768"/>
      <c r="AGB1768"/>
      <c r="AGC1768"/>
      <c r="AGD1768"/>
      <c r="AGE1768"/>
      <c r="AGF1768"/>
      <c r="AGG1768"/>
      <c r="AGH1768"/>
      <c r="AGI1768"/>
      <c r="AGJ1768"/>
      <c r="AGK1768"/>
      <c r="AGL1768"/>
      <c r="AGM1768"/>
      <c r="AGN1768"/>
      <c r="AGO1768"/>
      <c r="AGP1768"/>
      <c r="AGQ1768"/>
      <c r="AGR1768"/>
      <c r="AGS1768"/>
      <c r="AGT1768"/>
      <c r="AGU1768"/>
      <c r="AGV1768"/>
      <c r="AGW1768"/>
      <c r="AGX1768"/>
      <c r="AGY1768"/>
      <c r="AGZ1768"/>
      <c r="AHA1768"/>
      <c r="AHB1768"/>
      <c r="AHC1768"/>
      <c r="AHD1768"/>
      <c r="AHE1768"/>
      <c r="AHF1768"/>
      <c r="AHG1768"/>
      <c r="AHH1768"/>
      <c r="AHI1768"/>
      <c r="AHJ1768"/>
      <c r="AHK1768"/>
      <c r="AHL1768"/>
      <c r="AHM1768"/>
      <c r="AHN1768"/>
      <c r="AHO1768"/>
      <c r="AHP1768"/>
      <c r="AHQ1768"/>
      <c r="AHR1768"/>
      <c r="AHS1768"/>
      <c r="AHT1768"/>
      <c r="AHU1768"/>
      <c r="AHV1768"/>
      <c r="AHW1768"/>
      <c r="AHX1768"/>
      <c r="AHY1768"/>
      <c r="AHZ1768"/>
      <c r="AIA1768"/>
      <c r="AIB1768"/>
      <c r="AIC1768"/>
      <c r="AID1768"/>
      <c r="AIE1768"/>
      <c r="AIF1768"/>
      <c r="AIG1768"/>
      <c r="AIH1768"/>
      <c r="AII1768"/>
      <c r="AIJ1768"/>
      <c r="AIK1768"/>
      <c r="AIL1768"/>
      <c r="AIM1768"/>
      <c r="AIN1768"/>
      <c r="AIO1768"/>
      <c r="AIP1768"/>
      <c r="AIQ1768"/>
      <c r="AIR1768"/>
      <c r="AIS1768"/>
      <c r="AIT1768"/>
      <c r="AIU1768"/>
      <c r="AIV1768"/>
      <c r="AIW1768"/>
      <c r="AIX1768"/>
      <c r="AIY1768"/>
      <c r="AIZ1768"/>
      <c r="AJA1768"/>
      <c r="AJB1768"/>
      <c r="AJC1768"/>
      <c r="AJD1768"/>
      <c r="AJE1768"/>
      <c r="AJF1768"/>
      <c r="AJG1768"/>
      <c r="AJH1768"/>
      <c r="AJI1768"/>
      <c r="AJJ1768"/>
      <c r="AJK1768"/>
      <c r="AJL1768"/>
      <c r="AJM1768"/>
      <c r="AJN1768"/>
      <c r="AJO1768"/>
      <c r="AJP1768"/>
      <c r="AJQ1768"/>
      <c r="AJR1768"/>
      <c r="AJS1768"/>
      <c r="AJT1768"/>
      <c r="AJU1768"/>
      <c r="AJV1768"/>
      <c r="AJW1768"/>
      <c r="AJX1768"/>
      <c r="AJY1768"/>
      <c r="AJZ1768"/>
      <c r="AKA1768"/>
      <c r="AKB1768"/>
      <c r="AKC1768"/>
      <c r="AKD1768"/>
      <c r="AKE1768"/>
      <c r="AKF1768"/>
      <c r="AKG1768"/>
      <c r="AKH1768"/>
      <c r="AKI1768"/>
      <c r="AKJ1768"/>
      <c r="AKK1768"/>
      <c r="AKL1768"/>
      <c r="AKM1768"/>
      <c r="AKN1768"/>
      <c r="AKO1768"/>
      <c r="AKP1768"/>
      <c r="AKQ1768"/>
      <c r="AKR1768"/>
      <c r="AKS1768"/>
      <c r="AKT1768"/>
      <c r="AKU1768"/>
      <c r="AKV1768"/>
      <c r="AKW1768"/>
      <c r="AKX1768"/>
      <c r="AKY1768"/>
      <c r="AKZ1768"/>
      <c r="ALA1768"/>
      <c r="ALB1768"/>
      <c r="ALC1768"/>
      <c r="ALD1768"/>
      <c r="ALE1768"/>
      <c r="ALF1768"/>
      <c r="ALG1768"/>
      <c r="ALH1768"/>
      <c r="ALI1768"/>
      <c r="ALJ1768"/>
      <c r="ALK1768"/>
      <c r="ALL1768"/>
      <c r="ALM1768"/>
      <c r="ALN1768"/>
      <c r="ALO1768"/>
      <c r="ALP1768"/>
      <c r="ALQ1768"/>
      <c r="ALR1768"/>
      <c r="ALS1768"/>
      <c r="ALT1768"/>
      <c r="ALU1768"/>
      <c r="ALV1768"/>
      <c r="ALW1768"/>
      <c r="ALX1768"/>
      <c r="ALY1768"/>
      <c r="ALZ1768"/>
      <c r="AMA1768"/>
      <c r="AMB1768"/>
      <c r="AMC1768"/>
      <c r="AMD1768"/>
      <c r="AME1768"/>
      <c r="AMF1768"/>
      <c r="AMG1768"/>
      <c r="AMH1768"/>
      <c r="AMI1768"/>
      <c r="AMJ1768"/>
      <c r="AMK1768"/>
    </row>
    <row r="1769" spans="1:1025" ht="45" customHeight="1" thickTop="1" thickBot="1" x14ac:dyDescent="0.3">
      <c r="A1769" s="249" t="s">
        <v>1415</v>
      </c>
      <c r="B1769" s="249" t="s">
        <v>1415</v>
      </c>
      <c r="C1769" s="249" t="s">
        <v>1415</v>
      </c>
      <c r="D1769" s="249" t="s">
        <v>1415</v>
      </c>
      <c r="E1769" s="249" t="s">
        <v>1415</v>
      </c>
      <c r="F1769" s="249" t="s">
        <v>1415</v>
      </c>
      <c r="G1769" s="249" t="s">
        <v>1415</v>
      </c>
      <c r="H1769" s="249" t="s">
        <v>1415</v>
      </c>
      <c r="I1769" s="249" t="s">
        <v>1415</v>
      </c>
      <c r="J1769" s="249" t="s">
        <v>1415</v>
      </c>
      <c r="K1769" s="249" t="s">
        <v>1415</v>
      </c>
      <c r="L1769" s="249" t="s">
        <v>1415</v>
      </c>
      <c r="M1769" s="249" t="s">
        <v>1415</v>
      </c>
      <c r="N1769" s="249" t="s">
        <v>1415</v>
      </c>
      <c r="O1769" s="249" t="s">
        <v>1415</v>
      </c>
      <c r="P1769" s="249" t="s">
        <v>1415</v>
      </c>
      <c r="Q1769" s="54">
        <v>2</v>
      </c>
      <c r="R1769" s="250"/>
      <c r="S1769" s="250"/>
      <c r="T1769" s="250"/>
      <c r="U1769" s="250"/>
      <c r="V1769" s="250"/>
      <c r="W1769" s="250"/>
      <c r="X1769" s="250"/>
      <c r="Y1769" s="250"/>
      <c r="Z1769" s="250"/>
      <c r="AA1769" s="250"/>
      <c r="AB1769" s="250"/>
      <c r="AC1769" s="250"/>
      <c r="AD1769" s="250"/>
      <c r="AE1769" s="250"/>
      <c r="AF1769" s="54">
        <v>2</v>
      </c>
      <c r="AG1769" s="250"/>
      <c r="AH1769" s="250"/>
      <c r="AI1769" s="250"/>
      <c r="AJ1769" s="250"/>
      <c r="AK1769" s="250"/>
      <c r="AL1769" s="250"/>
      <c r="AM1769" s="250"/>
      <c r="AN1769" s="250"/>
      <c r="AO1769" s="250"/>
      <c r="AP1769" s="250"/>
      <c r="AQ1769" s="250"/>
      <c r="AR1769" s="250"/>
      <c r="AS1769" s="250"/>
      <c r="AT1769" s="250"/>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c r="HE1769"/>
      <c r="HF1769"/>
      <c r="HG1769"/>
      <c r="HH1769"/>
      <c r="HI1769"/>
      <c r="HJ1769"/>
      <c r="HK1769"/>
      <c r="HL1769"/>
      <c r="HM1769"/>
      <c r="HN1769"/>
      <c r="HO1769"/>
      <c r="HP1769"/>
      <c r="HQ1769"/>
      <c r="HR1769"/>
      <c r="HS1769"/>
      <c r="HT1769"/>
      <c r="HU1769"/>
      <c r="HV1769"/>
      <c r="HW1769"/>
      <c r="HX1769"/>
      <c r="HY1769"/>
      <c r="HZ1769"/>
      <c r="IA1769"/>
      <c r="IB1769"/>
      <c r="IC1769"/>
      <c r="ID1769"/>
      <c r="IE1769"/>
      <c r="IF1769"/>
      <c r="IG1769"/>
      <c r="IH1769"/>
      <c r="II1769"/>
      <c r="IJ1769"/>
      <c r="IK1769"/>
      <c r="IL1769"/>
      <c r="IM1769"/>
      <c r="IN1769"/>
      <c r="IO1769"/>
      <c r="IP1769"/>
      <c r="IQ1769"/>
      <c r="IR1769"/>
      <c r="IS1769"/>
      <c r="IT1769"/>
      <c r="IU1769"/>
      <c r="IV1769"/>
      <c r="IW1769"/>
      <c r="IX1769"/>
      <c r="IY1769"/>
      <c r="IZ1769"/>
      <c r="JA1769"/>
      <c r="JB1769"/>
      <c r="JC1769"/>
      <c r="JD1769"/>
      <c r="JE1769"/>
      <c r="JF1769"/>
      <c r="JG1769"/>
      <c r="JH1769"/>
      <c r="JI1769"/>
      <c r="JJ1769"/>
      <c r="JK1769"/>
      <c r="JL1769"/>
      <c r="JM1769"/>
      <c r="JN1769"/>
      <c r="JO1769"/>
      <c r="JP1769"/>
      <c r="JQ1769"/>
      <c r="JR1769"/>
      <c r="JS1769"/>
      <c r="JT1769"/>
      <c r="JU1769"/>
      <c r="JV1769"/>
      <c r="JW1769"/>
      <c r="JX1769"/>
      <c r="JY1769"/>
      <c r="JZ1769"/>
      <c r="KA1769"/>
      <c r="KB1769"/>
      <c r="KC1769"/>
      <c r="KD1769"/>
      <c r="KE1769"/>
      <c r="KF1769"/>
      <c r="KG1769"/>
      <c r="KH1769"/>
      <c r="KI1769"/>
      <c r="KJ1769"/>
      <c r="KK1769"/>
      <c r="KL1769"/>
      <c r="KM1769"/>
      <c r="KN1769"/>
      <c r="KO1769"/>
      <c r="KP1769"/>
      <c r="KQ1769"/>
      <c r="KR1769"/>
      <c r="KS1769"/>
      <c r="KT1769"/>
      <c r="KU1769"/>
      <c r="KV1769"/>
      <c r="KW1769"/>
      <c r="KX1769"/>
      <c r="KY1769"/>
      <c r="KZ1769"/>
      <c r="LA1769"/>
      <c r="LB1769"/>
      <c r="LC1769"/>
      <c r="LD1769"/>
      <c r="LE1769"/>
      <c r="LF1769"/>
      <c r="LG1769"/>
      <c r="LH1769"/>
      <c r="LI1769"/>
      <c r="LJ1769"/>
      <c r="LK1769"/>
      <c r="LL1769"/>
      <c r="LM1769"/>
      <c r="LN1769"/>
      <c r="LO1769"/>
      <c r="LP1769"/>
      <c r="LQ1769"/>
      <c r="LR1769"/>
      <c r="LS1769"/>
      <c r="LT1769"/>
      <c r="LU1769"/>
      <c r="LV1769"/>
      <c r="LW1769"/>
      <c r="LX1769"/>
      <c r="LY1769"/>
      <c r="LZ1769"/>
      <c r="MA1769"/>
      <c r="MB1769"/>
      <c r="MC1769"/>
      <c r="MD1769"/>
      <c r="ME1769"/>
      <c r="MF1769"/>
      <c r="MG1769"/>
      <c r="MH1769"/>
      <c r="MI1769"/>
      <c r="MJ1769"/>
      <c r="MK1769"/>
      <c r="ML1769"/>
      <c r="MM1769"/>
      <c r="MN1769"/>
      <c r="MO1769"/>
      <c r="MP1769"/>
      <c r="MQ1769"/>
      <c r="MR1769"/>
      <c r="MS1769"/>
      <c r="MT1769"/>
      <c r="MU1769"/>
      <c r="MV1769"/>
      <c r="MW1769"/>
      <c r="MX1769"/>
      <c r="MY1769"/>
      <c r="MZ1769"/>
      <c r="NA1769"/>
      <c r="NB1769"/>
      <c r="NC1769"/>
      <c r="ND1769"/>
      <c r="NE1769"/>
      <c r="NF1769"/>
      <c r="NG1769"/>
      <c r="NH1769"/>
      <c r="NI1769"/>
      <c r="NJ1769"/>
      <c r="NK1769"/>
      <c r="NL1769"/>
      <c r="NM1769"/>
      <c r="NN1769"/>
      <c r="NO1769"/>
      <c r="NP1769"/>
      <c r="NQ1769"/>
      <c r="NR1769"/>
      <c r="NS1769"/>
      <c r="NT1769"/>
      <c r="NU1769"/>
      <c r="NV1769"/>
      <c r="NW1769"/>
      <c r="NX1769"/>
      <c r="NY1769"/>
      <c r="NZ1769"/>
      <c r="OA1769"/>
      <c r="OB1769"/>
      <c r="OC1769"/>
      <c r="OD1769"/>
      <c r="OE1769"/>
      <c r="OF1769"/>
      <c r="OG1769"/>
      <c r="OH1769"/>
      <c r="OI1769"/>
      <c r="OJ1769"/>
      <c r="OK1769"/>
      <c r="OL1769"/>
      <c r="OM1769"/>
      <c r="ON1769"/>
      <c r="OO1769"/>
      <c r="OP1769"/>
      <c r="OQ1769"/>
      <c r="OR1769"/>
      <c r="OS1769"/>
      <c r="OT1769"/>
      <c r="OU1769"/>
      <c r="OV1769"/>
      <c r="OW1769"/>
      <c r="OX1769"/>
      <c r="OY1769"/>
      <c r="OZ1769"/>
      <c r="PA1769"/>
      <c r="PB1769"/>
      <c r="PC1769"/>
      <c r="PD1769"/>
      <c r="PE1769"/>
      <c r="PF1769"/>
      <c r="PG1769"/>
      <c r="PH1769"/>
      <c r="PI1769"/>
      <c r="PJ1769"/>
      <c r="PK1769"/>
      <c r="PL1769"/>
      <c r="PM1769"/>
      <c r="PN1769"/>
      <c r="PO1769"/>
      <c r="PP1769"/>
      <c r="PQ1769"/>
      <c r="PR1769"/>
      <c r="PS1769"/>
      <c r="PT1769"/>
      <c r="PU1769"/>
      <c r="PV1769"/>
      <c r="PW1769"/>
      <c r="PX1769"/>
      <c r="PY1769"/>
      <c r="PZ1769"/>
      <c r="QA1769"/>
      <c r="QB1769"/>
      <c r="QC1769"/>
      <c r="QD1769"/>
      <c r="QE1769"/>
      <c r="QF1769"/>
      <c r="QG1769"/>
      <c r="QH1769"/>
      <c r="QI1769"/>
      <c r="QJ1769"/>
      <c r="QK1769"/>
      <c r="QL1769"/>
      <c r="QM1769"/>
      <c r="QN1769"/>
      <c r="QO1769"/>
      <c r="QP1769"/>
      <c r="QQ1769"/>
      <c r="QR1769"/>
      <c r="QS1769"/>
      <c r="QT1769"/>
      <c r="QU1769"/>
      <c r="QV1769"/>
      <c r="QW1769"/>
      <c r="QX1769"/>
      <c r="QY1769"/>
      <c r="QZ1769"/>
      <c r="RA1769"/>
      <c r="RB1769"/>
      <c r="RC1769"/>
      <c r="RD1769"/>
      <c r="RE1769"/>
      <c r="RF1769"/>
      <c r="RG1769"/>
      <c r="RH1769"/>
      <c r="RI1769"/>
      <c r="RJ1769"/>
      <c r="RK1769"/>
      <c r="RL1769"/>
      <c r="RM1769"/>
      <c r="RN1769"/>
      <c r="RO1769"/>
      <c r="RP1769"/>
      <c r="RQ1769"/>
      <c r="RR1769"/>
      <c r="RS1769"/>
      <c r="RT1769"/>
      <c r="RU1769"/>
      <c r="RV1769"/>
      <c r="RW1769"/>
      <c r="RX1769"/>
      <c r="RY1769"/>
      <c r="RZ1769"/>
      <c r="SA1769"/>
      <c r="SB1769"/>
      <c r="SC1769"/>
      <c r="SD1769"/>
      <c r="SE1769"/>
      <c r="SF1769"/>
      <c r="SG1769"/>
      <c r="SH1769"/>
      <c r="SI1769"/>
      <c r="SJ1769"/>
      <c r="SK1769"/>
      <c r="SL1769"/>
      <c r="SM1769"/>
      <c r="SN1769"/>
      <c r="SO1769"/>
      <c r="SP1769"/>
      <c r="SQ1769"/>
      <c r="SR1769"/>
      <c r="SS1769"/>
      <c r="ST1769"/>
      <c r="SU1769"/>
      <c r="SV1769"/>
      <c r="SW1769"/>
      <c r="SX1769"/>
      <c r="SY1769"/>
      <c r="SZ1769"/>
      <c r="TA1769"/>
      <c r="TB1769"/>
      <c r="TC1769"/>
      <c r="TD1769"/>
      <c r="TE1769"/>
      <c r="TF1769"/>
      <c r="TG1769"/>
      <c r="TH1769"/>
      <c r="TI1769"/>
      <c r="TJ1769"/>
      <c r="TK1769"/>
      <c r="TL1769"/>
      <c r="TM1769"/>
      <c r="TN1769"/>
      <c r="TO1769"/>
      <c r="TP1769"/>
      <c r="TQ1769"/>
      <c r="TR1769"/>
      <c r="TS1769"/>
      <c r="TT1769"/>
      <c r="TU1769"/>
      <c r="TV1769"/>
      <c r="TW1769"/>
      <c r="TX1769"/>
      <c r="TY1769"/>
      <c r="TZ1769"/>
      <c r="UA1769"/>
      <c r="UB1769"/>
      <c r="UC1769"/>
      <c r="UD1769"/>
      <c r="UE1769"/>
      <c r="UF1769"/>
      <c r="UG1769"/>
      <c r="UH1769"/>
      <c r="UI1769"/>
      <c r="UJ1769"/>
      <c r="UK1769"/>
      <c r="UL1769"/>
      <c r="UM1769"/>
      <c r="UN1769"/>
      <c r="UO1769"/>
      <c r="UP1769"/>
      <c r="UQ1769"/>
      <c r="UR1769"/>
      <c r="US1769"/>
      <c r="UT1769"/>
      <c r="UU1769"/>
      <c r="UV1769"/>
      <c r="UW1769"/>
      <c r="UX1769"/>
      <c r="UY1769"/>
      <c r="UZ1769"/>
      <c r="VA1769"/>
      <c r="VB1769"/>
      <c r="VC1769"/>
      <c r="VD1769"/>
      <c r="VE1769"/>
      <c r="VF1769"/>
      <c r="VG1769"/>
      <c r="VH1769"/>
      <c r="VI1769"/>
      <c r="VJ1769"/>
      <c r="VK1769"/>
      <c r="VL1769"/>
      <c r="VM1769"/>
      <c r="VN1769"/>
      <c r="VO1769"/>
      <c r="VP1769"/>
      <c r="VQ1769"/>
      <c r="VR1769"/>
      <c r="VS1769"/>
      <c r="VT1769"/>
      <c r="VU1769"/>
      <c r="VV1769"/>
      <c r="VW1769"/>
      <c r="VX1769"/>
      <c r="VY1769"/>
      <c r="VZ1769"/>
      <c r="WA1769"/>
      <c r="WB1769"/>
      <c r="WC1769"/>
      <c r="WD1769"/>
      <c r="WE1769"/>
      <c r="WF1769"/>
      <c r="WG1769"/>
      <c r="WH1769"/>
      <c r="WI1769"/>
      <c r="WJ1769"/>
      <c r="WK1769"/>
      <c r="WL1769"/>
      <c r="WM1769"/>
      <c r="WN1769"/>
      <c r="WO1769"/>
      <c r="WP1769"/>
      <c r="WQ1769"/>
      <c r="WR1769"/>
      <c r="WS1769"/>
      <c r="WT1769"/>
      <c r="WU1769"/>
      <c r="WV1769"/>
      <c r="WW1769"/>
      <c r="WX1769"/>
      <c r="WY1769"/>
      <c r="WZ1769"/>
      <c r="XA1769"/>
      <c r="XB1769"/>
      <c r="XC1769"/>
      <c r="XD1769"/>
      <c r="XE1769"/>
      <c r="XF1769"/>
      <c r="XG1769"/>
      <c r="XH1769"/>
      <c r="XI1769"/>
      <c r="XJ1769"/>
      <c r="XK1769"/>
      <c r="XL1769"/>
      <c r="XM1769"/>
      <c r="XN1769"/>
      <c r="XO1769"/>
      <c r="XP1769"/>
      <c r="XQ1769"/>
      <c r="XR1769"/>
      <c r="XS1769"/>
      <c r="XT1769"/>
      <c r="XU1769"/>
      <c r="XV1769"/>
      <c r="XW1769"/>
      <c r="XX1769"/>
      <c r="XY1769"/>
      <c r="XZ1769"/>
      <c r="YA1769"/>
      <c r="YB1769"/>
      <c r="YC1769"/>
      <c r="YD1769"/>
      <c r="YE1769"/>
      <c r="YF1769"/>
      <c r="YG1769"/>
      <c r="YH1769"/>
      <c r="YI1769"/>
      <c r="YJ1769"/>
      <c r="YK1769"/>
      <c r="YL1769"/>
      <c r="YM1769"/>
      <c r="YN1769"/>
      <c r="YO1769"/>
      <c r="YP1769"/>
      <c r="YQ1769"/>
      <c r="YR1769"/>
      <c r="YS1769"/>
      <c r="YT1769"/>
      <c r="YU1769"/>
      <c r="YV1769"/>
      <c r="YW1769"/>
      <c r="YX1769"/>
      <c r="YY1769"/>
      <c r="YZ1769"/>
      <c r="ZA1769"/>
      <c r="ZB1769"/>
      <c r="ZC1769"/>
      <c r="ZD1769"/>
      <c r="ZE1769"/>
      <c r="ZF1769"/>
      <c r="ZG1769"/>
      <c r="ZH1769"/>
      <c r="ZI1769"/>
      <c r="ZJ1769"/>
      <c r="ZK1769"/>
      <c r="ZL1769"/>
      <c r="ZM1769"/>
      <c r="ZN1769"/>
      <c r="ZO1769"/>
      <c r="ZP1769"/>
      <c r="ZQ1769"/>
      <c r="ZR1769"/>
      <c r="ZS1769"/>
      <c r="ZT1769"/>
      <c r="ZU1769"/>
      <c r="ZV1769"/>
      <c r="ZW1769"/>
      <c r="ZX1769"/>
      <c r="ZY1769"/>
      <c r="ZZ1769"/>
      <c r="AAA1769"/>
      <c r="AAB1769"/>
      <c r="AAC1769"/>
      <c r="AAD1769"/>
      <c r="AAE1769"/>
      <c r="AAF1769"/>
      <c r="AAG1769"/>
      <c r="AAH1769"/>
      <c r="AAI1769"/>
      <c r="AAJ1769"/>
      <c r="AAK1769"/>
      <c r="AAL1769"/>
      <c r="AAM1769"/>
      <c r="AAN1769"/>
      <c r="AAO1769"/>
      <c r="AAP1769"/>
      <c r="AAQ1769"/>
      <c r="AAR1769"/>
      <c r="AAS1769"/>
      <c r="AAT1769"/>
      <c r="AAU1769"/>
      <c r="AAV1769"/>
      <c r="AAW1769"/>
      <c r="AAX1769"/>
      <c r="AAY1769"/>
      <c r="AAZ1769"/>
      <c r="ABA1769"/>
      <c r="ABB1769"/>
      <c r="ABC1769"/>
      <c r="ABD1769"/>
      <c r="ABE1769"/>
      <c r="ABF1769"/>
      <c r="ABG1769"/>
      <c r="ABH1769"/>
      <c r="ABI1769"/>
      <c r="ABJ1769"/>
      <c r="ABK1769"/>
      <c r="ABL1769"/>
      <c r="ABM1769"/>
      <c r="ABN1769"/>
      <c r="ABO1769"/>
      <c r="ABP1769"/>
      <c r="ABQ1769"/>
      <c r="ABR1769"/>
      <c r="ABS1769"/>
      <c r="ABT1769"/>
      <c r="ABU1769"/>
      <c r="ABV1769"/>
      <c r="ABW1769"/>
      <c r="ABX1769"/>
      <c r="ABY1769"/>
      <c r="ABZ1769"/>
      <c r="ACA1769"/>
      <c r="ACB1769"/>
      <c r="ACC1769"/>
      <c r="ACD1769"/>
      <c r="ACE1769"/>
      <c r="ACF1769"/>
      <c r="ACG1769"/>
      <c r="ACH1769"/>
      <c r="ACI1769"/>
      <c r="ACJ1769"/>
      <c r="ACK1769"/>
      <c r="ACL1769"/>
      <c r="ACM1769"/>
      <c r="ACN1769"/>
      <c r="ACO1769"/>
      <c r="ACP1769"/>
      <c r="ACQ1769"/>
      <c r="ACR1769"/>
      <c r="ACS1769"/>
      <c r="ACT1769"/>
      <c r="ACU1769"/>
      <c r="ACV1769"/>
      <c r="ACW1769"/>
      <c r="ACX1769"/>
      <c r="ACY1769"/>
      <c r="ACZ1769"/>
      <c r="ADA1769"/>
      <c r="ADB1769"/>
      <c r="ADC1769"/>
      <c r="ADD1769"/>
      <c r="ADE1769"/>
      <c r="ADF1769"/>
      <c r="ADG1769"/>
      <c r="ADH1769"/>
      <c r="ADI1769"/>
      <c r="ADJ1769"/>
      <c r="ADK1769"/>
      <c r="ADL1769"/>
      <c r="ADM1769"/>
      <c r="ADN1769"/>
      <c r="ADO1769"/>
      <c r="ADP1769"/>
      <c r="ADQ1769"/>
      <c r="ADR1769"/>
      <c r="ADS1769"/>
      <c r="ADT1769"/>
      <c r="ADU1769"/>
      <c r="ADV1769"/>
      <c r="ADW1769"/>
      <c r="ADX1769"/>
      <c r="ADY1769"/>
      <c r="ADZ1769"/>
      <c r="AEA1769"/>
      <c r="AEB1769"/>
      <c r="AEC1769"/>
      <c r="AED1769"/>
      <c r="AEE1769"/>
      <c r="AEF1769"/>
      <c r="AEG1769"/>
      <c r="AEH1769"/>
      <c r="AEI1769"/>
      <c r="AEJ1769"/>
      <c r="AEK1769"/>
      <c r="AEL1769"/>
      <c r="AEM1769"/>
      <c r="AEN1769"/>
      <c r="AEO1769"/>
      <c r="AEP1769"/>
      <c r="AEQ1769"/>
      <c r="AER1769"/>
      <c r="AES1769"/>
      <c r="AET1769"/>
      <c r="AEU1769"/>
      <c r="AEV1769"/>
      <c r="AEW1769"/>
      <c r="AEX1769"/>
      <c r="AEY1769"/>
      <c r="AEZ1769"/>
      <c r="AFA1769"/>
      <c r="AFB1769"/>
      <c r="AFC1769"/>
      <c r="AFD1769"/>
      <c r="AFE1769"/>
      <c r="AFF1769"/>
      <c r="AFG1769"/>
      <c r="AFH1769"/>
      <c r="AFI1769"/>
      <c r="AFJ1769"/>
      <c r="AFK1769"/>
      <c r="AFL1769"/>
      <c r="AFM1769"/>
      <c r="AFN1769"/>
      <c r="AFO1769"/>
      <c r="AFP1769"/>
      <c r="AFQ1769"/>
      <c r="AFR1769"/>
      <c r="AFS1769"/>
      <c r="AFT1769"/>
      <c r="AFU1769"/>
      <c r="AFV1769"/>
      <c r="AFW1769"/>
      <c r="AFX1769"/>
      <c r="AFY1769"/>
      <c r="AFZ1769"/>
      <c r="AGA1769"/>
      <c r="AGB1769"/>
      <c r="AGC1769"/>
      <c r="AGD1769"/>
      <c r="AGE1769"/>
      <c r="AGF1769"/>
      <c r="AGG1769"/>
      <c r="AGH1769"/>
      <c r="AGI1769"/>
      <c r="AGJ1769"/>
      <c r="AGK1769"/>
      <c r="AGL1769"/>
      <c r="AGM1769"/>
      <c r="AGN1769"/>
      <c r="AGO1769"/>
      <c r="AGP1769"/>
      <c r="AGQ1769"/>
      <c r="AGR1769"/>
      <c r="AGS1769"/>
      <c r="AGT1769"/>
      <c r="AGU1769"/>
      <c r="AGV1769"/>
      <c r="AGW1769"/>
      <c r="AGX1769"/>
      <c r="AGY1769"/>
      <c r="AGZ1769"/>
      <c r="AHA1769"/>
      <c r="AHB1769"/>
      <c r="AHC1769"/>
      <c r="AHD1769"/>
      <c r="AHE1769"/>
      <c r="AHF1769"/>
      <c r="AHG1769"/>
      <c r="AHH1769"/>
      <c r="AHI1769"/>
      <c r="AHJ1769"/>
      <c r="AHK1769"/>
      <c r="AHL1769"/>
      <c r="AHM1769"/>
      <c r="AHN1769"/>
      <c r="AHO1769"/>
      <c r="AHP1769"/>
      <c r="AHQ1769"/>
      <c r="AHR1769"/>
      <c r="AHS1769"/>
      <c r="AHT1769"/>
      <c r="AHU1769"/>
      <c r="AHV1769"/>
      <c r="AHW1769"/>
      <c r="AHX1769"/>
      <c r="AHY1769"/>
      <c r="AHZ1769"/>
      <c r="AIA1769"/>
      <c r="AIB1769"/>
      <c r="AIC1769"/>
      <c r="AID1769"/>
      <c r="AIE1769"/>
      <c r="AIF1769"/>
      <c r="AIG1769"/>
      <c r="AIH1769"/>
      <c r="AII1769"/>
      <c r="AIJ1769"/>
      <c r="AIK1769"/>
      <c r="AIL1769"/>
      <c r="AIM1769"/>
      <c r="AIN1769"/>
      <c r="AIO1769"/>
      <c r="AIP1769"/>
      <c r="AIQ1769"/>
      <c r="AIR1769"/>
      <c r="AIS1769"/>
      <c r="AIT1769"/>
      <c r="AIU1769"/>
      <c r="AIV1769"/>
      <c r="AIW1769"/>
      <c r="AIX1769"/>
      <c r="AIY1769"/>
      <c r="AIZ1769"/>
      <c r="AJA1769"/>
      <c r="AJB1769"/>
      <c r="AJC1769"/>
      <c r="AJD1769"/>
      <c r="AJE1769"/>
      <c r="AJF1769"/>
      <c r="AJG1769"/>
      <c r="AJH1769"/>
      <c r="AJI1769"/>
      <c r="AJJ1769"/>
      <c r="AJK1769"/>
      <c r="AJL1769"/>
      <c r="AJM1769"/>
      <c r="AJN1769"/>
      <c r="AJO1769"/>
      <c r="AJP1769"/>
      <c r="AJQ1769"/>
      <c r="AJR1769"/>
      <c r="AJS1769"/>
      <c r="AJT1769"/>
      <c r="AJU1769"/>
      <c r="AJV1769"/>
      <c r="AJW1769"/>
      <c r="AJX1769"/>
      <c r="AJY1769"/>
      <c r="AJZ1769"/>
      <c r="AKA1769"/>
      <c r="AKB1769"/>
      <c r="AKC1769"/>
      <c r="AKD1769"/>
      <c r="AKE1769"/>
      <c r="AKF1769"/>
      <c r="AKG1769"/>
      <c r="AKH1769"/>
      <c r="AKI1769"/>
      <c r="AKJ1769"/>
      <c r="AKK1769"/>
      <c r="AKL1769"/>
      <c r="AKM1769"/>
      <c r="AKN1769"/>
      <c r="AKO1769"/>
      <c r="AKP1769"/>
      <c r="AKQ1769"/>
      <c r="AKR1769"/>
      <c r="AKS1769"/>
      <c r="AKT1769"/>
      <c r="AKU1769"/>
      <c r="AKV1769"/>
      <c r="AKW1769"/>
      <c r="AKX1769"/>
      <c r="AKY1769"/>
      <c r="AKZ1769"/>
      <c r="ALA1769"/>
      <c r="ALB1769"/>
      <c r="ALC1769"/>
      <c r="ALD1769"/>
      <c r="ALE1769"/>
      <c r="ALF1769"/>
      <c r="ALG1769"/>
      <c r="ALH1769"/>
      <c r="ALI1769"/>
      <c r="ALJ1769"/>
      <c r="ALK1769"/>
      <c r="ALL1769"/>
      <c r="ALM1769"/>
      <c r="ALN1769"/>
      <c r="ALO1769"/>
      <c r="ALP1769"/>
      <c r="ALQ1769"/>
      <c r="ALR1769"/>
      <c r="ALS1769"/>
      <c r="ALT1769"/>
      <c r="ALU1769"/>
      <c r="ALV1769"/>
      <c r="ALW1769"/>
      <c r="ALX1769"/>
      <c r="ALY1769"/>
      <c r="ALZ1769"/>
      <c r="AMA1769"/>
      <c r="AMB1769"/>
      <c r="AMC1769"/>
      <c r="AMD1769"/>
      <c r="AME1769"/>
      <c r="AMF1769"/>
      <c r="AMG1769"/>
      <c r="AMH1769"/>
      <c r="AMI1769"/>
      <c r="AMJ1769"/>
      <c r="AMK1769"/>
    </row>
    <row r="1770" spans="1:1025" ht="45" customHeight="1" thickTop="1" thickBot="1" x14ac:dyDescent="0.3">
      <c r="A1770" s="249" t="s">
        <v>1416</v>
      </c>
      <c r="B1770" s="249" t="s">
        <v>1416</v>
      </c>
      <c r="C1770" s="249" t="s">
        <v>1416</v>
      </c>
      <c r="D1770" s="249" t="s">
        <v>1416</v>
      </c>
      <c r="E1770" s="249" t="s">
        <v>1416</v>
      </c>
      <c r="F1770" s="249" t="s">
        <v>1416</v>
      </c>
      <c r="G1770" s="249" t="s">
        <v>1416</v>
      </c>
      <c r="H1770" s="249" t="s">
        <v>1416</v>
      </c>
      <c r="I1770" s="249" t="s">
        <v>1416</v>
      </c>
      <c r="J1770" s="249" t="s">
        <v>1416</v>
      </c>
      <c r="K1770" s="249" t="s">
        <v>1416</v>
      </c>
      <c r="L1770" s="249" t="s">
        <v>1416</v>
      </c>
      <c r="M1770" s="249" t="s">
        <v>1416</v>
      </c>
      <c r="N1770" s="249" t="s">
        <v>1416</v>
      </c>
      <c r="O1770" s="249" t="s">
        <v>1416</v>
      </c>
      <c r="P1770" s="249" t="s">
        <v>1416</v>
      </c>
      <c r="Q1770" s="54">
        <v>2</v>
      </c>
      <c r="R1770" s="250" t="s">
        <v>2603</v>
      </c>
      <c r="S1770" s="250"/>
      <c r="T1770" s="250"/>
      <c r="U1770" s="250"/>
      <c r="V1770" s="250"/>
      <c r="W1770" s="250"/>
      <c r="X1770" s="250"/>
      <c r="Y1770" s="250"/>
      <c r="Z1770" s="250"/>
      <c r="AA1770" s="250"/>
      <c r="AB1770" s="250"/>
      <c r="AC1770" s="250"/>
      <c r="AD1770" s="250"/>
      <c r="AE1770" s="250"/>
      <c r="AF1770" s="54">
        <v>2</v>
      </c>
      <c r="AG1770" s="250"/>
      <c r="AH1770" s="250"/>
      <c r="AI1770" s="250"/>
      <c r="AJ1770" s="250"/>
      <c r="AK1770" s="250"/>
      <c r="AL1770" s="250"/>
      <c r="AM1770" s="250"/>
      <c r="AN1770" s="250"/>
      <c r="AO1770" s="250"/>
      <c r="AP1770" s="250"/>
      <c r="AQ1770" s="250"/>
      <c r="AR1770" s="250"/>
      <c r="AS1770" s="250"/>
      <c r="AT1770" s="25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c r="HK1770"/>
      <c r="HL1770"/>
      <c r="HM1770"/>
      <c r="HN1770"/>
      <c r="HO1770"/>
      <c r="HP1770"/>
      <c r="HQ1770"/>
      <c r="HR1770"/>
      <c r="HS1770"/>
      <c r="HT1770"/>
      <c r="HU1770"/>
      <c r="HV1770"/>
      <c r="HW1770"/>
      <c r="HX1770"/>
      <c r="HY1770"/>
      <c r="HZ1770"/>
      <c r="IA1770"/>
      <c r="IB1770"/>
      <c r="IC1770"/>
      <c r="ID1770"/>
      <c r="IE1770"/>
      <c r="IF1770"/>
      <c r="IG1770"/>
      <c r="IH1770"/>
      <c r="II1770"/>
      <c r="IJ1770"/>
      <c r="IK1770"/>
      <c r="IL1770"/>
      <c r="IM1770"/>
      <c r="IN1770"/>
      <c r="IO1770"/>
      <c r="IP1770"/>
      <c r="IQ1770"/>
      <c r="IR1770"/>
      <c r="IS1770"/>
      <c r="IT1770"/>
      <c r="IU1770"/>
      <c r="IV1770"/>
      <c r="IW1770"/>
      <c r="IX1770"/>
      <c r="IY1770"/>
      <c r="IZ1770"/>
      <c r="JA1770"/>
      <c r="JB1770"/>
      <c r="JC1770"/>
      <c r="JD1770"/>
      <c r="JE1770"/>
      <c r="JF1770"/>
      <c r="JG1770"/>
      <c r="JH1770"/>
      <c r="JI1770"/>
      <c r="JJ1770"/>
      <c r="JK1770"/>
      <c r="JL1770"/>
      <c r="JM1770"/>
      <c r="JN1770"/>
      <c r="JO1770"/>
      <c r="JP1770"/>
      <c r="JQ1770"/>
      <c r="JR1770"/>
      <c r="JS1770"/>
      <c r="JT1770"/>
      <c r="JU1770"/>
      <c r="JV1770"/>
      <c r="JW1770"/>
      <c r="JX1770"/>
      <c r="JY1770"/>
      <c r="JZ1770"/>
      <c r="KA1770"/>
      <c r="KB1770"/>
      <c r="KC1770"/>
      <c r="KD1770"/>
      <c r="KE1770"/>
      <c r="KF1770"/>
      <c r="KG1770"/>
      <c r="KH1770"/>
      <c r="KI1770"/>
      <c r="KJ1770"/>
      <c r="KK1770"/>
      <c r="KL1770"/>
      <c r="KM1770"/>
      <c r="KN1770"/>
      <c r="KO1770"/>
      <c r="KP1770"/>
      <c r="KQ1770"/>
      <c r="KR1770"/>
      <c r="KS1770"/>
      <c r="KT1770"/>
      <c r="KU1770"/>
      <c r="KV1770"/>
      <c r="KW1770"/>
      <c r="KX1770"/>
      <c r="KY1770"/>
      <c r="KZ1770"/>
      <c r="LA1770"/>
      <c r="LB1770"/>
      <c r="LC1770"/>
      <c r="LD1770"/>
      <c r="LE1770"/>
      <c r="LF1770"/>
      <c r="LG1770"/>
      <c r="LH1770"/>
      <c r="LI1770"/>
      <c r="LJ1770"/>
      <c r="LK1770"/>
      <c r="LL1770"/>
      <c r="LM1770"/>
      <c r="LN1770"/>
      <c r="LO1770"/>
      <c r="LP1770"/>
      <c r="LQ1770"/>
      <c r="LR1770"/>
      <c r="LS1770"/>
      <c r="LT1770"/>
      <c r="LU1770"/>
      <c r="LV1770"/>
      <c r="LW1770"/>
      <c r="LX1770"/>
      <c r="LY1770"/>
      <c r="LZ1770"/>
      <c r="MA1770"/>
      <c r="MB1770"/>
      <c r="MC1770"/>
      <c r="MD1770"/>
      <c r="ME1770"/>
      <c r="MF1770"/>
      <c r="MG1770"/>
      <c r="MH1770"/>
      <c r="MI1770"/>
      <c r="MJ1770"/>
      <c r="MK1770"/>
      <c r="ML1770"/>
      <c r="MM1770"/>
      <c r="MN1770"/>
      <c r="MO1770"/>
      <c r="MP1770"/>
      <c r="MQ1770"/>
      <c r="MR1770"/>
      <c r="MS1770"/>
      <c r="MT1770"/>
      <c r="MU1770"/>
      <c r="MV1770"/>
      <c r="MW1770"/>
      <c r="MX1770"/>
      <c r="MY1770"/>
      <c r="MZ1770"/>
      <c r="NA1770"/>
      <c r="NB1770"/>
      <c r="NC1770"/>
      <c r="ND1770"/>
      <c r="NE1770"/>
      <c r="NF1770"/>
      <c r="NG1770"/>
      <c r="NH1770"/>
      <c r="NI1770"/>
      <c r="NJ1770"/>
      <c r="NK1770"/>
      <c r="NL1770"/>
      <c r="NM1770"/>
      <c r="NN1770"/>
      <c r="NO1770"/>
      <c r="NP1770"/>
      <c r="NQ1770"/>
      <c r="NR1770"/>
      <c r="NS1770"/>
      <c r="NT1770"/>
      <c r="NU1770"/>
      <c r="NV1770"/>
      <c r="NW1770"/>
      <c r="NX1770"/>
      <c r="NY1770"/>
      <c r="NZ1770"/>
      <c r="OA1770"/>
      <c r="OB1770"/>
      <c r="OC1770"/>
      <c r="OD1770"/>
      <c r="OE1770"/>
      <c r="OF1770"/>
      <c r="OG1770"/>
      <c r="OH1770"/>
      <c r="OI1770"/>
      <c r="OJ1770"/>
      <c r="OK1770"/>
      <c r="OL1770"/>
      <c r="OM1770"/>
      <c r="ON1770"/>
      <c r="OO1770"/>
      <c r="OP1770"/>
      <c r="OQ1770"/>
      <c r="OR1770"/>
      <c r="OS1770"/>
      <c r="OT1770"/>
      <c r="OU1770"/>
      <c r="OV1770"/>
      <c r="OW1770"/>
      <c r="OX1770"/>
      <c r="OY1770"/>
      <c r="OZ1770"/>
      <c r="PA1770"/>
      <c r="PB1770"/>
      <c r="PC1770"/>
      <c r="PD1770"/>
      <c r="PE1770"/>
      <c r="PF1770"/>
      <c r="PG1770"/>
      <c r="PH1770"/>
      <c r="PI1770"/>
      <c r="PJ1770"/>
      <c r="PK1770"/>
      <c r="PL1770"/>
      <c r="PM1770"/>
      <c r="PN1770"/>
      <c r="PO1770"/>
      <c r="PP1770"/>
      <c r="PQ1770"/>
      <c r="PR1770"/>
      <c r="PS1770"/>
      <c r="PT1770"/>
      <c r="PU1770"/>
      <c r="PV1770"/>
      <c r="PW1770"/>
      <c r="PX1770"/>
      <c r="PY1770"/>
      <c r="PZ1770"/>
      <c r="QA1770"/>
      <c r="QB1770"/>
      <c r="QC1770"/>
      <c r="QD1770"/>
      <c r="QE1770"/>
      <c r="QF1770"/>
      <c r="QG1770"/>
      <c r="QH1770"/>
      <c r="QI1770"/>
      <c r="QJ1770"/>
      <c r="QK1770"/>
      <c r="QL1770"/>
      <c r="QM1770"/>
      <c r="QN1770"/>
      <c r="QO1770"/>
      <c r="QP1770"/>
      <c r="QQ1770"/>
      <c r="QR1770"/>
      <c r="QS1770"/>
      <c r="QT1770"/>
      <c r="QU1770"/>
      <c r="QV1770"/>
      <c r="QW1770"/>
      <c r="QX1770"/>
      <c r="QY1770"/>
      <c r="QZ1770"/>
      <c r="RA1770"/>
      <c r="RB1770"/>
      <c r="RC1770"/>
      <c r="RD1770"/>
      <c r="RE1770"/>
      <c r="RF1770"/>
      <c r="RG1770"/>
      <c r="RH1770"/>
      <c r="RI1770"/>
      <c r="RJ1770"/>
      <c r="RK1770"/>
      <c r="RL1770"/>
      <c r="RM1770"/>
      <c r="RN1770"/>
      <c r="RO1770"/>
      <c r="RP1770"/>
      <c r="RQ1770"/>
      <c r="RR1770"/>
      <c r="RS1770"/>
      <c r="RT1770"/>
      <c r="RU1770"/>
      <c r="RV1770"/>
      <c r="RW1770"/>
      <c r="RX1770"/>
      <c r="RY1770"/>
      <c r="RZ1770"/>
      <c r="SA1770"/>
      <c r="SB1770"/>
      <c r="SC1770"/>
      <c r="SD1770"/>
      <c r="SE1770"/>
      <c r="SF1770"/>
      <c r="SG1770"/>
      <c r="SH1770"/>
      <c r="SI1770"/>
      <c r="SJ1770"/>
      <c r="SK1770"/>
      <c r="SL1770"/>
      <c r="SM1770"/>
      <c r="SN1770"/>
      <c r="SO1770"/>
      <c r="SP1770"/>
      <c r="SQ1770"/>
      <c r="SR1770"/>
      <c r="SS1770"/>
      <c r="ST1770"/>
      <c r="SU1770"/>
      <c r="SV1770"/>
      <c r="SW1770"/>
      <c r="SX1770"/>
      <c r="SY1770"/>
      <c r="SZ1770"/>
      <c r="TA1770"/>
      <c r="TB1770"/>
      <c r="TC1770"/>
      <c r="TD1770"/>
      <c r="TE1770"/>
      <c r="TF1770"/>
      <c r="TG1770"/>
      <c r="TH1770"/>
      <c r="TI1770"/>
      <c r="TJ1770"/>
      <c r="TK1770"/>
      <c r="TL1770"/>
      <c r="TM1770"/>
      <c r="TN1770"/>
      <c r="TO1770"/>
      <c r="TP1770"/>
      <c r="TQ1770"/>
      <c r="TR1770"/>
      <c r="TS1770"/>
      <c r="TT1770"/>
      <c r="TU1770"/>
      <c r="TV1770"/>
      <c r="TW1770"/>
      <c r="TX1770"/>
      <c r="TY1770"/>
      <c r="TZ1770"/>
      <c r="UA1770"/>
      <c r="UB1770"/>
      <c r="UC1770"/>
      <c r="UD1770"/>
      <c r="UE1770"/>
      <c r="UF1770"/>
      <c r="UG1770"/>
      <c r="UH1770"/>
      <c r="UI1770"/>
      <c r="UJ1770"/>
      <c r="UK1770"/>
      <c r="UL1770"/>
      <c r="UM1770"/>
      <c r="UN1770"/>
      <c r="UO1770"/>
      <c r="UP1770"/>
      <c r="UQ1770"/>
      <c r="UR1770"/>
      <c r="US1770"/>
      <c r="UT1770"/>
      <c r="UU1770"/>
      <c r="UV1770"/>
      <c r="UW1770"/>
      <c r="UX1770"/>
      <c r="UY1770"/>
      <c r="UZ1770"/>
      <c r="VA1770"/>
      <c r="VB1770"/>
      <c r="VC1770"/>
      <c r="VD1770"/>
      <c r="VE1770"/>
      <c r="VF1770"/>
      <c r="VG1770"/>
      <c r="VH1770"/>
      <c r="VI1770"/>
      <c r="VJ1770"/>
      <c r="VK1770"/>
      <c r="VL1770"/>
      <c r="VM1770"/>
      <c r="VN1770"/>
      <c r="VO1770"/>
      <c r="VP1770"/>
      <c r="VQ1770"/>
      <c r="VR1770"/>
      <c r="VS1770"/>
      <c r="VT1770"/>
      <c r="VU1770"/>
      <c r="VV1770"/>
      <c r="VW1770"/>
      <c r="VX1770"/>
      <c r="VY1770"/>
      <c r="VZ1770"/>
      <c r="WA1770"/>
      <c r="WB1770"/>
      <c r="WC1770"/>
      <c r="WD1770"/>
      <c r="WE1770"/>
      <c r="WF1770"/>
      <c r="WG1770"/>
      <c r="WH1770"/>
      <c r="WI1770"/>
      <c r="WJ1770"/>
      <c r="WK1770"/>
      <c r="WL1770"/>
      <c r="WM1770"/>
      <c r="WN1770"/>
      <c r="WO1770"/>
      <c r="WP1770"/>
      <c r="WQ1770"/>
      <c r="WR1770"/>
      <c r="WS1770"/>
      <c r="WT1770"/>
      <c r="WU1770"/>
      <c r="WV1770"/>
      <c r="WW1770"/>
      <c r="WX1770"/>
      <c r="WY1770"/>
      <c r="WZ1770"/>
      <c r="XA1770"/>
      <c r="XB1770"/>
      <c r="XC1770"/>
      <c r="XD1770"/>
      <c r="XE1770"/>
      <c r="XF1770"/>
      <c r="XG1770"/>
      <c r="XH1770"/>
      <c r="XI1770"/>
      <c r="XJ1770"/>
      <c r="XK1770"/>
      <c r="XL1770"/>
      <c r="XM1770"/>
      <c r="XN1770"/>
      <c r="XO1770"/>
      <c r="XP1770"/>
      <c r="XQ1770"/>
      <c r="XR1770"/>
      <c r="XS1770"/>
      <c r="XT1770"/>
      <c r="XU1770"/>
      <c r="XV1770"/>
      <c r="XW1770"/>
      <c r="XX1770"/>
      <c r="XY1770"/>
      <c r="XZ1770"/>
      <c r="YA1770"/>
      <c r="YB1770"/>
      <c r="YC1770"/>
      <c r="YD1770"/>
      <c r="YE1770"/>
      <c r="YF1770"/>
      <c r="YG1770"/>
      <c r="YH1770"/>
      <c r="YI1770"/>
      <c r="YJ1770"/>
      <c r="YK1770"/>
      <c r="YL1770"/>
      <c r="YM1770"/>
      <c r="YN1770"/>
      <c r="YO1770"/>
      <c r="YP1770"/>
      <c r="YQ1770"/>
      <c r="YR1770"/>
      <c r="YS1770"/>
      <c r="YT1770"/>
      <c r="YU1770"/>
      <c r="YV1770"/>
      <c r="YW1770"/>
      <c r="YX1770"/>
      <c r="YY1770"/>
      <c r="YZ1770"/>
      <c r="ZA1770"/>
      <c r="ZB1770"/>
      <c r="ZC1770"/>
      <c r="ZD1770"/>
      <c r="ZE1770"/>
      <c r="ZF1770"/>
      <c r="ZG1770"/>
      <c r="ZH1770"/>
      <c r="ZI1770"/>
      <c r="ZJ1770"/>
      <c r="ZK1770"/>
      <c r="ZL1770"/>
      <c r="ZM1770"/>
      <c r="ZN1770"/>
      <c r="ZO1770"/>
      <c r="ZP1770"/>
      <c r="ZQ1770"/>
      <c r="ZR1770"/>
      <c r="ZS1770"/>
      <c r="ZT1770"/>
      <c r="ZU1770"/>
      <c r="ZV1770"/>
      <c r="ZW1770"/>
      <c r="ZX1770"/>
      <c r="ZY1770"/>
      <c r="ZZ1770"/>
      <c r="AAA1770"/>
      <c r="AAB1770"/>
      <c r="AAC1770"/>
      <c r="AAD1770"/>
      <c r="AAE1770"/>
      <c r="AAF1770"/>
      <c r="AAG1770"/>
      <c r="AAH1770"/>
      <c r="AAI1770"/>
      <c r="AAJ1770"/>
      <c r="AAK1770"/>
      <c r="AAL1770"/>
      <c r="AAM1770"/>
      <c r="AAN1770"/>
      <c r="AAO1770"/>
      <c r="AAP1770"/>
      <c r="AAQ1770"/>
      <c r="AAR1770"/>
      <c r="AAS1770"/>
      <c r="AAT1770"/>
      <c r="AAU1770"/>
      <c r="AAV1770"/>
      <c r="AAW1770"/>
      <c r="AAX1770"/>
      <c r="AAY1770"/>
      <c r="AAZ1770"/>
      <c r="ABA1770"/>
      <c r="ABB1770"/>
      <c r="ABC1770"/>
      <c r="ABD1770"/>
      <c r="ABE1770"/>
      <c r="ABF1770"/>
      <c r="ABG1770"/>
      <c r="ABH1770"/>
      <c r="ABI1770"/>
      <c r="ABJ1770"/>
      <c r="ABK1770"/>
      <c r="ABL1770"/>
      <c r="ABM1770"/>
      <c r="ABN1770"/>
      <c r="ABO1770"/>
      <c r="ABP1770"/>
      <c r="ABQ1770"/>
      <c r="ABR1770"/>
      <c r="ABS1770"/>
      <c r="ABT1770"/>
      <c r="ABU1770"/>
      <c r="ABV1770"/>
      <c r="ABW1770"/>
      <c r="ABX1770"/>
      <c r="ABY1770"/>
      <c r="ABZ1770"/>
      <c r="ACA1770"/>
      <c r="ACB1770"/>
      <c r="ACC1770"/>
      <c r="ACD1770"/>
      <c r="ACE1770"/>
      <c r="ACF1770"/>
      <c r="ACG1770"/>
      <c r="ACH1770"/>
      <c r="ACI1770"/>
      <c r="ACJ1770"/>
      <c r="ACK1770"/>
      <c r="ACL1770"/>
      <c r="ACM1770"/>
      <c r="ACN1770"/>
      <c r="ACO1770"/>
      <c r="ACP1770"/>
      <c r="ACQ1770"/>
      <c r="ACR1770"/>
      <c r="ACS1770"/>
      <c r="ACT1770"/>
      <c r="ACU1770"/>
      <c r="ACV1770"/>
      <c r="ACW1770"/>
      <c r="ACX1770"/>
      <c r="ACY1770"/>
      <c r="ACZ1770"/>
      <c r="ADA1770"/>
      <c r="ADB1770"/>
      <c r="ADC1770"/>
      <c r="ADD1770"/>
      <c r="ADE1770"/>
      <c r="ADF1770"/>
      <c r="ADG1770"/>
      <c r="ADH1770"/>
      <c r="ADI1770"/>
      <c r="ADJ1770"/>
      <c r="ADK1770"/>
      <c r="ADL1770"/>
      <c r="ADM1770"/>
      <c r="ADN1770"/>
      <c r="ADO1770"/>
      <c r="ADP1770"/>
      <c r="ADQ1770"/>
      <c r="ADR1770"/>
      <c r="ADS1770"/>
      <c r="ADT1770"/>
      <c r="ADU1770"/>
      <c r="ADV1770"/>
      <c r="ADW1770"/>
      <c r="ADX1770"/>
      <c r="ADY1770"/>
      <c r="ADZ1770"/>
      <c r="AEA1770"/>
      <c r="AEB1770"/>
      <c r="AEC1770"/>
      <c r="AED1770"/>
      <c r="AEE1770"/>
      <c r="AEF1770"/>
      <c r="AEG1770"/>
      <c r="AEH1770"/>
      <c r="AEI1770"/>
      <c r="AEJ1770"/>
      <c r="AEK1770"/>
      <c r="AEL1770"/>
      <c r="AEM1770"/>
      <c r="AEN1770"/>
      <c r="AEO1770"/>
      <c r="AEP1770"/>
      <c r="AEQ1770"/>
      <c r="AER1770"/>
      <c r="AES1770"/>
      <c r="AET1770"/>
      <c r="AEU1770"/>
      <c r="AEV1770"/>
      <c r="AEW1770"/>
      <c r="AEX1770"/>
      <c r="AEY1770"/>
      <c r="AEZ1770"/>
      <c r="AFA1770"/>
      <c r="AFB1770"/>
      <c r="AFC1770"/>
      <c r="AFD1770"/>
      <c r="AFE1770"/>
      <c r="AFF1770"/>
      <c r="AFG1770"/>
      <c r="AFH1770"/>
      <c r="AFI1770"/>
      <c r="AFJ1770"/>
      <c r="AFK1770"/>
      <c r="AFL1770"/>
      <c r="AFM1770"/>
      <c r="AFN1770"/>
      <c r="AFO1770"/>
      <c r="AFP1770"/>
      <c r="AFQ1770"/>
      <c r="AFR1770"/>
      <c r="AFS1770"/>
      <c r="AFT1770"/>
      <c r="AFU1770"/>
      <c r="AFV1770"/>
      <c r="AFW1770"/>
      <c r="AFX1770"/>
      <c r="AFY1770"/>
      <c r="AFZ1770"/>
      <c r="AGA1770"/>
      <c r="AGB1770"/>
      <c r="AGC1770"/>
      <c r="AGD1770"/>
      <c r="AGE1770"/>
      <c r="AGF1770"/>
      <c r="AGG1770"/>
      <c r="AGH1770"/>
      <c r="AGI1770"/>
      <c r="AGJ1770"/>
      <c r="AGK1770"/>
      <c r="AGL1770"/>
      <c r="AGM1770"/>
      <c r="AGN1770"/>
      <c r="AGO1770"/>
      <c r="AGP1770"/>
      <c r="AGQ1770"/>
      <c r="AGR1770"/>
      <c r="AGS1770"/>
      <c r="AGT1770"/>
      <c r="AGU1770"/>
      <c r="AGV1770"/>
      <c r="AGW1770"/>
      <c r="AGX1770"/>
      <c r="AGY1770"/>
      <c r="AGZ1770"/>
      <c r="AHA1770"/>
      <c r="AHB1770"/>
      <c r="AHC1770"/>
      <c r="AHD1770"/>
      <c r="AHE1770"/>
      <c r="AHF1770"/>
      <c r="AHG1770"/>
      <c r="AHH1770"/>
      <c r="AHI1770"/>
      <c r="AHJ1770"/>
      <c r="AHK1770"/>
      <c r="AHL1770"/>
      <c r="AHM1770"/>
      <c r="AHN1770"/>
      <c r="AHO1770"/>
      <c r="AHP1770"/>
      <c r="AHQ1770"/>
      <c r="AHR1770"/>
      <c r="AHS1770"/>
      <c r="AHT1770"/>
      <c r="AHU1770"/>
      <c r="AHV1770"/>
      <c r="AHW1770"/>
      <c r="AHX1770"/>
      <c r="AHY1770"/>
      <c r="AHZ1770"/>
      <c r="AIA1770"/>
      <c r="AIB1770"/>
      <c r="AIC1770"/>
      <c r="AID1770"/>
      <c r="AIE1770"/>
      <c r="AIF1770"/>
      <c r="AIG1770"/>
      <c r="AIH1770"/>
      <c r="AII1770"/>
      <c r="AIJ1770"/>
      <c r="AIK1770"/>
      <c r="AIL1770"/>
      <c r="AIM1770"/>
      <c r="AIN1770"/>
      <c r="AIO1770"/>
      <c r="AIP1770"/>
      <c r="AIQ1770"/>
      <c r="AIR1770"/>
      <c r="AIS1770"/>
      <c r="AIT1770"/>
      <c r="AIU1770"/>
      <c r="AIV1770"/>
      <c r="AIW1770"/>
      <c r="AIX1770"/>
      <c r="AIY1770"/>
      <c r="AIZ1770"/>
      <c r="AJA1770"/>
      <c r="AJB1770"/>
      <c r="AJC1770"/>
      <c r="AJD1770"/>
      <c r="AJE1770"/>
      <c r="AJF1770"/>
      <c r="AJG1770"/>
      <c r="AJH1770"/>
      <c r="AJI1770"/>
      <c r="AJJ1770"/>
      <c r="AJK1770"/>
      <c r="AJL1770"/>
      <c r="AJM1770"/>
      <c r="AJN1770"/>
      <c r="AJO1770"/>
      <c r="AJP1770"/>
      <c r="AJQ1770"/>
      <c r="AJR1770"/>
      <c r="AJS1770"/>
      <c r="AJT1770"/>
      <c r="AJU1770"/>
      <c r="AJV1770"/>
      <c r="AJW1770"/>
      <c r="AJX1770"/>
      <c r="AJY1770"/>
      <c r="AJZ1770"/>
      <c r="AKA1770"/>
      <c r="AKB1770"/>
      <c r="AKC1770"/>
      <c r="AKD1770"/>
      <c r="AKE1770"/>
      <c r="AKF1770"/>
      <c r="AKG1770"/>
      <c r="AKH1770"/>
      <c r="AKI1770"/>
      <c r="AKJ1770"/>
      <c r="AKK1770"/>
      <c r="AKL1770"/>
      <c r="AKM1770"/>
      <c r="AKN1770"/>
      <c r="AKO1770"/>
      <c r="AKP1770"/>
      <c r="AKQ1770"/>
      <c r="AKR1770"/>
      <c r="AKS1770"/>
      <c r="AKT1770"/>
      <c r="AKU1770"/>
      <c r="AKV1770"/>
      <c r="AKW1770"/>
      <c r="AKX1770"/>
      <c r="AKY1770"/>
      <c r="AKZ1770"/>
      <c r="ALA1770"/>
      <c r="ALB1770"/>
      <c r="ALC1770"/>
      <c r="ALD1770"/>
      <c r="ALE1770"/>
      <c r="ALF1770"/>
      <c r="ALG1770"/>
      <c r="ALH1770"/>
      <c r="ALI1770"/>
      <c r="ALJ1770"/>
      <c r="ALK1770"/>
      <c r="ALL1770"/>
      <c r="ALM1770"/>
      <c r="ALN1770"/>
      <c r="ALO1770"/>
      <c r="ALP1770"/>
      <c r="ALQ1770"/>
      <c r="ALR1770"/>
      <c r="ALS1770"/>
      <c r="ALT1770"/>
      <c r="ALU1770"/>
      <c r="ALV1770"/>
      <c r="ALW1770"/>
      <c r="ALX1770"/>
      <c r="ALY1770"/>
      <c r="ALZ1770"/>
      <c r="AMA1770"/>
      <c r="AMB1770"/>
      <c r="AMC1770"/>
      <c r="AMD1770"/>
      <c r="AME1770"/>
      <c r="AMF1770"/>
      <c r="AMG1770"/>
      <c r="AMH1770"/>
      <c r="AMI1770"/>
      <c r="AMJ1770"/>
      <c r="AMK1770"/>
    </row>
    <row r="1771" spans="1:1025" ht="15.6" thickTop="1" x14ac:dyDescent="0.25"/>
    <row r="1773" spans="1:1025" ht="45" customHeight="1" x14ac:dyDescent="0.25">
      <c r="A1773" s="260" t="s">
        <v>1417</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185</v>
      </c>
      <c r="AH1773" s="261"/>
      <c r="AI1773" s="261"/>
      <c r="AJ1773" s="261"/>
      <c r="AK1773" s="58">
        <f>(('Artículo 121 (resumen PI)'!C56*0.8+'Artículo 121 (resumen PI)'!F56*0.2)+('Artículo 121 (resumen SIPOT)'!C56*0.8+'Artículo 121 (resumen SIPOT)'!F56*0.2))/2</f>
        <v>0</v>
      </c>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c r="HE1773"/>
      <c r="HF1773"/>
      <c r="HG1773"/>
      <c r="HH1773"/>
      <c r="HI1773"/>
      <c r="HJ1773"/>
      <c r="HK1773"/>
      <c r="HL1773"/>
      <c r="HM1773"/>
      <c r="HN1773"/>
      <c r="HO1773"/>
      <c r="HP1773"/>
      <c r="HQ1773"/>
      <c r="HR1773"/>
      <c r="HS1773"/>
      <c r="HT1773"/>
      <c r="HU1773"/>
      <c r="HV1773"/>
      <c r="HW1773"/>
      <c r="HX1773"/>
      <c r="HY1773"/>
      <c r="HZ1773"/>
      <c r="IA1773"/>
      <c r="IB1773"/>
      <c r="IC1773"/>
      <c r="ID1773"/>
      <c r="IE1773"/>
      <c r="IF1773"/>
      <c r="IG1773"/>
      <c r="IH1773"/>
      <c r="II1773"/>
      <c r="IJ1773"/>
      <c r="IK1773"/>
      <c r="IL1773"/>
      <c r="IM1773"/>
      <c r="IN1773"/>
      <c r="IO1773"/>
      <c r="IP1773"/>
      <c r="IQ1773"/>
      <c r="IR1773"/>
      <c r="IS1773"/>
      <c r="IT1773"/>
      <c r="IU1773"/>
      <c r="IV1773"/>
      <c r="IW1773"/>
      <c r="IX1773"/>
      <c r="IY1773"/>
      <c r="IZ1773"/>
      <c r="JA1773"/>
      <c r="JB1773"/>
      <c r="JC1773"/>
      <c r="JD1773"/>
      <c r="JE1773"/>
      <c r="JF1773"/>
      <c r="JG1773"/>
      <c r="JH1773"/>
      <c r="JI1773"/>
      <c r="JJ1773"/>
      <c r="JK1773"/>
      <c r="JL1773"/>
      <c r="JM1773"/>
      <c r="JN1773"/>
      <c r="JO1773"/>
      <c r="JP1773"/>
      <c r="JQ1773"/>
      <c r="JR1773"/>
      <c r="JS1773"/>
      <c r="JT1773"/>
      <c r="JU1773"/>
      <c r="JV1773"/>
      <c r="JW1773"/>
      <c r="JX1773"/>
      <c r="JY1773"/>
      <c r="JZ1773"/>
      <c r="KA1773"/>
      <c r="KB1773"/>
      <c r="KC1773"/>
      <c r="KD1773"/>
      <c r="KE1773"/>
      <c r="KF1773"/>
      <c r="KG1773"/>
      <c r="KH1773"/>
      <c r="KI1773"/>
      <c r="KJ1773"/>
      <c r="KK1773"/>
      <c r="KL1773"/>
      <c r="KM1773"/>
      <c r="KN1773"/>
      <c r="KO1773"/>
      <c r="KP1773"/>
      <c r="KQ1773"/>
      <c r="KR1773"/>
      <c r="KS1773"/>
      <c r="KT1773"/>
      <c r="KU1773"/>
      <c r="KV1773"/>
      <c r="KW1773"/>
      <c r="KX1773"/>
      <c r="KY1773"/>
      <c r="KZ1773"/>
      <c r="LA1773"/>
      <c r="LB1773"/>
      <c r="LC1773"/>
      <c r="LD1773"/>
      <c r="LE1773"/>
      <c r="LF1773"/>
      <c r="LG1773"/>
      <c r="LH1773"/>
      <c r="LI1773"/>
      <c r="LJ1773"/>
      <c r="LK1773"/>
      <c r="LL1773"/>
      <c r="LM1773"/>
      <c r="LN1773"/>
      <c r="LO1773"/>
      <c r="LP1773"/>
      <c r="LQ1773"/>
      <c r="LR1773"/>
      <c r="LS1773"/>
      <c r="LT1773"/>
      <c r="LU1773"/>
      <c r="LV1773"/>
      <c r="LW1773"/>
      <c r="LX1773"/>
      <c r="LY1773"/>
      <c r="LZ1773"/>
      <c r="MA1773"/>
      <c r="MB1773"/>
      <c r="MC1773"/>
      <c r="MD1773"/>
      <c r="ME1773"/>
      <c r="MF1773"/>
      <c r="MG1773"/>
      <c r="MH1773"/>
      <c r="MI1773"/>
      <c r="MJ1773"/>
      <c r="MK1773"/>
      <c r="ML1773"/>
      <c r="MM1773"/>
      <c r="MN1773"/>
      <c r="MO1773"/>
      <c r="MP1773"/>
      <c r="MQ1773"/>
      <c r="MR1773"/>
      <c r="MS1773"/>
      <c r="MT1773"/>
      <c r="MU1773"/>
      <c r="MV1773"/>
      <c r="MW1773"/>
      <c r="MX1773"/>
      <c r="MY1773"/>
      <c r="MZ1773"/>
      <c r="NA1773"/>
      <c r="NB1773"/>
      <c r="NC1773"/>
      <c r="ND1773"/>
      <c r="NE1773"/>
      <c r="NF1773"/>
      <c r="NG1773"/>
      <c r="NH1773"/>
      <c r="NI1773"/>
      <c r="NJ1773"/>
      <c r="NK1773"/>
      <c r="NL1773"/>
      <c r="NM1773"/>
      <c r="NN1773"/>
      <c r="NO1773"/>
      <c r="NP1773"/>
      <c r="NQ1773"/>
      <c r="NR1773"/>
      <c r="NS1773"/>
      <c r="NT1773"/>
      <c r="NU1773"/>
      <c r="NV1773"/>
      <c r="NW1773"/>
      <c r="NX1773"/>
      <c r="NY1773"/>
      <c r="NZ1773"/>
      <c r="OA1773"/>
      <c r="OB1773"/>
      <c r="OC1773"/>
      <c r="OD1773"/>
      <c r="OE1773"/>
      <c r="OF1773"/>
      <c r="OG1773"/>
      <c r="OH1773"/>
      <c r="OI1773"/>
      <c r="OJ1773"/>
      <c r="OK1773"/>
      <c r="OL1773"/>
      <c r="OM1773"/>
      <c r="ON1773"/>
      <c r="OO1773"/>
      <c r="OP1773"/>
      <c r="OQ1773"/>
      <c r="OR1773"/>
      <c r="OS1773"/>
      <c r="OT1773"/>
      <c r="OU1773"/>
      <c r="OV1773"/>
      <c r="OW1773"/>
      <c r="OX1773"/>
      <c r="OY1773"/>
      <c r="OZ1773"/>
      <c r="PA1773"/>
      <c r="PB1773"/>
      <c r="PC1773"/>
      <c r="PD1773"/>
      <c r="PE1773"/>
      <c r="PF1773"/>
      <c r="PG1773"/>
      <c r="PH1773"/>
      <c r="PI1773"/>
      <c r="PJ1773"/>
      <c r="PK1773"/>
      <c r="PL1773"/>
      <c r="PM1773"/>
      <c r="PN1773"/>
      <c r="PO1773"/>
      <c r="PP1773"/>
      <c r="PQ1773"/>
      <c r="PR1773"/>
      <c r="PS1773"/>
      <c r="PT1773"/>
      <c r="PU1773"/>
      <c r="PV1773"/>
      <c r="PW1773"/>
      <c r="PX1773"/>
      <c r="PY1773"/>
      <c r="PZ1773"/>
      <c r="QA1773"/>
      <c r="QB1773"/>
      <c r="QC1773"/>
      <c r="QD1773"/>
      <c r="QE1773"/>
      <c r="QF1773"/>
      <c r="QG1773"/>
      <c r="QH1773"/>
      <c r="QI1773"/>
      <c r="QJ1773"/>
      <c r="QK1773"/>
      <c r="QL1773"/>
      <c r="QM1773"/>
      <c r="QN1773"/>
      <c r="QO1773"/>
      <c r="QP1773"/>
      <c r="QQ1773"/>
      <c r="QR1773"/>
      <c r="QS1773"/>
      <c r="QT1773"/>
      <c r="QU1773"/>
      <c r="QV1773"/>
      <c r="QW1773"/>
      <c r="QX1773"/>
      <c r="QY1773"/>
      <c r="QZ1773"/>
      <c r="RA1773"/>
      <c r="RB1773"/>
      <c r="RC1773"/>
      <c r="RD1773"/>
      <c r="RE1773"/>
      <c r="RF1773"/>
      <c r="RG1773"/>
      <c r="RH1773"/>
      <c r="RI1773"/>
      <c r="RJ1773"/>
      <c r="RK1773"/>
      <c r="RL1773"/>
      <c r="RM1773"/>
      <c r="RN1773"/>
      <c r="RO1773"/>
      <c r="RP1773"/>
      <c r="RQ1773"/>
      <c r="RR1773"/>
      <c r="RS1773"/>
      <c r="RT1773"/>
      <c r="RU1773"/>
      <c r="RV1773"/>
      <c r="RW1773"/>
      <c r="RX1773"/>
      <c r="RY1773"/>
      <c r="RZ1773"/>
      <c r="SA1773"/>
      <c r="SB1773"/>
      <c r="SC1773"/>
      <c r="SD1773"/>
      <c r="SE1773"/>
      <c r="SF1773"/>
      <c r="SG1773"/>
      <c r="SH1773"/>
      <c r="SI1773"/>
      <c r="SJ1773"/>
      <c r="SK1773"/>
      <c r="SL1773"/>
      <c r="SM1773"/>
      <c r="SN1773"/>
      <c r="SO1773"/>
      <c r="SP1773"/>
      <c r="SQ1773"/>
      <c r="SR1773"/>
      <c r="SS1773"/>
      <c r="ST1773"/>
      <c r="SU1773"/>
      <c r="SV1773"/>
      <c r="SW1773"/>
      <c r="SX1773"/>
      <c r="SY1773"/>
      <c r="SZ1773"/>
      <c r="TA1773"/>
      <c r="TB1773"/>
      <c r="TC1773"/>
      <c r="TD1773"/>
      <c r="TE1773"/>
      <c r="TF1773"/>
      <c r="TG1773"/>
      <c r="TH1773"/>
      <c r="TI1773"/>
      <c r="TJ1773"/>
      <c r="TK1773"/>
      <c r="TL1773"/>
      <c r="TM1773"/>
      <c r="TN1773"/>
      <c r="TO1773"/>
      <c r="TP1773"/>
      <c r="TQ1773"/>
      <c r="TR1773"/>
      <c r="TS1773"/>
      <c r="TT1773"/>
      <c r="TU1773"/>
      <c r="TV1773"/>
      <c r="TW1773"/>
      <c r="TX1773"/>
      <c r="TY1773"/>
      <c r="TZ1773"/>
      <c r="UA1773"/>
      <c r="UB1773"/>
      <c r="UC1773"/>
      <c r="UD1773"/>
      <c r="UE1773"/>
      <c r="UF1773"/>
      <c r="UG1773"/>
      <c r="UH1773"/>
      <c r="UI1773"/>
      <c r="UJ1773"/>
      <c r="UK1773"/>
      <c r="UL1773"/>
      <c r="UM1773"/>
      <c r="UN1773"/>
      <c r="UO1773"/>
      <c r="UP1773"/>
      <c r="UQ1773"/>
      <c r="UR1773"/>
      <c r="US1773"/>
      <c r="UT1773"/>
      <c r="UU1773"/>
      <c r="UV1773"/>
      <c r="UW1773"/>
      <c r="UX1773"/>
      <c r="UY1773"/>
      <c r="UZ1773"/>
      <c r="VA1773"/>
      <c r="VB1773"/>
      <c r="VC1773"/>
      <c r="VD1773"/>
      <c r="VE1773"/>
      <c r="VF1773"/>
      <c r="VG1773"/>
      <c r="VH1773"/>
      <c r="VI1773"/>
      <c r="VJ1773"/>
      <c r="VK1773"/>
      <c r="VL1773"/>
      <c r="VM1773"/>
      <c r="VN1773"/>
      <c r="VO1773"/>
      <c r="VP1773"/>
      <c r="VQ1773"/>
      <c r="VR1773"/>
      <c r="VS1773"/>
      <c r="VT1773"/>
      <c r="VU1773"/>
      <c r="VV1773"/>
      <c r="VW1773"/>
      <c r="VX1773"/>
      <c r="VY1773"/>
      <c r="VZ1773"/>
      <c r="WA1773"/>
      <c r="WB1773"/>
      <c r="WC1773"/>
      <c r="WD1773"/>
      <c r="WE1773"/>
      <c r="WF1773"/>
      <c r="WG1773"/>
      <c r="WH1773"/>
      <c r="WI1773"/>
      <c r="WJ1773"/>
      <c r="WK1773"/>
      <c r="WL1773"/>
      <c r="WM1773"/>
      <c r="WN1773"/>
      <c r="WO1773"/>
      <c r="WP1773"/>
      <c r="WQ1773"/>
      <c r="WR1773"/>
      <c r="WS1773"/>
      <c r="WT1773"/>
      <c r="WU1773"/>
      <c r="WV1773"/>
      <c r="WW1773"/>
      <c r="WX1773"/>
      <c r="WY1773"/>
      <c r="WZ1773"/>
      <c r="XA1773"/>
      <c r="XB1773"/>
      <c r="XC1773"/>
      <c r="XD1773"/>
      <c r="XE1773"/>
      <c r="XF1773"/>
      <c r="XG1773"/>
      <c r="XH1773"/>
      <c r="XI1773"/>
      <c r="XJ1773"/>
      <c r="XK1773"/>
      <c r="XL1773"/>
      <c r="XM1773"/>
      <c r="XN1773"/>
      <c r="XO1773"/>
      <c r="XP1773"/>
      <c r="XQ1773"/>
      <c r="XR1773"/>
      <c r="XS1773"/>
      <c r="XT1773"/>
      <c r="XU1773"/>
      <c r="XV1773"/>
      <c r="XW1773"/>
      <c r="XX1773"/>
      <c r="XY1773"/>
      <c r="XZ1773"/>
      <c r="YA1773"/>
      <c r="YB1773"/>
      <c r="YC1773"/>
      <c r="YD1773"/>
      <c r="YE1773"/>
      <c r="YF1773"/>
      <c r="YG1773"/>
      <c r="YH1773"/>
      <c r="YI1773"/>
      <c r="YJ1773"/>
      <c r="YK1773"/>
      <c r="YL1773"/>
      <c r="YM1773"/>
      <c r="YN1773"/>
      <c r="YO1773"/>
      <c r="YP1773"/>
      <c r="YQ1773"/>
      <c r="YR1773"/>
      <c r="YS1773"/>
      <c r="YT1773"/>
      <c r="YU1773"/>
      <c r="YV1773"/>
      <c r="YW1773"/>
      <c r="YX1773"/>
      <c r="YY1773"/>
      <c r="YZ1773"/>
      <c r="ZA1773"/>
      <c r="ZB1773"/>
      <c r="ZC1773"/>
      <c r="ZD1773"/>
      <c r="ZE1773"/>
      <c r="ZF1773"/>
      <c r="ZG1773"/>
      <c r="ZH1773"/>
      <c r="ZI1773"/>
      <c r="ZJ1773"/>
      <c r="ZK1773"/>
      <c r="ZL1773"/>
      <c r="ZM1773"/>
      <c r="ZN1773"/>
      <c r="ZO1773"/>
      <c r="ZP1773"/>
      <c r="ZQ1773"/>
      <c r="ZR1773"/>
      <c r="ZS1773"/>
      <c r="ZT1773"/>
      <c r="ZU1773"/>
      <c r="ZV1773"/>
      <c r="ZW1773"/>
      <c r="ZX1773"/>
      <c r="ZY1773"/>
      <c r="ZZ1773"/>
      <c r="AAA1773"/>
      <c r="AAB1773"/>
      <c r="AAC1773"/>
      <c r="AAD1773"/>
      <c r="AAE1773"/>
      <c r="AAF1773"/>
      <c r="AAG1773"/>
      <c r="AAH1773"/>
      <c r="AAI1773"/>
      <c r="AAJ1773"/>
      <c r="AAK1773"/>
      <c r="AAL1773"/>
      <c r="AAM1773"/>
      <c r="AAN1773"/>
      <c r="AAO1773"/>
      <c r="AAP1773"/>
      <c r="AAQ1773"/>
      <c r="AAR1773"/>
      <c r="AAS1773"/>
      <c r="AAT1773"/>
      <c r="AAU1773"/>
      <c r="AAV1773"/>
      <c r="AAW1773"/>
      <c r="AAX1773"/>
      <c r="AAY1773"/>
      <c r="AAZ1773"/>
      <c r="ABA1773"/>
      <c r="ABB1773"/>
      <c r="ABC1773"/>
      <c r="ABD1773"/>
      <c r="ABE1773"/>
      <c r="ABF1773"/>
      <c r="ABG1773"/>
      <c r="ABH1773"/>
      <c r="ABI1773"/>
      <c r="ABJ1773"/>
      <c r="ABK1773"/>
      <c r="ABL1773"/>
      <c r="ABM1773"/>
      <c r="ABN1773"/>
      <c r="ABO1773"/>
      <c r="ABP1773"/>
      <c r="ABQ1773"/>
      <c r="ABR1773"/>
      <c r="ABS1773"/>
      <c r="ABT1773"/>
      <c r="ABU1773"/>
      <c r="ABV1773"/>
      <c r="ABW1773"/>
      <c r="ABX1773"/>
      <c r="ABY1773"/>
      <c r="ABZ1773"/>
      <c r="ACA1773"/>
      <c r="ACB1773"/>
      <c r="ACC1773"/>
      <c r="ACD1773"/>
      <c r="ACE1773"/>
      <c r="ACF1773"/>
      <c r="ACG1773"/>
      <c r="ACH1773"/>
      <c r="ACI1773"/>
      <c r="ACJ1773"/>
      <c r="ACK1773"/>
      <c r="ACL1773"/>
      <c r="ACM1773"/>
      <c r="ACN1773"/>
      <c r="ACO1773"/>
      <c r="ACP1773"/>
      <c r="ACQ1773"/>
      <c r="ACR1773"/>
      <c r="ACS1773"/>
      <c r="ACT1773"/>
      <c r="ACU1773"/>
      <c r="ACV1773"/>
      <c r="ACW1773"/>
      <c r="ACX1773"/>
      <c r="ACY1773"/>
      <c r="ACZ1773"/>
      <c r="ADA1773"/>
      <c r="ADB1773"/>
      <c r="ADC1773"/>
      <c r="ADD1773"/>
      <c r="ADE1773"/>
      <c r="ADF1773"/>
      <c r="ADG1773"/>
      <c r="ADH1773"/>
      <c r="ADI1773"/>
      <c r="ADJ1773"/>
      <c r="ADK1773"/>
      <c r="ADL1773"/>
      <c r="ADM1773"/>
      <c r="ADN1773"/>
      <c r="ADO1773"/>
      <c r="ADP1773"/>
      <c r="ADQ1773"/>
      <c r="ADR1773"/>
      <c r="ADS1773"/>
      <c r="ADT1773"/>
      <c r="ADU1773"/>
      <c r="ADV1773"/>
      <c r="ADW1773"/>
      <c r="ADX1773"/>
      <c r="ADY1773"/>
      <c r="ADZ1773"/>
      <c r="AEA1773"/>
      <c r="AEB1773"/>
      <c r="AEC1773"/>
      <c r="AED1773"/>
      <c r="AEE1773"/>
      <c r="AEF1773"/>
      <c r="AEG1773"/>
      <c r="AEH1773"/>
      <c r="AEI1773"/>
      <c r="AEJ1773"/>
      <c r="AEK1773"/>
      <c r="AEL1773"/>
      <c r="AEM1773"/>
      <c r="AEN1773"/>
      <c r="AEO1773"/>
      <c r="AEP1773"/>
      <c r="AEQ1773"/>
      <c r="AER1773"/>
      <c r="AES1773"/>
      <c r="AET1773"/>
      <c r="AEU1773"/>
      <c r="AEV1773"/>
      <c r="AEW1773"/>
      <c r="AEX1773"/>
      <c r="AEY1773"/>
      <c r="AEZ1773"/>
      <c r="AFA1773"/>
      <c r="AFB1773"/>
      <c r="AFC1773"/>
      <c r="AFD1773"/>
      <c r="AFE1773"/>
      <c r="AFF1773"/>
      <c r="AFG1773"/>
      <c r="AFH1773"/>
      <c r="AFI1773"/>
      <c r="AFJ1773"/>
      <c r="AFK1773"/>
      <c r="AFL1773"/>
      <c r="AFM1773"/>
      <c r="AFN1773"/>
      <c r="AFO1773"/>
      <c r="AFP1773"/>
      <c r="AFQ1773"/>
      <c r="AFR1773"/>
      <c r="AFS1773"/>
      <c r="AFT1773"/>
      <c r="AFU1773"/>
      <c r="AFV1773"/>
      <c r="AFW1773"/>
      <c r="AFX1773"/>
      <c r="AFY1773"/>
      <c r="AFZ1773"/>
      <c r="AGA1773"/>
      <c r="AGB1773"/>
      <c r="AGC1773"/>
      <c r="AGD1773"/>
      <c r="AGE1773"/>
      <c r="AGF1773"/>
      <c r="AGG1773"/>
      <c r="AGH1773"/>
      <c r="AGI1773"/>
      <c r="AGJ1773"/>
      <c r="AGK1773"/>
      <c r="AGL1773"/>
      <c r="AGM1773"/>
      <c r="AGN1773"/>
      <c r="AGO1773"/>
      <c r="AGP1773"/>
      <c r="AGQ1773"/>
      <c r="AGR1773"/>
      <c r="AGS1773"/>
      <c r="AGT1773"/>
      <c r="AGU1773"/>
      <c r="AGV1773"/>
      <c r="AGW1773"/>
      <c r="AGX1773"/>
      <c r="AGY1773"/>
      <c r="AGZ1773"/>
      <c r="AHA1773"/>
      <c r="AHB1773"/>
      <c r="AHC1773"/>
      <c r="AHD1773"/>
      <c r="AHE1773"/>
      <c r="AHF1773"/>
      <c r="AHG1773"/>
      <c r="AHH1773"/>
      <c r="AHI1773"/>
      <c r="AHJ1773"/>
      <c r="AHK1773"/>
      <c r="AHL1773"/>
      <c r="AHM1773"/>
      <c r="AHN1773"/>
      <c r="AHO1773"/>
      <c r="AHP1773"/>
      <c r="AHQ1773"/>
      <c r="AHR1773"/>
      <c r="AHS1773"/>
      <c r="AHT1773"/>
      <c r="AHU1773"/>
      <c r="AHV1773"/>
      <c r="AHW1773"/>
      <c r="AHX1773"/>
      <c r="AHY1773"/>
      <c r="AHZ1773"/>
      <c r="AIA1773"/>
      <c r="AIB1773"/>
      <c r="AIC1773"/>
      <c r="AID1773"/>
      <c r="AIE1773"/>
      <c r="AIF1773"/>
      <c r="AIG1773"/>
      <c r="AIH1773"/>
      <c r="AII1773"/>
      <c r="AIJ1773"/>
      <c r="AIK1773"/>
      <c r="AIL1773"/>
      <c r="AIM1773"/>
      <c r="AIN1773"/>
      <c r="AIO1773"/>
      <c r="AIP1773"/>
      <c r="AIQ1773"/>
      <c r="AIR1773"/>
      <c r="AIS1773"/>
      <c r="AIT1773"/>
      <c r="AIU1773"/>
      <c r="AIV1773"/>
      <c r="AIW1773"/>
      <c r="AIX1773"/>
      <c r="AIY1773"/>
      <c r="AIZ1773"/>
      <c r="AJA1773"/>
      <c r="AJB1773"/>
      <c r="AJC1773"/>
      <c r="AJD1773"/>
      <c r="AJE1773"/>
      <c r="AJF1773"/>
      <c r="AJG1773"/>
      <c r="AJH1773"/>
      <c r="AJI1773"/>
      <c r="AJJ1773"/>
      <c r="AJK1773"/>
      <c r="AJL1773"/>
      <c r="AJM1773"/>
      <c r="AJN1773"/>
      <c r="AJO1773"/>
      <c r="AJP1773"/>
      <c r="AJQ1773"/>
      <c r="AJR1773"/>
      <c r="AJS1773"/>
      <c r="AJT1773"/>
      <c r="AJU1773"/>
      <c r="AJV1773"/>
      <c r="AJW1773"/>
      <c r="AJX1773"/>
      <c r="AJY1773"/>
      <c r="AJZ1773"/>
      <c r="AKA1773"/>
      <c r="AKB1773"/>
      <c r="AKC1773"/>
      <c r="AKD1773"/>
      <c r="AKE1773"/>
      <c r="AKF1773"/>
      <c r="AKG1773"/>
      <c r="AKH1773"/>
      <c r="AKI1773"/>
      <c r="AKJ1773"/>
      <c r="AKK1773"/>
      <c r="AKL1773"/>
      <c r="AKM1773"/>
      <c r="AKN1773"/>
      <c r="AKO1773"/>
      <c r="AKP1773"/>
      <c r="AKQ1773"/>
      <c r="AKR1773"/>
      <c r="AKS1773"/>
      <c r="AKT1773"/>
      <c r="AKU1773"/>
      <c r="AKV1773"/>
      <c r="AKW1773"/>
      <c r="AKX1773"/>
      <c r="AKY1773"/>
      <c r="AKZ1773"/>
      <c r="ALA1773"/>
      <c r="ALB1773"/>
      <c r="ALC1773"/>
      <c r="ALD1773"/>
      <c r="ALE1773"/>
      <c r="ALF1773"/>
      <c r="ALG1773"/>
      <c r="ALH1773"/>
      <c r="ALI1773"/>
      <c r="ALJ1773"/>
      <c r="ALK1773"/>
      <c r="ALL1773"/>
      <c r="ALM1773"/>
      <c r="ALN1773"/>
      <c r="ALO1773"/>
      <c r="ALP1773"/>
      <c r="ALQ1773"/>
      <c r="ALR1773"/>
      <c r="ALS1773"/>
      <c r="ALT1773"/>
      <c r="ALU1773"/>
      <c r="ALV1773"/>
      <c r="ALW1773"/>
      <c r="ALX1773"/>
      <c r="ALY1773"/>
      <c r="ALZ1773"/>
      <c r="AMA1773"/>
      <c r="AMB1773"/>
      <c r="AMC1773"/>
      <c r="AMD1773"/>
      <c r="AME1773"/>
      <c r="AMF1773"/>
      <c r="AMG1773"/>
      <c r="AMH1773"/>
      <c r="AMI1773"/>
      <c r="AMJ1773"/>
      <c r="AMK1773"/>
    </row>
    <row r="1774" spans="1:1025"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c r="HE1774"/>
      <c r="HF1774"/>
      <c r="HG1774"/>
      <c r="HH1774"/>
      <c r="HI1774"/>
      <c r="HJ1774"/>
      <c r="HK1774"/>
      <c r="HL1774"/>
      <c r="HM1774"/>
      <c r="HN1774"/>
      <c r="HO1774"/>
      <c r="HP1774"/>
      <c r="HQ1774"/>
      <c r="HR1774"/>
      <c r="HS1774"/>
      <c r="HT1774"/>
      <c r="HU1774"/>
      <c r="HV1774"/>
      <c r="HW1774"/>
      <c r="HX1774"/>
      <c r="HY1774"/>
      <c r="HZ1774"/>
      <c r="IA1774"/>
      <c r="IB1774"/>
      <c r="IC1774"/>
      <c r="ID1774"/>
      <c r="IE1774"/>
      <c r="IF1774"/>
      <c r="IG1774"/>
      <c r="IH1774"/>
      <c r="II1774"/>
      <c r="IJ1774"/>
      <c r="IK1774"/>
      <c r="IL1774"/>
      <c r="IM1774"/>
      <c r="IN1774"/>
      <c r="IO1774"/>
      <c r="IP1774"/>
      <c r="IQ1774"/>
      <c r="IR1774"/>
      <c r="IS1774"/>
      <c r="IT1774"/>
      <c r="IU1774"/>
      <c r="IV1774"/>
      <c r="IW1774"/>
      <c r="IX1774"/>
      <c r="IY1774"/>
      <c r="IZ1774"/>
      <c r="JA1774"/>
      <c r="JB1774"/>
      <c r="JC1774"/>
      <c r="JD1774"/>
      <c r="JE1774"/>
      <c r="JF1774"/>
      <c r="JG1774"/>
      <c r="JH1774"/>
      <c r="JI1774"/>
      <c r="JJ1774"/>
      <c r="JK1774"/>
      <c r="JL1774"/>
      <c r="JM1774"/>
      <c r="JN1774"/>
      <c r="JO1774"/>
      <c r="JP1774"/>
      <c r="JQ1774"/>
      <c r="JR1774"/>
      <c r="JS1774"/>
      <c r="JT1774"/>
      <c r="JU1774"/>
      <c r="JV1774"/>
      <c r="JW1774"/>
      <c r="JX1774"/>
      <c r="JY1774"/>
      <c r="JZ1774"/>
      <c r="KA1774"/>
      <c r="KB1774"/>
      <c r="KC1774"/>
      <c r="KD1774"/>
      <c r="KE1774"/>
      <c r="KF1774"/>
      <c r="KG1774"/>
      <c r="KH1774"/>
      <c r="KI1774"/>
      <c r="KJ1774"/>
      <c r="KK1774"/>
      <c r="KL1774"/>
      <c r="KM1774"/>
      <c r="KN1774"/>
      <c r="KO1774"/>
      <c r="KP1774"/>
      <c r="KQ1774"/>
      <c r="KR1774"/>
      <c r="KS1774"/>
      <c r="KT1774"/>
      <c r="KU1774"/>
      <c r="KV1774"/>
      <c r="KW1774"/>
      <c r="KX1774"/>
      <c r="KY1774"/>
      <c r="KZ1774"/>
      <c r="LA1774"/>
      <c r="LB1774"/>
      <c r="LC1774"/>
      <c r="LD1774"/>
      <c r="LE1774"/>
      <c r="LF1774"/>
      <c r="LG1774"/>
      <c r="LH1774"/>
      <c r="LI1774"/>
      <c r="LJ1774"/>
      <c r="LK1774"/>
      <c r="LL1774"/>
      <c r="LM1774"/>
      <c r="LN1774"/>
      <c r="LO1774"/>
      <c r="LP1774"/>
      <c r="LQ1774"/>
      <c r="LR1774"/>
      <c r="LS1774"/>
      <c r="LT1774"/>
      <c r="LU1774"/>
      <c r="LV1774"/>
      <c r="LW1774"/>
      <c r="LX1774"/>
      <c r="LY1774"/>
      <c r="LZ1774"/>
      <c r="MA1774"/>
      <c r="MB1774"/>
      <c r="MC1774"/>
      <c r="MD1774"/>
      <c r="ME1774"/>
      <c r="MF1774"/>
      <c r="MG1774"/>
      <c r="MH1774"/>
      <c r="MI1774"/>
      <c r="MJ1774"/>
      <c r="MK1774"/>
      <c r="ML1774"/>
      <c r="MM1774"/>
      <c r="MN1774"/>
      <c r="MO1774"/>
      <c r="MP1774"/>
      <c r="MQ1774"/>
      <c r="MR1774"/>
      <c r="MS1774"/>
      <c r="MT1774"/>
      <c r="MU1774"/>
      <c r="MV1774"/>
      <c r="MW1774"/>
      <c r="MX1774"/>
      <c r="MY1774"/>
      <c r="MZ1774"/>
      <c r="NA1774"/>
      <c r="NB1774"/>
      <c r="NC1774"/>
      <c r="ND1774"/>
      <c r="NE1774"/>
      <c r="NF1774"/>
      <c r="NG1774"/>
      <c r="NH1774"/>
      <c r="NI1774"/>
      <c r="NJ1774"/>
      <c r="NK1774"/>
      <c r="NL1774"/>
      <c r="NM1774"/>
      <c r="NN1774"/>
      <c r="NO1774"/>
      <c r="NP1774"/>
      <c r="NQ1774"/>
      <c r="NR1774"/>
      <c r="NS1774"/>
      <c r="NT1774"/>
      <c r="NU1774"/>
      <c r="NV1774"/>
      <c r="NW1774"/>
      <c r="NX1774"/>
      <c r="NY1774"/>
      <c r="NZ1774"/>
      <c r="OA1774"/>
      <c r="OB1774"/>
      <c r="OC1774"/>
      <c r="OD1774"/>
      <c r="OE1774"/>
      <c r="OF1774"/>
      <c r="OG1774"/>
      <c r="OH1774"/>
      <c r="OI1774"/>
      <c r="OJ1774"/>
      <c r="OK1774"/>
      <c r="OL1774"/>
      <c r="OM1774"/>
      <c r="ON1774"/>
      <c r="OO1774"/>
      <c r="OP1774"/>
      <c r="OQ1774"/>
      <c r="OR1774"/>
      <c r="OS1774"/>
      <c r="OT1774"/>
      <c r="OU1774"/>
      <c r="OV1774"/>
      <c r="OW1774"/>
      <c r="OX1774"/>
      <c r="OY1774"/>
      <c r="OZ1774"/>
      <c r="PA1774"/>
      <c r="PB1774"/>
      <c r="PC1774"/>
      <c r="PD1774"/>
      <c r="PE1774"/>
      <c r="PF1774"/>
      <c r="PG1774"/>
      <c r="PH1774"/>
      <c r="PI1774"/>
      <c r="PJ1774"/>
      <c r="PK1774"/>
      <c r="PL1774"/>
      <c r="PM1774"/>
      <c r="PN1774"/>
      <c r="PO1774"/>
      <c r="PP1774"/>
      <c r="PQ1774"/>
      <c r="PR1774"/>
      <c r="PS1774"/>
      <c r="PT1774"/>
      <c r="PU1774"/>
      <c r="PV1774"/>
      <c r="PW1774"/>
      <c r="PX1774"/>
      <c r="PY1774"/>
      <c r="PZ1774"/>
      <c r="QA1774"/>
      <c r="QB1774"/>
      <c r="QC1774"/>
      <c r="QD1774"/>
      <c r="QE1774"/>
      <c r="QF1774"/>
      <c r="QG1774"/>
      <c r="QH1774"/>
      <c r="QI1774"/>
      <c r="QJ1774"/>
      <c r="QK1774"/>
      <c r="QL1774"/>
      <c r="QM1774"/>
      <c r="QN1774"/>
      <c r="QO1774"/>
      <c r="QP1774"/>
      <c r="QQ1774"/>
      <c r="QR1774"/>
      <c r="QS1774"/>
      <c r="QT1774"/>
      <c r="QU1774"/>
      <c r="QV1774"/>
      <c r="QW1774"/>
      <c r="QX1774"/>
      <c r="QY1774"/>
      <c r="QZ1774"/>
      <c r="RA1774"/>
      <c r="RB1774"/>
      <c r="RC1774"/>
      <c r="RD1774"/>
      <c r="RE1774"/>
      <c r="RF1774"/>
      <c r="RG1774"/>
      <c r="RH1774"/>
      <c r="RI1774"/>
      <c r="RJ1774"/>
      <c r="RK1774"/>
      <c r="RL1774"/>
      <c r="RM1774"/>
      <c r="RN1774"/>
      <c r="RO1774"/>
      <c r="RP1774"/>
      <c r="RQ1774"/>
      <c r="RR1774"/>
      <c r="RS1774"/>
      <c r="RT1774"/>
      <c r="RU1774"/>
      <c r="RV1774"/>
      <c r="RW1774"/>
      <c r="RX1774"/>
      <c r="RY1774"/>
      <c r="RZ1774"/>
      <c r="SA1774"/>
      <c r="SB1774"/>
      <c r="SC1774"/>
      <c r="SD1774"/>
      <c r="SE1774"/>
      <c r="SF1774"/>
      <c r="SG1774"/>
      <c r="SH1774"/>
      <c r="SI1774"/>
      <c r="SJ1774"/>
      <c r="SK1774"/>
      <c r="SL1774"/>
      <c r="SM1774"/>
      <c r="SN1774"/>
      <c r="SO1774"/>
      <c r="SP1774"/>
      <c r="SQ1774"/>
      <c r="SR1774"/>
      <c r="SS1774"/>
      <c r="ST1774"/>
      <c r="SU1774"/>
      <c r="SV1774"/>
      <c r="SW1774"/>
      <c r="SX1774"/>
      <c r="SY1774"/>
      <c r="SZ1774"/>
      <c r="TA1774"/>
      <c r="TB1774"/>
      <c r="TC1774"/>
      <c r="TD1774"/>
      <c r="TE1774"/>
      <c r="TF1774"/>
      <c r="TG1774"/>
      <c r="TH1774"/>
      <c r="TI1774"/>
      <c r="TJ1774"/>
      <c r="TK1774"/>
      <c r="TL1774"/>
      <c r="TM1774"/>
      <c r="TN1774"/>
      <c r="TO1774"/>
      <c r="TP1774"/>
      <c r="TQ1774"/>
      <c r="TR1774"/>
      <c r="TS1774"/>
      <c r="TT1774"/>
      <c r="TU1774"/>
      <c r="TV1774"/>
      <c r="TW1774"/>
      <c r="TX1774"/>
      <c r="TY1774"/>
      <c r="TZ1774"/>
      <c r="UA1774"/>
      <c r="UB1774"/>
      <c r="UC1774"/>
      <c r="UD1774"/>
      <c r="UE1774"/>
      <c r="UF1774"/>
      <c r="UG1774"/>
      <c r="UH1774"/>
      <c r="UI1774"/>
      <c r="UJ1774"/>
      <c r="UK1774"/>
      <c r="UL1774"/>
      <c r="UM1774"/>
      <c r="UN1774"/>
      <c r="UO1774"/>
      <c r="UP1774"/>
      <c r="UQ1774"/>
      <c r="UR1774"/>
      <c r="US1774"/>
      <c r="UT1774"/>
      <c r="UU1774"/>
      <c r="UV1774"/>
      <c r="UW1774"/>
      <c r="UX1774"/>
      <c r="UY1774"/>
      <c r="UZ1774"/>
      <c r="VA1774"/>
      <c r="VB1774"/>
      <c r="VC1774"/>
      <c r="VD1774"/>
      <c r="VE1774"/>
      <c r="VF1774"/>
      <c r="VG1774"/>
      <c r="VH1774"/>
      <c r="VI1774"/>
      <c r="VJ1774"/>
      <c r="VK1774"/>
      <c r="VL1774"/>
      <c r="VM1774"/>
      <c r="VN1774"/>
      <c r="VO1774"/>
      <c r="VP1774"/>
      <c r="VQ1774"/>
      <c r="VR1774"/>
      <c r="VS1774"/>
      <c r="VT1774"/>
      <c r="VU1774"/>
      <c r="VV1774"/>
      <c r="VW1774"/>
      <c r="VX1774"/>
      <c r="VY1774"/>
      <c r="VZ1774"/>
      <c r="WA1774"/>
      <c r="WB1774"/>
      <c r="WC1774"/>
      <c r="WD1774"/>
      <c r="WE1774"/>
      <c r="WF1774"/>
      <c r="WG1774"/>
      <c r="WH1774"/>
      <c r="WI1774"/>
      <c r="WJ1774"/>
      <c r="WK1774"/>
      <c r="WL1774"/>
      <c r="WM1774"/>
      <c r="WN1774"/>
      <c r="WO1774"/>
      <c r="WP1774"/>
      <c r="WQ1774"/>
      <c r="WR1774"/>
      <c r="WS1774"/>
      <c r="WT1774"/>
      <c r="WU1774"/>
      <c r="WV1774"/>
      <c r="WW1774"/>
      <c r="WX1774"/>
      <c r="WY1774"/>
      <c r="WZ1774"/>
      <c r="XA1774"/>
      <c r="XB1774"/>
      <c r="XC1774"/>
      <c r="XD1774"/>
      <c r="XE1774"/>
      <c r="XF1774"/>
      <c r="XG1774"/>
      <c r="XH1774"/>
      <c r="XI1774"/>
      <c r="XJ1774"/>
      <c r="XK1774"/>
      <c r="XL1774"/>
      <c r="XM1774"/>
      <c r="XN1774"/>
      <c r="XO1774"/>
      <c r="XP1774"/>
      <c r="XQ1774"/>
      <c r="XR1774"/>
      <c r="XS1774"/>
      <c r="XT1774"/>
      <c r="XU1774"/>
      <c r="XV1774"/>
      <c r="XW1774"/>
      <c r="XX1774"/>
      <c r="XY1774"/>
      <c r="XZ1774"/>
      <c r="YA1774"/>
      <c r="YB1774"/>
      <c r="YC1774"/>
      <c r="YD1774"/>
      <c r="YE1774"/>
      <c r="YF1774"/>
      <c r="YG1774"/>
      <c r="YH1774"/>
      <c r="YI1774"/>
      <c r="YJ1774"/>
      <c r="YK1774"/>
      <c r="YL1774"/>
      <c r="YM1774"/>
      <c r="YN1774"/>
      <c r="YO1774"/>
      <c r="YP1774"/>
      <c r="YQ1774"/>
      <c r="YR1774"/>
      <c r="YS1774"/>
      <c r="YT1774"/>
      <c r="YU1774"/>
      <c r="YV1774"/>
      <c r="YW1774"/>
      <c r="YX1774"/>
      <c r="YY1774"/>
      <c r="YZ1774"/>
      <c r="ZA1774"/>
      <c r="ZB1774"/>
      <c r="ZC1774"/>
      <c r="ZD1774"/>
      <c r="ZE1774"/>
      <c r="ZF1774"/>
      <c r="ZG1774"/>
      <c r="ZH1774"/>
      <c r="ZI1774"/>
      <c r="ZJ1774"/>
      <c r="ZK1774"/>
      <c r="ZL1774"/>
      <c r="ZM1774"/>
      <c r="ZN1774"/>
      <c r="ZO1774"/>
      <c r="ZP1774"/>
      <c r="ZQ1774"/>
      <c r="ZR1774"/>
      <c r="ZS1774"/>
      <c r="ZT1774"/>
      <c r="ZU1774"/>
      <c r="ZV1774"/>
      <c r="ZW1774"/>
      <c r="ZX1774"/>
      <c r="ZY1774"/>
      <c r="ZZ1774"/>
      <c r="AAA1774"/>
      <c r="AAB1774"/>
      <c r="AAC1774"/>
      <c r="AAD1774"/>
      <c r="AAE1774"/>
      <c r="AAF1774"/>
      <c r="AAG1774"/>
      <c r="AAH1774"/>
      <c r="AAI1774"/>
      <c r="AAJ1774"/>
      <c r="AAK1774"/>
      <c r="AAL1774"/>
      <c r="AAM1774"/>
      <c r="AAN1774"/>
      <c r="AAO1774"/>
      <c r="AAP1774"/>
      <c r="AAQ1774"/>
      <c r="AAR1774"/>
      <c r="AAS1774"/>
      <c r="AAT1774"/>
      <c r="AAU1774"/>
      <c r="AAV1774"/>
      <c r="AAW1774"/>
      <c r="AAX1774"/>
      <c r="AAY1774"/>
      <c r="AAZ1774"/>
      <c r="ABA1774"/>
      <c r="ABB1774"/>
      <c r="ABC1774"/>
      <c r="ABD1774"/>
      <c r="ABE1774"/>
      <c r="ABF1774"/>
      <c r="ABG1774"/>
      <c r="ABH1774"/>
      <c r="ABI1774"/>
      <c r="ABJ1774"/>
      <c r="ABK1774"/>
      <c r="ABL1774"/>
      <c r="ABM1774"/>
      <c r="ABN1774"/>
      <c r="ABO1774"/>
      <c r="ABP1774"/>
      <c r="ABQ1774"/>
      <c r="ABR1774"/>
      <c r="ABS1774"/>
      <c r="ABT1774"/>
      <c r="ABU1774"/>
      <c r="ABV1774"/>
      <c r="ABW1774"/>
      <c r="ABX1774"/>
      <c r="ABY1774"/>
      <c r="ABZ1774"/>
      <c r="ACA1774"/>
      <c r="ACB1774"/>
      <c r="ACC1774"/>
      <c r="ACD1774"/>
      <c r="ACE1774"/>
      <c r="ACF1774"/>
      <c r="ACG1774"/>
      <c r="ACH1774"/>
      <c r="ACI1774"/>
      <c r="ACJ1774"/>
      <c r="ACK1774"/>
      <c r="ACL1774"/>
      <c r="ACM1774"/>
      <c r="ACN1774"/>
      <c r="ACO1774"/>
      <c r="ACP1774"/>
      <c r="ACQ1774"/>
      <c r="ACR1774"/>
      <c r="ACS1774"/>
      <c r="ACT1774"/>
      <c r="ACU1774"/>
      <c r="ACV1774"/>
      <c r="ACW1774"/>
      <c r="ACX1774"/>
      <c r="ACY1774"/>
      <c r="ACZ1774"/>
      <c r="ADA1774"/>
      <c r="ADB1774"/>
      <c r="ADC1774"/>
      <c r="ADD1774"/>
      <c r="ADE1774"/>
      <c r="ADF1774"/>
      <c r="ADG1774"/>
      <c r="ADH1774"/>
      <c r="ADI1774"/>
      <c r="ADJ1774"/>
      <c r="ADK1774"/>
      <c r="ADL1774"/>
      <c r="ADM1774"/>
      <c r="ADN1774"/>
      <c r="ADO1774"/>
      <c r="ADP1774"/>
      <c r="ADQ1774"/>
      <c r="ADR1774"/>
      <c r="ADS1774"/>
      <c r="ADT1774"/>
      <c r="ADU1774"/>
      <c r="ADV1774"/>
      <c r="ADW1774"/>
      <c r="ADX1774"/>
      <c r="ADY1774"/>
      <c r="ADZ1774"/>
      <c r="AEA1774"/>
      <c r="AEB1774"/>
      <c r="AEC1774"/>
      <c r="AED1774"/>
      <c r="AEE1774"/>
      <c r="AEF1774"/>
      <c r="AEG1774"/>
      <c r="AEH1774"/>
      <c r="AEI1774"/>
      <c r="AEJ1774"/>
      <c r="AEK1774"/>
      <c r="AEL1774"/>
      <c r="AEM1774"/>
      <c r="AEN1774"/>
      <c r="AEO1774"/>
      <c r="AEP1774"/>
      <c r="AEQ1774"/>
      <c r="AER1774"/>
      <c r="AES1774"/>
      <c r="AET1774"/>
      <c r="AEU1774"/>
      <c r="AEV1774"/>
      <c r="AEW1774"/>
      <c r="AEX1774"/>
      <c r="AEY1774"/>
      <c r="AEZ1774"/>
      <c r="AFA1774"/>
      <c r="AFB1774"/>
      <c r="AFC1774"/>
      <c r="AFD1774"/>
      <c r="AFE1774"/>
      <c r="AFF1774"/>
      <c r="AFG1774"/>
      <c r="AFH1774"/>
      <c r="AFI1774"/>
      <c r="AFJ1774"/>
      <c r="AFK1774"/>
      <c r="AFL1774"/>
      <c r="AFM1774"/>
      <c r="AFN1774"/>
      <c r="AFO1774"/>
      <c r="AFP1774"/>
      <c r="AFQ1774"/>
      <c r="AFR1774"/>
      <c r="AFS1774"/>
      <c r="AFT1774"/>
      <c r="AFU1774"/>
      <c r="AFV1774"/>
      <c r="AFW1774"/>
      <c r="AFX1774"/>
      <c r="AFY1774"/>
      <c r="AFZ1774"/>
      <c r="AGA1774"/>
      <c r="AGB1774"/>
      <c r="AGC1774"/>
      <c r="AGD1774"/>
      <c r="AGE1774"/>
      <c r="AGF1774"/>
      <c r="AGG1774"/>
      <c r="AGH1774"/>
      <c r="AGI1774"/>
      <c r="AGJ1774"/>
      <c r="AGK1774"/>
      <c r="AGL1774"/>
      <c r="AGM1774"/>
      <c r="AGN1774"/>
      <c r="AGO1774"/>
      <c r="AGP1774"/>
      <c r="AGQ1774"/>
      <c r="AGR1774"/>
      <c r="AGS1774"/>
      <c r="AGT1774"/>
      <c r="AGU1774"/>
      <c r="AGV1774"/>
      <c r="AGW1774"/>
      <c r="AGX1774"/>
      <c r="AGY1774"/>
      <c r="AGZ1774"/>
      <c r="AHA1774"/>
      <c r="AHB1774"/>
      <c r="AHC1774"/>
      <c r="AHD1774"/>
      <c r="AHE1774"/>
      <c r="AHF1774"/>
      <c r="AHG1774"/>
      <c r="AHH1774"/>
      <c r="AHI1774"/>
      <c r="AHJ1774"/>
      <c r="AHK1774"/>
      <c r="AHL1774"/>
      <c r="AHM1774"/>
      <c r="AHN1774"/>
      <c r="AHO1774"/>
      <c r="AHP1774"/>
      <c r="AHQ1774"/>
      <c r="AHR1774"/>
      <c r="AHS1774"/>
      <c r="AHT1774"/>
      <c r="AHU1774"/>
      <c r="AHV1774"/>
      <c r="AHW1774"/>
      <c r="AHX1774"/>
      <c r="AHY1774"/>
      <c r="AHZ1774"/>
      <c r="AIA1774"/>
      <c r="AIB1774"/>
      <c r="AIC1774"/>
      <c r="AID1774"/>
      <c r="AIE1774"/>
      <c r="AIF1774"/>
      <c r="AIG1774"/>
      <c r="AIH1774"/>
      <c r="AII1774"/>
      <c r="AIJ1774"/>
      <c r="AIK1774"/>
      <c r="AIL1774"/>
      <c r="AIM1774"/>
      <c r="AIN1774"/>
      <c r="AIO1774"/>
      <c r="AIP1774"/>
      <c r="AIQ1774"/>
      <c r="AIR1774"/>
      <c r="AIS1774"/>
      <c r="AIT1774"/>
      <c r="AIU1774"/>
      <c r="AIV1774"/>
      <c r="AIW1774"/>
      <c r="AIX1774"/>
      <c r="AIY1774"/>
      <c r="AIZ1774"/>
      <c r="AJA1774"/>
      <c r="AJB1774"/>
      <c r="AJC1774"/>
      <c r="AJD1774"/>
      <c r="AJE1774"/>
      <c r="AJF1774"/>
      <c r="AJG1774"/>
      <c r="AJH1774"/>
      <c r="AJI1774"/>
      <c r="AJJ1774"/>
      <c r="AJK1774"/>
      <c r="AJL1774"/>
      <c r="AJM1774"/>
      <c r="AJN1774"/>
      <c r="AJO1774"/>
      <c r="AJP1774"/>
      <c r="AJQ1774"/>
      <c r="AJR1774"/>
      <c r="AJS1774"/>
      <c r="AJT1774"/>
      <c r="AJU1774"/>
      <c r="AJV1774"/>
      <c r="AJW1774"/>
      <c r="AJX1774"/>
      <c r="AJY1774"/>
      <c r="AJZ1774"/>
      <c r="AKA1774"/>
      <c r="AKB1774"/>
      <c r="AKC1774"/>
      <c r="AKD1774"/>
      <c r="AKE1774"/>
      <c r="AKF1774"/>
      <c r="AKG1774"/>
      <c r="AKH1774"/>
      <c r="AKI1774"/>
      <c r="AKJ1774"/>
      <c r="AKK1774"/>
      <c r="AKL1774"/>
      <c r="AKM1774"/>
      <c r="AKN1774"/>
      <c r="AKO1774"/>
      <c r="AKP1774"/>
      <c r="AKQ1774"/>
      <c r="AKR1774"/>
      <c r="AKS1774"/>
      <c r="AKT1774"/>
      <c r="AKU1774"/>
      <c r="AKV1774"/>
      <c r="AKW1774"/>
      <c r="AKX1774"/>
      <c r="AKY1774"/>
      <c r="AKZ1774"/>
      <c r="ALA1774"/>
      <c r="ALB1774"/>
      <c r="ALC1774"/>
      <c r="ALD1774"/>
      <c r="ALE1774"/>
      <c r="ALF1774"/>
      <c r="ALG1774"/>
      <c r="ALH1774"/>
      <c r="ALI1774"/>
      <c r="ALJ1774"/>
      <c r="ALK1774"/>
      <c r="ALL1774"/>
      <c r="ALM1774"/>
      <c r="ALN1774"/>
      <c r="ALO1774"/>
      <c r="ALP1774"/>
      <c r="ALQ1774"/>
      <c r="ALR1774"/>
      <c r="ALS1774"/>
      <c r="ALT1774"/>
      <c r="ALU1774"/>
      <c r="ALV1774"/>
      <c r="ALW1774"/>
      <c r="ALX1774"/>
      <c r="ALY1774"/>
      <c r="ALZ1774"/>
      <c r="AMA1774"/>
      <c r="AMB1774"/>
      <c r="AMC1774"/>
      <c r="AMD1774"/>
      <c r="AME1774"/>
      <c r="AMF1774"/>
      <c r="AMG1774"/>
      <c r="AMH1774"/>
      <c r="AMI1774"/>
      <c r="AMJ1774"/>
      <c r="AMK1774"/>
    </row>
    <row r="1775" spans="1:1025" ht="45" customHeight="1" x14ac:dyDescent="0.25">
      <c r="A1775" s="20" t="s">
        <v>186</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c r="HE1775"/>
      <c r="HF1775"/>
      <c r="HG1775"/>
      <c r="HH1775"/>
      <c r="HI1775"/>
      <c r="HJ1775"/>
      <c r="HK1775"/>
      <c r="HL1775"/>
      <c r="HM1775"/>
      <c r="HN1775"/>
      <c r="HO1775"/>
      <c r="HP1775"/>
      <c r="HQ1775"/>
      <c r="HR1775"/>
      <c r="HS1775"/>
      <c r="HT1775"/>
      <c r="HU1775"/>
      <c r="HV1775"/>
      <c r="HW1775"/>
      <c r="HX1775"/>
      <c r="HY1775"/>
      <c r="HZ1775"/>
      <c r="IA1775"/>
      <c r="IB1775"/>
      <c r="IC1775"/>
      <c r="ID1775"/>
      <c r="IE1775"/>
      <c r="IF1775"/>
      <c r="IG1775"/>
      <c r="IH1775"/>
      <c r="II1775"/>
      <c r="IJ1775"/>
      <c r="IK1775"/>
      <c r="IL1775"/>
      <c r="IM1775"/>
      <c r="IN1775"/>
      <c r="IO1775"/>
      <c r="IP1775"/>
      <c r="IQ1775"/>
      <c r="IR1775"/>
      <c r="IS1775"/>
      <c r="IT1775"/>
      <c r="IU1775"/>
      <c r="IV1775"/>
      <c r="IW1775"/>
      <c r="IX1775"/>
      <c r="IY1775"/>
      <c r="IZ1775"/>
      <c r="JA1775"/>
      <c r="JB1775"/>
      <c r="JC1775"/>
      <c r="JD1775"/>
      <c r="JE1775"/>
      <c r="JF1775"/>
      <c r="JG1775"/>
      <c r="JH1775"/>
      <c r="JI1775"/>
      <c r="JJ1775"/>
      <c r="JK1775"/>
      <c r="JL1775"/>
      <c r="JM1775"/>
      <c r="JN1775"/>
      <c r="JO1775"/>
      <c r="JP1775"/>
      <c r="JQ1775"/>
      <c r="JR1775"/>
      <c r="JS1775"/>
      <c r="JT1775"/>
      <c r="JU1775"/>
      <c r="JV1775"/>
      <c r="JW1775"/>
      <c r="JX1775"/>
      <c r="JY1775"/>
      <c r="JZ1775"/>
      <c r="KA1775"/>
      <c r="KB1775"/>
      <c r="KC1775"/>
      <c r="KD1775"/>
      <c r="KE1775"/>
      <c r="KF1775"/>
      <c r="KG1775"/>
      <c r="KH1775"/>
      <c r="KI1775"/>
      <c r="KJ1775"/>
      <c r="KK1775"/>
      <c r="KL1775"/>
      <c r="KM1775"/>
      <c r="KN1775"/>
      <c r="KO1775"/>
      <c r="KP1775"/>
      <c r="KQ1775"/>
      <c r="KR1775"/>
      <c r="KS1775"/>
      <c r="KT1775"/>
      <c r="KU1775"/>
      <c r="KV1775"/>
      <c r="KW1775"/>
      <c r="KX1775"/>
      <c r="KY1775"/>
      <c r="KZ1775"/>
      <c r="LA1775"/>
      <c r="LB1775"/>
      <c r="LC1775"/>
      <c r="LD1775"/>
      <c r="LE1775"/>
      <c r="LF1775"/>
      <c r="LG1775"/>
      <c r="LH1775"/>
      <c r="LI1775"/>
      <c r="LJ1775"/>
      <c r="LK1775"/>
      <c r="LL1775"/>
      <c r="LM1775"/>
      <c r="LN1775"/>
      <c r="LO1775"/>
      <c r="LP1775"/>
      <c r="LQ1775"/>
      <c r="LR1775"/>
      <c r="LS1775"/>
      <c r="LT1775"/>
      <c r="LU1775"/>
      <c r="LV1775"/>
      <c r="LW1775"/>
      <c r="LX1775"/>
      <c r="LY1775"/>
      <c r="LZ1775"/>
      <c r="MA1775"/>
      <c r="MB1775"/>
      <c r="MC1775"/>
      <c r="MD1775"/>
      <c r="ME1775"/>
      <c r="MF1775"/>
      <c r="MG1775"/>
      <c r="MH1775"/>
      <c r="MI1775"/>
      <c r="MJ1775"/>
      <c r="MK1775"/>
      <c r="ML1775"/>
      <c r="MM1775"/>
      <c r="MN1775"/>
      <c r="MO1775"/>
      <c r="MP1775"/>
      <c r="MQ1775"/>
      <c r="MR1775"/>
      <c r="MS1775"/>
      <c r="MT1775"/>
      <c r="MU1775"/>
      <c r="MV1775"/>
      <c r="MW1775"/>
      <c r="MX1775"/>
      <c r="MY1775"/>
      <c r="MZ1775"/>
      <c r="NA1775"/>
      <c r="NB1775"/>
      <c r="NC1775"/>
      <c r="ND1775"/>
      <c r="NE1775"/>
      <c r="NF1775"/>
      <c r="NG1775"/>
      <c r="NH1775"/>
      <c r="NI1775"/>
      <c r="NJ1775"/>
      <c r="NK1775"/>
      <c r="NL1775"/>
      <c r="NM1775"/>
      <c r="NN1775"/>
      <c r="NO1775"/>
      <c r="NP1775"/>
      <c r="NQ1775"/>
      <c r="NR1775"/>
      <c r="NS1775"/>
      <c r="NT1775"/>
      <c r="NU1775"/>
      <c r="NV1775"/>
      <c r="NW1775"/>
      <c r="NX1775"/>
      <c r="NY1775"/>
      <c r="NZ1775"/>
      <c r="OA1775"/>
      <c r="OB1775"/>
      <c r="OC1775"/>
      <c r="OD1775"/>
      <c r="OE1775"/>
      <c r="OF1775"/>
      <c r="OG1775"/>
      <c r="OH1775"/>
      <c r="OI1775"/>
      <c r="OJ1775"/>
      <c r="OK1775"/>
      <c r="OL1775"/>
      <c r="OM1775"/>
      <c r="ON1775"/>
      <c r="OO1775"/>
      <c r="OP1775"/>
      <c r="OQ1775"/>
      <c r="OR1775"/>
      <c r="OS1775"/>
      <c r="OT1775"/>
      <c r="OU1775"/>
      <c r="OV1775"/>
      <c r="OW1775"/>
      <c r="OX1775"/>
      <c r="OY1775"/>
      <c r="OZ1775"/>
      <c r="PA1775"/>
      <c r="PB1775"/>
      <c r="PC1775"/>
      <c r="PD1775"/>
      <c r="PE1775"/>
      <c r="PF1775"/>
      <c r="PG1775"/>
      <c r="PH1775"/>
      <c r="PI1775"/>
      <c r="PJ1775"/>
      <c r="PK1775"/>
      <c r="PL1775"/>
      <c r="PM1775"/>
      <c r="PN1775"/>
      <c r="PO1775"/>
      <c r="PP1775"/>
      <c r="PQ1775"/>
      <c r="PR1775"/>
      <c r="PS1775"/>
      <c r="PT1775"/>
      <c r="PU1775"/>
      <c r="PV1775"/>
      <c r="PW1775"/>
      <c r="PX1775"/>
      <c r="PY1775"/>
      <c r="PZ1775"/>
      <c r="QA1775"/>
      <c r="QB1775"/>
      <c r="QC1775"/>
      <c r="QD1775"/>
      <c r="QE1775"/>
      <c r="QF1775"/>
      <c r="QG1775"/>
      <c r="QH1775"/>
      <c r="QI1775"/>
      <c r="QJ1775"/>
      <c r="QK1775"/>
      <c r="QL1775"/>
      <c r="QM1775"/>
      <c r="QN1775"/>
      <c r="QO1775"/>
      <c r="QP1775"/>
      <c r="QQ1775"/>
      <c r="QR1775"/>
      <c r="QS1775"/>
      <c r="QT1775"/>
      <c r="QU1775"/>
      <c r="QV1775"/>
      <c r="QW1775"/>
      <c r="QX1775"/>
      <c r="QY1775"/>
      <c r="QZ1775"/>
      <c r="RA1775"/>
      <c r="RB1775"/>
      <c r="RC1775"/>
      <c r="RD1775"/>
      <c r="RE1775"/>
      <c r="RF1775"/>
      <c r="RG1775"/>
      <c r="RH1775"/>
      <c r="RI1775"/>
      <c r="RJ1775"/>
      <c r="RK1775"/>
      <c r="RL1775"/>
      <c r="RM1775"/>
      <c r="RN1775"/>
      <c r="RO1775"/>
      <c r="RP1775"/>
      <c r="RQ1775"/>
      <c r="RR1775"/>
      <c r="RS1775"/>
      <c r="RT1775"/>
      <c r="RU1775"/>
      <c r="RV1775"/>
      <c r="RW1775"/>
      <c r="RX1775"/>
      <c r="RY1775"/>
      <c r="RZ1775"/>
      <c r="SA1775"/>
      <c r="SB1775"/>
      <c r="SC1775"/>
      <c r="SD1775"/>
      <c r="SE1775"/>
      <c r="SF1775"/>
      <c r="SG1775"/>
      <c r="SH1775"/>
      <c r="SI1775"/>
      <c r="SJ1775"/>
      <c r="SK1775"/>
      <c r="SL1775"/>
      <c r="SM1775"/>
      <c r="SN1775"/>
      <c r="SO1775"/>
      <c r="SP1775"/>
      <c r="SQ1775"/>
      <c r="SR1775"/>
      <c r="SS1775"/>
      <c r="ST1775"/>
      <c r="SU1775"/>
      <c r="SV1775"/>
      <c r="SW1775"/>
      <c r="SX1775"/>
      <c r="SY1775"/>
      <c r="SZ1775"/>
      <c r="TA1775"/>
      <c r="TB1775"/>
      <c r="TC1775"/>
      <c r="TD1775"/>
      <c r="TE1775"/>
      <c r="TF1775"/>
      <c r="TG1775"/>
      <c r="TH1775"/>
      <c r="TI1775"/>
      <c r="TJ1775"/>
      <c r="TK1775"/>
      <c r="TL1775"/>
      <c r="TM1775"/>
      <c r="TN1775"/>
      <c r="TO1775"/>
      <c r="TP1775"/>
      <c r="TQ1775"/>
      <c r="TR1775"/>
      <c r="TS1775"/>
      <c r="TT1775"/>
      <c r="TU1775"/>
      <c r="TV1775"/>
      <c r="TW1775"/>
      <c r="TX1775"/>
      <c r="TY1775"/>
      <c r="TZ1775"/>
      <c r="UA1775"/>
      <c r="UB1775"/>
      <c r="UC1775"/>
      <c r="UD1775"/>
      <c r="UE1775"/>
      <c r="UF1775"/>
      <c r="UG1775"/>
      <c r="UH1775"/>
      <c r="UI1775"/>
      <c r="UJ1775"/>
      <c r="UK1775"/>
      <c r="UL1775"/>
      <c r="UM1775"/>
      <c r="UN1775"/>
      <c r="UO1775"/>
      <c r="UP1775"/>
      <c r="UQ1775"/>
      <c r="UR1775"/>
      <c r="US1775"/>
      <c r="UT1775"/>
      <c r="UU1775"/>
      <c r="UV1775"/>
      <c r="UW1775"/>
      <c r="UX1775"/>
      <c r="UY1775"/>
      <c r="UZ1775"/>
      <c r="VA1775"/>
      <c r="VB1775"/>
      <c r="VC1775"/>
      <c r="VD1775"/>
      <c r="VE1775"/>
      <c r="VF1775"/>
      <c r="VG1775"/>
      <c r="VH1775"/>
      <c r="VI1775"/>
      <c r="VJ1775"/>
      <c r="VK1775"/>
      <c r="VL1775"/>
      <c r="VM1775"/>
      <c r="VN1775"/>
      <c r="VO1775"/>
      <c r="VP1775"/>
      <c r="VQ1775"/>
      <c r="VR1775"/>
      <c r="VS1775"/>
      <c r="VT1775"/>
      <c r="VU1775"/>
      <c r="VV1775"/>
      <c r="VW1775"/>
      <c r="VX1775"/>
      <c r="VY1775"/>
      <c r="VZ1775"/>
      <c r="WA1775"/>
      <c r="WB1775"/>
      <c r="WC1775"/>
      <c r="WD1775"/>
      <c r="WE1775"/>
      <c r="WF1775"/>
      <c r="WG1775"/>
      <c r="WH1775"/>
      <c r="WI1775"/>
      <c r="WJ1775"/>
      <c r="WK1775"/>
      <c r="WL1775"/>
      <c r="WM1775"/>
      <c r="WN1775"/>
      <c r="WO1775"/>
      <c r="WP1775"/>
      <c r="WQ1775"/>
      <c r="WR1775"/>
      <c r="WS1775"/>
      <c r="WT1775"/>
      <c r="WU1775"/>
      <c r="WV1775"/>
      <c r="WW1775"/>
      <c r="WX1775"/>
      <c r="WY1775"/>
      <c r="WZ1775"/>
      <c r="XA1775"/>
      <c r="XB1775"/>
      <c r="XC1775"/>
      <c r="XD1775"/>
      <c r="XE1775"/>
      <c r="XF1775"/>
      <c r="XG1775"/>
      <c r="XH1775"/>
      <c r="XI1775"/>
      <c r="XJ1775"/>
      <c r="XK1775"/>
      <c r="XL1775"/>
      <c r="XM1775"/>
      <c r="XN1775"/>
      <c r="XO1775"/>
      <c r="XP1775"/>
      <c r="XQ1775"/>
      <c r="XR1775"/>
      <c r="XS1775"/>
      <c r="XT1775"/>
      <c r="XU1775"/>
      <c r="XV1775"/>
      <c r="XW1775"/>
      <c r="XX1775"/>
      <c r="XY1775"/>
      <c r="XZ1775"/>
      <c r="YA1775"/>
      <c r="YB1775"/>
      <c r="YC1775"/>
      <c r="YD1775"/>
      <c r="YE1775"/>
      <c r="YF1775"/>
      <c r="YG1775"/>
      <c r="YH1775"/>
      <c r="YI1775"/>
      <c r="YJ1775"/>
      <c r="YK1775"/>
      <c r="YL1775"/>
      <c r="YM1775"/>
      <c r="YN1775"/>
      <c r="YO1775"/>
      <c r="YP1775"/>
      <c r="YQ1775"/>
      <c r="YR1775"/>
      <c r="YS1775"/>
      <c r="YT1775"/>
      <c r="YU1775"/>
      <c r="YV1775"/>
      <c r="YW1775"/>
      <c r="YX1775"/>
      <c r="YY1775"/>
      <c r="YZ1775"/>
      <c r="ZA1775"/>
      <c r="ZB1775"/>
      <c r="ZC1775"/>
      <c r="ZD1775"/>
      <c r="ZE1775"/>
      <c r="ZF1775"/>
      <c r="ZG1775"/>
      <c r="ZH1775"/>
      <c r="ZI1775"/>
      <c r="ZJ1775"/>
      <c r="ZK1775"/>
      <c r="ZL1775"/>
      <c r="ZM1775"/>
      <c r="ZN1775"/>
      <c r="ZO1775"/>
      <c r="ZP1775"/>
      <c r="ZQ1775"/>
      <c r="ZR1775"/>
      <c r="ZS1775"/>
      <c r="ZT1775"/>
      <c r="ZU1775"/>
      <c r="ZV1775"/>
      <c r="ZW1775"/>
      <c r="ZX1775"/>
      <c r="ZY1775"/>
      <c r="ZZ1775"/>
      <c r="AAA1775"/>
      <c r="AAB1775"/>
      <c r="AAC1775"/>
      <c r="AAD1775"/>
      <c r="AAE1775"/>
      <c r="AAF1775"/>
      <c r="AAG1775"/>
      <c r="AAH1775"/>
      <c r="AAI1775"/>
      <c r="AAJ1775"/>
      <c r="AAK1775"/>
      <c r="AAL1775"/>
      <c r="AAM1775"/>
      <c r="AAN1775"/>
      <c r="AAO1775"/>
      <c r="AAP1775"/>
      <c r="AAQ1775"/>
      <c r="AAR1775"/>
      <c r="AAS1775"/>
      <c r="AAT1775"/>
      <c r="AAU1775"/>
      <c r="AAV1775"/>
      <c r="AAW1775"/>
      <c r="AAX1775"/>
      <c r="AAY1775"/>
      <c r="AAZ1775"/>
      <c r="ABA1775"/>
      <c r="ABB1775"/>
      <c r="ABC1775"/>
      <c r="ABD1775"/>
      <c r="ABE1775"/>
      <c r="ABF1775"/>
      <c r="ABG1775"/>
      <c r="ABH1775"/>
      <c r="ABI1775"/>
      <c r="ABJ1775"/>
      <c r="ABK1775"/>
      <c r="ABL1775"/>
      <c r="ABM1775"/>
      <c r="ABN1775"/>
      <c r="ABO1775"/>
      <c r="ABP1775"/>
      <c r="ABQ1775"/>
      <c r="ABR1775"/>
      <c r="ABS1775"/>
      <c r="ABT1775"/>
      <c r="ABU1775"/>
      <c r="ABV1775"/>
      <c r="ABW1775"/>
      <c r="ABX1775"/>
      <c r="ABY1775"/>
      <c r="ABZ1775"/>
      <c r="ACA1775"/>
      <c r="ACB1775"/>
      <c r="ACC1775"/>
      <c r="ACD1775"/>
      <c r="ACE1775"/>
      <c r="ACF1775"/>
      <c r="ACG1775"/>
      <c r="ACH1775"/>
      <c r="ACI1775"/>
      <c r="ACJ1775"/>
      <c r="ACK1775"/>
      <c r="ACL1775"/>
      <c r="ACM1775"/>
      <c r="ACN1775"/>
      <c r="ACO1775"/>
      <c r="ACP1775"/>
      <c r="ACQ1775"/>
      <c r="ACR1775"/>
      <c r="ACS1775"/>
      <c r="ACT1775"/>
      <c r="ACU1775"/>
      <c r="ACV1775"/>
      <c r="ACW1775"/>
      <c r="ACX1775"/>
      <c r="ACY1775"/>
      <c r="ACZ1775"/>
      <c r="ADA1775"/>
      <c r="ADB1775"/>
      <c r="ADC1775"/>
      <c r="ADD1775"/>
      <c r="ADE1775"/>
      <c r="ADF1775"/>
      <c r="ADG1775"/>
      <c r="ADH1775"/>
      <c r="ADI1775"/>
      <c r="ADJ1775"/>
      <c r="ADK1775"/>
      <c r="ADL1775"/>
      <c r="ADM1775"/>
      <c r="ADN1775"/>
      <c r="ADO1775"/>
      <c r="ADP1775"/>
      <c r="ADQ1775"/>
      <c r="ADR1775"/>
      <c r="ADS1775"/>
      <c r="ADT1775"/>
      <c r="ADU1775"/>
      <c r="ADV1775"/>
      <c r="ADW1775"/>
      <c r="ADX1775"/>
      <c r="ADY1775"/>
      <c r="ADZ1775"/>
      <c r="AEA1775"/>
      <c r="AEB1775"/>
      <c r="AEC1775"/>
      <c r="AED1775"/>
      <c r="AEE1775"/>
      <c r="AEF1775"/>
      <c r="AEG1775"/>
      <c r="AEH1775"/>
      <c r="AEI1775"/>
      <c r="AEJ1775"/>
      <c r="AEK1775"/>
      <c r="AEL1775"/>
      <c r="AEM1775"/>
      <c r="AEN1775"/>
      <c r="AEO1775"/>
      <c r="AEP1775"/>
      <c r="AEQ1775"/>
      <c r="AER1775"/>
      <c r="AES1775"/>
      <c r="AET1775"/>
      <c r="AEU1775"/>
      <c r="AEV1775"/>
      <c r="AEW1775"/>
      <c r="AEX1775"/>
      <c r="AEY1775"/>
      <c r="AEZ1775"/>
      <c r="AFA1775"/>
      <c r="AFB1775"/>
      <c r="AFC1775"/>
      <c r="AFD1775"/>
      <c r="AFE1775"/>
      <c r="AFF1775"/>
      <c r="AFG1775"/>
      <c r="AFH1775"/>
      <c r="AFI1775"/>
      <c r="AFJ1775"/>
      <c r="AFK1775"/>
      <c r="AFL1775"/>
      <c r="AFM1775"/>
      <c r="AFN1775"/>
      <c r="AFO1775"/>
      <c r="AFP1775"/>
      <c r="AFQ1775"/>
      <c r="AFR1775"/>
      <c r="AFS1775"/>
      <c r="AFT1775"/>
      <c r="AFU1775"/>
      <c r="AFV1775"/>
      <c r="AFW1775"/>
      <c r="AFX1775"/>
      <c r="AFY1775"/>
      <c r="AFZ1775"/>
      <c r="AGA1775"/>
      <c r="AGB1775"/>
      <c r="AGC1775"/>
      <c r="AGD1775"/>
      <c r="AGE1775"/>
      <c r="AGF1775"/>
      <c r="AGG1775"/>
      <c r="AGH1775"/>
      <c r="AGI1775"/>
      <c r="AGJ1775"/>
      <c r="AGK1775"/>
      <c r="AGL1775"/>
      <c r="AGM1775"/>
      <c r="AGN1775"/>
      <c r="AGO1775"/>
      <c r="AGP1775"/>
      <c r="AGQ1775"/>
      <c r="AGR1775"/>
      <c r="AGS1775"/>
      <c r="AGT1775"/>
      <c r="AGU1775"/>
      <c r="AGV1775"/>
      <c r="AGW1775"/>
      <c r="AGX1775"/>
      <c r="AGY1775"/>
      <c r="AGZ1775"/>
      <c r="AHA1775"/>
      <c r="AHB1775"/>
      <c r="AHC1775"/>
      <c r="AHD1775"/>
      <c r="AHE1775"/>
      <c r="AHF1775"/>
      <c r="AHG1775"/>
      <c r="AHH1775"/>
      <c r="AHI1775"/>
      <c r="AHJ1775"/>
      <c r="AHK1775"/>
      <c r="AHL1775"/>
      <c r="AHM1775"/>
      <c r="AHN1775"/>
      <c r="AHO1775"/>
      <c r="AHP1775"/>
      <c r="AHQ1775"/>
      <c r="AHR1775"/>
      <c r="AHS1775"/>
      <c r="AHT1775"/>
      <c r="AHU1775"/>
      <c r="AHV1775"/>
      <c r="AHW1775"/>
      <c r="AHX1775"/>
      <c r="AHY1775"/>
      <c r="AHZ1775"/>
      <c r="AIA1775"/>
      <c r="AIB1775"/>
      <c r="AIC1775"/>
      <c r="AID1775"/>
      <c r="AIE1775"/>
      <c r="AIF1775"/>
      <c r="AIG1775"/>
      <c r="AIH1775"/>
      <c r="AII1775"/>
      <c r="AIJ1775"/>
      <c r="AIK1775"/>
      <c r="AIL1775"/>
      <c r="AIM1775"/>
      <c r="AIN1775"/>
      <c r="AIO1775"/>
      <c r="AIP1775"/>
      <c r="AIQ1775"/>
      <c r="AIR1775"/>
      <c r="AIS1775"/>
      <c r="AIT1775"/>
      <c r="AIU1775"/>
      <c r="AIV1775"/>
      <c r="AIW1775"/>
      <c r="AIX1775"/>
      <c r="AIY1775"/>
      <c r="AIZ1775"/>
      <c r="AJA1775"/>
      <c r="AJB1775"/>
      <c r="AJC1775"/>
      <c r="AJD1775"/>
      <c r="AJE1775"/>
      <c r="AJF1775"/>
      <c r="AJG1775"/>
      <c r="AJH1775"/>
      <c r="AJI1775"/>
      <c r="AJJ1775"/>
      <c r="AJK1775"/>
      <c r="AJL1775"/>
      <c r="AJM1775"/>
      <c r="AJN1775"/>
      <c r="AJO1775"/>
      <c r="AJP1775"/>
      <c r="AJQ1775"/>
      <c r="AJR1775"/>
      <c r="AJS1775"/>
      <c r="AJT1775"/>
      <c r="AJU1775"/>
      <c r="AJV1775"/>
      <c r="AJW1775"/>
      <c r="AJX1775"/>
      <c r="AJY1775"/>
      <c r="AJZ1775"/>
      <c r="AKA1775"/>
      <c r="AKB1775"/>
      <c r="AKC1775"/>
      <c r="AKD1775"/>
      <c r="AKE1775"/>
      <c r="AKF1775"/>
      <c r="AKG1775"/>
      <c r="AKH1775"/>
      <c r="AKI1775"/>
      <c r="AKJ1775"/>
      <c r="AKK1775"/>
      <c r="AKL1775"/>
      <c r="AKM1775"/>
      <c r="AKN1775"/>
      <c r="AKO1775"/>
      <c r="AKP1775"/>
      <c r="AKQ1775"/>
      <c r="AKR1775"/>
      <c r="AKS1775"/>
      <c r="AKT1775"/>
      <c r="AKU1775"/>
      <c r="AKV1775"/>
      <c r="AKW1775"/>
      <c r="AKX1775"/>
      <c r="AKY1775"/>
      <c r="AKZ1775"/>
      <c r="ALA1775"/>
      <c r="ALB1775"/>
      <c r="ALC1775"/>
      <c r="ALD1775"/>
      <c r="ALE1775"/>
      <c r="ALF1775"/>
      <c r="ALG1775"/>
      <c r="ALH1775"/>
      <c r="ALI1775"/>
      <c r="ALJ1775"/>
      <c r="ALK1775"/>
      <c r="ALL1775"/>
      <c r="ALM1775"/>
      <c r="ALN1775"/>
      <c r="ALO1775"/>
      <c r="ALP1775"/>
      <c r="ALQ1775"/>
      <c r="ALR1775"/>
      <c r="ALS1775"/>
      <c r="ALT1775"/>
      <c r="ALU1775"/>
      <c r="ALV1775"/>
      <c r="ALW1775"/>
      <c r="ALX1775"/>
      <c r="ALY1775"/>
      <c r="ALZ1775"/>
      <c r="AMA1775"/>
      <c r="AMB1775"/>
      <c r="AMC1775"/>
      <c r="AMD1775"/>
      <c r="AME1775"/>
      <c r="AMF1775"/>
      <c r="AMG1775"/>
      <c r="AMH1775"/>
      <c r="AMI1775"/>
      <c r="AMJ1775"/>
      <c r="AMK1775"/>
    </row>
    <row r="1776" spans="1:1025"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c r="HE1776"/>
      <c r="HF1776"/>
      <c r="HG1776"/>
      <c r="HH1776"/>
      <c r="HI1776"/>
      <c r="HJ1776"/>
      <c r="HK1776"/>
      <c r="HL1776"/>
      <c r="HM1776"/>
      <c r="HN1776"/>
      <c r="HO1776"/>
      <c r="HP1776"/>
      <c r="HQ1776"/>
      <c r="HR1776"/>
      <c r="HS1776"/>
      <c r="HT1776"/>
      <c r="HU1776"/>
      <c r="HV1776"/>
      <c r="HW1776"/>
      <c r="HX1776"/>
      <c r="HY1776"/>
      <c r="HZ1776"/>
      <c r="IA1776"/>
      <c r="IB1776"/>
      <c r="IC1776"/>
      <c r="ID1776"/>
      <c r="IE1776"/>
      <c r="IF1776"/>
      <c r="IG1776"/>
      <c r="IH1776"/>
      <c r="II1776"/>
      <c r="IJ1776"/>
      <c r="IK1776"/>
      <c r="IL1776"/>
      <c r="IM1776"/>
      <c r="IN1776"/>
      <c r="IO1776"/>
      <c r="IP1776"/>
      <c r="IQ1776"/>
      <c r="IR1776"/>
      <c r="IS1776"/>
      <c r="IT1776"/>
      <c r="IU1776"/>
      <c r="IV1776"/>
      <c r="IW1776"/>
      <c r="IX1776"/>
      <c r="IY1776"/>
      <c r="IZ1776"/>
      <c r="JA1776"/>
      <c r="JB1776"/>
      <c r="JC1776"/>
      <c r="JD1776"/>
      <c r="JE1776"/>
      <c r="JF1776"/>
      <c r="JG1776"/>
      <c r="JH1776"/>
      <c r="JI1776"/>
      <c r="JJ1776"/>
      <c r="JK1776"/>
      <c r="JL1776"/>
      <c r="JM1776"/>
      <c r="JN1776"/>
      <c r="JO1776"/>
      <c r="JP1776"/>
      <c r="JQ1776"/>
      <c r="JR1776"/>
      <c r="JS1776"/>
      <c r="JT1776"/>
      <c r="JU1776"/>
      <c r="JV1776"/>
      <c r="JW1776"/>
      <c r="JX1776"/>
      <c r="JY1776"/>
      <c r="JZ1776"/>
      <c r="KA1776"/>
      <c r="KB1776"/>
      <c r="KC1776"/>
      <c r="KD1776"/>
      <c r="KE1776"/>
      <c r="KF1776"/>
      <c r="KG1776"/>
      <c r="KH1776"/>
      <c r="KI1776"/>
      <c r="KJ1776"/>
      <c r="KK1776"/>
      <c r="KL1776"/>
      <c r="KM1776"/>
      <c r="KN1776"/>
      <c r="KO1776"/>
      <c r="KP1776"/>
      <c r="KQ1776"/>
      <c r="KR1776"/>
      <c r="KS1776"/>
      <c r="KT1776"/>
      <c r="KU1776"/>
      <c r="KV1776"/>
      <c r="KW1776"/>
      <c r="KX1776"/>
      <c r="KY1776"/>
      <c r="KZ1776"/>
      <c r="LA1776"/>
      <c r="LB1776"/>
      <c r="LC1776"/>
      <c r="LD1776"/>
      <c r="LE1776"/>
      <c r="LF1776"/>
      <c r="LG1776"/>
      <c r="LH1776"/>
      <c r="LI1776"/>
      <c r="LJ1776"/>
      <c r="LK1776"/>
      <c r="LL1776"/>
      <c r="LM1776"/>
      <c r="LN1776"/>
      <c r="LO1776"/>
      <c r="LP1776"/>
      <c r="LQ1776"/>
      <c r="LR1776"/>
      <c r="LS1776"/>
      <c r="LT1776"/>
      <c r="LU1776"/>
      <c r="LV1776"/>
      <c r="LW1776"/>
      <c r="LX1776"/>
      <c r="LY1776"/>
      <c r="LZ1776"/>
      <c r="MA1776"/>
      <c r="MB1776"/>
      <c r="MC1776"/>
      <c r="MD1776"/>
      <c r="ME1776"/>
      <c r="MF1776"/>
      <c r="MG1776"/>
      <c r="MH1776"/>
      <c r="MI1776"/>
      <c r="MJ1776"/>
      <c r="MK1776"/>
      <c r="ML1776"/>
      <c r="MM1776"/>
      <c r="MN1776"/>
      <c r="MO1776"/>
      <c r="MP1776"/>
      <c r="MQ1776"/>
      <c r="MR1776"/>
      <c r="MS1776"/>
      <c r="MT1776"/>
      <c r="MU1776"/>
      <c r="MV1776"/>
      <c r="MW1776"/>
      <c r="MX1776"/>
      <c r="MY1776"/>
      <c r="MZ1776"/>
      <c r="NA1776"/>
      <c r="NB1776"/>
      <c r="NC1776"/>
      <c r="ND1776"/>
      <c r="NE1776"/>
      <c r="NF1776"/>
      <c r="NG1776"/>
      <c r="NH1776"/>
      <c r="NI1776"/>
      <c r="NJ1776"/>
      <c r="NK1776"/>
      <c r="NL1776"/>
      <c r="NM1776"/>
      <c r="NN1776"/>
      <c r="NO1776"/>
      <c r="NP1776"/>
      <c r="NQ1776"/>
      <c r="NR1776"/>
      <c r="NS1776"/>
      <c r="NT1776"/>
      <c r="NU1776"/>
      <c r="NV1776"/>
      <c r="NW1776"/>
      <c r="NX1776"/>
      <c r="NY1776"/>
      <c r="NZ1776"/>
      <c r="OA1776"/>
      <c r="OB1776"/>
      <c r="OC1776"/>
      <c r="OD1776"/>
      <c r="OE1776"/>
      <c r="OF1776"/>
      <c r="OG1776"/>
      <c r="OH1776"/>
      <c r="OI1776"/>
      <c r="OJ1776"/>
      <c r="OK1776"/>
      <c r="OL1776"/>
      <c r="OM1776"/>
      <c r="ON1776"/>
      <c r="OO1776"/>
      <c r="OP1776"/>
      <c r="OQ1776"/>
      <c r="OR1776"/>
      <c r="OS1776"/>
      <c r="OT1776"/>
      <c r="OU1776"/>
      <c r="OV1776"/>
      <c r="OW1776"/>
      <c r="OX1776"/>
      <c r="OY1776"/>
      <c r="OZ1776"/>
      <c r="PA1776"/>
      <c r="PB1776"/>
      <c r="PC1776"/>
      <c r="PD1776"/>
      <c r="PE1776"/>
      <c r="PF1776"/>
      <c r="PG1776"/>
      <c r="PH1776"/>
      <c r="PI1776"/>
      <c r="PJ1776"/>
      <c r="PK1776"/>
      <c r="PL1776"/>
      <c r="PM1776"/>
      <c r="PN1776"/>
      <c r="PO1776"/>
      <c r="PP1776"/>
      <c r="PQ1776"/>
      <c r="PR1776"/>
      <c r="PS1776"/>
      <c r="PT1776"/>
      <c r="PU1776"/>
      <c r="PV1776"/>
      <c r="PW1776"/>
      <c r="PX1776"/>
      <c r="PY1776"/>
      <c r="PZ1776"/>
      <c r="QA1776"/>
      <c r="QB1776"/>
      <c r="QC1776"/>
      <c r="QD1776"/>
      <c r="QE1776"/>
      <c r="QF1776"/>
      <c r="QG1776"/>
      <c r="QH1776"/>
      <c r="QI1776"/>
      <c r="QJ1776"/>
      <c r="QK1776"/>
      <c r="QL1776"/>
      <c r="QM1776"/>
      <c r="QN1776"/>
      <c r="QO1776"/>
      <c r="QP1776"/>
      <c r="QQ1776"/>
      <c r="QR1776"/>
      <c r="QS1776"/>
      <c r="QT1776"/>
      <c r="QU1776"/>
      <c r="QV1776"/>
      <c r="QW1776"/>
      <c r="QX1776"/>
      <c r="QY1776"/>
      <c r="QZ1776"/>
      <c r="RA1776"/>
      <c r="RB1776"/>
      <c r="RC1776"/>
      <c r="RD1776"/>
      <c r="RE1776"/>
      <c r="RF1776"/>
      <c r="RG1776"/>
      <c r="RH1776"/>
      <c r="RI1776"/>
      <c r="RJ1776"/>
      <c r="RK1776"/>
      <c r="RL1776"/>
      <c r="RM1776"/>
      <c r="RN1776"/>
      <c r="RO1776"/>
      <c r="RP1776"/>
      <c r="RQ1776"/>
      <c r="RR1776"/>
      <c r="RS1776"/>
      <c r="RT1776"/>
      <c r="RU1776"/>
      <c r="RV1776"/>
      <c r="RW1776"/>
      <c r="RX1776"/>
      <c r="RY1776"/>
      <c r="RZ1776"/>
      <c r="SA1776"/>
      <c r="SB1776"/>
      <c r="SC1776"/>
      <c r="SD1776"/>
      <c r="SE1776"/>
      <c r="SF1776"/>
      <c r="SG1776"/>
      <c r="SH1776"/>
      <c r="SI1776"/>
      <c r="SJ1776"/>
      <c r="SK1776"/>
      <c r="SL1776"/>
      <c r="SM1776"/>
      <c r="SN1776"/>
      <c r="SO1776"/>
      <c r="SP1776"/>
      <c r="SQ1776"/>
      <c r="SR1776"/>
      <c r="SS1776"/>
      <c r="ST1776"/>
      <c r="SU1776"/>
      <c r="SV1776"/>
      <c r="SW1776"/>
      <c r="SX1776"/>
      <c r="SY1776"/>
      <c r="SZ1776"/>
      <c r="TA1776"/>
      <c r="TB1776"/>
      <c r="TC1776"/>
      <c r="TD1776"/>
      <c r="TE1776"/>
      <c r="TF1776"/>
      <c r="TG1776"/>
      <c r="TH1776"/>
      <c r="TI1776"/>
      <c r="TJ1776"/>
      <c r="TK1776"/>
      <c r="TL1776"/>
      <c r="TM1776"/>
      <c r="TN1776"/>
      <c r="TO1776"/>
      <c r="TP1776"/>
      <c r="TQ1776"/>
      <c r="TR1776"/>
      <c r="TS1776"/>
      <c r="TT1776"/>
      <c r="TU1776"/>
      <c r="TV1776"/>
      <c r="TW1776"/>
      <c r="TX1776"/>
      <c r="TY1776"/>
      <c r="TZ1776"/>
      <c r="UA1776"/>
      <c r="UB1776"/>
      <c r="UC1776"/>
      <c r="UD1776"/>
      <c r="UE1776"/>
      <c r="UF1776"/>
      <c r="UG1776"/>
      <c r="UH1776"/>
      <c r="UI1776"/>
      <c r="UJ1776"/>
      <c r="UK1776"/>
      <c r="UL1776"/>
      <c r="UM1776"/>
      <c r="UN1776"/>
      <c r="UO1776"/>
      <c r="UP1776"/>
      <c r="UQ1776"/>
      <c r="UR1776"/>
      <c r="US1776"/>
      <c r="UT1776"/>
      <c r="UU1776"/>
      <c r="UV1776"/>
      <c r="UW1776"/>
      <c r="UX1776"/>
      <c r="UY1776"/>
      <c r="UZ1776"/>
      <c r="VA1776"/>
      <c r="VB1776"/>
      <c r="VC1776"/>
      <c r="VD1776"/>
      <c r="VE1776"/>
      <c r="VF1776"/>
      <c r="VG1776"/>
      <c r="VH1776"/>
      <c r="VI1776"/>
      <c r="VJ1776"/>
      <c r="VK1776"/>
      <c r="VL1776"/>
      <c r="VM1776"/>
      <c r="VN1776"/>
      <c r="VO1776"/>
      <c r="VP1776"/>
      <c r="VQ1776"/>
      <c r="VR1776"/>
      <c r="VS1776"/>
      <c r="VT1776"/>
      <c r="VU1776"/>
      <c r="VV1776"/>
      <c r="VW1776"/>
      <c r="VX1776"/>
      <c r="VY1776"/>
      <c r="VZ1776"/>
      <c r="WA1776"/>
      <c r="WB1776"/>
      <c r="WC1776"/>
      <c r="WD1776"/>
      <c r="WE1776"/>
      <c r="WF1776"/>
      <c r="WG1776"/>
      <c r="WH1776"/>
      <c r="WI1776"/>
      <c r="WJ1776"/>
      <c r="WK1776"/>
      <c r="WL1776"/>
      <c r="WM1776"/>
      <c r="WN1776"/>
      <c r="WO1776"/>
      <c r="WP1776"/>
      <c r="WQ1776"/>
      <c r="WR1776"/>
      <c r="WS1776"/>
      <c r="WT1776"/>
      <c r="WU1776"/>
      <c r="WV1776"/>
      <c r="WW1776"/>
      <c r="WX1776"/>
      <c r="WY1776"/>
      <c r="WZ1776"/>
      <c r="XA1776"/>
      <c r="XB1776"/>
      <c r="XC1776"/>
      <c r="XD1776"/>
      <c r="XE1776"/>
      <c r="XF1776"/>
      <c r="XG1776"/>
      <c r="XH1776"/>
      <c r="XI1776"/>
      <c r="XJ1776"/>
      <c r="XK1776"/>
      <c r="XL1776"/>
      <c r="XM1776"/>
      <c r="XN1776"/>
      <c r="XO1776"/>
      <c r="XP1776"/>
      <c r="XQ1776"/>
      <c r="XR1776"/>
      <c r="XS1776"/>
      <c r="XT1776"/>
      <c r="XU1776"/>
      <c r="XV1776"/>
      <c r="XW1776"/>
      <c r="XX1776"/>
      <c r="XY1776"/>
      <c r="XZ1776"/>
      <c r="YA1776"/>
      <c r="YB1776"/>
      <c r="YC1776"/>
      <c r="YD1776"/>
      <c r="YE1776"/>
      <c r="YF1776"/>
      <c r="YG1776"/>
      <c r="YH1776"/>
      <c r="YI1776"/>
      <c r="YJ1776"/>
      <c r="YK1776"/>
      <c r="YL1776"/>
      <c r="YM1776"/>
      <c r="YN1776"/>
      <c r="YO1776"/>
      <c r="YP1776"/>
      <c r="YQ1776"/>
      <c r="YR1776"/>
      <c r="YS1776"/>
      <c r="YT1776"/>
      <c r="YU1776"/>
      <c r="YV1776"/>
      <c r="YW1776"/>
      <c r="YX1776"/>
      <c r="YY1776"/>
      <c r="YZ1776"/>
      <c r="ZA1776"/>
      <c r="ZB1776"/>
      <c r="ZC1776"/>
      <c r="ZD1776"/>
      <c r="ZE1776"/>
      <c r="ZF1776"/>
      <c r="ZG1776"/>
      <c r="ZH1776"/>
      <c r="ZI1776"/>
      <c r="ZJ1776"/>
      <c r="ZK1776"/>
      <c r="ZL1776"/>
      <c r="ZM1776"/>
      <c r="ZN1776"/>
      <c r="ZO1776"/>
      <c r="ZP1776"/>
      <c r="ZQ1776"/>
      <c r="ZR1776"/>
      <c r="ZS1776"/>
      <c r="ZT1776"/>
      <c r="ZU1776"/>
      <c r="ZV1776"/>
      <c r="ZW1776"/>
      <c r="ZX1776"/>
      <c r="ZY1776"/>
      <c r="ZZ1776"/>
      <c r="AAA1776"/>
      <c r="AAB1776"/>
      <c r="AAC1776"/>
      <c r="AAD1776"/>
      <c r="AAE1776"/>
      <c r="AAF1776"/>
      <c r="AAG1776"/>
      <c r="AAH1776"/>
      <c r="AAI1776"/>
      <c r="AAJ1776"/>
      <c r="AAK1776"/>
      <c r="AAL1776"/>
      <c r="AAM1776"/>
      <c r="AAN1776"/>
      <c r="AAO1776"/>
      <c r="AAP1776"/>
      <c r="AAQ1776"/>
      <c r="AAR1776"/>
      <c r="AAS1776"/>
      <c r="AAT1776"/>
      <c r="AAU1776"/>
      <c r="AAV1776"/>
      <c r="AAW1776"/>
      <c r="AAX1776"/>
      <c r="AAY1776"/>
      <c r="AAZ1776"/>
      <c r="ABA1776"/>
      <c r="ABB1776"/>
      <c r="ABC1776"/>
      <c r="ABD1776"/>
      <c r="ABE1776"/>
      <c r="ABF1776"/>
      <c r="ABG1776"/>
      <c r="ABH1776"/>
      <c r="ABI1776"/>
      <c r="ABJ1776"/>
      <c r="ABK1776"/>
      <c r="ABL1776"/>
      <c r="ABM1776"/>
      <c r="ABN1776"/>
      <c r="ABO1776"/>
      <c r="ABP1776"/>
      <c r="ABQ1776"/>
      <c r="ABR1776"/>
      <c r="ABS1776"/>
      <c r="ABT1776"/>
      <c r="ABU1776"/>
      <c r="ABV1776"/>
      <c r="ABW1776"/>
      <c r="ABX1776"/>
      <c r="ABY1776"/>
      <c r="ABZ1776"/>
      <c r="ACA1776"/>
      <c r="ACB1776"/>
      <c r="ACC1776"/>
      <c r="ACD1776"/>
      <c r="ACE1776"/>
      <c r="ACF1776"/>
      <c r="ACG1776"/>
      <c r="ACH1776"/>
      <c r="ACI1776"/>
      <c r="ACJ1776"/>
      <c r="ACK1776"/>
      <c r="ACL1776"/>
      <c r="ACM1776"/>
      <c r="ACN1776"/>
      <c r="ACO1776"/>
      <c r="ACP1776"/>
      <c r="ACQ1776"/>
      <c r="ACR1776"/>
      <c r="ACS1776"/>
      <c r="ACT1776"/>
      <c r="ACU1776"/>
      <c r="ACV1776"/>
      <c r="ACW1776"/>
      <c r="ACX1776"/>
      <c r="ACY1776"/>
      <c r="ACZ1776"/>
      <c r="ADA1776"/>
      <c r="ADB1776"/>
      <c r="ADC1776"/>
      <c r="ADD1776"/>
      <c r="ADE1776"/>
      <c r="ADF1776"/>
      <c r="ADG1776"/>
      <c r="ADH1776"/>
      <c r="ADI1776"/>
      <c r="ADJ1776"/>
      <c r="ADK1776"/>
      <c r="ADL1776"/>
      <c r="ADM1776"/>
      <c r="ADN1776"/>
      <c r="ADO1776"/>
      <c r="ADP1776"/>
      <c r="ADQ1776"/>
      <c r="ADR1776"/>
      <c r="ADS1776"/>
      <c r="ADT1776"/>
      <c r="ADU1776"/>
      <c r="ADV1776"/>
      <c r="ADW1776"/>
      <c r="ADX1776"/>
      <c r="ADY1776"/>
      <c r="ADZ1776"/>
      <c r="AEA1776"/>
      <c r="AEB1776"/>
      <c r="AEC1776"/>
      <c r="AED1776"/>
      <c r="AEE1776"/>
      <c r="AEF1776"/>
      <c r="AEG1776"/>
      <c r="AEH1776"/>
      <c r="AEI1776"/>
      <c r="AEJ1776"/>
      <c r="AEK1776"/>
      <c r="AEL1776"/>
      <c r="AEM1776"/>
      <c r="AEN1776"/>
      <c r="AEO1776"/>
      <c r="AEP1776"/>
      <c r="AEQ1776"/>
      <c r="AER1776"/>
      <c r="AES1776"/>
      <c r="AET1776"/>
      <c r="AEU1776"/>
      <c r="AEV1776"/>
      <c r="AEW1776"/>
      <c r="AEX1776"/>
      <c r="AEY1776"/>
      <c r="AEZ1776"/>
      <c r="AFA1776"/>
      <c r="AFB1776"/>
      <c r="AFC1776"/>
      <c r="AFD1776"/>
      <c r="AFE1776"/>
      <c r="AFF1776"/>
      <c r="AFG1776"/>
      <c r="AFH1776"/>
      <c r="AFI1776"/>
      <c r="AFJ1776"/>
      <c r="AFK1776"/>
      <c r="AFL1776"/>
      <c r="AFM1776"/>
      <c r="AFN1776"/>
      <c r="AFO1776"/>
      <c r="AFP1776"/>
      <c r="AFQ1776"/>
      <c r="AFR1776"/>
      <c r="AFS1776"/>
      <c r="AFT1776"/>
      <c r="AFU1776"/>
      <c r="AFV1776"/>
      <c r="AFW1776"/>
      <c r="AFX1776"/>
      <c r="AFY1776"/>
      <c r="AFZ1776"/>
      <c r="AGA1776"/>
      <c r="AGB1776"/>
      <c r="AGC1776"/>
      <c r="AGD1776"/>
      <c r="AGE1776"/>
      <c r="AGF1776"/>
      <c r="AGG1776"/>
      <c r="AGH1776"/>
      <c r="AGI1776"/>
      <c r="AGJ1776"/>
      <c r="AGK1776"/>
      <c r="AGL1776"/>
      <c r="AGM1776"/>
      <c r="AGN1776"/>
      <c r="AGO1776"/>
      <c r="AGP1776"/>
      <c r="AGQ1776"/>
      <c r="AGR1776"/>
      <c r="AGS1776"/>
      <c r="AGT1776"/>
      <c r="AGU1776"/>
      <c r="AGV1776"/>
      <c r="AGW1776"/>
      <c r="AGX1776"/>
      <c r="AGY1776"/>
      <c r="AGZ1776"/>
      <c r="AHA1776"/>
      <c r="AHB1776"/>
      <c r="AHC1776"/>
      <c r="AHD1776"/>
      <c r="AHE1776"/>
      <c r="AHF1776"/>
      <c r="AHG1776"/>
      <c r="AHH1776"/>
      <c r="AHI1776"/>
      <c r="AHJ1776"/>
      <c r="AHK1776"/>
      <c r="AHL1776"/>
      <c r="AHM1776"/>
      <c r="AHN1776"/>
      <c r="AHO1776"/>
      <c r="AHP1776"/>
      <c r="AHQ1776"/>
      <c r="AHR1776"/>
      <c r="AHS1776"/>
      <c r="AHT1776"/>
      <c r="AHU1776"/>
      <c r="AHV1776"/>
      <c r="AHW1776"/>
      <c r="AHX1776"/>
      <c r="AHY1776"/>
      <c r="AHZ1776"/>
      <c r="AIA1776"/>
      <c r="AIB1776"/>
      <c r="AIC1776"/>
      <c r="AID1776"/>
      <c r="AIE1776"/>
      <c r="AIF1776"/>
      <c r="AIG1776"/>
      <c r="AIH1776"/>
      <c r="AII1776"/>
      <c r="AIJ1776"/>
      <c r="AIK1776"/>
      <c r="AIL1776"/>
      <c r="AIM1776"/>
      <c r="AIN1776"/>
      <c r="AIO1776"/>
      <c r="AIP1776"/>
      <c r="AIQ1776"/>
      <c r="AIR1776"/>
      <c r="AIS1776"/>
      <c r="AIT1776"/>
      <c r="AIU1776"/>
      <c r="AIV1776"/>
      <c r="AIW1776"/>
      <c r="AIX1776"/>
      <c r="AIY1776"/>
      <c r="AIZ1776"/>
      <c r="AJA1776"/>
      <c r="AJB1776"/>
      <c r="AJC1776"/>
      <c r="AJD1776"/>
      <c r="AJE1776"/>
      <c r="AJF1776"/>
      <c r="AJG1776"/>
      <c r="AJH1776"/>
      <c r="AJI1776"/>
      <c r="AJJ1776"/>
      <c r="AJK1776"/>
      <c r="AJL1776"/>
      <c r="AJM1776"/>
      <c r="AJN1776"/>
      <c r="AJO1776"/>
      <c r="AJP1776"/>
      <c r="AJQ1776"/>
      <c r="AJR1776"/>
      <c r="AJS1776"/>
      <c r="AJT1776"/>
      <c r="AJU1776"/>
      <c r="AJV1776"/>
      <c r="AJW1776"/>
      <c r="AJX1776"/>
      <c r="AJY1776"/>
      <c r="AJZ1776"/>
      <c r="AKA1776"/>
      <c r="AKB1776"/>
      <c r="AKC1776"/>
      <c r="AKD1776"/>
      <c r="AKE1776"/>
      <c r="AKF1776"/>
      <c r="AKG1776"/>
      <c r="AKH1776"/>
      <c r="AKI1776"/>
      <c r="AKJ1776"/>
      <c r="AKK1776"/>
      <c r="AKL1776"/>
      <c r="AKM1776"/>
      <c r="AKN1776"/>
      <c r="AKO1776"/>
      <c r="AKP1776"/>
      <c r="AKQ1776"/>
      <c r="AKR1776"/>
      <c r="AKS1776"/>
      <c r="AKT1776"/>
      <c r="AKU1776"/>
      <c r="AKV1776"/>
      <c r="AKW1776"/>
      <c r="AKX1776"/>
      <c r="AKY1776"/>
      <c r="AKZ1776"/>
      <c r="ALA1776"/>
      <c r="ALB1776"/>
      <c r="ALC1776"/>
      <c r="ALD1776"/>
      <c r="ALE1776"/>
      <c r="ALF1776"/>
      <c r="ALG1776"/>
      <c r="ALH1776"/>
      <c r="ALI1776"/>
      <c r="ALJ1776"/>
      <c r="ALK1776"/>
      <c r="ALL1776"/>
      <c r="ALM1776"/>
      <c r="ALN1776"/>
      <c r="ALO1776"/>
      <c r="ALP1776"/>
      <c r="ALQ1776"/>
      <c r="ALR1776"/>
      <c r="ALS1776"/>
      <c r="ALT1776"/>
      <c r="ALU1776"/>
      <c r="ALV1776"/>
      <c r="ALW1776"/>
      <c r="ALX1776"/>
      <c r="ALY1776"/>
      <c r="ALZ1776"/>
      <c r="AMA1776"/>
      <c r="AMB1776"/>
      <c r="AMC1776"/>
      <c r="AMD1776"/>
      <c r="AME1776"/>
      <c r="AMF1776"/>
      <c r="AMG1776"/>
      <c r="AMH1776"/>
      <c r="AMI1776"/>
      <c r="AMJ1776"/>
      <c r="AMK1776"/>
    </row>
    <row r="1777" spans="1:46" customFormat="1" ht="45" customHeight="1" thickBot="1" x14ac:dyDescent="0.3">
      <c r="A1777" s="262" t="s">
        <v>187</v>
      </c>
      <c r="B1777" s="262"/>
      <c r="C1777" s="262"/>
      <c r="D1777" s="262"/>
      <c r="E1777" s="262"/>
      <c r="F1777" s="262"/>
      <c r="G1777" s="262"/>
      <c r="H1777" s="262"/>
      <c r="I1777" s="262"/>
      <c r="J1777" s="262"/>
      <c r="K1777" s="262"/>
      <c r="L1777" s="262"/>
      <c r="M1777" s="262"/>
      <c r="N1777" s="262"/>
      <c r="O1777" s="262"/>
      <c r="P1777" s="262"/>
      <c r="Q1777" s="11"/>
      <c r="R1777" s="50"/>
      <c r="S1777" s="50"/>
      <c r="T1777" s="50"/>
      <c r="U1777" s="50"/>
      <c r="V1777" s="263"/>
      <c r="W1777" s="263"/>
      <c r="X1777" s="263"/>
      <c r="Y1777" s="263"/>
      <c r="Z1777" s="263"/>
      <c r="AA1777" s="263"/>
      <c r="AB1777" s="263"/>
      <c r="AC1777" s="263"/>
      <c r="AD1777" s="263"/>
      <c r="AE1777" s="263"/>
      <c r="AF1777" s="11"/>
      <c r="AG1777" s="50"/>
      <c r="AH1777" s="50"/>
      <c r="AI1777" s="50"/>
      <c r="AJ1777" s="50"/>
      <c r="AK1777" s="263"/>
      <c r="AL1777" s="263"/>
      <c r="AM1777" s="263"/>
      <c r="AN1777" s="263"/>
      <c r="AO1777" s="263"/>
      <c r="AP1777" s="263"/>
      <c r="AQ1777" s="263"/>
      <c r="AR1777" s="263"/>
      <c r="AS1777" s="263"/>
      <c r="AT1777" s="263"/>
    </row>
    <row r="1778" spans="1:46" customFormat="1" ht="45" customHeight="1" thickTop="1" thickBot="1" x14ac:dyDescent="0.3">
      <c r="A1778" s="264" t="s">
        <v>167</v>
      </c>
      <c r="B1778" s="264"/>
      <c r="C1778" s="264"/>
      <c r="D1778" s="264"/>
      <c r="E1778" s="264"/>
      <c r="F1778" s="264"/>
      <c r="G1778" s="264"/>
      <c r="H1778" s="264"/>
      <c r="I1778" s="264"/>
      <c r="J1778" s="264"/>
      <c r="K1778" s="264"/>
      <c r="L1778" s="264"/>
      <c r="M1778" s="264"/>
      <c r="N1778" s="264"/>
      <c r="O1778" s="264"/>
      <c r="P1778" s="264"/>
      <c r="Q1778" s="51" t="s">
        <v>188</v>
      </c>
      <c r="R1778" s="265" t="s">
        <v>189</v>
      </c>
      <c r="S1778" s="265"/>
      <c r="T1778" s="265"/>
      <c r="U1778" s="265"/>
      <c r="V1778" s="265"/>
      <c r="W1778" s="265"/>
      <c r="X1778" s="265"/>
      <c r="Y1778" s="265"/>
      <c r="Z1778" s="265"/>
      <c r="AA1778" s="265"/>
      <c r="AB1778" s="265"/>
      <c r="AC1778" s="265"/>
      <c r="AD1778" s="265"/>
      <c r="AE1778" s="265"/>
      <c r="AF1778" s="53" t="s">
        <v>188</v>
      </c>
      <c r="AG1778" s="266" t="s">
        <v>7</v>
      </c>
      <c r="AH1778" s="266"/>
      <c r="AI1778" s="266"/>
      <c r="AJ1778" s="266"/>
      <c r="AK1778" s="266"/>
      <c r="AL1778" s="266"/>
      <c r="AM1778" s="266"/>
      <c r="AN1778" s="266"/>
      <c r="AO1778" s="266"/>
      <c r="AP1778" s="266"/>
      <c r="AQ1778" s="266"/>
      <c r="AR1778" s="266"/>
      <c r="AS1778" s="266"/>
      <c r="AT1778" s="266"/>
    </row>
    <row r="1779" spans="1:46" customFormat="1" ht="45" customHeight="1" thickTop="1" thickBot="1" x14ac:dyDescent="0.3">
      <c r="A1779" s="249" t="s">
        <v>1418</v>
      </c>
      <c r="B1779" s="249" t="s">
        <v>1418</v>
      </c>
      <c r="C1779" s="249" t="s">
        <v>1418</v>
      </c>
      <c r="D1779" s="249" t="s">
        <v>1418</v>
      </c>
      <c r="E1779" s="249" t="s">
        <v>1418</v>
      </c>
      <c r="F1779" s="249" t="s">
        <v>1418</v>
      </c>
      <c r="G1779" s="249" t="s">
        <v>1418</v>
      </c>
      <c r="H1779" s="249" t="s">
        <v>1418</v>
      </c>
      <c r="I1779" s="249" t="s">
        <v>1418</v>
      </c>
      <c r="J1779" s="249" t="s">
        <v>1418</v>
      </c>
      <c r="K1779" s="249" t="s">
        <v>1418</v>
      </c>
      <c r="L1779" s="249" t="s">
        <v>1418</v>
      </c>
      <c r="M1779" s="249" t="s">
        <v>1418</v>
      </c>
      <c r="N1779" s="249" t="s">
        <v>1418</v>
      </c>
      <c r="O1779" s="249" t="s">
        <v>1418</v>
      </c>
      <c r="P1779" s="249" t="s">
        <v>1418</v>
      </c>
      <c r="Q1779" s="54">
        <v>0</v>
      </c>
      <c r="R1779" s="250" t="s">
        <v>2584</v>
      </c>
      <c r="S1779" s="250"/>
      <c r="T1779" s="250"/>
      <c r="U1779" s="250"/>
      <c r="V1779" s="250"/>
      <c r="W1779" s="250"/>
      <c r="X1779" s="250"/>
      <c r="Y1779" s="250"/>
      <c r="Z1779" s="250"/>
      <c r="AA1779" s="250"/>
      <c r="AB1779" s="250"/>
      <c r="AC1779" s="250"/>
      <c r="AD1779" s="250"/>
      <c r="AE1779" s="250"/>
      <c r="AF1779" s="54">
        <v>0</v>
      </c>
      <c r="AG1779" s="250" t="s">
        <v>2583</v>
      </c>
      <c r="AH1779" s="250"/>
      <c r="AI1779" s="250"/>
      <c r="AJ1779" s="250"/>
      <c r="AK1779" s="250"/>
      <c r="AL1779" s="250"/>
      <c r="AM1779" s="250"/>
      <c r="AN1779" s="250"/>
      <c r="AO1779" s="250"/>
      <c r="AP1779" s="250"/>
      <c r="AQ1779" s="250"/>
      <c r="AR1779" s="250"/>
      <c r="AS1779" s="250"/>
      <c r="AT1779" s="250"/>
    </row>
    <row r="1780" spans="1:46" customFormat="1" ht="45" customHeight="1" thickTop="1" thickBot="1" x14ac:dyDescent="0.3">
      <c r="A1780" s="249" t="s">
        <v>1419</v>
      </c>
      <c r="B1780" s="249" t="s">
        <v>1419</v>
      </c>
      <c r="C1780" s="249" t="s">
        <v>1419</v>
      </c>
      <c r="D1780" s="249" t="s">
        <v>1419</v>
      </c>
      <c r="E1780" s="249" t="s">
        <v>1419</v>
      </c>
      <c r="F1780" s="249" t="s">
        <v>1419</v>
      </c>
      <c r="G1780" s="249" t="s">
        <v>1419</v>
      </c>
      <c r="H1780" s="249" t="s">
        <v>1419</v>
      </c>
      <c r="I1780" s="249" t="s">
        <v>1419</v>
      </c>
      <c r="J1780" s="249" t="s">
        <v>1419</v>
      </c>
      <c r="K1780" s="249" t="s">
        <v>1419</v>
      </c>
      <c r="L1780" s="249" t="s">
        <v>1419</v>
      </c>
      <c r="M1780" s="249" t="s">
        <v>1419</v>
      </c>
      <c r="N1780" s="249" t="s">
        <v>1419</v>
      </c>
      <c r="O1780" s="249" t="s">
        <v>1419</v>
      </c>
      <c r="P1780" s="249" t="s">
        <v>1419</v>
      </c>
      <c r="Q1780" s="54">
        <v>0</v>
      </c>
      <c r="R1780" s="267" t="s">
        <v>2551</v>
      </c>
      <c r="S1780" s="267"/>
      <c r="T1780" s="267"/>
      <c r="U1780" s="267"/>
      <c r="V1780" s="267"/>
      <c r="W1780" s="267"/>
      <c r="X1780" s="267"/>
      <c r="Y1780" s="267"/>
      <c r="Z1780" s="267"/>
      <c r="AA1780" s="267"/>
      <c r="AB1780" s="267"/>
      <c r="AC1780" s="267"/>
      <c r="AD1780" s="267"/>
      <c r="AE1780" s="267"/>
      <c r="AF1780" s="54">
        <v>0</v>
      </c>
      <c r="AG1780" s="267" t="s">
        <v>2551</v>
      </c>
      <c r="AH1780" s="267"/>
      <c r="AI1780" s="267"/>
      <c r="AJ1780" s="267"/>
      <c r="AK1780" s="267"/>
      <c r="AL1780" s="267"/>
      <c r="AM1780" s="267"/>
      <c r="AN1780" s="267"/>
      <c r="AO1780" s="267"/>
      <c r="AP1780" s="267"/>
      <c r="AQ1780" s="267"/>
      <c r="AR1780" s="267"/>
      <c r="AS1780" s="267"/>
      <c r="AT1780" s="267"/>
    </row>
    <row r="1781" spans="1:46" customFormat="1" ht="45" customHeight="1" thickTop="1" thickBot="1" x14ac:dyDescent="0.3">
      <c r="A1781" s="249" t="s">
        <v>1420</v>
      </c>
      <c r="B1781" s="249" t="s">
        <v>1420</v>
      </c>
      <c r="C1781" s="249" t="s">
        <v>1420</v>
      </c>
      <c r="D1781" s="249" t="s">
        <v>1420</v>
      </c>
      <c r="E1781" s="249" t="s">
        <v>1420</v>
      </c>
      <c r="F1781" s="249" t="s">
        <v>1420</v>
      </c>
      <c r="G1781" s="249" t="s">
        <v>1420</v>
      </c>
      <c r="H1781" s="249" t="s">
        <v>1420</v>
      </c>
      <c r="I1781" s="249" t="s">
        <v>1420</v>
      </c>
      <c r="J1781" s="249" t="s">
        <v>1420</v>
      </c>
      <c r="K1781" s="249" t="s">
        <v>1420</v>
      </c>
      <c r="L1781" s="249" t="s">
        <v>1420</v>
      </c>
      <c r="M1781" s="249" t="s">
        <v>1420</v>
      </c>
      <c r="N1781" s="249" t="s">
        <v>1420</v>
      </c>
      <c r="O1781" s="249" t="s">
        <v>1420</v>
      </c>
      <c r="P1781" s="249" t="s">
        <v>1420</v>
      </c>
      <c r="Q1781" s="54">
        <v>0</v>
      </c>
      <c r="R1781" s="267" t="s">
        <v>2551</v>
      </c>
      <c r="S1781" s="267"/>
      <c r="T1781" s="267"/>
      <c r="U1781" s="267"/>
      <c r="V1781" s="267"/>
      <c r="W1781" s="267"/>
      <c r="X1781" s="267"/>
      <c r="Y1781" s="267"/>
      <c r="Z1781" s="267"/>
      <c r="AA1781" s="267"/>
      <c r="AB1781" s="267"/>
      <c r="AC1781" s="267"/>
      <c r="AD1781" s="267"/>
      <c r="AE1781" s="267"/>
      <c r="AF1781" s="54">
        <v>0</v>
      </c>
      <c r="AG1781" s="267" t="s">
        <v>2551</v>
      </c>
      <c r="AH1781" s="267"/>
      <c r="AI1781" s="267"/>
      <c r="AJ1781" s="267"/>
      <c r="AK1781" s="267"/>
      <c r="AL1781" s="267"/>
      <c r="AM1781" s="267"/>
      <c r="AN1781" s="267"/>
      <c r="AO1781" s="267"/>
      <c r="AP1781" s="267"/>
      <c r="AQ1781" s="267"/>
      <c r="AR1781" s="267"/>
      <c r="AS1781" s="267"/>
      <c r="AT1781" s="267"/>
    </row>
    <row r="1782" spans="1:46" customFormat="1" ht="45" customHeight="1" thickTop="1" thickBot="1" x14ac:dyDescent="0.3">
      <c r="A1782" s="249" t="s">
        <v>1421</v>
      </c>
      <c r="B1782" s="249" t="s">
        <v>1421</v>
      </c>
      <c r="C1782" s="249" t="s">
        <v>1421</v>
      </c>
      <c r="D1782" s="249" t="s">
        <v>1421</v>
      </c>
      <c r="E1782" s="249" t="s">
        <v>1421</v>
      </c>
      <c r="F1782" s="249" t="s">
        <v>1421</v>
      </c>
      <c r="G1782" s="249" t="s">
        <v>1421</v>
      </c>
      <c r="H1782" s="249" t="s">
        <v>1421</v>
      </c>
      <c r="I1782" s="249" t="s">
        <v>1421</v>
      </c>
      <c r="J1782" s="249" t="s">
        <v>1421</v>
      </c>
      <c r="K1782" s="249" t="s">
        <v>1421</v>
      </c>
      <c r="L1782" s="249" t="s">
        <v>1421</v>
      </c>
      <c r="M1782" s="249" t="s">
        <v>1421</v>
      </c>
      <c r="N1782" s="249" t="s">
        <v>1421</v>
      </c>
      <c r="O1782" s="249" t="s">
        <v>1421</v>
      </c>
      <c r="P1782" s="249" t="s">
        <v>1421</v>
      </c>
      <c r="Q1782" s="54">
        <v>0</v>
      </c>
      <c r="R1782" s="267" t="s">
        <v>2551</v>
      </c>
      <c r="S1782" s="267"/>
      <c r="T1782" s="267"/>
      <c r="U1782" s="267"/>
      <c r="V1782" s="267"/>
      <c r="W1782" s="267"/>
      <c r="X1782" s="267"/>
      <c r="Y1782" s="267"/>
      <c r="Z1782" s="267"/>
      <c r="AA1782" s="267"/>
      <c r="AB1782" s="267"/>
      <c r="AC1782" s="267"/>
      <c r="AD1782" s="267"/>
      <c r="AE1782" s="267"/>
      <c r="AF1782" s="54">
        <v>0</v>
      </c>
      <c r="AG1782" s="267" t="s">
        <v>2551</v>
      </c>
      <c r="AH1782" s="267"/>
      <c r="AI1782" s="267"/>
      <c r="AJ1782" s="267"/>
      <c r="AK1782" s="267"/>
      <c r="AL1782" s="267"/>
      <c r="AM1782" s="267"/>
      <c r="AN1782" s="267"/>
      <c r="AO1782" s="267"/>
      <c r="AP1782" s="267"/>
      <c r="AQ1782" s="267"/>
      <c r="AR1782" s="267"/>
      <c r="AS1782" s="267"/>
      <c r="AT1782" s="267"/>
    </row>
    <row r="1783" spans="1:46" customFormat="1" ht="45" customHeight="1" thickTop="1" thickBot="1" x14ac:dyDescent="0.3">
      <c r="A1783" s="250" t="s">
        <v>1422</v>
      </c>
      <c r="B1783" s="250" t="s">
        <v>1422</v>
      </c>
      <c r="C1783" s="250" t="s">
        <v>1422</v>
      </c>
      <c r="D1783" s="250" t="s">
        <v>1422</v>
      </c>
      <c r="E1783" s="250" t="s">
        <v>1422</v>
      </c>
      <c r="F1783" s="250" t="s">
        <v>1422</v>
      </c>
      <c r="G1783" s="250" t="s">
        <v>1422</v>
      </c>
      <c r="H1783" s="250" t="s">
        <v>1422</v>
      </c>
      <c r="I1783" s="250" t="s">
        <v>1422</v>
      </c>
      <c r="J1783" s="250" t="s">
        <v>1422</v>
      </c>
      <c r="K1783" s="250" t="s">
        <v>1422</v>
      </c>
      <c r="L1783" s="250" t="s">
        <v>1422</v>
      </c>
      <c r="M1783" s="250" t="s">
        <v>1422</v>
      </c>
      <c r="N1783" s="250" t="s">
        <v>1422</v>
      </c>
      <c r="O1783" s="250" t="s">
        <v>1422</v>
      </c>
      <c r="P1783" s="250" t="s">
        <v>1422</v>
      </c>
      <c r="Q1783" s="54">
        <v>0</v>
      </c>
      <c r="R1783" s="267" t="s">
        <v>2551</v>
      </c>
      <c r="S1783" s="267"/>
      <c r="T1783" s="267"/>
      <c r="U1783" s="267"/>
      <c r="V1783" s="267"/>
      <c r="W1783" s="267"/>
      <c r="X1783" s="267"/>
      <c r="Y1783" s="267"/>
      <c r="Z1783" s="267"/>
      <c r="AA1783" s="267"/>
      <c r="AB1783" s="267"/>
      <c r="AC1783" s="267"/>
      <c r="AD1783" s="267"/>
      <c r="AE1783" s="267"/>
      <c r="AF1783" s="54">
        <v>0</v>
      </c>
      <c r="AG1783" s="267" t="s">
        <v>2551</v>
      </c>
      <c r="AH1783" s="267"/>
      <c r="AI1783" s="267"/>
      <c r="AJ1783" s="267"/>
      <c r="AK1783" s="267"/>
      <c r="AL1783" s="267"/>
      <c r="AM1783" s="267"/>
      <c r="AN1783" s="267"/>
      <c r="AO1783" s="267"/>
      <c r="AP1783" s="267"/>
      <c r="AQ1783" s="267"/>
      <c r="AR1783" s="267"/>
      <c r="AS1783" s="267"/>
      <c r="AT1783" s="267"/>
    </row>
    <row r="1784" spans="1:46" customFormat="1" ht="45" customHeight="1" thickTop="1" thickBot="1" x14ac:dyDescent="0.3">
      <c r="A1784" s="250" t="s">
        <v>1423</v>
      </c>
      <c r="B1784" s="250" t="s">
        <v>1423</v>
      </c>
      <c r="C1784" s="250" t="s">
        <v>1423</v>
      </c>
      <c r="D1784" s="250" t="s">
        <v>1423</v>
      </c>
      <c r="E1784" s="250" t="s">
        <v>1423</v>
      </c>
      <c r="F1784" s="250" t="s">
        <v>1423</v>
      </c>
      <c r="G1784" s="250" t="s">
        <v>1423</v>
      </c>
      <c r="H1784" s="250" t="s">
        <v>1423</v>
      </c>
      <c r="I1784" s="250" t="s">
        <v>1423</v>
      </c>
      <c r="J1784" s="250" t="s">
        <v>1423</v>
      </c>
      <c r="K1784" s="250" t="s">
        <v>1423</v>
      </c>
      <c r="L1784" s="250" t="s">
        <v>1423</v>
      </c>
      <c r="M1784" s="250" t="s">
        <v>1423</v>
      </c>
      <c r="N1784" s="250" t="s">
        <v>1423</v>
      </c>
      <c r="O1784" s="250" t="s">
        <v>1423</v>
      </c>
      <c r="P1784" s="250" t="s">
        <v>1423</v>
      </c>
      <c r="Q1784" s="54">
        <v>0</v>
      </c>
      <c r="R1784" s="267" t="s">
        <v>2551</v>
      </c>
      <c r="S1784" s="267"/>
      <c r="T1784" s="267"/>
      <c r="U1784" s="267"/>
      <c r="V1784" s="267"/>
      <c r="W1784" s="267"/>
      <c r="X1784" s="267"/>
      <c r="Y1784" s="267"/>
      <c r="Z1784" s="267"/>
      <c r="AA1784" s="267"/>
      <c r="AB1784" s="267"/>
      <c r="AC1784" s="267"/>
      <c r="AD1784" s="267"/>
      <c r="AE1784" s="267"/>
      <c r="AF1784" s="54">
        <v>0</v>
      </c>
      <c r="AG1784" s="267" t="s">
        <v>2551</v>
      </c>
      <c r="AH1784" s="267"/>
      <c r="AI1784" s="267"/>
      <c r="AJ1784" s="267"/>
      <c r="AK1784" s="267"/>
      <c r="AL1784" s="267"/>
      <c r="AM1784" s="267"/>
      <c r="AN1784" s="267"/>
      <c r="AO1784" s="267"/>
      <c r="AP1784" s="267"/>
      <c r="AQ1784" s="267"/>
      <c r="AR1784" s="267"/>
      <c r="AS1784" s="267"/>
      <c r="AT1784" s="267"/>
    </row>
    <row r="1785" spans="1:46" customFormat="1" ht="45" customHeight="1" thickTop="1" thickBot="1" x14ac:dyDescent="0.3">
      <c r="A1785" s="249" t="s">
        <v>1424</v>
      </c>
      <c r="B1785" s="249" t="s">
        <v>1424</v>
      </c>
      <c r="C1785" s="249" t="s">
        <v>1424</v>
      </c>
      <c r="D1785" s="249" t="s">
        <v>1424</v>
      </c>
      <c r="E1785" s="249" t="s">
        <v>1424</v>
      </c>
      <c r="F1785" s="249" t="s">
        <v>1424</v>
      </c>
      <c r="G1785" s="249" t="s">
        <v>1424</v>
      </c>
      <c r="H1785" s="249" t="s">
        <v>1424</v>
      </c>
      <c r="I1785" s="249" t="s">
        <v>1424</v>
      </c>
      <c r="J1785" s="249" t="s">
        <v>1424</v>
      </c>
      <c r="K1785" s="249" t="s">
        <v>1424</v>
      </c>
      <c r="L1785" s="249" t="s">
        <v>1424</v>
      </c>
      <c r="M1785" s="249" t="s">
        <v>1424</v>
      </c>
      <c r="N1785" s="249" t="s">
        <v>1424</v>
      </c>
      <c r="O1785" s="249" t="s">
        <v>1424</v>
      </c>
      <c r="P1785" s="249" t="s">
        <v>1424</v>
      </c>
      <c r="Q1785" s="54">
        <v>0</v>
      </c>
      <c r="R1785" s="267" t="s">
        <v>2551</v>
      </c>
      <c r="S1785" s="267"/>
      <c r="T1785" s="267"/>
      <c r="U1785" s="267"/>
      <c r="V1785" s="267"/>
      <c r="W1785" s="267"/>
      <c r="X1785" s="267"/>
      <c r="Y1785" s="267"/>
      <c r="Z1785" s="267"/>
      <c r="AA1785" s="267"/>
      <c r="AB1785" s="267"/>
      <c r="AC1785" s="267"/>
      <c r="AD1785" s="267"/>
      <c r="AE1785" s="267"/>
      <c r="AF1785" s="54">
        <v>0</v>
      </c>
      <c r="AG1785" s="267" t="s">
        <v>2551</v>
      </c>
      <c r="AH1785" s="267"/>
      <c r="AI1785" s="267"/>
      <c r="AJ1785" s="267"/>
      <c r="AK1785" s="267"/>
      <c r="AL1785" s="267"/>
      <c r="AM1785" s="267"/>
      <c r="AN1785" s="267"/>
      <c r="AO1785" s="267"/>
      <c r="AP1785" s="267"/>
      <c r="AQ1785" s="267"/>
      <c r="AR1785" s="267"/>
      <c r="AS1785" s="267"/>
      <c r="AT1785" s="267"/>
    </row>
    <row r="1786" spans="1:46" customFormat="1" ht="45" customHeight="1" thickTop="1" thickBot="1" x14ac:dyDescent="0.3">
      <c r="A1786" s="249" t="s">
        <v>1425</v>
      </c>
      <c r="B1786" s="249" t="s">
        <v>1425</v>
      </c>
      <c r="C1786" s="249" t="s">
        <v>1425</v>
      </c>
      <c r="D1786" s="249" t="s">
        <v>1425</v>
      </c>
      <c r="E1786" s="249" t="s">
        <v>1425</v>
      </c>
      <c r="F1786" s="249" t="s">
        <v>1425</v>
      </c>
      <c r="G1786" s="249" t="s">
        <v>1425</v>
      </c>
      <c r="H1786" s="249" t="s">
        <v>1425</v>
      </c>
      <c r="I1786" s="249" t="s">
        <v>1425</v>
      </c>
      <c r="J1786" s="249" t="s">
        <v>1425</v>
      </c>
      <c r="K1786" s="249" t="s">
        <v>1425</v>
      </c>
      <c r="L1786" s="249" t="s">
        <v>1425</v>
      </c>
      <c r="M1786" s="249" t="s">
        <v>1425</v>
      </c>
      <c r="N1786" s="249" t="s">
        <v>1425</v>
      </c>
      <c r="O1786" s="249" t="s">
        <v>1425</v>
      </c>
      <c r="P1786" s="249" t="s">
        <v>1425</v>
      </c>
      <c r="Q1786" s="54">
        <v>0</v>
      </c>
      <c r="R1786" s="267" t="s">
        <v>2551</v>
      </c>
      <c r="S1786" s="267"/>
      <c r="T1786" s="267"/>
      <c r="U1786" s="267"/>
      <c r="V1786" s="267"/>
      <c r="W1786" s="267"/>
      <c r="X1786" s="267"/>
      <c r="Y1786" s="267"/>
      <c r="Z1786" s="267"/>
      <c r="AA1786" s="267"/>
      <c r="AB1786" s="267"/>
      <c r="AC1786" s="267"/>
      <c r="AD1786" s="267"/>
      <c r="AE1786" s="267"/>
      <c r="AF1786" s="54">
        <v>0</v>
      </c>
      <c r="AG1786" s="267" t="s">
        <v>2551</v>
      </c>
      <c r="AH1786" s="267"/>
      <c r="AI1786" s="267"/>
      <c r="AJ1786" s="267"/>
      <c r="AK1786" s="267"/>
      <c r="AL1786" s="267"/>
      <c r="AM1786" s="267"/>
      <c r="AN1786" s="267"/>
      <c r="AO1786" s="267"/>
      <c r="AP1786" s="267"/>
      <c r="AQ1786" s="267"/>
      <c r="AR1786" s="267"/>
      <c r="AS1786" s="267"/>
      <c r="AT1786" s="267"/>
    </row>
    <row r="1787" spans="1:46" customFormat="1" ht="45" customHeight="1" thickTop="1" thickBot="1" x14ac:dyDescent="0.3">
      <c r="A1787" s="249" t="s">
        <v>1426</v>
      </c>
      <c r="B1787" s="249" t="s">
        <v>1426</v>
      </c>
      <c r="C1787" s="249" t="s">
        <v>1426</v>
      </c>
      <c r="D1787" s="249" t="s">
        <v>1426</v>
      </c>
      <c r="E1787" s="249" t="s">
        <v>1426</v>
      </c>
      <c r="F1787" s="249" t="s">
        <v>1426</v>
      </c>
      <c r="G1787" s="249" t="s">
        <v>1426</v>
      </c>
      <c r="H1787" s="249" t="s">
        <v>1426</v>
      </c>
      <c r="I1787" s="249" t="s">
        <v>1426</v>
      </c>
      <c r="J1787" s="249" t="s">
        <v>1426</v>
      </c>
      <c r="K1787" s="249" t="s">
        <v>1426</v>
      </c>
      <c r="L1787" s="249" t="s">
        <v>1426</v>
      </c>
      <c r="M1787" s="249" t="s">
        <v>1426</v>
      </c>
      <c r="N1787" s="249" t="s">
        <v>1426</v>
      </c>
      <c r="O1787" s="249" t="s">
        <v>1426</v>
      </c>
      <c r="P1787" s="249" t="s">
        <v>1426</v>
      </c>
      <c r="Q1787" s="54">
        <v>0</v>
      </c>
      <c r="R1787" s="267" t="s">
        <v>2551</v>
      </c>
      <c r="S1787" s="267"/>
      <c r="T1787" s="267"/>
      <c r="U1787" s="267"/>
      <c r="V1787" s="267"/>
      <c r="W1787" s="267"/>
      <c r="X1787" s="267"/>
      <c r="Y1787" s="267"/>
      <c r="Z1787" s="267"/>
      <c r="AA1787" s="267"/>
      <c r="AB1787" s="267"/>
      <c r="AC1787" s="267"/>
      <c r="AD1787" s="267"/>
      <c r="AE1787" s="267"/>
      <c r="AF1787" s="54">
        <v>0</v>
      </c>
      <c r="AG1787" s="267" t="s">
        <v>2551</v>
      </c>
      <c r="AH1787" s="267"/>
      <c r="AI1787" s="267"/>
      <c r="AJ1787" s="267"/>
      <c r="AK1787" s="267"/>
      <c r="AL1787" s="267"/>
      <c r="AM1787" s="267"/>
      <c r="AN1787" s="267"/>
      <c r="AO1787" s="267"/>
      <c r="AP1787" s="267"/>
      <c r="AQ1787" s="267"/>
      <c r="AR1787" s="267"/>
      <c r="AS1787" s="267"/>
      <c r="AT1787" s="267"/>
    </row>
    <row r="1788" spans="1:46" customFormat="1" ht="45" customHeight="1" thickTop="1" thickBot="1" x14ac:dyDescent="0.3">
      <c r="A1788" s="249" t="s">
        <v>1427</v>
      </c>
      <c r="B1788" s="249" t="s">
        <v>1427</v>
      </c>
      <c r="C1788" s="249" t="s">
        <v>1427</v>
      </c>
      <c r="D1788" s="249" t="s">
        <v>1427</v>
      </c>
      <c r="E1788" s="249" t="s">
        <v>1427</v>
      </c>
      <c r="F1788" s="249" t="s">
        <v>1427</v>
      </c>
      <c r="G1788" s="249" t="s">
        <v>1427</v>
      </c>
      <c r="H1788" s="249" t="s">
        <v>1427</v>
      </c>
      <c r="I1788" s="249" t="s">
        <v>1427</v>
      </c>
      <c r="J1788" s="249" t="s">
        <v>1427</v>
      </c>
      <c r="K1788" s="249" t="s">
        <v>1427</v>
      </c>
      <c r="L1788" s="249" t="s">
        <v>1427</v>
      </c>
      <c r="M1788" s="249" t="s">
        <v>1427</v>
      </c>
      <c r="N1788" s="249" t="s">
        <v>1427</v>
      </c>
      <c r="O1788" s="249" t="s">
        <v>1427</v>
      </c>
      <c r="P1788" s="249" t="s">
        <v>1427</v>
      </c>
      <c r="Q1788" s="54">
        <v>0</v>
      </c>
      <c r="R1788" s="267" t="s">
        <v>2551</v>
      </c>
      <c r="S1788" s="267"/>
      <c r="T1788" s="267"/>
      <c r="U1788" s="267"/>
      <c r="V1788" s="267"/>
      <c r="W1788" s="267"/>
      <c r="X1788" s="267"/>
      <c r="Y1788" s="267"/>
      <c r="Z1788" s="267"/>
      <c r="AA1788" s="267"/>
      <c r="AB1788" s="267"/>
      <c r="AC1788" s="267"/>
      <c r="AD1788" s="267"/>
      <c r="AE1788" s="267"/>
      <c r="AF1788" s="54">
        <v>0</v>
      </c>
      <c r="AG1788" s="267" t="s">
        <v>2551</v>
      </c>
      <c r="AH1788" s="267"/>
      <c r="AI1788" s="267"/>
      <c r="AJ1788" s="267"/>
      <c r="AK1788" s="267"/>
      <c r="AL1788" s="267"/>
      <c r="AM1788" s="267"/>
      <c r="AN1788" s="267"/>
      <c r="AO1788" s="267"/>
      <c r="AP1788" s="267"/>
      <c r="AQ1788" s="267"/>
      <c r="AR1788" s="267"/>
      <c r="AS1788" s="267"/>
      <c r="AT1788" s="267"/>
    </row>
    <row r="1789" spans="1:46" customFormat="1" ht="45" customHeight="1" thickTop="1" thickBot="1" x14ac:dyDescent="0.3">
      <c r="A1789" s="249" t="s">
        <v>1428</v>
      </c>
      <c r="B1789" s="249" t="s">
        <v>1428</v>
      </c>
      <c r="C1789" s="249" t="s">
        <v>1428</v>
      </c>
      <c r="D1789" s="249" t="s">
        <v>1428</v>
      </c>
      <c r="E1789" s="249" t="s">
        <v>1428</v>
      </c>
      <c r="F1789" s="249" t="s">
        <v>1428</v>
      </c>
      <c r="G1789" s="249" t="s">
        <v>1428</v>
      </c>
      <c r="H1789" s="249" t="s">
        <v>1428</v>
      </c>
      <c r="I1789" s="249" t="s">
        <v>1428</v>
      </c>
      <c r="J1789" s="249" t="s">
        <v>1428</v>
      </c>
      <c r="K1789" s="249" t="s">
        <v>1428</v>
      </c>
      <c r="L1789" s="249" t="s">
        <v>1428</v>
      </c>
      <c r="M1789" s="249" t="s">
        <v>1428</v>
      </c>
      <c r="N1789" s="249" t="s">
        <v>1428</v>
      </c>
      <c r="O1789" s="249" t="s">
        <v>1428</v>
      </c>
      <c r="P1789" s="249" t="s">
        <v>1428</v>
      </c>
      <c r="Q1789" s="54">
        <v>0</v>
      </c>
      <c r="R1789" s="267" t="s">
        <v>2551</v>
      </c>
      <c r="S1789" s="267"/>
      <c r="T1789" s="267"/>
      <c r="U1789" s="267"/>
      <c r="V1789" s="267"/>
      <c r="W1789" s="267"/>
      <c r="X1789" s="267"/>
      <c r="Y1789" s="267"/>
      <c r="Z1789" s="267"/>
      <c r="AA1789" s="267"/>
      <c r="AB1789" s="267"/>
      <c r="AC1789" s="267"/>
      <c r="AD1789" s="267"/>
      <c r="AE1789" s="267"/>
      <c r="AF1789" s="54">
        <v>0</v>
      </c>
      <c r="AG1789" s="267" t="s">
        <v>2551</v>
      </c>
      <c r="AH1789" s="267"/>
      <c r="AI1789" s="267"/>
      <c r="AJ1789" s="267"/>
      <c r="AK1789" s="267"/>
      <c r="AL1789" s="267"/>
      <c r="AM1789" s="267"/>
      <c r="AN1789" s="267"/>
      <c r="AO1789" s="267"/>
      <c r="AP1789" s="267"/>
      <c r="AQ1789" s="267"/>
      <c r="AR1789" s="267"/>
      <c r="AS1789" s="267"/>
      <c r="AT1789" s="267"/>
    </row>
    <row r="1790" spans="1:46" customFormat="1" ht="45" customHeight="1" thickTop="1" thickBot="1" x14ac:dyDescent="0.3">
      <c r="A1790" s="250" t="s">
        <v>1429</v>
      </c>
      <c r="B1790" s="250" t="s">
        <v>1429</v>
      </c>
      <c r="C1790" s="250" t="s">
        <v>1429</v>
      </c>
      <c r="D1790" s="250" t="s">
        <v>1429</v>
      </c>
      <c r="E1790" s="250" t="s">
        <v>1429</v>
      </c>
      <c r="F1790" s="250" t="s">
        <v>1429</v>
      </c>
      <c r="G1790" s="250" t="s">
        <v>1429</v>
      </c>
      <c r="H1790" s="250" t="s">
        <v>1429</v>
      </c>
      <c r="I1790" s="250" t="s">
        <v>1429</v>
      </c>
      <c r="J1790" s="250" t="s">
        <v>1429</v>
      </c>
      <c r="K1790" s="250" t="s">
        <v>1429</v>
      </c>
      <c r="L1790" s="250" t="s">
        <v>1429</v>
      </c>
      <c r="M1790" s="250" t="s">
        <v>1429</v>
      </c>
      <c r="N1790" s="250" t="s">
        <v>1429</v>
      </c>
      <c r="O1790" s="250" t="s">
        <v>1429</v>
      </c>
      <c r="P1790" s="250" t="s">
        <v>1429</v>
      </c>
      <c r="Q1790" s="54">
        <v>0</v>
      </c>
      <c r="R1790" s="267" t="s">
        <v>2551</v>
      </c>
      <c r="S1790" s="267"/>
      <c r="T1790" s="267"/>
      <c r="U1790" s="267"/>
      <c r="V1790" s="267"/>
      <c r="W1790" s="267"/>
      <c r="X1790" s="267"/>
      <c r="Y1790" s="267"/>
      <c r="Z1790" s="267"/>
      <c r="AA1790" s="267"/>
      <c r="AB1790" s="267"/>
      <c r="AC1790" s="267"/>
      <c r="AD1790" s="267"/>
      <c r="AE1790" s="267"/>
      <c r="AF1790" s="54">
        <v>0</v>
      </c>
      <c r="AG1790" s="267" t="s">
        <v>2551</v>
      </c>
      <c r="AH1790" s="267"/>
      <c r="AI1790" s="267"/>
      <c r="AJ1790" s="267"/>
      <c r="AK1790" s="267"/>
      <c r="AL1790" s="267"/>
      <c r="AM1790" s="267"/>
      <c r="AN1790" s="267"/>
      <c r="AO1790" s="267"/>
      <c r="AP1790" s="267"/>
      <c r="AQ1790" s="267"/>
      <c r="AR1790" s="267"/>
      <c r="AS1790" s="267"/>
      <c r="AT1790" s="267"/>
    </row>
    <row r="1791" spans="1:46" customFormat="1" ht="45" customHeight="1" thickTop="1" thickBot="1" x14ac:dyDescent="0.3">
      <c r="A1791" s="250" t="s">
        <v>1430</v>
      </c>
      <c r="B1791" s="250" t="s">
        <v>1430</v>
      </c>
      <c r="C1791" s="250" t="s">
        <v>1430</v>
      </c>
      <c r="D1791" s="250" t="s">
        <v>1430</v>
      </c>
      <c r="E1791" s="250" t="s">
        <v>1430</v>
      </c>
      <c r="F1791" s="250" t="s">
        <v>1430</v>
      </c>
      <c r="G1791" s="250" t="s">
        <v>1430</v>
      </c>
      <c r="H1791" s="250" t="s">
        <v>1430</v>
      </c>
      <c r="I1791" s="250" t="s">
        <v>1430</v>
      </c>
      <c r="J1791" s="250" t="s">
        <v>1430</v>
      </c>
      <c r="K1791" s="250" t="s">
        <v>1430</v>
      </c>
      <c r="L1791" s="250" t="s">
        <v>1430</v>
      </c>
      <c r="M1791" s="250" t="s">
        <v>1430</v>
      </c>
      <c r="N1791" s="250" t="s">
        <v>1430</v>
      </c>
      <c r="O1791" s="250" t="s">
        <v>1430</v>
      </c>
      <c r="P1791" s="250" t="s">
        <v>1430</v>
      </c>
      <c r="Q1791" s="54">
        <v>0</v>
      </c>
      <c r="R1791" s="267" t="s">
        <v>2551</v>
      </c>
      <c r="S1791" s="267"/>
      <c r="T1791" s="267"/>
      <c r="U1791" s="267"/>
      <c r="V1791" s="267"/>
      <c r="W1791" s="267"/>
      <c r="X1791" s="267"/>
      <c r="Y1791" s="267"/>
      <c r="Z1791" s="267"/>
      <c r="AA1791" s="267"/>
      <c r="AB1791" s="267"/>
      <c r="AC1791" s="267"/>
      <c r="AD1791" s="267"/>
      <c r="AE1791" s="267"/>
      <c r="AF1791" s="54">
        <v>0</v>
      </c>
      <c r="AG1791" s="267" t="s">
        <v>2551</v>
      </c>
      <c r="AH1791" s="267"/>
      <c r="AI1791" s="267"/>
      <c r="AJ1791" s="267"/>
      <c r="AK1791" s="267"/>
      <c r="AL1791" s="267"/>
      <c r="AM1791" s="267"/>
      <c r="AN1791" s="267"/>
      <c r="AO1791" s="267"/>
      <c r="AP1791" s="267"/>
      <c r="AQ1791" s="267"/>
      <c r="AR1791" s="267"/>
      <c r="AS1791" s="267"/>
      <c r="AT1791" s="267"/>
    </row>
    <row r="1792" spans="1:46" customFormat="1" ht="45" customHeight="1" thickTop="1" thickBot="1" x14ac:dyDescent="0.3">
      <c r="A1792" s="249" t="s">
        <v>1431</v>
      </c>
      <c r="B1792" s="249" t="s">
        <v>1431</v>
      </c>
      <c r="C1792" s="249" t="s">
        <v>1431</v>
      </c>
      <c r="D1792" s="249" t="s">
        <v>1431</v>
      </c>
      <c r="E1792" s="249" t="s">
        <v>1431</v>
      </c>
      <c r="F1792" s="249" t="s">
        <v>1431</v>
      </c>
      <c r="G1792" s="249" t="s">
        <v>1431</v>
      </c>
      <c r="H1792" s="249" t="s">
        <v>1431</v>
      </c>
      <c r="I1792" s="249" t="s">
        <v>1431</v>
      </c>
      <c r="J1792" s="249" t="s">
        <v>1431</v>
      </c>
      <c r="K1792" s="249" t="s">
        <v>1431</v>
      </c>
      <c r="L1792" s="249" t="s">
        <v>1431</v>
      </c>
      <c r="M1792" s="249" t="s">
        <v>1431</v>
      </c>
      <c r="N1792" s="249" t="s">
        <v>1431</v>
      </c>
      <c r="O1792" s="249" t="s">
        <v>1431</v>
      </c>
      <c r="P1792" s="249" t="s">
        <v>1431</v>
      </c>
      <c r="Q1792" s="54">
        <v>0</v>
      </c>
      <c r="R1792" s="267" t="s">
        <v>2551</v>
      </c>
      <c r="S1792" s="267"/>
      <c r="T1792" s="267"/>
      <c r="U1792" s="267"/>
      <c r="V1792" s="267"/>
      <c r="W1792" s="267"/>
      <c r="X1792" s="267"/>
      <c r="Y1792" s="267"/>
      <c r="Z1792" s="267"/>
      <c r="AA1792" s="267"/>
      <c r="AB1792" s="267"/>
      <c r="AC1792" s="267"/>
      <c r="AD1792" s="267"/>
      <c r="AE1792" s="267"/>
      <c r="AF1792" s="54">
        <v>0</v>
      </c>
      <c r="AG1792" s="267" t="s">
        <v>2551</v>
      </c>
      <c r="AH1792" s="267"/>
      <c r="AI1792" s="267"/>
      <c r="AJ1792" s="267"/>
      <c r="AK1792" s="267"/>
      <c r="AL1792" s="267"/>
      <c r="AM1792" s="267"/>
      <c r="AN1792" s="267"/>
      <c r="AO1792" s="267"/>
      <c r="AP1792" s="267"/>
      <c r="AQ1792" s="267"/>
      <c r="AR1792" s="267"/>
      <c r="AS1792" s="267"/>
      <c r="AT1792" s="267"/>
    </row>
    <row r="1793" spans="1:1025" ht="45" customHeight="1" thickTop="1" thickBot="1" x14ac:dyDescent="0.3">
      <c r="A1793" s="249" t="s">
        <v>1432</v>
      </c>
      <c r="B1793" s="249" t="s">
        <v>1432</v>
      </c>
      <c r="C1793" s="249" t="s">
        <v>1432</v>
      </c>
      <c r="D1793" s="249" t="s">
        <v>1432</v>
      </c>
      <c r="E1793" s="249" t="s">
        <v>1432</v>
      </c>
      <c r="F1793" s="249" t="s">
        <v>1432</v>
      </c>
      <c r="G1793" s="249" t="s">
        <v>1432</v>
      </c>
      <c r="H1793" s="249" t="s">
        <v>1432</v>
      </c>
      <c r="I1793" s="249" t="s">
        <v>1432</v>
      </c>
      <c r="J1793" s="249" t="s">
        <v>1432</v>
      </c>
      <c r="K1793" s="249" t="s">
        <v>1432</v>
      </c>
      <c r="L1793" s="249" t="s">
        <v>1432</v>
      </c>
      <c r="M1793" s="249" t="s">
        <v>1432</v>
      </c>
      <c r="N1793" s="249" t="s">
        <v>1432</v>
      </c>
      <c r="O1793" s="249" t="s">
        <v>1432</v>
      </c>
      <c r="P1793" s="249" t="s">
        <v>1432</v>
      </c>
      <c r="Q1793" s="54">
        <v>0</v>
      </c>
      <c r="R1793" s="267" t="s">
        <v>2551</v>
      </c>
      <c r="S1793" s="267"/>
      <c r="T1793" s="267"/>
      <c r="U1793" s="267"/>
      <c r="V1793" s="267"/>
      <c r="W1793" s="267"/>
      <c r="X1793" s="267"/>
      <c r="Y1793" s="267"/>
      <c r="Z1793" s="267"/>
      <c r="AA1793" s="267"/>
      <c r="AB1793" s="267"/>
      <c r="AC1793" s="267"/>
      <c r="AD1793" s="267"/>
      <c r="AE1793" s="267"/>
      <c r="AF1793" s="54">
        <v>0</v>
      </c>
      <c r="AG1793" s="267" t="s">
        <v>2551</v>
      </c>
      <c r="AH1793" s="267"/>
      <c r="AI1793" s="267"/>
      <c r="AJ1793" s="267"/>
      <c r="AK1793" s="267"/>
      <c r="AL1793" s="267"/>
      <c r="AM1793" s="267"/>
      <c r="AN1793" s="267"/>
      <c r="AO1793" s="267"/>
      <c r="AP1793" s="267"/>
      <c r="AQ1793" s="267"/>
      <c r="AR1793" s="267"/>
      <c r="AS1793" s="267"/>
      <c r="AT1793" s="267"/>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c r="HE1793"/>
      <c r="HF1793"/>
      <c r="HG1793"/>
      <c r="HH1793"/>
      <c r="HI1793"/>
      <c r="HJ1793"/>
      <c r="HK1793"/>
      <c r="HL1793"/>
      <c r="HM1793"/>
      <c r="HN1793"/>
      <c r="HO1793"/>
      <c r="HP1793"/>
      <c r="HQ1793"/>
      <c r="HR1793"/>
      <c r="HS1793"/>
      <c r="HT1793"/>
      <c r="HU1793"/>
      <c r="HV1793"/>
      <c r="HW1793"/>
      <c r="HX1793"/>
      <c r="HY1793"/>
      <c r="HZ1793"/>
      <c r="IA1793"/>
      <c r="IB1793"/>
      <c r="IC1793"/>
      <c r="ID1793"/>
      <c r="IE1793"/>
      <c r="IF1793"/>
      <c r="IG1793"/>
      <c r="IH1793"/>
      <c r="II1793"/>
      <c r="IJ1793"/>
      <c r="IK1793"/>
      <c r="IL1793"/>
      <c r="IM1793"/>
      <c r="IN1793"/>
      <c r="IO1793"/>
      <c r="IP1793"/>
      <c r="IQ1793"/>
      <c r="IR1793"/>
      <c r="IS1793"/>
      <c r="IT1793"/>
      <c r="IU1793"/>
      <c r="IV1793"/>
      <c r="IW1793"/>
      <c r="IX1793"/>
      <c r="IY1793"/>
      <c r="IZ1793"/>
      <c r="JA1793"/>
      <c r="JB1793"/>
      <c r="JC1793"/>
      <c r="JD1793"/>
      <c r="JE1793"/>
      <c r="JF1793"/>
      <c r="JG1793"/>
      <c r="JH1793"/>
      <c r="JI1793"/>
      <c r="JJ1793"/>
      <c r="JK1793"/>
      <c r="JL1793"/>
      <c r="JM1793"/>
      <c r="JN1793"/>
      <c r="JO1793"/>
      <c r="JP1793"/>
      <c r="JQ1793"/>
      <c r="JR1793"/>
      <c r="JS1793"/>
      <c r="JT1793"/>
      <c r="JU1793"/>
      <c r="JV1793"/>
      <c r="JW1793"/>
      <c r="JX1793"/>
      <c r="JY1793"/>
      <c r="JZ1793"/>
      <c r="KA1793"/>
      <c r="KB1793"/>
      <c r="KC1793"/>
      <c r="KD1793"/>
      <c r="KE1793"/>
      <c r="KF1793"/>
      <c r="KG1793"/>
      <c r="KH1793"/>
      <c r="KI1793"/>
      <c r="KJ1793"/>
      <c r="KK1793"/>
      <c r="KL1793"/>
      <c r="KM1793"/>
      <c r="KN1793"/>
      <c r="KO1793"/>
      <c r="KP1793"/>
      <c r="KQ1793"/>
      <c r="KR1793"/>
      <c r="KS1793"/>
      <c r="KT1793"/>
      <c r="KU1793"/>
      <c r="KV1793"/>
      <c r="KW1793"/>
      <c r="KX1793"/>
      <c r="KY1793"/>
      <c r="KZ1793"/>
      <c r="LA1793"/>
      <c r="LB1793"/>
      <c r="LC1793"/>
      <c r="LD1793"/>
      <c r="LE1793"/>
      <c r="LF1793"/>
      <c r="LG1793"/>
      <c r="LH1793"/>
      <c r="LI1793"/>
      <c r="LJ1793"/>
      <c r="LK1793"/>
      <c r="LL1793"/>
      <c r="LM1793"/>
      <c r="LN1793"/>
      <c r="LO1793"/>
      <c r="LP1793"/>
      <c r="LQ1793"/>
      <c r="LR1793"/>
      <c r="LS1793"/>
      <c r="LT1793"/>
      <c r="LU1793"/>
      <c r="LV1793"/>
      <c r="LW1793"/>
      <c r="LX1793"/>
      <c r="LY1793"/>
      <c r="LZ1793"/>
      <c r="MA1793"/>
      <c r="MB1793"/>
      <c r="MC1793"/>
      <c r="MD1793"/>
      <c r="ME1793"/>
      <c r="MF1793"/>
      <c r="MG1793"/>
      <c r="MH1793"/>
      <c r="MI1793"/>
      <c r="MJ1793"/>
      <c r="MK1793"/>
      <c r="ML1793"/>
      <c r="MM1793"/>
      <c r="MN1793"/>
      <c r="MO1793"/>
      <c r="MP1793"/>
      <c r="MQ1793"/>
      <c r="MR1793"/>
      <c r="MS1793"/>
      <c r="MT1793"/>
      <c r="MU1793"/>
      <c r="MV1793"/>
      <c r="MW1793"/>
      <c r="MX1793"/>
      <c r="MY1793"/>
      <c r="MZ1793"/>
      <c r="NA1793"/>
      <c r="NB1793"/>
      <c r="NC1793"/>
      <c r="ND1793"/>
      <c r="NE1793"/>
      <c r="NF1793"/>
      <c r="NG1793"/>
      <c r="NH1793"/>
      <c r="NI1793"/>
      <c r="NJ1793"/>
      <c r="NK1793"/>
      <c r="NL1793"/>
      <c r="NM1793"/>
      <c r="NN1793"/>
      <c r="NO1793"/>
      <c r="NP1793"/>
      <c r="NQ1793"/>
      <c r="NR1793"/>
      <c r="NS1793"/>
      <c r="NT1793"/>
      <c r="NU1793"/>
      <c r="NV1793"/>
      <c r="NW1793"/>
      <c r="NX1793"/>
      <c r="NY1793"/>
      <c r="NZ1793"/>
      <c r="OA1793"/>
      <c r="OB1793"/>
      <c r="OC1793"/>
      <c r="OD1793"/>
      <c r="OE1793"/>
      <c r="OF1793"/>
      <c r="OG1793"/>
      <c r="OH1793"/>
      <c r="OI1793"/>
      <c r="OJ1793"/>
      <c r="OK1793"/>
      <c r="OL1793"/>
      <c r="OM1793"/>
      <c r="ON1793"/>
      <c r="OO1793"/>
      <c r="OP1793"/>
      <c r="OQ1793"/>
      <c r="OR1793"/>
      <c r="OS1793"/>
      <c r="OT1793"/>
      <c r="OU1793"/>
      <c r="OV1793"/>
      <c r="OW1793"/>
      <c r="OX1793"/>
      <c r="OY1793"/>
      <c r="OZ1793"/>
      <c r="PA1793"/>
      <c r="PB1793"/>
      <c r="PC1793"/>
      <c r="PD1793"/>
      <c r="PE1793"/>
      <c r="PF1793"/>
      <c r="PG1793"/>
      <c r="PH1793"/>
      <c r="PI1793"/>
      <c r="PJ1793"/>
      <c r="PK1793"/>
      <c r="PL1793"/>
      <c r="PM1793"/>
      <c r="PN1793"/>
      <c r="PO1793"/>
      <c r="PP1793"/>
      <c r="PQ1793"/>
      <c r="PR1793"/>
      <c r="PS1793"/>
      <c r="PT1793"/>
      <c r="PU1793"/>
      <c r="PV1793"/>
      <c r="PW1793"/>
      <c r="PX1793"/>
      <c r="PY1793"/>
      <c r="PZ1793"/>
      <c r="QA1793"/>
      <c r="QB1793"/>
      <c r="QC1793"/>
      <c r="QD1793"/>
      <c r="QE1793"/>
      <c r="QF1793"/>
      <c r="QG1793"/>
      <c r="QH1793"/>
      <c r="QI1793"/>
      <c r="QJ1793"/>
      <c r="QK1793"/>
      <c r="QL1793"/>
      <c r="QM1793"/>
      <c r="QN1793"/>
      <c r="QO1793"/>
      <c r="QP1793"/>
      <c r="QQ1793"/>
      <c r="QR1793"/>
      <c r="QS1793"/>
      <c r="QT1793"/>
      <c r="QU1793"/>
      <c r="QV1793"/>
      <c r="QW1793"/>
      <c r="QX1793"/>
      <c r="QY1793"/>
      <c r="QZ1793"/>
      <c r="RA1793"/>
      <c r="RB1793"/>
      <c r="RC1793"/>
      <c r="RD1793"/>
      <c r="RE1793"/>
      <c r="RF1793"/>
      <c r="RG1793"/>
      <c r="RH1793"/>
      <c r="RI1793"/>
      <c r="RJ1793"/>
      <c r="RK1793"/>
      <c r="RL1793"/>
      <c r="RM1793"/>
      <c r="RN1793"/>
      <c r="RO1793"/>
      <c r="RP1793"/>
      <c r="RQ1793"/>
      <c r="RR1793"/>
      <c r="RS1793"/>
      <c r="RT1793"/>
      <c r="RU1793"/>
      <c r="RV1793"/>
      <c r="RW1793"/>
      <c r="RX1793"/>
      <c r="RY1793"/>
      <c r="RZ1793"/>
      <c r="SA1793"/>
      <c r="SB1793"/>
      <c r="SC1793"/>
      <c r="SD1793"/>
      <c r="SE1793"/>
      <c r="SF1793"/>
      <c r="SG1793"/>
      <c r="SH1793"/>
      <c r="SI1793"/>
      <c r="SJ1793"/>
      <c r="SK1793"/>
      <c r="SL1793"/>
      <c r="SM1793"/>
      <c r="SN1793"/>
      <c r="SO1793"/>
      <c r="SP1793"/>
      <c r="SQ1793"/>
      <c r="SR1793"/>
      <c r="SS1793"/>
      <c r="ST1793"/>
      <c r="SU1793"/>
      <c r="SV1793"/>
      <c r="SW1793"/>
      <c r="SX1793"/>
      <c r="SY1793"/>
      <c r="SZ1793"/>
      <c r="TA1793"/>
      <c r="TB1793"/>
      <c r="TC1793"/>
      <c r="TD1793"/>
      <c r="TE1793"/>
      <c r="TF1793"/>
      <c r="TG1793"/>
      <c r="TH1793"/>
      <c r="TI1793"/>
      <c r="TJ1793"/>
      <c r="TK1793"/>
      <c r="TL1793"/>
      <c r="TM1793"/>
      <c r="TN1793"/>
      <c r="TO1793"/>
      <c r="TP1793"/>
      <c r="TQ1793"/>
      <c r="TR1793"/>
      <c r="TS1793"/>
      <c r="TT1793"/>
      <c r="TU1793"/>
      <c r="TV1793"/>
      <c r="TW1793"/>
      <c r="TX1793"/>
      <c r="TY1793"/>
      <c r="TZ1793"/>
      <c r="UA1793"/>
      <c r="UB1793"/>
      <c r="UC1793"/>
      <c r="UD1793"/>
      <c r="UE1793"/>
      <c r="UF1793"/>
      <c r="UG1793"/>
      <c r="UH1793"/>
      <c r="UI1793"/>
      <c r="UJ1793"/>
      <c r="UK1793"/>
      <c r="UL1793"/>
      <c r="UM1793"/>
      <c r="UN1793"/>
      <c r="UO1793"/>
      <c r="UP1793"/>
      <c r="UQ1793"/>
      <c r="UR1793"/>
      <c r="US1793"/>
      <c r="UT1793"/>
      <c r="UU1793"/>
      <c r="UV1793"/>
      <c r="UW1793"/>
      <c r="UX1793"/>
      <c r="UY1793"/>
      <c r="UZ1793"/>
      <c r="VA1793"/>
      <c r="VB1793"/>
      <c r="VC1793"/>
      <c r="VD1793"/>
      <c r="VE1793"/>
      <c r="VF1793"/>
      <c r="VG1793"/>
      <c r="VH1793"/>
      <c r="VI1793"/>
      <c r="VJ1793"/>
      <c r="VK1793"/>
      <c r="VL1793"/>
      <c r="VM1793"/>
      <c r="VN1793"/>
      <c r="VO1793"/>
      <c r="VP1793"/>
      <c r="VQ1793"/>
      <c r="VR1793"/>
      <c r="VS1793"/>
      <c r="VT1793"/>
      <c r="VU1793"/>
      <c r="VV1793"/>
      <c r="VW1793"/>
      <c r="VX1793"/>
      <c r="VY1793"/>
      <c r="VZ1793"/>
      <c r="WA1793"/>
      <c r="WB1793"/>
      <c r="WC1793"/>
      <c r="WD1793"/>
      <c r="WE1793"/>
      <c r="WF1793"/>
      <c r="WG1793"/>
      <c r="WH1793"/>
      <c r="WI1793"/>
      <c r="WJ1793"/>
      <c r="WK1793"/>
      <c r="WL1793"/>
      <c r="WM1793"/>
      <c r="WN1793"/>
      <c r="WO1793"/>
      <c r="WP1793"/>
      <c r="WQ1793"/>
      <c r="WR1793"/>
      <c r="WS1793"/>
      <c r="WT1793"/>
      <c r="WU1793"/>
      <c r="WV1793"/>
      <c r="WW1793"/>
      <c r="WX1793"/>
      <c r="WY1793"/>
      <c r="WZ1793"/>
      <c r="XA1793"/>
      <c r="XB1793"/>
      <c r="XC1793"/>
      <c r="XD1793"/>
      <c r="XE1793"/>
      <c r="XF1793"/>
      <c r="XG1793"/>
      <c r="XH1793"/>
      <c r="XI1793"/>
      <c r="XJ1793"/>
      <c r="XK1793"/>
      <c r="XL1793"/>
      <c r="XM1793"/>
      <c r="XN1793"/>
      <c r="XO1793"/>
      <c r="XP1793"/>
      <c r="XQ1793"/>
      <c r="XR1793"/>
      <c r="XS1793"/>
      <c r="XT1793"/>
      <c r="XU1793"/>
      <c r="XV1793"/>
      <c r="XW1793"/>
      <c r="XX1793"/>
      <c r="XY1793"/>
      <c r="XZ1793"/>
      <c r="YA1793"/>
      <c r="YB1793"/>
      <c r="YC1793"/>
      <c r="YD1793"/>
      <c r="YE1793"/>
      <c r="YF1793"/>
      <c r="YG1793"/>
      <c r="YH1793"/>
      <c r="YI1793"/>
      <c r="YJ1793"/>
      <c r="YK1793"/>
      <c r="YL1793"/>
      <c r="YM1793"/>
      <c r="YN1793"/>
      <c r="YO1793"/>
      <c r="YP1793"/>
      <c r="YQ1793"/>
      <c r="YR1793"/>
      <c r="YS1793"/>
      <c r="YT1793"/>
      <c r="YU1793"/>
      <c r="YV1793"/>
      <c r="YW1793"/>
      <c r="YX1793"/>
      <c r="YY1793"/>
      <c r="YZ1793"/>
      <c r="ZA1793"/>
      <c r="ZB1793"/>
      <c r="ZC1793"/>
      <c r="ZD1793"/>
      <c r="ZE1793"/>
      <c r="ZF1793"/>
      <c r="ZG1793"/>
      <c r="ZH1793"/>
      <c r="ZI1793"/>
      <c r="ZJ1793"/>
      <c r="ZK1793"/>
      <c r="ZL1793"/>
      <c r="ZM1793"/>
      <c r="ZN1793"/>
      <c r="ZO1793"/>
      <c r="ZP1793"/>
      <c r="ZQ1793"/>
      <c r="ZR1793"/>
      <c r="ZS1793"/>
      <c r="ZT1793"/>
      <c r="ZU1793"/>
      <c r="ZV1793"/>
      <c r="ZW1793"/>
      <c r="ZX1793"/>
      <c r="ZY1793"/>
      <c r="ZZ1793"/>
      <c r="AAA1793"/>
      <c r="AAB1793"/>
      <c r="AAC1793"/>
      <c r="AAD1793"/>
      <c r="AAE1793"/>
      <c r="AAF1793"/>
      <c r="AAG1793"/>
      <c r="AAH1793"/>
      <c r="AAI1793"/>
      <c r="AAJ1793"/>
      <c r="AAK1793"/>
      <c r="AAL1793"/>
      <c r="AAM1793"/>
      <c r="AAN1793"/>
      <c r="AAO1793"/>
      <c r="AAP1793"/>
      <c r="AAQ1793"/>
      <c r="AAR1793"/>
      <c r="AAS1793"/>
      <c r="AAT1793"/>
      <c r="AAU1793"/>
      <c r="AAV1793"/>
      <c r="AAW1793"/>
      <c r="AAX1793"/>
      <c r="AAY1793"/>
      <c r="AAZ1793"/>
      <c r="ABA1793"/>
      <c r="ABB1793"/>
      <c r="ABC1793"/>
      <c r="ABD1793"/>
      <c r="ABE1793"/>
      <c r="ABF1793"/>
      <c r="ABG1793"/>
      <c r="ABH1793"/>
      <c r="ABI1793"/>
      <c r="ABJ1793"/>
      <c r="ABK1793"/>
      <c r="ABL1793"/>
      <c r="ABM1793"/>
      <c r="ABN1793"/>
      <c r="ABO1793"/>
      <c r="ABP1793"/>
      <c r="ABQ1793"/>
      <c r="ABR1793"/>
      <c r="ABS1793"/>
      <c r="ABT1793"/>
      <c r="ABU1793"/>
      <c r="ABV1793"/>
      <c r="ABW1793"/>
      <c r="ABX1793"/>
      <c r="ABY1793"/>
      <c r="ABZ1793"/>
      <c r="ACA1793"/>
      <c r="ACB1793"/>
      <c r="ACC1793"/>
      <c r="ACD1793"/>
      <c r="ACE1793"/>
      <c r="ACF1793"/>
      <c r="ACG1793"/>
      <c r="ACH1793"/>
      <c r="ACI1793"/>
      <c r="ACJ1793"/>
      <c r="ACK1793"/>
      <c r="ACL1793"/>
      <c r="ACM1793"/>
      <c r="ACN1793"/>
      <c r="ACO1793"/>
      <c r="ACP1793"/>
      <c r="ACQ1793"/>
      <c r="ACR1793"/>
      <c r="ACS1793"/>
      <c r="ACT1793"/>
      <c r="ACU1793"/>
      <c r="ACV1793"/>
      <c r="ACW1793"/>
      <c r="ACX1793"/>
      <c r="ACY1793"/>
      <c r="ACZ1793"/>
      <c r="ADA1793"/>
      <c r="ADB1793"/>
      <c r="ADC1793"/>
      <c r="ADD1793"/>
      <c r="ADE1793"/>
      <c r="ADF1793"/>
      <c r="ADG1793"/>
      <c r="ADH1793"/>
      <c r="ADI1793"/>
      <c r="ADJ1793"/>
      <c r="ADK1793"/>
      <c r="ADL1793"/>
      <c r="ADM1793"/>
      <c r="ADN1793"/>
      <c r="ADO1793"/>
      <c r="ADP1793"/>
      <c r="ADQ1793"/>
      <c r="ADR1793"/>
      <c r="ADS1793"/>
      <c r="ADT1793"/>
      <c r="ADU1793"/>
      <c r="ADV1793"/>
      <c r="ADW1793"/>
      <c r="ADX1793"/>
      <c r="ADY1793"/>
      <c r="ADZ1793"/>
      <c r="AEA1793"/>
      <c r="AEB1793"/>
      <c r="AEC1793"/>
      <c r="AED1793"/>
      <c r="AEE1793"/>
      <c r="AEF1793"/>
      <c r="AEG1793"/>
      <c r="AEH1793"/>
      <c r="AEI1793"/>
      <c r="AEJ1793"/>
      <c r="AEK1793"/>
      <c r="AEL1793"/>
      <c r="AEM1793"/>
      <c r="AEN1793"/>
      <c r="AEO1793"/>
      <c r="AEP1793"/>
      <c r="AEQ1793"/>
      <c r="AER1793"/>
      <c r="AES1793"/>
      <c r="AET1793"/>
      <c r="AEU1793"/>
      <c r="AEV1793"/>
      <c r="AEW1793"/>
      <c r="AEX1793"/>
      <c r="AEY1793"/>
      <c r="AEZ1793"/>
      <c r="AFA1793"/>
      <c r="AFB1793"/>
      <c r="AFC1793"/>
      <c r="AFD1793"/>
      <c r="AFE1793"/>
      <c r="AFF1793"/>
      <c r="AFG1793"/>
      <c r="AFH1793"/>
      <c r="AFI1793"/>
      <c r="AFJ1793"/>
      <c r="AFK1793"/>
      <c r="AFL1793"/>
      <c r="AFM1793"/>
      <c r="AFN1793"/>
      <c r="AFO1793"/>
      <c r="AFP1793"/>
      <c r="AFQ1793"/>
      <c r="AFR1793"/>
      <c r="AFS1793"/>
      <c r="AFT1793"/>
      <c r="AFU1793"/>
      <c r="AFV1793"/>
      <c r="AFW1793"/>
      <c r="AFX1793"/>
      <c r="AFY1793"/>
      <c r="AFZ1793"/>
      <c r="AGA1793"/>
      <c r="AGB1793"/>
      <c r="AGC1793"/>
      <c r="AGD1793"/>
      <c r="AGE1793"/>
      <c r="AGF1793"/>
      <c r="AGG1793"/>
      <c r="AGH1793"/>
      <c r="AGI1793"/>
      <c r="AGJ1793"/>
      <c r="AGK1793"/>
      <c r="AGL1793"/>
      <c r="AGM1793"/>
      <c r="AGN1793"/>
      <c r="AGO1793"/>
      <c r="AGP1793"/>
      <c r="AGQ1793"/>
      <c r="AGR1793"/>
      <c r="AGS1793"/>
      <c r="AGT1793"/>
      <c r="AGU1793"/>
      <c r="AGV1793"/>
      <c r="AGW1793"/>
      <c r="AGX1793"/>
      <c r="AGY1793"/>
      <c r="AGZ1793"/>
      <c r="AHA1793"/>
      <c r="AHB1793"/>
      <c r="AHC1793"/>
      <c r="AHD1793"/>
      <c r="AHE1793"/>
      <c r="AHF1793"/>
      <c r="AHG1793"/>
      <c r="AHH1793"/>
      <c r="AHI1793"/>
      <c r="AHJ1793"/>
      <c r="AHK1793"/>
      <c r="AHL1793"/>
      <c r="AHM1793"/>
      <c r="AHN1793"/>
      <c r="AHO1793"/>
      <c r="AHP1793"/>
      <c r="AHQ1793"/>
      <c r="AHR1793"/>
      <c r="AHS1793"/>
      <c r="AHT1793"/>
      <c r="AHU1793"/>
      <c r="AHV1793"/>
      <c r="AHW1793"/>
      <c r="AHX1793"/>
      <c r="AHY1793"/>
      <c r="AHZ1793"/>
      <c r="AIA1793"/>
      <c r="AIB1793"/>
      <c r="AIC1793"/>
      <c r="AID1793"/>
      <c r="AIE1793"/>
      <c r="AIF1793"/>
      <c r="AIG1793"/>
      <c r="AIH1793"/>
      <c r="AII1793"/>
      <c r="AIJ1793"/>
      <c r="AIK1793"/>
      <c r="AIL1793"/>
      <c r="AIM1793"/>
      <c r="AIN1793"/>
      <c r="AIO1793"/>
      <c r="AIP1793"/>
      <c r="AIQ1793"/>
      <c r="AIR1793"/>
      <c r="AIS1793"/>
      <c r="AIT1793"/>
      <c r="AIU1793"/>
      <c r="AIV1793"/>
      <c r="AIW1793"/>
      <c r="AIX1793"/>
      <c r="AIY1793"/>
      <c r="AIZ1793"/>
      <c r="AJA1793"/>
      <c r="AJB1793"/>
      <c r="AJC1793"/>
      <c r="AJD1793"/>
      <c r="AJE1793"/>
      <c r="AJF1793"/>
      <c r="AJG1793"/>
      <c r="AJH1793"/>
      <c r="AJI1793"/>
      <c r="AJJ1793"/>
      <c r="AJK1793"/>
      <c r="AJL1793"/>
      <c r="AJM1793"/>
      <c r="AJN1793"/>
      <c r="AJO1793"/>
      <c r="AJP1793"/>
      <c r="AJQ1793"/>
      <c r="AJR1793"/>
      <c r="AJS1793"/>
      <c r="AJT1793"/>
      <c r="AJU1793"/>
      <c r="AJV1793"/>
      <c r="AJW1793"/>
      <c r="AJX1793"/>
      <c r="AJY1793"/>
      <c r="AJZ1793"/>
      <c r="AKA1793"/>
      <c r="AKB1793"/>
      <c r="AKC1793"/>
      <c r="AKD1793"/>
      <c r="AKE1793"/>
      <c r="AKF1793"/>
      <c r="AKG1793"/>
      <c r="AKH1793"/>
      <c r="AKI1793"/>
      <c r="AKJ1793"/>
      <c r="AKK1793"/>
      <c r="AKL1793"/>
      <c r="AKM1793"/>
      <c r="AKN1793"/>
      <c r="AKO1793"/>
      <c r="AKP1793"/>
      <c r="AKQ1793"/>
      <c r="AKR1793"/>
      <c r="AKS1793"/>
      <c r="AKT1793"/>
      <c r="AKU1793"/>
      <c r="AKV1793"/>
      <c r="AKW1793"/>
      <c r="AKX1793"/>
      <c r="AKY1793"/>
      <c r="AKZ1793"/>
      <c r="ALA1793"/>
      <c r="ALB1793"/>
      <c r="ALC1793"/>
      <c r="ALD1793"/>
      <c r="ALE1793"/>
      <c r="ALF1793"/>
      <c r="ALG1793"/>
      <c r="ALH1793"/>
      <c r="ALI1793"/>
      <c r="ALJ1793"/>
      <c r="ALK1793"/>
      <c r="ALL1793"/>
      <c r="ALM1793"/>
      <c r="ALN1793"/>
      <c r="ALO1793"/>
      <c r="ALP1793"/>
      <c r="ALQ1793"/>
      <c r="ALR1793"/>
      <c r="ALS1793"/>
      <c r="ALT1793"/>
      <c r="ALU1793"/>
      <c r="ALV1793"/>
      <c r="ALW1793"/>
      <c r="ALX1793"/>
      <c r="ALY1793"/>
      <c r="ALZ1793"/>
      <c r="AMA1793"/>
      <c r="AMB1793"/>
      <c r="AMC1793"/>
      <c r="AMD1793"/>
      <c r="AME1793"/>
      <c r="AMF1793"/>
      <c r="AMG1793"/>
      <c r="AMH1793"/>
      <c r="AMI1793"/>
      <c r="AMJ1793"/>
      <c r="AMK1793"/>
    </row>
    <row r="1794" spans="1:1025" ht="45" customHeight="1" thickTop="1" thickBot="1" x14ac:dyDescent="0.3">
      <c r="A1794" s="249" t="s">
        <v>1433</v>
      </c>
      <c r="B1794" s="249" t="s">
        <v>1433</v>
      </c>
      <c r="C1794" s="249" t="s">
        <v>1433</v>
      </c>
      <c r="D1794" s="249" t="s">
        <v>1433</v>
      </c>
      <c r="E1794" s="249" t="s">
        <v>1433</v>
      </c>
      <c r="F1794" s="249" t="s">
        <v>1433</v>
      </c>
      <c r="G1794" s="249" t="s">
        <v>1433</v>
      </c>
      <c r="H1794" s="249" t="s">
        <v>1433</v>
      </c>
      <c r="I1794" s="249" t="s">
        <v>1433</v>
      </c>
      <c r="J1794" s="249" t="s">
        <v>1433</v>
      </c>
      <c r="K1794" s="249" t="s">
        <v>1433</v>
      </c>
      <c r="L1794" s="249" t="s">
        <v>1433</v>
      </c>
      <c r="M1794" s="249" t="s">
        <v>1433</v>
      </c>
      <c r="N1794" s="249" t="s">
        <v>1433</v>
      </c>
      <c r="O1794" s="249" t="s">
        <v>1433</v>
      </c>
      <c r="P1794" s="249" t="s">
        <v>1433</v>
      </c>
      <c r="Q1794" s="54">
        <v>0</v>
      </c>
      <c r="R1794" s="267" t="s">
        <v>2551</v>
      </c>
      <c r="S1794" s="267"/>
      <c r="T1794" s="267"/>
      <c r="U1794" s="267"/>
      <c r="V1794" s="267"/>
      <c r="W1794" s="267"/>
      <c r="X1794" s="267"/>
      <c r="Y1794" s="267"/>
      <c r="Z1794" s="267"/>
      <c r="AA1794" s="267"/>
      <c r="AB1794" s="267"/>
      <c r="AC1794" s="267"/>
      <c r="AD1794" s="267"/>
      <c r="AE1794" s="267"/>
      <c r="AF1794" s="54">
        <v>0</v>
      </c>
      <c r="AG1794" s="267" t="s">
        <v>2551</v>
      </c>
      <c r="AH1794" s="267"/>
      <c r="AI1794" s="267"/>
      <c r="AJ1794" s="267"/>
      <c r="AK1794" s="267"/>
      <c r="AL1794" s="267"/>
      <c r="AM1794" s="267"/>
      <c r="AN1794" s="267"/>
      <c r="AO1794" s="267"/>
      <c r="AP1794" s="267"/>
      <c r="AQ1794" s="267"/>
      <c r="AR1794" s="267"/>
      <c r="AS1794" s="267"/>
      <c r="AT1794" s="267"/>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c r="HC1794"/>
      <c r="HD1794"/>
      <c r="HE1794"/>
      <c r="HF1794"/>
      <c r="HG1794"/>
      <c r="HH1794"/>
      <c r="HI1794"/>
      <c r="HJ1794"/>
      <c r="HK1794"/>
      <c r="HL1794"/>
      <c r="HM1794"/>
      <c r="HN1794"/>
      <c r="HO1794"/>
      <c r="HP1794"/>
      <c r="HQ1794"/>
      <c r="HR1794"/>
      <c r="HS1794"/>
      <c r="HT1794"/>
      <c r="HU1794"/>
      <c r="HV1794"/>
      <c r="HW1794"/>
      <c r="HX1794"/>
      <c r="HY1794"/>
      <c r="HZ1794"/>
      <c r="IA1794"/>
      <c r="IB1794"/>
      <c r="IC1794"/>
      <c r="ID1794"/>
      <c r="IE1794"/>
      <c r="IF1794"/>
      <c r="IG1794"/>
      <c r="IH1794"/>
      <c r="II1794"/>
      <c r="IJ1794"/>
      <c r="IK1794"/>
      <c r="IL1794"/>
      <c r="IM1794"/>
      <c r="IN1794"/>
      <c r="IO1794"/>
      <c r="IP1794"/>
      <c r="IQ1794"/>
      <c r="IR1794"/>
      <c r="IS1794"/>
      <c r="IT1794"/>
      <c r="IU1794"/>
      <c r="IV1794"/>
      <c r="IW1794"/>
      <c r="IX1794"/>
      <c r="IY1794"/>
      <c r="IZ1794"/>
      <c r="JA1794"/>
      <c r="JB1794"/>
      <c r="JC1794"/>
      <c r="JD1794"/>
      <c r="JE1794"/>
      <c r="JF1794"/>
      <c r="JG1794"/>
      <c r="JH1794"/>
      <c r="JI1794"/>
      <c r="JJ1794"/>
      <c r="JK1794"/>
      <c r="JL1794"/>
      <c r="JM1794"/>
      <c r="JN1794"/>
      <c r="JO1794"/>
      <c r="JP1794"/>
      <c r="JQ1794"/>
      <c r="JR1794"/>
      <c r="JS1794"/>
      <c r="JT1794"/>
      <c r="JU1794"/>
      <c r="JV1794"/>
      <c r="JW1794"/>
      <c r="JX1794"/>
      <c r="JY1794"/>
      <c r="JZ1794"/>
      <c r="KA1794"/>
      <c r="KB1794"/>
      <c r="KC1794"/>
      <c r="KD1794"/>
      <c r="KE1794"/>
      <c r="KF1794"/>
      <c r="KG1794"/>
      <c r="KH1794"/>
      <c r="KI1794"/>
      <c r="KJ1794"/>
      <c r="KK1794"/>
      <c r="KL1794"/>
      <c r="KM1794"/>
      <c r="KN1794"/>
      <c r="KO1794"/>
      <c r="KP1794"/>
      <c r="KQ1794"/>
      <c r="KR1794"/>
      <c r="KS1794"/>
      <c r="KT1794"/>
      <c r="KU1794"/>
      <c r="KV1794"/>
      <c r="KW1794"/>
      <c r="KX1794"/>
      <c r="KY1794"/>
      <c r="KZ1794"/>
      <c r="LA1794"/>
      <c r="LB1794"/>
      <c r="LC1794"/>
      <c r="LD1794"/>
      <c r="LE1794"/>
      <c r="LF1794"/>
      <c r="LG1794"/>
      <c r="LH1794"/>
      <c r="LI1794"/>
      <c r="LJ1794"/>
      <c r="LK1794"/>
      <c r="LL1794"/>
      <c r="LM1794"/>
      <c r="LN1794"/>
      <c r="LO1794"/>
      <c r="LP1794"/>
      <c r="LQ1794"/>
      <c r="LR1794"/>
      <c r="LS1794"/>
      <c r="LT1794"/>
      <c r="LU1794"/>
      <c r="LV1794"/>
      <c r="LW1794"/>
      <c r="LX1794"/>
      <c r="LY1794"/>
      <c r="LZ1794"/>
      <c r="MA1794"/>
      <c r="MB1794"/>
      <c r="MC1794"/>
      <c r="MD1794"/>
      <c r="ME1794"/>
      <c r="MF1794"/>
      <c r="MG1794"/>
      <c r="MH1794"/>
      <c r="MI1794"/>
      <c r="MJ1794"/>
      <c r="MK1794"/>
      <c r="ML1794"/>
      <c r="MM1794"/>
      <c r="MN1794"/>
      <c r="MO1794"/>
      <c r="MP1794"/>
      <c r="MQ1794"/>
      <c r="MR1794"/>
      <c r="MS1794"/>
      <c r="MT1794"/>
      <c r="MU1794"/>
      <c r="MV1794"/>
      <c r="MW1794"/>
      <c r="MX1794"/>
      <c r="MY1794"/>
      <c r="MZ1794"/>
      <c r="NA1794"/>
      <c r="NB1794"/>
      <c r="NC1794"/>
      <c r="ND1794"/>
      <c r="NE1794"/>
      <c r="NF1794"/>
      <c r="NG1794"/>
      <c r="NH1794"/>
      <c r="NI1794"/>
      <c r="NJ1794"/>
      <c r="NK1794"/>
      <c r="NL1794"/>
      <c r="NM1794"/>
      <c r="NN1794"/>
      <c r="NO1794"/>
      <c r="NP1794"/>
      <c r="NQ1794"/>
      <c r="NR1794"/>
      <c r="NS1794"/>
      <c r="NT1794"/>
      <c r="NU1794"/>
      <c r="NV1794"/>
      <c r="NW1794"/>
      <c r="NX1794"/>
      <c r="NY1794"/>
      <c r="NZ1794"/>
      <c r="OA1794"/>
      <c r="OB1794"/>
      <c r="OC1794"/>
      <c r="OD1794"/>
      <c r="OE1794"/>
      <c r="OF1794"/>
      <c r="OG1794"/>
      <c r="OH1794"/>
      <c r="OI1794"/>
      <c r="OJ1794"/>
      <c r="OK1794"/>
      <c r="OL1794"/>
      <c r="OM1794"/>
      <c r="ON1794"/>
      <c r="OO1794"/>
      <c r="OP1794"/>
      <c r="OQ1794"/>
      <c r="OR1794"/>
      <c r="OS1794"/>
      <c r="OT1794"/>
      <c r="OU1794"/>
      <c r="OV1794"/>
      <c r="OW1794"/>
      <c r="OX1794"/>
      <c r="OY1794"/>
      <c r="OZ1794"/>
      <c r="PA1794"/>
      <c r="PB1794"/>
      <c r="PC1794"/>
      <c r="PD1794"/>
      <c r="PE1794"/>
      <c r="PF1794"/>
      <c r="PG1794"/>
      <c r="PH1794"/>
      <c r="PI1794"/>
      <c r="PJ1794"/>
      <c r="PK1794"/>
      <c r="PL1794"/>
      <c r="PM1794"/>
      <c r="PN1794"/>
      <c r="PO1794"/>
      <c r="PP1794"/>
      <c r="PQ1794"/>
      <c r="PR1794"/>
      <c r="PS1794"/>
      <c r="PT1794"/>
      <c r="PU1794"/>
      <c r="PV1794"/>
      <c r="PW1794"/>
      <c r="PX1794"/>
      <c r="PY1794"/>
      <c r="PZ1794"/>
      <c r="QA1794"/>
      <c r="QB1794"/>
      <c r="QC1794"/>
      <c r="QD1794"/>
      <c r="QE1794"/>
      <c r="QF1794"/>
      <c r="QG1794"/>
      <c r="QH1794"/>
      <c r="QI1794"/>
      <c r="QJ1794"/>
      <c r="QK1794"/>
      <c r="QL1794"/>
      <c r="QM1794"/>
      <c r="QN1794"/>
      <c r="QO1794"/>
      <c r="QP1794"/>
      <c r="QQ1794"/>
      <c r="QR1794"/>
      <c r="QS1794"/>
      <c r="QT1794"/>
      <c r="QU1794"/>
      <c r="QV1794"/>
      <c r="QW1794"/>
      <c r="QX1794"/>
      <c r="QY1794"/>
      <c r="QZ1794"/>
      <c r="RA1794"/>
      <c r="RB1794"/>
      <c r="RC1794"/>
      <c r="RD1794"/>
      <c r="RE1794"/>
      <c r="RF1794"/>
      <c r="RG1794"/>
      <c r="RH1794"/>
      <c r="RI1794"/>
      <c r="RJ1794"/>
      <c r="RK1794"/>
      <c r="RL1794"/>
      <c r="RM1794"/>
      <c r="RN1794"/>
      <c r="RO1794"/>
      <c r="RP1794"/>
      <c r="RQ1794"/>
      <c r="RR1794"/>
      <c r="RS1794"/>
      <c r="RT1794"/>
      <c r="RU1794"/>
      <c r="RV1794"/>
      <c r="RW1794"/>
      <c r="RX1794"/>
      <c r="RY1794"/>
      <c r="RZ1794"/>
      <c r="SA1794"/>
      <c r="SB1794"/>
      <c r="SC1794"/>
      <c r="SD1794"/>
      <c r="SE1794"/>
      <c r="SF1794"/>
      <c r="SG1794"/>
      <c r="SH1794"/>
      <c r="SI1794"/>
      <c r="SJ1794"/>
      <c r="SK1794"/>
      <c r="SL1794"/>
      <c r="SM1794"/>
      <c r="SN1794"/>
      <c r="SO1794"/>
      <c r="SP1794"/>
      <c r="SQ1794"/>
      <c r="SR1794"/>
      <c r="SS1794"/>
      <c r="ST1794"/>
      <c r="SU1794"/>
      <c r="SV1794"/>
      <c r="SW1794"/>
      <c r="SX1794"/>
      <c r="SY1794"/>
      <c r="SZ1794"/>
      <c r="TA1794"/>
      <c r="TB1794"/>
      <c r="TC1794"/>
      <c r="TD1794"/>
      <c r="TE1794"/>
      <c r="TF1794"/>
      <c r="TG1794"/>
      <c r="TH1794"/>
      <c r="TI1794"/>
      <c r="TJ1794"/>
      <c r="TK1794"/>
      <c r="TL1794"/>
      <c r="TM1794"/>
      <c r="TN1794"/>
      <c r="TO1794"/>
      <c r="TP1794"/>
      <c r="TQ1794"/>
      <c r="TR1794"/>
      <c r="TS1794"/>
      <c r="TT1794"/>
      <c r="TU1794"/>
      <c r="TV1794"/>
      <c r="TW1794"/>
      <c r="TX1794"/>
      <c r="TY1794"/>
      <c r="TZ1794"/>
      <c r="UA1794"/>
      <c r="UB1794"/>
      <c r="UC1794"/>
      <c r="UD1794"/>
      <c r="UE1794"/>
      <c r="UF1794"/>
      <c r="UG1794"/>
      <c r="UH1794"/>
      <c r="UI1794"/>
      <c r="UJ1794"/>
      <c r="UK1794"/>
      <c r="UL1794"/>
      <c r="UM1794"/>
      <c r="UN1794"/>
      <c r="UO1794"/>
      <c r="UP1794"/>
      <c r="UQ1794"/>
      <c r="UR1794"/>
      <c r="US1794"/>
      <c r="UT1794"/>
      <c r="UU1794"/>
      <c r="UV1794"/>
      <c r="UW1794"/>
      <c r="UX1794"/>
      <c r="UY1794"/>
      <c r="UZ1794"/>
      <c r="VA1794"/>
      <c r="VB1794"/>
      <c r="VC1794"/>
      <c r="VD1794"/>
      <c r="VE1794"/>
      <c r="VF1794"/>
      <c r="VG1794"/>
      <c r="VH1794"/>
      <c r="VI1794"/>
      <c r="VJ1794"/>
      <c r="VK1794"/>
      <c r="VL1794"/>
      <c r="VM1794"/>
      <c r="VN1794"/>
      <c r="VO1794"/>
      <c r="VP1794"/>
      <c r="VQ1794"/>
      <c r="VR1794"/>
      <c r="VS1794"/>
      <c r="VT1794"/>
      <c r="VU1794"/>
      <c r="VV1794"/>
      <c r="VW1794"/>
      <c r="VX1794"/>
      <c r="VY1794"/>
      <c r="VZ1794"/>
      <c r="WA1794"/>
      <c r="WB1794"/>
      <c r="WC1794"/>
      <c r="WD1794"/>
      <c r="WE1794"/>
      <c r="WF1794"/>
      <c r="WG1794"/>
      <c r="WH1794"/>
      <c r="WI1794"/>
      <c r="WJ1794"/>
      <c r="WK1794"/>
      <c r="WL1794"/>
      <c r="WM1794"/>
      <c r="WN1794"/>
      <c r="WO1794"/>
      <c r="WP1794"/>
      <c r="WQ1794"/>
      <c r="WR1794"/>
      <c r="WS1794"/>
      <c r="WT1794"/>
      <c r="WU1794"/>
      <c r="WV1794"/>
      <c r="WW1794"/>
      <c r="WX1794"/>
      <c r="WY1794"/>
      <c r="WZ1794"/>
      <c r="XA1794"/>
      <c r="XB1794"/>
      <c r="XC1794"/>
      <c r="XD1794"/>
      <c r="XE1794"/>
      <c r="XF1794"/>
      <c r="XG1794"/>
      <c r="XH1794"/>
      <c r="XI1794"/>
      <c r="XJ1794"/>
      <c r="XK1794"/>
      <c r="XL1794"/>
      <c r="XM1794"/>
      <c r="XN1794"/>
      <c r="XO1794"/>
      <c r="XP1794"/>
      <c r="XQ1794"/>
      <c r="XR1794"/>
      <c r="XS1794"/>
      <c r="XT1794"/>
      <c r="XU1794"/>
      <c r="XV1794"/>
      <c r="XW1794"/>
      <c r="XX1794"/>
      <c r="XY1794"/>
      <c r="XZ1794"/>
      <c r="YA1794"/>
      <c r="YB1794"/>
      <c r="YC1794"/>
      <c r="YD1794"/>
      <c r="YE1794"/>
      <c r="YF1794"/>
      <c r="YG1794"/>
      <c r="YH1794"/>
      <c r="YI1794"/>
      <c r="YJ1794"/>
      <c r="YK1794"/>
      <c r="YL1794"/>
      <c r="YM1794"/>
      <c r="YN1794"/>
      <c r="YO1794"/>
      <c r="YP1794"/>
      <c r="YQ1794"/>
      <c r="YR1794"/>
      <c r="YS1794"/>
      <c r="YT1794"/>
      <c r="YU1794"/>
      <c r="YV1794"/>
      <c r="YW1794"/>
      <c r="YX1794"/>
      <c r="YY1794"/>
      <c r="YZ1794"/>
      <c r="ZA1794"/>
      <c r="ZB1794"/>
      <c r="ZC1794"/>
      <c r="ZD1794"/>
      <c r="ZE1794"/>
      <c r="ZF1794"/>
      <c r="ZG1794"/>
      <c r="ZH1794"/>
      <c r="ZI1794"/>
      <c r="ZJ1794"/>
      <c r="ZK1794"/>
      <c r="ZL1794"/>
      <c r="ZM1794"/>
      <c r="ZN1794"/>
      <c r="ZO1794"/>
      <c r="ZP1794"/>
      <c r="ZQ1794"/>
      <c r="ZR1794"/>
      <c r="ZS1794"/>
      <c r="ZT1794"/>
      <c r="ZU1794"/>
      <c r="ZV1794"/>
      <c r="ZW1794"/>
      <c r="ZX1794"/>
      <c r="ZY1794"/>
      <c r="ZZ1794"/>
      <c r="AAA1794"/>
      <c r="AAB1794"/>
      <c r="AAC1794"/>
      <c r="AAD1794"/>
      <c r="AAE1794"/>
      <c r="AAF1794"/>
      <c r="AAG1794"/>
      <c r="AAH1794"/>
      <c r="AAI1794"/>
      <c r="AAJ1794"/>
      <c r="AAK1794"/>
      <c r="AAL1794"/>
      <c r="AAM1794"/>
      <c r="AAN1794"/>
      <c r="AAO1794"/>
      <c r="AAP1794"/>
      <c r="AAQ1794"/>
      <c r="AAR1794"/>
      <c r="AAS1794"/>
      <c r="AAT1794"/>
      <c r="AAU1794"/>
      <c r="AAV1794"/>
      <c r="AAW1794"/>
      <c r="AAX1794"/>
      <c r="AAY1794"/>
      <c r="AAZ1794"/>
      <c r="ABA1794"/>
      <c r="ABB1794"/>
      <c r="ABC1794"/>
      <c r="ABD1794"/>
      <c r="ABE1794"/>
      <c r="ABF1794"/>
      <c r="ABG1794"/>
      <c r="ABH1794"/>
      <c r="ABI1794"/>
      <c r="ABJ1794"/>
      <c r="ABK1794"/>
      <c r="ABL1794"/>
      <c r="ABM1794"/>
      <c r="ABN1794"/>
      <c r="ABO1794"/>
      <c r="ABP1794"/>
      <c r="ABQ1794"/>
      <c r="ABR1794"/>
      <c r="ABS1794"/>
      <c r="ABT1794"/>
      <c r="ABU1794"/>
      <c r="ABV1794"/>
      <c r="ABW1794"/>
      <c r="ABX1794"/>
      <c r="ABY1794"/>
      <c r="ABZ1794"/>
      <c r="ACA1794"/>
      <c r="ACB1794"/>
      <c r="ACC1794"/>
      <c r="ACD1794"/>
      <c r="ACE1794"/>
      <c r="ACF1794"/>
      <c r="ACG1794"/>
      <c r="ACH1794"/>
      <c r="ACI1794"/>
      <c r="ACJ1794"/>
      <c r="ACK1794"/>
      <c r="ACL1794"/>
      <c r="ACM1794"/>
      <c r="ACN1794"/>
      <c r="ACO1794"/>
      <c r="ACP1794"/>
      <c r="ACQ1794"/>
      <c r="ACR1794"/>
      <c r="ACS1794"/>
      <c r="ACT1794"/>
      <c r="ACU1794"/>
      <c r="ACV1794"/>
      <c r="ACW1794"/>
      <c r="ACX1794"/>
      <c r="ACY1794"/>
      <c r="ACZ1794"/>
      <c r="ADA1794"/>
      <c r="ADB1794"/>
      <c r="ADC1794"/>
      <c r="ADD1794"/>
      <c r="ADE1794"/>
      <c r="ADF1794"/>
      <c r="ADG1794"/>
      <c r="ADH1794"/>
      <c r="ADI1794"/>
      <c r="ADJ1794"/>
      <c r="ADK1794"/>
      <c r="ADL1794"/>
      <c r="ADM1794"/>
      <c r="ADN1794"/>
      <c r="ADO1794"/>
      <c r="ADP1794"/>
      <c r="ADQ1794"/>
      <c r="ADR1794"/>
      <c r="ADS1794"/>
      <c r="ADT1794"/>
      <c r="ADU1794"/>
      <c r="ADV1794"/>
      <c r="ADW1794"/>
      <c r="ADX1794"/>
      <c r="ADY1794"/>
      <c r="ADZ1794"/>
      <c r="AEA1794"/>
      <c r="AEB1794"/>
      <c r="AEC1794"/>
      <c r="AED1794"/>
      <c r="AEE1794"/>
      <c r="AEF1794"/>
      <c r="AEG1794"/>
      <c r="AEH1794"/>
      <c r="AEI1794"/>
      <c r="AEJ1794"/>
      <c r="AEK1794"/>
      <c r="AEL1794"/>
      <c r="AEM1794"/>
      <c r="AEN1794"/>
      <c r="AEO1794"/>
      <c r="AEP1794"/>
      <c r="AEQ1794"/>
      <c r="AER1794"/>
      <c r="AES1794"/>
      <c r="AET1794"/>
      <c r="AEU1794"/>
      <c r="AEV1794"/>
      <c r="AEW1794"/>
      <c r="AEX1794"/>
      <c r="AEY1794"/>
      <c r="AEZ1794"/>
      <c r="AFA1794"/>
      <c r="AFB1794"/>
      <c r="AFC1794"/>
      <c r="AFD1794"/>
      <c r="AFE1794"/>
      <c r="AFF1794"/>
      <c r="AFG1794"/>
      <c r="AFH1794"/>
      <c r="AFI1794"/>
      <c r="AFJ1794"/>
      <c r="AFK1794"/>
      <c r="AFL1794"/>
      <c r="AFM1794"/>
      <c r="AFN1794"/>
      <c r="AFO1794"/>
      <c r="AFP1794"/>
      <c r="AFQ1794"/>
      <c r="AFR1794"/>
      <c r="AFS1794"/>
      <c r="AFT1794"/>
      <c r="AFU1794"/>
      <c r="AFV1794"/>
      <c r="AFW1794"/>
      <c r="AFX1794"/>
      <c r="AFY1794"/>
      <c r="AFZ1794"/>
      <c r="AGA1794"/>
      <c r="AGB1794"/>
      <c r="AGC1794"/>
      <c r="AGD1794"/>
      <c r="AGE1794"/>
      <c r="AGF1794"/>
      <c r="AGG1794"/>
      <c r="AGH1794"/>
      <c r="AGI1794"/>
      <c r="AGJ1794"/>
      <c r="AGK1794"/>
      <c r="AGL1794"/>
      <c r="AGM1794"/>
      <c r="AGN1794"/>
      <c r="AGO1794"/>
      <c r="AGP1794"/>
      <c r="AGQ1794"/>
      <c r="AGR1794"/>
      <c r="AGS1794"/>
      <c r="AGT1794"/>
      <c r="AGU1794"/>
      <c r="AGV1794"/>
      <c r="AGW1794"/>
      <c r="AGX1794"/>
      <c r="AGY1794"/>
      <c r="AGZ1794"/>
      <c r="AHA1794"/>
      <c r="AHB1794"/>
      <c r="AHC1794"/>
      <c r="AHD1794"/>
      <c r="AHE1794"/>
      <c r="AHF1794"/>
      <c r="AHG1794"/>
      <c r="AHH1794"/>
      <c r="AHI1794"/>
      <c r="AHJ1794"/>
      <c r="AHK1794"/>
      <c r="AHL1794"/>
      <c r="AHM1794"/>
      <c r="AHN1794"/>
      <c r="AHO1794"/>
      <c r="AHP1794"/>
      <c r="AHQ1794"/>
      <c r="AHR1794"/>
      <c r="AHS1794"/>
      <c r="AHT1794"/>
      <c r="AHU1794"/>
      <c r="AHV1794"/>
      <c r="AHW1794"/>
      <c r="AHX1794"/>
      <c r="AHY1794"/>
      <c r="AHZ1794"/>
      <c r="AIA1794"/>
      <c r="AIB1794"/>
      <c r="AIC1794"/>
      <c r="AID1794"/>
      <c r="AIE1794"/>
      <c r="AIF1794"/>
      <c r="AIG1794"/>
      <c r="AIH1794"/>
      <c r="AII1794"/>
      <c r="AIJ1794"/>
      <c r="AIK1794"/>
      <c r="AIL1794"/>
      <c r="AIM1794"/>
      <c r="AIN1794"/>
      <c r="AIO1794"/>
      <c r="AIP1794"/>
      <c r="AIQ1794"/>
      <c r="AIR1794"/>
      <c r="AIS1794"/>
      <c r="AIT1794"/>
      <c r="AIU1794"/>
      <c r="AIV1794"/>
      <c r="AIW1794"/>
      <c r="AIX1794"/>
      <c r="AIY1794"/>
      <c r="AIZ1794"/>
      <c r="AJA1794"/>
      <c r="AJB1794"/>
      <c r="AJC1794"/>
      <c r="AJD1794"/>
      <c r="AJE1794"/>
      <c r="AJF1794"/>
      <c r="AJG1794"/>
      <c r="AJH1794"/>
      <c r="AJI1794"/>
      <c r="AJJ1794"/>
      <c r="AJK1794"/>
      <c r="AJL1794"/>
      <c r="AJM1794"/>
      <c r="AJN1794"/>
      <c r="AJO1794"/>
      <c r="AJP1794"/>
      <c r="AJQ1794"/>
      <c r="AJR1794"/>
      <c r="AJS1794"/>
      <c r="AJT1794"/>
      <c r="AJU1794"/>
      <c r="AJV1794"/>
      <c r="AJW1794"/>
      <c r="AJX1794"/>
      <c r="AJY1794"/>
      <c r="AJZ1794"/>
      <c r="AKA1794"/>
      <c r="AKB1794"/>
      <c r="AKC1794"/>
      <c r="AKD1794"/>
      <c r="AKE1794"/>
      <c r="AKF1794"/>
      <c r="AKG1794"/>
      <c r="AKH1794"/>
      <c r="AKI1794"/>
      <c r="AKJ1794"/>
      <c r="AKK1794"/>
      <c r="AKL1794"/>
      <c r="AKM1794"/>
      <c r="AKN1794"/>
      <c r="AKO1794"/>
      <c r="AKP1794"/>
      <c r="AKQ1794"/>
      <c r="AKR1794"/>
      <c r="AKS1794"/>
      <c r="AKT1794"/>
      <c r="AKU1794"/>
      <c r="AKV1794"/>
      <c r="AKW1794"/>
      <c r="AKX1794"/>
      <c r="AKY1794"/>
      <c r="AKZ1794"/>
      <c r="ALA1794"/>
      <c r="ALB1794"/>
      <c r="ALC1794"/>
      <c r="ALD1794"/>
      <c r="ALE1794"/>
      <c r="ALF1794"/>
      <c r="ALG1794"/>
      <c r="ALH1794"/>
      <c r="ALI1794"/>
      <c r="ALJ1794"/>
      <c r="ALK1794"/>
      <c r="ALL1794"/>
      <c r="ALM1794"/>
      <c r="ALN1794"/>
      <c r="ALO1794"/>
      <c r="ALP1794"/>
      <c r="ALQ1794"/>
      <c r="ALR1794"/>
      <c r="ALS1794"/>
      <c r="ALT1794"/>
      <c r="ALU1794"/>
      <c r="ALV1794"/>
      <c r="ALW1794"/>
      <c r="ALX1794"/>
      <c r="ALY1794"/>
      <c r="ALZ1794"/>
      <c r="AMA1794"/>
      <c r="AMB1794"/>
      <c r="AMC1794"/>
      <c r="AMD1794"/>
      <c r="AME1794"/>
      <c r="AMF1794"/>
      <c r="AMG1794"/>
      <c r="AMH1794"/>
      <c r="AMI1794"/>
      <c r="AMJ1794"/>
      <c r="AMK1794"/>
    </row>
    <row r="1795" spans="1:1025" ht="45" customHeight="1" thickTop="1" thickBot="1" x14ac:dyDescent="0.3">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c r="HE1795"/>
      <c r="HF1795"/>
      <c r="HG1795"/>
      <c r="HH1795"/>
      <c r="HI1795"/>
      <c r="HJ1795"/>
      <c r="HK1795"/>
      <c r="HL1795"/>
      <c r="HM1795"/>
      <c r="HN1795"/>
      <c r="HO1795"/>
      <c r="HP1795"/>
      <c r="HQ1795"/>
      <c r="HR1795"/>
      <c r="HS1795"/>
      <c r="HT1795"/>
      <c r="HU1795"/>
      <c r="HV1795"/>
      <c r="HW1795"/>
      <c r="HX1795"/>
      <c r="HY1795"/>
      <c r="HZ1795"/>
      <c r="IA1795"/>
      <c r="IB1795"/>
      <c r="IC1795"/>
      <c r="ID1795"/>
      <c r="IE1795"/>
      <c r="IF1795"/>
      <c r="IG1795"/>
      <c r="IH1795"/>
      <c r="II1795"/>
      <c r="IJ1795"/>
      <c r="IK1795"/>
      <c r="IL1795"/>
      <c r="IM1795"/>
      <c r="IN1795"/>
      <c r="IO1795"/>
      <c r="IP1795"/>
      <c r="IQ1795"/>
      <c r="IR1795"/>
      <c r="IS1795"/>
      <c r="IT1795"/>
      <c r="IU1795"/>
      <c r="IV1795"/>
      <c r="IW1795"/>
      <c r="IX1795"/>
      <c r="IY1795"/>
      <c r="IZ1795"/>
      <c r="JA1795"/>
      <c r="JB1795"/>
      <c r="JC1795"/>
      <c r="JD1795"/>
      <c r="JE1795"/>
      <c r="JF1795"/>
      <c r="JG1795"/>
      <c r="JH1795"/>
      <c r="JI1795"/>
      <c r="JJ1795"/>
      <c r="JK1795"/>
      <c r="JL1795"/>
      <c r="JM1795"/>
      <c r="JN1795"/>
      <c r="JO1795"/>
      <c r="JP1795"/>
      <c r="JQ1795"/>
      <c r="JR1795"/>
      <c r="JS1795"/>
      <c r="JT1795"/>
      <c r="JU1795"/>
      <c r="JV1795"/>
      <c r="JW1795"/>
      <c r="JX1795"/>
      <c r="JY1795"/>
      <c r="JZ1795"/>
      <c r="KA1795"/>
      <c r="KB1795"/>
      <c r="KC1795"/>
      <c r="KD1795"/>
      <c r="KE1795"/>
      <c r="KF1795"/>
      <c r="KG1795"/>
      <c r="KH1795"/>
      <c r="KI1795"/>
      <c r="KJ1795"/>
      <c r="KK1795"/>
      <c r="KL1795"/>
      <c r="KM1795"/>
      <c r="KN1795"/>
      <c r="KO1795"/>
      <c r="KP1795"/>
      <c r="KQ1795"/>
      <c r="KR1795"/>
      <c r="KS1795"/>
      <c r="KT1795"/>
      <c r="KU1795"/>
      <c r="KV1795"/>
      <c r="KW1795"/>
      <c r="KX1795"/>
      <c r="KY1795"/>
      <c r="KZ1795"/>
      <c r="LA1795"/>
      <c r="LB1795"/>
      <c r="LC1795"/>
      <c r="LD1795"/>
      <c r="LE1795"/>
      <c r="LF1795"/>
      <c r="LG1795"/>
      <c r="LH1795"/>
      <c r="LI1795"/>
      <c r="LJ1795"/>
      <c r="LK1795"/>
      <c r="LL1795"/>
      <c r="LM1795"/>
      <c r="LN1795"/>
      <c r="LO1795"/>
      <c r="LP1795"/>
      <c r="LQ1795"/>
      <c r="LR1795"/>
      <c r="LS1795"/>
      <c r="LT1795"/>
      <c r="LU1795"/>
      <c r="LV1795"/>
      <c r="LW1795"/>
      <c r="LX1795"/>
      <c r="LY1795"/>
      <c r="LZ1795"/>
      <c r="MA1795"/>
      <c r="MB1795"/>
      <c r="MC1795"/>
      <c r="MD1795"/>
      <c r="ME1795"/>
      <c r="MF1795"/>
      <c r="MG1795"/>
      <c r="MH1795"/>
      <c r="MI1795"/>
      <c r="MJ1795"/>
      <c r="MK1795"/>
      <c r="ML1795"/>
      <c r="MM1795"/>
      <c r="MN1795"/>
      <c r="MO1795"/>
      <c r="MP1795"/>
      <c r="MQ1795"/>
      <c r="MR1795"/>
      <c r="MS1795"/>
      <c r="MT1795"/>
      <c r="MU1795"/>
      <c r="MV1795"/>
      <c r="MW1795"/>
      <c r="MX1795"/>
      <c r="MY1795"/>
      <c r="MZ1795"/>
      <c r="NA1795"/>
      <c r="NB1795"/>
      <c r="NC1795"/>
      <c r="ND1795"/>
      <c r="NE1795"/>
      <c r="NF1795"/>
      <c r="NG1795"/>
      <c r="NH1795"/>
      <c r="NI1795"/>
      <c r="NJ1795"/>
      <c r="NK1795"/>
      <c r="NL1795"/>
      <c r="NM1795"/>
      <c r="NN1795"/>
      <c r="NO1795"/>
      <c r="NP1795"/>
      <c r="NQ1795"/>
      <c r="NR1795"/>
      <c r="NS1795"/>
      <c r="NT1795"/>
      <c r="NU1795"/>
      <c r="NV1795"/>
      <c r="NW1795"/>
      <c r="NX1795"/>
      <c r="NY1795"/>
      <c r="NZ1795"/>
      <c r="OA1795"/>
      <c r="OB1795"/>
      <c r="OC1795"/>
      <c r="OD1795"/>
      <c r="OE1795"/>
      <c r="OF1795"/>
      <c r="OG1795"/>
      <c r="OH1795"/>
      <c r="OI1795"/>
      <c r="OJ1795"/>
      <c r="OK1795"/>
      <c r="OL1795"/>
      <c r="OM1795"/>
      <c r="ON1795"/>
      <c r="OO1795"/>
      <c r="OP1795"/>
      <c r="OQ1795"/>
      <c r="OR1795"/>
      <c r="OS1795"/>
      <c r="OT1795"/>
      <c r="OU1795"/>
      <c r="OV1795"/>
      <c r="OW1795"/>
      <c r="OX1795"/>
      <c r="OY1795"/>
      <c r="OZ1795"/>
      <c r="PA1795"/>
      <c r="PB1795"/>
      <c r="PC1795"/>
      <c r="PD1795"/>
      <c r="PE1795"/>
      <c r="PF1795"/>
      <c r="PG1795"/>
      <c r="PH1795"/>
      <c r="PI1795"/>
      <c r="PJ1795"/>
      <c r="PK1795"/>
      <c r="PL1795"/>
      <c r="PM1795"/>
      <c r="PN1795"/>
      <c r="PO1795"/>
      <c r="PP1795"/>
      <c r="PQ1795"/>
      <c r="PR1795"/>
      <c r="PS1795"/>
      <c r="PT1795"/>
      <c r="PU1795"/>
      <c r="PV1795"/>
      <c r="PW1795"/>
      <c r="PX1795"/>
      <c r="PY1795"/>
      <c r="PZ1795"/>
      <c r="QA1795"/>
      <c r="QB1795"/>
      <c r="QC1795"/>
      <c r="QD1795"/>
      <c r="QE1795"/>
      <c r="QF1795"/>
      <c r="QG1795"/>
      <c r="QH1795"/>
      <c r="QI1795"/>
      <c r="QJ1795"/>
      <c r="QK1795"/>
      <c r="QL1795"/>
      <c r="QM1795"/>
      <c r="QN1795"/>
      <c r="QO1795"/>
      <c r="QP1795"/>
      <c r="QQ1795"/>
      <c r="QR1795"/>
      <c r="QS1795"/>
      <c r="QT1795"/>
      <c r="QU1795"/>
      <c r="QV1795"/>
      <c r="QW1795"/>
      <c r="QX1795"/>
      <c r="QY1795"/>
      <c r="QZ1795"/>
      <c r="RA1795"/>
      <c r="RB1795"/>
      <c r="RC1795"/>
      <c r="RD1795"/>
      <c r="RE1795"/>
      <c r="RF1795"/>
      <c r="RG1795"/>
      <c r="RH1795"/>
      <c r="RI1795"/>
      <c r="RJ1795"/>
      <c r="RK1795"/>
      <c r="RL1795"/>
      <c r="RM1795"/>
      <c r="RN1795"/>
      <c r="RO1795"/>
      <c r="RP1795"/>
      <c r="RQ1795"/>
      <c r="RR1795"/>
      <c r="RS1795"/>
      <c r="RT1795"/>
      <c r="RU1795"/>
      <c r="RV1795"/>
      <c r="RW1795"/>
      <c r="RX1795"/>
      <c r="RY1795"/>
      <c r="RZ1795"/>
      <c r="SA1795"/>
      <c r="SB1795"/>
      <c r="SC1795"/>
      <c r="SD1795"/>
      <c r="SE1795"/>
      <c r="SF1795"/>
      <c r="SG1795"/>
      <c r="SH1795"/>
      <c r="SI1795"/>
      <c r="SJ1795"/>
      <c r="SK1795"/>
      <c r="SL1795"/>
      <c r="SM1795"/>
      <c r="SN1795"/>
      <c r="SO1795"/>
      <c r="SP1795"/>
      <c r="SQ1795"/>
      <c r="SR1795"/>
      <c r="SS1795"/>
      <c r="ST1795"/>
      <c r="SU1795"/>
      <c r="SV1795"/>
      <c r="SW1795"/>
      <c r="SX1795"/>
      <c r="SY1795"/>
      <c r="SZ1795"/>
      <c r="TA1795"/>
      <c r="TB1795"/>
      <c r="TC1795"/>
      <c r="TD1795"/>
      <c r="TE1795"/>
      <c r="TF1795"/>
      <c r="TG1795"/>
      <c r="TH1795"/>
      <c r="TI1795"/>
      <c r="TJ1795"/>
      <c r="TK1795"/>
      <c r="TL1795"/>
      <c r="TM1795"/>
      <c r="TN1795"/>
      <c r="TO1795"/>
      <c r="TP1795"/>
      <c r="TQ1795"/>
      <c r="TR1795"/>
      <c r="TS1795"/>
      <c r="TT1795"/>
      <c r="TU1795"/>
      <c r="TV1795"/>
      <c r="TW1795"/>
      <c r="TX1795"/>
      <c r="TY1795"/>
      <c r="TZ1795"/>
      <c r="UA1795"/>
      <c r="UB1795"/>
      <c r="UC1795"/>
      <c r="UD1795"/>
      <c r="UE1795"/>
      <c r="UF1795"/>
      <c r="UG1795"/>
      <c r="UH1795"/>
      <c r="UI1795"/>
      <c r="UJ1795"/>
      <c r="UK1795"/>
      <c r="UL1795"/>
      <c r="UM1795"/>
      <c r="UN1795"/>
      <c r="UO1795"/>
      <c r="UP1795"/>
      <c r="UQ1795"/>
      <c r="UR1795"/>
      <c r="US1795"/>
      <c r="UT1795"/>
      <c r="UU1795"/>
      <c r="UV1795"/>
      <c r="UW1795"/>
      <c r="UX1795"/>
      <c r="UY1795"/>
      <c r="UZ1795"/>
      <c r="VA1795"/>
      <c r="VB1795"/>
      <c r="VC1795"/>
      <c r="VD1795"/>
      <c r="VE1795"/>
      <c r="VF1795"/>
      <c r="VG1795"/>
      <c r="VH1795"/>
      <c r="VI1795"/>
      <c r="VJ1795"/>
      <c r="VK1795"/>
      <c r="VL1795"/>
      <c r="VM1795"/>
      <c r="VN1795"/>
      <c r="VO1795"/>
      <c r="VP1795"/>
      <c r="VQ1795"/>
      <c r="VR1795"/>
      <c r="VS1795"/>
      <c r="VT1795"/>
      <c r="VU1795"/>
      <c r="VV1795"/>
      <c r="VW1795"/>
      <c r="VX1795"/>
      <c r="VY1795"/>
      <c r="VZ1795"/>
      <c r="WA1795"/>
      <c r="WB1795"/>
      <c r="WC1795"/>
      <c r="WD1795"/>
      <c r="WE1795"/>
      <c r="WF1795"/>
      <c r="WG1795"/>
      <c r="WH1795"/>
      <c r="WI1795"/>
      <c r="WJ1795"/>
      <c r="WK1795"/>
      <c r="WL1795"/>
      <c r="WM1795"/>
      <c r="WN1795"/>
      <c r="WO1795"/>
      <c r="WP1795"/>
      <c r="WQ1795"/>
      <c r="WR1795"/>
      <c r="WS1795"/>
      <c r="WT1795"/>
      <c r="WU1795"/>
      <c r="WV1795"/>
      <c r="WW1795"/>
      <c r="WX1795"/>
      <c r="WY1795"/>
      <c r="WZ1795"/>
      <c r="XA1795"/>
      <c r="XB1795"/>
      <c r="XC1795"/>
      <c r="XD1795"/>
      <c r="XE1795"/>
      <c r="XF1795"/>
      <c r="XG1795"/>
      <c r="XH1795"/>
      <c r="XI1795"/>
      <c r="XJ1795"/>
      <c r="XK1795"/>
      <c r="XL1795"/>
      <c r="XM1795"/>
      <c r="XN1795"/>
      <c r="XO1795"/>
      <c r="XP1795"/>
      <c r="XQ1795"/>
      <c r="XR1795"/>
      <c r="XS1795"/>
      <c r="XT1795"/>
      <c r="XU1795"/>
      <c r="XV1795"/>
      <c r="XW1795"/>
      <c r="XX1795"/>
      <c r="XY1795"/>
      <c r="XZ1795"/>
      <c r="YA1795"/>
      <c r="YB1795"/>
      <c r="YC1795"/>
      <c r="YD1795"/>
      <c r="YE1795"/>
      <c r="YF1795"/>
      <c r="YG1795"/>
      <c r="YH1795"/>
      <c r="YI1795"/>
      <c r="YJ1795"/>
      <c r="YK1795"/>
      <c r="YL1795"/>
      <c r="YM1795"/>
      <c r="YN1795"/>
      <c r="YO1795"/>
      <c r="YP1795"/>
      <c r="YQ1795"/>
      <c r="YR1795"/>
      <c r="YS1795"/>
      <c r="YT1795"/>
      <c r="YU1795"/>
      <c r="YV1795"/>
      <c r="YW1795"/>
      <c r="YX1795"/>
      <c r="YY1795"/>
      <c r="YZ1795"/>
      <c r="ZA1795"/>
      <c r="ZB1795"/>
      <c r="ZC1795"/>
      <c r="ZD1795"/>
      <c r="ZE1795"/>
      <c r="ZF1795"/>
      <c r="ZG1795"/>
      <c r="ZH1795"/>
      <c r="ZI1795"/>
      <c r="ZJ1795"/>
      <c r="ZK1795"/>
      <c r="ZL1795"/>
      <c r="ZM1795"/>
      <c r="ZN1795"/>
      <c r="ZO1795"/>
      <c r="ZP1795"/>
      <c r="ZQ1795"/>
      <c r="ZR1795"/>
      <c r="ZS1795"/>
      <c r="ZT1795"/>
      <c r="ZU1795"/>
      <c r="ZV1795"/>
      <c r="ZW1795"/>
      <c r="ZX1795"/>
      <c r="ZY1795"/>
      <c r="ZZ1795"/>
      <c r="AAA1795"/>
      <c r="AAB1795"/>
      <c r="AAC1795"/>
      <c r="AAD1795"/>
      <c r="AAE1795"/>
      <c r="AAF1795"/>
      <c r="AAG1795"/>
      <c r="AAH1795"/>
      <c r="AAI1795"/>
      <c r="AAJ1795"/>
      <c r="AAK1795"/>
      <c r="AAL1795"/>
      <c r="AAM1795"/>
      <c r="AAN1795"/>
      <c r="AAO1795"/>
      <c r="AAP1795"/>
      <c r="AAQ1795"/>
      <c r="AAR1795"/>
      <c r="AAS1795"/>
      <c r="AAT1795"/>
      <c r="AAU1795"/>
      <c r="AAV1795"/>
      <c r="AAW1795"/>
      <c r="AAX1795"/>
      <c r="AAY1795"/>
      <c r="AAZ1795"/>
      <c r="ABA1795"/>
      <c r="ABB1795"/>
      <c r="ABC1795"/>
      <c r="ABD1795"/>
      <c r="ABE1795"/>
      <c r="ABF1795"/>
      <c r="ABG1795"/>
      <c r="ABH1795"/>
      <c r="ABI1795"/>
      <c r="ABJ1795"/>
      <c r="ABK1795"/>
      <c r="ABL1795"/>
      <c r="ABM1795"/>
      <c r="ABN1795"/>
      <c r="ABO1795"/>
      <c r="ABP1795"/>
      <c r="ABQ1795"/>
      <c r="ABR1795"/>
      <c r="ABS1795"/>
      <c r="ABT1795"/>
      <c r="ABU1795"/>
      <c r="ABV1795"/>
      <c r="ABW1795"/>
      <c r="ABX1795"/>
      <c r="ABY1795"/>
      <c r="ABZ1795"/>
      <c r="ACA1795"/>
      <c r="ACB1795"/>
      <c r="ACC1795"/>
      <c r="ACD1795"/>
      <c r="ACE1795"/>
      <c r="ACF1795"/>
      <c r="ACG1795"/>
      <c r="ACH1795"/>
      <c r="ACI1795"/>
      <c r="ACJ1795"/>
      <c r="ACK1795"/>
      <c r="ACL1795"/>
      <c r="ACM1795"/>
      <c r="ACN1795"/>
      <c r="ACO1795"/>
      <c r="ACP1795"/>
      <c r="ACQ1795"/>
      <c r="ACR1795"/>
      <c r="ACS1795"/>
      <c r="ACT1795"/>
      <c r="ACU1795"/>
      <c r="ACV1795"/>
      <c r="ACW1795"/>
      <c r="ACX1795"/>
      <c r="ACY1795"/>
      <c r="ACZ1795"/>
      <c r="ADA1795"/>
      <c r="ADB1795"/>
      <c r="ADC1795"/>
      <c r="ADD1795"/>
      <c r="ADE1795"/>
      <c r="ADF1795"/>
      <c r="ADG1795"/>
      <c r="ADH1795"/>
      <c r="ADI1795"/>
      <c r="ADJ1795"/>
      <c r="ADK1795"/>
      <c r="ADL1795"/>
      <c r="ADM1795"/>
      <c r="ADN1795"/>
      <c r="ADO1795"/>
      <c r="ADP1795"/>
      <c r="ADQ1795"/>
      <c r="ADR1795"/>
      <c r="ADS1795"/>
      <c r="ADT1795"/>
      <c r="ADU1795"/>
      <c r="ADV1795"/>
      <c r="ADW1795"/>
      <c r="ADX1795"/>
      <c r="ADY1795"/>
      <c r="ADZ1795"/>
      <c r="AEA1795"/>
      <c r="AEB1795"/>
      <c r="AEC1795"/>
      <c r="AED1795"/>
      <c r="AEE1795"/>
      <c r="AEF1795"/>
      <c r="AEG1795"/>
      <c r="AEH1795"/>
      <c r="AEI1795"/>
      <c r="AEJ1795"/>
      <c r="AEK1795"/>
      <c r="AEL1795"/>
      <c r="AEM1795"/>
      <c r="AEN1795"/>
      <c r="AEO1795"/>
      <c r="AEP1795"/>
      <c r="AEQ1795"/>
      <c r="AER1795"/>
      <c r="AES1795"/>
      <c r="AET1795"/>
      <c r="AEU1795"/>
      <c r="AEV1795"/>
      <c r="AEW1795"/>
      <c r="AEX1795"/>
      <c r="AEY1795"/>
      <c r="AEZ1795"/>
      <c r="AFA1795"/>
      <c r="AFB1795"/>
      <c r="AFC1795"/>
      <c r="AFD1795"/>
      <c r="AFE1795"/>
      <c r="AFF1795"/>
      <c r="AFG1795"/>
      <c r="AFH1795"/>
      <c r="AFI1795"/>
      <c r="AFJ1795"/>
      <c r="AFK1795"/>
      <c r="AFL1795"/>
      <c r="AFM1795"/>
      <c r="AFN1795"/>
      <c r="AFO1795"/>
      <c r="AFP1795"/>
      <c r="AFQ1795"/>
      <c r="AFR1795"/>
      <c r="AFS1795"/>
      <c r="AFT1795"/>
      <c r="AFU1795"/>
      <c r="AFV1795"/>
      <c r="AFW1795"/>
      <c r="AFX1795"/>
      <c r="AFY1795"/>
      <c r="AFZ1795"/>
      <c r="AGA1795"/>
      <c r="AGB1795"/>
      <c r="AGC1795"/>
      <c r="AGD1795"/>
      <c r="AGE1795"/>
      <c r="AGF1795"/>
      <c r="AGG1795"/>
      <c r="AGH1795"/>
      <c r="AGI1795"/>
      <c r="AGJ1795"/>
      <c r="AGK1795"/>
      <c r="AGL1795"/>
      <c r="AGM1795"/>
      <c r="AGN1795"/>
      <c r="AGO1795"/>
      <c r="AGP1795"/>
      <c r="AGQ1795"/>
      <c r="AGR1795"/>
      <c r="AGS1795"/>
      <c r="AGT1795"/>
      <c r="AGU1795"/>
      <c r="AGV1795"/>
      <c r="AGW1795"/>
      <c r="AGX1795"/>
      <c r="AGY1795"/>
      <c r="AGZ1795"/>
      <c r="AHA1795"/>
      <c r="AHB1795"/>
      <c r="AHC1795"/>
      <c r="AHD1795"/>
      <c r="AHE1795"/>
      <c r="AHF1795"/>
      <c r="AHG1795"/>
      <c r="AHH1795"/>
      <c r="AHI1795"/>
      <c r="AHJ1795"/>
      <c r="AHK1795"/>
      <c r="AHL1795"/>
      <c r="AHM1795"/>
      <c r="AHN1795"/>
      <c r="AHO1795"/>
      <c r="AHP1795"/>
      <c r="AHQ1795"/>
      <c r="AHR1795"/>
      <c r="AHS1795"/>
      <c r="AHT1795"/>
      <c r="AHU1795"/>
      <c r="AHV1795"/>
      <c r="AHW1795"/>
      <c r="AHX1795"/>
      <c r="AHY1795"/>
      <c r="AHZ1795"/>
      <c r="AIA1795"/>
      <c r="AIB1795"/>
      <c r="AIC1795"/>
      <c r="AID1795"/>
      <c r="AIE1795"/>
      <c r="AIF1795"/>
      <c r="AIG1795"/>
      <c r="AIH1795"/>
      <c r="AII1795"/>
      <c r="AIJ1795"/>
      <c r="AIK1795"/>
      <c r="AIL1795"/>
      <c r="AIM1795"/>
      <c r="AIN1795"/>
      <c r="AIO1795"/>
      <c r="AIP1795"/>
      <c r="AIQ1795"/>
      <c r="AIR1795"/>
      <c r="AIS1795"/>
      <c r="AIT1795"/>
      <c r="AIU1795"/>
      <c r="AIV1795"/>
      <c r="AIW1795"/>
      <c r="AIX1795"/>
      <c r="AIY1795"/>
      <c r="AIZ1795"/>
      <c r="AJA1795"/>
      <c r="AJB1795"/>
      <c r="AJC1795"/>
      <c r="AJD1795"/>
      <c r="AJE1795"/>
      <c r="AJF1795"/>
      <c r="AJG1795"/>
      <c r="AJH1795"/>
      <c r="AJI1795"/>
      <c r="AJJ1795"/>
      <c r="AJK1795"/>
      <c r="AJL1795"/>
      <c r="AJM1795"/>
      <c r="AJN1795"/>
      <c r="AJO1795"/>
      <c r="AJP1795"/>
      <c r="AJQ1795"/>
      <c r="AJR1795"/>
      <c r="AJS1795"/>
      <c r="AJT1795"/>
      <c r="AJU1795"/>
      <c r="AJV1795"/>
      <c r="AJW1795"/>
      <c r="AJX1795"/>
      <c r="AJY1795"/>
      <c r="AJZ1795"/>
      <c r="AKA1795"/>
      <c r="AKB1795"/>
      <c r="AKC1795"/>
      <c r="AKD1795"/>
      <c r="AKE1795"/>
      <c r="AKF1795"/>
      <c r="AKG1795"/>
      <c r="AKH1795"/>
      <c r="AKI1795"/>
      <c r="AKJ1795"/>
      <c r="AKK1795"/>
      <c r="AKL1795"/>
      <c r="AKM1795"/>
      <c r="AKN1795"/>
      <c r="AKO1795"/>
      <c r="AKP1795"/>
      <c r="AKQ1795"/>
      <c r="AKR1795"/>
      <c r="AKS1795"/>
      <c r="AKT1795"/>
      <c r="AKU1795"/>
      <c r="AKV1795"/>
      <c r="AKW1795"/>
      <c r="AKX1795"/>
      <c r="AKY1795"/>
      <c r="AKZ1795"/>
      <c r="ALA1795"/>
      <c r="ALB1795"/>
      <c r="ALC1795"/>
      <c r="ALD1795"/>
      <c r="ALE1795"/>
      <c r="ALF1795"/>
      <c r="ALG1795"/>
      <c r="ALH1795"/>
      <c r="ALI1795"/>
      <c r="ALJ1795"/>
      <c r="ALK1795"/>
      <c r="ALL1795"/>
      <c r="ALM1795"/>
      <c r="ALN1795"/>
      <c r="ALO1795"/>
      <c r="ALP1795"/>
      <c r="ALQ1795"/>
      <c r="ALR1795"/>
      <c r="ALS1795"/>
      <c r="ALT1795"/>
      <c r="ALU1795"/>
      <c r="ALV1795"/>
      <c r="ALW1795"/>
      <c r="ALX1795"/>
      <c r="ALY1795"/>
      <c r="ALZ1795"/>
      <c r="AMA1795"/>
      <c r="AMB1795"/>
      <c r="AMC1795"/>
      <c r="AMD1795"/>
      <c r="AME1795"/>
      <c r="AMF1795"/>
      <c r="AMG1795"/>
      <c r="AMH1795"/>
      <c r="AMI1795"/>
      <c r="AMJ1795"/>
      <c r="AMK1795"/>
    </row>
    <row r="1796" spans="1:1025" ht="45" customHeight="1" thickTop="1" thickBot="1" x14ac:dyDescent="0.3">
      <c r="A1796" s="257" t="s">
        <v>197</v>
      </c>
      <c r="B1796" s="257"/>
      <c r="C1796" s="257"/>
      <c r="D1796" s="257"/>
      <c r="E1796" s="257"/>
      <c r="F1796" s="257"/>
      <c r="G1796" s="257"/>
      <c r="H1796" s="257"/>
      <c r="I1796" s="257"/>
      <c r="J1796" s="257"/>
      <c r="K1796" s="257"/>
      <c r="L1796" s="257"/>
      <c r="M1796" s="257"/>
      <c r="N1796" s="257"/>
      <c r="O1796" s="257"/>
      <c r="P1796" s="257"/>
      <c r="Q1796" s="56" t="s">
        <v>188</v>
      </c>
      <c r="R1796" s="258" t="s">
        <v>189</v>
      </c>
      <c r="S1796" s="258"/>
      <c r="T1796" s="258"/>
      <c r="U1796" s="258"/>
      <c r="V1796" s="258"/>
      <c r="W1796" s="258"/>
      <c r="X1796" s="258"/>
      <c r="Y1796" s="258"/>
      <c r="Z1796" s="258"/>
      <c r="AA1796" s="258"/>
      <c r="AB1796" s="258"/>
      <c r="AC1796" s="258"/>
      <c r="AD1796" s="258"/>
      <c r="AE1796" s="258"/>
      <c r="AF1796" s="57" t="s">
        <v>188</v>
      </c>
      <c r="AG1796" s="259" t="s">
        <v>7</v>
      </c>
      <c r="AH1796" s="259"/>
      <c r="AI1796" s="259"/>
      <c r="AJ1796" s="259"/>
      <c r="AK1796" s="259"/>
      <c r="AL1796" s="259"/>
      <c r="AM1796" s="259"/>
      <c r="AN1796" s="259"/>
      <c r="AO1796" s="259"/>
      <c r="AP1796" s="259"/>
      <c r="AQ1796" s="259"/>
      <c r="AR1796" s="259"/>
      <c r="AS1796" s="259"/>
      <c r="AT1796" s="259"/>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c r="HC1796"/>
      <c r="HD1796"/>
      <c r="HE1796"/>
      <c r="HF1796"/>
      <c r="HG1796"/>
      <c r="HH1796"/>
      <c r="HI1796"/>
      <c r="HJ1796"/>
      <c r="HK1796"/>
      <c r="HL1796"/>
      <c r="HM1796"/>
      <c r="HN1796"/>
      <c r="HO1796"/>
      <c r="HP1796"/>
      <c r="HQ1796"/>
      <c r="HR1796"/>
      <c r="HS1796"/>
      <c r="HT1796"/>
      <c r="HU1796"/>
      <c r="HV1796"/>
      <c r="HW1796"/>
      <c r="HX1796"/>
      <c r="HY1796"/>
      <c r="HZ1796"/>
      <c r="IA1796"/>
      <c r="IB1796"/>
      <c r="IC1796"/>
      <c r="ID1796"/>
      <c r="IE1796"/>
      <c r="IF1796"/>
      <c r="IG1796"/>
      <c r="IH1796"/>
      <c r="II1796"/>
      <c r="IJ1796"/>
      <c r="IK1796"/>
      <c r="IL1796"/>
      <c r="IM1796"/>
      <c r="IN1796"/>
      <c r="IO1796"/>
      <c r="IP1796"/>
      <c r="IQ1796"/>
      <c r="IR1796"/>
      <c r="IS1796"/>
      <c r="IT1796"/>
      <c r="IU1796"/>
      <c r="IV1796"/>
      <c r="IW1796"/>
      <c r="IX1796"/>
      <c r="IY1796"/>
      <c r="IZ1796"/>
      <c r="JA1796"/>
      <c r="JB1796"/>
      <c r="JC1796"/>
      <c r="JD1796"/>
      <c r="JE1796"/>
      <c r="JF1796"/>
      <c r="JG1796"/>
      <c r="JH1796"/>
      <c r="JI1796"/>
      <c r="JJ1796"/>
      <c r="JK1796"/>
      <c r="JL1796"/>
      <c r="JM1796"/>
      <c r="JN1796"/>
      <c r="JO1796"/>
      <c r="JP1796"/>
      <c r="JQ1796"/>
      <c r="JR1796"/>
      <c r="JS1796"/>
      <c r="JT1796"/>
      <c r="JU1796"/>
      <c r="JV1796"/>
      <c r="JW1796"/>
      <c r="JX1796"/>
      <c r="JY1796"/>
      <c r="JZ1796"/>
      <c r="KA1796"/>
      <c r="KB1796"/>
      <c r="KC1796"/>
      <c r="KD1796"/>
      <c r="KE1796"/>
      <c r="KF1796"/>
      <c r="KG1796"/>
      <c r="KH1796"/>
      <c r="KI1796"/>
      <c r="KJ1796"/>
      <c r="KK1796"/>
      <c r="KL1796"/>
      <c r="KM1796"/>
      <c r="KN1796"/>
      <c r="KO1796"/>
      <c r="KP1796"/>
      <c r="KQ1796"/>
      <c r="KR1796"/>
      <c r="KS1796"/>
      <c r="KT1796"/>
      <c r="KU1796"/>
      <c r="KV1796"/>
      <c r="KW1796"/>
      <c r="KX1796"/>
      <c r="KY1796"/>
      <c r="KZ1796"/>
      <c r="LA1796"/>
      <c r="LB1796"/>
      <c r="LC1796"/>
      <c r="LD1796"/>
      <c r="LE1796"/>
      <c r="LF1796"/>
      <c r="LG1796"/>
      <c r="LH1796"/>
      <c r="LI1796"/>
      <c r="LJ1796"/>
      <c r="LK1796"/>
      <c r="LL1796"/>
      <c r="LM1796"/>
      <c r="LN1796"/>
      <c r="LO1796"/>
      <c r="LP1796"/>
      <c r="LQ1796"/>
      <c r="LR1796"/>
      <c r="LS1796"/>
      <c r="LT1796"/>
      <c r="LU1796"/>
      <c r="LV1796"/>
      <c r="LW1796"/>
      <c r="LX1796"/>
      <c r="LY1796"/>
      <c r="LZ1796"/>
      <c r="MA1796"/>
      <c r="MB1796"/>
      <c r="MC1796"/>
      <c r="MD1796"/>
      <c r="ME1796"/>
      <c r="MF1796"/>
      <c r="MG1796"/>
      <c r="MH1796"/>
      <c r="MI1796"/>
      <c r="MJ1796"/>
      <c r="MK1796"/>
      <c r="ML1796"/>
      <c r="MM1796"/>
      <c r="MN1796"/>
      <c r="MO1796"/>
      <c r="MP1796"/>
      <c r="MQ1796"/>
      <c r="MR1796"/>
      <c r="MS1796"/>
      <c r="MT1796"/>
      <c r="MU1796"/>
      <c r="MV1796"/>
      <c r="MW1796"/>
      <c r="MX1796"/>
      <c r="MY1796"/>
      <c r="MZ1796"/>
      <c r="NA1796"/>
      <c r="NB1796"/>
      <c r="NC1796"/>
      <c r="ND1796"/>
      <c r="NE1796"/>
      <c r="NF1796"/>
      <c r="NG1796"/>
      <c r="NH1796"/>
      <c r="NI1796"/>
      <c r="NJ1796"/>
      <c r="NK1796"/>
      <c r="NL1796"/>
      <c r="NM1796"/>
      <c r="NN1796"/>
      <c r="NO1796"/>
      <c r="NP1796"/>
      <c r="NQ1796"/>
      <c r="NR1796"/>
      <c r="NS1796"/>
      <c r="NT1796"/>
      <c r="NU1796"/>
      <c r="NV1796"/>
      <c r="NW1796"/>
      <c r="NX1796"/>
      <c r="NY1796"/>
      <c r="NZ1796"/>
      <c r="OA1796"/>
      <c r="OB1796"/>
      <c r="OC1796"/>
      <c r="OD1796"/>
      <c r="OE1796"/>
      <c r="OF1796"/>
      <c r="OG1796"/>
      <c r="OH1796"/>
      <c r="OI1796"/>
      <c r="OJ1796"/>
      <c r="OK1796"/>
      <c r="OL1796"/>
      <c r="OM1796"/>
      <c r="ON1796"/>
      <c r="OO1796"/>
      <c r="OP1796"/>
      <c r="OQ1796"/>
      <c r="OR1796"/>
      <c r="OS1796"/>
      <c r="OT1796"/>
      <c r="OU1796"/>
      <c r="OV1796"/>
      <c r="OW1796"/>
      <c r="OX1796"/>
      <c r="OY1796"/>
      <c r="OZ1796"/>
      <c r="PA1796"/>
      <c r="PB1796"/>
      <c r="PC1796"/>
      <c r="PD1796"/>
      <c r="PE1796"/>
      <c r="PF1796"/>
      <c r="PG1796"/>
      <c r="PH1796"/>
      <c r="PI1796"/>
      <c r="PJ1796"/>
      <c r="PK1796"/>
      <c r="PL1796"/>
      <c r="PM1796"/>
      <c r="PN1796"/>
      <c r="PO1796"/>
      <c r="PP1796"/>
      <c r="PQ1796"/>
      <c r="PR1796"/>
      <c r="PS1796"/>
      <c r="PT1796"/>
      <c r="PU1796"/>
      <c r="PV1796"/>
      <c r="PW1796"/>
      <c r="PX1796"/>
      <c r="PY1796"/>
      <c r="PZ1796"/>
      <c r="QA1796"/>
      <c r="QB1796"/>
      <c r="QC1796"/>
      <c r="QD1796"/>
      <c r="QE1796"/>
      <c r="QF1796"/>
      <c r="QG1796"/>
      <c r="QH1796"/>
      <c r="QI1796"/>
      <c r="QJ1796"/>
      <c r="QK1796"/>
      <c r="QL1796"/>
      <c r="QM1796"/>
      <c r="QN1796"/>
      <c r="QO1796"/>
      <c r="QP1796"/>
      <c r="QQ1796"/>
      <c r="QR1796"/>
      <c r="QS1796"/>
      <c r="QT1796"/>
      <c r="QU1796"/>
      <c r="QV1796"/>
      <c r="QW1796"/>
      <c r="QX1796"/>
      <c r="QY1796"/>
      <c r="QZ1796"/>
      <c r="RA1796"/>
      <c r="RB1796"/>
      <c r="RC1796"/>
      <c r="RD1796"/>
      <c r="RE1796"/>
      <c r="RF1796"/>
      <c r="RG1796"/>
      <c r="RH1796"/>
      <c r="RI1796"/>
      <c r="RJ1796"/>
      <c r="RK1796"/>
      <c r="RL1796"/>
      <c r="RM1796"/>
      <c r="RN1796"/>
      <c r="RO1796"/>
      <c r="RP1796"/>
      <c r="RQ1796"/>
      <c r="RR1796"/>
      <c r="RS1796"/>
      <c r="RT1796"/>
      <c r="RU1796"/>
      <c r="RV1796"/>
      <c r="RW1796"/>
      <c r="RX1796"/>
      <c r="RY1796"/>
      <c r="RZ1796"/>
      <c r="SA1796"/>
      <c r="SB1796"/>
      <c r="SC1796"/>
      <c r="SD1796"/>
      <c r="SE1796"/>
      <c r="SF1796"/>
      <c r="SG1796"/>
      <c r="SH1796"/>
      <c r="SI1796"/>
      <c r="SJ1796"/>
      <c r="SK1796"/>
      <c r="SL1796"/>
      <c r="SM1796"/>
      <c r="SN1796"/>
      <c r="SO1796"/>
      <c r="SP1796"/>
      <c r="SQ1796"/>
      <c r="SR1796"/>
      <c r="SS1796"/>
      <c r="ST1796"/>
      <c r="SU1796"/>
      <c r="SV1796"/>
      <c r="SW1796"/>
      <c r="SX1796"/>
      <c r="SY1796"/>
      <c r="SZ1796"/>
      <c r="TA1796"/>
      <c r="TB1796"/>
      <c r="TC1796"/>
      <c r="TD1796"/>
      <c r="TE1796"/>
      <c r="TF1796"/>
      <c r="TG1796"/>
      <c r="TH1796"/>
      <c r="TI1796"/>
      <c r="TJ1796"/>
      <c r="TK1796"/>
      <c r="TL1796"/>
      <c r="TM1796"/>
      <c r="TN1796"/>
      <c r="TO1796"/>
      <c r="TP1796"/>
      <c r="TQ1796"/>
      <c r="TR1796"/>
      <c r="TS1796"/>
      <c r="TT1796"/>
      <c r="TU1796"/>
      <c r="TV1796"/>
      <c r="TW1796"/>
      <c r="TX1796"/>
      <c r="TY1796"/>
      <c r="TZ1796"/>
      <c r="UA1796"/>
      <c r="UB1796"/>
      <c r="UC1796"/>
      <c r="UD1796"/>
      <c r="UE1796"/>
      <c r="UF1796"/>
      <c r="UG1796"/>
      <c r="UH1796"/>
      <c r="UI1796"/>
      <c r="UJ1796"/>
      <c r="UK1796"/>
      <c r="UL1796"/>
      <c r="UM1796"/>
      <c r="UN1796"/>
      <c r="UO1796"/>
      <c r="UP1796"/>
      <c r="UQ1796"/>
      <c r="UR1796"/>
      <c r="US1796"/>
      <c r="UT1796"/>
      <c r="UU1796"/>
      <c r="UV1796"/>
      <c r="UW1796"/>
      <c r="UX1796"/>
      <c r="UY1796"/>
      <c r="UZ1796"/>
      <c r="VA1796"/>
      <c r="VB1796"/>
      <c r="VC1796"/>
      <c r="VD1796"/>
      <c r="VE1796"/>
      <c r="VF1796"/>
      <c r="VG1796"/>
      <c r="VH1796"/>
      <c r="VI1796"/>
      <c r="VJ1796"/>
      <c r="VK1796"/>
      <c r="VL1796"/>
      <c r="VM1796"/>
      <c r="VN1796"/>
      <c r="VO1796"/>
      <c r="VP1796"/>
      <c r="VQ1796"/>
      <c r="VR1796"/>
      <c r="VS1796"/>
      <c r="VT1796"/>
      <c r="VU1796"/>
      <c r="VV1796"/>
      <c r="VW1796"/>
      <c r="VX1796"/>
      <c r="VY1796"/>
      <c r="VZ1796"/>
      <c r="WA1796"/>
      <c r="WB1796"/>
      <c r="WC1796"/>
      <c r="WD1796"/>
      <c r="WE1796"/>
      <c r="WF1796"/>
      <c r="WG1796"/>
      <c r="WH1796"/>
      <c r="WI1796"/>
      <c r="WJ1796"/>
      <c r="WK1796"/>
      <c r="WL1796"/>
      <c r="WM1796"/>
      <c r="WN1796"/>
      <c r="WO1796"/>
      <c r="WP1796"/>
      <c r="WQ1796"/>
      <c r="WR1796"/>
      <c r="WS1796"/>
      <c r="WT1796"/>
      <c r="WU1796"/>
      <c r="WV1796"/>
      <c r="WW1796"/>
      <c r="WX1796"/>
      <c r="WY1796"/>
      <c r="WZ1796"/>
      <c r="XA1796"/>
      <c r="XB1796"/>
      <c r="XC1796"/>
      <c r="XD1796"/>
      <c r="XE1796"/>
      <c r="XF1796"/>
      <c r="XG1796"/>
      <c r="XH1796"/>
      <c r="XI1796"/>
      <c r="XJ1796"/>
      <c r="XK1796"/>
      <c r="XL1796"/>
      <c r="XM1796"/>
      <c r="XN1796"/>
      <c r="XO1796"/>
      <c r="XP1796"/>
      <c r="XQ1796"/>
      <c r="XR1796"/>
      <c r="XS1796"/>
      <c r="XT1796"/>
      <c r="XU1796"/>
      <c r="XV1796"/>
      <c r="XW1796"/>
      <c r="XX1796"/>
      <c r="XY1796"/>
      <c r="XZ1796"/>
      <c r="YA1796"/>
      <c r="YB1796"/>
      <c r="YC1796"/>
      <c r="YD1796"/>
      <c r="YE1796"/>
      <c r="YF1796"/>
      <c r="YG1796"/>
      <c r="YH1796"/>
      <c r="YI1796"/>
      <c r="YJ1796"/>
      <c r="YK1796"/>
      <c r="YL1796"/>
      <c r="YM1796"/>
      <c r="YN1796"/>
      <c r="YO1796"/>
      <c r="YP1796"/>
      <c r="YQ1796"/>
      <c r="YR1796"/>
      <c r="YS1796"/>
      <c r="YT1796"/>
      <c r="YU1796"/>
      <c r="YV1796"/>
      <c r="YW1796"/>
      <c r="YX1796"/>
      <c r="YY1796"/>
      <c r="YZ1796"/>
      <c r="ZA1796"/>
      <c r="ZB1796"/>
      <c r="ZC1796"/>
      <c r="ZD1796"/>
      <c r="ZE1796"/>
      <c r="ZF1796"/>
      <c r="ZG1796"/>
      <c r="ZH1796"/>
      <c r="ZI1796"/>
      <c r="ZJ1796"/>
      <c r="ZK1796"/>
      <c r="ZL1796"/>
      <c r="ZM1796"/>
      <c r="ZN1796"/>
      <c r="ZO1796"/>
      <c r="ZP1796"/>
      <c r="ZQ1796"/>
      <c r="ZR1796"/>
      <c r="ZS1796"/>
      <c r="ZT1796"/>
      <c r="ZU1796"/>
      <c r="ZV1796"/>
      <c r="ZW1796"/>
      <c r="ZX1796"/>
      <c r="ZY1796"/>
      <c r="ZZ1796"/>
      <c r="AAA1796"/>
      <c r="AAB1796"/>
      <c r="AAC1796"/>
      <c r="AAD1796"/>
      <c r="AAE1796"/>
      <c r="AAF1796"/>
      <c r="AAG1796"/>
      <c r="AAH1796"/>
      <c r="AAI1796"/>
      <c r="AAJ1796"/>
      <c r="AAK1796"/>
      <c r="AAL1796"/>
      <c r="AAM1796"/>
      <c r="AAN1796"/>
      <c r="AAO1796"/>
      <c r="AAP1796"/>
      <c r="AAQ1796"/>
      <c r="AAR1796"/>
      <c r="AAS1796"/>
      <c r="AAT1796"/>
      <c r="AAU1796"/>
      <c r="AAV1796"/>
      <c r="AAW1796"/>
      <c r="AAX1796"/>
      <c r="AAY1796"/>
      <c r="AAZ1796"/>
      <c r="ABA1796"/>
      <c r="ABB1796"/>
      <c r="ABC1796"/>
      <c r="ABD1796"/>
      <c r="ABE1796"/>
      <c r="ABF1796"/>
      <c r="ABG1796"/>
      <c r="ABH1796"/>
      <c r="ABI1796"/>
      <c r="ABJ1796"/>
      <c r="ABK1796"/>
      <c r="ABL1796"/>
      <c r="ABM1796"/>
      <c r="ABN1796"/>
      <c r="ABO1796"/>
      <c r="ABP1796"/>
      <c r="ABQ1796"/>
      <c r="ABR1796"/>
      <c r="ABS1796"/>
      <c r="ABT1796"/>
      <c r="ABU1796"/>
      <c r="ABV1796"/>
      <c r="ABW1796"/>
      <c r="ABX1796"/>
      <c r="ABY1796"/>
      <c r="ABZ1796"/>
      <c r="ACA1796"/>
      <c r="ACB1796"/>
      <c r="ACC1796"/>
      <c r="ACD1796"/>
      <c r="ACE1796"/>
      <c r="ACF1796"/>
      <c r="ACG1796"/>
      <c r="ACH1796"/>
      <c r="ACI1796"/>
      <c r="ACJ1796"/>
      <c r="ACK1796"/>
      <c r="ACL1796"/>
      <c r="ACM1796"/>
      <c r="ACN1796"/>
      <c r="ACO1796"/>
      <c r="ACP1796"/>
      <c r="ACQ1796"/>
      <c r="ACR1796"/>
      <c r="ACS1796"/>
      <c r="ACT1796"/>
      <c r="ACU1796"/>
      <c r="ACV1796"/>
      <c r="ACW1796"/>
      <c r="ACX1796"/>
      <c r="ACY1796"/>
      <c r="ACZ1796"/>
      <c r="ADA1796"/>
      <c r="ADB1796"/>
      <c r="ADC1796"/>
      <c r="ADD1796"/>
      <c r="ADE1796"/>
      <c r="ADF1796"/>
      <c r="ADG1796"/>
      <c r="ADH1796"/>
      <c r="ADI1796"/>
      <c r="ADJ1796"/>
      <c r="ADK1796"/>
      <c r="ADL1796"/>
      <c r="ADM1796"/>
      <c r="ADN1796"/>
      <c r="ADO1796"/>
      <c r="ADP1796"/>
      <c r="ADQ1796"/>
      <c r="ADR1796"/>
      <c r="ADS1796"/>
      <c r="ADT1796"/>
      <c r="ADU1796"/>
      <c r="ADV1796"/>
      <c r="ADW1796"/>
      <c r="ADX1796"/>
      <c r="ADY1796"/>
      <c r="ADZ1796"/>
      <c r="AEA1796"/>
      <c r="AEB1796"/>
      <c r="AEC1796"/>
      <c r="AED1796"/>
      <c r="AEE1796"/>
      <c r="AEF1796"/>
      <c r="AEG1796"/>
      <c r="AEH1796"/>
      <c r="AEI1796"/>
      <c r="AEJ1796"/>
      <c r="AEK1796"/>
      <c r="AEL1796"/>
      <c r="AEM1796"/>
      <c r="AEN1796"/>
      <c r="AEO1796"/>
      <c r="AEP1796"/>
      <c r="AEQ1796"/>
      <c r="AER1796"/>
      <c r="AES1796"/>
      <c r="AET1796"/>
      <c r="AEU1796"/>
      <c r="AEV1796"/>
      <c r="AEW1796"/>
      <c r="AEX1796"/>
      <c r="AEY1796"/>
      <c r="AEZ1796"/>
      <c r="AFA1796"/>
      <c r="AFB1796"/>
      <c r="AFC1796"/>
      <c r="AFD1796"/>
      <c r="AFE1796"/>
      <c r="AFF1796"/>
      <c r="AFG1796"/>
      <c r="AFH1796"/>
      <c r="AFI1796"/>
      <c r="AFJ1796"/>
      <c r="AFK1796"/>
      <c r="AFL1796"/>
      <c r="AFM1796"/>
      <c r="AFN1796"/>
      <c r="AFO1796"/>
      <c r="AFP1796"/>
      <c r="AFQ1796"/>
      <c r="AFR1796"/>
      <c r="AFS1796"/>
      <c r="AFT1796"/>
      <c r="AFU1796"/>
      <c r="AFV1796"/>
      <c r="AFW1796"/>
      <c r="AFX1796"/>
      <c r="AFY1796"/>
      <c r="AFZ1796"/>
      <c r="AGA1796"/>
      <c r="AGB1796"/>
      <c r="AGC1796"/>
      <c r="AGD1796"/>
      <c r="AGE1796"/>
      <c r="AGF1796"/>
      <c r="AGG1796"/>
      <c r="AGH1796"/>
      <c r="AGI1796"/>
      <c r="AGJ1796"/>
      <c r="AGK1796"/>
      <c r="AGL1796"/>
      <c r="AGM1796"/>
      <c r="AGN1796"/>
      <c r="AGO1796"/>
      <c r="AGP1796"/>
      <c r="AGQ1796"/>
      <c r="AGR1796"/>
      <c r="AGS1796"/>
      <c r="AGT1796"/>
      <c r="AGU1796"/>
      <c r="AGV1796"/>
      <c r="AGW1796"/>
      <c r="AGX1796"/>
      <c r="AGY1796"/>
      <c r="AGZ1796"/>
      <c r="AHA1796"/>
      <c r="AHB1796"/>
      <c r="AHC1796"/>
      <c r="AHD1796"/>
      <c r="AHE1796"/>
      <c r="AHF1796"/>
      <c r="AHG1796"/>
      <c r="AHH1796"/>
      <c r="AHI1796"/>
      <c r="AHJ1796"/>
      <c r="AHK1796"/>
      <c r="AHL1796"/>
      <c r="AHM1796"/>
      <c r="AHN1796"/>
      <c r="AHO1796"/>
      <c r="AHP1796"/>
      <c r="AHQ1796"/>
      <c r="AHR1796"/>
      <c r="AHS1796"/>
      <c r="AHT1796"/>
      <c r="AHU1796"/>
      <c r="AHV1796"/>
      <c r="AHW1796"/>
      <c r="AHX1796"/>
      <c r="AHY1796"/>
      <c r="AHZ1796"/>
      <c r="AIA1796"/>
      <c r="AIB1796"/>
      <c r="AIC1796"/>
      <c r="AID1796"/>
      <c r="AIE1796"/>
      <c r="AIF1796"/>
      <c r="AIG1796"/>
      <c r="AIH1796"/>
      <c r="AII1796"/>
      <c r="AIJ1796"/>
      <c r="AIK1796"/>
      <c r="AIL1796"/>
      <c r="AIM1796"/>
      <c r="AIN1796"/>
      <c r="AIO1796"/>
      <c r="AIP1796"/>
      <c r="AIQ1796"/>
      <c r="AIR1796"/>
      <c r="AIS1796"/>
      <c r="AIT1796"/>
      <c r="AIU1796"/>
      <c r="AIV1796"/>
      <c r="AIW1796"/>
      <c r="AIX1796"/>
      <c r="AIY1796"/>
      <c r="AIZ1796"/>
      <c r="AJA1796"/>
      <c r="AJB1796"/>
      <c r="AJC1796"/>
      <c r="AJD1796"/>
      <c r="AJE1796"/>
      <c r="AJF1796"/>
      <c r="AJG1796"/>
      <c r="AJH1796"/>
      <c r="AJI1796"/>
      <c r="AJJ1796"/>
      <c r="AJK1796"/>
      <c r="AJL1796"/>
      <c r="AJM1796"/>
      <c r="AJN1796"/>
      <c r="AJO1796"/>
      <c r="AJP1796"/>
      <c r="AJQ1796"/>
      <c r="AJR1796"/>
      <c r="AJS1796"/>
      <c r="AJT1796"/>
      <c r="AJU1796"/>
      <c r="AJV1796"/>
      <c r="AJW1796"/>
      <c r="AJX1796"/>
      <c r="AJY1796"/>
      <c r="AJZ1796"/>
      <c r="AKA1796"/>
      <c r="AKB1796"/>
      <c r="AKC1796"/>
      <c r="AKD1796"/>
      <c r="AKE1796"/>
      <c r="AKF1796"/>
      <c r="AKG1796"/>
      <c r="AKH1796"/>
      <c r="AKI1796"/>
      <c r="AKJ1796"/>
      <c r="AKK1796"/>
      <c r="AKL1796"/>
      <c r="AKM1796"/>
      <c r="AKN1796"/>
      <c r="AKO1796"/>
      <c r="AKP1796"/>
      <c r="AKQ1796"/>
      <c r="AKR1796"/>
      <c r="AKS1796"/>
      <c r="AKT1796"/>
      <c r="AKU1796"/>
      <c r="AKV1796"/>
      <c r="AKW1796"/>
      <c r="AKX1796"/>
      <c r="AKY1796"/>
      <c r="AKZ1796"/>
      <c r="ALA1796"/>
      <c r="ALB1796"/>
      <c r="ALC1796"/>
      <c r="ALD1796"/>
      <c r="ALE1796"/>
      <c r="ALF1796"/>
      <c r="ALG1796"/>
      <c r="ALH1796"/>
      <c r="ALI1796"/>
      <c r="ALJ1796"/>
      <c r="ALK1796"/>
      <c r="ALL1796"/>
      <c r="ALM1796"/>
      <c r="ALN1796"/>
      <c r="ALO1796"/>
      <c r="ALP1796"/>
      <c r="ALQ1796"/>
      <c r="ALR1796"/>
      <c r="ALS1796"/>
      <c r="ALT1796"/>
      <c r="ALU1796"/>
      <c r="ALV1796"/>
      <c r="ALW1796"/>
      <c r="ALX1796"/>
      <c r="ALY1796"/>
      <c r="ALZ1796"/>
      <c r="AMA1796"/>
      <c r="AMB1796"/>
      <c r="AMC1796"/>
      <c r="AMD1796"/>
      <c r="AME1796"/>
      <c r="AMF1796"/>
      <c r="AMG1796"/>
      <c r="AMH1796"/>
      <c r="AMI1796"/>
      <c r="AMJ1796"/>
      <c r="AMK1796"/>
    </row>
    <row r="1797" spans="1:1025" ht="45" customHeight="1" thickTop="1" thickBot="1" x14ac:dyDescent="0.3">
      <c r="A1797" s="249" t="s">
        <v>1434</v>
      </c>
      <c r="B1797" s="249" t="s">
        <v>1434</v>
      </c>
      <c r="C1797" s="249" t="s">
        <v>1434</v>
      </c>
      <c r="D1797" s="249" t="s">
        <v>1434</v>
      </c>
      <c r="E1797" s="249" t="s">
        <v>1434</v>
      </c>
      <c r="F1797" s="249" t="s">
        <v>1434</v>
      </c>
      <c r="G1797" s="249" t="s">
        <v>1434</v>
      </c>
      <c r="H1797" s="249" t="s">
        <v>1434</v>
      </c>
      <c r="I1797" s="249" t="s">
        <v>1434</v>
      </c>
      <c r="J1797" s="249" t="s">
        <v>1434</v>
      </c>
      <c r="K1797" s="249" t="s">
        <v>1434</v>
      </c>
      <c r="L1797" s="249" t="s">
        <v>1434</v>
      </c>
      <c r="M1797" s="249" t="s">
        <v>1434</v>
      </c>
      <c r="N1797" s="249" t="s">
        <v>1434</v>
      </c>
      <c r="O1797" s="249" t="s">
        <v>1434</v>
      </c>
      <c r="P1797" s="249" t="s">
        <v>1434</v>
      </c>
      <c r="Q1797" s="54">
        <v>0</v>
      </c>
      <c r="R1797" s="250" t="s">
        <v>2584</v>
      </c>
      <c r="S1797" s="250"/>
      <c r="T1797" s="250"/>
      <c r="U1797" s="250"/>
      <c r="V1797" s="250"/>
      <c r="W1797" s="250"/>
      <c r="X1797" s="250"/>
      <c r="Y1797" s="250"/>
      <c r="Z1797" s="250"/>
      <c r="AA1797" s="250"/>
      <c r="AB1797" s="250"/>
      <c r="AC1797" s="250"/>
      <c r="AD1797" s="250"/>
      <c r="AE1797" s="250"/>
      <c r="AF1797" s="54">
        <v>0</v>
      </c>
      <c r="AG1797" s="250" t="s">
        <v>2583</v>
      </c>
      <c r="AH1797" s="250"/>
      <c r="AI1797" s="250"/>
      <c r="AJ1797" s="250"/>
      <c r="AK1797" s="250"/>
      <c r="AL1797" s="250"/>
      <c r="AM1797" s="250"/>
      <c r="AN1797" s="250"/>
      <c r="AO1797" s="250"/>
      <c r="AP1797" s="250"/>
      <c r="AQ1797" s="250"/>
      <c r="AR1797" s="250"/>
      <c r="AS1797" s="250"/>
      <c r="AT1797" s="250"/>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c r="HC1797"/>
      <c r="HD1797"/>
      <c r="HE1797"/>
      <c r="HF1797"/>
      <c r="HG1797"/>
      <c r="HH1797"/>
      <c r="HI1797"/>
      <c r="HJ1797"/>
      <c r="HK1797"/>
      <c r="HL1797"/>
      <c r="HM1797"/>
      <c r="HN1797"/>
      <c r="HO1797"/>
      <c r="HP1797"/>
      <c r="HQ1797"/>
      <c r="HR1797"/>
      <c r="HS1797"/>
      <c r="HT1797"/>
      <c r="HU1797"/>
      <c r="HV1797"/>
      <c r="HW1797"/>
      <c r="HX1797"/>
      <c r="HY1797"/>
      <c r="HZ1797"/>
      <c r="IA1797"/>
      <c r="IB1797"/>
      <c r="IC1797"/>
      <c r="ID1797"/>
      <c r="IE1797"/>
      <c r="IF1797"/>
      <c r="IG1797"/>
      <c r="IH1797"/>
      <c r="II1797"/>
      <c r="IJ1797"/>
      <c r="IK1797"/>
      <c r="IL1797"/>
      <c r="IM1797"/>
      <c r="IN1797"/>
      <c r="IO1797"/>
      <c r="IP1797"/>
      <c r="IQ1797"/>
      <c r="IR1797"/>
      <c r="IS1797"/>
      <c r="IT1797"/>
      <c r="IU1797"/>
      <c r="IV1797"/>
      <c r="IW1797"/>
      <c r="IX1797"/>
      <c r="IY1797"/>
      <c r="IZ1797"/>
      <c r="JA1797"/>
      <c r="JB1797"/>
      <c r="JC1797"/>
      <c r="JD1797"/>
      <c r="JE1797"/>
      <c r="JF1797"/>
      <c r="JG1797"/>
      <c r="JH1797"/>
      <c r="JI1797"/>
      <c r="JJ1797"/>
      <c r="JK1797"/>
      <c r="JL1797"/>
      <c r="JM1797"/>
      <c r="JN1797"/>
      <c r="JO1797"/>
      <c r="JP1797"/>
      <c r="JQ1797"/>
      <c r="JR1797"/>
      <c r="JS1797"/>
      <c r="JT1797"/>
      <c r="JU1797"/>
      <c r="JV1797"/>
      <c r="JW1797"/>
      <c r="JX1797"/>
      <c r="JY1797"/>
      <c r="JZ1797"/>
      <c r="KA1797"/>
      <c r="KB1797"/>
      <c r="KC1797"/>
      <c r="KD1797"/>
      <c r="KE1797"/>
      <c r="KF1797"/>
      <c r="KG1797"/>
      <c r="KH1797"/>
      <c r="KI1797"/>
      <c r="KJ1797"/>
      <c r="KK1797"/>
      <c r="KL1797"/>
      <c r="KM1797"/>
      <c r="KN1797"/>
      <c r="KO1797"/>
      <c r="KP1797"/>
      <c r="KQ1797"/>
      <c r="KR1797"/>
      <c r="KS1797"/>
      <c r="KT1797"/>
      <c r="KU1797"/>
      <c r="KV1797"/>
      <c r="KW1797"/>
      <c r="KX1797"/>
      <c r="KY1797"/>
      <c r="KZ1797"/>
      <c r="LA1797"/>
      <c r="LB1797"/>
      <c r="LC1797"/>
      <c r="LD1797"/>
      <c r="LE1797"/>
      <c r="LF1797"/>
      <c r="LG1797"/>
      <c r="LH1797"/>
      <c r="LI1797"/>
      <c r="LJ1797"/>
      <c r="LK1797"/>
      <c r="LL1797"/>
      <c r="LM1797"/>
      <c r="LN1797"/>
      <c r="LO1797"/>
      <c r="LP1797"/>
      <c r="LQ1797"/>
      <c r="LR1797"/>
      <c r="LS1797"/>
      <c r="LT1797"/>
      <c r="LU1797"/>
      <c r="LV1797"/>
      <c r="LW1797"/>
      <c r="LX1797"/>
      <c r="LY1797"/>
      <c r="LZ1797"/>
      <c r="MA1797"/>
      <c r="MB1797"/>
      <c r="MC1797"/>
      <c r="MD1797"/>
      <c r="ME1797"/>
      <c r="MF1797"/>
      <c r="MG1797"/>
      <c r="MH1797"/>
      <c r="MI1797"/>
      <c r="MJ1797"/>
      <c r="MK1797"/>
      <c r="ML1797"/>
      <c r="MM1797"/>
      <c r="MN1797"/>
      <c r="MO1797"/>
      <c r="MP1797"/>
      <c r="MQ1797"/>
      <c r="MR1797"/>
      <c r="MS1797"/>
      <c r="MT1797"/>
      <c r="MU1797"/>
      <c r="MV1797"/>
      <c r="MW1797"/>
      <c r="MX1797"/>
      <c r="MY1797"/>
      <c r="MZ1797"/>
      <c r="NA1797"/>
      <c r="NB1797"/>
      <c r="NC1797"/>
      <c r="ND1797"/>
      <c r="NE1797"/>
      <c r="NF1797"/>
      <c r="NG1797"/>
      <c r="NH1797"/>
      <c r="NI1797"/>
      <c r="NJ1797"/>
      <c r="NK1797"/>
      <c r="NL1797"/>
      <c r="NM1797"/>
      <c r="NN1797"/>
      <c r="NO1797"/>
      <c r="NP1797"/>
      <c r="NQ1797"/>
      <c r="NR1797"/>
      <c r="NS1797"/>
      <c r="NT1797"/>
      <c r="NU1797"/>
      <c r="NV1797"/>
      <c r="NW1797"/>
      <c r="NX1797"/>
      <c r="NY1797"/>
      <c r="NZ1797"/>
      <c r="OA1797"/>
      <c r="OB1797"/>
      <c r="OC1797"/>
      <c r="OD1797"/>
      <c r="OE1797"/>
      <c r="OF1797"/>
      <c r="OG1797"/>
      <c r="OH1797"/>
      <c r="OI1797"/>
      <c r="OJ1797"/>
      <c r="OK1797"/>
      <c r="OL1797"/>
      <c r="OM1797"/>
      <c r="ON1797"/>
      <c r="OO1797"/>
      <c r="OP1797"/>
      <c r="OQ1797"/>
      <c r="OR1797"/>
      <c r="OS1797"/>
      <c r="OT1797"/>
      <c r="OU1797"/>
      <c r="OV1797"/>
      <c r="OW1797"/>
      <c r="OX1797"/>
      <c r="OY1797"/>
      <c r="OZ1797"/>
      <c r="PA1797"/>
      <c r="PB1797"/>
      <c r="PC1797"/>
      <c r="PD1797"/>
      <c r="PE1797"/>
      <c r="PF1797"/>
      <c r="PG1797"/>
      <c r="PH1797"/>
      <c r="PI1797"/>
      <c r="PJ1797"/>
      <c r="PK1797"/>
      <c r="PL1797"/>
      <c r="PM1797"/>
      <c r="PN1797"/>
      <c r="PO1797"/>
      <c r="PP1797"/>
      <c r="PQ1797"/>
      <c r="PR1797"/>
      <c r="PS1797"/>
      <c r="PT1797"/>
      <c r="PU1797"/>
      <c r="PV1797"/>
      <c r="PW1797"/>
      <c r="PX1797"/>
      <c r="PY1797"/>
      <c r="PZ1797"/>
      <c r="QA1797"/>
      <c r="QB1797"/>
      <c r="QC1797"/>
      <c r="QD1797"/>
      <c r="QE1797"/>
      <c r="QF1797"/>
      <c r="QG1797"/>
      <c r="QH1797"/>
      <c r="QI1797"/>
      <c r="QJ1797"/>
      <c r="QK1797"/>
      <c r="QL1797"/>
      <c r="QM1797"/>
      <c r="QN1797"/>
      <c r="QO1797"/>
      <c r="QP1797"/>
      <c r="QQ1797"/>
      <c r="QR1797"/>
      <c r="QS1797"/>
      <c r="QT1797"/>
      <c r="QU1797"/>
      <c r="QV1797"/>
      <c r="QW1797"/>
      <c r="QX1797"/>
      <c r="QY1797"/>
      <c r="QZ1797"/>
      <c r="RA1797"/>
      <c r="RB1797"/>
      <c r="RC1797"/>
      <c r="RD1797"/>
      <c r="RE1797"/>
      <c r="RF1797"/>
      <c r="RG1797"/>
      <c r="RH1797"/>
      <c r="RI1797"/>
      <c r="RJ1797"/>
      <c r="RK1797"/>
      <c r="RL1797"/>
      <c r="RM1797"/>
      <c r="RN1797"/>
      <c r="RO1797"/>
      <c r="RP1797"/>
      <c r="RQ1797"/>
      <c r="RR1797"/>
      <c r="RS1797"/>
      <c r="RT1797"/>
      <c r="RU1797"/>
      <c r="RV1797"/>
      <c r="RW1797"/>
      <c r="RX1797"/>
      <c r="RY1797"/>
      <c r="RZ1797"/>
      <c r="SA1797"/>
      <c r="SB1797"/>
      <c r="SC1797"/>
      <c r="SD1797"/>
      <c r="SE1797"/>
      <c r="SF1797"/>
      <c r="SG1797"/>
      <c r="SH1797"/>
      <c r="SI1797"/>
      <c r="SJ1797"/>
      <c r="SK1797"/>
      <c r="SL1797"/>
      <c r="SM1797"/>
      <c r="SN1797"/>
      <c r="SO1797"/>
      <c r="SP1797"/>
      <c r="SQ1797"/>
      <c r="SR1797"/>
      <c r="SS1797"/>
      <c r="ST1797"/>
      <c r="SU1797"/>
      <c r="SV1797"/>
      <c r="SW1797"/>
      <c r="SX1797"/>
      <c r="SY1797"/>
      <c r="SZ1797"/>
      <c r="TA1797"/>
      <c r="TB1797"/>
      <c r="TC1797"/>
      <c r="TD1797"/>
      <c r="TE1797"/>
      <c r="TF1797"/>
      <c r="TG1797"/>
      <c r="TH1797"/>
      <c r="TI1797"/>
      <c r="TJ1797"/>
      <c r="TK1797"/>
      <c r="TL1797"/>
      <c r="TM1797"/>
      <c r="TN1797"/>
      <c r="TO1797"/>
      <c r="TP1797"/>
      <c r="TQ1797"/>
      <c r="TR1797"/>
      <c r="TS1797"/>
      <c r="TT1797"/>
      <c r="TU1797"/>
      <c r="TV1797"/>
      <c r="TW1797"/>
      <c r="TX1797"/>
      <c r="TY1797"/>
      <c r="TZ1797"/>
      <c r="UA1797"/>
      <c r="UB1797"/>
      <c r="UC1797"/>
      <c r="UD1797"/>
      <c r="UE1797"/>
      <c r="UF1797"/>
      <c r="UG1797"/>
      <c r="UH1797"/>
      <c r="UI1797"/>
      <c r="UJ1797"/>
      <c r="UK1797"/>
      <c r="UL1797"/>
      <c r="UM1797"/>
      <c r="UN1797"/>
      <c r="UO1797"/>
      <c r="UP1797"/>
      <c r="UQ1797"/>
      <c r="UR1797"/>
      <c r="US1797"/>
      <c r="UT1797"/>
      <c r="UU1797"/>
      <c r="UV1797"/>
      <c r="UW1797"/>
      <c r="UX1797"/>
      <c r="UY1797"/>
      <c r="UZ1797"/>
      <c r="VA1797"/>
      <c r="VB1797"/>
      <c r="VC1797"/>
      <c r="VD1797"/>
      <c r="VE1797"/>
      <c r="VF1797"/>
      <c r="VG1797"/>
      <c r="VH1797"/>
      <c r="VI1797"/>
      <c r="VJ1797"/>
      <c r="VK1797"/>
      <c r="VL1797"/>
      <c r="VM1797"/>
      <c r="VN1797"/>
      <c r="VO1797"/>
      <c r="VP1797"/>
      <c r="VQ1797"/>
      <c r="VR1797"/>
      <c r="VS1797"/>
      <c r="VT1797"/>
      <c r="VU1797"/>
      <c r="VV1797"/>
      <c r="VW1797"/>
      <c r="VX1797"/>
      <c r="VY1797"/>
      <c r="VZ1797"/>
      <c r="WA1797"/>
      <c r="WB1797"/>
      <c r="WC1797"/>
      <c r="WD1797"/>
      <c r="WE1797"/>
      <c r="WF1797"/>
      <c r="WG1797"/>
      <c r="WH1797"/>
      <c r="WI1797"/>
      <c r="WJ1797"/>
      <c r="WK1797"/>
      <c r="WL1797"/>
      <c r="WM1797"/>
      <c r="WN1797"/>
      <c r="WO1797"/>
      <c r="WP1797"/>
      <c r="WQ1797"/>
      <c r="WR1797"/>
      <c r="WS1797"/>
      <c r="WT1797"/>
      <c r="WU1797"/>
      <c r="WV1797"/>
      <c r="WW1797"/>
      <c r="WX1797"/>
      <c r="WY1797"/>
      <c r="WZ1797"/>
      <c r="XA1797"/>
      <c r="XB1797"/>
      <c r="XC1797"/>
      <c r="XD1797"/>
      <c r="XE1797"/>
      <c r="XF1797"/>
      <c r="XG1797"/>
      <c r="XH1797"/>
      <c r="XI1797"/>
      <c r="XJ1797"/>
      <c r="XK1797"/>
      <c r="XL1797"/>
      <c r="XM1797"/>
      <c r="XN1797"/>
      <c r="XO1797"/>
      <c r="XP1797"/>
      <c r="XQ1797"/>
      <c r="XR1797"/>
      <c r="XS1797"/>
      <c r="XT1797"/>
      <c r="XU1797"/>
      <c r="XV1797"/>
      <c r="XW1797"/>
      <c r="XX1797"/>
      <c r="XY1797"/>
      <c r="XZ1797"/>
      <c r="YA1797"/>
      <c r="YB1797"/>
      <c r="YC1797"/>
      <c r="YD1797"/>
      <c r="YE1797"/>
      <c r="YF1797"/>
      <c r="YG1797"/>
      <c r="YH1797"/>
      <c r="YI1797"/>
      <c r="YJ1797"/>
      <c r="YK1797"/>
      <c r="YL1797"/>
      <c r="YM1797"/>
      <c r="YN1797"/>
      <c r="YO1797"/>
      <c r="YP1797"/>
      <c r="YQ1797"/>
      <c r="YR1797"/>
      <c r="YS1797"/>
      <c r="YT1797"/>
      <c r="YU1797"/>
      <c r="YV1797"/>
      <c r="YW1797"/>
      <c r="YX1797"/>
      <c r="YY1797"/>
      <c r="YZ1797"/>
      <c r="ZA1797"/>
      <c r="ZB1797"/>
      <c r="ZC1797"/>
      <c r="ZD1797"/>
      <c r="ZE1797"/>
      <c r="ZF1797"/>
      <c r="ZG1797"/>
      <c r="ZH1797"/>
      <c r="ZI1797"/>
      <c r="ZJ1797"/>
      <c r="ZK1797"/>
      <c r="ZL1797"/>
      <c r="ZM1797"/>
      <c r="ZN1797"/>
      <c r="ZO1797"/>
      <c r="ZP1797"/>
      <c r="ZQ1797"/>
      <c r="ZR1797"/>
      <c r="ZS1797"/>
      <c r="ZT1797"/>
      <c r="ZU1797"/>
      <c r="ZV1797"/>
      <c r="ZW1797"/>
      <c r="ZX1797"/>
      <c r="ZY1797"/>
      <c r="ZZ1797"/>
      <c r="AAA1797"/>
      <c r="AAB1797"/>
      <c r="AAC1797"/>
      <c r="AAD1797"/>
      <c r="AAE1797"/>
      <c r="AAF1797"/>
      <c r="AAG1797"/>
      <c r="AAH1797"/>
      <c r="AAI1797"/>
      <c r="AAJ1797"/>
      <c r="AAK1797"/>
      <c r="AAL1797"/>
      <c r="AAM1797"/>
      <c r="AAN1797"/>
      <c r="AAO1797"/>
      <c r="AAP1797"/>
      <c r="AAQ1797"/>
      <c r="AAR1797"/>
      <c r="AAS1797"/>
      <c r="AAT1797"/>
      <c r="AAU1797"/>
      <c r="AAV1797"/>
      <c r="AAW1797"/>
      <c r="AAX1797"/>
      <c r="AAY1797"/>
      <c r="AAZ1797"/>
      <c r="ABA1797"/>
      <c r="ABB1797"/>
      <c r="ABC1797"/>
      <c r="ABD1797"/>
      <c r="ABE1797"/>
      <c r="ABF1797"/>
      <c r="ABG1797"/>
      <c r="ABH1797"/>
      <c r="ABI1797"/>
      <c r="ABJ1797"/>
      <c r="ABK1797"/>
      <c r="ABL1797"/>
      <c r="ABM1797"/>
      <c r="ABN1797"/>
      <c r="ABO1797"/>
      <c r="ABP1797"/>
      <c r="ABQ1797"/>
      <c r="ABR1797"/>
      <c r="ABS1797"/>
      <c r="ABT1797"/>
      <c r="ABU1797"/>
      <c r="ABV1797"/>
      <c r="ABW1797"/>
      <c r="ABX1797"/>
      <c r="ABY1797"/>
      <c r="ABZ1797"/>
      <c r="ACA1797"/>
      <c r="ACB1797"/>
      <c r="ACC1797"/>
      <c r="ACD1797"/>
      <c r="ACE1797"/>
      <c r="ACF1797"/>
      <c r="ACG1797"/>
      <c r="ACH1797"/>
      <c r="ACI1797"/>
      <c r="ACJ1797"/>
      <c r="ACK1797"/>
      <c r="ACL1797"/>
      <c r="ACM1797"/>
      <c r="ACN1797"/>
      <c r="ACO1797"/>
      <c r="ACP1797"/>
      <c r="ACQ1797"/>
      <c r="ACR1797"/>
      <c r="ACS1797"/>
      <c r="ACT1797"/>
      <c r="ACU1797"/>
      <c r="ACV1797"/>
      <c r="ACW1797"/>
      <c r="ACX1797"/>
      <c r="ACY1797"/>
      <c r="ACZ1797"/>
      <c r="ADA1797"/>
      <c r="ADB1797"/>
      <c r="ADC1797"/>
      <c r="ADD1797"/>
      <c r="ADE1797"/>
      <c r="ADF1797"/>
      <c r="ADG1797"/>
      <c r="ADH1797"/>
      <c r="ADI1797"/>
      <c r="ADJ1797"/>
      <c r="ADK1797"/>
      <c r="ADL1797"/>
      <c r="ADM1797"/>
      <c r="ADN1797"/>
      <c r="ADO1797"/>
      <c r="ADP1797"/>
      <c r="ADQ1797"/>
      <c r="ADR1797"/>
      <c r="ADS1797"/>
      <c r="ADT1797"/>
      <c r="ADU1797"/>
      <c r="ADV1797"/>
      <c r="ADW1797"/>
      <c r="ADX1797"/>
      <c r="ADY1797"/>
      <c r="ADZ1797"/>
      <c r="AEA1797"/>
      <c r="AEB1797"/>
      <c r="AEC1797"/>
      <c r="AED1797"/>
      <c r="AEE1797"/>
      <c r="AEF1797"/>
      <c r="AEG1797"/>
      <c r="AEH1797"/>
      <c r="AEI1797"/>
      <c r="AEJ1797"/>
      <c r="AEK1797"/>
      <c r="AEL1797"/>
      <c r="AEM1797"/>
      <c r="AEN1797"/>
      <c r="AEO1797"/>
      <c r="AEP1797"/>
      <c r="AEQ1797"/>
      <c r="AER1797"/>
      <c r="AES1797"/>
      <c r="AET1797"/>
      <c r="AEU1797"/>
      <c r="AEV1797"/>
      <c r="AEW1797"/>
      <c r="AEX1797"/>
      <c r="AEY1797"/>
      <c r="AEZ1797"/>
      <c r="AFA1797"/>
      <c r="AFB1797"/>
      <c r="AFC1797"/>
      <c r="AFD1797"/>
      <c r="AFE1797"/>
      <c r="AFF1797"/>
      <c r="AFG1797"/>
      <c r="AFH1797"/>
      <c r="AFI1797"/>
      <c r="AFJ1797"/>
      <c r="AFK1797"/>
      <c r="AFL1797"/>
      <c r="AFM1797"/>
      <c r="AFN1797"/>
      <c r="AFO1797"/>
      <c r="AFP1797"/>
      <c r="AFQ1797"/>
      <c r="AFR1797"/>
      <c r="AFS1797"/>
      <c r="AFT1797"/>
      <c r="AFU1797"/>
      <c r="AFV1797"/>
      <c r="AFW1797"/>
      <c r="AFX1797"/>
      <c r="AFY1797"/>
      <c r="AFZ1797"/>
      <c r="AGA1797"/>
      <c r="AGB1797"/>
      <c r="AGC1797"/>
      <c r="AGD1797"/>
      <c r="AGE1797"/>
      <c r="AGF1797"/>
      <c r="AGG1797"/>
      <c r="AGH1797"/>
      <c r="AGI1797"/>
      <c r="AGJ1797"/>
      <c r="AGK1797"/>
      <c r="AGL1797"/>
      <c r="AGM1797"/>
      <c r="AGN1797"/>
      <c r="AGO1797"/>
      <c r="AGP1797"/>
      <c r="AGQ1797"/>
      <c r="AGR1797"/>
      <c r="AGS1797"/>
      <c r="AGT1797"/>
      <c r="AGU1797"/>
      <c r="AGV1797"/>
      <c r="AGW1797"/>
      <c r="AGX1797"/>
      <c r="AGY1797"/>
      <c r="AGZ1797"/>
      <c r="AHA1797"/>
      <c r="AHB1797"/>
      <c r="AHC1797"/>
      <c r="AHD1797"/>
      <c r="AHE1797"/>
      <c r="AHF1797"/>
      <c r="AHG1797"/>
      <c r="AHH1797"/>
      <c r="AHI1797"/>
      <c r="AHJ1797"/>
      <c r="AHK1797"/>
      <c r="AHL1797"/>
      <c r="AHM1797"/>
      <c r="AHN1797"/>
      <c r="AHO1797"/>
      <c r="AHP1797"/>
      <c r="AHQ1797"/>
      <c r="AHR1797"/>
      <c r="AHS1797"/>
      <c r="AHT1797"/>
      <c r="AHU1797"/>
      <c r="AHV1797"/>
      <c r="AHW1797"/>
      <c r="AHX1797"/>
      <c r="AHY1797"/>
      <c r="AHZ1797"/>
      <c r="AIA1797"/>
      <c r="AIB1797"/>
      <c r="AIC1797"/>
      <c r="AID1797"/>
      <c r="AIE1797"/>
      <c r="AIF1797"/>
      <c r="AIG1797"/>
      <c r="AIH1797"/>
      <c r="AII1797"/>
      <c r="AIJ1797"/>
      <c r="AIK1797"/>
      <c r="AIL1797"/>
      <c r="AIM1797"/>
      <c r="AIN1797"/>
      <c r="AIO1797"/>
      <c r="AIP1797"/>
      <c r="AIQ1797"/>
      <c r="AIR1797"/>
      <c r="AIS1797"/>
      <c r="AIT1797"/>
      <c r="AIU1797"/>
      <c r="AIV1797"/>
      <c r="AIW1797"/>
      <c r="AIX1797"/>
      <c r="AIY1797"/>
      <c r="AIZ1797"/>
      <c r="AJA1797"/>
      <c r="AJB1797"/>
      <c r="AJC1797"/>
      <c r="AJD1797"/>
      <c r="AJE1797"/>
      <c r="AJF1797"/>
      <c r="AJG1797"/>
      <c r="AJH1797"/>
      <c r="AJI1797"/>
      <c r="AJJ1797"/>
      <c r="AJK1797"/>
      <c r="AJL1797"/>
      <c r="AJM1797"/>
      <c r="AJN1797"/>
      <c r="AJO1797"/>
      <c r="AJP1797"/>
      <c r="AJQ1797"/>
      <c r="AJR1797"/>
      <c r="AJS1797"/>
      <c r="AJT1797"/>
      <c r="AJU1797"/>
      <c r="AJV1797"/>
      <c r="AJW1797"/>
      <c r="AJX1797"/>
      <c r="AJY1797"/>
      <c r="AJZ1797"/>
      <c r="AKA1797"/>
      <c r="AKB1797"/>
      <c r="AKC1797"/>
      <c r="AKD1797"/>
      <c r="AKE1797"/>
      <c r="AKF1797"/>
      <c r="AKG1797"/>
      <c r="AKH1797"/>
      <c r="AKI1797"/>
      <c r="AKJ1797"/>
      <c r="AKK1797"/>
      <c r="AKL1797"/>
      <c r="AKM1797"/>
      <c r="AKN1797"/>
      <c r="AKO1797"/>
      <c r="AKP1797"/>
      <c r="AKQ1797"/>
      <c r="AKR1797"/>
      <c r="AKS1797"/>
      <c r="AKT1797"/>
      <c r="AKU1797"/>
      <c r="AKV1797"/>
      <c r="AKW1797"/>
      <c r="AKX1797"/>
      <c r="AKY1797"/>
      <c r="AKZ1797"/>
      <c r="ALA1797"/>
      <c r="ALB1797"/>
      <c r="ALC1797"/>
      <c r="ALD1797"/>
      <c r="ALE1797"/>
      <c r="ALF1797"/>
      <c r="ALG1797"/>
      <c r="ALH1797"/>
      <c r="ALI1797"/>
      <c r="ALJ1797"/>
      <c r="ALK1797"/>
      <c r="ALL1797"/>
      <c r="ALM1797"/>
      <c r="ALN1797"/>
      <c r="ALO1797"/>
      <c r="ALP1797"/>
      <c r="ALQ1797"/>
      <c r="ALR1797"/>
      <c r="ALS1797"/>
      <c r="ALT1797"/>
      <c r="ALU1797"/>
      <c r="ALV1797"/>
      <c r="ALW1797"/>
      <c r="ALX1797"/>
      <c r="ALY1797"/>
      <c r="ALZ1797"/>
      <c r="AMA1797"/>
      <c r="AMB1797"/>
      <c r="AMC1797"/>
      <c r="AMD1797"/>
      <c r="AME1797"/>
      <c r="AMF1797"/>
      <c r="AMG1797"/>
      <c r="AMH1797"/>
      <c r="AMI1797"/>
      <c r="AMJ1797"/>
      <c r="AMK1797"/>
    </row>
    <row r="1798" spans="1:1025" ht="45" customHeight="1" thickTop="1" thickBot="1" x14ac:dyDescent="0.3">
      <c r="A1798" s="249" t="s">
        <v>1435</v>
      </c>
      <c r="B1798" s="249" t="s">
        <v>1435</v>
      </c>
      <c r="C1798" s="249" t="s">
        <v>1435</v>
      </c>
      <c r="D1798" s="249" t="s">
        <v>1435</v>
      </c>
      <c r="E1798" s="249" t="s">
        <v>1435</v>
      </c>
      <c r="F1798" s="249" t="s">
        <v>1435</v>
      </c>
      <c r="G1798" s="249" t="s">
        <v>1435</v>
      </c>
      <c r="H1798" s="249" t="s">
        <v>1435</v>
      </c>
      <c r="I1798" s="249" t="s">
        <v>1435</v>
      </c>
      <c r="J1798" s="249" t="s">
        <v>1435</v>
      </c>
      <c r="K1798" s="249" t="s">
        <v>1435</v>
      </c>
      <c r="L1798" s="249" t="s">
        <v>1435</v>
      </c>
      <c r="M1798" s="249" t="s">
        <v>1435</v>
      </c>
      <c r="N1798" s="249" t="s">
        <v>1435</v>
      </c>
      <c r="O1798" s="249" t="s">
        <v>1435</v>
      </c>
      <c r="P1798" s="249" t="s">
        <v>1435</v>
      </c>
      <c r="Q1798" s="54">
        <v>0</v>
      </c>
      <c r="R1798" s="267" t="s">
        <v>2551</v>
      </c>
      <c r="S1798" s="267"/>
      <c r="T1798" s="267"/>
      <c r="U1798" s="267"/>
      <c r="V1798" s="267"/>
      <c r="W1798" s="267"/>
      <c r="X1798" s="267"/>
      <c r="Y1798" s="267"/>
      <c r="Z1798" s="267"/>
      <c r="AA1798" s="267"/>
      <c r="AB1798" s="267"/>
      <c r="AC1798" s="267"/>
      <c r="AD1798" s="267"/>
      <c r="AE1798" s="267"/>
      <c r="AF1798" s="54">
        <v>0</v>
      </c>
      <c r="AG1798" s="267" t="s">
        <v>2551</v>
      </c>
      <c r="AH1798" s="267"/>
      <c r="AI1798" s="267"/>
      <c r="AJ1798" s="267"/>
      <c r="AK1798" s="267"/>
      <c r="AL1798" s="267"/>
      <c r="AM1798" s="267"/>
      <c r="AN1798" s="267"/>
      <c r="AO1798" s="267"/>
      <c r="AP1798" s="267"/>
      <c r="AQ1798" s="267"/>
      <c r="AR1798" s="267"/>
      <c r="AS1798" s="267"/>
      <c r="AT1798" s="267"/>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c r="HE1798"/>
      <c r="HF1798"/>
      <c r="HG1798"/>
      <c r="HH1798"/>
      <c r="HI1798"/>
      <c r="HJ1798"/>
      <c r="HK1798"/>
      <c r="HL1798"/>
      <c r="HM1798"/>
      <c r="HN1798"/>
      <c r="HO1798"/>
      <c r="HP1798"/>
      <c r="HQ1798"/>
      <c r="HR1798"/>
      <c r="HS1798"/>
      <c r="HT1798"/>
      <c r="HU1798"/>
      <c r="HV1798"/>
      <c r="HW1798"/>
      <c r="HX1798"/>
      <c r="HY1798"/>
      <c r="HZ1798"/>
      <c r="IA1798"/>
      <c r="IB1798"/>
      <c r="IC1798"/>
      <c r="ID1798"/>
      <c r="IE1798"/>
      <c r="IF1798"/>
      <c r="IG1798"/>
      <c r="IH1798"/>
      <c r="II1798"/>
      <c r="IJ1798"/>
      <c r="IK1798"/>
      <c r="IL1798"/>
      <c r="IM1798"/>
      <c r="IN1798"/>
      <c r="IO1798"/>
      <c r="IP1798"/>
      <c r="IQ1798"/>
      <c r="IR1798"/>
      <c r="IS1798"/>
      <c r="IT1798"/>
      <c r="IU1798"/>
      <c r="IV1798"/>
      <c r="IW1798"/>
      <c r="IX1798"/>
      <c r="IY1798"/>
      <c r="IZ1798"/>
      <c r="JA1798"/>
      <c r="JB1798"/>
      <c r="JC1798"/>
      <c r="JD1798"/>
      <c r="JE1798"/>
      <c r="JF1798"/>
      <c r="JG1798"/>
      <c r="JH1798"/>
      <c r="JI1798"/>
      <c r="JJ1798"/>
      <c r="JK1798"/>
      <c r="JL1798"/>
      <c r="JM1798"/>
      <c r="JN1798"/>
      <c r="JO1798"/>
      <c r="JP1798"/>
      <c r="JQ1798"/>
      <c r="JR1798"/>
      <c r="JS1798"/>
      <c r="JT1798"/>
      <c r="JU1798"/>
      <c r="JV1798"/>
      <c r="JW1798"/>
      <c r="JX1798"/>
      <c r="JY1798"/>
      <c r="JZ1798"/>
      <c r="KA1798"/>
      <c r="KB1798"/>
      <c r="KC1798"/>
      <c r="KD1798"/>
      <c r="KE1798"/>
      <c r="KF1798"/>
      <c r="KG1798"/>
      <c r="KH1798"/>
      <c r="KI1798"/>
      <c r="KJ1798"/>
      <c r="KK1798"/>
      <c r="KL1798"/>
      <c r="KM1798"/>
      <c r="KN1798"/>
      <c r="KO1798"/>
      <c r="KP1798"/>
      <c r="KQ1798"/>
      <c r="KR1798"/>
      <c r="KS1798"/>
      <c r="KT1798"/>
      <c r="KU1798"/>
      <c r="KV1798"/>
      <c r="KW1798"/>
      <c r="KX1798"/>
      <c r="KY1798"/>
      <c r="KZ1798"/>
      <c r="LA1798"/>
      <c r="LB1798"/>
      <c r="LC1798"/>
      <c r="LD1798"/>
      <c r="LE1798"/>
      <c r="LF1798"/>
      <c r="LG1798"/>
      <c r="LH1798"/>
      <c r="LI1798"/>
      <c r="LJ1798"/>
      <c r="LK1798"/>
      <c r="LL1798"/>
      <c r="LM1798"/>
      <c r="LN1798"/>
      <c r="LO1798"/>
      <c r="LP1798"/>
      <c r="LQ1798"/>
      <c r="LR1798"/>
      <c r="LS1798"/>
      <c r="LT1798"/>
      <c r="LU1798"/>
      <c r="LV1798"/>
      <c r="LW1798"/>
      <c r="LX1798"/>
      <c r="LY1798"/>
      <c r="LZ1798"/>
      <c r="MA1798"/>
      <c r="MB1798"/>
      <c r="MC1798"/>
      <c r="MD1798"/>
      <c r="ME1798"/>
      <c r="MF1798"/>
      <c r="MG1798"/>
      <c r="MH1798"/>
      <c r="MI1798"/>
      <c r="MJ1798"/>
      <c r="MK1798"/>
      <c r="ML1798"/>
      <c r="MM1798"/>
      <c r="MN1798"/>
      <c r="MO1798"/>
      <c r="MP1798"/>
      <c r="MQ1798"/>
      <c r="MR1798"/>
      <c r="MS1798"/>
      <c r="MT1798"/>
      <c r="MU1798"/>
      <c r="MV1798"/>
      <c r="MW1798"/>
      <c r="MX1798"/>
      <c r="MY1798"/>
      <c r="MZ1798"/>
      <c r="NA1798"/>
      <c r="NB1798"/>
      <c r="NC1798"/>
      <c r="ND1798"/>
      <c r="NE1798"/>
      <c r="NF1798"/>
      <c r="NG1798"/>
      <c r="NH1798"/>
      <c r="NI1798"/>
      <c r="NJ1798"/>
      <c r="NK1798"/>
      <c r="NL1798"/>
      <c r="NM1798"/>
      <c r="NN1798"/>
      <c r="NO1798"/>
      <c r="NP1798"/>
      <c r="NQ1798"/>
      <c r="NR1798"/>
      <c r="NS1798"/>
      <c r="NT1798"/>
      <c r="NU1798"/>
      <c r="NV1798"/>
      <c r="NW1798"/>
      <c r="NX1798"/>
      <c r="NY1798"/>
      <c r="NZ1798"/>
      <c r="OA1798"/>
      <c r="OB1798"/>
      <c r="OC1798"/>
      <c r="OD1798"/>
      <c r="OE1798"/>
      <c r="OF1798"/>
      <c r="OG1798"/>
      <c r="OH1798"/>
      <c r="OI1798"/>
      <c r="OJ1798"/>
      <c r="OK1798"/>
      <c r="OL1798"/>
      <c r="OM1798"/>
      <c r="ON1798"/>
      <c r="OO1798"/>
      <c r="OP1798"/>
      <c r="OQ1798"/>
      <c r="OR1798"/>
      <c r="OS1798"/>
      <c r="OT1798"/>
      <c r="OU1798"/>
      <c r="OV1798"/>
      <c r="OW1798"/>
      <c r="OX1798"/>
      <c r="OY1798"/>
      <c r="OZ1798"/>
      <c r="PA1798"/>
      <c r="PB1798"/>
      <c r="PC1798"/>
      <c r="PD1798"/>
      <c r="PE1798"/>
      <c r="PF1798"/>
      <c r="PG1798"/>
      <c r="PH1798"/>
      <c r="PI1798"/>
      <c r="PJ1798"/>
      <c r="PK1798"/>
      <c r="PL1798"/>
      <c r="PM1798"/>
      <c r="PN1798"/>
      <c r="PO1798"/>
      <c r="PP1798"/>
      <c r="PQ1798"/>
      <c r="PR1798"/>
      <c r="PS1798"/>
      <c r="PT1798"/>
      <c r="PU1798"/>
      <c r="PV1798"/>
      <c r="PW1798"/>
      <c r="PX1798"/>
      <c r="PY1798"/>
      <c r="PZ1798"/>
      <c r="QA1798"/>
      <c r="QB1798"/>
      <c r="QC1798"/>
      <c r="QD1798"/>
      <c r="QE1798"/>
      <c r="QF1798"/>
      <c r="QG1798"/>
      <c r="QH1798"/>
      <c r="QI1798"/>
      <c r="QJ1798"/>
      <c r="QK1798"/>
      <c r="QL1798"/>
      <c r="QM1798"/>
      <c r="QN1798"/>
      <c r="QO1798"/>
      <c r="QP1798"/>
      <c r="QQ1798"/>
      <c r="QR1798"/>
      <c r="QS1798"/>
      <c r="QT1798"/>
      <c r="QU1798"/>
      <c r="QV1798"/>
      <c r="QW1798"/>
      <c r="QX1798"/>
      <c r="QY1798"/>
      <c r="QZ1798"/>
      <c r="RA1798"/>
      <c r="RB1798"/>
      <c r="RC1798"/>
      <c r="RD1798"/>
      <c r="RE1798"/>
      <c r="RF1798"/>
      <c r="RG1798"/>
      <c r="RH1798"/>
      <c r="RI1798"/>
      <c r="RJ1798"/>
      <c r="RK1798"/>
      <c r="RL1798"/>
      <c r="RM1798"/>
      <c r="RN1798"/>
      <c r="RO1798"/>
      <c r="RP1798"/>
      <c r="RQ1798"/>
      <c r="RR1798"/>
      <c r="RS1798"/>
      <c r="RT1798"/>
      <c r="RU1798"/>
      <c r="RV1798"/>
      <c r="RW1798"/>
      <c r="RX1798"/>
      <c r="RY1798"/>
      <c r="RZ1798"/>
      <c r="SA1798"/>
      <c r="SB1798"/>
      <c r="SC1798"/>
      <c r="SD1798"/>
      <c r="SE1798"/>
      <c r="SF1798"/>
      <c r="SG1798"/>
      <c r="SH1798"/>
      <c r="SI1798"/>
      <c r="SJ1798"/>
      <c r="SK1798"/>
      <c r="SL1798"/>
      <c r="SM1798"/>
      <c r="SN1798"/>
      <c r="SO1798"/>
      <c r="SP1798"/>
      <c r="SQ1798"/>
      <c r="SR1798"/>
      <c r="SS1798"/>
      <c r="ST1798"/>
      <c r="SU1798"/>
      <c r="SV1798"/>
      <c r="SW1798"/>
      <c r="SX1798"/>
      <c r="SY1798"/>
      <c r="SZ1798"/>
      <c r="TA1798"/>
      <c r="TB1798"/>
      <c r="TC1798"/>
      <c r="TD1798"/>
      <c r="TE1798"/>
      <c r="TF1798"/>
      <c r="TG1798"/>
      <c r="TH1798"/>
      <c r="TI1798"/>
      <c r="TJ1798"/>
      <c r="TK1798"/>
      <c r="TL1798"/>
      <c r="TM1798"/>
      <c r="TN1798"/>
      <c r="TO1798"/>
      <c r="TP1798"/>
      <c r="TQ1798"/>
      <c r="TR1798"/>
      <c r="TS1798"/>
      <c r="TT1798"/>
      <c r="TU1798"/>
      <c r="TV1798"/>
      <c r="TW1798"/>
      <c r="TX1798"/>
      <c r="TY1798"/>
      <c r="TZ1798"/>
      <c r="UA1798"/>
      <c r="UB1798"/>
      <c r="UC1798"/>
      <c r="UD1798"/>
      <c r="UE1798"/>
      <c r="UF1798"/>
      <c r="UG1798"/>
      <c r="UH1798"/>
      <c r="UI1798"/>
      <c r="UJ1798"/>
      <c r="UK1798"/>
      <c r="UL1798"/>
      <c r="UM1798"/>
      <c r="UN1798"/>
      <c r="UO1798"/>
      <c r="UP1798"/>
      <c r="UQ1798"/>
      <c r="UR1798"/>
      <c r="US1798"/>
      <c r="UT1798"/>
      <c r="UU1798"/>
      <c r="UV1798"/>
      <c r="UW1798"/>
      <c r="UX1798"/>
      <c r="UY1798"/>
      <c r="UZ1798"/>
      <c r="VA1798"/>
      <c r="VB1798"/>
      <c r="VC1798"/>
      <c r="VD1798"/>
      <c r="VE1798"/>
      <c r="VF1798"/>
      <c r="VG1798"/>
      <c r="VH1798"/>
      <c r="VI1798"/>
      <c r="VJ1798"/>
      <c r="VK1798"/>
      <c r="VL1798"/>
      <c r="VM1798"/>
      <c r="VN1798"/>
      <c r="VO1798"/>
      <c r="VP1798"/>
      <c r="VQ1798"/>
      <c r="VR1798"/>
      <c r="VS1798"/>
      <c r="VT1798"/>
      <c r="VU1798"/>
      <c r="VV1798"/>
      <c r="VW1798"/>
      <c r="VX1798"/>
      <c r="VY1798"/>
      <c r="VZ1798"/>
      <c r="WA1798"/>
      <c r="WB1798"/>
      <c r="WC1798"/>
      <c r="WD1798"/>
      <c r="WE1798"/>
      <c r="WF1798"/>
      <c r="WG1798"/>
      <c r="WH1798"/>
      <c r="WI1798"/>
      <c r="WJ1798"/>
      <c r="WK1798"/>
      <c r="WL1798"/>
      <c r="WM1798"/>
      <c r="WN1798"/>
      <c r="WO1798"/>
      <c r="WP1798"/>
      <c r="WQ1798"/>
      <c r="WR1798"/>
      <c r="WS1798"/>
      <c r="WT1798"/>
      <c r="WU1798"/>
      <c r="WV1798"/>
      <c r="WW1798"/>
      <c r="WX1798"/>
      <c r="WY1798"/>
      <c r="WZ1798"/>
      <c r="XA1798"/>
      <c r="XB1798"/>
      <c r="XC1798"/>
      <c r="XD1798"/>
      <c r="XE1798"/>
      <c r="XF1798"/>
      <c r="XG1798"/>
      <c r="XH1798"/>
      <c r="XI1798"/>
      <c r="XJ1798"/>
      <c r="XK1798"/>
      <c r="XL1798"/>
      <c r="XM1798"/>
      <c r="XN1798"/>
      <c r="XO1798"/>
      <c r="XP1798"/>
      <c r="XQ1798"/>
      <c r="XR1798"/>
      <c r="XS1798"/>
      <c r="XT1798"/>
      <c r="XU1798"/>
      <c r="XV1798"/>
      <c r="XW1798"/>
      <c r="XX1798"/>
      <c r="XY1798"/>
      <c r="XZ1798"/>
      <c r="YA1798"/>
      <c r="YB1798"/>
      <c r="YC1798"/>
      <c r="YD1798"/>
      <c r="YE1798"/>
      <c r="YF1798"/>
      <c r="YG1798"/>
      <c r="YH1798"/>
      <c r="YI1798"/>
      <c r="YJ1798"/>
      <c r="YK1798"/>
      <c r="YL1798"/>
      <c r="YM1798"/>
      <c r="YN1798"/>
      <c r="YO1798"/>
      <c r="YP1798"/>
      <c r="YQ1798"/>
      <c r="YR1798"/>
      <c r="YS1798"/>
      <c r="YT1798"/>
      <c r="YU1798"/>
      <c r="YV1798"/>
      <c r="YW1798"/>
      <c r="YX1798"/>
      <c r="YY1798"/>
      <c r="YZ1798"/>
      <c r="ZA1798"/>
      <c r="ZB1798"/>
      <c r="ZC1798"/>
      <c r="ZD1798"/>
      <c r="ZE1798"/>
      <c r="ZF1798"/>
      <c r="ZG1798"/>
      <c r="ZH1798"/>
      <c r="ZI1798"/>
      <c r="ZJ1798"/>
      <c r="ZK1798"/>
      <c r="ZL1798"/>
      <c r="ZM1798"/>
      <c r="ZN1798"/>
      <c r="ZO1798"/>
      <c r="ZP1798"/>
      <c r="ZQ1798"/>
      <c r="ZR1798"/>
      <c r="ZS1798"/>
      <c r="ZT1798"/>
      <c r="ZU1798"/>
      <c r="ZV1798"/>
      <c r="ZW1798"/>
      <c r="ZX1798"/>
      <c r="ZY1798"/>
      <c r="ZZ1798"/>
      <c r="AAA1798"/>
      <c r="AAB1798"/>
      <c r="AAC1798"/>
      <c r="AAD1798"/>
      <c r="AAE1798"/>
      <c r="AAF1798"/>
      <c r="AAG1798"/>
      <c r="AAH1798"/>
      <c r="AAI1798"/>
      <c r="AAJ1798"/>
      <c r="AAK1798"/>
      <c r="AAL1798"/>
      <c r="AAM1798"/>
      <c r="AAN1798"/>
      <c r="AAO1798"/>
      <c r="AAP1798"/>
      <c r="AAQ1798"/>
      <c r="AAR1798"/>
      <c r="AAS1798"/>
      <c r="AAT1798"/>
      <c r="AAU1798"/>
      <c r="AAV1798"/>
      <c r="AAW1798"/>
      <c r="AAX1798"/>
      <c r="AAY1798"/>
      <c r="AAZ1798"/>
      <c r="ABA1798"/>
      <c r="ABB1798"/>
      <c r="ABC1798"/>
      <c r="ABD1798"/>
      <c r="ABE1798"/>
      <c r="ABF1798"/>
      <c r="ABG1798"/>
      <c r="ABH1798"/>
      <c r="ABI1798"/>
      <c r="ABJ1798"/>
      <c r="ABK1798"/>
      <c r="ABL1798"/>
      <c r="ABM1798"/>
      <c r="ABN1798"/>
      <c r="ABO1798"/>
      <c r="ABP1798"/>
      <c r="ABQ1798"/>
      <c r="ABR1798"/>
      <c r="ABS1798"/>
      <c r="ABT1798"/>
      <c r="ABU1798"/>
      <c r="ABV1798"/>
      <c r="ABW1798"/>
      <c r="ABX1798"/>
      <c r="ABY1798"/>
      <c r="ABZ1798"/>
      <c r="ACA1798"/>
      <c r="ACB1798"/>
      <c r="ACC1798"/>
      <c r="ACD1798"/>
      <c r="ACE1798"/>
      <c r="ACF1798"/>
      <c r="ACG1798"/>
      <c r="ACH1798"/>
      <c r="ACI1798"/>
      <c r="ACJ1798"/>
      <c r="ACK1798"/>
      <c r="ACL1798"/>
      <c r="ACM1798"/>
      <c r="ACN1798"/>
      <c r="ACO1798"/>
      <c r="ACP1798"/>
      <c r="ACQ1798"/>
      <c r="ACR1798"/>
      <c r="ACS1798"/>
      <c r="ACT1798"/>
      <c r="ACU1798"/>
      <c r="ACV1798"/>
      <c r="ACW1798"/>
      <c r="ACX1798"/>
      <c r="ACY1798"/>
      <c r="ACZ1798"/>
      <c r="ADA1798"/>
      <c r="ADB1798"/>
      <c r="ADC1798"/>
      <c r="ADD1798"/>
      <c r="ADE1798"/>
      <c r="ADF1798"/>
      <c r="ADG1798"/>
      <c r="ADH1798"/>
      <c r="ADI1798"/>
      <c r="ADJ1798"/>
      <c r="ADK1798"/>
      <c r="ADL1798"/>
      <c r="ADM1798"/>
      <c r="ADN1798"/>
      <c r="ADO1798"/>
      <c r="ADP1798"/>
      <c r="ADQ1798"/>
      <c r="ADR1798"/>
      <c r="ADS1798"/>
      <c r="ADT1798"/>
      <c r="ADU1798"/>
      <c r="ADV1798"/>
      <c r="ADW1798"/>
      <c r="ADX1798"/>
      <c r="ADY1798"/>
      <c r="ADZ1798"/>
      <c r="AEA1798"/>
      <c r="AEB1798"/>
      <c r="AEC1798"/>
      <c r="AED1798"/>
      <c r="AEE1798"/>
      <c r="AEF1798"/>
      <c r="AEG1798"/>
      <c r="AEH1798"/>
      <c r="AEI1798"/>
      <c r="AEJ1798"/>
      <c r="AEK1798"/>
      <c r="AEL1798"/>
      <c r="AEM1798"/>
      <c r="AEN1798"/>
      <c r="AEO1798"/>
      <c r="AEP1798"/>
      <c r="AEQ1798"/>
      <c r="AER1798"/>
      <c r="AES1798"/>
      <c r="AET1798"/>
      <c r="AEU1798"/>
      <c r="AEV1798"/>
      <c r="AEW1798"/>
      <c r="AEX1798"/>
      <c r="AEY1798"/>
      <c r="AEZ1798"/>
      <c r="AFA1798"/>
      <c r="AFB1798"/>
      <c r="AFC1798"/>
      <c r="AFD1798"/>
      <c r="AFE1798"/>
      <c r="AFF1798"/>
      <c r="AFG1798"/>
      <c r="AFH1798"/>
      <c r="AFI1798"/>
      <c r="AFJ1798"/>
      <c r="AFK1798"/>
      <c r="AFL1798"/>
      <c r="AFM1798"/>
      <c r="AFN1798"/>
      <c r="AFO1798"/>
      <c r="AFP1798"/>
      <c r="AFQ1798"/>
      <c r="AFR1798"/>
      <c r="AFS1798"/>
      <c r="AFT1798"/>
      <c r="AFU1798"/>
      <c r="AFV1798"/>
      <c r="AFW1798"/>
      <c r="AFX1798"/>
      <c r="AFY1798"/>
      <c r="AFZ1798"/>
      <c r="AGA1798"/>
      <c r="AGB1798"/>
      <c r="AGC1798"/>
      <c r="AGD1798"/>
      <c r="AGE1798"/>
      <c r="AGF1798"/>
      <c r="AGG1798"/>
      <c r="AGH1798"/>
      <c r="AGI1798"/>
      <c r="AGJ1798"/>
      <c r="AGK1798"/>
      <c r="AGL1798"/>
      <c r="AGM1798"/>
      <c r="AGN1798"/>
      <c r="AGO1798"/>
      <c r="AGP1798"/>
      <c r="AGQ1798"/>
      <c r="AGR1798"/>
      <c r="AGS1798"/>
      <c r="AGT1798"/>
      <c r="AGU1798"/>
      <c r="AGV1798"/>
      <c r="AGW1798"/>
      <c r="AGX1798"/>
      <c r="AGY1798"/>
      <c r="AGZ1798"/>
      <c r="AHA1798"/>
      <c r="AHB1798"/>
      <c r="AHC1798"/>
      <c r="AHD1798"/>
      <c r="AHE1798"/>
      <c r="AHF1798"/>
      <c r="AHG1798"/>
      <c r="AHH1798"/>
      <c r="AHI1798"/>
      <c r="AHJ1798"/>
      <c r="AHK1798"/>
      <c r="AHL1798"/>
      <c r="AHM1798"/>
      <c r="AHN1798"/>
      <c r="AHO1798"/>
      <c r="AHP1798"/>
      <c r="AHQ1798"/>
      <c r="AHR1798"/>
      <c r="AHS1798"/>
      <c r="AHT1798"/>
      <c r="AHU1798"/>
      <c r="AHV1798"/>
      <c r="AHW1798"/>
      <c r="AHX1798"/>
      <c r="AHY1798"/>
      <c r="AHZ1798"/>
      <c r="AIA1798"/>
      <c r="AIB1798"/>
      <c r="AIC1798"/>
      <c r="AID1798"/>
      <c r="AIE1798"/>
      <c r="AIF1798"/>
      <c r="AIG1798"/>
      <c r="AIH1798"/>
      <c r="AII1798"/>
      <c r="AIJ1798"/>
      <c r="AIK1798"/>
      <c r="AIL1798"/>
      <c r="AIM1798"/>
      <c r="AIN1798"/>
      <c r="AIO1798"/>
      <c r="AIP1798"/>
      <c r="AIQ1798"/>
      <c r="AIR1798"/>
      <c r="AIS1798"/>
      <c r="AIT1798"/>
      <c r="AIU1798"/>
      <c r="AIV1798"/>
      <c r="AIW1798"/>
      <c r="AIX1798"/>
      <c r="AIY1798"/>
      <c r="AIZ1798"/>
      <c r="AJA1798"/>
      <c r="AJB1798"/>
      <c r="AJC1798"/>
      <c r="AJD1798"/>
      <c r="AJE1798"/>
      <c r="AJF1798"/>
      <c r="AJG1798"/>
      <c r="AJH1798"/>
      <c r="AJI1798"/>
      <c r="AJJ1798"/>
      <c r="AJK1798"/>
      <c r="AJL1798"/>
      <c r="AJM1798"/>
      <c r="AJN1798"/>
      <c r="AJO1798"/>
      <c r="AJP1798"/>
      <c r="AJQ1798"/>
      <c r="AJR1798"/>
      <c r="AJS1798"/>
      <c r="AJT1798"/>
      <c r="AJU1798"/>
      <c r="AJV1798"/>
      <c r="AJW1798"/>
      <c r="AJX1798"/>
      <c r="AJY1798"/>
      <c r="AJZ1798"/>
      <c r="AKA1798"/>
      <c r="AKB1798"/>
      <c r="AKC1798"/>
      <c r="AKD1798"/>
      <c r="AKE1798"/>
      <c r="AKF1798"/>
      <c r="AKG1798"/>
      <c r="AKH1798"/>
      <c r="AKI1798"/>
      <c r="AKJ1798"/>
      <c r="AKK1798"/>
      <c r="AKL1798"/>
      <c r="AKM1798"/>
      <c r="AKN1798"/>
      <c r="AKO1798"/>
      <c r="AKP1798"/>
      <c r="AKQ1798"/>
      <c r="AKR1798"/>
      <c r="AKS1798"/>
      <c r="AKT1798"/>
      <c r="AKU1798"/>
      <c r="AKV1798"/>
      <c r="AKW1798"/>
      <c r="AKX1798"/>
      <c r="AKY1798"/>
      <c r="AKZ1798"/>
      <c r="ALA1798"/>
      <c r="ALB1798"/>
      <c r="ALC1798"/>
      <c r="ALD1798"/>
      <c r="ALE1798"/>
      <c r="ALF1798"/>
      <c r="ALG1798"/>
      <c r="ALH1798"/>
      <c r="ALI1798"/>
      <c r="ALJ1798"/>
      <c r="ALK1798"/>
      <c r="ALL1798"/>
      <c r="ALM1798"/>
      <c r="ALN1798"/>
      <c r="ALO1798"/>
      <c r="ALP1798"/>
      <c r="ALQ1798"/>
      <c r="ALR1798"/>
      <c r="ALS1798"/>
      <c r="ALT1798"/>
      <c r="ALU1798"/>
      <c r="ALV1798"/>
      <c r="ALW1798"/>
      <c r="ALX1798"/>
      <c r="ALY1798"/>
      <c r="ALZ1798"/>
      <c r="AMA1798"/>
      <c r="AMB1798"/>
      <c r="AMC1798"/>
      <c r="AMD1798"/>
      <c r="AME1798"/>
      <c r="AMF1798"/>
      <c r="AMG1798"/>
      <c r="AMH1798"/>
      <c r="AMI1798"/>
      <c r="AMJ1798"/>
      <c r="AMK1798"/>
    </row>
    <row r="1799" spans="1:1025" ht="45" customHeight="1" thickTop="1" thickBot="1" x14ac:dyDescent="0.3">
      <c r="A1799" s="249" t="s">
        <v>1436</v>
      </c>
      <c r="B1799" s="249" t="s">
        <v>1436</v>
      </c>
      <c r="C1799" s="249" t="s">
        <v>1436</v>
      </c>
      <c r="D1799" s="249" t="s">
        <v>1436</v>
      </c>
      <c r="E1799" s="249" t="s">
        <v>1436</v>
      </c>
      <c r="F1799" s="249" t="s">
        <v>1436</v>
      </c>
      <c r="G1799" s="249" t="s">
        <v>1436</v>
      </c>
      <c r="H1799" s="249" t="s">
        <v>1436</v>
      </c>
      <c r="I1799" s="249" t="s">
        <v>1436</v>
      </c>
      <c r="J1799" s="249" t="s">
        <v>1436</v>
      </c>
      <c r="K1799" s="249" t="s">
        <v>1436</v>
      </c>
      <c r="L1799" s="249" t="s">
        <v>1436</v>
      </c>
      <c r="M1799" s="249" t="s">
        <v>1436</v>
      </c>
      <c r="N1799" s="249" t="s">
        <v>1436</v>
      </c>
      <c r="O1799" s="249" t="s">
        <v>1436</v>
      </c>
      <c r="P1799" s="249" t="s">
        <v>1436</v>
      </c>
      <c r="Q1799" s="54">
        <v>0</v>
      </c>
      <c r="R1799" s="267" t="s">
        <v>2551</v>
      </c>
      <c r="S1799" s="267"/>
      <c r="T1799" s="267"/>
      <c r="U1799" s="267"/>
      <c r="V1799" s="267"/>
      <c r="W1799" s="267"/>
      <c r="X1799" s="267"/>
      <c r="Y1799" s="267"/>
      <c r="Z1799" s="267"/>
      <c r="AA1799" s="267"/>
      <c r="AB1799" s="267"/>
      <c r="AC1799" s="267"/>
      <c r="AD1799" s="267"/>
      <c r="AE1799" s="267"/>
      <c r="AF1799" s="54">
        <v>0</v>
      </c>
      <c r="AG1799" s="267" t="s">
        <v>2551</v>
      </c>
      <c r="AH1799" s="267"/>
      <c r="AI1799" s="267"/>
      <c r="AJ1799" s="267"/>
      <c r="AK1799" s="267"/>
      <c r="AL1799" s="267"/>
      <c r="AM1799" s="267"/>
      <c r="AN1799" s="267"/>
      <c r="AO1799" s="267"/>
      <c r="AP1799" s="267"/>
      <c r="AQ1799" s="267"/>
      <c r="AR1799" s="267"/>
      <c r="AS1799" s="267"/>
      <c r="AT1799" s="267"/>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c r="HK1799"/>
      <c r="HL1799"/>
      <c r="HM1799"/>
      <c r="HN1799"/>
      <c r="HO1799"/>
      <c r="HP1799"/>
      <c r="HQ1799"/>
      <c r="HR1799"/>
      <c r="HS1799"/>
      <c r="HT1799"/>
      <c r="HU1799"/>
      <c r="HV1799"/>
      <c r="HW1799"/>
      <c r="HX1799"/>
      <c r="HY1799"/>
      <c r="HZ1799"/>
      <c r="IA1799"/>
      <c r="IB1799"/>
      <c r="IC1799"/>
      <c r="ID1799"/>
      <c r="IE1799"/>
      <c r="IF1799"/>
      <c r="IG1799"/>
      <c r="IH1799"/>
      <c r="II1799"/>
      <c r="IJ1799"/>
      <c r="IK1799"/>
      <c r="IL1799"/>
      <c r="IM1799"/>
      <c r="IN1799"/>
      <c r="IO1799"/>
      <c r="IP1799"/>
      <c r="IQ1799"/>
      <c r="IR1799"/>
      <c r="IS1799"/>
      <c r="IT1799"/>
      <c r="IU1799"/>
      <c r="IV1799"/>
      <c r="IW1799"/>
      <c r="IX1799"/>
      <c r="IY1799"/>
      <c r="IZ1799"/>
      <c r="JA1799"/>
      <c r="JB1799"/>
      <c r="JC1799"/>
      <c r="JD1799"/>
      <c r="JE1799"/>
      <c r="JF1799"/>
      <c r="JG1799"/>
      <c r="JH1799"/>
      <c r="JI1799"/>
      <c r="JJ1799"/>
      <c r="JK1799"/>
      <c r="JL1799"/>
      <c r="JM1799"/>
      <c r="JN1799"/>
      <c r="JO1799"/>
      <c r="JP1799"/>
      <c r="JQ1799"/>
      <c r="JR1799"/>
      <c r="JS1799"/>
      <c r="JT1799"/>
      <c r="JU1799"/>
      <c r="JV1799"/>
      <c r="JW1799"/>
      <c r="JX1799"/>
      <c r="JY1799"/>
      <c r="JZ1799"/>
      <c r="KA1799"/>
      <c r="KB1799"/>
      <c r="KC1799"/>
      <c r="KD1799"/>
      <c r="KE1799"/>
      <c r="KF1799"/>
      <c r="KG1799"/>
      <c r="KH1799"/>
      <c r="KI1799"/>
      <c r="KJ1799"/>
      <c r="KK1799"/>
      <c r="KL1799"/>
      <c r="KM1799"/>
      <c r="KN1799"/>
      <c r="KO1799"/>
      <c r="KP1799"/>
      <c r="KQ1799"/>
      <c r="KR1799"/>
      <c r="KS1799"/>
      <c r="KT1799"/>
      <c r="KU1799"/>
      <c r="KV1799"/>
      <c r="KW1799"/>
      <c r="KX1799"/>
      <c r="KY1799"/>
      <c r="KZ1799"/>
      <c r="LA1799"/>
      <c r="LB1799"/>
      <c r="LC1799"/>
      <c r="LD1799"/>
      <c r="LE1799"/>
      <c r="LF1799"/>
      <c r="LG1799"/>
      <c r="LH1799"/>
      <c r="LI1799"/>
      <c r="LJ1799"/>
      <c r="LK1799"/>
      <c r="LL1799"/>
      <c r="LM1799"/>
      <c r="LN1799"/>
      <c r="LO1799"/>
      <c r="LP1799"/>
      <c r="LQ1799"/>
      <c r="LR1799"/>
      <c r="LS1799"/>
      <c r="LT1799"/>
      <c r="LU1799"/>
      <c r="LV1799"/>
      <c r="LW1799"/>
      <c r="LX1799"/>
      <c r="LY1799"/>
      <c r="LZ1799"/>
      <c r="MA1799"/>
      <c r="MB1799"/>
      <c r="MC1799"/>
      <c r="MD1799"/>
      <c r="ME1799"/>
      <c r="MF1799"/>
      <c r="MG1799"/>
      <c r="MH1799"/>
      <c r="MI1799"/>
      <c r="MJ1799"/>
      <c r="MK1799"/>
      <c r="ML1799"/>
      <c r="MM1799"/>
      <c r="MN1799"/>
      <c r="MO1799"/>
      <c r="MP1799"/>
      <c r="MQ1799"/>
      <c r="MR1799"/>
      <c r="MS1799"/>
      <c r="MT1799"/>
      <c r="MU1799"/>
      <c r="MV1799"/>
      <c r="MW1799"/>
      <c r="MX1799"/>
      <c r="MY1799"/>
      <c r="MZ1799"/>
      <c r="NA1799"/>
      <c r="NB1799"/>
      <c r="NC1799"/>
      <c r="ND1799"/>
      <c r="NE1799"/>
      <c r="NF1799"/>
      <c r="NG1799"/>
      <c r="NH1799"/>
      <c r="NI1799"/>
      <c r="NJ1799"/>
      <c r="NK1799"/>
      <c r="NL1799"/>
      <c r="NM1799"/>
      <c r="NN1799"/>
      <c r="NO1799"/>
      <c r="NP1799"/>
      <c r="NQ1799"/>
      <c r="NR1799"/>
      <c r="NS1799"/>
      <c r="NT1799"/>
      <c r="NU1799"/>
      <c r="NV1799"/>
      <c r="NW1799"/>
      <c r="NX1799"/>
      <c r="NY1799"/>
      <c r="NZ1799"/>
      <c r="OA1799"/>
      <c r="OB1799"/>
      <c r="OC1799"/>
      <c r="OD1799"/>
      <c r="OE1799"/>
      <c r="OF1799"/>
      <c r="OG1799"/>
      <c r="OH1799"/>
      <c r="OI1799"/>
      <c r="OJ1799"/>
      <c r="OK1799"/>
      <c r="OL1799"/>
      <c r="OM1799"/>
      <c r="ON1799"/>
      <c r="OO1799"/>
      <c r="OP1799"/>
      <c r="OQ1799"/>
      <c r="OR1799"/>
      <c r="OS1799"/>
      <c r="OT1799"/>
      <c r="OU1799"/>
      <c r="OV1799"/>
      <c r="OW1799"/>
      <c r="OX1799"/>
      <c r="OY1799"/>
      <c r="OZ1799"/>
      <c r="PA1799"/>
      <c r="PB1799"/>
      <c r="PC1799"/>
      <c r="PD1799"/>
      <c r="PE1799"/>
      <c r="PF1799"/>
      <c r="PG1799"/>
      <c r="PH1799"/>
      <c r="PI1799"/>
      <c r="PJ1799"/>
      <c r="PK1799"/>
      <c r="PL1799"/>
      <c r="PM1799"/>
      <c r="PN1799"/>
      <c r="PO1799"/>
      <c r="PP1799"/>
      <c r="PQ1799"/>
      <c r="PR1799"/>
      <c r="PS1799"/>
      <c r="PT1799"/>
      <c r="PU1799"/>
      <c r="PV1799"/>
      <c r="PW1799"/>
      <c r="PX1799"/>
      <c r="PY1799"/>
      <c r="PZ1799"/>
      <c r="QA1799"/>
      <c r="QB1799"/>
      <c r="QC1799"/>
      <c r="QD1799"/>
      <c r="QE1799"/>
      <c r="QF1799"/>
      <c r="QG1799"/>
      <c r="QH1799"/>
      <c r="QI1799"/>
      <c r="QJ1799"/>
      <c r="QK1799"/>
      <c r="QL1799"/>
      <c r="QM1799"/>
      <c r="QN1799"/>
      <c r="QO1799"/>
      <c r="QP1799"/>
      <c r="QQ1799"/>
      <c r="QR1799"/>
      <c r="QS1799"/>
      <c r="QT1799"/>
      <c r="QU1799"/>
      <c r="QV1799"/>
      <c r="QW1799"/>
      <c r="QX1799"/>
      <c r="QY1799"/>
      <c r="QZ1799"/>
      <c r="RA1799"/>
      <c r="RB1799"/>
      <c r="RC1799"/>
      <c r="RD1799"/>
      <c r="RE1799"/>
      <c r="RF1799"/>
      <c r="RG1799"/>
      <c r="RH1799"/>
      <c r="RI1799"/>
      <c r="RJ1799"/>
      <c r="RK1799"/>
      <c r="RL1799"/>
      <c r="RM1799"/>
      <c r="RN1799"/>
      <c r="RO1799"/>
      <c r="RP1799"/>
      <c r="RQ1799"/>
      <c r="RR1799"/>
      <c r="RS1799"/>
      <c r="RT1799"/>
      <c r="RU1799"/>
      <c r="RV1799"/>
      <c r="RW1799"/>
      <c r="RX1799"/>
      <c r="RY1799"/>
      <c r="RZ1799"/>
      <c r="SA1799"/>
      <c r="SB1799"/>
      <c r="SC1799"/>
      <c r="SD1799"/>
      <c r="SE1799"/>
      <c r="SF1799"/>
      <c r="SG1799"/>
      <c r="SH1799"/>
      <c r="SI1799"/>
      <c r="SJ1799"/>
      <c r="SK1799"/>
      <c r="SL1799"/>
      <c r="SM1799"/>
      <c r="SN1799"/>
      <c r="SO1799"/>
      <c r="SP1799"/>
      <c r="SQ1799"/>
      <c r="SR1799"/>
      <c r="SS1799"/>
      <c r="ST1799"/>
      <c r="SU1799"/>
      <c r="SV1799"/>
      <c r="SW1799"/>
      <c r="SX1799"/>
      <c r="SY1799"/>
      <c r="SZ1799"/>
      <c r="TA1799"/>
      <c r="TB1799"/>
      <c r="TC1799"/>
      <c r="TD1799"/>
      <c r="TE1799"/>
      <c r="TF1799"/>
      <c r="TG1799"/>
      <c r="TH1799"/>
      <c r="TI1799"/>
      <c r="TJ1799"/>
      <c r="TK1799"/>
      <c r="TL1799"/>
      <c r="TM1799"/>
      <c r="TN1799"/>
      <c r="TO1799"/>
      <c r="TP1799"/>
      <c r="TQ1799"/>
      <c r="TR1799"/>
      <c r="TS1799"/>
      <c r="TT1799"/>
      <c r="TU1799"/>
      <c r="TV1799"/>
      <c r="TW1799"/>
      <c r="TX1799"/>
      <c r="TY1799"/>
      <c r="TZ1799"/>
      <c r="UA1799"/>
      <c r="UB1799"/>
      <c r="UC1799"/>
      <c r="UD1799"/>
      <c r="UE1799"/>
      <c r="UF1799"/>
      <c r="UG1799"/>
      <c r="UH1799"/>
      <c r="UI1799"/>
      <c r="UJ1799"/>
      <c r="UK1799"/>
      <c r="UL1799"/>
      <c r="UM1799"/>
      <c r="UN1799"/>
      <c r="UO1799"/>
      <c r="UP1799"/>
      <c r="UQ1799"/>
      <c r="UR1799"/>
      <c r="US1799"/>
      <c r="UT1799"/>
      <c r="UU1799"/>
      <c r="UV1799"/>
      <c r="UW1799"/>
      <c r="UX1799"/>
      <c r="UY1799"/>
      <c r="UZ1799"/>
      <c r="VA1799"/>
      <c r="VB1799"/>
      <c r="VC1799"/>
      <c r="VD1799"/>
      <c r="VE1799"/>
      <c r="VF1799"/>
      <c r="VG1799"/>
      <c r="VH1799"/>
      <c r="VI1799"/>
      <c r="VJ1799"/>
      <c r="VK1799"/>
      <c r="VL1799"/>
      <c r="VM1799"/>
      <c r="VN1799"/>
      <c r="VO1799"/>
      <c r="VP1799"/>
      <c r="VQ1799"/>
      <c r="VR1799"/>
      <c r="VS1799"/>
      <c r="VT1799"/>
      <c r="VU1799"/>
      <c r="VV1799"/>
      <c r="VW1799"/>
      <c r="VX1799"/>
      <c r="VY1799"/>
      <c r="VZ1799"/>
      <c r="WA1799"/>
      <c r="WB1799"/>
      <c r="WC1799"/>
      <c r="WD1799"/>
      <c r="WE1799"/>
      <c r="WF1799"/>
      <c r="WG1799"/>
      <c r="WH1799"/>
      <c r="WI1799"/>
      <c r="WJ1799"/>
      <c r="WK1799"/>
      <c r="WL1799"/>
      <c r="WM1799"/>
      <c r="WN1799"/>
      <c r="WO1799"/>
      <c r="WP1799"/>
      <c r="WQ1799"/>
      <c r="WR1799"/>
      <c r="WS1799"/>
      <c r="WT1799"/>
      <c r="WU1799"/>
      <c r="WV1799"/>
      <c r="WW1799"/>
      <c r="WX1799"/>
      <c r="WY1799"/>
      <c r="WZ1799"/>
      <c r="XA1799"/>
      <c r="XB1799"/>
      <c r="XC1799"/>
      <c r="XD1799"/>
      <c r="XE1799"/>
      <c r="XF1799"/>
      <c r="XG1799"/>
      <c r="XH1799"/>
      <c r="XI1799"/>
      <c r="XJ1799"/>
      <c r="XK1799"/>
      <c r="XL1799"/>
      <c r="XM1799"/>
      <c r="XN1799"/>
      <c r="XO1799"/>
      <c r="XP1799"/>
      <c r="XQ1799"/>
      <c r="XR1799"/>
      <c r="XS1799"/>
      <c r="XT1799"/>
      <c r="XU1799"/>
      <c r="XV1799"/>
      <c r="XW1799"/>
      <c r="XX1799"/>
      <c r="XY1799"/>
      <c r="XZ1799"/>
      <c r="YA1799"/>
      <c r="YB1799"/>
      <c r="YC1799"/>
      <c r="YD1799"/>
      <c r="YE1799"/>
      <c r="YF1799"/>
      <c r="YG1799"/>
      <c r="YH1799"/>
      <c r="YI1799"/>
      <c r="YJ1799"/>
      <c r="YK1799"/>
      <c r="YL1799"/>
      <c r="YM1799"/>
      <c r="YN1799"/>
      <c r="YO1799"/>
      <c r="YP1799"/>
      <c r="YQ1799"/>
      <c r="YR1799"/>
      <c r="YS1799"/>
      <c r="YT1799"/>
      <c r="YU1799"/>
      <c r="YV1799"/>
      <c r="YW1799"/>
      <c r="YX1799"/>
      <c r="YY1799"/>
      <c r="YZ1799"/>
      <c r="ZA1799"/>
      <c r="ZB1799"/>
      <c r="ZC1799"/>
      <c r="ZD1799"/>
      <c r="ZE1799"/>
      <c r="ZF1799"/>
      <c r="ZG1799"/>
      <c r="ZH1799"/>
      <c r="ZI1799"/>
      <c r="ZJ1799"/>
      <c r="ZK1799"/>
      <c r="ZL1799"/>
      <c r="ZM1799"/>
      <c r="ZN1799"/>
      <c r="ZO1799"/>
      <c r="ZP1799"/>
      <c r="ZQ1799"/>
      <c r="ZR1799"/>
      <c r="ZS1799"/>
      <c r="ZT1799"/>
      <c r="ZU1799"/>
      <c r="ZV1799"/>
      <c r="ZW1799"/>
      <c r="ZX1799"/>
      <c r="ZY1799"/>
      <c r="ZZ1799"/>
      <c r="AAA1799"/>
      <c r="AAB1799"/>
      <c r="AAC1799"/>
      <c r="AAD1799"/>
      <c r="AAE1799"/>
      <c r="AAF1799"/>
      <c r="AAG1799"/>
      <c r="AAH1799"/>
      <c r="AAI1799"/>
      <c r="AAJ1799"/>
      <c r="AAK1799"/>
      <c r="AAL1799"/>
      <c r="AAM1799"/>
      <c r="AAN1799"/>
      <c r="AAO1799"/>
      <c r="AAP1799"/>
      <c r="AAQ1799"/>
      <c r="AAR1799"/>
      <c r="AAS1799"/>
      <c r="AAT1799"/>
      <c r="AAU1799"/>
      <c r="AAV1799"/>
      <c r="AAW1799"/>
      <c r="AAX1799"/>
      <c r="AAY1799"/>
      <c r="AAZ1799"/>
      <c r="ABA1799"/>
      <c r="ABB1799"/>
      <c r="ABC1799"/>
      <c r="ABD1799"/>
      <c r="ABE1799"/>
      <c r="ABF1799"/>
      <c r="ABG1799"/>
      <c r="ABH1799"/>
      <c r="ABI1799"/>
      <c r="ABJ1799"/>
      <c r="ABK1799"/>
      <c r="ABL1799"/>
      <c r="ABM1799"/>
      <c r="ABN1799"/>
      <c r="ABO1799"/>
      <c r="ABP1799"/>
      <c r="ABQ1799"/>
      <c r="ABR1799"/>
      <c r="ABS1799"/>
      <c r="ABT1799"/>
      <c r="ABU1799"/>
      <c r="ABV1799"/>
      <c r="ABW1799"/>
      <c r="ABX1799"/>
      <c r="ABY1799"/>
      <c r="ABZ1799"/>
      <c r="ACA1799"/>
      <c r="ACB1799"/>
      <c r="ACC1799"/>
      <c r="ACD1799"/>
      <c r="ACE1799"/>
      <c r="ACF1799"/>
      <c r="ACG1799"/>
      <c r="ACH1799"/>
      <c r="ACI1799"/>
      <c r="ACJ1799"/>
      <c r="ACK1799"/>
      <c r="ACL1799"/>
      <c r="ACM1799"/>
      <c r="ACN1799"/>
      <c r="ACO1799"/>
      <c r="ACP1799"/>
      <c r="ACQ1799"/>
      <c r="ACR1799"/>
      <c r="ACS1799"/>
      <c r="ACT1799"/>
      <c r="ACU1799"/>
      <c r="ACV1799"/>
      <c r="ACW1799"/>
      <c r="ACX1799"/>
      <c r="ACY1799"/>
      <c r="ACZ1799"/>
      <c r="ADA1799"/>
      <c r="ADB1799"/>
      <c r="ADC1799"/>
      <c r="ADD1799"/>
      <c r="ADE1799"/>
      <c r="ADF1799"/>
      <c r="ADG1799"/>
      <c r="ADH1799"/>
      <c r="ADI1799"/>
      <c r="ADJ1799"/>
      <c r="ADK1799"/>
      <c r="ADL1799"/>
      <c r="ADM1799"/>
      <c r="ADN1799"/>
      <c r="ADO1799"/>
      <c r="ADP1799"/>
      <c r="ADQ1799"/>
      <c r="ADR1799"/>
      <c r="ADS1799"/>
      <c r="ADT1799"/>
      <c r="ADU1799"/>
      <c r="ADV1799"/>
      <c r="ADW1799"/>
      <c r="ADX1799"/>
      <c r="ADY1799"/>
      <c r="ADZ1799"/>
      <c r="AEA1799"/>
      <c r="AEB1799"/>
      <c r="AEC1799"/>
      <c r="AED1799"/>
      <c r="AEE1799"/>
      <c r="AEF1799"/>
      <c r="AEG1799"/>
      <c r="AEH1799"/>
      <c r="AEI1799"/>
      <c r="AEJ1799"/>
      <c r="AEK1799"/>
      <c r="AEL1799"/>
      <c r="AEM1799"/>
      <c r="AEN1799"/>
      <c r="AEO1799"/>
      <c r="AEP1799"/>
      <c r="AEQ1799"/>
      <c r="AER1799"/>
      <c r="AES1799"/>
      <c r="AET1799"/>
      <c r="AEU1799"/>
      <c r="AEV1799"/>
      <c r="AEW1799"/>
      <c r="AEX1799"/>
      <c r="AEY1799"/>
      <c r="AEZ1799"/>
      <c r="AFA1799"/>
      <c r="AFB1799"/>
      <c r="AFC1799"/>
      <c r="AFD1799"/>
      <c r="AFE1799"/>
      <c r="AFF1799"/>
      <c r="AFG1799"/>
      <c r="AFH1799"/>
      <c r="AFI1799"/>
      <c r="AFJ1799"/>
      <c r="AFK1799"/>
      <c r="AFL1799"/>
      <c r="AFM1799"/>
      <c r="AFN1799"/>
      <c r="AFO1799"/>
      <c r="AFP1799"/>
      <c r="AFQ1799"/>
      <c r="AFR1799"/>
      <c r="AFS1799"/>
      <c r="AFT1799"/>
      <c r="AFU1799"/>
      <c r="AFV1799"/>
      <c r="AFW1799"/>
      <c r="AFX1799"/>
      <c r="AFY1799"/>
      <c r="AFZ1799"/>
      <c r="AGA1799"/>
      <c r="AGB1799"/>
      <c r="AGC1799"/>
      <c r="AGD1799"/>
      <c r="AGE1799"/>
      <c r="AGF1799"/>
      <c r="AGG1799"/>
      <c r="AGH1799"/>
      <c r="AGI1799"/>
      <c r="AGJ1799"/>
      <c r="AGK1799"/>
      <c r="AGL1799"/>
      <c r="AGM1799"/>
      <c r="AGN1799"/>
      <c r="AGO1799"/>
      <c r="AGP1799"/>
      <c r="AGQ1799"/>
      <c r="AGR1799"/>
      <c r="AGS1799"/>
      <c r="AGT1799"/>
      <c r="AGU1799"/>
      <c r="AGV1799"/>
      <c r="AGW1799"/>
      <c r="AGX1799"/>
      <c r="AGY1799"/>
      <c r="AGZ1799"/>
      <c r="AHA1799"/>
      <c r="AHB1799"/>
      <c r="AHC1799"/>
      <c r="AHD1799"/>
      <c r="AHE1799"/>
      <c r="AHF1799"/>
      <c r="AHG1799"/>
      <c r="AHH1799"/>
      <c r="AHI1799"/>
      <c r="AHJ1799"/>
      <c r="AHK1799"/>
      <c r="AHL1799"/>
      <c r="AHM1799"/>
      <c r="AHN1799"/>
      <c r="AHO1799"/>
      <c r="AHP1799"/>
      <c r="AHQ1799"/>
      <c r="AHR1799"/>
      <c r="AHS1799"/>
      <c r="AHT1799"/>
      <c r="AHU1799"/>
      <c r="AHV1799"/>
      <c r="AHW1799"/>
      <c r="AHX1799"/>
      <c r="AHY1799"/>
      <c r="AHZ1799"/>
      <c r="AIA1799"/>
      <c r="AIB1799"/>
      <c r="AIC1799"/>
      <c r="AID1799"/>
      <c r="AIE1799"/>
      <c r="AIF1799"/>
      <c r="AIG1799"/>
      <c r="AIH1799"/>
      <c r="AII1799"/>
      <c r="AIJ1799"/>
      <c r="AIK1799"/>
      <c r="AIL1799"/>
      <c r="AIM1799"/>
      <c r="AIN1799"/>
      <c r="AIO1799"/>
      <c r="AIP1799"/>
      <c r="AIQ1799"/>
      <c r="AIR1799"/>
      <c r="AIS1799"/>
      <c r="AIT1799"/>
      <c r="AIU1799"/>
      <c r="AIV1799"/>
      <c r="AIW1799"/>
      <c r="AIX1799"/>
      <c r="AIY1799"/>
      <c r="AIZ1799"/>
      <c r="AJA1799"/>
      <c r="AJB1799"/>
      <c r="AJC1799"/>
      <c r="AJD1799"/>
      <c r="AJE1799"/>
      <c r="AJF1799"/>
      <c r="AJG1799"/>
      <c r="AJH1799"/>
      <c r="AJI1799"/>
      <c r="AJJ1799"/>
      <c r="AJK1799"/>
      <c r="AJL1799"/>
      <c r="AJM1799"/>
      <c r="AJN1799"/>
      <c r="AJO1799"/>
      <c r="AJP1799"/>
      <c r="AJQ1799"/>
      <c r="AJR1799"/>
      <c r="AJS1799"/>
      <c r="AJT1799"/>
      <c r="AJU1799"/>
      <c r="AJV1799"/>
      <c r="AJW1799"/>
      <c r="AJX1799"/>
      <c r="AJY1799"/>
      <c r="AJZ1799"/>
      <c r="AKA1799"/>
      <c r="AKB1799"/>
      <c r="AKC1799"/>
      <c r="AKD1799"/>
      <c r="AKE1799"/>
      <c r="AKF1799"/>
      <c r="AKG1799"/>
      <c r="AKH1799"/>
      <c r="AKI1799"/>
      <c r="AKJ1799"/>
      <c r="AKK1799"/>
      <c r="AKL1799"/>
      <c r="AKM1799"/>
      <c r="AKN1799"/>
      <c r="AKO1799"/>
      <c r="AKP1799"/>
      <c r="AKQ1799"/>
      <c r="AKR1799"/>
      <c r="AKS1799"/>
      <c r="AKT1799"/>
      <c r="AKU1799"/>
      <c r="AKV1799"/>
      <c r="AKW1799"/>
      <c r="AKX1799"/>
      <c r="AKY1799"/>
      <c r="AKZ1799"/>
      <c r="ALA1799"/>
      <c r="ALB1799"/>
      <c r="ALC1799"/>
      <c r="ALD1799"/>
      <c r="ALE1799"/>
      <c r="ALF1799"/>
      <c r="ALG1799"/>
      <c r="ALH1799"/>
      <c r="ALI1799"/>
      <c r="ALJ1799"/>
      <c r="ALK1799"/>
      <c r="ALL1799"/>
      <c r="ALM1799"/>
      <c r="ALN1799"/>
      <c r="ALO1799"/>
      <c r="ALP1799"/>
      <c r="ALQ1799"/>
      <c r="ALR1799"/>
      <c r="ALS1799"/>
      <c r="ALT1799"/>
      <c r="ALU1799"/>
      <c r="ALV1799"/>
      <c r="ALW1799"/>
      <c r="ALX1799"/>
      <c r="ALY1799"/>
      <c r="ALZ1799"/>
      <c r="AMA1799"/>
      <c r="AMB1799"/>
      <c r="AMC1799"/>
      <c r="AMD1799"/>
      <c r="AME1799"/>
      <c r="AMF1799"/>
      <c r="AMG1799"/>
      <c r="AMH1799"/>
      <c r="AMI1799"/>
      <c r="AMJ1799"/>
      <c r="AMK1799"/>
    </row>
    <row r="1800" spans="1:1025" ht="45" customHeight="1" thickTop="1" thickBot="1" x14ac:dyDescent="0.3">
      <c r="A1800" s="249" t="s">
        <v>1437</v>
      </c>
      <c r="B1800" s="249" t="s">
        <v>1437</v>
      </c>
      <c r="C1800" s="249" t="s">
        <v>1437</v>
      </c>
      <c r="D1800" s="249" t="s">
        <v>1437</v>
      </c>
      <c r="E1800" s="249" t="s">
        <v>1437</v>
      </c>
      <c r="F1800" s="249" t="s">
        <v>1437</v>
      </c>
      <c r="G1800" s="249" t="s">
        <v>1437</v>
      </c>
      <c r="H1800" s="249" t="s">
        <v>1437</v>
      </c>
      <c r="I1800" s="249" t="s">
        <v>1437</v>
      </c>
      <c r="J1800" s="249" t="s">
        <v>1437</v>
      </c>
      <c r="K1800" s="249" t="s">
        <v>1437</v>
      </c>
      <c r="L1800" s="249" t="s">
        <v>1437</v>
      </c>
      <c r="M1800" s="249" t="s">
        <v>1437</v>
      </c>
      <c r="N1800" s="249" t="s">
        <v>1437</v>
      </c>
      <c r="O1800" s="249" t="s">
        <v>1437</v>
      </c>
      <c r="P1800" s="249" t="s">
        <v>1437</v>
      </c>
      <c r="Q1800" s="54">
        <v>0</v>
      </c>
      <c r="R1800" s="267" t="s">
        <v>2551</v>
      </c>
      <c r="S1800" s="267"/>
      <c r="T1800" s="267"/>
      <c r="U1800" s="267"/>
      <c r="V1800" s="267"/>
      <c r="W1800" s="267"/>
      <c r="X1800" s="267"/>
      <c r="Y1800" s="267"/>
      <c r="Z1800" s="267"/>
      <c r="AA1800" s="267"/>
      <c r="AB1800" s="267"/>
      <c r="AC1800" s="267"/>
      <c r="AD1800" s="267"/>
      <c r="AE1800" s="267"/>
      <c r="AF1800" s="54">
        <v>0</v>
      </c>
      <c r="AG1800" s="267" t="s">
        <v>2551</v>
      </c>
      <c r="AH1800" s="267"/>
      <c r="AI1800" s="267"/>
      <c r="AJ1800" s="267"/>
      <c r="AK1800" s="267"/>
      <c r="AL1800" s="267"/>
      <c r="AM1800" s="267"/>
      <c r="AN1800" s="267"/>
      <c r="AO1800" s="267"/>
      <c r="AP1800" s="267"/>
      <c r="AQ1800" s="267"/>
      <c r="AR1800" s="267"/>
      <c r="AS1800" s="267"/>
      <c r="AT1800" s="267"/>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c r="HK1800"/>
      <c r="HL1800"/>
      <c r="HM1800"/>
      <c r="HN1800"/>
      <c r="HO1800"/>
      <c r="HP1800"/>
      <c r="HQ1800"/>
      <c r="HR1800"/>
      <c r="HS1800"/>
      <c r="HT1800"/>
      <c r="HU1800"/>
      <c r="HV1800"/>
      <c r="HW1800"/>
      <c r="HX1800"/>
      <c r="HY1800"/>
      <c r="HZ1800"/>
      <c r="IA1800"/>
      <c r="IB1800"/>
      <c r="IC1800"/>
      <c r="ID1800"/>
      <c r="IE1800"/>
      <c r="IF1800"/>
      <c r="IG1800"/>
      <c r="IH1800"/>
      <c r="II1800"/>
      <c r="IJ1800"/>
      <c r="IK1800"/>
      <c r="IL1800"/>
      <c r="IM1800"/>
      <c r="IN1800"/>
      <c r="IO1800"/>
      <c r="IP1800"/>
      <c r="IQ1800"/>
      <c r="IR1800"/>
      <c r="IS1800"/>
      <c r="IT1800"/>
      <c r="IU1800"/>
      <c r="IV1800"/>
      <c r="IW1800"/>
      <c r="IX1800"/>
      <c r="IY1800"/>
      <c r="IZ1800"/>
      <c r="JA1800"/>
      <c r="JB1800"/>
      <c r="JC1800"/>
      <c r="JD1800"/>
      <c r="JE1800"/>
      <c r="JF1800"/>
      <c r="JG1800"/>
      <c r="JH1800"/>
      <c r="JI1800"/>
      <c r="JJ1800"/>
      <c r="JK1800"/>
      <c r="JL1800"/>
      <c r="JM1800"/>
      <c r="JN1800"/>
      <c r="JO1800"/>
      <c r="JP1800"/>
      <c r="JQ1800"/>
      <c r="JR1800"/>
      <c r="JS1800"/>
      <c r="JT1800"/>
      <c r="JU1800"/>
      <c r="JV1800"/>
      <c r="JW1800"/>
      <c r="JX1800"/>
      <c r="JY1800"/>
      <c r="JZ1800"/>
      <c r="KA1800"/>
      <c r="KB1800"/>
      <c r="KC1800"/>
      <c r="KD1800"/>
      <c r="KE1800"/>
      <c r="KF1800"/>
      <c r="KG1800"/>
      <c r="KH1800"/>
      <c r="KI1800"/>
      <c r="KJ1800"/>
      <c r="KK1800"/>
      <c r="KL1800"/>
      <c r="KM1800"/>
      <c r="KN1800"/>
      <c r="KO1800"/>
      <c r="KP1800"/>
      <c r="KQ1800"/>
      <c r="KR1800"/>
      <c r="KS1800"/>
      <c r="KT1800"/>
      <c r="KU1800"/>
      <c r="KV1800"/>
      <c r="KW1800"/>
      <c r="KX1800"/>
      <c r="KY1800"/>
      <c r="KZ1800"/>
      <c r="LA1800"/>
      <c r="LB1800"/>
      <c r="LC1800"/>
      <c r="LD1800"/>
      <c r="LE1800"/>
      <c r="LF1800"/>
      <c r="LG1800"/>
      <c r="LH1800"/>
      <c r="LI1800"/>
      <c r="LJ1800"/>
      <c r="LK1800"/>
      <c r="LL1800"/>
      <c r="LM1800"/>
      <c r="LN1800"/>
      <c r="LO1800"/>
      <c r="LP1800"/>
      <c r="LQ1800"/>
      <c r="LR1800"/>
      <c r="LS1800"/>
      <c r="LT1800"/>
      <c r="LU1800"/>
      <c r="LV1800"/>
      <c r="LW1800"/>
      <c r="LX1800"/>
      <c r="LY1800"/>
      <c r="LZ1800"/>
      <c r="MA1800"/>
      <c r="MB1800"/>
      <c r="MC1800"/>
      <c r="MD1800"/>
      <c r="ME1800"/>
      <c r="MF1800"/>
      <c r="MG1800"/>
      <c r="MH1800"/>
      <c r="MI1800"/>
      <c r="MJ1800"/>
      <c r="MK1800"/>
      <c r="ML1800"/>
      <c r="MM1800"/>
      <c r="MN1800"/>
      <c r="MO1800"/>
      <c r="MP1800"/>
      <c r="MQ1800"/>
      <c r="MR1800"/>
      <c r="MS1800"/>
      <c r="MT1800"/>
      <c r="MU1800"/>
      <c r="MV1800"/>
      <c r="MW1800"/>
      <c r="MX1800"/>
      <c r="MY1800"/>
      <c r="MZ1800"/>
      <c r="NA1800"/>
      <c r="NB1800"/>
      <c r="NC1800"/>
      <c r="ND1800"/>
      <c r="NE1800"/>
      <c r="NF1800"/>
      <c r="NG1800"/>
      <c r="NH1800"/>
      <c r="NI1800"/>
      <c r="NJ1800"/>
      <c r="NK1800"/>
      <c r="NL1800"/>
      <c r="NM1800"/>
      <c r="NN1800"/>
      <c r="NO1800"/>
      <c r="NP1800"/>
      <c r="NQ1800"/>
      <c r="NR1800"/>
      <c r="NS1800"/>
      <c r="NT1800"/>
      <c r="NU1800"/>
      <c r="NV1800"/>
      <c r="NW1800"/>
      <c r="NX1800"/>
      <c r="NY1800"/>
      <c r="NZ1800"/>
      <c r="OA1800"/>
      <c r="OB1800"/>
      <c r="OC1800"/>
      <c r="OD1800"/>
      <c r="OE1800"/>
      <c r="OF1800"/>
      <c r="OG1800"/>
      <c r="OH1800"/>
      <c r="OI1800"/>
      <c r="OJ1800"/>
      <c r="OK1800"/>
      <c r="OL1800"/>
      <c r="OM1800"/>
      <c r="ON1800"/>
      <c r="OO1800"/>
      <c r="OP1800"/>
      <c r="OQ1800"/>
      <c r="OR1800"/>
      <c r="OS1800"/>
      <c r="OT1800"/>
      <c r="OU1800"/>
      <c r="OV1800"/>
      <c r="OW1800"/>
      <c r="OX1800"/>
      <c r="OY1800"/>
      <c r="OZ1800"/>
      <c r="PA1800"/>
      <c r="PB1800"/>
      <c r="PC1800"/>
      <c r="PD1800"/>
      <c r="PE1800"/>
      <c r="PF1800"/>
      <c r="PG1800"/>
      <c r="PH1800"/>
      <c r="PI1800"/>
      <c r="PJ1800"/>
      <c r="PK1800"/>
      <c r="PL1800"/>
      <c r="PM1800"/>
      <c r="PN1800"/>
      <c r="PO1800"/>
      <c r="PP1800"/>
      <c r="PQ1800"/>
      <c r="PR1800"/>
      <c r="PS1800"/>
      <c r="PT1800"/>
      <c r="PU1800"/>
      <c r="PV1800"/>
      <c r="PW1800"/>
      <c r="PX1800"/>
      <c r="PY1800"/>
      <c r="PZ1800"/>
      <c r="QA1800"/>
      <c r="QB1800"/>
      <c r="QC1800"/>
      <c r="QD1800"/>
      <c r="QE1800"/>
      <c r="QF1800"/>
      <c r="QG1800"/>
      <c r="QH1800"/>
      <c r="QI1800"/>
      <c r="QJ1800"/>
      <c r="QK1800"/>
      <c r="QL1800"/>
      <c r="QM1800"/>
      <c r="QN1800"/>
      <c r="QO1800"/>
      <c r="QP1800"/>
      <c r="QQ1800"/>
      <c r="QR1800"/>
      <c r="QS1800"/>
      <c r="QT1800"/>
      <c r="QU1800"/>
      <c r="QV1800"/>
      <c r="QW1800"/>
      <c r="QX1800"/>
      <c r="QY1800"/>
      <c r="QZ1800"/>
      <c r="RA1800"/>
      <c r="RB1800"/>
      <c r="RC1800"/>
      <c r="RD1800"/>
      <c r="RE1800"/>
      <c r="RF1800"/>
      <c r="RG1800"/>
      <c r="RH1800"/>
      <c r="RI1800"/>
      <c r="RJ1800"/>
      <c r="RK1800"/>
      <c r="RL1800"/>
      <c r="RM1800"/>
      <c r="RN1800"/>
      <c r="RO1800"/>
      <c r="RP1800"/>
      <c r="RQ1800"/>
      <c r="RR1800"/>
      <c r="RS1800"/>
      <c r="RT1800"/>
      <c r="RU1800"/>
      <c r="RV1800"/>
      <c r="RW1800"/>
      <c r="RX1800"/>
      <c r="RY1800"/>
      <c r="RZ1800"/>
      <c r="SA1800"/>
      <c r="SB1800"/>
      <c r="SC1800"/>
      <c r="SD1800"/>
      <c r="SE1800"/>
      <c r="SF1800"/>
      <c r="SG1800"/>
      <c r="SH1800"/>
      <c r="SI1800"/>
      <c r="SJ1800"/>
      <c r="SK1800"/>
      <c r="SL1800"/>
      <c r="SM1800"/>
      <c r="SN1800"/>
      <c r="SO1800"/>
      <c r="SP1800"/>
      <c r="SQ1800"/>
      <c r="SR1800"/>
      <c r="SS1800"/>
      <c r="ST1800"/>
      <c r="SU1800"/>
      <c r="SV1800"/>
      <c r="SW1800"/>
      <c r="SX1800"/>
      <c r="SY1800"/>
      <c r="SZ1800"/>
      <c r="TA1800"/>
      <c r="TB1800"/>
      <c r="TC1800"/>
      <c r="TD1800"/>
      <c r="TE1800"/>
      <c r="TF1800"/>
      <c r="TG1800"/>
      <c r="TH1800"/>
      <c r="TI1800"/>
      <c r="TJ1800"/>
      <c r="TK1800"/>
      <c r="TL1800"/>
      <c r="TM1800"/>
      <c r="TN1800"/>
      <c r="TO1800"/>
      <c r="TP1800"/>
      <c r="TQ1800"/>
      <c r="TR1800"/>
      <c r="TS1800"/>
      <c r="TT1800"/>
      <c r="TU1800"/>
      <c r="TV1800"/>
      <c r="TW1800"/>
      <c r="TX1800"/>
      <c r="TY1800"/>
      <c r="TZ1800"/>
      <c r="UA1800"/>
      <c r="UB1800"/>
      <c r="UC1800"/>
      <c r="UD1800"/>
      <c r="UE1800"/>
      <c r="UF1800"/>
      <c r="UG1800"/>
      <c r="UH1800"/>
      <c r="UI1800"/>
      <c r="UJ1800"/>
      <c r="UK1800"/>
      <c r="UL1800"/>
      <c r="UM1800"/>
      <c r="UN1800"/>
      <c r="UO1800"/>
      <c r="UP1800"/>
      <c r="UQ1800"/>
      <c r="UR1800"/>
      <c r="US1800"/>
      <c r="UT1800"/>
      <c r="UU1800"/>
      <c r="UV1800"/>
      <c r="UW1800"/>
      <c r="UX1800"/>
      <c r="UY1800"/>
      <c r="UZ1800"/>
      <c r="VA1800"/>
      <c r="VB1800"/>
      <c r="VC1800"/>
      <c r="VD1800"/>
      <c r="VE1800"/>
      <c r="VF1800"/>
      <c r="VG1800"/>
      <c r="VH1800"/>
      <c r="VI1800"/>
      <c r="VJ1800"/>
      <c r="VK1800"/>
      <c r="VL1800"/>
      <c r="VM1800"/>
      <c r="VN1800"/>
      <c r="VO1800"/>
      <c r="VP1800"/>
      <c r="VQ1800"/>
      <c r="VR1800"/>
      <c r="VS1800"/>
      <c r="VT1800"/>
      <c r="VU1800"/>
      <c r="VV1800"/>
      <c r="VW1800"/>
      <c r="VX1800"/>
      <c r="VY1800"/>
      <c r="VZ1800"/>
      <c r="WA1800"/>
      <c r="WB1800"/>
      <c r="WC1800"/>
      <c r="WD1800"/>
      <c r="WE1800"/>
      <c r="WF1800"/>
      <c r="WG1800"/>
      <c r="WH1800"/>
      <c r="WI1800"/>
      <c r="WJ1800"/>
      <c r="WK1800"/>
      <c r="WL1800"/>
      <c r="WM1800"/>
      <c r="WN1800"/>
      <c r="WO1800"/>
      <c r="WP1800"/>
      <c r="WQ1800"/>
      <c r="WR1800"/>
      <c r="WS1800"/>
      <c r="WT1800"/>
      <c r="WU1800"/>
      <c r="WV1800"/>
      <c r="WW1800"/>
      <c r="WX1800"/>
      <c r="WY1800"/>
      <c r="WZ1800"/>
      <c r="XA1800"/>
      <c r="XB1800"/>
      <c r="XC1800"/>
      <c r="XD1800"/>
      <c r="XE1800"/>
      <c r="XF1800"/>
      <c r="XG1800"/>
      <c r="XH1800"/>
      <c r="XI1800"/>
      <c r="XJ1800"/>
      <c r="XK1800"/>
      <c r="XL1800"/>
      <c r="XM1800"/>
      <c r="XN1800"/>
      <c r="XO1800"/>
      <c r="XP1800"/>
      <c r="XQ1800"/>
      <c r="XR1800"/>
      <c r="XS1800"/>
      <c r="XT1800"/>
      <c r="XU1800"/>
      <c r="XV1800"/>
      <c r="XW1800"/>
      <c r="XX1800"/>
      <c r="XY1800"/>
      <c r="XZ1800"/>
      <c r="YA1800"/>
      <c r="YB1800"/>
      <c r="YC1800"/>
      <c r="YD1800"/>
      <c r="YE1800"/>
      <c r="YF1800"/>
      <c r="YG1800"/>
      <c r="YH1800"/>
      <c r="YI1800"/>
      <c r="YJ1800"/>
      <c r="YK1800"/>
      <c r="YL1800"/>
      <c r="YM1800"/>
      <c r="YN1800"/>
      <c r="YO1800"/>
      <c r="YP1800"/>
      <c r="YQ1800"/>
      <c r="YR1800"/>
      <c r="YS1800"/>
      <c r="YT1800"/>
      <c r="YU1800"/>
      <c r="YV1800"/>
      <c r="YW1800"/>
      <c r="YX1800"/>
      <c r="YY1800"/>
      <c r="YZ1800"/>
      <c r="ZA1800"/>
      <c r="ZB1800"/>
      <c r="ZC1800"/>
      <c r="ZD1800"/>
      <c r="ZE1800"/>
      <c r="ZF1800"/>
      <c r="ZG1800"/>
      <c r="ZH1800"/>
      <c r="ZI1800"/>
      <c r="ZJ1800"/>
      <c r="ZK1800"/>
      <c r="ZL1800"/>
      <c r="ZM1800"/>
      <c r="ZN1800"/>
      <c r="ZO1800"/>
      <c r="ZP1800"/>
      <c r="ZQ1800"/>
      <c r="ZR1800"/>
      <c r="ZS1800"/>
      <c r="ZT1800"/>
      <c r="ZU1800"/>
      <c r="ZV1800"/>
      <c r="ZW1800"/>
      <c r="ZX1800"/>
      <c r="ZY1800"/>
      <c r="ZZ1800"/>
      <c r="AAA1800"/>
      <c r="AAB1800"/>
      <c r="AAC1800"/>
      <c r="AAD1800"/>
      <c r="AAE1800"/>
      <c r="AAF1800"/>
      <c r="AAG1800"/>
      <c r="AAH1800"/>
      <c r="AAI1800"/>
      <c r="AAJ1800"/>
      <c r="AAK1800"/>
      <c r="AAL1800"/>
      <c r="AAM1800"/>
      <c r="AAN1800"/>
      <c r="AAO1800"/>
      <c r="AAP1800"/>
      <c r="AAQ1800"/>
      <c r="AAR1800"/>
      <c r="AAS1800"/>
      <c r="AAT1800"/>
      <c r="AAU1800"/>
      <c r="AAV1800"/>
      <c r="AAW1800"/>
      <c r="AAX1800"/>
      <c r="AAY1800"/>
      <c r="AAZ1800"/>
      <c r="ABA1800"/>
      <c r="ABB1800"/>
      <c r="ABC1800"/>
      <c r="ABD1800"/>
      <c r="ABE1800"/>
      <c r="ABF1800"/>
      <c r="ABG1800"/>
      <c r="ABH1800"/>
      <c r="ABI1800"/>
      <c r="ABJ1800"/>
      <c r="ABK1800"/>
      <c r="ABL1800"/>
      <c r="ABM1800"/>
      <c r="ABN1800"/>
      <c r="ABO1800"/>
      <c r="ABP1800"/>
      <c r="ABQ1800"/>
      <c r="ABR1800"/>
      <c r="ABS1800"/>
      <c r="ABT1800"/>
      <c r="ABU1800"/>
      <c r="ABV1800"/>
      <c r="ABW1800"/>
      <c r="ABX1800"/>
      <c r="ABY1800"/>
      <c r="ABZ1800"/>
      <c r="ACA1800"/>
      <c r="ACB1800"/>
      <c r="ACC1800"/>
      <c r="ACD1800"/>
      <c r="ACE1800"/>
      <c r="ACF1800"/>
      <c r="ACG1800"/>
      <c r="ACH1800"/>
      <c r="ACI1800"/>
      <c r="ACJ1800"/>
      <c r="ACK1800"/>
      <c r="ACL1800"/>
      <c r="ACM1800"/>
      <c r="ACN1800"/>
      <c r="ACO1800"/>
      <c r="ACP1800"/>
      <c r="ACQ1800"/>
      <c r="ACR1800"/>
      <c r="ACS1800"/>
      <c r="ACT1800"/>
      <c r="ACU1800"/>
      <c r="ACV1800"/>
      <c r="ACW1800"/>
      <c r="ACX1800"/>
      <c r="ACY1800"/>
      <c r="ACZ1800"/>
      <c r="ADA1800"/>
      <c r="ADB1800"/>
      <c r="ADC1800"/>
      <c r="ADD1800"/>
      <c r="ADE1800"/>
      <c r="ADF1800"/>
      <c r="ADG1800"/>
      <c r="ADH1800"/>
      <c r="ADI1800"/>
      <c r="ADJ1800"/>
      <c r="ADK1800"/>
      <c r="ADL1800"/>
      <c r="ADM1800"/>
      <c r="ADN1800"/>
      <c r="ADO1800"/>
      <c r="ADP1800"/>
      <c r="ADQ1800"/>
      <c r="ADR1800"/>
      <c r="ADS1800"/>
      <c r="ADT1800"/>
      <c r="ADU1800"/>
      <c r="ADV1800"/>
      <c r="ADW1800"/>
      <c r="ADX1800"/>
      <c r="ADY1800"/>
      <c r="ADZ1800"/>
      <c r="AEA1800"/>
      <c r="AEB1800"/>
      <c r="AEC1800"/>
      <c r="AED1800"/>
      <c r="AEE1800"/>
      <c r="AEF1800"/>
      <c r="AEG1800"/>
      <c r="AEH1800"/>
      <c r="AEI1800"/>
      <c r="AEJ1800"/>
      <c r="AEK1800"/>
      <c r="AEL1800"/>
      <c r="AEM1800"/>
      <c r="AEN1800"/>
      <c r="AEO1800"/>
      <c r="AEP1800"/>
      <c r="AEQ1800"/>
      <c r="AER1800"/>
      <c r="AES1800"/>
      <c r="AET1800"/>
      <c r="AEU1800"/>
      <c r="AEV1800"/>
      <c r="AEW1800"/>
      <c r="AEX1800"/>
      <c r="AEY1800"/>
      <c r="AEZ1800"/>
      <c r="AFA1800"/>
      <c r="AFB1800"/>
      <c r="AFC1800"/>
      <c r="AFD1800"/>
      <c r="AFE1800"/>
      <c r="AFF1800"/>
      <c r="AFG1800"/>
      <c r="AFH1800"/>
      <c r="AFI1800"/>
      <c r="AFJ1800"/>
      <c r="AFK1800"/>
      <c r="AFL1800"/>
      <c r="AFM1800"/>
      <c r="AFN1800"/>
      <c r="AFO1800"/>
      <c r="AFP1800"/>
      <c r="AFQ1800"/>
      <c r="AFR1800"/>
      <c r="AFS1800"/>
      <c r="AFT1800"/>
      <c r="AFU1800"/>
      <c r="AFV1800"/>
      <c r="AFW1800"/>
      <c r="AFX1800"/>
      <c r="AFY1800"/>
      <c r="AFZ1800"/>
      <c r="AGA1800"/>
      <c r="AGB1800"/>
      <c r="AGC1800"/>
      <c r="AGD1800"/>
      <c r="AGE1800"/>
      <c r="AGF1800"/>
      <c r="AGG1800"/>
      <c r="AGH1800"/>
      <c r="AGI1800"/>
      <c r="AGJ1800"/>
      <c r="AGK1800"/>
      <c r="AGL1800"/>
      <c r="AGM1800"/>
      <c r="AGN1800"/>
      <c r="AGO1800"/>
      <c r="AGP1800"/>
      <c r="AGQ1800"/>
      <c r="AGR1800"/>
      <c r="AGS1800"/>
      <c r="AGT1800"/>
      <c r="AGU1800"/>
      <c r="AGV1800"/>
      <c r="AGW1800"/>
      <c r="AGX1800"/>
      <c r="AGY1800"/>
      <c r="AGZ1800"/>
      <c r="AHA1800"/>
      <c r="AHB1800"/>
      <c r="AHC1800"/>
      <c r="AHD1800"/>
      <c r="AHE1800"/>
      <c r="AHF1800"/>
      <c r="AHG1800"/>
      <c r="AHH1800"/>
      <c r="AHI1800"/>
      <c r="AHJ1800"/>
      <c r="AHK1800"/>
      <c r="AHL1800"/>
      <c r="AHM1800"/>
      <c r="AHN1800"/>
      <c r="AHO1800"/>
      <c r="AHP1800"/>
      <c r="AHQ1800"/>
      <c r="AHR1800"/>
      <c r="AHS1800"/>
      <c r="AHT1800"/>
      <c r="AHU1800"/>
      <c r="AHV1800"/>
      <c r="AHW1800"/>
      <c r="AHX1800"/>
      <c r="AHY1800"/>
      <c r="AHZ1800"/>
      <c r="AIA1800"/>
      <c r="AIB1800"/>
      <c r="AIC1800"/>
      <c r="AID1800"/>
      <c r="AIE1800"/>
      <c r="AIF1800"/>
      <c r="AIG1800"/>
      <c r="AIH1800"/>
      <c r="AII1800"/>
      <c r="AIJ1800"/>
      <c r="AIK1800"/>
      <c r="AIL1800"/>
      <c r="AIM1800"/>
      <c r="AIN1800"/>
      <c r="AIO1800"/>
      <c r="AIP1800"/>
      <c r="AIQ1800"/>
      <c r="AIR1800"/>
      <c r="AIS1800"/>
      <c r="AIT1800"/>
      <c r="AIU1800"/>
      <c r="AIV1800"/>
      <c r="AIW1800"/>
      <c r="AIX1800"/>
      <c r="AIY1800"/>
      <c r="AIZ1800"/>
      <c r="AJA1800"/>
      <c r="AJB1800"/>
      <c r="AJC1800"/>
      <c r="AJD1800"/>
      <c r="AJE1800"/>
      <c r="AJF1800"/>
      <c r="AJG1800"/>
      <c r="AJH1800"/>
      <c r="AJI1800"/>
      <c r="AJJ1800"/>
      <c r="AJK1800"/>
      <c r="AJL1800"/>
      <c r="AJM1800"/>
      <c r="AJN1800"/>
      <c r="AJO1800"/>
      <c r="AJP1800"/>
      <c r="AJQ1800"/>
      <c r="AJR1800"/>
      <c r="AJS1800"/>
      <c r="AJT1800"/>
      <c r="AJU1800"/>
      <c r="AJV1800"/>
      <c r="AJW1800"/>
      <c r="AJX1800"/>
      <c r="AJY1800"/>
      <c r="AJZ1800"/>
      <c r="AKA1800"/>
      <c r="AKB1800"/>
      <c r="AKC1800"/>
      <c r="AKD1800"/>
      <c r="AKE1800"/>
      <c r="AKF1800"/>
      <c r="AKG1800"/>
      <c r="AKH1800"/>
      <c r="AKI1800"/>
      <c r="AKJ1800"/>
      <c r="AKK1800"/>
      <c r="AKL1800"/>
      <c r="AKM1800"/>
      <c r="AKN1800"/>
      <c r="AKO1800"/>
      <c r="AKP1800"/>
      <c r="AKQ1800"/>
      <c r="AKR1800"/>
      <c r="AKS1800"/>
      <c r="AKT1800"/>
      <c r="AKU1800"/>
      <c r="AKV1800"/>
      <c r="AKW1800"/>
      <c r="AKX1800"/>
      <c r="AKY1800"/>
      <c r="AKZ1800"/>
      <c r="ALA1800"/>
      <c r="ALB1800"/>
      <c r="ALC1800"/>
      <c r="ALD1800"/>
      <c r="ALE1800"/>
      <c r="ALF1800"/>
      <c r="ALG1800"/>
      <c r="ALH1800"/>
      <c r="ALI1800"/>
      <c r="ALJ1800"/>
      <c r="ALK1800"/>
      <c r="ALL1800"/>
      <c r="ALM1800"/>
      <c r="ALN1800"/>
      <c r="ALO1800"/>
      <c r="ALP1800"/>
      <c r="ALQ1800"/>
      <c r="ALR1800"/>
      <c r="ALS1800"/>
      <c r="ALT1800"/>
      <c r="ALU1800"/>
      <c r="ALV1800"/>
      <c r="ALW1800"/>
      <c r="ALX1800"/>
      <c r="ALY1800"/>
      <c r="ALZ1800"/>
      <c r="AMA1800"/>
      <c r="AMB1800"/>
      <c r="AMC1800"/>
      <c r="AMD1800"/>
      <c r="AME1800"/>
      <c r="AMF1800"/>
      <c r="AMG1800"/>
      <c r="AMH1800"/>
      <c r="AMI1800"/>
      <c r="AMJ1800"/>
      <c r="AMK1800"/>
    </row>
    <row r="1801" spans="1:1025" ht="45" customHeight="1" thickTop="1" thickBot="1" x14ac:dyDescent="0.3">
      <c r="A1801" s="249" t="s">
        <v>1438</v>
      </c>
      <c r="B1801" s="249" t="s">
        <v>1438</v>
      </c>
      <c r="C1801" s="249" t="s">
        <v>1438</v>
      </c>
      <c r="D1801" s="249" t="s">
        <v>1438</v>
      </c>
      <c r="E1801" s="249" t="s">
        <v>1438</v>
      </c>
      <c r="F1801" s="249" t="s">
        <v>1438</v>
      </c>
      <c r="G1801" s="249" t="s">
        <v>1438</v>
      </c>
      <c r="H1801" s="249" t="s">
        <v>1438</v>
      </c>
      <c r="I1801" s="249" t="s">
        <v>1438</v>
      </c>
      <c r="J1801" s="249" t="s">
        <v>1438</v>
      </c>
      <c r="K1801" s="249" t="s">
        <v>1438</v>
      </c>
      <c r="L1801" s="249" t="s">
        <v>1438</v>
      </c>
      <c r="M1801" s="249" t="s">
        <v>1438</v>
      </c>
      <c r="N1801" s="249" t="s">
        <v>1438</v>
      </c>
      <c r="O1801" s="249" t="s">
        <v>1438</v>
      </c>
      <c r="P1801" s="249" t="s">
        <v>1438</v>
      </c>
      <c r="Q1801" s="54">
        <v>0</v>
      </c>
      <c r="R1801" s="250" t="s">
        <v>2603</v>
      </c>
      <c r="S1801" s="250"/>
      <c r="T1801" s="250"/>
      <c r="U1801" s="250"/>
      <c r="V1801" s="250"/>
      <c r="W1801" s="250"/>
      <c r="X1801" s="250"/>
      <c r="Y1801" s="250"/>
      <c r="Z1801" s="250"/>
      <c r="AA1801" s="250"/>
      <c r="AB1801" s="250"/>
      <c r="AC1801" s="250"/>
      <c r="AD1801" s="250"/>
      <c r="AE1801" s="250"/>
      <c r="AF1801" s="54">
        <v>0</v>
      </c>
      <c r="AG1801" s="267" t="s">
        <v>2551</v>
      </c>
      <c r="AH1801" s="267"/>
      <c r="AI1801" s="267"/>
      <c r="AJ1801" s="267"/>
      <c r="AK1801" s="267"/>
      <c r="AL1801" s="267"/>
      <c r="AM1801" s="267"/>
      <c r="AN1801" s="267"/>
      <c r="AO1801" s="267"/>
      <c r="AP1801" s="267"/>
      <c r="AQ1801" s="267"/>
      <c r="AR1801" s="267"/>
      <c r="AS1801" s="267"/>
      <c r="AT1801" s="267"/>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c r="HK1801"/>
      <c r="HL1801"/>
      <c r="HM1801"/>
      <c r="HN1801"/>
      <c r="HO1801"/>
      <c r="HP1801"/>
      <c r="HQ1801"/>
      <c r="HR1801"/>
      <c r="HS1801"/>
      <c r="HT1801"/>
      <c r="HU1801"/>
      <c r="HV1801"/>
      <c r="HW1801"/>
      <c r="HX1801"/>
      <c r="HY1801"/>
      <c r="HZ1801"/>
      <c r="IA1801"/>
      <c r="IB1801"/>
      <c r="IC1801"/>
      <c r="ID1801"/>
      <c r="IE1801"/>
      <c r="IF1801"/>
      <c r="IG1801"/>
      <c r="IH1801"/>
      <c r="II1801"/>
      <c r="IJ1801"/>
      <c r="IK1801"/>
      <c r="IL1801"/>
      <c r="IM1801"/>
      <c r="IN1801"/>
      <c r="IO1801"/>
      <c r="IP1801"/>
      <c r="IQ1801"/>
      <c r="IR1801"/>
      <c r="IS1801"/>
      <c r="IT1801"/>
      <c r="IU1801"/>
      <c r="IV1801"/>
      <c r="IW1801"/>
      <c r="IX1801"/>
      <c r="IY1801"/>
      <c r="IZ1801"/>
      <c r="JA1801"/>
      <c r="JB1801"/>
      <c r="JC1801"/>
      <c r="JD1801"/>
      <c r="JE1801"/>
      <c r="JF1801"/>
      <c r="JG1801"/>
      <c r="JH1801"/>
      <c r="JI1801"/>
      <c r="JJ1801"/>
      <c r="JK1801"/>
      <c r="JL1801"/>
      <c r="JM1801"/>
      <c r="JN1801"/>
      <c r="JO1801"/>
      <c r="JP1801"/>
      <c r="JQ1801"/>
      <c r="JR1801"/>
      <c r="JS1801"/>
      <c r="JT1801"/>
      <c r="JU1801"/>
      <c r="JV1801"/>
      <c r="JW1801"/>
      <c r="JX1801"/>
      <c r="JY1801"/>
      <c r="JZ1801"/>
      <c r="KA1801"/>
      <c r="KB1801"/>
      <c r="KC1801"/>
      <c r="KD1801"/>
      <c r="KE1801"/>
      <c r="KF1801"/>
      <c r="KG1801"/>
      <c r="KH1801"/>
      <c r="KI1801"/>
      <c r="KJ1801"/>
      <c r="KK1801"/>
      <c r="KL1801"/>
      <c r="KM1801"/>
      <c r="KN1801"/>
      <c r="KO1801"/>
      <c r="KP1801"/>
      <c r="KQ1801"/>
      <c r="KR1801"/>
      <c r="KS1801"/>
      <c r="KT1801"/>
      <c r="KU1801"/>
      <c r="KV1801"/>
      <c r="KW1801"/>
      <c r="KX1801"/>
      <c r="KY1801"/>
      <c r="KZ1801"/>
      <c r="LA1801"/>
      <c r="LB1801"/>
      <c r="LC1801"/>
      <c r="LD1801"/>
      <c r="LE1801"/>
      <c r="LF1801"/>
      <c r="LG1801"/>
      <c r="LH1801"/>
      <c r="LI1801"/>
      <c r="LJ1801"/>
      <c r="LK1801"/>
      <c r="LL1801"/>
      <c r="LM1801"/>
      <c r="LN1801"/>
      <c r="LO1801"/>
      <c r="LP1801"/>
      <c r="LQ1801"/>
      <c r="LR1801"/>
      <c r="LS1801"/>
      <c r="LT1801"/>
      <c r="LU1801"/>
      <c r="LV1801"/>
      <c r="LW1801"/>
      <c r="LX1801"/>
      <c r="LY1801"/>
      <c r="LZ1801"/>
      <c r="MA1801"/>
      <c r="MB1801"/>
      <c r="MC1801"/>
      <c r="MD1801"/>
      <c r="ME1801"/>
      <c r="MF1801"/>
      <c r="MG1801"/>
      <c r="MH1801"/>
      <c r="MI1801"/>
      <c r="MJ1801"/>
      <c r="MK1801"/>
      <c r="ML1801"/>
      <c r="MM1801"/>
      <c r="MN1801"/>
      <c r="MO1801"/>
      <c r="MP1801"/>
      <c r="MQ1801"/>
      <c r="MR1801"/>
      <c r="MS1801"/>
      <c r="MT1801"/>
      <c r="MU1801"/>
      <c r="MV1801"/>
      <c r="MW1801"/>
      <c r="MX1801"/>
      <c r="MY1801"/>
      <c r="MZ1801"/>
      <c r="NA1801"/>
      <c r="NB1801"/>
      <c r="NC1801"/>
      <c r="ND1801"/>
      <c r="NE1801"/>
      <c r="NF1801"/>
      <c r="NG1801"/>
      <c r="NH1801"/>
      <c r="NI1801"/>
      <c r="NJ1801"/>
      <c r="NK1801"/>
      <c r="NL1801"/>
      <c r="NM1801"/>
      <c r="NN1801"/>
      <c r="NO1801"/>
      <c r="NP1801"/>
      <c r="NQ1801"/>
      <c r="NR1801"/>
      <c r="NS1801"/>
      <c r="NT1801"/>
      <c r="NU1801"/>
      <c r="NV1801"/>
      <c r="NW1801"/>
      <c r="NX1801"/>
      <c r="NY1801"/>
      <c r="NZ1801"/>
      <c r="OA1801"/>
      <c r="OB1801"/>
      <c r="OC1801"/>
      <c r="OD1801"/>
      <c r="OE1801"/>
      <c r="OF1801"/>
      <c r="OG1801"/>
      <c r="OH1801"/>
      <c r="OI1801"/>
      <c r="OJ1801"/>
      <c r="OK1801"/>
      <c r="OL1801"/>
      <c r="OM1801"/>
      <c r="ON1801"/>
      <c r="OO1801"/>
      <c r="OP1801"/>
      <c r="OQ1801"/>
      <c r="OR1801"/>
      <c r="OS1801"/>
      <c r="OT1801"/>
      <c r="OU1801"/>
      <c r="OV1801"/>
      <c r="OW1801"/>
      <c r="OX1801"/>
      <c r="OY1801"/>
      <c r="OZ1801"/>
      <c r="PA1801"/>
      <c r="PB1801"/>
      <c r="PC1801"/>
      <c r="PD1801"/>
      <c r="PE1801"/>
      <c r="PF1801"/>
      <c r="PG1801"/>
      <c r="PH1801"/>
      <c r="PI1801"/>
      <c r="PJ1801"/>
      <c r="PK1801"/>
      <c r="PL1801"/>
      <c r="PM1801"/>
      <c r="PN1801"/>
      <c r="PO1801"/>
      <c r="PP1801"/>
      <c r="PQ1801"/>
      <c r="PR1801"/>
      <c r="PS1801"/>
      <c r="PT1801"/>
      <c r="PU1801"/>
      <c r="PV1801"/>
      <c r="PW1801"/>
      <c r="PX1801"/>
      <c r="PY1801"/>
      <c r="PZ1801"/>
      <c r="QA1801"/>
      <c r="QB1801"/>
      <c r="QC1801"/>
      <c r="QD1801"/>
      <c r="QE1801"/>
      <c r="QF1801"/>
      <c r="QG1801"/>
      <c r="QH1801"/>
      <c r="QI1801"/>
      <c r="QJ1801"/>
      <c r="QK1801"/>
      <c r="QL1801"/>
      <c r="QM1801"/>
      <c r="QN1801"/>
      <c r="QO1801"/>
      <c r="QP1801"/>
      <c r="QQ1801"/>
      <c r="QR1801"/>
      <c r="QS1801"/>
      <c r="QT1801"/>
      <c r="QU1801"/>
      <c r="QV1801"/>
      <c r="QW1801"/>
      <c r="QX1801"/>
      <c r="QY1801"/>
      <c r="QZ1801"/>
      <c r="RA1801"/>
      <c r="RB1801"/>
      <c r="RC1801"/>
      <c r="RD1801"/>
      <c r="RE1801"/>
      <c r="RF1801"/>
      <c r="RG1801"/>
      <c r="RH1801"/>
      <c r="RI1801"/>
      <c r="RJ1801"/>
      <c r="RK1801"/>
      <c r="RL1801"/>
      <c r="RM1801"/>
      <c r="RN1801"/>
      <c r="RO1801"/>
      <c r="RP1801"/>
      <c r="RQ1801"/>
      <c r="RR1801"/>
      <c r="RS1801"/>
      <c r="RT1801"/>
      <c r="RU1801"/>
      <c r="RV1801"/>
      <c r="RW1801"/>
      <c r="RX1801"/>
      <c r="RY1801"/>
      <c r="RZ1801"/>
      <c r="SA1801"/>
      <c r="SB1801"/>
      <c r="SC1801"/>
      <c r="SD1801"/>
      <c r="SE1801"/>
      <c r="SF1801"/>
      <c r="SG1801"/>
      <c r="SH1801"/>
      <c r="SI1801"/>
      <c r="SJ1801"/>
      <c r="SK1801"/>
      <c r="SL1801"/>
      <c r="SM1801"/>
      <c r="SN1801"/>
      <c r="SO1801"/>
      <c r="SP1801"/>
      <c r="SQ1801"/>
      <c r="SR1801"/>
      <c r="SS1801"/>
      <c r="ST1801"/>
      <c r="SU1801"/>
      <c r="SV1801"/>
      <c r="SW1801"/>
      <c r="SX1801"/>
      <c r="SY1801"/>
      <c r="SZ1801"/>
      <c r="TA1801"/>
      <c r="TB1801"/>
      <c r="TC1801"/>
      <c r="TD1801"/>
      <c r="TE1801"/>
      <c r="TF1801"/>
      <c r="TG1801"/>
      <c r="TH1801"/>
      <c r="TI1801"/>
      <c r="TJ1801"/>
      <c r="TK1801"/>
      <c r="TL1801"/>
      <c r="TM1801"/>
      <c r="TN1801"/>
      <c r="TO1801"/>
      <c r="TP1801"/>
      <c r="TQ1801"/>
      <c r="TR1801"/>
      <c r="TS1801"/>
      <c r="TT1801"/>
      <c r="TU1801"/>
      <c r="TV1801"/>
      <c r="TW1801"/>
      <c r="TX1801"/>
      <c r="TY1801"/>
      <c r="TZ1801"/>
      <c r="UA1801"/>
      <c r="UB1801"/>
      <c r="UC1801"/>
      <c r="UD1801"/>
      <c r="UE1801"/>
      <c r="UF1801"/>
      <c r="UG1801"/>
      <c r="UH1801"/>
      <c r="UI1801"/>
      <c r="UJ1801"/>
      <c r="UK1801"/>
      <c r="UL1801"/>
      <c r="UM1801"/>
      <c r="UN1801"/>
      <c r="UO1801"/>
      <c r="UP1801"/>
      <c r="UQ1801"/>
      <c r="UR1801"/>
      <c r="US1801"/>
      <c r="UT1801"/>
      <c r="UU1801"/>
      <c r="UV1801"/>
      <c r="UW1801"/>
      <c r="UX1801"/>
      <c r="UY1801"/>
      <c r="UZ1801"/>
      <c r="VA1801"/>
      <c r="VB1801"/>
      <c r="VC1801"/>
      <c r="VD1801"/>
      <c r="VE1801"/>
      <c r="VF1801"/>
      <c r="VG1801"/>
      <c r="VH1801"/>
      <c r="VI1801"/>
      <c r="VJ1801"/>
      <c r="VK1801"/>
      <c r="VL1801"/>
      <c r="VM1801"/>
      <c r="VN1801"/>
      <c r="VO1801"/>
      <c r="VP1801"/>
      <c r="VQ1801"/>
      <c r="VR1801"/>
      <c r="VS1801"/>
      <c r="VT1801"/>
      <c r="VU1801"/>
      <c r="VV1801"/>
      <c r="VW1801"/>
      <c r="VX1801"/>
      <c r="VY1801"/>
      <c r="VZ1801"/>
      <c r="WA1801"/>
      <c r="WB1801"/>
      <c r="WC1801"/>
      <c r="WD1801"/>
      <c r="WE1801"/>
      <c r="WF1801"/>
      <c r="WG1801"/>
      <c r="WH1801"/>
      <c r="WI1801"/>
      <c r="WJ1801"/>
      <c r="WK1801"/>
      <c r="WL1801"/>
      <c r="WM1801"/>
      <c r="WN1801"/>
      <c r="WO1801"/>
      <c r="WP1801"/>
      <c r="WQ1801"/>
      <c r="WR1801"/>
      <c r="WS1801"/>
      <c r="WT1801"/>
      <c r="WU1801"/>
      <c r="WV1801"/>
      <c r="WW1801"/>
      <c r="WX1801"/>
      <c r="WY1801"/>
      <c r="WZ1801"/>
      <c r="XA1801"/>
      <c r="XB1801"/>
      <c r="XC1801"/>
      <c r="XD1801"/>
      <c r="XE1801"/>
      <c r="XF1801"/>
      <c r="XG1801"/>
      <c r="XH1801"/>
      <c r="XI1801"/>
      <c r="XJ1801"/>
      <c r="XK1801"/>
      <c r="XL1801"/>
      <c r="XM1801"/>
      <c r="XN1801"/>
      <c r="XO1801"/>
      <c r="XP1801"/>
      <c r="XQ1801"/>
      <c r="XR1801"/>
      <c r="XS1801"/>
      <c r="XT1801"/>
      <c r="XU1801"/>
      <c r="XV1801"/>
      <c r="XW1801"/>
      <c r="XX1801"/>
      <c r="XY1801"/>
      <c r="XZ1801"/>
      <c r="YA1801"/>
      <c r="YB1801"/>
      <c r="YC1801"/>
      <c r="YD1801"/>
      <c r="YE1801"/>
      <c r="YF1801"/>
      <c r="YG1801"/>
      <c r="YH1801"/>
      <c r="YI1801"/>
      <c r="YJ1801"/>
      <c r="YK1801"/>
      <c r="YL1801"/>
      <c r="YM1801"/>
      <c r="YN1801"/>
      <c r="YO1801"/>
      <c r="YP1801"/>
      <c r="YQ1801"/>
      <c r="YR1801"/>
      <c r="YS1801"/>
      <c r="YT1801"/>
      <c r="YU1801"/>
      <c r="YV1801"/>
      <c r="YW1801"/>
      <c r="YX1801"/>
      <c r="YY1801"/>
      <c r="YZ1801"/>
      <c r="ZA1801"/>
      <c r="ZB1801"/>
      <c r="ZC1801"/>
      <c r="ZD1801"/>
      <c r="ZE1801"/>
      <c r="ZF1801"/>
      <c r="ZG1801"/>
      <c r="ZH1801"/>
      <c r="ZI1801"/>
      <c r="ZJ1801"/>
      <c r="ZK1801"/>
      <c r="ZL1801"/>
      <c r="ZM1801"/>
      <c r="ZN1801"/>
      <c r="ZO1801"/>
      <c r="ZP1801"/>
      <c r="ZQ1801"/>
      <c r="ZR1801"/>
      <c r="ZS1801"/>
      <c r="ZT1801"/>
      <c r="ZU1801"/>
      <c r="ZV1801"/>
      <c r="ZW1801"/>
      <c r="ZX1801"/>
      <c r="ZY1801"/>
      <c r="ZZ1801"/>
      <c r="AAA1801"/>
      <c r="AAB1801"/>
      <c r="AAC1801"/>
      <c r="AAD1801"/>
      <c r="AAE1801"/>
      <c r="AAF1801"/>
      <c r="AAG1801"/>
      <c r="AAH1801"/>
      <c r="AAI1801"/>
      <c r="AAJ1801"/>
      <c r="AAK1801"/>
      <c r="AAL1801"/>
      <c r="AAM1801"/>
      <c r="AAN1801"/>
      <c r="AAO1801"/>
      <c r="AAP1801"/>
      <c r="AAQ1801"/>
      <c r="AAR1801"/>
      <c r="AAS1801"/>
      <c r="AAT1801"/>
      <c r="AAU1801"/>
      <c r="AAV1801"/>
      <c r="AAW1801"/>
      <c r="AAX1801"/>
      <c r="AAY1801"/>
      <c r="AAZ1801"/>
      <c r="ABA1801"/>
      <c r="ABB1801"/>
      <c r="ABC1801"/>
      <c r="ABD1801"/>
      <c r="ABE1801"/>
      <c r="ABF1801"/>
      <c r="ABG1801"/>
      <c r="ABH1801"/>
      <c r="ABI1801"/>
      <c r="ABJ1801"/>
      <c r="ABK1801"/>
      <c r="ABL1801"/>
      <c r="ABM1801"/>
      <c r="ABN1801"/>
      <c r="ABO1801"/>
      <c r="ABP1801"/>
      <c r="ABQ1801"/>
      <c r="ABR1801"/>
      <c r="ABS1801"/>
      <c r="ABT1801"/>
      <c r="ABU1801"/>
      <c r="ABV1801"/>
      <c r="ABW1801"/>
      <c r="ABX1801"/>
      <c r="ABY1801"/>
      <c r="ABZ1801"/>
      <c r="ACA1801"/>
      <c r="ACB1801"/>
      <c r="ACC1801"/>
      <c r="ACD1801"/>
      <c r="ACE1801"/>
      <c r="ACF1801"/>
      <c r="ACG1801"/>
      <c r="ACH1801"/>
      <c r="ACI1801"/>
      <c r="ACJ1801"/>
      <c r="ACK1801"/>
      <c r="ACL1801"/>
      <c r="ACM1801"/>
      <c r="ACN1801"/>
      <c r="ACO1801"/>
      <c r="ACP1801"/>
      <c r="ACQ1801"/>
      <c r="ACR1801"/>
      <c r="ACS1801"/>
      <c r="ACT1801"/>
      <c r="ACU1801"/>
      <c r="ACV1801"/>
      <c r="ACW1801"/>
      <c r="ACX1801"/>
      <c r="ACY1801"/>
      <c r="ACZ1801"/>
      <c r="ADA1801"/>
      <c r="ADB1801"/>
      <c r="ADC1801"/>
      <c r="ADD1801"/>
      <c r="ADE1801"/>
      <c r="ADF1801"/>
      <c r="ADG1801"/>
      <c r="ADH1801"/>
      <c r="ADI1801"/>
      <c r="ADJ1801"/>
      <c r="ADK1801"/>
      <c r="ADL1801"/>
      <c r="ADM1801"/>
      <c r="ADN1801"/>
      <c r="ADO1801"/>
      <c r="ADP1801"/>
      <c r="ADQ1801"/>
      <c r="ADR1801"/>
      <c r="ADS1801"/>
      <c r="ADT1801"/>
      <c r="ADU1801"/>
      <c r="ADV1801"/>
      <c r="ADW1801"/>
      <c r="ADX1801"/>
      <c r="ADY1801"/>
      <c r="ADZ1801"/>
      <c r="AEA1801"/>
      <c r="AEB1801"/>
      <c r="AEC1801"/>
      <c r="AED1801"/>
      <c r="AEE1801"/>
      <c r="AEF1801"/>
      <c r="AEG1801"/>
      <c r="AEH1801"/>
      <c r="AEI1801"/>
      <c r="AEJ1801"/>
      <c r="AEK1801"/>
      <c r="AEL1801"/>
      <c r="AEM1801"/>
      <c r="AEN1801"/>
      <c r="AEO1801"/>
      <c r="AEP1801"/>
      <c r="AEQ1801"/>
      <c r="AER1801"/>
      <c r="AES1801"/>
      <c r="AET1801"/>
      <c r="AEU1801"/>
      <c r="AEV1801"/>
      <c r="AEW1801"/>
      <c r="AEX1801"/>
      <c r="AEY1801"/>
      <c r="AEZ1801"/>
      <c r="AFA1801"/>
      <c r="AFB1801"/>
      <c r="AFC1801"/>
      <c r="AFD1801"/>
      <c r="AFE1801"/>
      <c r="AFF1801"/>
      <c r="AFG1801"/>
      <c r="AFH1801"/>
      <c r="AFI1801"/>
      <c r="AFJ1801"/>
      <c r="AFK1801"/>
      <c r="AFL1801"/>
      <c r="AFM1801"/>
      <c r="AFN1801"/>
      <c r="AFO1801"/>
      <c r="AFP1801"/>
      <c r="AFQ1801"/>
      <c r="AFR1801"/>
      <c r="AFS1801"/>
      <c r="AFT1801"/>
      <c r="AFU1801"/>
      <c r="AFV1801"/>
      <c r="AFW1801"/>
      <c r="AFX1801"/>
      <c r="AFY1801"/>
      <c r="AFZ1801"/>
      <c r="AGA1801"/>
      <c r="AGB1801"/>
      <c r="AGC1801"/>
      <c r="AGD1801"/>
      <c r="AGE1801"/>
      <c r="AGF1801"/>
      <c r="AGG1801"/>
      <c r="AGH1801"/>
      <c r="AGI1801"/>
      <c r="AGJ1801"/>
      <c r="AGK1801"/>
      <c r="AGL1801"/>
      <c r="AGM1801"/>
      <c r="AGN1801"/>
      <c r="AGO1801"/>
      <c r="AGP1801"/>
      <c r="AGQ1801"/>
      <c r="AGR1801"/>
      <c r="AGS1801"/>
      <c r="AGT1801"/>
      <c r="AGU1801"/>
      <c r="AGV1801"/>
      <c r="AGW1801"/>
      <c r="AGX1801"/>
      <c r="AGY1801"/>
      <c r="AGZ1801"/>
      <c r="AHA1801"/>
      <c r="AHB1801"/>
      <c r="AHC1801"/>
      <c r="AHD1801"/>
      <c r="AHE1801"/>
      <c r="AHF1801"/>
      <c r="AHG1801"/>
      <c r="AHH1801"/>
      <c r="AHI1801"/>
      <c r="AHJ1801"/>
      <c r="AHK1801"/>
      <c r="AHL1801"/>
      <c r="AHM1801"/>
      <c r="AHN1801"/>
      <c r="AHO1801"/>
      <c r="AHP1801"/>
      <c r="AHQ1801"/>
      <c r="AHR1801"/>
      <c r="AHS1801"/>
      <c r="AHT1801"/>
      <c r="AHU1801"/>
      <c r="AHV1801"/>
      <c r="AHW1801"/>
      <c r="AHX1801"/>
      <c r="AHY1801"/>
      <c r="AHZ1801"/>
      <c r="AIA1801"/>
      <c r="AIB1801"/>
      <c r="AIC1801"/>
      <c r="AID1801"/>
      <c r="AIE1801"/>
      <c r="AIF1801"/>
      <c r="AIG1801"/>
      <c r="AIH1801"/>
      <c r="AII1801"/>
      <c r="AIJ1801"/>
      <c r="AIK1801"/>
      <c r="AIL1801"/>
      <c r="AIM1801"/>
      <c r="AIN1801"/>
      <c r="AIO1801"/>
      <c r="AIP1801"/>
      <c r="AIQ1801"/>
      <c r="AIR1801"/>
      <c r="AIS1801"/>
      <c r="AIT1801"/>
      <c r="AIU1801"/>
      <c r="AIV1801"/>
      <c r="AIW1801"/>
      <c r="AIX1801"/>
      <c r="AIY1801"/>
      <c r="AIZ1801"/>
      <c r="AJA1801"/>
      <c r="AJB1801"/>
      <c r="AJC1801"/>
      <c r="AJD1801"/>
      <c r="AJE1801"/>
      <c r="AJF1801"/>
      <c r="AJG1801"/>
      <c r="AJH1801"/>
      <c r="AJI1801"/>
      <c r="AJJ1801"/>
      <c r="AJK1801"/>
      <c r="AJL1801"/>
      <c r="AJM1801"/>
      <c r="AJN1801"/>
      <c r="AJO1801"/>
      <c r="AJP1801"/>
      <c r="AJQ1801"/>
      <c r="AJR1801"/>
      <c r="AJS1801"/>
      <c r="AJT1801"/>
      <c r="AJU1801"/>
      <c r="AJV1801"/>
      <c r="AJW1801"/>
      <c r="AJX1801"/>
      <c r="AJY1801"/>
      <c r="AJZ1801"/>
      <c r="AKA1801"/>
      <c r="AKB1801"/>
      <c r="AKC1801"/>
      <c r="AKD1801"/>
      <c r="AKE1801"/>
      <c r="AKF1801"/>
      <c r="AKG1801"/>
      <c r="AKH1801"/>
      <c r="AKI1801"/>
      <c r="AKJ1801"/>
      <c r="AKK1801"/>
      <c r="AKL1801"/>
      <c r="AKM1801"/>
      <c r="AKN1801"/>
      <c r="AKO1801"/>
      <c r="AKP1801"/>
      <c r="AKQ1801"/>
      <c r="AKR1801"/>
      <c r="AKS1801"/>
      <c r="AKT1801"/>
      <c r="AKU1801"/>
      <c r="AKV1801"/>
      <c r="AKW1801"/>
      <c r="AKX1801"/>
      <c r="AKY1801"/>
      <c r="AKZ1801"/>
      <c r="ALA1801"/>
      <c r="ALB1801"/>
      <c r="ALC1801"/>
      <c r="ALD1801"/>
      <c r="ALE1801"/>
      <c r="ALF1801"/>
      <c r="ALG1801"/>
      <c r="ALH1801"/>
      <c r="ALI1801"/>
      <c r="ALJ1801"/>
      <c r="ALK1801"/>
      <c r="ALL1801"/>
      <c r="ALM1801"/>
      <c r="ALN1801"/>
      <c r="ALO1801"/>
      <c r="ALP1801"/>
      <c r="ALQ1801"/>
      <c r="ALR1801"/>
      <c r="ALS1801"/>
      <c r="ALT1801"/>
      <c r="ALU1801"/>
      <c r="ALV1801"/>
      <c r="ALW1801"/>
      <c r="ALX1801"/>
      <c r="ALY1801"/>
      <c r="ALZ1801"/>
      <c r="AMA1801"/>
      <c r="AMB1801"/>
      <c r="AMC1801"/>
      <c r="AMD1801"/>
      <c r="AME1801"/>
      <c r="AMF1801"/>
      <c r="AMG1801"/>
      <c r="AMH1801"/>
      <c r="AMI1801"/>
      <c r="AMJ1801"/>
      <c r="AMK1801"/>
    </row>
    <row r="1802" spans="1:1025" ht="15.6" thickTop="1" x14ac:dyDescent="0.25"/>
    <row r="1804" spans="1:1025" ht="45" customHeight="1" x14ac:dyDescent="0.25">
      <c r="A1804" s="260" t="s">
        <v>1439</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185</v>
      </c>
      <c r="AH1804" s="261"/>
      <c r="AI1804" s="261"/>
      <c r="AJ1804" s="261"/>
      <c r="AK1804" s="58">
        <f>(('Artículo 121 (resumen PI)'!C57*0.8+'Artículo 121 (resumen PI)'!F57*0.2)+('Artículo 121 (resumen SIPOT)'!C57*0.8+'Artículo 121 (resumen SIPOT)'!F57*0.2))/2</f>
        <v>0</v>
      </c>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c r="HE1804"/>
      <c r="HF1804"/>
      <c r="HG1804"/>
      <c r="HH1804"/>
      <c r="HI1804"/>
      <c r="HJ1804"/>
      <c r="HK1804"/>
      <c r="HL1804"/>
      <c r="HM1804"/>
      <c r="HN1804"/>
      <c r="HO1804"/>
      <c r="HP1804"/>
      <c r="HQ1804"/>
      <c r="HR1804"/>
      <c r="HS1804"/>
      <c r="HT1804"/>
      <c r="HU1804"/>
      <c r="HV1804"/>
      <c r="HW1804"/>
      <c r="HX1804"/>
      <c r="HY1804"/>
      <c r="HZ1804"/>
      <c r="IA1804"/>
      <c r="IB1804"/>
      <c r="IC1804"/>
      <c r="ID1804"/>
      <c r="IE1804"/>
      <c r="IF1804"/>
      <c r="IG1804"/>
      <c r="IH1804"/>
      <c r="II1804"/>
      <c r="IJ1804"/>
      <c r="IK1804"/>
      <c r="IL1804"/>
      <c r="IM1804"/>
      <c r="IN1804"/>
      <c r="IO1804"/>
      <c r="IP1804"/>
      <c r="IQ1804"/>
      <c r="IR1804"/>
      <c r="IS1804"/>
      <c r="IT1804"/>
      <c r="IU1804"/>
      <c r="IV1804"/>
      <c r="IW1804"/>
      <c r="IX1804"/>
      <c r="IY1804"/>
      <c r="IZ1804"/>
      <c r="JA1804"/>
      <c r="JB1804"/>
      <c r="JC1804"/>
      <c r="JD1804"/>
      <c r="JE1804"/>
      <c r="JF1804"/>
      <c r="JG1804"/>
      <c r="JH1804"/>
      <c r="JI1804"/>
      <c r="JJ1804"/>
      <c r="JK1804"/>
      <c r="JL1804"/>
      <c r="JM1804"/>
      <c r="JN1804"/>
      <c r="JO1804"/>
      <c r="JP1804"/>
      <c r="JQ1804"/>
      <c r="JR1804"/>
      <c r="JS1804"/>
      <c r="JT1804"/>
      <c r="JU1804"/>
      <c r="JV1804"/>
      <c r="JW1804"/>
      <c r="JX1804"/>
      <c r="JY1804"/>
      <c r="JZ1804"/>
      <c r="KA1804"/>
      <c r="KB1804"/>
      <c r="KC1804"/>
      <c r="KD1804"/>
      <c r="KE1804"/>
      <c r="KF1804"/>
      <c r="KG1804"/>
      <c r="KH1804"/>
      <c r="KI1804"/>
      <c r="KJ1804"/>
      <c r="KK1804"/>
      <c r="KL1804"/>
      <c r="KM1804"/>
      <c r="KN1804"/>
      <c r="KO1804"/>
      <c r="KP1804"/>
      <c r="KQ1804"/>
      <c r="KR1804"/>
      <c r="KS1804"/>
      <c r="KT1804"/>
      <c r="KU1804"/>
      <c r="KV1804"/>
      <c r="KW1804"/>
      <c r="KX1804"/>
      <c r="KY1804"/>
      <c r="KZ1804"/>
      <c r="LA1804"/>
      <c r="LB1804"/>
      <c r="LC1804"/>
      <c r="LD1804"/>
      <c r="LE1804"/>
      <c r="LF1804"/>
      <c r="LG1804"/>
      <c r="LH1804"/>
      <c r="LI1804"/>
      <c r="LJ1804"/>
      <c r="LK1804"/>
      <c r="LL1804"/>
      <c r="LM1804"/>
      <c r="LN1804"/>
      <c r="LO1804"/>
      <c r="LP1804"/>
      <c r="LQ1804"/>
      <c r="LR1804"/>
      <c r="LS1804"/>
      <c r="LT1804"/>
      <c r="LU1804"/>
      <c r="LV1804"/>
      <c r="LW1804"/>
      <c r="LX1804"/>
      <c r="LY1804"/>
      <c r="LZ1804"/>
      <c r="MA1804"/>
      <c r="MB1804"/>
      <c r="MC1804"/>
      <c r="MD1804"/>
      <c r="ME1804"/>
      <c r="MF1804"/>
      <c r="MG1804"/>
      <c r="MH1804"/>
      <c r="MI1804"/>
      <c r="MJ1804"/>
      <c r="MK1804"/>
      <c r="ML1804"/>
      <c r="MM1804"/>
      <c r="MN1804"/>
      <c r="MO1804"/>
      <c r="MP1804"/>
      <c r="MQ1804"/>
      <c r="MR1804"/>
      <c r="MS1804"/>
      <c r="MT1804"/>
      <c r="MU1804"/>
      <c r="MV1804"/>
      <c r="MW1804"/>
      <c r="MX1804"/>
      <c r="MY1804"/>
      <c r="MZ1804"/>
      <c r="NA1804"/>
      <c r="NB1804"/>
      <c r="NC1804"/>
      <c r="ND1804"/>
      <c r="NE1804"/>
      <c r="NF1804"/>
      <c r="NG1804"/>
      <c r="NH1804"/>
      <c r="NI1804"/>
      <c r="NJ1804"/>
      <c r="NK1804"/>
      <c r="NL1804"/>
      <c r="NM1804"/>
      <c r="NN1804"/>
      <c r="NO1804"/>
      <c r="NP1804"/>
      <c r="NQ1804"/>
      <c r="NR1804"/>
      <c r="NS1804"/>
      <c r="NT1804"/>
      <c r="NU1804"/>
      <c r="NV1804"/>
      <c r="NW1804"/>
      <c r="NX1804"/>
      <c r="NY1804"/>
      <c r="NZ1804"/>
      <c r="OA1804"/>
      <c r="OB1804"/>
      <c r="OC1804"/>
      <c r="OD1804"/>
      <c r="OE1804"/>
      <c r="OF1804"/>
      <c r="OG1804"/>
      <c r="OH1804"/>
      <c r="OI1804"/>
      <c r="OJ1804"/>
      <c r="OK1804"/>
      <c r="OL1804"/>
      <c r="OM1804"/>
      <c r="ON1804"/>
      <c r="OO1804"/>
      <c r="OP1804"/>
      <c r="OQ1804"/>
      <c r="OR1804"/>
      <c r="OS1804"/>
      <c r="OT1804"/>
      <c r="OU1804"/>
      <c r="OV1804"/>
      <c r="OW1804"/>
      <c r="OX1804"/>
      <c r="OY1804"/>
      <c r="OZ1804"/>
      <c r="PA1804"/>
      <c r="PB1804"/>
      <c r="PC1804"/>
      <c r="PD1804"/>
      <c r="PE1804"/>
      <c r="PF1804"/>
      <c r="PG1804"/>
      <c r="PH1804"/>
      <c r="PI1804"/>
      <c r="PJ1804"/>
      <c r="PK1804"/>
      <c r="PL1804"/>
      <c r="PM1804"/>
      <c r="PN1804"/>
      <c r="PO1804"/>
      <c r="PP1804"/>
      <c r="PQ1804"/>
      <c r="PR1804"/>
      <c r="PS1804"/>
      <c r="PT1804"/>
      <c r="PU1804"/>
      <c r="PV1804"/>
      <c r="PW1804"/>
      <c r="PX1804"/>
      <c r="PY1804"/>
      <c r="PZ1804"/>
      <c r="QA1804"/>
      <c r="QB1804"/>
      <c r="QC1804"/>
      <c r="QD1804"/>
      <c r="QE1804"/>
      <c r="QF1804"/>
      <c r="QG1804"/>
      <c r="QH1804"/>
      <c r="QI1804"/>
      <c r="QJ1804"/>
      <c r="QK1804"/>
      <c r="QL1804"/>
      <c r="QM1804"/>
      <c r="QN1804"/>
      <c r="QO1804"/>
      <c r="QP1804"/>
      <c r="QQ1804"/>
      <c r="QR1804"/>
      <c r="QS1804"/>
      <c r="QT1804"/>
      <c r="QU1804"/>
      <c r="QV1804"/>
      <c r="QW1804"/>
      <c r="QX1804"/>
      <c r="QY1804"/>
      <c r="QZ1804"/>
      <c r="RA1804"/>
      <c r="RB1804"/>
      <c r="RC1804"/>
      <c r="RD1804"/>
      <c r="RE1804"/>
      <c r="RF1804"/>
      <c r="RG1804"/>
      <c r="RH1804"/>
      <c r="RI1804"/>
      <c r="RJ1804"/>
      <c r="RK1804"/>
      <c r="RL1804"/>
      <c r="RM1804"/>
      <c r="RN1804"/>
      <c r="RO1804"/>
      <c r="RP1804"/>
      <c r="RQ1804"/>
      <c r="RR1804"/>
      <c r="RS1804"/>
      <c r="RT1804"/>
      <c r="RU1804"/>
      <c r="RV1804"/>
      <c r="RW1804"/>
      <c r="RX1804"/>
      <c r="RY1804"/>
      <c r="RZ1804"/>
      <c r="SA1804"/>
      <c r="SB1804"/>
      <c r="SC1804"/>
      <c r="SD1804"/>
      <c r="SE1804"/>
      <c r="SF1804"/>
      <c r="SG1804"/>
      <c r="SH1804"/>
      <c r="SI1804"/>
      <c r="SJ1804"/>
      <c r="SK1804"/>
      <c r="SL1804"/>
      <c r="SM1804"/>
      <c r="SN1804"/>
      <c r="SO1804"/>
      <c r="SP1804"/>
      <c r="SQ1804"/>
      <c r="SR1804"/>
      <c r="SS1804"/>
      <c r="ST1804"/>
      <c r="SU1804"/>
      <c r="SV1804"/>
      <c r="SW1804"/>
      <c r="SX1804"/>
      <c r="SY1804"/>
      <c r="SZ1804"/>
      <c r="TA1804"/>
      <c r="TB1804"/>
      <c r="TC1804"/>
      <c r="TD1804"/>
      <c r="TE1804"/>
      <c r="TF1804"/>
      <c r="TG1804"/>
      <c r="TH1804"/>
      <c r="TI1804"/>
      <c r="TJ1804"/>
      <c r="TK1804"/>
      <c r="TL1804"/>
      <c r="TM1804"/>
      <c r="TN1804"/>
      <c r="TO1804"/>
      <c r="TP1804"/>
      <c r="TQ1804"/>
      <c r="TR1804"/>
      <c r="TS1804"/>
      <c r="TT1804"/>
      <c r="TU1804"/>
      <c r="TV1804"/>
      <c r="TW1804"/>
      <c r="TX1804"/>
      <c r="TY1804"/>
      <c r="TZ1804"/>
      <c r="UA1804"/>
      <c r="UB1804"/>
      <c r="UC1804"/>
      <c r="UD1804"/>
      <c r="UE1804"/>
      <c r="UF1804"/>
      <c r="UG1804"/>
      <c r="UH1804"/>
      <c r="UI1804"/>
      <c r="UJ1804"/>
      <c r="UK1804"/>
      <c r="UL1804"/>
      <c r="UM1804"/>
      <c r="UN1804"/>
      <c r="UO1804"/>
      <c r="UP1804"/>
      <c r="UQ1804"/>
      <c r="UR1804"/>
      <c r="US1804"/>
      <c r="UT1804"/>
      <c r="UU1804"/>
      <c r="UV1804"/>
      <c r="UW1804"/>
      <c r="UX1804"/>
      <c r="UY1804"/>
      <c r="UZ1804"/>
      <c r="VA1804"/>
      <c r="VB1804"/>
      <c r="VC1804"/>
      <c r="VD1804"/>
      <c r="VE1804"/>
      <c r="VF1804"/>
      <c r="VG1804"/>
      <c r="VH1804"/>
      <c r="VI1804"/>
      <c r="VJ1804"/>
      <c r="VK1804"/>
      <c r="VL1804"/>
      <c r="VM1804"/>
      <c r="VN1804"/>
      <c r="VO1804"/>
      <c r="VP1804"/>
      <c r="VQ1804"/>
      <c r="VR1804"/>
      <c r="VS1804"/>
      <c r="VT1804"/>
      <c r="VU1804"/>
      <c r="VV1804"/>
      <c r="VW1804"/>
      <c r="VX1804"/>
      <c r="VY1804"/>
      <c r="VZ1804"/>
      <c r="WA1804"/>
      <c r="WB1804"/>
      <c r="WC1804"/>
      <c r="WD1804"/>
      <c r="WE1804"/>
      <c r="WF1804"/>
      <c r="WG1804"/>
      <c r="WH1804"/>
      <c r="WI1804"/>
      <c r="WJ1804"/>
      <c r="WK1804"/>
      <c r="WL1804"/>
      <c r="WM1804"/>
      <c r="WN1804"/>
      <c r="WO1804"/>
      <c r="WP1804"/>
      <c r="WQ1804"/>
      <c r="WR1804"/>
      <c r="WS1804"/>
      <c r="WT1804"/>
      <c r="WU1804"/>
      <c r="WV1804"/>
      <c r="WW1804"/>
      <c r="WX1804"/>
      <c r="WY1804"/>
      <c r="WZ1804"/>
      <c r="XA1804"/>
      <c r="XB1804"/>
      <c r="XC1804"/>
      <c r="XD1804"/>
      <c r="XE1804"/>
      <c r="XF1804"/>
      <c r="XG1804"/>
      <c r="XH1804"/>
      <c r="XI1804"/>
      <c r="XJ1804"/>
      <c r="XK1804"/>
      <c r="XL1804"/>
      <c r="XM1804"/>
      <c r="XN1804"/>
      <c r="XO1804"/>
      <c r="XP1804"/>
      <c r="XQ1804"/>
      <c r="XR1804"/>
      <c r="XS1804"/>
      <c r="XT1804"/>
      <c r="XU1804"/>
      <c r="XV1804"/>
      <c r="XW1804"/>
      <c r="XX1804"/>
      <c r="XY1804"/>
      <c r="XZ1804"/>
      <c r="YA1804"/>
      <c r="YB1804"/>
      <c r="YC1804"/>
      <c r="YD1804"/>
      <c r="YE1804"/>
      <c r="YF1804"/>
      <c r="YG1804"/>
      <c r="YH1804"/>
      <c r="YI1804"/>
      <c r="YJ1804"/>
      <c r="YK1804"/>
      <c r="YL1804"/>
      <c r="YM1804"/>
      <c r="YN1804"/>
      <c r="YO1804"/>
      <c r="YP1804"/>
      <c r="YQ1804"/>
      <c r="YR1804"/>
      <c r="YS1804"/>
      <c r="YT1804"/>
      <c r="YU1804"/>
      <c r="YV1804"/>
      <c r="YW1804"/>
      <c r="YX1804"/>
      <c r="YY1804"/>
      <c r="YZ1804"/>
      <c r="ZA1804"/>
      <c r="ZB1804"/>
      <c r="ZC1804"/>
      <c r="ZD1804"/>
      <c r="ZE1804"/>
      <c r="ZF1804"/>
      <c r="ZG1804"/>
      <c r="ZH1804"/>
      <c r="ZI1804"/>
      <c r="ZJ1804"/>
      <c r="ZK1804"/>
      <c r="ZL1804"/>
      <c r="ZM1804"/>
      <c r="ZN1804"/>
      <c r="ZO1804"/>
      <c r="ZP1804"/>
      <c r="ZQ1804"/>
      <c r="ZR1804"/>
      <c r="ZS1804"/>
      <c r="ZT1804"/>
      <c r="ZU1804"/>
      <c r="ZV1804"/>
      <c r="ZW1804"/>
      <c r="ZX1804"/>
      <c r="ZY1804"/>
      <c r="ZZ1804"/>
      <c r="AAA1804"/>
      <c r="AAB1804"/>
      <c r="AAC1804"/>
      <c r="AAD1804"/>
      <c r="AAE1804"/>
      <c r="AAF1804"/>
      <c r="AAG1804"/>
      <c r="AAH1804"/>
      <c r="AAI1804"/>
      <c r="AAJ1804"/>
      <c r="AAK1804"/>
      <c r="AAL1804"/>
      <c r="AAM1804"/>
      <c r="AAN1804"/>
      <c r="AAO1804"/>
      <c r="AAP1804"/>
      <c r="AAQ1804"/>
      <c r="AAR1804"/>
      <c r="AAS1804"/>
      <c r="AAT1804"/>
      <c r="AAU1804"/>
      <c r="AAV1804"/>
      <c r="AAW1804"/>
      <c r="AAX1804"/>
      <c r="AAY1804"/>
      <c r="AAZ1804"/>
      <c r="ABA1804"/>
      <c r="ABB1804"/>
      <c r="ABC1804"/>
      <c r="ABD1804"/>
      <c r="ABE1804"/>
      <c r="ABF1804"/>
      <c r="ABG1804"/>
      <c r="ABH1804"/>
      <c r="ABI1804"/>
      <c r="ABJ1804"/>
      <c r="ABK1804"/>
      <c r="ABL1804"/>
      <c r="ABM1804"/>
      <c r="ABN1804"/>
      <c r="ABO1804"/>
      <c r="ABP1804"/>
      <c r="ABQ1804"/>
      <c r="ABR1804"/>
      <c r="ABS1804"/>
      <c r="ABT1804"/>
      <c r="ABU1804"/>
      <c r="ABV1804"/>
      <c r="ABW1804"/>
      <c r="ABX1804"/>
      <c r="ABY1804"/>
      <c r="ABZ1804"/>
      <c r="ACA1804"/>
      <c r="ACB1804"/>
      <c r="ACC1804"/>
      <c r="ACD1804"/>
      <c r="ACE1804"/>
      <c r="ACF1804"/>
      <c r="ACG1804"/>
      <c r="ACH1804"/>
      <c r="ACI1804"/>
      <c r="ACJ1804"/>
      <c r="ACK1804"/>
      <c r="ACL1804"/>
      <c r="ACM1804"/>
      <c r="ACN1804"/>
      <c r="ACO1804"/>
      <c r="ACP1804"/>
      <c r="ACQ1804"/>
      <c r="ACR1804"/>
      <c r="ACS1804"/>
      <c r="ACT1804"/>
      <c r="ACU1804"/>
      <c r="ACV1804"/>
      <c r="ACW1804"/>
      <c r="ACX1804"/>
      <c r="ACY1804"/>
      <c r="ACZ1804"/>
      <c r="ADA1804"/>
      <c r="ADB1804"/>
      <c r="ADC1804"/>
      <c r="ADD1804"/>
      <c r="ADE1804"/>
      <c r="ADF1804"/>
      <c r="ADG1804"/>
      <c r="ADH1804"/>
      <c r="ADI1804"/>
      <c r="ADJ1804"/>
      <c r="ADK1804"/>
      <c r="ADL1804"/>
      <c r="ADM1804"/>
      <c r="ADN1804"/>
      <c r="ADO1804"/>
      <c r="ADP1804"/>
      <c r="ADQ1804"/>
      <c r="ADR1804"/>
      <c r="ADS1804"/>
      <c r="ADT1804"/>
      <c r="ADU1804"/>
      <c r="ADV1804"/>
      <c r="ADW1804"/>
      <c r="ADX1804"/>
      <c r="ADY1804"/>
      <c r="ADZ1804"/>
      <c r="AEA1804"/>
      <c r="AEB1804"/>
      <c r="AEC1804"/>
      <c r="AED1804"/>
      <c r="AEE1804"/>
      <c r="AEF1804"/>
      <c r="AEG1804"/>
      <c r="AEH1804"/>
      <c r="AEI1804"/>
      <c r="AEJ1804"/>
      <c r="AEK1804"/>
      <c r="AEL1804"/>
      <c r="AEM1804"/>
      <c r="AEN1804"/>
      <c r="AEO1804"/>
      <c r="AEP1804"/>
      <c r="AEQ1804"/>
      <c r="AER1804"/>
      <c r="AES1804"/>
      <c r="AET1804"/>
      <c r="AEU1804"/>
      <c r="AEV1804"/>
      <c r="AEW1804"/>
      <c r="AEX1804"/>
      <c r="AEY1804"/>
      <c r="AEZ1804"/>
      <c r="AFA1804"/>
      <c r="AFB1804"/>
      <c r="AFC1804"/>
      <c r="AFD1804"/>
      <c r="AFE1804"/>
      <c r="AFF1804"/>
      <c r="AFG1804"/>
      <c r="AFH1804"/>
      <c r="AFI1804"/>
      <c r="AFJ1804"/>
      <c r="AFK1804"/>
      <c r="AFL1804"/>
      <c r="AFM1804"/>
      <c r="AFN1804"/>
      <c r="AFO1804"/>
      <c r="AFP1804"/>
      <c r="AFQ1804"/>
      <c r="AFR1804"/>
      <c r="AFS1804"/>
      <c r="AFT1804"/>
      <c r="AFU1804"/>
      <c r="AFV1804"/>
      <c r="AFW1804"/>
      <c r="AFX1804"/>
      <c r="AFY1804"/>
      <c r="AFZ1804"/>
      <c r="AGA1804"/>
      <c r="AGB1804"/>
      <c r="AGC1804"/>
      <c r="AGD1804"/>
      <c r="AGE1804"/>
      <c r="AGF1804"/>
      <c r="AGG1804"/>
      <c r="AGH1804"/>
      <c r="AGI1804"/>
      <c r="AGJ1804"/>
      <c r="AGK1804"/>
      <c r="AGL1804"/>
      <c r="AGM1804"/>
      <c r="AGN1804"/>
      <c r="AGO1804"/>
      <c r="AGP1804"/>
      <c r="AGQ1804"/>
      <c r="AGR1804"/>
      <c r="AGS1804"/>
      <c r="AGT1804"/>
      <c r="AGU1804"/>
      <c r="AGV1804"/>
      <c r="AGW1804"/>
      <c r="AGX1804"/>
      <c r="AGY1804"/>
      <c r="AGZ1804"/>
      <c r="AHA1804"/>
      <c r="AHB1804"/>
      <c r="AHC1804"/>
      <c r="AHD1804"/>
      <c r="AHE1804"/>
      <c r="AHF1804"/>
      <c r="AHG1804"/>
      <c r="AHH1804"/>
      <c r="AHI1804"/>
      <c r="AHJ1804"/>
      <c r="AHK1804"/>
      <c r="AHL1804"/>
      <c r="AHM1804"/>
      <c r="AHN1804"/>
      <c r="AHO1804"/>
      <c r="AHP1804"/>
      <c r="AHQ1804"/>
      <c r="AHR1804"/>
      <c r="AHS1804"/>
      <c r="AHT1804"/>
      <c r="AHU1804"/>
      <c r="AHV1804"/>
      <c r="AHW1804"/>
      <c r="AHX1804"/>
      <c r="AHY1804"/>
      <c r="AHZ1804"/>
      <c r="AIA1804"/>
      <c r="AIB1804"/>
      <c r="AIC1804"/>
      <c r="AID1804"/>
      <c r="AIE1804"/>
      <c r="AIF1804"/>
      <c r="AIG1804"/>
      <c r="AIH1804"/>
      <c r="AII1804"/>
      <c r="AIJ1804"/>
      <c r="AIK1804"/>
      <c r="AIL1804"/>
      <c r="AIM1804"/>
      <c r="AIN1804"/>
      <c r="AIO1804"/>
      <c r="AIP1804"/>
      <c r="AIQ1804"/>
      <c r="AIR1804"/>
      <c r="AIS1804"/>
      <c r="AIT1804"/>
      <c r="AIU1804"/>
      <c r="AIV1804"/>
      <c r="AIW1804"/>
      <c r="AIX1804"/>
      <c r="AIY1804"/>
      <c r="AIZ1804"/>
      <c r="AJA1804"/>
      <c r="AJB1804"/>
      <c r="AJC1804"/>
      <c r="AJD1804"/>
      <c r="AJE1804"/>
      <c r="AJF1804"/>
      <c r="AJG1804"/>
      <c r="AJH1804"/>
      <c r="AJI1804"/>
      <c r="AJJ1804"/>
      <c r="AJK1804"/>
      <c r="AJL1804"/>
      <c r="AJM1804"/>
      <c r="AJN1804"/>
      <c r="AJO1804"/>
      <c r="AJP1804"/>
      <c r="AJQ1804"/>
      <c r="AJR1804"/>
      <c r="AJS1804"/>
      <c r="AJT1804"/>
      <c r="AJU1804"/>
      <c r="AJV1804"/>
      <c r="AJW1804"/>
      <c r="AJX1804"/>
      <c r="AJY1804"/>
      <c r="AJZ1804"/>
      <c r="AKA1804"/>
      <c r="AKB1804"/>
      <c r="AKC1804"/>
      <c r="AKD1804"/>
      <c r="AKE1804"/>
      <c r="AKF1804"/>
      <c r="AKG1804"/>
      <c r="AKH1804"/>
      <c r="AKI1804"/>
      <c r="AKJ1804"/>
      <c r="AKK1804"/>
      <c r="AKL1804"/>
      <c r="AKM1804"/>
      <c r="AKN1804"/>
      <c r="AKO1804"/>
      <c r="AKP1804"/>
      <c r="AKQ1804"/>
      <c r="AKR1804"/>
      <c r="AKS1804"/>
      <c r="AKT1804"/>
      <c r="AKU1804"/>
      <c r="AKV1804"/>
      <c r="AKW1804"/>
      <c r="AKX1804"/>
      <c r="AKY1804"/>
      <c r="AKZ1804"/>
      <c r="ALA1804"/>
      <c r="ALB1804"/>
      <c r="ALC1804"/>
      <c r="ALD1804"/>
      <c r="ALE1804"/>
      <c r="ALF1804"/>
      <c r="ALG1804"/>
      <c r="ALH1804"/>
      <c r="ALI1804"/>
      <c r="ALJ1804"/>
      <c r="ALK1804"/>
      <c r="ALL1804"/>
      <c r="ALM1804"/>
      <c r="ALN1804"/>
      <c r="ALO1804"/>
      <c r="ALP1804"/>
      <c r="ALQ1804"/>
      <c r="ALR1804"/>
      <c r="ALS1804"/>
      <c r="ALT1804"/>
      <c r="ALU1804"/>
      <c r="ALV1804"/>
      <c r="ALW1804"/>
      <c r="ALX1804"/>
      <c r="ALY1804"/>
      <c r="ALZ1804"/>
      <c r="AMA1804"/>
      <c r="AMB1804"/>
      <c r="AMC1804"/>
      <c r="AMD1804"/>
      <c r="AME1804"/>
      <c r="AMF1804"/>
      <c r="AMG1804"/>
      <c r="AMH1804"/>
      <c r="AMI1804"/>
      <c r="AMJ1804"/>
      <c r="AMK1804"/>
    </row>
    <row r="1805" spans="1:1025"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c r="HE1805"/>
      <c r="HF1805"/>
      <c r="HG1805"/>
      <c r="HH1805"/>
      <c r="HI1805"/>
      <c r="HJ1805"/>
      <c r="HK1805"/>
      <c r="HL1805"/>
      <c r="HM1805"/>
      <c r="HN1805"/>
      <c r="HO1805"/>
      <c r="HP1805"/>
      <c r="HQ1805"/>
      <c r="HR1805"/>
      <c r="HS1805"/>
      <c r="HT1805"/>
      <c r="HU1805"/>
      <c r="HV1805"/>
      <c r="HW1805"/>
      <c r="HX1805"/>
      <c r="HY1805"/>
      <c r="HZ1805"/>
      <c r="IA1805"/>
      <c r="IB1805"/>
      <c r="IC1805"/>
      <c r="ID1805"/>
      <c r="IE1805"/>
      <c r="IF1805"/>
      <c r="IG1805"/>
      <c r="IH1805"/>
      <c r="II1805"/>
      <c r="IJ1805"/>
      <c r="IK1805"/>
      <c r="IL1805"/>
      <c r="IM1805"/>
      <c r="IN1805"/>
      <c r="IO1805"/>
      <c r="IP1805"/>
      <c r="IQ1805"/>
      <c r="IR1805"/>
      <c r="IS1805"/>
      <c r="IT1805"/>
      <c r="IU1805"/>
      <c r="IV1805"/>
      <c r="IW1805"/>
      <c r="IX1805"/>
      <c r="IY1805"/>
      <c r="IZ1805"/>
      <c r="JA1805"/>
      <c r="JB1805"/>
      <c r="JC1805"/>
      <c r="JD1805"/>
      <c r="JE1805"/>
      <c r="JF1805"/>
      <c r="JG1805"/>
      <c r="JH1805"/>
      <c r="JI1805"/>
      <c r="JJ1805"/>
      <c r="JK1805"/>
      <c r="JL1805"/>
      <c r="JM1805"/>
      <c r="JN1805"/>
      <c r="JO1805"/>
      <c r="JP1805"/>
      <c r="JQ1805"/>
      <c r="JR1805"/>
      <c r="JS1805"/>
      <c r="JT1805"/>
      <c r="JU1805"/>
      <c r="JV1805"/>
      <c r="JW1805"/>
      <c r="JX1805"/>
      <c r="JY1805"/>
      <c r="JZ1805"/>
      <c r="KA1805"/>
      <c r="KB1805"/>
      <c r="KC1805"/>
      <c r="KD1805"/>
      <c r="KE1805"/>
      <c r="KF1805"/>
      <c r="KG1805"/>
      <c r="KH1805"/>
      <c r="KI1805"/>
      <c r="KJ1805"/>
      <c r="KK1805"/>
      <c r="KL1805"/>
      <c r="KM1805"/>
      <c r="KN1805"/>
      <c r="KO1805"/>
      <c r="KP1805"/>
      <c r="KQ1805"/>
      <c r="KR1805"/>
      <c r="KS1805"/>
      <c r="KT1805"/>
      <c r="KU1805"/>
      <c r="KV1805"/>
      <c r="KW1805"/>
      <c r="KX1805"/>
      <c r="KY1805"/>
      <c r="KZ1805"/>
      <c r="LA1805"/>
      <c r="LB1805"/>
      <c r="LC1805"/>
      <c r="LD1805"/>
      <c r="LE1805"/>
      <c r="LF1805"/>
      <c r="LG1805"/>
      <c r="LH1805"/>
      <c r="LI1805"/>
      <c r="LJ1805"/>
      <c r="LK1805"/>
      <c r="LL1805"/>
      <c r="LM1805"/>
      <c r="LN1805"/>
      <c r="LO1805"/>
      <c r="LP1805"/>
      <c r="LQ1805"/>
      <c r="LR1805"/>
      <c r="LS1805"/>
      <c r="LT1805"/>
      <c r="LU1805"/>
      <c r="LV1805"/>
      <c r="LW1805"/>
      <c r="LX1805"/>
      <c r="LY1805"/>
      <c r="LZ1805"/>
      <c r="MA1805"/>
      <c r="MB1805"/>
      <c r="MC1805"/>
      <c r="MD1805"/>
      <c r="ME1805"/>
      <c r="MF1805"/>
      <c r="MG1805"/>
      <c r="MH1805"/>
      <c r="MI1805"/>
      <c r="MJ1805"/>
      <c r="MK1805"/>
      <c r="ML1805"/>
      <c r="MM1805"/>
      <c r="MN1805"/>
      <c r="MO1805"/>
      <c r="MP1805"/>
      <c r="MQ1805"/>
      <c r="MR1805"/>
      <c r="MS1805"/>
      <c r="MT1805"/>
      <c r="MU1805"/>
      <c r="MV1805"/>
      <c r="MW1805"/>
      <c r="MX1805"/>
      <c r="MY1805"/>
      <c r="MZ1805"/>
      <c r="NA1805"/>
      <c r="NB1805"/>
      <c r="NC1805"/>
      <c r="ND1805"/>
      <c r="NE1805"/>
      <c r="NF1805"/>
      <c r="NG1805"/>
      <c r="NH1805"/>
      <c r="NI1805"/>
      <c r="NJ1805"/>
      <c r="NK1805"/>
      <c r="NL1805"/>
      <c r="NM1805"/>
      <c r="NN1805"/>
      <c r="NO1805"/>
      <c r="NP1805"/>
      <c r="NQ1805"/>
      <c r="NR1805"/>
      <c r="NS1805"/>
      <c r="NT1805"/>
      <c r="NU1805"/>
      <c r="NV1805"/>
      <c r="NW1805"/>
      <c r="NX1805"/>
      <c r="NY1805"/>
      <c r="NZ1805"/>
      <c r="OA1805"/>
      <c r="OB1805"/>
      <c r="OC1805"/>
      <c r="OD1805"/>
      <c r="OE1805"/>
      <c r="OF1805"/>
      <c r="OG1805"/>
      <c r="OH1805"/>
      <c r="OI1805"/>
      <c r="OJ1805"/>
      <c r="OK1805"/>
      <c r="OL1805"/>
      <c r="OM1805"/>
      <c r="ON1805"/>
      <c r="OO1805"/>
      <c r="OP1805"/>
      <c r="OQ1805"/>
      <c r="OR1805"/>
      <c r="OS1805"/>
      <c r="OT1805"/>
      <c r="OU1805"/>
      <c r="OV1805"/>
      <c r="OW1805"/>
      <c r="OX1805"/>
      <c r="OY1805"/>
      <c r="OZ1805"/>
      <c r="PA1805"/>
      <c r="PB1805"/>
      <c r="PC1805"/>
      <c r="PD1805"/>
      <c r="PE1805"/>
      <c r="PF1805"/>
      <c r="PG1805"/>
      <c r="PH1805"/>
      <c r="PI1805"/>
      <c r="PJ1805"/>
      <c r="PK1805"/>
      <c r="PL1805"/>
      <c r="PM1805"/>
      <c r="PN1805"/>
      <c r="PO1805"/>
      <c r="PP1805"/>
      <c r="PQ1805"/>
      <c r="PR1805"/>
      <c r="PS1805"/>
      <c r="PT1805"/>
      <c r="PU1805"/>
      <c r="PV1805"/>
      <c r="PW1805"/>
      <c r="PX1805"/>
      <c r="PY1805"/>
      <c r="PZ1805"/>
      <c r="QA1805"/>
      <c r="QB1805"/>
      <c r="QC1805"/>
      <c r="QD1805"/>
      <c r="QE1805"/>
      <c r="QF1805"/>
      <c r="QG1805"/>
      <c r="QH1805"/>
      <c r="QI1805"/>
      <c r="QJ1805"/>
      <c r="QK1805"/>
      <c r="QL1805"/>
      <c r="QM1805"/>
      <c r="QN1805"/>
      <c r="QO1805"/>
      <c r="QP1805"/>
      <c r="QQ1805"/>
      <c r="QR1805"/>
      <c r="QS1805"/>
      <c r="QT1805"/>
      <c r="QU1805"/>
      <c r="QV1805"/>
      <c r="QW1805"/>
      <c r="QX1805"/>
      <c r="QY1805"/>
      <c r="QZ1805"/>
      <c r="RA1805"/>
      <c r="RB1805"/>
      <c r="RC1805"/>
      <c r="RD1805"/>
      <c r="RE1805"/>
      <c r="RF1805"/>
      <c r="RG1805"/>
      <c r="RH1805"/>
      <c r="RI1805"/>
      <c r="RJ1805"/>
      <c r="RK1805"/>
      <c r="RL1805"/>
      <c r="RM1805"/>
      <c r="RN1805"/>
      <c r="RO1805"/>
      <c r="RP1805"/>
      <c r="RQ1805"/>
      <c r="RR1805"/>
      <c r="RS1805"/>
      <c r="RT1805"/>
      <c r="RU1805"/>
      <c r="RV1805"/>
      <c r="RW1805"/>
      <c r="RX1805"/>
      <c r="RY1805"/>
      <c r="RZ1805"/>
      <c r="SA1805"/>
      <c r="SB1805"/>
      <c r="SC1805"/>
      <c r="SD1805"/>
      <c r="SE1805"/>
      <c r="SF1805"/>
      <c r="SG1805"/>
      <c r="SH1805"/>
      <c r="SI1805"/>
      <c r="SJ1805"/>
      <c r="SK1805"/>
      <c r="SL1805"/>
      <c r="SM1805"/>
      <c r="SN1805"/>
      <c r="SO1805"/>
      <c r="SP1805"/>
      <c r="SQ1805"/>
      <c r="SR1805"/>
      <c r="SS1805"/>
      <c r="ST1805"/>
      <c r="SU1805"/>
      <c r="SV1805"/>
      <c r="SW1805"/>
      <c r="SX1805"/>
      <c r="SY1805"/>
      <c r="SZ1805"/>
      <c r="TA1805"/>
      <c r="TB1805"/>
      <c r="TC1805"/>
      <c r="TD1805"/>
      <c r="TE1805"/>
      <c r="TF1805"/>
      <c r="TG1805"/>
      <c r="TH1805"/>
      <c r="TI1805"/>
      <c r="TJ1805"/>
      <c r="TK1805"/>
      <c r="TL1805"/>
      <c r="TM1805"/>
      <c r="TN1805"/>
      <c r="TO1805"/>
      <c r="TP1805"/>
      <c r="TQ1805"/>
      <c r="TR1805"/>
      <c r="TS1805"/>
      <c r="TT1805"/>
      <c r="TU1805"/>
      <c r="TV1805"/>
      <c r="TW1805"/>
      <c r="TX1805"/>
      <c r="TY1805"/>
      <c r="TZ1805"/>
      <c r="UA1805"/>
      <c r="UB1805"/>
      <c r="UC1805"/>
      <c r="UD1805"/>
      <c r="UE1805"/>
      <c r="UF1805"/>
      <c r="UG1805"/>
      <c r="UH1805"/>
      <c r="UI1805"/>
      <c r="UJ1805"/>
      <c r="UK1805"/>
      <c r="UL1805"/>
      <c r="UM1805"/>
      <c r="UN1805"/>
      <c r="UO1805"/>
      <c r="UP1805"/>
      <c r="UQ1805"/>
      <c r="UR1805"/>
      <c r="US1805"/>
      <c r="UT1805"/>
      <c r="UU1805"/>
      <c r="UV1805"/>
      <c r="UW1805"/>
      <c r="UX1805"/>
      <c r="UY1805"/>
      <c r="UZ1805"/>
      <c r="VA1805"/>
      <c r="VB1805"/>
      <c r="VC1805"/>
      <c r="VD1805"/>
      <c r="VE1805"/>
      <c r="VF1805"/>
      <c r="VG1805"/>
      <c r="VH1805"/>
      <c r="VI1805"/>
      <c r="VJ1805"/>
      <c r="VK1805"/>
      <c r="VL1805"/>
      <c r="VM1805"/>
      <c r="VN1805"/>
      <c r="VO1805"/>
      <c r="VP1805"/>
      <c r="VQ1805"/>
      <c r="VR1805"/>
      <c r="VS1805"/>
      <c r="VT1805"/>
      <c r="VU1805"/>
      <c r="VV1805"/>
      <c r="VW1805"/>
      <c r="VX1805"/>
      <c r="VY1805"/>
      <c r="VZ1805"/>
      <c r="WA1805"/>
      <c r="WB1805"/>
      <c r="WC1805"/>
      <c r="WD1805"/>
      <c r="WE1805"/>
      <c r="WF1805"/>
      <c r="WG1805"/>
      <c r="WH1805"/>
      <c r="WI1805"/>
      <c r="WJ1805"/>
      <c r="WK1805"/>
      <c r="WL1805"/>
      <c r="WM1805"/>
      <c r="WN1805"/>
      <c r="WO1805"/>
      <c r="WP1805"/>
      <c r="WQ1805"/>
      <c r="WR1805"/>
      <c r="WS1805"/>
      <c r="WT1805"/>
      <c r="WU1805"/>
      <c r="WV1805"/>
      <c r="WW1805"/>
      <c r="WX1805"/>
      <c r="WY1805"/>
      <c r="WZ1805"/>
      <c r="XA1805"/>
      <c r="XB1805"/>
      <c r="XC1805"/>
      <c r="XD1805"/>
      <c r="XE1805"/>
      <c r="XF1805"/>
      <c r="XG1805"/>
      <c r="XH1805"/>
      <c r="XI1805"/>
      <c r="XJ1805"/>
      <c r="XK1805"/>
      <c r="XL1805"/>
      <c r="XM1805"/>
      <c r="XN1805"/>
      <c r="XO1805"/>
      <c r="XP1805"/>
      <c r="XQ1805"/>
      <c r="XR1805"/>
      <c r="XS1805"/>
      <c r="XT1805"/>
      <c r="XU1805"/>
      <c r="XV1805"/>
      <c r="XW1805"/>
      <c r="XX1805"/>
      <c r="XY1805"/>
      <c r="XZ1805"/>
      <c r="YA1805"/>
      <c r="YB1805"/>
      <c r="YC1805"/>
      <c r="YD1805"/>
      <c r="YE1805"/>
      <c r="YF1805"/>
      <c r="YG1805"/>
      <c r="YH1805"/>
      <c r="YI1805"/>
      <c r="YJ1805"/>
      <c r="YK1805"/>
      <c r="YL1805"/>
      <c r="YM1805"/>
      <c r="YN1805"/>
      <c r="YO1805"/>
      <c r="YP1805"/>
      <c r="YQ1805"/>
      <c r="YR1805"/>
      <c r="YS1805"/>
      <c r="YT1805"/>
      <c r="YU1805"/>
      <c r="YV1805"/>
      <c r="YW1805"/>
      <c r="YX1805"/>
      <c r="YY1805"/>
      <c r="YZ1805"/>
      <c r="ZA1805"/>
      <c r="ZB1805"/>
      <c r="ZC1805"/>
      <c r="ZD1805"/>
      <c r="ZE1805"/>
      <c r="ZF1805"/>
      <c r="ZG1805"/>
      <c r="ZH1805"/>
      <c r="ZI1805"/>
      <c r="ZJ1805"/>
      <c r="ZK1805"/>
      <c r="ZL1805"/>
      <c r="ZM1805"/>
      <c r="ZN1805"/>
      <c r="ZO1805"/>
      <c r="ZP1805"/>
      <c r="ZQ1805"/>
      <c r="ZR1805"/>
      <c r="ZS1805"/>
      <c r="ZT1805"/>
      <c r="ZU1805"/>
      <c r="ZV1805"/>
      <c r="ZW1805"/>
      <c r="ZX1805"/>
      <c r="ZY1805"/>
      <c r="ZZ1805"/>
      <c r="AAA1805"/>
      <c r="AAB1805"/>
      <c r="AAC1805"/>
      <c r="AAD1805"/>
      <c r="AAE1805"/>
      <c r="AAF1805"/>
      <c r="AAG1805"/>
      <c r="AAH1805"/>
      <c r="AAI1805"/>
      <c r="AAJ1805"/>
      <c r="AAK1805"/>
      <c r="AAL1805"/>
      <c r="AAM1805"/>
      <c r="AAN1805"/>
      <c r="AAO1805"/>
      <c r="AAP1805"/>
      <c r="AAQ1805"/>
      <c r="AAR1805"/>
      <c r="AAS1805"/>
      <c r="AAT1805"/>
      <c r="AAU1805"/>
      <c r="AAV1805"/>
      <c r="AAW1805"/>
      <c r="AAX1805"/>
      <c r="AAY1805"/>
      <c r="AAZ1805"/>
      <c r="ABA1805"/>
      <c r="ABB1805"/>
      <c r="ABC1805"/>
      <c r="ABD1805"/>
      <c r="ABE1805"/>
      <c r="ABF1805"/>
      <c r="ABG1805"/>
      <c r="ABH1805"/>
      <c r="ABI1805"/>
      <c r="ABJ1805"/>
      <c r="ABK1805"/>
      <c r="ABL1805"/>
      <c r="ABM1805"/>
      <c r="ABN1805"/>
      <c r="ABO1805"/>
      <c r="ABP1805"/>
      <c r="ABQ1805"/>
      <c r="ABR1805"/>
      <c r="ABS1805"/>
      <c r="ABT1805"/>
      <c r="ABU1805"/>
      <c r="ABV1805"/>
      <c r="ABW1805"/>
      <c r="ABX1805"/>
      <c r="ABY1805"/>
      <c r="ABZ1805"/>
      <c r="ACA1805"/>
      <c r="ACB1805"/>
      <c r="ACC1805"/>
      <c r="ACD1805"/>
      <c r="ACE1805"/>
      <c r="ACF1805"/>
      <c r="ACG1805"/>
      <c r="ACH1805"/>
      <c r="ACI1805"/>
      <c r="ACJ1805"/>
      <c r="ACK1805"/>
      <c r="ACL1805"/>
      <c r="ACM1805"/>
      <c r="ACN1805"/>
      <c r="ACO1805"/>
      <c r="ACP1805"/>
      <c r="ACQ1805"/>
      <c r="ACR1805"/>
      <c r="ACS1805"/>
      <c r="ACT1805"/>
      <c r="ACU1805"/>
      <c r="ACV1805"/>
      <c r="ACW1805"/>
      <c r="ACX1805"/>
      <c r="ACY1805"/>
      <c r="ACZ1805"/>
      <c r="ADA1805"/>
      <c r="ADB1805"/>
      <c r="ADC1805"/>
      <c r="ADD1805"/>
      <c r="ADE1805"/>
      <c r="ADF1805"/>
      <c r="ADG1805"/>
      <c r="ADH1805"/>
      <c r="ADI1805"/>
      <c r="ADJ1805"/>
      <c r="ADK1805"/>
      <c r="ADL1805"/>
      <c r="ADM1805"/>
      <c r="ADN1805"/>
      <c r="ADO1805"/>
      <c r="ADP1805"/>
      <c r="ADQ1805"/>
      <c r="ADR1805"/>
      <c r="ADS1805"/>
      <c r="ADT1805"/>
      <c r="ADU1805"/>
      <c r="ADV1805"/>
      <c r="ADW1805"/>
      <c r="ADX1805"/>
      <c r="ADY1805"/>
      <c r="ADZ1805"/>
      <c r="AEA1805"/>
      <c r="AEB1805"/>
      <c r="AEC1805"/>
      <c r="AED1805"/>
      <c r="AEE1805"/>
      <c r="AEF1805"/>
      <c r="AEG1805"/>
      <c r="AEH1805"/>
      <c r="AEI1805"/>
      <c r="AEJ1805"/>
      <c r="AEK1805"/>
      <c r="AEL1805"/>
      <c r="AEM1805"/>
      <c r="AEN1805"/>
      <c r="AEO1805"/>
      <c r="AEP1805"/>
      <c r="AEQ1805"/>
      <c r="AER1805"/>
      <c r="AES1805"/>
      <c r="AET1805"/>
      <c r="AEU1805"/>
      <c r="AEV1805"/>
      <c r="AEW1805"/>
      <c r="AEX1805"/>
      <c r="AEY1805"/>
      <c r="AEZ1805"/>
      <c r="AFA1805"/>
      <c r="AFB1805"/>
      <c r="AFC1805"/>
      <c r="AFD1805"/>
      <c r="AFE1805"/>
      <c r="AFF1805"/>
      <c r="AFG1805"/>
      <c r="AFH1805"/>
      <c r="AFI1805"/>
      <c r="AFJ1805"/>
      <c r="AFK1805"/>
      <c r="AFL1805"/>
      <c r="AFM1805"/>
      <c r="AFN1805"/>
      <c r="AFO1805"/>
      <c r="AFP1805"/>
      <c r="AFQ1805"/>
      <c r="AFR1805"/>
      <c r="AFS1805"/>
      <c r="AFT1805"/>
      <c r="AFU1805"/>
      <c r="AFV1805"/>
      <c r="AFW1805"/>
      <c r="AFX1805"/>
      <c r="AFY1805"/>
      <c r="AFZ1805"/>
      <c r="AGA1805"/>
      <c r="AGB1805"/>
      <c r="AGC1805"/>
      <c r="AGD1805"/>
      <c r="AGE1805"/>
      <c r="AGF1805"/>
      <c r="AGG1805"/>
      <c r="AGH1805"/>
      <c r="AGI1805"/>
      <c r="AGJ1805"/>
      <c r="AGK1805"/>
      <c r="AGL1805"/>
      <c r="AGM1805"/>
      <c r="AGN1805"/>
      <c r="AGO1805"/>
      <c r="AGP1805"/>
      <c r="AGQ1805"/>
      <c r="AGR1805"/>
      <c r="AGS1805"/>
      <c r="AGT1805"/>
      <c r="AGU1805"/>
      <c r="AGV1805"/>
      <c r="AGW1805"/>
      <c r="AGX1805"/>
      <c r="AGY1805"/>
      <c r="AGZ1805"/>
      <c r="AHA1805"/>
      <c r="AHB1805"/>
      <c r="AHC1805"/>
      <c r="AHD1805"/>
      <c r="AHE1805"/>
      <c r="AHF1805"/>
      <c r="AHG1805"/>
      <c r="AHH1805"/>
      <c r="AHI1805"/>
      <c r="AHJ1805"/>
      <c r="AHK1805"/>
      <c r="AHL1805"/>
      <c r="AHM1805"/>
      <c r="AHN1805"/>
      <c r="AHO1805"/>
      <c r="AHP1805"/>
      <c r="AHQ1805"/>
      <c r="AHR1805"/>
      <c r="AHS1805"/>
      <c r="AHT1805"/>
      <c r="AHU1805"/>
      <c r="AHV1805"/>
      <c r="AHW1805"/>
      <c r="AHX1805"/>
      <c r="AHY1805"/>
      <c r="AHZ1805"/>
      <c r="AIA1805"/>
      <c r="AIB1805"/>
      <c r="AIC1805"/>
      <c r="AID1805"/>
      <c r="AIE1805"/>
      <c r="AIF1805"/>
      <c r="AIG1805"/>
      <c r="AIH1805"/>
      <c r="AII1805"/>
      <c r="AIJ1805"/>
      <c r="AIK1805"/>
      <c r="AIL1805"/>
      <c r="AIM1805"/>
      <c r="AIN1805"/>
      <c r="AIO1805"/>
      <c r="AIP1805"/>
      <c r="AIQ1805"/>
      <c r="AIR1805"/>
      <c r="AIS1805"/>
      <c r="AIT1805"/>
      <c r="AIU1805"/>
      <c r="AIV1805"/>
      <c r="AIW1805"/>
      <c r="AIX1805"/>
      <c r="AIY1805"/>
      <c r="AIZ1805"/>
      <c r="AJA1805"/>
      <c r="AJB1805"/>
      <c r="AJC1805"/>
      <c r="AJD1805"/>
      <c r="AJE1805"/>
      <c r="AJF1805"/>
      <c r="AJG1805"/>
      <c r="AJH1805"/>
      <c r="AJI1805"/>
      <c r="AJJ1805"/>
      <c r="AJK1805"/>
      <c r="AJL1805"/>
      <c r="AJM1805"/>
      <c r="AJN1805"/>
      <c r="AJO1805"/>
      <c r="AJP1805"/>
      <c r="AJQ1805"/>
      <c r="AJR1805"/>
      <c r="AJS1805"/>
      <c r="AJT1805"/>
      <c r="AJU1805"/>
      <c r="AJV1805"/>
      <c r="AJW1805"/>
      <c r="AJX1805"/>
      <c r="AJY1805"/>
      <c r="AJZ1805"/>
      <c r="AKA1805"/>
      <c r="AKB1805"/>
      <c r="AKC1805"/>
      <c r="AKD1805"/>
      <c r="AKE1805"/>
      <c r="AKF1805"/>
      <c r="AKG1805"/>
      <c r="AKH1805"/>
      <c r="AKI1805"/>
      <c r="AKJ1805"/>
      <c r="AKK1805"/>
      <c r="AKL1805"/>
      <c r="AKM1805"/>
      <c r="AKN1805"/>
      <c r="AKO1805"/>
      <c r="AKP1805"/>
      <c r="AKQ1805"/>
      <c r="AKR1805"/>
      <c r="AKS1805"/>
      <c r="AKT1805"/>
      <c r="AKU1805"/>
      <c r="AKV1805"/>
      <c r="AKW1805"/>
      <c r="AKX1805"/>
      <c r="AKY1805"/>
      <c r="AKZ1805"/>
      <c r="ALA1805"/>
      <c r="ALB1805"/>
      <c r="ALC1805"/>
      <c r="ALD1805"/>
      <c r="ALE1805"/>
      <c r="ALF1805"/>
      <c r="ALG1805"/>
      <c r="ALH1805"/>
      <c r="ALI1805"/>
      <c r="ALJ1805"/>
      <c r="ALK1805"/>
      <c r="ALL1805"/>
      <c r="ALM1805"/>
      <c r="ALN1805"/>
      <c r="ALO1805"/>
      <c r="ALP1805"/>
      <c r="ALQ1805"/>
      <c r="ALR1805"/>
      <c r="ALS1805"/>
      <c r="ALT1805"/>
      <c r="ALU1805"/>
      <c r="ALV1805"/>
      <c r="ALW1805"/>
      <c r="ALX1805"/>
      <c r="ALY1805"/>
      <c r="ALZ1805"/>
      <c r="AMA1805"/>
      <c r="AMB1805"/>
      <c r="AMC1805"/>
      <c r="AMD1805"/>
      <c r="AME1805"/>
      <c r="AMF1805"/>
      <c r="AMG1805"/>
      <c r="AMH1805"/>
      <c r="AMI1805"/>
      <c r="AMJ1805"/>
      <c r="AMK1805"/>
    </row>
    <row r="1806" spans="1:1025" ht="45" customHeight="1" x14ac:dyDescent="0.25">
      <c r="A1806" s="20" t="s">
        <v>186</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c r="HC1806"/>
      <c r="HD1806"/>
      <c r="HE1806"/>
      <c r="HF1806"/>
      <c r="HG1806"/>
      <c r="HH1806"/>
      <c r="HI1806"/>
      <c r="HJ1806"/>
      <c r="HK1806"/>
      <c r="HL1806"/>
      <c r="HM1806"/>
      <c r="HN1806"/>
      <c r="HO1806"/>
      <c r="HP1806"/>
      <c r="HQ1806"/>
      <c r="HR1806"/>
      <c r="HS1806"/>
      <c r="HT1806"/>
      <c r="HU1806"/>
      <c r="HV1806"/>
      <c r="HW1806"/>
      <c r="HX1806"/>
      <c r="HY1806"/>
      <c r="HZ1806"/>
      <c r="IA1806"/>
      <c r="IB1806"/>
      <c r="IC1806"/>
      <c r="ID1806"/>
      <c r="IE1806"/>
      <c r="IF1806"/>
      <c r="IG1806"/>
      <c r="IH1806"/>
      <c r="II1806"/>
      <c r="IJ1806"/>
      <c r="IK1806"/>
      <c r="IL1806"/>
      <c r="IM1806"/>
      <c r="IN1806"/>
      <c r="IO1806"/>
      <c r="IP1806"/>
      <c r="IQ1806"/>
      <c r="IR1806"/>
      <c r="IS1806"/>
      <c r="IT1806"/>
      <c r="IU1806"/>
      <c r="IV1806"/>
      <c r="IW1806"/>
      <c r="IX1806"/>
      <c r="IY1806"/>
      <c r="IZ1806"/>
      <c r="JA1806"/>
      <c r="JB1806"/>
      <c r="JC1806"/>
      <c r="JD1806"/>
      <c r="JE1806"/>
      <c r="JF1806"/>
      <c r="JG1806"/>
      <c r="JH1806"/>
      <c r="JI1806"/>
      <c r="JJ1806"/>
      <c r="JK1806"/>
      <c r="JL1806"/>
      <c r="JM1806"/>
      <c r="JN1806"/>
      <c r="JO1806"/>
      <c r="JP1806"/>
      <c r="JQ1806"/>
      <c r="JR1806"/>
      <c r="JS1806"/>
      <c r="JT1806"/>
      <c r="JU1806"/>
      <c r="JV1806"/>
      <c r="JW1806"/>
      <c r="JX1806"/>
      <c r="JY1806"/>
      <c r="JZ1806"/>
      <c r="KA1806"/>
      <c r="KB1806"/>
      <c r="KC1806"/>
      <c r="KD1806"/>
      <c r="KE1806"/>
      <c r="KF1806"/>
      <c r="KG1806"/>
      <c r="KH1806"/>
      <c r="KI1806"/>
      <c r="KJ1806"/>
      <c r="KK1806"/>
      <c r="KL1806"/>
      <c r="KM1806"/>
      <c r="KN1806"/>
      <c r="KO1806"/>
      <c r="KP1806"/>
      <c r="KQ1806"/>
      <c r="KR1806"/>
      <c r="KS1806"/>
      <c r="KT1806"/>
      <c r="KU1806"/>
      <c r="KV1806"/>
      <c r="KW1806"/>
      <c r="KX1806"/>
      <c r="KY1806"/>
      <c r="KZ1806"/>
      <c r="LA1806"/>
      <c r="LB1806"/>
      <c r="LC1806"/>
      <c r="LD1806"/>
      <c r="LE1806"/>
      <c r="LF1806"/>
      <c r="LG1806"/>
      <c r="LH1806"/>
      <c r="LI1806"/>
      <c r="LJ1806"/>
      <c r="LK1806"/>
      <c r="LL1806"/>
      <c r="LM1806"/>
      <c r="LN1806"/>
      <c r="LO1806"/>
      <c r="LP1806"/>
      <c r="LQ1806"/>
      <c r="LR1806"/>
      <c r="LS1806"/>
      <c r="LT1806"/>
      <c r="LU1806"/>
      <c r="LV1806"/>
      <c r="LW1806"/>
      <c r="LX1806"/>
      <c r="LY1806"/>
      <c r="LZ1806"/>
      <c r="MA1806"/>
      <c r="MB1806"/>
      <c r="MC1806"/>
      <c r="MD1806"/>
      <c r="ME1806"/>
      <c r="MF1806"/>
      <c r="MG1806"/>
      <c r="MH1806"/>
      <c r="MI1806"/>
      <c r="MJ1806"/>
      <c r="MK1806"/>
      <c r="ML1806"/>
      <c r="MM1806"/>
      <c r="MN1806"/>
      <c r="MO1806"/>
      <c r="MP1806"/>
      <c r="MQ1806"/>
      <c r="MR1806"/>
      <c r="MS1806"/>
      <c r="MT1806"/>
      <c r="MU1806"/>
      <c r="MV1806"/>
      <c r="MW1806"/>
      <c r="MX1806"/>
      <c r="MY1806"/>
      <c r="MZ1806"/>
      <c r="NA1806"/>
      <c r="NB1806"/>
      <c r="NC1806"/>
      <c r="ND1806"/>
      <c r="NE1806"/>
      <c r="NF1806"/>
      <c r="NG1806"/>
      <c r="NH1806"/>
      <c r="NI1806"/>
      <c r="NJ1806"/>
      <c r="NK1806"/>
      <c r="NL1806"/>
      <c r="NM1806"/>
      <c r="NN1806"/>
      <c r="NO1806"/>
      <c r="NP1806"/>
      <c r="NQ1806"/>
      <c r="NR1806"/>
      <c r="NS1806"/>
      <c r="NT1806"/>
      <c r="NU1806"/>
      <c r="NV1806"/>
      <c r="NW1806"/>
      <c r="NX1806"/>
      <c r="NY1806"/>
      <c r="NZ1806"/>
      <c r="OA1806"/>
      <c r="OB1806"/>
      <c r="OC1806"/>
      <c r="OD1806"/>
      <c r="OE1806"/>
      <c r="OF1806"/>
      <c r="OG1806"/>
      <c r="OH1806"/>
      <c r="OI1806"/>
      <c r="OJ1806"/>
      <c r="OK1806"/>
      <c r="OL1806"/>
      <c r="OM1806"/>
      <c r="ON1806"/>
      <c r="OO1806"/>
      <c r="OP1806"/>
      <c r="OQ1806"/>
      <c r="OR1806"/>
      <c r="OS1806"/>
      <c r="OT1806"/>
      <c r="OU1806"/>
      <c r="OV1806"/>
      <c r="OW1806"/>
      <c r="OX1806"/>
      <c r="OY1806"/>
      <c r="OZ1806"/>
      <c r="PA1806"/>
      <c r="PB1806"/>
      <c r="PC1806"/>
      <c r="PD1806"/>
      <c r="PE1806"/>
      <c r="PF1806"/>
      <c r="PG1806"/>
      <c r="PH1806"/>
      <c r="PI1806"/>
      <c r="PJ1806"/>
      <c r="PK1806"/>
      <c r="PL1806"/>
      <c r="PM1806"/>
      <c r="PN1806"/>
      <c r="PO1806"/>
      <c r="PP1806"/>
      <c r="PQ1806"/>
      <c r="PR1806"/>
      <c r="PS1806"/>
      <c r="PT1806"/>
      <c r="PU1806"/>
      <c r="PV1806"/>
      <c r="PW1806"/>
      <c r="PX1806"/>
      <c r="PY1806"/>
      <c r="PZ1806"/>
      <c r="QA1806"/>
      <c r="QB1806"/>
      <c r="QC1806"/>
      <c r="QD1806"/>
      <c r="QE1806"/>
      <c r="QF1806"/>
      <c r="QG1806"/>
      <c r="QH1806"/>
      <c r="QI1806"/>
      <c r="QJ1806"/>
      <c r="QK1806"/>
      <c r="QL1806"/>
      <c r="QM1806"/>
      <c r="QN1806"/>
      <c r="QO1806"/>
      <c r="QP1806"/>
      <c r="QQ1806"/>
      <c r="QR1806"/>
      <c r="QS1806"/>
      <c r="QT1806"/>
      <c r="QU1806"/>
      <c r="QV1806"/>
      <c r="QW1806"/>
      <c r="QX1806"/>
      <c r="QY1806"/>
      <c r="QZ1806"/>
      <c r="RA1806"/>
      <c r="RB1806"/>
      <c r="RC1806"/>
      <c r="RD1806"/>
      <c r="RE1806"/>
      <c r="RF1806"/>
      <c r="RG1806"/>
      <c r="RH1806"/>
      <c r="RI1806"/>
      <c r="RJ1806"/>
      <c r="RK1806"/>
      <c r="RL1806"/>
      <c r="RM1806"/>
      <c r="RN1806"/>
      <c r="RO1806"/>
      <c r="RP1806"/>
      <c r="RQ1806"/>
      <c r="RR1806"/>
      <c r="RS1806"/>
      <c r="RT1806"/>
      <c r="RU1806"/>
      <c r="RV1806"/>
      <c r="RW1806"/>
      <c r="RX1806"/>
      <c r="RY1806"/>
      <c r="RZ1806"/>
      <c r="SA1806"/>
      <c r="SB1806"/>
      <c r="SC1806"/>
      <c r="SD1806"/>
      <c r="SE1806"/>
      <c r="SF1806"/>
      <c r="SG1806"/>
      <c r="SH1806"/>
      <c r="SI1806"/>
      <c r="SJ1806"/>
      <c r="SK1806"/>
      <c r="SL1806"/>
      <c r="SM1806"/>
      <c r="SN1806"/>
      <c r="SO1806"/>
      <c r="SP1806"/>
      <c r="SQ1806"/>
      <c r="SR1806"/>
      <c r="SS1806"/>
      <c r="ST1806"/>
      <c r="SU1806"/>
      <c r="SV1806"/>
      <c r="SW1806"/>
      <c r="SX1806"/>
      <c r="SY1806"/>
      <c r="SZ1806"/>
      <c r="TA1806"/>
      <c r="TB1806"/>
      <c r="TC1806"/>
      <c r="TD1806"/>
      <c r="TE1806"/>
      <c r="TF1806"/>
      <c r="TG1806"/>
      <c r="TH1806"/>
      <c r="TI1806"/>
      <c r="TJ1806"/>
      <c r="TK1806"/>
      <c r="TL1806"/>
      <c r="TM1806"/>
      <c r="TN1806"/>
      <c r="TO1806"/>
      <c r="TP1806"/>
      <c r="TQ1806"/>
      <c r="TR1806"/>
      <c r="TS1806"/>
      <c r="TT1806"/>
      <c r="TU1806"/>
      <c r="TV1806"/>
      <c r="TW1806"/>
      <c r="TX1806"/>
      <c r="TY1806"/>
      <c r="TZ1806"/>
      <c r="UA1806"/>
      <c r="UB1806"/>
      <c r="UC1806"/>
      <c r="UD1806"/>
      <c r="UE1806"/>
      <c r="UF1806"/>
      <c r="UG1806"/>
      <c r="UH1806"/>
      <c r="UI1806"/>
      <c r="UJ1806"/>
      <c r="UK1806"/>
      <c r="UL1806"/>
      <c r="UM1806"/>
      <c r="UN1806"/>
      <c r="UO1806"/>
      <c r="UP1806"/>
      <c r="UQ1806"/>
      <c r="UR1806"/>
      <c r="US1806"/>
      <c r="UT1806"/>
      <c r="UU1806"/>
      <c r="UV1806"/>
      <c r="UW1806"/>
      <c r="UX1806"/>
      <c r="UY1806"/>
      <c r="UZ1806"/>
      <c r="VA1806"/>
      <c r="VB1806"/>
      <c r="VC1806"/>
      <c r="VD1806"/>
      <c r="VE1806"/>
      <c r="VF1806"/>
      <c r="VG1806"/>
      <c r="VH1806"/>
      <c r="VI1806"/>
      <c r="VJ1806"/>
      <c r="VK1806"/>
      <c r="VL1806"/>
      <c r="VM1806"/>
      <c r="VN1806"/>
      <c r="VO1806"/>
      <c r="VP1806"/>
      <c r="VQ1806"/>
      <c r="VR1806"/>
      <c r="VS1806"/>
      <c r="VT1806"/>
      <c r="VU1806"/>
      <c r="VV1806"/>
      <c r="VW1806"/>
      <c r="VX1806"/>
      <c r="VY1806"/>
      <c r="VZ1806"/>
      <c r="WA1806"/>
      <c r="WB1806"/>
      <c r="WC1806"/>
      <c r="WD1806"/>
      <c r="WE1806"/>
      <c r="WF1806"/>
      <c r="WG1806"/>
      <c r="WH1806"/>
      <c r="WI1806"/>
      <c r="WJ1806"/>
      <c r="WK1806"/>
      <c r="WL1806"/>
      <c r="WM1806"/>
      <c r="WN1806"/>
      <c r="WO1806"/>
      <c r="WP1806"/>
      <c r="WQ1806"/>
      <c r="WR1806"/>
      <c r="WS1806"/>
      <c r="WT1806"/>
      <c r="WU1806"/>
      <c r="WV1806"/>
      <c r="WW1806"/>
      <c r="WX1806"/>
      <c r="WY1806"/>
      <c r="WZ1806"/>
      <c r="XA1806"/>
      <c r="XB1806"/>
      <c r="XC1806"/>
      <c r="XD1806"/>
      <c r="XE1806"/>
      <c r="XF1806"/>
      <c r="XG1806"/>
      <c r="XH1806"/>
      <c r="XI1806"/>
      <c r="XJ1806"/>
      <c r="XK1806"/>
      <c r="XL1806"/>
      <c r="XM1806"/>
      <c r="XN1806"/>
      <c r="XO1806"/>
      <c r="XP1806"/>
      <c r="XQ1806"/>
      <c r="XR1806"/>
      <c r="XS1806"/>
      <c r="XT1806"/>
      <c r="XU1806"/>
      <c r="XV1806"/>
      <c r="XW1806"/>
      <c r="XX1806"/>
      <c r="XY1806"/>
      <c r="XZ1806"/>
      <c r="YA1806"/>
      <c r="YB1806"/>
      <c r="YC1806"/>
      <c r="YD1806"/>
      <c r="YE1806"/>
      <c r="YF1806"/>
      <c r="YG1806"/>
      <c r="YH1806"/>
      <c r="YI1806"/>
      <c r="YJ1806"/>
      <c r="YK1806"/>
      <c r="YL1806"/>
      <c r="YM1806"/>
      <c r="YN1806"/>
      <c r="YO1806"/>
      <c r="YP1806"/>
      <c r="YQ1806"/>
      <c r="YR1806"/>
      <c r="YS1806"/>
      <c r="YT1806"/>
      <c r="YU1806"/>
      <c r="YV1806"/>
      <c r="YW1806"/>
      <c r="YX1806"/>
      <c r="YY1806"/>
      <c r="YZ1806"/>
      <c r="ZA1806"/>
      <c r="ZB1806"/>
      <c r="ZC1806"/>
      <c r="ZD1806"/>
      <c r="ZE1806"/>
      <c r="ZF1806"/>
      <c r="ZG1806"/>
      <c r="ZH1806"/>
      <c r="ZI1806"/>
      <c r="ZJ1806"/>
      <c r="ZK1806"/>
      <c r="ZL1806"/>
      <c r="ZM1806"/>
      <c r="ZN1806"/>
      <c r="ZO1806"/>
      <c r="ZP1806"/>
      <c r="ZQ1806"/>
      <c r="ZR1806"/>
      <c r="ZS1806"/>
      <c r="ZT1806"/>
      <c r="ZU1806"/>
      <c r="ZV1806"/>
      <c r="ZW1806"/>
      <c r="ZX1806"/>
      <c r="ZY1806"/>
      <c r="ZZ1806"/>
      <c r="AAA1806"/>
      <c r="AAB1806"/>
      <c r="AAC1806"/>
      <c r="AAD1806"/>
      <c r="AAE1806"/>
      <c r="AAF1806"/>
      <c r="AAG1806"/>
      <c r="AAH1806"/>
      <c r="AAI1806"/>
      <c r="AAJ1806"/>
      <c r="AAK1806"/>
      <c r="AAL1806"/>
      <c r="AAM1806"/>
      <c r="AAN1806"/>
      <c r="AAO1806"/>
      <c r="AAP1806"/>
      <c r="AAQ1806"/>
      <c r="AAR1806"/>
      <c r="AAS1806"/>
      <c r="AAT1806"/>
      <c r="AAU1806"/>
      <c r="AAV1806"/>
      <c r="AAW1806"/>
      <c r="AAX1806"/>
      <c r="AAY1806"/>
      <c r="AAZ1806"/>
      <c r="ABA1806"/>
      <c r="ABB1806"/>
      <c r="ABC1806"/>
      <c r="ABD1806"/>
      <c r="ABE1806"/>
      <c r="ABF1806"/>
      <c r="ABG1806"/>
      <c r="ABH1806"/>
      <c r="ABI1806"/>
      <c r="ABJ1806"/>
      <c r="ABK1806"/>
      <c r="ABL1806"/>
      <c r="ABM1806"/>
      <c r="ABN1806"/>
      <c r="ABO1806"/>
      <c r="ABP1806"/>
      <c r="ABQ1806"/>
      <c r="ABR1806"/>
      <c r="ABS1806"/>
      <c r="ABT1806"/>
      <c r="ABU1806"/>
      <c r="ABV1806"/>
      <c r="ABW1806"/>
      <c r="ABX1806"/>
      <c r="ABY1806"/>
      <c r="ABZ1806"/>
      <c r="ACA1806"/>
      <c r="ACB1806"/>
      <c r="ACC1806"/>
      <c r="ACD1806"/>
      <c r="ACE1806"/>
      <c r="ACF1806"/>
      <c r="ACG1806"/>
      <c r="ACH1806"/>
      <c r="ACI1806"/>
      <c r="ACJ1806"/>
      <c r="ACK1806"/>
      <c r="ACL1806"/>
      <c r="ACM1806"/>
      <c r="ACN1806"/>
      <c r="ACO1806"/>
      <c r="ACP1806"/>
      <c r="ACQ1806"/>
      <c r="ACR1806"/>
      <c r="ACS1806"/>
      <c r="ACT1806"/>
      <c r="ACU1806"/>
      <c r="ACV1806"/>
      <c r="ACW1806"/>
      <c r="ACX1806"/>
      <c r="ACY1806"/>
      <c r="ACZ1806"/>
      <c r="ADA1806"/>
      <c r="ADB1806"/>
      <c r="ADC1806"/>
      <c r="ADD1806"/>
      <c r="ADE1806"/>
      <c r="ADF1806"/>
      <c r="ADG1806"/>
      <c r="ADH1806"/>
      <c r="ADI1806"/>
      <c r="ADJ1806"/>
      <c r="ADK1806"/>
      <c r="ADL1806"/>
      <c r="ADM1806"/>
      <c r="ADN1806"/>
      <c r="ADO1806"/>
      <c r="ADP1806"/>
      <c r="ADQ1806"/>
      <c r="ADR1806"/>
      <c r="ADS1806"/>
      <c r="ADT1806"/>
      <c r="ADU1806"/>
      <c r="ADV1806"/>
      <c r="ADW1806"/>
      <c r="ADX1806"/>
      <c r="ADY1806"/>
      <c r="ADZ1806"/>
      <c r="AEA1806"/>
      <c r="AEB1806"/>
      <c r="AEC1806"/>
      <c r="AED1806"/>
      <c r="AEE1806"/>
      <c r="AEF1806"/>
      <c r="AEG1806"/>
      <c r="AEH1806"/>
      <c r="AEI1806"/>
      <c r="AEJ1806"/>
      <c r="AEK1806"/>
      <c r="AEL1806"/>
      <c r="AEM1806"/>
      <c r="AEN1806"/>
      <c r="AEO1806"/>
      <c r="AEP1806"/>
      <c r="AEQ1806"/>
      <c r="AER1806"/>
      <c r="AES1806"/>
      <c r="AET1806"/>
      <c r="AEU1806"/>
      <c r="AEV1806"/>
      <c r="AEW1806"/>
      <c r="AEX1806"/>
      <c r="AEY1806"/>
      <c r="AEZ1806"/>
      <c r="AFA1806"/>
      <c r="AFB1806"/>
      <c r="AFC1806"/>
      <c r="AFD1806"/>
      <c r="AFE1806"/>
      <c r="AFF1806"/>
      <c r="AFG1806"/>
      <c r="AFH1806"/>
      <c r="AFI1806"/>
      <c r="AFJ1806"/>
      <c r="AFK1806"/>
      <c r="AFL1806"/>
      <c r="AFM1806"/>
      <c r="AFN1806"/>
      <c r="AFO1806"/>
      <c r="AFP1806"/>
      <c r="AFQ1806"/>
      <c r="AFR1806"/>
      <c r="AFS1806"/>
      <c r="AFT1806"/>
      <c r="AFU1806"/>
      <c r="AFV1806"/>
      <c r="AFW1806"/>
      <c r="AFX1806"/>
      <c r="AFY1806"/>
      <c r="AFZ1806"/>
      <c r="AGA1806"/>
      <c r="AGB1806"/>
      <c r="AGC1806"/>
      <c r="AGD1806"/>
      <c r="AGE1806"/>
      <c r="AGF1806"/>
      <c r="AGG1806"/>
      <c r="AGH1806"/>
      <c r="AGI1806"/>
      <c r="AGJ1806"/>
      <c r="AGK1806"/>
      <c r="AGL1806"/>
      <c r="AGM1806"/>
      <c r="AGN1806"/>
      <c r="AGO1806"/>
      <c r="AGP1806"/>
      <c r="AGQ1806"/>
      <c r="AGR1806"/>
      <c r="AGS1806"/>
      <c r="AGT1806"/>
      <c r="AGU1806"/>
      <c r="AGV1806"/>
      <c r="AGW1806"/>
      <c r="AGX1806"/>
      <c r="AGY1806"/>
      <c r="AGZ1806"/>
      <c r="AHA1806"/>
      <c r="AHB1806"/>
      <c r="AHC1806"/>
      <c r="AHD1806"/>
      <c r="AHE1806"/>
      <c r="AHF1806"/>
      <c r="AHG1806"/>
      <c r="AHH1806"/>
      <c r="AHI1806"/>
      <c r="AHJ1806"/>
      <c r="AHK1806"/>
      <c r="AHL1806"/>
      <c r="AHM1806"/>
      <c r="AHN1806"/>
      <c r="AHO1806"/>
      <c r="AHP1806"/>
      <c r="AHQ1806"/>
      <c r="AHR1806"/>
      <c r="AHS1806"/>
      <c r="AHT1806"/>
      <c r="AHU1806"/>
      <c r="AHV1806"/>
      <c r="AHW1806"/>
      <c r="AHX1806"/>
      <c r="AHY1806"/>
      <c r="AHZ1806"/>
      <c r="AIA1806"/>
      <c r="AIB1806"/>
      <c r="AIC1806"/>
      <c r="AID1806"/>
      <c r="AIE1806"/>
      <c r="AIF1806"/>
      <c r="AIG1806"/>
      <c r="AIH1806"/>
      <c r="AII1806"/>
      <c r="AIJ1806"/>
      <c r="AIK1806"/>
      <c r="AIL1806"/>
      <c r="AIM1806"/>
      <c r="AIN1806"/>
      <c r="AIO1806"/>
      <c r="AIP1806"/>
      <c r="AIQ1806"/>
      <c r="AIR1806"/>
      <c r="AIS1806"/>
      <c r="AIT1806"/>
      <c r="AIU1806"/>
      <c r="AIV1806"/>
      <c r="AIW1806"/>
      <c r="AIX1806"/>
      <c r="AIY1806"/>
      <c r="AIZ1806"/>
      <c r="AJA1806"/>
      <c r="AJB1806"/>
      <c r="AJC1806"/>
      <c r="AJD1806"/>
      <c r="AJE1806"/>
      <c r="AJF1806"/>
      <c r="AJG1806"/>
      <c r="AJH1806"/>
      <c r="AJI1806"/>
      <c r="AJJ1806"/>
      <c r="AJK1806"/>
      <c r="AJL1806"/>
      <c r="AJM1806"/>
      <c r="AJN1806"/>
      <c r="AJO1806"/>
      <c r="AJP1806"/>
      <c r="AJQ1806"/>
      <c r="AJR1806"/>
      <c r="AJS1806"/>
      <c r="AJT1806"/>
      <c r="AJU1806"/>
      <c r="AJV1806"/>
      <c r="AJW1806"/>
      <c r="AJX1806"/>
      <c r="AJY1806"/>
      <c r="AJZ1806"/>
      <c r="AKA1806"/>
      <c r="AKB1806"/>
      <c r="AKC1806"/>
      <c r="AKD1806"/>
      <c r="AKE1806"/>
      <c r="AKF1806"/>
      <c r="AKG1806"/>
      <c r="AKH1806"/>
      <c r="AKI1806"/>
      <c r="AKJ1806"/>
      <c r="AKK1806"/>
      <c r="AKL1806"/>
      <c r="AKM1806"/>
      <c r="AKN1806"/>
      <c r="AKO1806"/>
      <c r="AKP1806"/>
      <c r="AKQ1806"/>
      <c r="AKR1806"/>
      <c r="AKS1806"/>
      <c r="AKT1806"/>
      <c r="AKU1806"/>
      <c r="AKV1806"/>
      <c r="AKW1806"/>
      <c r="AKX1806"/>
      <c r="AKY1806"/>
      <c r="AKZ1806"/>
      <c r="ALA1806"/>
      <c r="ALB1806"/>
      <c r="ALC1806"/>
      <c r="ALD1806"/>
      <c r="ALE1806"/>
      <c r="ALF1806"/>
      <c r="ALG1806"/>
      <c r="ALH1806"/>
      <c r="ALI1806"/>
      <c r="ALJ1806"/>
      <c r="ALK1806"/>
      <c r="ALL1806"/>
      <c r="ALM1806"/>
      <c r="ALN1806"/>
      <c r="ALO1806"/>
      <c r="ALP1806"/>
      <c r="ALQ1806"/>
      <c r="ALR1806"/>
      <c r="ALS1806"/>
      <c r="ALT1806"/>
      <c r="ALU1806"/>
      <c r="ALV1806"/>
      <c r="ALW1806"/>
      <c r="ALX1806"/>
      <c r="ALY1806"/>
      <c r="ALZ1806"/>
      <c r="AMA1806"/>
      <c r="AMB1806"/>
      <c r="AMC1806"/>
      <c r="AMD1806"/>
      <c r="AME1806"/>
      <c r="AMF1806"/>
      <c r="AMG1806"/>
      <c r="AMH1806"/>
      <c r="AMI1806"/>
      <c r="AMJ1806"/>
      <c r="AMK1806"/>
    </row>
    <row r="1807" spans="1:1025"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c r="HC1807"/>
      <c r="HD1807"/>
      <c r="HE1807"/>
      <c r="HF1807"/>
      <c r="HG1807"/>
      <c r="HH1807"/>
      <c r="HI1807"/>
      <c r="HJ1807"/>
      <c r="HK1807"/>
      <c r="HL1807"/>
      <c r="HM1807"/>
      <c r="HN1807"/>
      <c r="HO1807"/>
      <c r="HP1807"/>
      <c r="HQ1807"/>
      <c r="HR1807"/>
      <c r="HS1807"/>
      <c r="HT1807"/>
      <c r="HU1807"/>
      <c r="HV1807"/>
      <c r="HW1807"/>
      <c r="HX1807"/>
      <c r="HY1807"/>
      <c r="HZ1807"/>
      <c r="IA1807"/>
      <c r="IB1807"/>
      <c r="IC1807"/>
      <c r="ID1807"/>
      <c r="IE1807"/>
      <c r="IF1807"/>
      <c r="IG1807"/>
      <c r="IH1807"/>
      <c r="II1807"/>
      <c r="IJ1807"/>
      <c r="IK1807"/>
      <c r="IL1807"/>
      <c r="IM1807"/>
      <c r="IN1807"/>
      <c r="IO1807"/>
      <c r="IP1807"/>
      <c r="IQ1807"/>
      <c r="IR1807"/>
      <c r="IS1807"/>
      <c r="IT1807"/>
      <c r="IU1807"/>
      <c r="IV1807"/>
      <c r="IW1807"/>
      <c r="IX1807"/>
      <c r="IY1807"/>
      <c r="IZ1807"/>
      <c r="JA1807"/>
      <c r="JB1807"/>
      <c r="JC1807"/>
      <c r="JD1807"/>
      <c r="JE1807"/>
      <c r="JF1807"/>
      <c r="JG1807"/>
      <c r="JH1807"/>
      <c r="JI1807"/>
      <c r="JJ1807"/>
      <c r="JK1807"/>
      <c r="JL1807"/>
      <c r="JM1807"/>
      <c r="JN1807"/>
      <c r="JO1807"/>
      <c r="JP1807"/>
      <c r="JQ1807"/>
      <c r="JR1807"/>
      <c r="JS1807"/>
      <c r="JT1807"/>
      <c r="JU1807"/>
      <c r="JV1807"/>
      <c r="JW1807"/>
      <c r="JX1807"/>
      <c r="JY1807"/>
      <c r="JZ1807"/>
      <c r="KA1807"/>
      <c r="KB1807"/>
      <c r="KC1807"/>
      <c r="KD1807"/>
      <c r="KE1807"/>
      <c r="KF1807"/>
      <c r="KG1807"/>
      <c r="KH1807"/>
      <c r="KI1807"/>
      <c r="KJ1807"/>
      <c r="KK1807"/>
      <c r="KL1807"/>
      <c r="KM1807"/>
      <c r="KN1807"/>
      <c r="KO1807"/>
      <c r="KP1807"/>
      <c r="KQ1807"/>
      <c r="KR1807"/>
      <c r="KS1807"/>
      <c r="KT1807"/>
      <c r="KU1807"/>
      <c r="KV1807"/>
      <c r="KW1807"/>
      <c r="KX1807"/>
      <c r="KY1807"/>
      <c r="KZ1807"/>
      <c r="LA1807"/>
      <c r="LB1807"/>
      <c r="LC1807"/>
      <c r="LD1807"/>
      <c r="LE1807"/>
      <c r="LF1807"/>
      <c r="LG1807"/>
      <c r="LH1807"/>
      <c r="LI1807"/>
      <c r="LJ1807"/>
      <c r="LK1807"/>
      <c r="LL1807"/>
      <c r="LM1807"/>
      <c r="LN1807"/>
      <c r="LO1807"/>
      <c r="LP1807"/>
      <c r="LQ1807"/>
      <c r="LR1807"/>
      <c r="LS1807"/>
      <c r="LT1807"/>
      <c r="LU1807"/>
      <c r="LV1807"/>
      <c r="LW1807"/>
      <c r="LX1807"/>
      <c r="LY1807"/>
      <c r="LZ1807"/>
      <c r="MA1807"/>
      <c r="MB1807"/>
      <c r="MC1807"/>
      <c r="MD1807"/>
      <c r="ME1807"/>
      <c r="MF1807"/>
      <c r="MG1807"/>
      <c r="MH1807"/>
      <c r="MI1807"/>
      <c r="MJ1807"/>
      <c r="MK1807"/>
      <c r="ML1807"/>
      <c r="MM1807"/>
      <c r="MN1807"/>
      <c r="MO1807"/>
      <c r="MP1807"/>
      <c r="MQ1807"/>
      <c r="MR1807"/>
      <c r="MS1807"/>
      <c r="MT1807"/>
      <c r="MU1807"/>
      <c r="MV1807"/>
      <c r="MW1807"/>
      <c r="MX1807"/>
      <c r="MY1807"/>
      <c r="MZ1807"/>
      <c r="NA1807"/>
      <c r="NB1807"/>
      <c r="NC1807"/>
      <c r="ND1807"/>
      <c r="NE1807"/>
      <c r="NF1807"/>
      <c r="NG1807"/>
      <c r="NH1807"/>
      <c r="NI1807"/>
      <c r="NJ1807"/>
      <c r="NK1807"/>
      <c r="NL1807"/>
      <c r="NM1807"/>
      <c r="NN1807"/>
      <c r="NO1807"/>
      <c r="NP1807"/>
      <c r="NQ1807"/>
      <c r="NR1807"/>
      <c r="NS1807"/>
      <c r="NT1807"/>
      <c r="NU1807"/>
      <c r="NV1807"/>
      <c r="NW1807"/>
      <c r="NX1807"/>
      <c r="NY1807"/>
      <c r="NZ1807"/>
      <c r="OA1807"/>
      <c r="OB1807"/>
      <c r="OC1807"/>
      <c r="OD1807"/>
      <c r="OE1807"/>
      <c r="OF1807"/>
      <c r="OG1807"/>
      <c r="OH1807"/>
      <c r="OI1807"/>
      <c r="OJ1807"/>
      <c r="OK1807"/>
      <c r="OL1807"/>
      <c r="OM1807"/>
      <c r="ON1807"/>
      <c r="OO1807"/>
      <c r="OP1807"/>
      <c r="OQ1807"/>
      <c r="OR1807"/>
      <c r="OS1807"/>
      <c r="OT1807"/>
      <c r="OU1807"/>
      <c r="OV1807"/>
      <c r="OW1807"/>
      <c r="OX1807"/>
      <c r="OY1807"/>
      <c r="OZ1807"/>
      <c r="PA1807"/>
      <c r="PB1807"/>
      <c r="PC1807"/>
      <c r="PD1807"/>
      <c r="PE1807"/>
      <c r="PF1807"/>
      <c r="PG1807"/>
      <c r="PH1807"/>
      <c r="PI1807"/>
      <c r="PJ1807"/>
      <c r="PK1807"/>
      <c r="PL1807"/>
      <c r="PM1807"/>
      <c r="PN1807"/>
      <c r="PO1807"/>
      <c r="PP1807"/>
      <c r="PQ1807"/>
      <c r="PR1807"/>
      <c r="PS1807"/>
      <c r="PT1807"/>
      <c r="PU1807"/>
      <c r="PV1807"/>
      <c r="PW1807"/>
      <c r="PX1807"/>
      <c r="PY1807"/>
      <c r="PZ1807"/>
      <c r="QA1807"/>
      <c r="QB1807"/>
      <c r="QC1807"/>
      <c r="QD1807"/>
      <c r="QE1807"/>
      <c r="QF1807"/>
      <c r="QG1807"/>
      <c r="QH1807"/>
      <c r="QI1807"/>
      <c r="QJ1807"/>
      <c r="QK1807"/>
      <c r="QL1807"/>
      <c r="QM1807"/>
      <c r="QN1807"/>
      <c r="QO1807"/>
      <c r="QP1807"/>
      <c r="QQ1807"/>
      <c r="QR1807"/>
      <c r="QS1807"/>
      <c r="QT1807"/>
      <c r="QU1807"/>
      <c r="QV1807"/>
      <c r="QW1807"/>
      <c r="QX1807"/>
      <c r="QY1807"/>
      <c r="QZ1807"/>
      <c r="RA1807"/>
      <c r="RB1807"/>
      <c r="RC1807"/>
      <c r="RD1807"/>
      <c r="RE1807"/>
      <c r="RF1807"/>
      <c r="RG1807"/>
      <c r="RH1807"/>
      <c r="RI1807"/>
      <c r="RJ1807"/>
      <c r="RK1807"/>
      <c r="RL1807"/>
      <c r="RM1807"/>
      <c r="RN1807"/>
      <c r="RO1807"/>
      <c r="RP1807"/>
      <c r="RQ1807"/>
      <c r="RR1807"/>
      <c r="RS1807"/>
      <c r="RT1807"/>
      <c r="RU1807"/>
      <c r="RV1807"/>
      <c r="RW1807"/>
      <c r="RX1807"/>
      <c r="RY1807"/>
      <c r="RZ1807"/>
      <c r="SA1807"/>
      <c r="SB1807"/>
      <c r="SC1807"/>
      <c r="SD1807"/>
      <c r="SE1807"/>
      <c r="SF1807"/>
      <c r="SG1807"/>
      <c r="SH1807"/>
      <c r="SI1807"/>
      <c r="SJ1807"/>
      <c r="SK1807"/>
      <c r="SL1807"/>
      <c r="SM1807"/>
      <c r="SN1807"/>
      <c r="SO1807"/>
      <c r="SP1807"/>
      <c r="SQ1807"/>
      <c r="SR1807"/>
      <c r="SS1807"/>
      <c r="ST1807"/>
      <c r="SU1807"/>
      <c r="SV1807"/>
      <c r="SW1807"/>
      <c r="SX1807"/>
      <c r="SY1807"/>
      <c r="SZ1807"/>
      <c r="TA1807"/>
      <c r="TB1807"/>
      <c r="TC1807"/>
      <c r="TD1807"/>
      <c r="TE1807"/>
      <c r="TF1807"/>
      <c r="TG1807"/>
      <c r="TH1807"/>
      <c r="TI1807"/>
      <c r="TJ1807"/>
      <c r="TK1807"/>
      <c r="TL1807"/>
      <c r="TM1807"/>
      <c r="TN1807"/>
      <c r="TO1807"/>
      <c r="TP1807"/>
      <c r="TQ1807"/>
      <c r="TR1807"/>
      <c r="TS1807"/>
      <c r="TT1807"/>
      <c r="TU1807"/>
      <c r="TV1807"/>
      <c r="TW1807"/>
      <c r="TX1807"/>
      <c r="TY1807"/>
      <c r="TZ1807"/>
      <c r="UA1807"/>
      <c r="UB1807"/>
      <c r="UC1807"/>
      <c r="UD1807"/>
      <c r="UE1807"/>
      <c r="UF1807"/>
      <c r="UG1807"/>
      <c r="UH1807"/>
      <c r="UI1807"/>
      <c r="UJ1807"/>
      <c r="UK1807"/>
      <c r="UL1807"/>
      <c r="UM1807"/>
      <c r="UN1807"/>
      <c r="UO1807"/>
      <c r="UP1807"/>
      <c r="UQ1807"/>
      <c r="UR1807"/>
      <c r="US1807"/>
      <c r="UT1807"/>
      <c r="UU1807"/>
      <c r="UV1807"/>
      <c r="UW1807"/>
      <c r="UX1807"/>
      <c r="UY1807"/>
      <c r="UZ1807"/>
      <c r="VA1807"/>
      <c r="VB1807"/>
      <c r="VC1807"/>
      <c r="VD1807"/>
      <c r="VE1807"/>
      <c r="VF1807"/>
      <c r="VG1807"/>
      <c r="VH1807"/>
      <c r="VI1807"/>
      <c r="VJ1807"/>
      <c r="VK1807"/>
      <c r="VL1807"/>
      <c r="VM1807"/>
      <c r="VN1807"/>
      <c r="VO1807"/>
      <c r="VP1807"/>
      <c r="VQ1807"/>
      <c r="VR1807"/>
      <c r="VS1807"/>
      <c r="VT1807"/>
      <c r="VU1807"/>
      <c r="VV1807"/>
      <c r="VW1807"/>
      <c r="VX1807"/>
      <c r="VY1807"/>
      <c r="VZ1807"/>
      <c r="WA1807"/>
      <c r="WB1807"/>
      <c r="WC1807"/>
      <c r="WD1807"/>
      <c r="WE1807"/>
      <c r="WF1807"/>
      <c r="WG1807"/>
      <c r="WH1807"/>
      <c r="WI1807"/>
      <c r="WJ1807"/>
      <c r="WK1807"/>
      <c r="WL1807"/>
      <c r="WM1807"/>
      <c r="WN1807"/>
      <c r="WO1807"/>
      <c r="WP1807"/>
      <c r="WQ1807"/>
      <c r="WR1807"/>
      <c r="WS1807"/>
      <c r="WT1807"/>
      <c r="WU1807"/>
      <c r="WV1807"/>
      <c r="WW1807"/>
      <c r="WX1807"/>
      <c r="WY1807"/>
      <c r="WZ1807"/>
      <c r="XA1807"/>
      <c r="XB1807"/>
      <c r="XC1807"/>
      <c r="XD1807"/>
      <c r="XE1807"/>
      <c r="XF1807"/>
      <c r="XG1807"/>
      <c r="XH1807"/>
      <c r="XI1807"/>
      <c r="XJ1807"/>
      <c r="XK1807"/>
      <c r="XL1807"/>
      <c r="XM1807"/>
      <c r="XN1807"/>
      <c r="XO1807"/>
      <c r="XP1807"/>
      <c r="XQ1807"/>
      <c r="XR1807"/>
      <c r="XS1807"/>
      <c r="XT1807"/>
      <c r="XU1807"/>
      <c r="XV1807"/>
      <c r="XW1807"/>
      <c r="XX1807"/>
      <c r="XY1807"/>
      <c r="XZ1807"/>
      <c r="YA1807"/>
      <c r="YB1807"/>
      <c r="YC1807"/>
      <c r="YD1807"/>
      <c r="YE1807"/>
      <c r="YF1807"/>
      <c r="YG1807"/>
      <c r="YH1807"/>
      <c r="YI1807"/>
      <c r="YJ1807"/>
      <c r="YK1807"/>
      <c r="YL1807"/>
      <c r="YM1807"/>
      <c r="YN1807"/>
      <c r="YO1807"/>
      <c r="YP1807"/>
      <c r="YQ1807"/>
      <c r="YR1807"/>
      <c r="YS1807"/>
      <c r="YT1807"/>
      <c r="YU1807"/>
      <c r="YV1807"/>
      <c r="YW1807"/>
      <c r="YX1807"/>
      <c r="YY1807"/>
      <c r="YZ1807"/>
      <c r="ZA1807"/>
      <c r="ZB1807"/>
      <c r="ZC1807"/>
      <c r="ZD1807"/>
      <c r="ZE1807"/>
      <c r="ZF1807"/>
      <c r="ZG1807"/>
      <c r="ZH1807"/>
      <c r="ZI1807"/>
      <c r="ZJ1807"/>
      <c r="ZK1807"/>
      <c r="ZL1807"/>
      <c r="ZM1807"/>
      <c r="ZN1807"/>
      <c r="ZO1807"/>
      <c r="ZP1807"/>
      <c r="ZQ1807"/>
      <c r="ZR1807"/>
      <c r="ZS1807"/>
      <c r="ZT1807"/>
      <c r="ZU1807"/>
      <c r="ZV1807"/>
      <c r="ZW1807"/>
      <c r="ZX1807"/>
      <c r="ZY1807"/>
      <c r="ZZ1807"/>
      <c r="AAA1807"/>
      <c r="AAB1807"/>
      <c r="AAC1807"/>
      <c r="AAD1807"/>
      <c r="AAE1807"/>
      <c r="AAF1807"/>
      <c r="AAG1807"/>
      <c r="AAH1807"/>
      <c r="AAI1807"/>
      <c r="AAJ1807"/>
      <c r="AAK1807"/>
      <c r="AAL1807"/>
      <c r="AAM1807"/>
      <c r="AAN1807"/>
      <c r="AAO1807"/>
      <c r="AAP1807"/>
      <c r="AAQ1807"/>
      <c r="AAR1807"/>
      <c r="AAS1807"/>
      <c r="AAT1807"/>
      <c r="AAU1807"/>
      <c r="AAV1807"/>
      <c r="AAW1807"/>
      <c r="AAX1807"/>
      <c r="AAY1807"/>
      <c r="AAZ1807"/>
      <c r="ABA1807"/>
      <c r="ABB1807"/>
      <c r="ABC1807"/>
      <c r="ABD1807"/>
      <c r="ABE1807"/>
      <c r="ABF1807"/>
      <c r="ABG1807"/>
      <c r="ABH1807"/>
      <c r="ABI1807"/>
      <c r="ABJ1807"/>
      <c r="ABK1807"/>
      <c r="ABL1807"/>
      <c r="ABM1807"/>
      <c r="ABN1807"/>
      <c r="ABO1807"/>
      <c r="ABP1807"/>
      <c r="ABQ1807"/>
      <c r="ABR1807"/>
      <c r="ABS1807"/>
      <c r="ABT1807"/>
      <c r="ABU1807"/>
      <c r="ABV1807"/>
      <c r="ABW1807"/>
      <c r="ABX1807"/>
      <c r="ABY1807"/>
      <c r="ABZ1807"/>
      <c r="ACA1807"/>
      <c r="ACB1807"/>
      <c r="ACC1807"/>
      <c r="ACD1807"/>
      <c r="ACE1807"/>
      <c r="ACF1807"/>
      <c r="ACG1807"/>
      <c r="ACH1807"/>
      <c r="ACI1807"/>
      <c r="ACJ1807"/>
      <c r="ACK1807"/>
      <c r="ACL1807"/>
      <c r="ACM1807"/>
      <c r="ACN1807"/>
      <c r="ACO1807"/>
      <c r="ACP1807"/>
      <c r="ACQ1807"/>
      <c r="ACR1807"/>
      <c r="ACS1807"/>
      <c r="ACT1807"/>
      <c r="ACU1807"/>
      <c r="ACV1807"/>
      <c r="ACW1807"/>
      <c r="ACX1807"/>
      <c r="ACY1807"/>
      <c r="ACZ1807"/>
      <c r="ADA1807"/>
      <c r="ADB1807"/>
      <c r="ADC1807"/>
      <c r="ADD1807"/>
      <c r="ADE1807"/>
      <c r="ADF1807"/>
      <c r="ADG1807"/>
      <c r="ADH1807"/>
      <c r="ADI1807"/>
      <c r="ADJ1807"/>
      <c r="ADK1807"/>
      <c r="ADL1807"/>
      <c r="ADM1807"/>
      <c r="ADN1807"/>
      <c r="ADO1807"/>
      <c r="ADP1807"/>
      <c r="ADQ1807"/>
      <c r="ADR1807"/>
      <c r="ADS1807"/>
      <c r="ADT1807"/>
      <c r="ADU1807"/>
      <c r="ADV1807"/>
      <c r="ADW1807"/>
      <c r="ADX1807"/>
      <c r="ADY1807"/>
      <c r="ADZ1807"/>
      <c r="AEA1807"/>
      <c r="AEB1807"/>
      <c r="AEC1807"/>
      <c r="AED1807"/>
      <c r="AEE1807"/>
      <c r="AEF1807"/>
      <c r="AEG1807"/>
      <c r="AEH1807"/>
      <c r="AEI1807"/>
      <c r="AEJ1807"/>
      <c r="AEK1807"/>
      <c r="AEL1807"/>
      <c r="AEM1807"/>
      <c r="AEN1807"/>
      <c r="AEO1807"/>
      <c r="AEP1807"/>
      <c r="AEQ1807"/>
      <c r="AER1807"/>
      <c r="AES1807"/>
      <c r="AET1807"/>
      <c r="AEU1807"/>
      <c r="AEV1807"/>
      <c r="AEW1807"/>
      <c r="AEX1807"/>
      <c r="AEY1807"/>
      <c r="AEZ1807"/>
      <c r="AFA1807"/>
      <c r="AFB1807"/>
      <c r="AFC1807"/>
      <c r="AFD1807"/>
      <c r="AFE1807"/>
      <c r="AFF1807"/>
      <c r="AFG1807"/>
      <c r="AFH1807"/>
      <c r="AFI1807"/>
      <c r="AFJ1807"/>
      <c r="AFK1807"/>
      <c r="AFL1807"/>
      <c r="AFM1807"/>
      <c r="AFN1807"/>
      <c r="AFO1807"/>
      <c r="AFP1807"/>
      <c r="AFQ1807"/>
      <c r="AFR1807"/>
      <c r="AFS1807"/>
      <c r="AFT1807"/>
      <c r="AFU1807"/>
      <c r="AFV1807"/>
      <c r="AFW1807"/>
      <c r="AFX1807"/>
      <c r="AFY1807"/>
      <c r="AFZ1807"/>
      <c r="AGA1807"/>
      <c r="AGB1807"/>
      <c r="AGC1807"/>
      <c r="AGD1807"/>
      <c r="AGE1807"/>
      <c r="AGF1807"/>
      <c r="AGG1807"/>
      <c r="AGH1807"/>
      <c r="AGI1807"/>
      <c r="AGJ1807"/>
      <c r="AGK1807"/>
      <c r="AGL1807"/>
      <c r="AGM1807"/>
      <c r="AGN1807"/>
      <c r="AGO1807"/>
      <c r="AGP1807"/>
      <c r="AGQ1807"/>
      <c r="AGR1807"/>
      <c r="AGS1807"/>
      <c r="AGT1807"/>
      <c r="AGU1807"/>
      <c r="AGV1807"/>
      <c r="AGW1807"/>
      <c r="AGX1807"/>
      <c r="AGY1807"/>
      <c r="AGZ1807"/>
      <c r="AHA1807"/>
      <c r="AHB1807"/>
      <c r="AHC1807"/>
      <c r="AHD1807"/>
      <c r="AHE1807"/>
      <c r="AHF1807"/>
      <c r="AHG1807"/>
      <c r="AHH1807"/>
      <c r="AHI1807"/>
      <c r="AHJ1807"/>
      <c r="AHK1807"/>
      <c r="AHL1807"/>
      <c r="AHM1807"/>
      <c r="AHN1807"/>
      <c r="AHO1807"/>
      <c r="AHP1807"/>
      <c r="AHQ1807"/>
      <c r="AHR1807"/>
      <c r="AHS1807"/>
      <c r="AHT1807"/>
      <c r="AHU1807"/>
      <c r="AHV1807"/>
      <c r="AHW1807"/>
      <c r="AHX1807"/>
      <c r="AHY1807"/>
      <c r="AHZ1807"/>
      <c r="AIA1807"/>
      <c r="AIB1807"/>
      <c r="AIC1807"/>
      <c r="AID1807"/>
      <c r="AIE1807"/>
      <c r="AIF1807"/>
      <c r="AIG1807"/>
      <c r="AIH1807"/>
      <c r="AII1807"/>
      <c r="AIJ1807"/>
      <c r="AIK1807"/>
      <c r="AIL1807"/>
      <c r="AIM1807"/>
      <c r="AIN1807"/>
      <c r="AIO1807"/>
      <c r="AIP1807"/>
      <c r="AIQ1807"/>
      <c r="AIR1807"/>
      <c r="AIS1807"/>
      <c r="AIT1807"/>
      <c r="AIU1807"/>
      <c r="AIV1807"/>
      <c r="AIW1807"/>
      <c r="AIX1807"/>
      <c r="AIY1807"/>
      <c r="AIZ1807"/>
      <c r="AJA1807"/>
      <c r="AJB1807"/>
      <c r="AJC1807"/>
      <c r="AJD1807"/>
      <c r="AJE1807"/>
      <c r="AJF1807"/>
      <c r="AJG1807"/>
      <c r="AJH1807"/>
      <c r="AJI1807"/>
      <c r="AJJ1807"/>
      <c r="AJK1807"/>
      <c r="AJL1807"/>
      <c r="AJM1807"/>
      <c r="AJN1807"/>
      <c r="AJO1807"/>
      <c r="AJP1807"/>
      <c r="AJQ1807"/>
      <c r="AJR1807"/>
      <c r="AJS1807"/>
      <c r="AJT1807"/>
      <c r="AJU1807"/>
      <c r="AJV1807"/>
      <c r="AJW1807"/>
      <c r="AJX1807"/>
      <c r="AJY1807"/>
      <c r="AJZ1807"/>
      <c r="AKA1807"/>
      <c r="AKB1807"/>
      <c r="AKC1807"/>
      <c r="AKD1807"/>
      <c r="AKE1807"/>
      <c r="AKF1807"/>
      <c r="AKG1807"/>
      <c r="AKH1807"/>
      <c r="AKI1807"/>
      <c r="AKJ1807"/>
      <c r="AKK1807"/>
      <c r="AKL1807"/>
      <c r="AKM1807"/>
      <c r="AKN1807"/>
      <c r="AKO1807"/>
      <c r="AKP1807"/>
      <c r="AKQ1807"/>
      <c r="AKR1807"/>
      <c r="AKS1807"/>
      <c r="AKT1807"/>
      <c r="AKU1807"/>
      <c r="AKV1807"/>
      <c r="AKW1807"/>
      <c r="AKX1807"/>
      <c r="AKY1807"/>
      <c r="AKZ1807"/>
      <c r="ALA1807"/>
      <c r="ALB1807"/>
      <c r="ALC1807"/>
      <c r="ALD1807"/>
      <c r="ALE1807"/>
      <c r="ALF1807"/>
      <c r="ALG1807"/>
      <c r="ALH1807"/>
      <c r="ALI1807"/>
      <c r="ALJ1807"/>
      <c r="ALK1807"/>
      <c r="ALL1807"/>
      <c r="ALM1807"/>
      <c r="ALN1807"/>
      <c r="ALO1807"/>
      <c r="ALP1807"/>
      <c r="ALQ1807"/>
      <c r="ALR1807"/>
      <c r="ALS1807"/>
      <c r="ALT1807"/>
      <c r="ALU1807"/>
      <c r="ALV1807"/>
      <c r="ALW1807"/>
      <c r="ALX1807"/>
      <c r="ALY1807"/>
      <c r="ALZ1807"/>
      <c r="AMA1807"/>
      <c r="AMB1807"/>
      <c r="AMC1807"/>
      <c r="AMD1807"/>
      <c r="AME1807"/>
      <c r="AMF1807"/>
      <c r="AMG1807"/>
      <c r="AMH1807"/>
      <c r="AMI1807"/>
      <c r="AMJ1807"/>
      <c r="AMK1807"/>
    </row>
    <row r="1808" spans="1:1025" ht="45" customHeight="1" thickBot="1" x14ac:dyDescent="0.3">
      <c r="A1808" s="262" t="s">
        <v>187</v>
      </c>
      <c r="B1808" s="262"/>
      <c r="C1808" s="262"/>
      <c r="D1808" s="262"/>
      <c r="E1808" s="262"/>
      <c r="F1808" s="262"/>
      <c r="G1808" s="262"/>
      <c r="H1808" s="262"/>
      <c r="I1808" s="262"/>
      <c r="J1808" s="262"/>
      <c r="K1808" s="262"/>
      <c r="L1808" s="262"/>
      <c r="M1808" s="262"/>
      <c r="N1808" s="262"/>
      <c r="O1808" s="262"/>
      <c r="P1808" s="262"/>
      <c r="Q1808" s="11"/>
      <c r="R1808" s="50"/>
      <c r="S1808" s="50"/>
      <c r="T1808" s="50"/>
      <c r="U1808" s="50"/>
      <c r="V1808" s="263"/>
      <c r="W1808" s="263"/>
      <c r="X1808" s="263"/>
      <c r="Y1808" s="263"/>
      <c r="Z1808" s="263"/>
      <c r="AA1808" s="263"/>
      <c r="AB1808" s="263"/>
      <c r="AC1808" s="263"/>
      <c r="AD1808" s="263"/>
      <c r="AE1808" s="263"/>
      <c r="AF1808" s="11"/>
      <c r="AG1808" s="50"/>
      <c r="AH1808" s="50"/>
      <c r="AI1808" s="50"/>
      <c r="AJ1808" s="50"/>
      <c r="AK1808" s="263"/>
      <c r="AL1808" s="263"/>
      <c r="AM1808" s="263"/>
      <c r="AN1808" s="263"/>
      <c r="AO1808" s="263"/>
      <c r="AP1808" s="263"/>
      <c r="AQ1808" s="263"/>
      <c r="AR1808" s="263"/>
      <c r="AS1808" s="263"/>
      <c r="AT1808" s="263"/>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c r="HC1808"/>
      <c r="HD1808"/>
      <c r="HE1808"/>
      <c r="HF1808"/>
      <c r="HG1808"/>
      <c r="HH1808"/>
      <c r="HI1808"/>
      <c r="HJ1808"/>
      <c r="HK1808"/>
      <c r="HL1808"/>
      <c r="HM1808"/>
      <c r="HN1808"/>
      <c r="HO1808"/>
      <c r="HP1808"/>
      <c r="HQ1808"/>
      <c r="HR1808"/>
      <c r="HS1808"/>
      <c r="HT1808"/>
      <c r="HU1808"/>
      <c r="HV1808"/>
      <c r="HW1808"/>
      <c r="HX1808"/>
      <c r="HY1808"/>
      <c r="HZ1808"/>
      <c r="IA1808"/>
      <c r="IB1808"/>
      <c r="IC1808"/>
      <c r="ID1808"/>
      <c r="IE1808"/>
      <c r="IF1808"/>
      <c r="IG1808"/>
      <c r="IH1808"/>
      <c r="II1808"/>
      <c r="IJ1808"/>
      <c r="IK1808"/>
      <c r="IL1808"/>
      <c r="IM1808"/>
      <c r="IN1808"/>
      <c r="IO1808"/>
      <c r="IP1808"/>
      <c r="IQ1808"/>
      <c r="IR1808"/>
      <c r="IS1808"/>
      <c r="IT1808"/>
      <c r="IU1808"/>
      <c r="IV1808"/>
      <c r="IW1808"/>
      <c r="IX1808"/>
      <c r="IY1808"/>
      <c r="IZ1808"/>
      <c r="JA1808"/>
      <c r="JB1808"/>
      <c r="JC1808"/>
      <c r="JD1808"/>
      <c r="JE1808"/>
      <c r="JF1808"/>
      <c r="JG1808"/>
      <c r="JH1808"/>
      <c r="JI1808"/>
      <c r="JJ1808"/>
      <c r="JK1808"/>
      <c r="JL1808"/>
      <c r="JM1808"/>
      <c r="JN1808"/>
      <c r="JO1808"/>
      <c r="JP1808"/>
      <c r="JQ1808"/>
      <c r="JR1808"/>
      <c r="JS1808"/>
      <c r="JT1808"/>
      <c r="JU1808"/>
      <c r="JV1808"/>
      <c r="JW1808"/>
      <c r="JX1808"/>
      <c r="JY1808"/>
      <c r="JZ1808"/>
      <c r="KA1808"/>
      <c r="KB1808"/>
      <c r="KC1808"/>
      <c r="KD1808"/>
      <c r="KE1808"/>
      <c r="KF1808"/>
      <c r="KG1808"/>
      <c r="KH1808"/>
      <c r="KI1808"/>
      <c r="KJ1808"/>
      <c r="KK1808"/>
      <c r="KL1808"/>
      <c r="KM1808"/>
      <c r="KN1808"/>
      <c r="KO1808"/>
      <c r="KP1808"/>
      <c r="KQ1808"/>
      <c r="KR1808"/>
      <c r="KS1808"/>
      <c r="KT1808"/>
      <c r="KU1808"/>
      <c r="KV1808"/>
      <c r="KW1808"/>
      <c r="KX1808"/>
      <c r="KY1808"/>
      <c r="KZ1808"/>
      <c r="LA1808"/>
      <c r="LB1808"/>
      <c r="LC1808"/>
      <c r="LD1808"/>
      <c r="LE1808"/>
      <c r="LF1808"/>
      <c r="LG1808"/>
      <c r="LH1808"/>
      <c r="LI1808"/>
      <c r="LJ1808"/>
      <c r="LK1808"/>
      <c r="LL1808"/>
      <c r="LM1808"/>
      <c r="LN1808"/>
      <c r="LO1808"/>
      <c r="LP1808"/>
      <c r="LQ1808"/>
      <c r="LR1808"/>
      <c r="LS1808"/>
      <c r="LT1808"/>
      <c r="LU1808"/>
      <c r="LV1808"/>
      <c r="LW1808"/>
      <c r="LX1808"/>
      <c r="LY1808"/>
      <c r="LZ1808"/>
      <c r="MA1808"/>
      <c r="MB1808"/>
      <c r="MC1808"/>
      <c r="MD1808"/>
      <c r="ME1808"/>
      <c r="MF1808"/>
      <c r="MG1808"/>
      <c r="MH1808"/>
      <c r="MI1808"/>
      <c r="MJ1808"/>
      <c r="MK1808"/>
      <c r="ML1808"/>
      <c r="MM1808"/>
      <c r="MN1808"/>
      <c r="MO1808"/>
      <c r="MP1808"/>
      <c r="MQ1808"/>
      <c r="MR1808"/>
      <c r="MS1808"/>
      <c r="MT1808"/>
      <c r="MU1808"/>
      <c r="MV1808"/>
      <c r="MW1808"/>
      <c r="MX1808"/>
      <c r="MY1808"/>
      <c r="MZ1808"/>
      <c r="NA1808"/>
      <c r="NB1808"/>
      <c r="NC1808"/>
      <c r="ND1808"/>
      <c r="NE1808"/>
      <c r="NF1808"/>
      <c r="NG1808"/>
      <c r="NH1808"/>
      <c r="NI1808"/>
      <c r="NJ1808"/>
      <c r="NK1808"/>
      <c r="NL1808"/>
      <c r="NM1808"/>
      <c r="NN1808"/>
      <c r="NO1808"/>
      <c r="NP1808"/>
      <c r="NQ1808"/>
      <c r="NR1808"/>
      <c r="NS1808"/>
      <c r="NT1808"/>
      <c r="NU1808"/>
      <c r="NV1808"/>
      <c r="NW1808"/>
      <c r="NX1808"/>
      <c r="NY1808"/>
      <c r="NZ1808"/>
      <c r="OA1808"/>
      <c r="OB1808"/>
      <c r="OC1808"/>
      <c r="OD1808"/>
      <c r="OE1808"/>
      <c r="OF1808"/>
      <c r="OG1808"/>
      <c r="OH1808"/>
      <c r="OI1808"/>
      <c r="OJ1808"/>
      <c r="OK1808"/>
      <c r="OL1808"/>
      <c r="OM1808"/>
      <c r="ON1808"/>
      <c r="OO1808"/>
      <c r="OP1808"/>
      <c r="OQ1808"/>
      <c r="OR1808"/>
      <c r="OS1808"/>
      <c r="OT1808"/>
      <c r="OU1808"/>
      <c r="OV1808"/>
      <c r="OW1808"/>
      <c r="OX1808"/>
      <c r="OY1808"/>
      <c r="OZ1808"/>
      <c r="PA1808"/>
      <c r="PB1808"/>
      <c r="PC1808"/>
      <c r="PD1808"/>
      <c r="PE1808"/>
      <c r="PF1808"/>
      <c r="PG1808"/>
      <c r="PH1808"/>
      <c r="PI1808"/>
      <c r="PJ1808"/>
      <c r="PK1808"/>
      <c r="PL1808"/>
      <c r="PM1808"/>
      <c r="PN1808"/>
      <c r="PO1808"/>
      <c r="PP1808"/>
      <c r="PQ1808"/>
      <c r="PR1808"/>
      <c r="PS1808"/>
      <c r="PT1808"/>
      <c r="PU1808"/>
      <c r="PV1808"/>
      <c r="PW1808"/>
      <c r="PX1808"/>
      <c r="PY1808"/>
      <c r="PZ1808"/>
      <c r="QA1808"/>
      <c r="QB1808"/>
      <c r="QC1808"/>
      <c r="QD1808"/>
      <c r="QE1808"/>
      <c r="QF1808"/>
      <c r="QG1808"/>
      <c r="QH1808"/>
      <c r="QI1808"/>
      <c r="QJ1808"/>
      <c r="QK1808"/>
      <c r="QL1808"/>
      <c r="QM1808"/>
      <c r="QN1808"/>
      <c r="QO1808"/>
      <c r="QP1808"/>
      <c r="QQ1808"/>
      <c r="QR1808"/>
      <c r="QS1808"/>
      <c r="QT1808"/>
      <c r="QU1808"/>
      <c r="QV1808"/>
      <c r="QW1808"/>
      <c r="QX1808"/>
      <c r="QY1808"/>
      <c r="QZ1808"/>
      <c r="RA1808"/>
      <c r="RB1808"/>
      <c r="RC1808"/>
      <c r="RD1808"/>
      <c r="RE1808"/>
      <c r="RF1808"/>
      <c r="RG1808"/>
      <c r="RH1808"/>
      <c r="RI1808"/>
      <c r="RJ1808"/>
      <c r="RK1808"/>
      <c r="RL1808"/>
      <c r="RM1808"/>
      <c r="RN1808"/>
      <c r="RO1808"/>
      <c r="RP1808"/>
      <c r="RQ1808"/>
      <c r="RR1808"/>
      <c r="RS1808"/>
      <c r="RT1808"/>
      <c r="RU1808"/>
      <c r="RV1808"/>
      <c r="RW1808"/>
      <c r="RX1808"/>
      <c r="RY1808"/>
      <c r="RZ1808"/>
      <c r="SA1808"/>
      <c r="SB1808"/>
      <c r="SC1808"/>
      <c r="SD1808"/>
      <c r="SE1808"/>
      <c r="SF1808"/>
      <c r="SG1808"/>
      <c r="SH1808"/>
      <c r="SI1808"/>
      <c r="SJ1808"/>
      <c r="SK1808"/>
      <c r="SL1808"/>
      <c r="SM1808"/>
      <c r="SN1808"/>
      <c r="SO1808"/>
      <c r="SP1808"/>
      <c r="SQ1808"/>
      <c r="SR1808"/>
      <c r="SS1808"/>
      <c r="ST1808"/>
      <c r="SU1808"/>
      <c r="SV1808"/>
      <c r="SW1808"/>
      <c r="SX1808"/>
      <c r="SY1808"/>
      <c r="SZ1808"/>
      <c r="TA1808"/>
      <c r="TB1808"/>
      <c r="TC1808"/>
      <c r="TD1808"/>
      <c r="TE1808"/>
      <c r="TF1808"/>
      <c r="TG1808"/>
      <c r="TH1808"/>
      <c r="TI1808"/>
      <c r="TJ1808"/>
      <c r="TK1808"/>
      <c r="TL1808"/>
      <c r="TM1808"/>
      <c r="TN1808"/>
      <c r="TO1808"/>
      <c r="TP1808"/>
      <c r="TQ1808"/>
      <c r="TR1808"/>
      <c r="TS1808"/>
      <c r="TT1808"/>
      <c r="TU1808"/>
      <c r="TV1808"/>
      <c r="TW1808"/>
      <c r="TX1808"/>
      <c r="TY1808"/>
      <c r="TZ1808"/>
      <c r="UA1808"/>
      <c r="UB1808"/>
      <c r="UC1808"/>
      <c r="UD1808"/>
      <c r="UE1808"/>
      <c r="UF1808"/>
      <c r="UG1808"/>
      <c r="UH1808"/>
      <c r="UI1808"/>
      <c r="UJ1808"/>
      <c r="UK1808"/>
      <c r="UL1808"/>
      <c r="UM1808"/>
      <c r="UN1808"/>
      <c r="UO1808"/>
      <c r="UP1808"/>
      <c r="UQ1808"/>
      <c r="UR1808"/>
      <c r="US1808"/>
      <c r="UT1808"/>
      <c r="UU1808"/>
      <c r="UV1808"/>
      <c r="UW1808"/>
      <c r="UX1808"/>
      <c r="UY1808"/>
      <c r="UZ1808"/>
      <c r="VA1808"/>
      <c r="VB1808"/>
      <c r="VC1808"/>
      <c r="VD1808"/>
      <c r="VE1808"/>
      <c r="VF1808"/>
      <c r="VG1808"/>
      <c r="VH1808"/>
      <c r="VI1808"/>
      <c r="VJ1808"/>
      <c r="VK1808"/>
      <c r="VL1808"/>
      <c r="VM1808"/>
      <c r="VN1808"/>
      <c r="VO1808"/>
      <c r="VP1808"/>
      <c r="VQ1808"/>
      <c r="VR1808"/>
      <c r="VS1808"/>
      <c r="VT1808"/>
      <c r="VU1808"/>
      <c r="VV1808"/>
      <c r="VW1808"/>
      <c r="VX1808"/>
      <c r="VY1808"/>
      <c r="VZ1808"/>
      <c r="WA1808"/>
      <c r="WB1808"/>
      <c r="WC1808"/>
      <c r="WD1808"/>
      <c r="WE1808"/>
      <c r="WF1808"/>
      <c r="WG1808"/>
      <c r="WH1808"/>
      <c r="WI1808"/>
      <c r="WJ1808"/>
      <c r="WK1808"/>
      <c r="WL1808"/>
      <c r="WM1808"/>
      <c r="WN1808"/>
      <c r="WO1808"/>
      <c r="WP1808"/>
      <c r="WQ1808"/>
      <c r="WR1808"/>
      <c r="WS1808"/>
      <c r="WT1808"/>
      <c r="WU1808"/>
      <c r="WV1808"/>
      <c r="WW1808"/>
      <c r="WX1808"/>
      <c r="WY1808"/>
      <c r="WZ1808"/>
      <c r="XA1808"/>
      <c r="XB1808"/>
      <c r="XC1808"/>
      <c r="XD1808"/>
      <c r="XE1808"/>
      <c r="XF1808"/>
      <c r="XG1808"/>
      <c r="XH1808"/>
      <c r="XI1808"/>
      <c r="XJ1808"/>
      <c r="XK1808"/>
      <c r="XL1808"/>
      <c r="XM1808"/>
      <c r="XN1808"/>
      <c r="XO1808"/>
      <c r="XP1808"/>
      <c r="XQ1808"/>
      <c r="XR1808"/>
      <c r="XS1808"/>
      <c r="XT1808"/>
      <c r="XU1808"/>
      <c r="XV1808"/>
      <c r="XW1808"/>
      <c r="XX1808"/>
      <c r="XY1808"/>
      <c r="XZ1808"/>
      <c r="YA1808"/>
      <c r="YB1808"/>
      <c r="YC1808"/>
      <c r="YD1808"/>
      <c r="YE1808"/>
      <c r="YF1808"/>
      <c r="YG1808"/>
      <c r="YH1808"/>
      <c r="YI1808"/>
      <c r="YJ1808"/>
      <c r="YK1808"/>
      <c r="YL1808"/>
      <c r="YM1808"/>
      <c r="YN1808"/>
      <c r="YO1808"/>
      <c r="YP1808"/>
      <c r="YQ1808"/>
      <c r="YR1808"/>
      <c r="YS1808"/>
      <c r="YT1808"/>
      <c r="YU1808"/>
      <c r="YV1808"/>
      <c r="YW1808"/>
      <c r="YX1808"/>
      <c r="YY1808"/>
      <c r="YZ1808"/>
      <c r="ZA1808"/>
      <c r="ZB1808"/>
      <c r="ZC1808"/>
      <c r="ZD1808"/>
      <c r="ZE1808"/>
      <c r="ZF1808"/>
      <c r="ZG1808"/>
      <c r="ZH1808"/>
      <c r="ZI1808"/>
      <c r="ZJ1808"/>
      <c r="ZK1808"/>
      <c r="ZL1808"/>
      <c r="ZM1808"/>
      <c r="ZN1808"/>
      <c r="ZO1808"/>
      <c r="ZP1808"/>
      <c r="ZQ1808"/>
      <c r="ZR1808"/>
      <c r="ZS1808"/>
      <c r="ZT1808"/>
      <c r="ZU1808"/>
      <c r="ZV1808"/>
      <c r="ZW1808"/>
      <c r="ZX1808"/>
      <c r="ZY1808"/>
      <c r="ZZ1808"/>
      <c r="AAA1808"/>
      <c r="AAB1808"/>
      <c r="AAC1808"/>
      <c r="AAD1808"/>
      <c r="AAE1808"/>
      <c r="AAF1808"/>
      <c r="AAG1808"/>
      <c r="AAH1808"/>
      <c r="AAI1808"/>
      <c r="AAJ1808"/>
      <c r="AAK1808"/>
      <c r="AAL1808"/>
      <c r="AAM1808"/>
      <c r="AAN1808"/>
      <c r="AAO1808"/>
      <c r="AAP1808"/>
      <c r="AAQ1808"/>
      <c r="AAR1808"/>
      <c r="AAS1808"/>
      <c r="AAT1808"/>
      <c r="AAU1808"/>
      <c r="AAV1808"/>
      <c r="AAW1808"/>
      <c r="AAX1808"/>
      <c r="AAY1808"/>
      <c r="AAZ1808"/>
      <c r="ABA1808"/>
      <c r="ABB1808"/>
      <c r="ABC1808"/>
      <c r="ABD1808"/>
      <c r="ABE1808"/>
      <c r="ABF1808"/>
      <c r="ABG1808"/>
      <c r="ABH1808"/>
      <c r="ABI1808"/>
      <c r="ABJ1808"/>
      <c r="ABK1808"/>
      <c r="ABL1808"/>
      <c r="ABM1808"/>
      <c r="ABN1808"/>
      <c r="ABO1808"/>
      <c r="ABP1808"/>
      <c r="ABQ1808"/>
      <c r="ABR1808"/>
      <c r="ABS1808"/>
      <c r="ABT1808"/>
      <c r="ABU1808"/>
      <c r="ABV1808"/>
      <c r="ABW1808"/>
      <c r="ABX1808"/>
      <c r="ABY1808"/>
      <c r="ABZ1808"/>
      <c r="ACA1808"/>
      <c r="ACB1808"/>
      <c r="ACC1808"/>
      <c r="ACD1808"/>
      <c r="ACE1808"/>
      <c r="ACF1808"/>
      <c r="ACG1808"/>
      <c r="ACH1808"/>
      <c r="ACI1808"/>
      <c r="ACJ1808"/>
      <c r="ACK1808"/>
      <c r="ACL1808"/>
      <c r="ACM1808"/>
      <c r="ACN1808"/>
      <c r="ACO1808"/>
      <c r="ACP1808"/>
      <c r="ACQ1808"/>
      <c r="ACR1808"/>
      <c r="ACS1808"/>
      <c r="ACT1808"/>
      <c r="ACU1808"/>
      <c r="ACV1808"/>
      <c r="ACW1808"/>
      <c r="ACX1808"/>
      <c r="ACY1808"/>
      <c r="ACZ1808"/>
      <c r="ADA1808"/>
      <c r="ADB1808"/>
      <c r="ADC1808"/>
      <c r="ADD1808"/>
      <c r="ADE1808"/>
      <c r="ADF1808"/>
      <c r="ADG1808"/>
      <c r="ADH1808"/>
      <c r="ADI1808"/>
      <c r="ADJ1808"/>
      <c r="ADK1808"/>
      <c r="ADL1808"/>
      <c r="ADM1808"/>
      <c r="ADN1808"/>
      <c r="ADO1808"/>
      <c r="ADP1808"/>
      <c r="ADQ1808"/>
      <c r="ADR1808"/>
      <c r="ADS1808"/>
      <c r="ADT1808"/>
      <c r="ADU1808"/>
      <c r="ADV1808"/>
      <c r="ADW1808"/>
      <c r="ADX1808"/>
      <c r="ADY1808"/>
      <c r="ADZ1808"/>
      <c r="AEA1808"/>
      <c r="AEB1808"/>
      <c r="AEC1808"/>
      <c r="AED1808"/>
      <c r="AEE1808"/>
      <c r="AEF1808"/>
      <c r="AEG1808"/>
      <c r="AEH1808"/>
      <c r="AEI1808"/>
      <c r="AEJ1808"/>
      <c r="AEK1808"/>
      <c r="AEL1808"/>
      <c r="AEM1808"/>
      <c r="AEN1808"/>
      <c r="AEO1808"/>
      <c r="AEP1808"/>
      <c r="AEQ1808"/>
      <c r="AER1808"/>
      <c r="AES1808"/>
      <c r="AET1808"/>
      <c r="AEU1808"/>
      <c r="AEV1808"/>
      <c r="AEW1808"/>
      <c r="AEX1808"/>
      <c r="AEY1808"/>
      <c r="AEZ1808"/>
      <c r="AFA1808"/>
      <c r="AFB1808"/>
      <c r="AFC1808"/>
      <c r="AFD1808"/>
      <c r="AFE1808"/>
      <c r="AFF1808"/>
      <c r="AFG1808"/>
      <c r="AFH1808"/>
      <c r="AFI1808"/>
      <c r="AFJ1808"/>
      <c r="AFK1808"/>
      <c r="AFL1808"/>
      <c r="AFM1808"/>
      <c r="AFN1808"/>
      <c r="AFO1808"/>
      <c r="AFP1808"/>
      <c r="AFQ1808"/>
      <c r="AFR1808"/>
      <c r="AFS1808"/>
      <c r="AFT1808"/>
      <c r="AFU1808"/>
      <c r="AFV1808"/>
      <c r="AFW1808"/>
      <c r="AFX1808"/>
      <c r="AFY1808"/>
      <c r="AFZ1808"/>
      <c r="AGA1808"/>
      <c r="AGB1808"/>
      <c r="AGC1808"/>
      <c r="AGD1808"/>
      <c r="AGE1808"/>
      <c r="AGF1808"/>
      <c r="AGG1808"/>
      <c r="AGH1808"/>
      <c r="AGI1808"/>
      <c r="AGJ1808"/>
      <c r="AGK1808"/>
      <c r="AGL1808"/>
      <c r="AGM1808"/>
      <c r="AGN1808"/>
      <c r="AGO1808"/>
      <c r="AGP1808"/>
      <c r="AGQ1808"/>
      <c r="AGR1808"/>
      <c r="AGS1808"/>
      <c r="AGT1808"/>
      <c r="AGU1808"/>
      <c r="AGV1808"/>
      <c r="AGW1808"/>
      <c r="AGX1808"/>
      <c r="AGY1808"/>
      <c r="AGZ1808"/>
      <c r="AHA1808"/>
      <c r="AHB1808"/>
      <c r="AHC1808"/>
      <c r="AHD1808"/>
      <c r="AHE1808"/>
      <c r="AHF1808"/>
      <c r="AHG1808"/>
      <c r="AHH1808"/>
      <c r="AHI1808"/>
      <c r="AHJ1808"/>
      <c r="AHK1808"/>
      <c r="AHL1808"/>
      <c r="AHM1808"/>
      <c r="AHN1808"/>
      <c r="AHO1808"/>
      <c r="AHP1808"/>
      <c r="AHQ1808"/>
      <c r="AHR1808"/>
      <c r="AHS1808"/>
      <c r="AHT1808"/>
      <c r="AHU1808"/>
      <c r="AHV1808"/>
      <c r="AHW1808"/>
      <c r="AHX1808"/>
      <c r="AHY1808"/>
      <c r="AHZ1808"/>
      <c r="AIA1808"/>
      <c r="AIB1808"/>
      <c r="AIC1808"/>
      <c r="AID1808"/>
      <c r="AIE1808"/>
      <c r="AIF1808"/>
      <c r="AIG1808"/>
      <c r="AIH1808"/>
      <c r="AII1808"/>
      <c r="AIJ1808"/>
      <c r="AIK1808"/>
      <c r="AIL1808"/>
      <c r="AIM1808"/>
      <c r="AIN1808"/>
      <c r="AIO1808"/>
      <c r="AIP1808"/>
      <c r="AIQ1808"/>
      <c r="AIR1808"/>
      <c r="AIS1808"/>
      <c r="AIT1808"/>
      <c r="AIU1808"/>
      <c r="AIV1808"/>
      <c r="AIW1808"/>
      <c r="AIX1808"/>
      <c r="AIY1808"/>
      <c r="AIZ1808"/>
      <c r="AJA1808"/>
      <c r="AJB1808"/>
      <c r="AJC1808"/>
      <c r="AJD1808"/>
      <c r="AJE1808"/>
      <c r="AJF1808"/>
      <c r="AJG1808"/>
      <c r="AJH1808"/>
      <c r="AJI1808"/>
      <c r="AJJ1808"/>
      <c r="AJK1808"/>
      <c r="AJL1808"/>
      <c r="AJM1808"/>
      <c r="AJN1808"/>
      <c r="AJO1808"/>
      <c r="AJP1808"/>
      <c r="AJQ1808"/>
      <c r="AJR1808"/>
      <c r="AJS1808"/>
      <c r="AJT1808"/>
      <c r="AJU1808"/>
      <c r="AJV1808"/>
      <c r="AJW1808"/>
      <c r="AJX1808"/>
      <c r="AJY1808"/>
      <c r="AJZ1808"/>
      <c r="AKA1808"/>
      <c r="AKB1808"/>
      <c r="AKC1808"/>
      <c r="AKD1808"/>
      <c r="AKE1808"/>
      <c r="AKF1808"/>
      <c r="AKG1808"/>
      <c r="AKH1808"/>
      <c r="AKI1808"/>
      <c r="AKJ1808"/>
      <c r="AKK1808"/>
      <c r="AKL1808"/>
      <c r="AKM1808"/>
      <c r="AKN1808"/>
      <c r="AKO1808"/>
      <c r="AKP1808"/>
      <c r="AKQ1808"/>
      <c r="AKR1808"/>
      <c r="AKS1808"/>
      <c r="AKT1808"/>
      <c r="AKU1808"/>
      <c r="AKV1808"/>
      <c r="AKW1808"/>
      <c r="AKX1808"/>
      <c r="AKY1808"/>
      <c r="AKZ1808"/>
      <c r="ALA1808"/>
      <c r="ALB1808"/>
      <c r="ALC1808"/>
      <c r="ALD1808"/>
      <c r="ALE1808"/>
      <c r="ALF1808"/>
      <c r="ALG1808"/>
      <c r="ALH1808"/>
      <c r="ALI1808"/>
      <c r="ALJ1808"/>
      <c r="ALK1808"/>
      <c r="ALL1808"/>
      <c r="ALM1808"/>
      <c r="ALN1808"/>
      <c r="ALO1808"/>
      <c r="ALP1808"/>
      <c r="ALQ1808"/>
      <c r="ALR1808"/>
      <c r="ALS1808"/>
      <c r="ALT1808"/>
      <c r="ALU1808"/>
      <c r="ALV1808"/>
      <c r="ALW1808"/>
      <c r="ALX1808"/>
      <c r="ALY1808"/>
      <c r="ALZ1808"/>
      <c r="AMA1808"/>
      <c r="AMB1808"/>
      <c r="AMC1808"/>
      <c r="AMD1808"/>
      <c r="AME1808"/>
      <c r="AMF1808"/>
      <c r="AMG1808"/>
      <c r="AMH1808"/>
      <c r="AMI1808"/>
      <c r="AMJ1808"/>
      <c r="AMK1808"/>
    </row>
    <row r="1809" spans="1:46" customFormat="1" ht="45" customHeight="1" thickTop="1" thickBot="1" x14ac:dyDescent="0.3">
      <c r="A1809" s="264" t="s">
        <v>167</v>
      </c>
      <c r="B1809" s="264"/>
      <c r="C1809" s="264"/>
      <c r="D1809" s="264"/>
      <c r="E1809" s="264"/>
      <c r="F1809" s="264"/>
      <c r="G1809" s="264"/>
      <c r="H1809" s="264"/>
      <c r="I1809" s="264"/>
      <c r="J1809" s="264"/>
      <c r="K1809" s="264"/>
      <c r="L1809" s="264"/>
      <c r="M1809" s="264"/>
      <c r="N1809" s="264"/>
      <c r="O1809" s="264"/>
      <c r="P1809" s="264"/>
      <c r="Q1809" s="51" t="s">
        <v>188</v>
      </c>
      <c r="R1809" s="265" t="s">
        <v>189</v>
      </c>
      <c r="S1809" s="265"/>
      <c r="T1809" s="265"/>
      <c r="U1809" s="265"/>
      <c r="V1809" s="265"/>
      <c r="W1809" s="265"/>
      <c r="X1809" s="265"/>
      <c r="Y1809" s="265"/>
      <c r="Z1809" s="265"/>
      <c r="AA1809" s="265"/>
      <c r="AB1809" s="265"/>
      <c r="AC1809" s="265"/>
      <c r="AD1809" s="265"/>
      <c r="AE1809" s="265"/>
      <c r="AF1809" s="53" t="s">
        <v>188</v>
      </c>
      <c r="AG1809" s="266" t="s">
        <v>7</v>
      </c>
      <c r="AH1809" s="266"/>
      <c r="AI1809" s="266"/>
      <c r="AJ1809" s="266"/>
      <c r="AK1809" s="266"/>
      <c r="AL1809" s="266"/>
      <c r="AM1809" s="266"/>
      <c r="AN1809" s="266"/>
      <c r="AO1809" s="266"/>
      <c r="AP1809" s="266"/>
      <c r="AQ1809" s="266"/>
      <c r="AR1809" s="266"/>
      <c r="AS1809" s="266"/>
      <c r="AT1809" s="266"/>
    </row>
    <row r="1810" spans="1:46" customFormat="1" ht="45" customHeight="1" thickTop="1" thickBot="1" x14ac:dyDescent="0.3">
      <c r="A1810" s="249" t="s">
        <v>1440</v>
      </c>
      <c r="B1810" s="249"/>
      <c r="C1810" s="249"/>
      <c r="D1810" s="249"/>
      <c r="E1810" s="249"/>
      <c r="F1810" s="249"/>
      <c r="G1810" s="249"/>
      <c r="H1810" s="249"/>
      <c r="I1810" s="249"/>
      <c r="J1810" s="249"/>
      <c r="K1810" s="249"/>
      <c r="L1810" s="249"/>
      <c r="M1810" s="249"/>
      <c r="N1810" s="249"/>
      <c r="O1810" s="249"/>
      <c r="P1810" s="249"/>
      <c r="Q1810" s="54">
        <v>0</v>
      </c>
      <c r="R1810" s="251" t="s">
        <v>2569</v>
      </c>
      <c r="S1810" s="252"/>
      <c r="T1810" s="252"/>
      <c r="U1810" s="252"/>
      <c r="V1810" s="252"/>
      <c r="W1810" s="252"/>
      <c r="X1810" s="252"/>
      <c r="Y1810" s="252"/>
      <c r="Z1810" s="252"/>
      <c r="AA1810" s="252"/>
      <c r="AB1810" s="252"/>
      <c r="AC1810" s="252"/>
      <c r="AD1810" s="252"/>
      <c r="AE1810" s="253"/>
      <c r="AF1810" s="54">
        <v>0</v>
      </c>
      <c r="AG1810" s="251" t="s">
        <v>2583</v>
      </c>
      <c r="AH1810" s="252"/>
      <c r="AI1810" s="252"/>
      <c r="AJ1810" s="252"/>
      <c r="AK1810" s="252"/>
      <c r="AL1810" s="252"/>
      <c r="AM1810" s="252"/>
      <c r="AN1810" s="252"/>
      <c r="AO1810" s="252"/>
      <c r="AP1810" s="252"/>
      <c r="AQ1810" s="252"/>
      <c r="AR1810" s="252"/>
      <c r="AS1810" s="252"/>
      <c r="AT1810" s="253"/>
    </row>
    <row r="1811" spans="1:46" customFormat="1" ht="45" customHeight="1" thickTop="1" thickBot="1" x14ac:dyDescent="0.3">
      <c r="A1811" s="249" t="s">
        <v>1441</v>
      </c>
      <c r="B1811" s="249" t="s">
        <v>1441</v>
      </c>
      <c r="C1811" s="249" t="s">
        <v>1441</v>
      </c>
      <c r="D1811" s="249" t="s">
        <v>1441</v>
      </c>
      <c r="E1811" s="249" t="s">
        <v>1441</v>
      </c>
      <c r="F1811" s="249" t="s">
        <v>1441</v>
      </c>
      <c r="G1811" s="249" t="s">
        <v>1441</v>
      </c>
      <c r="H1811" s="249" t="s">
        <v>1441</v>
      </c>
      <c r="I1811" s="249" t="s">
        <v>1441</v>
      </c>
      <c r="J1811" s="249" t="s">
        <v>1441</v>
      </c>
      <c r="K1811" s="249" t="s">
        <v>1441</v>
      </c>
      <c r="L1811" s="249" t="s">
        <v>1441</v>
      </c>
      <c r="M1811" s="249" t="s">
        <v>1441</v>
      </c>
      <c r="N1811" s="249" t="s">
        <v>1441</v>
      </c>
      <c r="O1811" s="249" t="s">
        <v>1441</v>
      </c>
      <c r="P1811" s="249" t="s">
        <v>1441</v>
      </c>
      <c r="Q1811" s="54">
        <v>0</v>
      </c>
      <c r="R1811" s="267" t="s">
        <v>2551</v>
      </c>
      <c r="S1811" s="267"/>
      <c r="T1811" s="267"/>
      <c r="U1811" s="267"/>
      <c r="V1811" s="267"/>
      <c r="W1811" s="267"/>
      <c r="X1811" s="267"/>
      <c r="Y1811" s="267"/>
      <c r="Z1811" s="267"/>
      <c r="AA1811" s="267"/>
      <c r="AB1811" s="267"/>
      <c r="AC1811" s="267"/>
      <c r="AD1811" s="267"/>
      <c r="AE1811" s="267"/>
      <c r="AF1811" s="54">
        <v>0</v>
      </c>
      <c r="AG1811" s="267" t="s">
        <v>2551</v>
      </c>
      <c r="AH1811" s="267"/>
      <c r="AI1811" s="267"/>
      <c r="AJ1811" s="267"/>
      <c r="AK1811" s="267"/>
      <c r="AL1811" s="267"/>
      <c r="AM1811" s="267"/>
      <c r="AN1811" s="267"/>
      <c r="AO1811" s="267"/>
      <c r="AP1811" s="267"/>
      <c r="AQ1811" s="267"/>
      <c r="AR1811" s="267"/>
      <c r="AS1811" s="267"/>
      <c r="AT1811" s="267"/>
    </row>
    <row r="1812" spans="1:46" customFormat="1" ht="45" customHeight="1" thickTop="1" thickBot="1" x14ac:dyDescent="0.3">
      <c r="A1812" s="249" t="s">
        <v>1442</v>
      </c>
      <c r="B1812" s="249" t="s">
        <v>1442</v>
      </c>
      <c r="C1812" s="249" t="s">
        <v>1442</v>
      </c>
      <c r="D1812" s="249" t="s">
        <v>1442</v>
      </c>
      <c r="E1812" s="249" t="s">
        <v>1442</v>
      </c>
      <c r="F1812" s="249" t="s">
        <v>1442</v>
      </c>
      <c r="G1812" s="249" t="s">
        <v>1442</v>
      </c>
      <c r="H1812" s="249" t="s">
        <v>1442</v>
      </c>
      <c r="I1812" s="249" t="s">
        <v>1442</v>
      </c>
      <c r="J1812" s="249" t="s">
        <v>1442</v>
      </c>
      <c r="K1812" s="249" t="s">
        <v>1442</v>
      </c>
      <c r="L1812" s="249" t="s">
        <v>1442</v>
      </c>
      <c r="M1812" s="249" t="s">
        <v>1442</v>
      </c>
      <c r="N1812" s="249" t="s">
        <v>1442</v>
      </c>
      <c r="O1812" s="249" t="s">
        <v>1442</v>
      </c>
      <c r="P1812" s="249" t="s">
        <v>1442</v>
      </c>
      <c r="Q1812" s="54">
        <v>0</v>
      </c>
      <c r="R1812" s="267" t="s">
        <v>2551</v>
      </c>
      <c r="S1812" s="267"/>
      <c r="T1812" s="267"/>
      <c r="U1812" s="267"/>
      <c r="V1812" s="267"/>
      <c r="W1812" s="267"/>
      <c r="X1812" s="267"/>
      <c r="Y1812" s="267"/>
      <c r="Z1812" s="267"/>
      <c r="AA1812" s="267"/>
      <c r="AB1812" s="267"/>
      <c r="AC1812" s="267"/>
      <c r="AD1812" s="267"/>
      <c r="AE1812" s="267"/>
      <c r="AF1812" s="54">
        <v>0</v>
      </c>
      <c r="AG1812" s="267" t="s">
        <v>2551</v>
      </c>
      <c r="AH1812" s="267"/>
      <c r="AI1812" s="267"/>
      <c r="AJ1812" s="267"/>
      <c r="AK1812" s="267"/>
      <c r="AL1812" s="267"/>
      <c r="AM1812" s="267"/>
      <c r="AN1812" s="267"/>
      <c r="AO1812" s="267"/>
      <c r="AP1812" s="267"/>
      <c r="AQ1812" s="267"/>
      <c r="AR1812" s="267"/>
      <c r="AS1812" s="267"/>
      <c r="AT1812" s="267"/>
    </row>
    <row r="1813" spans="1:46" customFormat="1" ht="45" customHeight="1" thickTop="1" thickBot="1" x14ac:dyDescent="0.3">
      <c r="A1813" s="249" t="s">
        <v>1443</v>
      </c>
      <c r="B1813" s="249" t="s">
        <v>1443</v>
      </c>
      <c r="C1813" s="249" t="s">
        <v>1443</v>
      </c>
      <c r="D1813" s="249" t="s">
        <v>1443</v>
      </c>
      <c r="E1813" s="249" t="s">
        <v>1443</v>
      </c>
      <c r="F1813" s="249" t="s">
        <v>1443</v>
      </c>
      <c r="G1813" s="249" t="s">
        <v>1443</v>
      </c>
      <c r="H1813" s="249" t="s">
        <v>1443</v>
      </c>
      <c r="I1813" s="249" t="s">
        <v>1443</v>
      </c>
      <c r="J1813" s="249" t="s">
        <v>1443</v>
      </c>
      <c r="K1813" s="249" t="s">
        <v>1443</v>
      </c>
      <c r="L1813" s="249" t="s">
        <v>1443</v>
      </c>
      <c r="M1813" s="249" t="s">
        <v>1443</v>
      </c>
      <c r="N1813" s="249" t="s">
        <v>1443</v>
      </c>
      <c r="O1813" s="249" t="s">
        <v>1443</v>
      </c>
      <c r="P1813" s="249" t="s">
        <v>1443</v>
      </c>
      <c r="Q1813" s="54">
        <v>0</v>
      </c>
      <c r="R1813" s="267" t="s">
        <v>2551</v>
      </c>
      <c r="S1813" s="267"/>
      <c r="T1813" s="267"/>
      <c r="U1813" s="267"/>
      <c r="V1813" s="267"/>
      <c r="W1813" s="267"/>
      <c r="X1813" s="267"/>
      <c r="Y1813" s="267"/>
      <c r="Z1813" s="267"/>
      <c r="AA1813" s="267"/>
      <c r="AB1813" s="267"/>
      <c r="AC1813" s="267"/>
      <c r="AD1813" s="267"/>
      <c r="AE1813" s="267"/>
      <c r="AF1813" s="54">
        <v>0</v>
      </c>
      <c r="AG1813" s="267" t="s">
        <v>2551</v>
      </c>
      <c r="AH1813" s="267"/>
      <c r="AI1813" s="267"/>
      <c r="AJ1813" s="267"/>
      <c r="AK1813" s="267"/>
      <c r="AL1813" s="267"/>
      <c r="AM1813" s="267"/>
      <c r="AN1813" s="267"/>
      <c r="AO1813" s="267"/>
      <c r="AP1813" s="267"/>
      <c r="AQ1813" s="267"/>
      <c r="AR1813" s="267"/>
      <c r="AS1813" s="267"/>
      <c r="AT1813" s="267"/>
    </row>
    <row r="1814" spans="1:46" customFormat="1" ht="45" customHeight="1" thickTop="1" thickBot="1" x14ac:dyDescent="0.3">
      <c r="A1814" s="250" t="s">
        <v>1444</v>
      </c>
      <c r="B1814" s="250"/>
      <c r="C1814" s="250"/>
      <c r="D1814" s="250"/>
      <c r="E1814" s="250"/>
      <c r="F1814" s="250"/>
      <c r="G1814" s="250"/>
      <c r="H1814" s="250"/>
      <c r="I1814" s="250"/>
      <c r="J1814" s="250"/>
      <c r="K1814" s="250"/>
      <c r="L1814" s="250"/>
      <c r="M1814" s="250"/>
      <c r="N1814" s="250"/>
      <c r="O1814" s="250"/>
      <c r="P1814" s="250"/>
      <c r="Q1814" s="54">
        <v>0</v>
      </c>
      <c r="R1814" s="267" t="s">
        <v>2551</v>
      </c>
      <c r="S1814" s="267"/>
      <c r="T1814" s="267"/>
      <c r="U1814" s="267"/>
      <c r="V1814" s="267"/>
      <c r="W1814" s="267"/>
      <c r="X1814" s="267"/>
      <c r="Y1814" s="267"/>
      <c r="Z1814" s="267"/>
      <c r="AA1814" s="267"/>
      <c r="AB1814" s="267"/>
      <c r="AC1814" s="267"/>
      <c r="AD1814" s="267"/>
      <c r="AE1814" s="267"/>
      <c r="AF1814" s="54">
        <v>0</v>
      </c>
      <c r="AG1814" s="267" t="s">
        <v>2551</v>
      </c>
      <c r="AH1814" s="267"/>
      <c r="AI1814" s="267"/>
      <c r="AJ1814" s="267"/>
      <c r="AK1814" s="267"/>
      <c r="AL1814" s="267"/>
      <c r="AM1814" s="267"/>
      <c r="AN1814" s="267"/>
      <c r="AO1814" s="267"/>
      <c r="AP1814" s="267"/>
      <c r="AQ1814" s="267"/>
      <c r="AR1814" s="267"/>
      <c r="AS1814" s="267"/>
      <c r="AT1814" s="267"/>
    </row>
    <row r="1815" spans="1:46" customFormat="1" ht="45" customHeight="1" thickTop="1" thickBot="1" x14ac:dyDescent="0.3">
      <c r="A1815" s="250" t="s">
        <v>1445</v>
      </c>
      <c r="B1815" s="250" t="s">
        <v>1445</v>
      </c>
      <c r="C1815" s="250" t="s">
        <v>1445</v>
      </c>
      <c r="D1815" s="250" t="s">
        <v>1445</v>
      </c>
      <c r="E1815" s="250" t="s">
        <v>1445</v>
      </c>
      <c r="F1815" s="250" t="s">
        <v>1445</v>
      </c>
      <c r="G1815" s="250" t="s">
        <v>1445</v>
      </c>
      <c r="H1815" s="250" t="s">
        <v>1445</v>
      </c>
      <c r="I1815" s="250" t="s">
        <v>1445</v>
      </c>
      <c r="J1815" s="250" t="s">
        <v>1445</v>
      </c>
      <c r="K1815" s="250" t="s">
        <v>1445</v>
      </c>
      <c r="L1815" s="250" t="s">
        <v>1445</v>
      </c>
      <c r="M1815" s="250" t="s">
        <v>1445</v>
      </c>
      <c r="N1815" s="250" t="s">
        <v>1445</v>
      </c>
      <c r="O1815" s="250" t="s">
        <v>1445</v>
      </c>
      <c r="P1815" s="250" t="s">
        <v>1445</v>
      </c>
      <c r="Q1815" s="54">
        <v>0</v>
      </c>
      <c r="R1815" s="267" t="s">
        <v>2551</v>
      </c>
      <c r="S1815" s="267"/>
      <c r="T1815" s="267"/>
      <c r="U1815" s="267"/>
      <c r="V1815" s="267"/>
      <c r="W1815" s="267"/>
      <c r="X1815" s="267"/>
      <c r="Y1815" s="267"/>
      <c r="Z1815" s="267"/>
      <c r="AA1815" s="267"/>
      <c r="AB1815" s="267"/>
      <c r="AC1815" s="267"/>
      <c r="AD1815" s="267"/>
      <c r="AE1815" s="267"/>
      <c r="AF1815" s="54">
        <v>0</v>
      </c>
      <c r="AG1815" s="267" t="s">
        <v>2551</v>
      </c>
      <c r="AH1815" s="267"/>
      <c r="AI1815" s="267"/>
      <c r="AJ1815" s="267"/>
      <c r="AK1815" s="267"/>
      <c r="AL1815" s="267"/>
      <c r="AM1815" s="267"/>
      <c r="AN1815" s="267"/>
      <c r="AO1815" s="267"/>
      <c r="AP1815" s="267"/>
      <c r="AQ1815" s="267"/>
      <c r="AR1815" s="267"/>
      <c r="AS1815" s="267"/>
      <c r="AT1815" s="267"/>
    </row>
    <row r="1816" spans="1:46" customFormat="1" ht="45" customHeight="1" thickTop="1" thickBot="1" x14ac:dyDescent="0.3">
      <c r="A1816" s="249" t="s">
        <v>1446</v>
      </c>
      <c r="B1816" s="249" t="s">
        <v>1446</v>
      </c>
      <c r="C1816" s="249" t="s">
        <v>1446</v>
      </c>
      <c r="D1816" s="249" t="s">
        <v>1446</v>
      </c>
      <c r="E1816" s="249" t="s">
        <v>1446</v>
      </c>
      <c r="F1816" s="249" t="s">
        <v>1446</v>
      </c>
      <c r="G1816" s="249" t="s">
        <v>1446</v>
      </c>
      <c r="H1816" s="249" t="s">
        <v>1446</v>
      </c>
      <c r="I1816" s="249" t="s">
        <v>1446</v>
      </c>
      <c r="J1816" s="249" t="s">
        <v>1446</v>
      </c>
      <c r="K1816" s="249" t="s">
        <v>1446</v>
      </c>
      <c r="L1816" s="249" t="s">
        <v>1446</v>
      </c>
      <c r="M1816" s="249" t="s">
        <v>1446</v>
      </c>
      <c r="N1816" s="249" t="s">
        <v>1446</v>
      </c>
      <c r="O1816" s="249" t="s">
        <v>1446</v>
      </c>
      <c r="P1816" s="249" t="s">
        <v>1446</v>
      </c>
      <c r="Q1816" s="54">
        <v>0</v>
      </c>
      <c r="R1816" s="267" t="s">
        <v>2551</v>
      </c>
      <c r="S1816" s="267"/>
      <c r="T1816" s="267"/>
      <c r="U1816" s="267"/>
      <c r="V1816" s="267"/>
      <c r="W1816" s="267"/>
      <c r="X1816" s="267"/>
      <c r="Y1816" s="267"/>
      <c r="Z1816" s="267"/>
      <c r="AA1816" s="267"/>
      <c r="AB1816" s="267"/>
      <c r="AC1816" s="267"/>
      <c r="AD1816" s="267"/>
      <c r="AE1816" s="267"/>
      <c r="AF1816" s="54">
        <v>0</v>
      </c>
      <c r="AG1816" s="267" t="s">
        <v>2551</v>
      </c>
      <c r="AH1816" s="267"/>
      <c r="AI1816" s="267"/>
      <c r="AJ1816" s="267"/>
      <c r="AK1816" s="267"/>
      <c r="AL1816" s="267"/>
      <c r="AM1816" s="267"/>
      <c r="AN1816" s="267"/>
      <c r="AO1816" s="267"/>
      <c r="AP1816" s="267"/>
      <c r="AQ1816" s="267"/>
      <c r="AR1816" s="267"/>
      <c r="AS1816" s="267"/>
      <c r="AT1816" s="267"/>
    </row>
    <row r="1817" spans="1:46" customFormat="1" ht="45" customHeight="1" thickTop="1" thickBot="1" x14ac:dyDescent="0.3">
      <c r="A1817" s="249" t="s">
        <v>1447</v>
      </c>
      <c r="B1817" s="249" t="s">
        <v>1447</v>
      </c>
      <c r="C1817" s="249" t="s">
        <v>1447</v>
      </c>
      <c r="D1817" s="249" t="s">
        <v>1447</v>
      </c>
      <c r="E1817" s="249" t="s">
        <v>1447</v>
      </c>
      <c r="F1817" s="249" t="s">
        <v>1447</v>
      </c>
      <c r="G1817" s="249" t="s">
        <v>1447</v>
      </c>
      <c r="H1817" s="249" t="s">
        <v>1447</v>
      </c>
      <c r="I1817" s="249" t="s">
        <v>1447</v>
      </c>
      <c r="J1817" s="249" t="s">
        <v>1447</v>
      </c>
      <c r="K1817" s="249" t="s">
        <v>1447</v>
      </c>
      <c r="L1817" s="249" t="s">
        <v>1447</v>
      </c>
      <c r="M1817" s="249" t="s">
        <v>1447</v>
      </c>
      <c r="N1817" s="249" t="s">
        <v>1447</v>
      </c>
      <c r="O1817" s="249" t="s">
        <v>1447</v>
      </c>
      <c r="P1817" s="249" t="s">
        <v>1447</v>
      </c>
      <c r="Q1817" s="54">
        <v>0</v>
      </c>
      <c r="R1817" s="267" t="s">
        <v>2551</v>
      </c>
      <c r="S1817" s="267"/>
      <c r="T1817" s="267"/>
      <c r="U1817" s="267"/>
      <c r="V1817" s="267"/>
      <c r="W1817" s="267"/>
      <c r="X1817" s="267"/>
      <c r="Y1817" s="267"/>
      <c r="Z1817" s="267"/>
      <c r="AA1817" s="267"/>
      <c r="AB1817" s="267"/>
      <c r="AC1817" s="267"/>
      <c r="AD1817" s="267"/>
      <c r="AE1817" s="267"/>
      <c r="AF1817" s="54">
        <v>0</v>
      </c>
      <c r="AG1817" s="267" t="s">
        <v>2551</v>
      </c>
      <c r="AH1817" s="267"/>
      <c r="AI1817" s="267"/>
      <c r="AJ1817" s="267"/>
      <c r="AK1817" s="267"/>
      <c r="AL1817" s="267"/>
      <c r="AM1817" s="267"/>
      <c r="AN1817" s="267"/>
      <c r="AO1817" s="267"/>
      <c r="AP1817" s="267"/>
      <c r="AQ1817" s="267"/>
      <c r="AR1817" s="267"/>
      <c r="AS1817" s="267"/>
      <c r="AT1817" s="267"/>
    </row>
    <row r="1818" spans="1:46" customFormat="1" ht="45" customHeight="1" thickTop="1" thickBot="1" x14ac:dyDescent="0.3">
      <c r="A1818" s="249" t="s">
        <v>1448</v>
      </c>
      <c r="B1818" s="249" t="s">
        <v>1448</v>
      </c>
      <c r="C1818" s="249" t="s">
        <v>1448</v>
      </c>
      <c r="D1818" s="249" t="s">
        <v>1448</v>
      </c>
      <c r="E1818" s="249" t="s">
        <v>1448</v>
      </c>
      <c r="F1818" s="249" t="s">
        <v>1448</v>
      </c>
      <c r="G1818" s="249" t="s">
        <v>1448</v>
      </c>
      <c r="H1818" s="249" t="s">
        <v>1448</v>
      </c>
      <c r="I1818" s="249" t="s">
        <v>1448</v>
      </c>
      <c r="J1818" s="249" t="s">
        <v>1448</v>
      </c>
      <c r="K1818" s="249" t="s">
        <v>1448</v>
      </c>
      <c r="L1818" s="249" t="s">
        <v>1448</v>
      </c>
      <c r="M1818" s="249" t="s">
        <v>1448</v>
      </c>
      <c r="N1818" s="249" t="s">
        <v>1448</v>
      </c>
      <c r="O1818" s="249" t="s">
        <v>1448</v>
      </c>
      <c r="P1818" s="249" t="s">
        <v>1448</v>
      </c>
      <c r="Q1818" s="54">
        <v>0</v>
      </c>
      <c r="R1818" s="267" t="s">
        <v>2551</v>
      </c>
      <c r="S1818" s="267"/>
      <c r="T1818" s="267"/>
      <c r="U1818" s="267"/>
      <c r="V1818" s="267"/>
      <c r="W1818" s="267"/>
      <c r="X1818" s="267"/>
      <c r="Y1818" s="267"/>
      <c r="Z1818" s="267"/>
      <c r="AA1818" s="267"/>
      <c r="AB1818" s="267"/>
      <c r="AC1818" s="267"/>
      <c r="AD1818" s="267"/>
      <c r="AE1818" s="267"/>
      <c r="AF1818" s="54">
        <v>0</v>
      </c>
      <c r="AG1818" s="267" t="s">
        <v>2551</v>
      </c>
      <c r="AH1818" s="267"/>
      <c r="AI1818" s="267"/>
      <c r="AJ1818" s="267"/>
      <c r="AK1818" s="267"/>
      <c r="AL1818" s="267"/>
      <c r="AM1818" s="267"/>
      <c r="AN1818" s="267"/>
      <c r="AO1818" s="267"/>
      <c r="AP1818" s="267"/>
      <c r="AQ1818" s="267"/>
      <c r="AR1818" s="267"/>
      <c r="AS1818" s="267"/>
      <c r="AT1818" s="267"/>
    </row>
    <row r="1819" spans="1:46" customFormat="1" ht="45" customHeight="1" thickTop="1" thickBot="1" x14ac:dyDescent="0.3">
      <c r="A1819" s="249" t="s">
        <v>1449</v>
      </c>
      <c r="B1819" s="249" t="s">
        <v>1449</v>
      </c>
      <c r="C1819" s="249" t="s">
        <v>1449</v>
      </c>
      <c r="D1819" s="249" t="s">
        <v>1449</v>
      </c>
      <c r="E1819" s="249" t="s">
        <v>1449</v>
      </c>
      <c r="F1819" s="249" t="s">
        <v>1449</v>
      </c>
      <c r="G1819" s="249" t="s">
        <v>1449</v>
      </c>
      <c r="H1819" s="249" t="s">
        <v>1449</v>
      </c>
      <c r="I1819" s="249" t="s">
        <v>1449</v>
      </c>
      <c r="J1819" s="249" t="s">
        <v>1449</v>
      </c>
      <c r="K1819" s="249" t="s">
        <v>1449</v>
      </c>
      <c r="L1819" s="249" t="s">
        <v>1449</v>
      </c>
      <c r="M1819" s="249" t="s">
        <v>1449</v>
      </c>
      <c r="N1819" s="249" t="s">
        <v>1449</v>
      </c>
      <c r="O1819" s="249" t="s">
        <v>1449</v>
      </c>
      <c r="P1819" s="249" t="s">
        <v>1449</v>
      </c>
      <c r="Q1819" s="54">
        <v>0</v>
      </c>
      <c r="R1819" s="267" t="s">
        <v>2551</v>
      </c>
      <c r="S1819" s="267"/>
      <c r="T1819" s="267"/>
      <c r="U1819" s="267"/>
      <c r="V1819" s="267"/>
      <c r="W1819" s="267"/>
      <c r="X1819" s="267"/>
      <c r="Y1819" s="267"/>
      <c r="Z1819" s="267"/>
      <c r="AA1819" s="267"/>
      <c r="AB1819" s="267"/>
      <c r="AC1819" s="267"/>
      <c r="AD1819" s="267"/>
      <c r="AE1819" s="267"/>
      <c r="AF1819" s="54">
        <v>0</v>
      </c>
      <c r="AG1819" s="267" t="s">
        <v>2551</v>
      </c>
      <c r="AH1819" s="267"/>
      <c r="AI1819" s="267"/>
      <c r="AJ1819" s="267"/>
      <c r="AK1819" s="267"/>
      <c r="AL1819" s="267"/>
      <c r="AM1819" s="267"/>
      <c r="AN1819" s="267"/>
      <c r="AO1819" s="267"/>
      <c r="AP1819" s="267"/>
      <c r="AQ1819" s="267"/>
      <c r="AR1819" s="267"/>
      <c r="AS1819" s="267"/>
      <c r="AT1819" s="267"/>
    </row>
    <row r="1820" spans="1:46" customFormat="1" ht="45" customHeight="1" thickTop="1" thickBot="1" x14ac:dyDescent="0.3">
      <c r="A1820" s="249" t="s">
        <v>1450</v>
      </c>
      <c r="B1820" s="249" t="s">
        <v>1450</v>
      </c>
      <c r="C1820" s="249" t="s">
        <v>1450</v>
      </c>
      <c r="D1820" s="249" t="s">
        <v>1450</v>
      </c>
      <c r="E1820" s="249" t="s">
        <v>1450</v>
      </c>
      <c r="F1820" s="249" t="s">
        <v>1450</v>
      </c>
      <c r="G1820" s="249" t="s">
        <v>1450</v>
      </c>
      <c r="H1820" s="249" t="s">
        <v>1450</v>
      </c>
      <c r="I1820" s="249" t="s">
        <v>1450</v>
      </c>
      <c r="J1820" s="249" t="s">
        <v>1450</v>
      </c>
      <c r="K1820" s="249" t="s">
        <v>1450</v>
      </c>
      <c r="L1820" s="249" t="s">
        <v>1450</v>
      </c>
      <c r="M1820" s="249" t="s">
        <v>1450</v>
      </c>
      <c r="N1820" s="249" t="s">
        <v>1450</v>
      </c>
      <c r="O1820" s="249" t="s">
        <v>1450</v>
      </c>
      <c r="P1820" s="249" t="s">
        <v>1450</v>
      </c>
      <c r="Q1820" s="54">
        <v>0</v>
      </c>
      <c r="R1820" s="267" t="s">
        <v>2551</v>
      </c>
      <c r="S1820" s="267"/>
      <c r="T1820" s="267"/>
      <c r="U1820" s="267"/>
      <c r="V1820" s="267"/>
      <c r="W1820" s="267"/>
      <c r="X1820" s="267"/>
      <c r="Y1820" s="267"/>
      <c r="Z1820" s="267"/>
      <c r="AA1820" s="267"/>
      <c r="AB1820" s="267"/>
      <c r="AC1820" s="267"/>
      <c r="AD1820" s="267"/>
      <c r="AE1820" s="267"/>
      <c r="AF1820" s="54">
        <v>0</v>
      </c>
      <c r="AG1820" s="267" t="s">
        <v>2551</v>
      </c>
      <c r="AH1820" s="267"/>
      <c r="AI1820" s="267"/>
      <c r="AJ1820" s="267"/>
      <c r="AK1820" s="267"/>
      <c r="AL1820" s="267"/>
      <c r="AM1820" s="267"/>
      <c r="AN1820" s="267"/>
      <c r="AO1820" s="267"/>
      <c r="AP1820" s="267"/>
      <c r="AQ1820" s="267"/>
      <c r="AR1820" s="267"/>
      <c r="AS1820" s="267"/>
      <c r="AT1820" s="267"/>
    </row>
    <row r="1821" spans="1:46" customFormat="1" ht="45" customHeight="1" thickTop="1" thickBot="1" x14ac:dyDescent="0.3">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customFormat="1" ht="45" customHeight="1" thickTop="1" thickBot="1" x14ac:dyDescent="0.3">
      <c r="A1822" s="257" t="s">
        <v>197</v>
      </c>
      <c r="B1822" s="257"/>
      <c r="C1822" s="257"/>
      <c r="D1822" s="257"/>
      <c r="E1822" s="257"/>
      <c r="F1822" s="257"/>
      <c r="G1822" s="257"/>
      <c r="H1822" s="257"/>
      <c r="I1822" s="257"/>
      <c r="J1822" s="257"/>
      <c r="K1822" s="257"/>
      <c r="L1822" s="257"/>
      <c r="M1822" s="257"/>
      <c r="N1822" s="257"/>
      <c r="O1822" s="257"/>
      <c r="P1822" s="257"/>
      <c r="Q1822" s="56" t="s">
        <v>188</v>
      </c>
      <c r="R1822" s="258" t="s">
        <v>189</v>
      </c>
      <c r="S1822" s="258"/>
      <c r="T1822" s="258"/>
      <c r="U1822" s="258"/>
      <c r="V1822" s="258"/>
      <c r="W1822" s="258"/>
      <c r="X1822" s="258"/>
      <c r="Y1822" s="258"/>
      <c r="Z1822" s="258"/>
      <c r="AA1822" s="258"/>
      <c r="AB1822" s="258"/>
      <c r="AC1822" s="258"/>
      <c r="AD1822" s="258"/>
      <c r="AE1822" s="258"/>
      <c r="AF1822" s="57" t="s">
        <v>188</v>
      </c>
      <c r="AG1822" s="259" t="s">
        <v>7</v>
      </c>
      <c r="AH1822" s="259"/>
      <c r="AI1822" s="259"/>
      <c r="AJ1822" s="259"/>
      <c r="AK1822" s="259"/>
      <c r="AL1822" s="259"/>
      <c r="AM1822" s="259"/>
      <c r="AN1822" s="259"/>
      <c r="AO1822" s="259"/>
      <c r="AP1822" s="259"/>
      <c r="AQ1822" s="259"/>
      <c r="AR1822" s="259"/>
      <c r="AS1822" s="259"/>
      <c r="AT1822" s="259"/>
    </row>
    <row r="1823" spans="1:46" customFormat="1" ht="45" customHeight="1" thickTop="1" thickBot="1" x14ac:dyDescent="0.3">
      <c r="A1823" s="249" t="s">
        <v>1412</v>
      </c>
      <c r="B1823" s="249" t="s">
        <v>1412</v>
      </c>
      <c r="C1823" s="249" t="s">
        <v>1412</v>
      </c>
      <c r="D1823" s="249" t="s">
        <v>1412</v>
      </c>
      <c r="E1823" s="249" t="s">
        <v>1412</v>
      </c>
      <c r="F1823" s="249" t="s">
        <v>1412</v>
      </c>
      <c r="G1823" s="249" t="s">
        <v>1412</v>
      </c>
      <c r="H1823" s="249" t="s">
        <v>1412</v>
      </c>
      <c r="I1823" s="249" t="s">
        <v>1412</v>
      </c>
      <c r="J1823" s="249" t="s">
        <v>1412</v>
      </c>
      <c r="K1823" s="249" t="s">
        <v>1412</v>
      </c>
      <c r="L1823" s="249" t="s">
        <v>1412</v>
      </c>
      <c r="M1823" s="249" t="s">
        <v>1412</v>
      </c>
      <c r="N1823" s="249" t="s">
        <v>1412</v>
      </c>
      <c r="O1823" s="249" t="s">
        <v>1412</v>
      </c>
      <c r="P1823" s="249" t="s">
        <v>1412</v>
      </c>
      <c r="Q1823" s="54">
        <v>0</v>
      </c>
      <c r="R1823" s="251" t="s">
        <v>2569</v>
      </c>
      <c r="S1823" s="252"/>
      <c r="T1823" s="252"/>
      <c r="U1823" s="252"/>
      <c r="V1823" s="252"/>
      <c r="W1823" s="252"/>
      <c r="X1823" s="252"/>
      <c r="Y1823" s="252"/>
      <c r="Z1823" s="252"/>
      <c r="AA1823" s="252"/>
      <c r="AB1823" s="252"/>
      <c r="AC1823" s="252"/>
      <c r="AD1823" s="252"/>
      <c r="AE1823" s="253"/>
      <c r="AF1823" s="54">
        <v>0</v>
      </c>
      <c r="AG1823" s="251" t="s">
        <v>2583</v>
      </c>
      <c r="AH1823" s="252"/>
      <c r="AI1823" s="252"/>
      <c r="AJ1823" s="252"/>
      <c r="AK1823" s="252"/>
      <c r="AL1823" s="252"/>
      <c r="AM1823" s="252"/>
      <c r="AN1823" s="252"/>
      <c r="AO1823" s="252"/>
      <c r="AP1823" s="252"/>
      <c r="AQ1823" s="252"/>
      <c r="AR1823" s="252"/>
      <c r="AS1823" s="252"/>
      <c r="AT1823" s="253"/>
    </row>
    <row r="1824" spans="1:46" customFormat="1" ht="45" customHeight="1" thickTop="1" thickBot="1" x14ac:dyDescent="0.3">
      <c r="A1824" s="249" t="s">
        <v>1413</v>
      </c>
      <c r="B1824" s="249" t="s">
        <v>1413</v>
      </c>
      <c r="C1824" s="249" t="s">
        <v>1413</v>
      </c>
      <c r="D1824" s="249" t="s">
        <v>1413</v>
      </c>
      <c r="E1824" s="249" t="s">
        <v>1413</v>
      </c>
      <c r="F1824" s="249" t="s">
        <v>1413</v>
      </c>
      <c r="G1824" s="249" t="s">
        <v>1413</v>
      </c>
      <c r="H1824" s="249" t="s">
        <v>1413</v>
      </c>
      <c r="I1824" s="249" t="s">
        <v>1413</v>
      </c>
      <c r="J1824" s="249" t="s">
        <v>1413</v>
      </c>
      <c r="K1824" s="249" t="s">
        <v>1413</v>
      </c>
      <c r="L1824" s="249" t="s">
        <v>1413</v>
      </c>
      <c r="M1824" s="249" t="s">
        <v>1413</v>
      </c>
      <c r="N1824" s="249" t="s">
        <v>1413</v>
      </c>
      <c r="O1824" s="249" t="s">
        <v>1413</v>
      </c>
      <c r="P1824" s="249" t="s">
        <v>1413</v>
      </c>
      <c r="Q1824" s="54">
        <v>0</v>
      </c>
      <c r="R1824" s="267" t="s">
        <v>2551</v>
      </c>
      <c r="S1824" s="267"/>
      <c r="T1824" s="267"/>
      <c r="U1824" s="267"/>
      <c r="V1824" s="267"/>
      <c r="W1824" s="267"/>
      <c r="X1824" s="267"/>
      <c r="Y1824" s="267"/>
      <c r="Z1824" s="267"/>
      <c r="AA1824" s="267"/>
      <c r="AB1824" s="267"/>
      <c r="AC1824" s="267"/>
      <c r="AD1824" s="267"/>
      <c r="AE1824" s="267"/>
      <c r="AF1824" s="54">
        <v>0</v>
      </c>
      <c r="AG1824" s="267" t="s">
        <v>2551</v>
      </c>
      <c r="AH1824" s="267"/>
      <c r="AI1824" s="267"/>
      <c r="AJ1824" s="267"/>
      <c r="AK1824" s="267"/>
      <c r="AL1824" s="267"/>
      <c r="AM1824" s="267"/>
      <c r="AN1824" s="267"/>
      <c r="AO1824" s="267"/>
      <c r="AP1824" s="267"/>
      <c r="AQ1824" s="267"/>
      <c r="AR1824" s="267"/>
      <c r="AS1824" s="267"/>
      <c r="AT1824" s="267"/>
    </row>
    <row r="1825" spans="1:1025" ht="45" customHeight="1" thickTop="1" thickBot="1" x14ac:dyDescent="0.3">
      <c r="A1825" s="249" t="s">
        <v>1414</v>
      </c>
      <c r="B1825" s="249" t="s">
        <v>1414</v>
      </c>
      <c r="C1825" s="249" t="s">
        <v>1414</v>
      </c>
      <c r="D1825" s="249" t="s">
        <v>1414</v>
      </c>
      <c r="E1825" s="249" t="s">
        <v>1414</v>
      </c>
      <c r="F1825" s="249" t="s">
        <v>1414</v>
      </c>
      <c r="G1825" s="249" t="s">
        <v>1414</v>
      </c>
      <c r="H1825" s="249" t="s">
        <v>1414</v>
      </c>
      <c r="I1825" s="249" t="s">
        <v>1414</v>
      </c>
      <c r="J1825" s="249" t="s">
        <v>1414</v>
      </c>
      <c r="K1825" s="249" t="s">
        <v>1414</v>
      </c>
      <c r="L1825" s="249" t="s">
        <v>1414</v>
      </c>
      <c r="M1825" s="249" t="s">
        <v>1414</v>
      </c>
      <c r="N1825" s="249" t="s">
        <v>1414</v>
      </c>
      <c r="O1825" s="249" t="s">
        <v>1414</v>
      </c>
      <c r="P1825" s="249" t="s">
        <v>1414</v>
      </c>
      <c r="Q1825" s="54">
        <v>0</v>
      </c>
      <c r="R1825" s="267" t="s">
        <v>2551</v>
      </c>
      <c r="S1825" s="267"/>
      <c r="T1825" s="267"/>
      <c r="U1825" s="267"/>
      <c r="V1825" s="267"/>
      <c r="W1825" s="267"/>
      <c r="X1825" s="267"/>
      <c r="Y1825" s="267"/>
      <c r="Z1825" s="267"/>
      <c r="AA1825" s="267"/>
      <c r="AB1825" s="267"/>
      <c r="AC1825" s="267"/>
      <c r="AD1825" s="267"/>
      <c r="AE1825" s="267"/>
      <c r="AF1825" s="54">
        <v>0</v>
      </c>
      <c r="AG1825" s="267" t="s">
        <v>2551</v>
      </c>
      <c r="AH1825" s="267"/>
      <c r="AI1825" s="267"/>
      <c r="AJ1825" s="267"/>
      <c r="AK1825" s="267"/>
      <c r="AL1825" s="267"/>
      <c r="AM1825" s="267"/>
      <c r="AN1825" s="267"/>
      <c r="AO1825" s="267"/>
      <c r="AP1825" s="267"/>
      <c r="AQ1825" s="267"/>
      <c r="AR1825" s="267"/>
      <c r="AS1825" s="267"/>
      <c r="AT1825" s="267"/>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c r="HE1825"/>
      <c r="HF1825"/>
      <c r="HG1825"/>
      <c r="HH1825"/>
      <c r="HI1825"/>
      <c r="HJ1825"/>
      <c r="HK1825"/>
      <c r="HL1825"/>
      <c r="HM1825"/>
      <c r="HN1825"/>
      <c r="HO1825"/>
      <c r="HP1825"/>
      <c r="HQ1825"/>
      <c r="HR1825"/>
      <c r="HS1825"/>
      <c r="HT1825"/>
      <c r="HU1825"/>
      <c r="HV1825"/>
      <c r="HW1825"/>
      <c r="HX1825"/>
      <c r="HY1825"/>
      <c r="HZ1825"/>
      <c r="IA1825"/>
      <c r="IB1825"/>
      <c r="IC1825"/>
      <c r="ID1825"/>
      <c r="IE1825"/>
      <c r="IF1825"/>
      <c r="IG1825"/>
      <c r="IH1825"/>
      <c r="II1825"/>
      <c r="IJ1825"/>
      <c r="IK1825"/>
      <c r="IL1825"/>
      <c r="IM1825"/>
      <c r="IN1825"/>
      <c r="IO1825"/>
      <c r="IP1825"/>
      <c r="IQ1825"/>
      <c r="IR1825"/>
      <c r="IS1825"/>
      <c r="IT1825"/>
      <c r="IU1825"/>
      <c r="IV1825"/>
      <c r="IW1825"/>
      <c r="IX1825"/>
      <c r="IY1825"/>
      <c r="IZ1825"/>
      <c r="JA1825"/>
      <c r="JB1825"/>
      <c r="JC1825"/>
      <c r="JD1825"/>
      <c r="JE1825"/>
      <c r="JF1825"/>
      <c r="JG1825"/>
      <c r="JH1825"/>
      <c r="JI1825"/>
      <c r="JJ1825"/>
      <c r="JK1825"/>
      <c r="JL1825"/>
      <c r="JM1825"/>
      <c r="JN1825"/>
      <c r="JO1825"/>
      <c r="JP1825"/>
      <c r="JQ1825"/>
      <c r="JR1825"/>
      <c r="JS1825"/>
      <c r="JT1825"/>
      <c r="JU1825"/>
      <c r="JV1825"/>
      <c r="JW1825"/>
      <c r="JX1825"/>
      <c r="JY1825"/>
      <c r="JZ1825"/>
      <c r="KA1825"/>
      <c r="KB1825"/>
      <c r="KC1825"/>
      <c r="KD1825"/>
      <c r="KE1825"/>
      <c r="KF1825"/>
      <c r="KG1825"/>
      <c r="KH1825"/>
      <c r="KI1825"/>
      <c r="KJ1825"/>
      <c r="KK1825"/>
      <c r="KL1825"/>
      <c r="KM1825"/>
      <c r="KN1825"/>
      <c r="KO1825"/>
      <c r="KP1825"/>
      <c r="KQ1825"/>
      <c r="KR1825"/>
      <c r="KS1825"/>
      <c r="KT1825"/>
      <c r="KU1825"/>
      <c r="KV1825"/>
      <c r="KW1825"/>
      <c r="KX1825"/>
      <c r="KY1825"/>
      <c r="KZ1825"/>
      <c r="LA1825"/>
      <c r="LB1825"/>
      <c r="LC1825"/>
      <c r="LD1825"/>
      <c r="LE1825"/>
      <c r="LF1825"/>
      <c r="LG1825"/>
      <c r="LH1825"/>
      <c r="LI1825"/>
      <c r="LJ1825"/>
      <c r="LK1825"/>
      <c r="LL1825"/>
      <c r="LM1825"/>
      <c r="LN1825"/>
      <c r="LO1825"/>
      <c r="LP1825"/>
      <c r="LQ1825"/>
      <c r="LR1825"/>
      <c r="LS1825"/>
      <c r="LT1825"/>
      <c r="LU1825"/>
      <c r="LV1825"/>
      <c r="LW1825"/>
      <c r="LX1825"/>
      <c r="LY1825"/>
      <c r="LZ1825"/>
      <c r="MA1825"/>
      <c r="MB1825"/>
      <c r="MC1825"/>
      <c r="MD1825"/>
      <c r="ME1825"/>
      <c r="MF1825"/>
      <c r="MG1825"/>
      <c r="MH1825"/>
      <c r="MI1825"/>
      <c r="MJ1825"/>
      <c r="MK1825"/>
      <c r="ML1825"/>
      <c r="MM1825"/>
      <c r="MN1825"/>
      <c r="MO1825"/>
      <c r="MP1825"/>
      <c r="MQ1825"/>
      <c r="MR1825"/>
      <c r="MS1825"/>
      <c r="MT1825"/>
      <c r="MU1825"/>
      <c r="MV1825"/>
      <c r="MW1825"/>
      <c r="MX1825"/>
      <c r="MY1825"/>
      <c r="MZ1825"/>
      <c r="NA1825"/>
      <c r="NB1825"/>
      <c r="NC1825"/>
      <c r="ND1825"/>
      <c r="NE1825"/>
      <c r="NF1825"/>
      <c r="NG1825"/>
      <c r="NH1825"/>
      <c r="NI1825"/>
      <c r="NJ1825"/>
      <c r="NK1825"/>
      <c r="NL1825"/>
      <c r="NM1825"/>
      <c r="NN1825"/>
      <c r="NO1825"/>
      <c r="NP1825"/>
      <c r="NQ1825"/>
      <c r="NR1825"/>
      <c r="NS1825"/>
      <c r="NT1825"/>
      <c r="NU1825"/>
      <c r="NV1825"/>
      <c r="NW1825"/>
      <c r="NX1825"/>
      <c r="NY1825"/>
      <c r="NZ1825"/>
      <c r="OA1825"/>
      <c r="OB1825"/>
      <c r="OC1825"/>
      <c r="OD1825"/>
      <c r="OE1825"/>
      <c r="OF1825"/>
      <c r="OG1825"/>
      <c r="OH1825"/>
      <c r="OI1825"/>
      <c r="OJ1825"/>
      <c r="OK1825"/>
      <c r="OL1825"/>
      <c r="OM1825"/>
      <c r="ON1825"/>
      <c r="OO1825"/>
      <c r="OP1825"/>
      <c r="OQ1825"/>
      <c r="OR1825"/>
      <c r="OS1825"/>
      <c r="OT1825"/>
      <c r="OU1825"/>
      <c r="OV1825"/>
      <c r="OW1825"/>
      <c r="OX1825"/>
      <c r="OY1825"/>
      <c r="OZ1825"/>
      <c r="PA1825"/>
      <c r="PB1825"/>
      <c r="PC1825"/>
      <c r="PD1825"/>
      <c r="PE1825"/>
      <c r="PF1825"/>
      <c r="PG1825"/>
      <c r="PH1825"/>
      <c r="PI1825"/>
      <c r="PJ1825"/>
      <c r="PK1825"/>
      <c r="PL1825"/>
      <c r="PM1825"/>
      <c r="PN1825"/>
      <c r="PO1825"/>
      <c r="PP1825"/>
      <c r="PQ1825"/>
      <c r="PR1825"/>
      <c r="PS1825"/>
      <c r="PT1825"/>
      <c r="PU1825"/>
      <c r="PV1825"/>
      <c r="PW1825"/>
      <c r="PX1825"/>
      <c r="PY1825"/>
      <c r="PZ1825"/>
      <c r="QA1825"/>
      <c r="QB1825"/>
      <c r="QC1825"/>
      <c r="QD1825"/>
      <c r="QE1825"/>
      <c r="QF1825"/>
      <c r="QG1825"/>
      <c r="QH1825"/>
      <c r="QI1825"/>
      <c r="QJ1825"/>
      <c r="QK1825"/>
      <c r="QL1825"/>
      <c r="QM1825"/>
      <c r="QN1825"/>
      <c r="QO1825"/>
      <c r="QP1825"/>
      <c r="QQ1825"/>
      <c r="QR1825"/>
      <c r="QS1825"/>
      <c r="QT1825"/>
      <c r="QU1825"/>
      <c r="QV1825"/>
      <c r="QW1825"/>
      <c r="QX1825"/>
      <c r="QY1825"/>
      <c r="QZ1825"/>
      <c r="RA1825"/>
      <c r="RB1825"/>
      <c r="RC1825"/>
      <c r="RD1825"/>
      <c r="RE1825"/>
      <c r="RF1825"/>
      <c r="RG1825"/>
      <c r="RH1825"/>
      <c r="RI1825"/>
      <c r="RJ1825"/>
      <c r="RK1825"/>
      <c r="RL1825"/>
      <c r="RM1825"/>
      <c r="RN1825"/>
      <c r="RO1825"/>
      <c r="RP1825"/>
      <c r="RQ1825"/>
      <c r="RR1825"/>
      <c r="RS1825"/>
      <c r="RT1825"/>
      <c r="RU1825"/>
      <c r="RV1825"/>
      <c r="RW1825"/>
      <c r="RX1825"/>
      <c r="RY1825"/>
      <c r="RZ1825"/>
      <c r="SA1825"/>
      <c r="SB1825"/>
      <c r="SC1825"/>
      <c r="SD1825"/>
      <c r="SE1825"/>
      <c r="SF1825"/>
      <c r="SG1825"/>
      <c r="SH1825"/>
      <c r="SI1825"/>
      <c r="SJ1825"/>
      <c r="SK1825"/>
      <c r="SL1825"/>
      <c r="SM1825"/>
      <c r="SN1825"/>
      <c r="SO1825"/>
      <c r="SP1825"/>
      <c r="SQ1825"/>
      <c r="SR1825"/>
      <c r="SS1825"/>
      <c r="ST1825"/>
      <c r="SU1825"/>
      <c r="SV1825"/>
      <c r="SW1825"/>
      <c r="SX1825"/>
      <c r="SY1825"/>
      <c r="SZ1825"/>
      <c r="TA1825"/>
      <c r="TB1825"/>
      <c r="TC1825"/>
      <c r="TD1825"/>
      <c r="TE1825"/>
      <c r="TF1825"/>
      <c r="TG1825"/>
      <c r="TH1825"/>
      <c r="TI1825"/>
      <c r="TJ1825"/>
      <c r="TK1825"/>
      <c r="TL1825"/>
      <c r="TM1825"/>
      <c r="TN1825"/>
      <c r="TO1825"/>
      <c r="TP1825"/>
      <c r="TQ1825"/>
      <c r="TR1825"/>
      <c r="TS1825"/>
      <c r="TT1825"/>
      <c r="TU1825"/>
      <c r="TV1825"/>
      <c r="TW1825"/>
      <c r="TX1825"/>
      <c r="TY1825"/>
      <c r="TZ1825"/>
      <c r="UA1825"/>
      <c r="UB1825"/>
      <c r="UC1825"/>
      <c r="UD1825"/>
      <c r="UE1825"/>
      <c r="UF1825"/>
      <c r="UG1825"/>
      <c r="UH1825"/>
      <c r="UI1825"/>
      <c r="UJ1825"/>
      <c r="UK1825"/>
      <c r="UL1825"/>
      <c r="UM1825"/>
      <c r="UN1825"/>
      <c r="UO1825"/>
      <c r="UP1825"/>
      <c r="UQ1825"/>
      <c r="UR1825"/>
      <c r="US1825"/>
      <c r="UT1825"/>
      <c r="UU1825"/>
      <c r="UV1825"/>
      <c r="UW1825"/>
      <c r="UX1825"/>
      <c r="UY1825"/>
      <c r="UZ1825"/>
      <c r="VA1825"/>
      <c r="VB1825"/>
      <c r="VC1825"/>
      <c r="VD1825"/>
      <c r="VE1825"/>
      <c r="VF1825"/>
      <c r="VG1825"/>
      <c r="VH1825"/>
      <c r="VI1825"/>
      <c r="VJ1825"/>
      <c r="VK1825"/>
      <c r="VL1825"/>
      <c r="VM1825"/>
      <c r="VN1825"/>
      <c r="VO1825"/>
      <c r="VP1825"/>
      <c r="VQ1825"/>
      <c r="VR1825"/>
      <c r="VS1825"/>
      <c r="VT1825"/>
      <c r="VU1825"/>
      <c r="VV1825"/>
      <c r="VW1825"/>
      <c r="VX1825"/>
      <c r="VY1825"/>
      <c r="VZ1825"/>
      <c r="WA1825"/>
      <c r="WB1825"/>
      <c r="WC1825"/>
      <c r="WD1825"/>
      <c r="WE1825"/>
      <c r="WF1825"/>
      <c r="WG1825"/>
      <c r="WH1825"/>
      <c r="WI1825"/>
      <c r="WJ1825"/>
      <c r="WK1825"/>
      <c r="WL1825"/>
      <c r="WM1825"/>
      <c r="WN1825"/>
      <c r="WO1825"/>
      <c r="WP1825"/>
      <c r="WQ1825"/>
      <c r="WR1825"/>
      <c r="WS1825"/>
      <c r="WT1825"/>
      <c r="WU1825"/>
      <c r="WV1825"/>
      <c r="WW1825"/>
      <c r="WX1825"/>
      <c r="WY1825"/>
      <c r="WZ1825"/>
      <c r="XA1825"/>
      <c r="XB1825"/>
      <c r="XC1825"/>
      <c r="XD1825"/>
      <c r="XE1825"/>
      <c r="XF1825"/>
      <c r="XG1825"/>
      <c r="XH1825"/>
      <c r="XI1825"/>
      <c r="XJ1825"/>
      <c r="XK1825"/>
      <c r="XL1825"/>
      <c r="XM1825"/>
      <c r="XN1825"/>
      <c r="XO1825"/>
      <c r="XP1825"/>
      <c r="XQ1825"/>
      <c r="XR1825"/>
      <c r="XS1825"/>
      <c r="XT1825"/>
      <c r="XU1825"/>
      <c r="XV1825"/>
      <c r="XW1825"/>
      <c r="XX1825"/>
      <c r="XY1825"/>
      <c r="XZ1825"/>
      <c r="YA1825"/>
      <c r="YB1825"/>
      <c r="YC1825"/>
      <c r="YD1825"/>
      <c r="YE1825"/>
      <c r="YF1825"/>
      <c r="YG1825"/>
      <c r="YH1825"/>
      <c r="YI1825"/>
      <c r="YJ1825"/>
      <c r="YK1825"/>
      <c r="YL1825"/>
      <c r="YM1825"/>
      <c r="YN1825"/>
      <c r="YO1825"/>
      <c r="YP1825"/>
      <c r="YQ1825"/>
      <c r="YR1825"/>
      <c r="YS1825"/>
      <c r="YT1825"/>
      <c r="YU1825"/>
      <c r="YV1825"/>
      <c r="YW1825"/>
      <c r="YX1825"/>
      <c r="YY1825"/>
      <c r="YZ1825"/>
      <c r="ZA1825"/>
      <c r="ZB1825"/>
      <c r="ZC1825"/>
      <c r="ZD1825"/>
      <c r="ZE1825"/>
      <c r="ZF1825"/>
      <c r="ZG1825"/>
      <c r="ZH1825"/>
      <c r="ZI1825"/>
      <c r="ZJ1825"/>
      <c r="ZK1825"/>
      <c r="ZL1825"/>
      <c r="ZM1825"/>
      <c r="ZN1825"/>
      <c r="ZO1825"/>
      <c r="ZP1825"/>
      <c r="ZQ1825"/>
      <c r="ZR1825"/>
      <c r="ZS1825"/>
      <c r="ZT1825"/>
      <c r="ZU1825"/>
      <c r="ZV1825"/>
      <c r="ZW1825"/>
      <c r="ZX1825"/>
      <c r="ZY1825"/>
      <c r="ZZ1825"/>
      <c r="AAA1825"/>
      <c r="AAB1825"/>
      <c r="AAC1825"/>
      <c r="AAD1825"/>
      <c r="AAE1825"/>
      <c r="AAF1825"/>
      <c r="AAG1825"/>
      <c r="AAH1825"/>
      <c r="AAI1825"/>
      <c r="AAJ1825"/>
      <c r="AAK1825"/>
      <c r="AAL1825"/>
      <c r="AAM1825"/>
      <c r="AAN1825"/>
      <c r="AAO1825"/>
      <c r="AAP1825"/>
      <c r="AAQ1825"/>
      <c r="AAR1825"/>
      <c r="AAS1825"/>
      <c r="AAT1825"/>
      <c r="AAU1825"/>
      <c r="AAV1825"/>
      <c r="AAW1825"/>
      <c r="AAX1825"/>
      <c r="AAY1825"/>
      <c r="AAZ1825"/>
      <c r="ABA1825"/>
      <c r="ABB1825"/>
      <c r="ABC1825"/>
      <c r="ABD1825"/>
      <c r="ABE1825"/>
      <c r="ABF1825"/>
      <c r="ABG1825"/>
      <c r="ABH1825"/>
      <c r="ABI1825"/>
      <c r="ABJ1825"/>
      <c r="ABK1825"/>
      <c r="ABL1825"/>
      <c r="ABM1825"/>
      <c r="ABN1825"/>
      <c r="ABO1825"/>
      <c r="ABP1825"/>
      <c r="ABQ1825"/>
      <c r="ABR1825"/>
      <c r="ABS1825"/>
      <c r="ABT1825"/>
      <c r="ABU1825"/>
      <c r="ABV1825"/>
      <c r="ABW1825"/>
      <c r="ABX1825"/>
      <c r="ABY1825"/>
      <c r="ABZ1825"/>
      <c r="ACA1825"/>
      <c r="ACB1825"/>
      <c r="ACC1825"/>
      <c r="ACD1825"/>
      <c r="ACE1825"/>
      <c r="ACF1825"/>
      <c r="ACG1825"/>
      <c r="ACH1825"/>
      <c r="ACI1825"/>
      <c r="ACJ1825"/>
      <c r="ACK1825"/>
      <c r="ACL1825"/>
      <c r="ACM1825"/>
      <c r="ACN1825"/>
      <c r="ACO1825"/>
      <c r="ACP1825"/>
      <c r="ACQ1825"/>
      <c r="ACR1825"/>
      <c r="ACS1825"/>
      <c r="ACT1825"/>
      <c r="ACU1825"/>
      <c r="ACV1825"/>
      <c r="ACW1825"/>
      <c r="ACX1825"/>
      <c r="ACY1825"/>
      <c r="ACZ1825"/>
      <c r="ADA1825"/>
      <c r="ADB1825"/>
      <c r="ADC1825"/>
      <c r="ADD1825"/>
      <c r="ADE1825"/>
      <c r="ADF1825"/>
      <c r="ADG1825"/>
      <c r="ADH1825"/>
      <c r="ADI1825"/>
      <c r="ADJ1825"/>
      <c r="ADK1825"/>
      <c r="ADL1825"/>
      <c r="ADM1825"/>
      <c r="ADN1825"/>
      <c r="ADO1825"/>
      <c r="ADP1825"/>
      <c r="ADQ1825"/>
      <c r="ADR1825"/>
      <c r="ADS1825"/>
      <c r="ADT1825"/>
      <c r="ADU1825"/>
      <c r="ADV1825"/>
      <c r="ADW1825"/>
      <c r="ADX1825"/>
      <c r="ADY1825"/>
      <c r="ADZ1825"/>
      <c r="AEA1825"/>
      <c r="AEB1825"/>
      <c r="AEC1825"/>
      <c r="AED1825"/>
      <c r="AEE1825"/>
      <c r="AEF1825"/>
      <c r="AEG1825"/>
      <c r="AEH1825"/>
      <c r="AEI1825"/>
      <c r="AEJ1825"/>
      <c r="AEK1825"/>
      <c r="AEL1825"/>
      <c r="AEM1825"/>
      <c r="AEN1825"/>
      <c r="AEO1825"/>
      <c r="AEP1825"/>
      <c r="AEQ1825"/>
      <c r="AER1825"/>
      <c r="AES1825"/>
      <c r="AET1825"/>
      <c r="AEU1825"/>
      <c r="AEV1825"/>
      <c r="AEW1825"/>
      <c r="AEX1825"/>
      <c r="AEY1825"/>
      <c r="AEZ1825"/>
      <c r="AFA1825"/>
      <c r="AFB1825"/>
      <c r="AFC1825"/>
      <c r="AFD1825"/>
      <c r="AFE1825"/>
      <c r="AFF1825"/>
      <c r="AFG1825"/>
      <c r="AFH1825"/>
      <c r="AFI1825"/>
      <c r="AFJ1825"/>
      <c r="AFK1825"/>
      <c r="AFL1825"/>
      <c r="AFM1825"/>
      <c r="AFN1825"/>
      <c r="AFO1825"/>
      <c r="AFP1825"/>
      <c r="AFQ1825"/>
      <c r="AFR1825"/>
      <c r="AFS1825"/>
      <c r="AFT1825"/>
      <c r="AFU1825"/>
      <c r="AFV1825"/>
      <c r="AFW1825"/>
      <c r="AFX1825"/>
      <c r="AFY1825"/>
      <c r="AFZ1825"/>
      <c r="AGA1825"/>
      <c r="AGB1825"/>
      <c r="AGC1825"/>
      <c r="AGD1825"/>
      <c r="AGE1825"/>
      <c r="AGF1825"/>
      <c r="AGG1825"/>
      <c r="AGH1825"/>
      <c r="AGI1825"/>
      <c r="AGJ1825"/>
      <c r="AGK1825"/>
      <c r="AGL1825"/>
      <c r="AGM1825"/>
      <c r="AGN1825"/>
      <c r="AGO1825"/>
      <c r="AGP1825"/>
      <c r="AGQ1825"/>
      <c r="AGR1825"/>
      <c r="AGS1825"/>
      <c r="AGT1825"/>
      <c r="AGU1825"/>
      <c r="AGV1825"/>
      <c r="AGW1825"/>
      <c r="AGX1825"/>
      <c r="AGY1825"/>
      <c r="AGZ1825"/>
      <c r="AHA1825"/>
      <c r="AHB1825"/>
      <c r="AHC1825"/>
      <c r="AHD1825"/>
      <c r="AHE1825"/>
      <c r="AHF1825"/>
      <c r="AHG1825"/>
      <c r="AHH1825"/>
      <c r="AHI1825"/>
      <c r="AHJ1825"/>
      <c r="AHK1825"/>
      <c r="AHL1825"/>
      <c r="AHM1825"/>
      <c r="AHN1825"/>
      <c r="AHO1825"/>
      <c r="AHP1825"/>
      <c r="AHQ1825"/>
      <c r="AHR1825"/>
      <c r="AHS1825"/>
      <c r="AHT1825"/>
      <c r="AHU1825"/>
      <c r="AHV1825"/>
      <c r="AHW1825"/>
      <c r="AHX1825"/>
      <c r="AHY1825"/>
      <c r="AHZ1825"/>
      <c r="AIA1825"/>
      <c r="AIB1825"/>
      <c r="AIC1825"/>
      <c r="AID1825"/>
      <c r="AIE1825"/>
      <c r="AIF1825"/>
      <c r="AIG1825"/>
      <c r="AIH1825"/>
      <c r="AII1825"/>
      <c r="AIJ1825"/>
      <c r="AIK1825"/>
      <c r="AIL1825"/>
      <c r="AIM1825"/>
      <c r="AIN1825"/>
      <c r="AIO1825"/>
      <c r="AIP1825"/>
      <c r="AIQ1825"/>
      <c r="AIR1825"/>
      <c r="AIS1825"/>
      <c r="AIT1825"/>
      <c r="AIU1825"/>
      <c r="AIV1825"/>
      <c r="AIW1825"/>
      <c r="AIX1825"/>
      <c r="AIY1825"/>
      <c r="AIZ1825"/>
      <c r="AJA1825"/>
      <c r="AJB1825"/>
      <c r="AJC1825"/>
      <c r="AJD1825"/>
      <c r="AJE1825"/>
      <c r="AJF1825"/>
      <c r="AJG1825"/>
      <c r="AJH1825"/>
      <c r="AJI1825"/>
      <c r="AJJ1825"/>
      <c r="AJK1825"/>
      <c r="AJL1825"/>
      <c r="AJM1825"/>
      <c r="AJN1825"/>
      <c r="AJO1825"/>
      <c r="AJP1825"/>
      <c r="AJQ1825"/>
      <c r="AJR1825"/>
      <c r="AJS1825"/>
      <c r="AJT1825"/>
      <c r="AJU1825"/>
      <c r="AJV1825"/>
      <c r="AJW1825"/>
      <c r="AJX1825"/>
      <c r="AJY1825"/>
      <c r="AJZ1825"/>
      <c r="AKA1825"/>
      <c r="AKB1825"/>
      <c r="AKC1825"/>
      <c r="AKD1825"/>
      <c r="AKE1825"/>
      <c r="AKF1825"/>
      <c r="AKG1825"/>
      <c r="AKH1825"/>
      <c r="AKI1825"/>
      <c r="AKJ1825"/>
      <c r="AKK1825"/>
      <c r="AKL1825"/>
      <c r="AKM1825"/>
      <c r="AKN1825"/>
      <c r="AKO1825"/>
      <c r="AKP1825"/>
      <c r="AKQ1825"/>
      <c r="AKR1825"/>
      <c r="AKS1825"/>
      <c r="AKT1825"/>
      <c r="AKU1825"/>
      <c r="AKV1825"/>
      <c r="AKW1825"/>
      <c r="AKX1825"/>
      <c r="AKY1825"/>
      <c r="AKZ1825"/>
      <c r="ALA1825"/>
      <c r="ALB1825"/>
      <c r="ALC1825"/>
      <c r="ALD1825"/>
      <c r="ALE1825"/>
      <c r="ALF1825"/>
      <c r="ALG1825"/>
      <c r="ALH1825"/>
      <c r="ALI1825"/>
      <c r="ALJ1825"/>
      <c r="ALK1825"/>
      <c r="ALL1825"/>
      <c r="ALM1825"/>
      <c r="ALN1825"/>
      <c r="ALO1825"/>
      <c r="ALP1825"/>
      <c r="ALQ1825"/>
      <c r="ALR1825"/>
      <c r="ALS1825"/>
      <c r="ALT1825"/>
      <c r="ALU1825"/>
      <c r="ALV1825"/>
      <c r="ALW1825"/>
      <c r="ALX1825"/>
      <c r="ALY1825"/>
      <c r="ALZ1825"/>
      <c r="AMA1825"/>
      <c r="AMB1825"/>
      <c r="AMC1825"/>
      <c r="AMD1825"/>
      <c r="AME1825"/>
      <c r="AMF1825"/>
      <c r="AMG1825"/>
      <c r="AMH1825"/>
      <c r="AMI1825"/>
      <c r="AMJ1825"/>
      <c r="AMK1825"/>
    </row>
    <row r="1826" spans="1:1025" ht="45" customHeight="1" thickTop="1" thickBot="1" x14ac:dyDescent="0.3">
      <c r="A1826" s="249" t="s">
        <v>1415</v>
      </c>
      <c r="B1826" s="249" t="s">
        <v>1415</v>
      </c>
      <c r="C1826" s="249" t="s">
        <v>1415</v>
      </c>
      <c r="D1826" s="249" t="s">
        <v>1415</v>
      </c>
      <c r="E1826" s="249" t="s">
        <v>1415</v>
      </c>
      <c r="F1826" s="249" t="s">
        <v>1415</v>
      </c>
      <c r="G1826" s="249" t="s">
        <v>1415</v>
      </c>
      <c r="H1826" s="249" t="s">
        <v>1415</v>
      </c>
      <c r="I1826" s="249" t="s">
        <v>1415</v>
      </c>
      <c r="J1826" s="249" t="s">
        <v>1415</v>
      </c>
      <c r="K1826" s="249" t="s">
        <v>1415</v>
      </c>
      <c r="L1826" s="249" t="s">
        <v>1415</v>
      </c>
      <c r="M1826" s="249" t="s">
        <v>1415</v>
      </c>
      <c r="N1826" s="249" t="s">
        <v>1415</v>
      </c>
      <c r="O1826" s="249" t="s">
        <v>1415</v>
      </c>
      <c r="P1826" s="249" t="s">
        <v>1415</v>
      </c>
      <c r="Q1826" s="54">
        <v>0</v>
      </c>
      <c r="R1826" s="251" t="s">
        <v>2551</v>
      </c>
      <c r="S1826" s="252"/>
      <c r="T1826" s="252"/>
      <c r="U1826" s="252"/>
      <c r="V1826" s="252"/>
      <c r="W1826" s="252"/>
      <c r="X1826" s="252"/>
      <c r="Y1826" s="252"/>
      <c r="Z1826" s="252"/>
      <c r="AA1826" s="252"/>
      <c r="AB1826" s="252"/>
      <c r="AC1826" s="252"/>
      <c r="AD1826" s="252"/>
      <c r="AE1826" s="253"/>
      <c r="AF1826" s="54">
        <v>0</v>
      </c>
      <c r="AG1826" s="251" t="s">
        <v>2551</v>
      </c>
      <c r="AH1826" s="252"/>
      <c r="AI1826" s="252"/>
      <c r="AJ1826" s="252"/>
      <c r="AK1826" s="252"/>
      <c r="AL1826" s="252"/>
      <c r="AM1826" s="252"/>
      <c r="AN1826" s="252"/>
      <c r="AO1826" s="252"/>
      <c r="AP1826" s="252"/>
      <c r="AQ1826" s="252"/>
      <c r="AR1826" s="252"/>
      <c r="AS1826" s="252"/>
      <c r="AT1826" s="253"/>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c r="HE1826"/>
      <c r="HF1826"/>
      <c r="HG1826"/>
      <c r="HH1826"/>
      <c r="HI1826"/>
      <c r="HJ1826"/>
      <c r="HK1826"/>
      <c r="HL1826"/>
      <c r="HM1826"/>
      <c r="HN1826"/>
      <c r="HO1826"/>
      <c r="HP1826"/>
      <c r="HQ1826"/>
      <c r="HR1826"/>
      <c r="HS1826"/>
      <c r="HT1826"/>
      <c r="HU1826"/>
      <c r="HV1826"/>
      <c r="HW1826"/>
      <c r="HX1826"/>
      <c r="HY1826"/>
      <c r="HZ1826"/>
      <c r="IA1826"/>
      <c r="IB1826"/>
      <c r="IC1826"/>
      <c r="ID1826"/>
      <c r="IE1826"/>
      <c r="IF1826"/>
      <c r="IG1826"/>
      <c r="IH1826"/>
      <c r="II1826"/>
      <c r="IJ1826"/>
      <c r="IK1826"/>
      <c r="IL1826"/>
      <c r="IM1826"/>
      <c r="IN1826"/>
      <c r="IO1826"/>
      <c r="IP1826"/>
      <c r="IQ1826"/>
      <c r="IR1826"/>
      <c r="IS1826"/>
      <c r="IT1826"/>
      <c r="IU1826"/>
      <c r="IV1826"/>
      <c r="IW1826"/>
      <c r="IX1826"/>
      <c r="IY1826"/>
      <c r="IZ1826"/>
      <c r="JA1826"/>
      <c r="JB1826"/>
      <c r="JC1826"/>
      <c r="JD1826"/>
      <c r="JE1826"/>
      <c r="JF1826"/>
      <c r="JG1826"/>
      <c r="JH1826"/>
      <c r="JI1826"/>
      <c r="JJ1826"/>
      <c r="JK1826"/>
      <c r="JL1826"/>
      <c r="JM1826"/>
      <c r="JN1826"/>
      <c r="JO1826"/>
      <c r="JP1826"/>
      <c r="JQ1826"/>
      <c r="JR1826"/>
      <c r="JS1826"/>
      <c r="JT1826"/>
      <c r="JU1826"/>
      <c r="JV1826"/>
      <c r="JW1826"/>
      <c r="JX1826"/>
      <c r="JY1826"/>
      <c r="JZ1826"/>
      <c r="KA1826"/>
      <c r="KB1826"/>
      <c r="KC1826"/>
      <c r="KD1826"/>
      <c r="KE1826"/>
      <c r="KF1826"/>
      <c r="KG1826"/>
      <c r="KH1826"/>
      <c r="KI1826"/>
      <c r="KJ1826"/>
      <c r="KK1826"/>
      <c r="KL1826"/>
      <c r="KM1826"/>
      <c r="KN1826"/>
      <c r="KO1826"/>
      <c r="KP1826"/>
      <c r="KQ1826"/>
      <c r="KR1826"/>
      <c r="KS1826"/>
      <c r="KT1826"/>
      <c r="KU1826"/>
      <c r="KV1826"/>
      <c r="KW1826"/>
      <c r="KX1826"/>
      <c r="KY1826"/>
      <c r="KZ1826"/>
      <c r="LA1826"/>
      <c r="LB1826"/>
      <c r="LC1826"/>
      <c r="LD1826"/>
      <c r="LE1826"/>
      <c r="LF1826"/>
      <c r="LG1826"/>
      <c r="LH1826"/>
      <c r="LI1826"/>
      <c r="LJ1826"/>
      <c r="LK1826"/>
      <c r="LL1826"/>
      <c r="LM1826"/>
      <c r="LN1826"/>
      <c r="LO1826"/>
      <c r="LP1826"/>
      <c r="LQ1826"/>
      <c r="LR1826"/>
      <c r="LS1826"/>
      <c r="LT1826"/>
      <c r="LU1826"/>
      <c r="LV1826"/>
      <c r="LW1826"/>
      <c r="LX1826"/>
      <c r="LY1826"/>
      <c r="LZ1826"/>
      <c r="MA1826"/>
      <c r="MB1826"/>
      <c r="MC1826"/>
      <c r="MD1826"/>
      <c r="ME1826"/>
      <c r="MF1826"/>
      <c r="MG1826"/>
      <c r="MH1826"/>
      <c r="MI1826"/>
      <c r="MJ1826"/>
      <c r="MK1826"/>
      <c r="ML1826"/>
      <c r="MM1826"/>
      <c r="MN1826"/>
      <c r="MO1826"/>
      <c r="MP1826"/>
      <c r="MQ1826"/>
      <c r="MR1826"/>
      <c r="MS1826"/>
      <c r="MT1826"/>
      <c r="MU1826"/>
      <c r="MV1826"/>
      <c r="MW1826"/>
      <c r="MX1826"/>
      <c r="MY1826"/>
      <c r="MZ1826"/>
      <c r="NA1826"/>
      <c r="NB1826"/>
      <c r="NC1826"/>
      <c r="ND1826"/>
      <c r="NE1826"/>
      <c r="NF1826"/>
      <c r="NG1826"/>
      <c r="NH1826"/>
      <c r="NI1826"/>
      <c r="NJ1826"/>
      <c r="NK1826"/>
      <c r="NL1826"/>
      <c r="NM1826"/>
      <c r="NN1826"/>
      <c r="NO1826"/>
      <c r="NP1826"/>
      <c r="NQ1826"/>
      <c r="NR1826"/>
      <c r="NS1826"/>
      <c r="NT1826"/>
      <c r="NU1826"/>
      <c r="NV1826"/>
      <c r="NW1826"/>
      <c r="NX1826"/>
      <c r="NY1826"/>
      <c r="NZ1826"/>
      <c r="OA1826"/>
      <c r="OB1826"/>
      <c r="OC1826"/>
      <c r="OD1826"/>
      <c r="OE1826"/>
      <c r="OF1826"/>
      <c r="OG1826"/>
      <c r="OH1826"/>
      <c r="OI1826"/>
      <c r="OJ1826"/>
      <c r="OK1826"/>
      <c r="OL1826"/>
      <c r="OM1826"/>
      <c r="ON1826"/>
      <c r="OO1826"/>
      <c r="OP1826"/>
      <c r="OQ1826"/>
      <c r="OR1826"/>
      <c r="OS1826"/>
      <c r="OT1826"/>
      <c r="OU1826"/>
      <c r="OV1826"/>
      <c r="OW1826"/>
      <c r="OX1826"/>
      <c r="OY1826"/>
      <c r="OZ1826"/>
      <c r="PA1826"/>
      <c r="PB1826"/>
      <c r="PC1826"/>
      <c r="PD1826"/>
      <c r="PE1826"/>
      <c r="PF1826"/>
      <c r="PG1826"/>
      <c r="PH1826"/>
      <c r="PI1826"/>
      <c r="PJ1826"/>
      <c r="PK1826"/>
      <c r="PL1826"/>
      <c r="PM1826"/>
      <c r="PN1826"/>
      <c r="PO1826"/>
      <c r="PP1826"/>
      <c r="PQ1826"/>
      <c r="PR1826"/>
      <c r="PS1826"/>
      <c r="PT1826"/>
      <c r="PU1826"/>
      <c r="PV1826"/>
      <c r="PW1826"/>
      <c r="PX1826"/>
      <c r="PY1826"/>
      <c r="PZ1826"/>
      <c r="QA1826"/>
      <c r="QB1826"/>
      <c r="QC1826"/>
      <c r="QD1826"/>
      <c r="QE1826"/>
      <c r="QF1826"/>
      <c r="QG1826"/>
      <c r="QH1826"/>
      <c r="QI1826"/>
      <c r="QJ1826"/>
      <c r="QK1826"/>
      <c r="QL1826"/>
      <c r="QM1826"/>
      <c r="QN1826"/>
      <c r="QO1826"/>
      <c r="QP1826"/>
      <c r="QQ1826"/>
      <c r="QR1826"/>
      <c r="QS1826"/>
      <c r="QT1826"/>
      <c r="QU1826"/>
      <c r="QV1826"/>
      <c r="QW1826"/>
      <c r="QX1826"/>
      <c r="QY1826"/>
      <c r="QZ1826"/>
      <c r="RA1826"/>
      <c r="RB1826"/>
      <c r="RC1826"/>
      <c r="RD1826"/>
      <c r="RE1826"/>
      <c r="RF1826"/>
      <c r="RG1826"/>
      <c r="RH1826"/>
      <c r="RI1826"/>
      <c r="RJ1826"/>
      <c r="RK1826"/>
      <c r="RL1826"/>
      <c r="RM1826"/>
      <c r="RN1826"/>
      <c r="RO1826"/>
      <c r="RP1826"/>
      <c r="RQ1826"/>
      <c r="RR1826"/>
      <c r="RS1826"/>
      <c r="RT1826"/>
      <c r="RU1826"/>
      <c r="RV1826"/>
      <c r="RW1826"/>
      <c r="RX1826"/>
      <c r="RY1826"/>
      <c r="RZ1826"/>
      <c r="SA1826"/>
      <c r="SB1826"/>
      <c r="SC1826"/>
      <c r="SD1826"/>
      <c r="SE1826"/>
      <c r="SF1826"/>
      <c r="SG1826"/>
      <c r="SH1826"/>
      <c r="SI1826"/>
      <c r="SJ1826"/>
      <c r="SK1826"/>
      <c r="SL1826"/>
      <c r="SM1826"/>
      <c r="SN1826"/>
      <c r="SO1826"/>
      <c r="SP1826"/>
      <c r="SQ1826"/>
      <c r="SR1826"/>
      <c r="SS1826"/>
      <c r="ST1826"/>
      <c r="SU1826"/>
      <c r="SV1826"/>
      <c r="SW1826"/>
      <c r="SX1826"/>
      <c r="SY1826"/>
      <c r="SZ1826"/>
      <c r="TA1826"/>
      <c r="TB1826"/>
      <c r="TC1826"/>
      <c r="TD1826"/>
      <c r="TE1826"/>
      <c r="TF1826"/>
      <c r="TG1826"/>
      <c r="TH1826"/>
      <c r="TI1826"/>
      <c r="TJ1826"/>
      <c r="TK1826"/>
      <c r="TL1826"/>
      <c r="TM1826"/>
      <c r="TN1826"/>
      <c r="TO1826"/>
      <c r="TP1826"/>
      <c r="TQ1826"/>
      <c r="TR1826"/>
      <c r="TS1826"/>
      <c r="TT1826"/>
      <c r="TU1826"/>
      <c r="TV1826"/>
      <c r="TW1826"/>
      <c r="TX1826"/>
      <c r="TY1826"/>
      <c r="TZ1826"/>
      <c r="UA1826"/>
      <c r="UB1826"/>
      <c r="UC1826"/>
      <c r="UD1826"/>
      <c r="UE1826"/>
      <c r="UF1826"/>
      <c r="UG1826"/>
      <c r="UH1826"/>
      <c r="UI1826"/>
      <c r="UJ1826"/>
      <c r="UK1826"/>
      <c r="UL1826"/>
      <c r="UM1826"/>
      <c r="UN1826"/>
      <c r="UO1826"/>
      <c r="UP1826"/>
      <c r="UQ1826"/>
      <c r="UR1826"/>
      <c r="US1826"/>
      <c r="UT1826"/>
      <c r="UU1826"/>
      <c r="UV1826"/>
      <c r="UW1826"/>
      <c r="UX1826"/>
      <c r="UY1826"/>
      <c r="UZ1826"/>
      <c r="VA1826"/>
      <c r="VB1826"/>
      <c r="VC1826"/>
      <c r="VD1826"/>
      <c r="VE1826"/>
      <c r="VF1826"/>
      <c r="VG1826"/>
      <c r="VH1826"/>
      <c r="VI1826"/>
      <c r="VJ1826"/>
      <c r="VK1826"/>
      <c r="VL1826"/>
      <c r="VM1826"/>
      <c r="VN1826"/>
      <c r="VO1826"/>
      <c r="VP1826"/>
      <c r="VQ1826"/>
      <c r="VR1826"/>
      <c r="VS1826"/>
      <c r="VT1826"/>
      <c r="VU1826"/>
      <c r="VV1826"/>
      <c r="VW1826"/>
      <c r="VX1826"/>
      <c r="VY1826"/>
      <c r="VZ1826"/>
      <c r="WA1826"/>
      <c r="WB1826"/>
      <c r="WC1826"/>
      <c r="WD1826"/>
      <c r="WE1826"/>
      <c r="WF1826"/>
      <c r="WG1826"/>
      <c r="WH1826"/>
      <c r="WI1826"/>
      <c r="WJ1826"/>
      <c r="WK1826"/>
      <c r="WL1826"/>
      <c r="WM1826"/>
      <c r="WN1826"/>
      <c r="WO1826"/>
      <c r="WP1826"/>
      <c r="WQ1826"/>
      <c r="WR1826"/>
      <c r="WS1826"/>
      <c r="WT1826"/>
      <c r="WU1826"/>
      <c r="WV1826"/>
      <c r="WW1826"/>
      <c r="WX1826"/>
      <c r="WY1826"/>
      <c r="WZ1826"/>
      <c r="XA1826"/>
      <c r="XB1826"/>
      <c r="XC1826"/>
      <c r="XD1826"/>
      <c r="XE1826"/>
      <c r="XF1826"/>
      <c r="XG1826"/>
      <c r="XH1826"/>
      <c r="XI1826"/>
      <c r="XJ1826"/>
      <c r="XK1826"/>
      <c r="XL1826"/>
      <c r="XM1826"/>
      <c r="XN1826"/>
      <c r="XO1826"/>
      <c r="XP1826"/>
      <c r="XQ1826"/>
      <c r="XR1826"/>
      <c r="XS1826"/>
      <c r="XT1826"/>
      <c r="XU1826"/>
      <c r="XV1826"/>
      <c r="XW1826"/>
      <c r="XX1826"/>
      <c r="XY1826"/>
      <c r="XZ1826"/>
      <c r="YA1826"/>
      <c r="YB1826"/>
      <c r="YC1826"/>
      <c r="YD1826"/>
      <c r="YE1826"/>
      <c r="YF1826"/>
      <c r="YG1826"/>
      <c r="YH1826"/>
      <c r="YI1826"/>
      <c r="YJ1826"/>
      <c r="YK1826"/>
      <c r="YL1826"/>
      <c r="YM1826"/>
      <c r="YN1826"/>
      <c r="YO1826"/>
      <c r="YP1826"/>
      <c r="YQ1826"/>
      <c r="YR1826"/>
      <c r="YS1826"/>
      <c r="YT1826"/>
      <c r="YU1826"/>
      <c r="YV1826"/>
      <c r="YW1826"/>
      <c r="YX1826"/>
      <c r="YY1826"/>
      <c r="YZ1826"/>
      <c r="ZA1826"/>
      <c r="ZB1826"/>
      <c r="ZC1826"/>
      <c r="ZD1826"/>
      <c r="ZE1826"/>
      <c r="ZF1826"/>
      <c r="ZG1826"/>
      <c r="ZH1826"/>
      <c r="ZI1826"/>
      <c r="ZJ1826"/>
      <c r="ZK1826"/>
      <c r="ZL1826"/>
      <c r="ZM1826"/>
      <c r="ZN1826"/>
      <c r="ZO1826"/>
      <c r="ZP1826"/>
      <c r="ZQ1826"/>
      <c r="ZR1826"/>
      <c r="ZS1826"/>
      <c r="ZT1826"/>
      <c r="ZU1826"/>
      <c r="ZV1826"/>
      <c r="ZW1826"/>
      <c r="ZX1826"/>
      <c r="ZY1826"/>
      <c r="ZZ1826"/>
      <c r="AAA1826"/>
      <c r="AAB1826"/>
      <c r="AAC1826"/>
      <c r="AAD1826"/>
      <c r="AAE1826"/>
      <c r="AAF1826"/>
      <c r="AAG1826"/>
      <c r="AAH1826"/>
      <c r="AAI1826"/>
      <c r="AAJ1826"/>
      <c r="AAK1826"/>
      <c r="AAL1826"/>
      <c r="AAM1826"/>
      <c r="AAN1826"/>
      <c r="AAO1826"/>
      <c r="AAP1826"/>
      <c r="AAQ1826"/>
      <c r="AAR1826"/>
      <c r="AAS1826"/>
      <c r="AAT1826"/>
      <c r="AAU1826"/>
      <c r="AAV1826"/>
      <c r="AAW1826"/>
      <c r="AAX1826"/>
      <c r="AAY1826"/>
      <c r="AAZ1826"/>
      <c r="ABA1826"/>
      <c r="ABB1826"/>
      <c r="ABC1826"/>
      <c r="ABD1826"/>
      <c r="ABE1826"/>
      <c r="ABF1826"/>
      <c r="ABG1826"/>
      <c r="ABH1826"/>
      <c r="ABI1826"/>
      <c r="ABJ1826"/>
      <c r="ABK1826"/>
      <c r="ABL1826"/>
      <c r="ABM1826"/>
      <c r="ABN1826"/>
      <c r="ABO1826"/>
      <c r="ABP1826"/>
      <c r="ABQ1826"/>
      <c r="ABR1826"/>
      <c r="ABS1826"/>
      <c r="ABT1826"/>
      <c r="ABU1826"/>
      <c r="ABV1826"/>
      <c r="ABW1826"/>
      <c r="ABX1826"/>
      <c r="ABY1826"/>
      <c r="ABZ1826"/>
      <c r="ACA1826"/>
      <c r="ACB1826"/>
      <c r="ACC1826"/>
      <c r="ACD1826"/>
      <c r="ACE1826"/>
      <c r="ACF1826"/>
      <c r="ACG1826"/>
      <c r="ACH1826"/>
      <c r="ACI1826"/>
      <c r="ACJ1826"/>
      <c r="ACK1826"/>
      <c r="ACL1826"/>
      <c r="ACM1826"/>
      <c r="ACN1826"/>
      <c r="ACO1826"/>
      <c r="ACP1826"/>
      <c r="ACQ1826"/>
      <c r="ACR1826"/>
      <c r="ACS1826"/>
      <c r="ACT1826"/>
      <c r="ACU1826"/>
      <c r="ACV1826"/>
      <c r="ACW1826"/>
      <c r="ACX1826"/>
      <c r="ACY1826"/>
      <c r="ACZ1826"/>
      <c r="ADA1826"/>
      <c r="ADB1826"/>
      <c r="ADC1826"/>
      <c r="ADD1826"/>
      <c r="ADE1826"/>
      <c r="ADF1826"/>
      <c r="ADG1826"/>
      <c r="ADH1826"/>
      <c r="ADI1826"/>
      <c r="ADJ1826"/>
      <c r="ADK1826"/>
      <c r="ADL1826"/>
      <c r="ADM1826"/>
      <c r="ADN1826"/>
      <c r="ADO1826"/>
      <c r="ADP1826"/>
      <c r="ADQ1826"/>
      <c r="ADR1826"/>
      <c r="ADS1826"/>
      <c r="ADT1826"/>
      <c r="ADU1826"/>
      <c r="ADV1826"/>
      <c r="ADW1826"/>
      <c r="ADX1826"/>
      <c r="ADY1826"/>
      <c r="ADZ1826"/>
      <c r="AEA1826"/>
      <c r="AEB1826"/>
      <c r="AEC1826"/>
      <c r="AED1826"/>
      <c r="AEE1826"/>
      <c r="AEF1826"/>
      <c r="AEG1826"/>
      <c r="AEH1826"/>
      <c r="AEI1826"/>
      <c r="AEJ1826"/>
      <c r="AEK1826"/>
      <c r="AEL1826"/>
      <c r="AEM1826"/>
      <c r="AEN1826"/>
      <c r="AEO1826"/>
      <c r="AEP1826"/>
      <c r="AEQ1826"/>
      <c r="AER1826"/>
      <c r="AES1826"/>
      <c r="AET1826"/>
      <c r="AEU1826"/>
      <c r="AEV1826"/>
      <c r="AEW1826"/>
      <c r="AEX1826"/>
      <c r="AEY1826"/>
      <c r="AEZ1826"/>
      <c r="AFA1826"/>
      <c r="AFB1826"/>
      <c r="AFC1826"/>
      <c r="AFD1826"/>
      <c r="AFE1826"/>
      <c r="AFF1826"/>
      <c r="AFG1826"/>
      <c r="AFH1826"/>
      <c r="AFI1826"/>
      <c r="AFJ1826"/>
      <c r="AFK1826"/>
      <c r="AFL1826"/>
      <c r="AFM1826"/>
      <c r="AFN1826"/>
      <c r="AFO1826"/>
      <c r="AFP1826"/>
      <c r="AFQ1826"/>
      <c r="AFR1826"/>
      <c r="AFS1826"/>
      <c r="AFT1826"/>
      <c r="AFU1826"/>
      <c r="AFV1826"/>
      <c r="AFW1826"/>
      <c r="AFX1826"/>
      <c r="AFY1826"/>
      <c r="AFZ1826"/>
      <c r="AGA1826"/>
      <c r="AGB1826"/>
      <c r="AGC1826"/>
      <c r="AGD1826"/>
      <c r="AGE1826"/>
      <c r="AGF1826"/>
      <c r="AGG1826"/>
      <c r="AGH1826"/>
      <c r="AGI1826"/>
      <c r="AGJ1826"/>
      <c r="AGK1826"/>
      <c r="AGL1826"/>
      <c r="AGM1826"/>
      <c r="AGN1826"/>
      <c r="AGO1826"/>
      <c r="AGP1826"/>
      <c r="AGQ1826"/>
      <c r="AGR1826"/>
      <c r="AGS1826"/>
      <c r="AGT1826"/>
      <c r="AGU1826"/>
      <c r="AGV1826"/>
      <c r="AGW1826"/>
      <c r="AGX1826"/>
      <c r="AGY1826"/>
      <c r="AGZ1826"/>
      <c r="AHA1826"/>
      <c r="AHB1826"/>
      <c r="AHC1826"/>
      <c r="AHD1826"/>
      <c r="AHE1826"/>
      <c r="AHF1826"/>
      <c r="AHG1826"/>
      <c r="AHH1826"/>
      <c r="AHI1826"/>
      <c r="AHJ1826"/>
      <c r="AHK1826"/>
      <c r="AHL1826"/>
      <c r="AHM1826"/>
      <c r="AHN1826"/>
      <c r="AHO1826"/>
      <c r="AHP1826"/>
      <c r="AHQ1826"/>
      <c r="AHR1826"/>
      <c r="AHS1826"/>
      <c r="AHT1826"/>
      <c r="AHU1826"/>
      <c r="AHV1826"/>
      <c r="AHW1826"/>
      <c r="AHX1826"/>
      <c r="AHY1826"/>
      <c r="AHZ1826"/>
      <c r="AIA1826"/>
      <c r="AIB1826"/>
      <c r="AIC1826"/>
      <c r="AID1826"/>
      <c r="AIE1826"/>
      <c r="AIF1826"/>
      <c r="AIG1826"/>
      <c r="AIH1826"/>
      <c r="AII1826"/>
      <c r="AIJ1826"/>
      <c r="AIK1826"/>
      <c r="AIL1826"/>
      <c r="AIM1826"/>
      <c r="AIN1826"/>
      <c r="AIO1826"/>
      <c r="AIP1826"/>
      <c r="AIQ1826"/>
      <c r="AIR1826"/>
      <c r="AIS1826"/>
      <c r="AIT1826"/>
      <c r="AIU1826"/>
      <c r="AIV1826"/>
      <c r="AIW1826"/>
      <c r="AIX1826"/>
      <c r="AIY1826"/>
      <c r="AIZ1826"/>
      <c r="AJA1826"/>
      <c r="AJB1826"/>
      <c r="AJC1826"/>
      <c r="AJD1826"/>
      <c r="AJE1826"/>
      <c r="AJF1826"/>
      <c r="AJG1826"/>
      <c r="AJH1826"/>
      <c r="AJI1826"/>
      <c r="AJJ1826"/>
      <c r="AJK1826"/>
      <c r="AJL1826"/>
      <c r="AJM1826"/>
      <c r="AJN1826"/>
      <c r="AJO1826"/>
      <c r="AJP1826"/>
      <c r="AJQ1826"/>
      <c r="AJR1826"/>
      <c r="AJS1826"/>
      <c r="AJT1826"/>
      <c r="AJU1826"/>
      <c r="AJV1826"/>
      <c r="AJW1826"/>
      <c r="AJX1826"/>
      <c r="AJY1826"/>
      <c r="AJZ1826"/>
      <c r="AKA1826"/>
      <c r="AKB1826"/>
      <c r="AKC1826"/>
      <c r="AKD1826"/>
      <c r="AKE1826"/>
      <c r="AKF1826"/>
      <c r="AKG1826"/>
      <c r="AKH1826"/>
      <c r="AKI1826"/>
      <c r="AKJ1826"/>
      <c r="AKK1826"/>
      <c r="AKL1826"/>
      <c r="AKM1826"/>
      <c r="AKN1826"/>
      <c r="AKO1826"/>
      <c r="AKP1826"/>
      <c r="AKQ1826"/>
      <c r="AKR1826"/>
      <c r="AKS1826"/>
      <c r="AKT1826"/>
      <c r="AKU1826"/>
      <c r="AKV1826"/>
      <c r="AKW1826"/>
      <c r="AKX1826"/>
      <c r="AKY1826"/>
      <c r="AKZ1826"/>
      <c r="ALA1826"/>
      <c r="ALB1826"/>
      <c r="ALC1826"/>
      <c r="ALD1826"/>
      <c r="ALE1826"/>
      <c r="ALF1826"/>
      <c r="ALG1826"/>
      <c r="ALH1826"/>
      <c r="ALI1826"/>
      <c r="ALJ1826"/>
      <c r="ALK1826"/>
      <c r="ALL1826"/>
      <c r="ALM1826"/>
      <c r="ALN1826"/>
      <c r="ALO1826"/>
      <c r="ALP1826"/>
      <c r="ALQ1826"/>
      <c r="ALR1826"/>
      <c r="ALS1826"/>
      <c r="ALT1826"/>
      <c r="ALU1826"/>
      <c r="ALV1826"/>
      <c r="ALW1826"/>
      <c r="ALX1826"/>
      <c r="ALY1826"/>
      <c r="ALZ1826"/>
      <c r="AMA1826"/>
      <c r="AMB1826"/>
      <c r="AMC1826"/>
      <c r="AMD1826"/>
      <c r="AME1826"/>
      <c r="AMF1826"/>
      <c r="AMG1826"/>
      <c r="AMH1826"/>
      <c r="AMI1826"/>
      <c r="AMJ1826"/>
      <c r="AMK1826"/>
    </row>
    <row r="1827" spans="1:1025" ht="45" customHeight="1" thickTop="1" thickBot="1" x14ac:dyDescent="0.3">
      <c r="A1827" s="249" t="s">
        <v>1451</v>
      </c>
      <c r="B1827" s="249" t="s">
        <v>1451</v>
      </c>
      <c r="C1827" s="249" t="s">
        <v>1451</v>
      </c>
      <c r="D1827" s="249" t="s">
        <v>1451</v>
      </c>
      <c r="E1827" s="249" t="s">
        <v>1451</v>
      </c>
      <c r="F1827" s="249" t="s">
        <v>1451</v>
      </c>
      <c r="G1827" s="249" t="s">
        <v>1451</v>
      </c>
      <c r="H1827" s="249" t="s">
        <v>1451</v>
      </c>
      <c r="I1827" s="249" t="s">
        <v>1451</v>
      </c>
      <c r="J1827" s="249" t="s">
        <v>1451</v>
      </c>
      <c r="K1827" s="249" t="s">
        <v>1451</v>
      </c>
      <c r="L1827" s="249" t="s">
        <v>1451</v>
      </c>
      <c r="M1827" s="249" t="s">
        <v>1451</v>
      </c>
      <c r="N1827" s="249" t="s">
        <v>1451</v>
      </c>
      <c r="O1827" s="249" t="s">
        <v>1451</v>
      </c>
      <c r="P1827" s="249" t="s">
        <v>1451</v>
      </c>
      <c r="Q1827" s="54">
        <v>0</v>
      </c>
      <c r="R1827" s="250" t="s">
        <v>2603</v>
      </c>
      <c r="S1827" s="250"/>
      <c r="T1827" s="250"/>
      <c r="U1827" s="250"/>
      <c r="V1827" s="250"/>
      <c r="W1827" s="250"/>
      <c r="X1827" s="250"/>
      <c r="Y1827" s="250"/>
      <c r="Z1827" s="250"/>
      <c r="AA1827" s="250"/>
      <c r="AB1827" s="250"/>
      <c r="AC1827" s="250"/>
      <c r="AD1827" s="250"/>
      <c r="AE1827" s="250"/>
      <c r="AF1827" s="54">
        <v>0</v>
      </c>
      <c r="AG1827" s="251" t="s">
        <v>2551</v>
      </c>
      <c r="AH1827" s="252"/>
      <c r="AI1827" s="252"/>
      <c r="AJ1827" s="252"/>
      <c r="AK1827" s="252"/>
      <c r="AL1827" s="252"/>
      <c r="AM1827" s="252"/>
      <c r="AN1827" s="252"/>
      <c r="AO1827" s="252"/>
      <c r="AP1827" s="252"/>
      <c r="AQ1827" s="252"/>
      <c r="AR1827" s="252"/>
      <c r="AS1827" s="252"/>
      <c r="AT1827" s="253"/>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c r="FN1827"/>
      <c r="FO1827"/>
      <c r="FP1827"/>
      <c r="FQ1827"/>
      <c r="FR1827"/>
      <c r="FS1827"/>
      <c r="FT1827"/>
      <c r="FU1827"/>
      <c r="FV1827"/>
      <c r="FW1827"/>
      <c r="FX1827"/>
      <c r="FY1827"/>
      <c r="FZ1827"/>
      <c r="GA1827"/>
      <c r="GB1827"/>
      <c r="GC1827"/>
      <c r="GD1827"/>
      <c r="GE1827"/>
      <c r="GF1827"/>
      <c r="GG1827"/>
      <c r="GH1827"/>
      <c r="GI1827"/>
      <c r="GJ1827"/>
      <c r="GK1827"/>
      <c r="GL1827"/>
      <c r="GM1827"/>
      <c r="GN1827"/>
      <c r="GO1827"/>
      <c r="GP1827"/>
      <c r="GQ1827"/>
      <c r="GR1827"/>
      <c r="GS1827"/>
      <c r="GT1827"/>
      <c r="GU1827"/>
      <c r="GV1827"/>
      <c r="GW1827"/>
      <c r="GX1827"/>
      <c r="GY1827"/>
      <c r="GZ1827"/>
      <c r="HA1827"/>
      <c r="HB1827"/>
      <c r="HC1827"/>
      <c r="HD1827"/>
      <c r="HE1827"/>
      <c r="HF1827"/>
      <c r="HG1827"/>
      <c r="HH1827"/>
      <c r="HI1827"/>
      <c r="HJ1827"/>
      <c r="HK1827"/>
      <c r="HL1827"/>
      <c r="HM1827"/>
      <c r="HN1827"/>
      <c r="HO1827"/>
      <c r="HP1827"/>
      <c r="HQ1827"/>
      <c r="HR1827"/>
      <c r="HS1827"/>
      <c r="HT1827"/>
      <c r="HU1827"/>
      <c r="HV1827"/>
      <c r="HW1827"/>
      <c r="HX1827"/>
      <c r="HY1827"/>
      <c r="HZ1827"/>
      <c r="IA1827"/>
      <c r="IB1827"/>
      <c r="IC1827"/>
      <c r="ID1827"/>
      <c r="IE1827"/>
      <c r="IF1827"/>
      <c r="IG1827"/>
      <c r="IH1827"/>
      <c r="II1827"/>
      <c r="IJ1827"/>
      <c r="IK1827"/>
      <c r="IL1827"/>
      <c r="IM1827"/>
      <c r="IN1827"/>
      <c r="IO1827"/>
      <c r="IP1827"/>
      <c r="IQ1827"/>
      <c r="IR1827"/>
      <c r="IS1827"/>
      <c r="IT1827"/>
      <c r="IU1827"/>
      <c r="IV1827"/>
      <c r="IW1827"/>
      <c r="IX1827"/>
      <c r="IY1827"/>
      <c r="IZ1827"/>
      <c r="JA1827"/>
      <c r="JB1827"/>
      <c r="JC1827"/>
      <c r="JD1827"/>
      <c r="JE1827"/>
      <c r="JF1827"/>
      <c r="JG1827"/>
      <c r="JH1827"/>
      <c r="JI1827"/>
      <c r="JJ1827"/>
      <c r="JK1827"/>
      <c r="JL1827"/>
      <c r="JM1827"/>
      <c r="JN1827"/>
      <c r="JO1827"/>
      <c r="JP1827"/>
      <c r="JQ1827"/>
      <c r="JR1827"/>
      <c r="JS1827"/>
      <c r="JT1827"/>
      <c r="JU1827"/>
      <c r="JV1827"/>
      <c r="JW1827"/>
      <c r="JX1827"/>
      <c r="JY1827"/>
      <c r="JZ1827"/>
      <c r="KA1827"/>
      <c r="KB1827"/>
      <c r="KC1827"/>
      <c r="KD1827"/>
      <c r="KE1827"/>
      <c r="KF1827"/>
      <c r="KG1827"/>
      <c r="KH1827"/>
      <c r="KI1827"/>
      <c r="KJ1827"/>
      <c r="KK1827"/>
      <c r="KL1827"/>
      <c r="KM1827"/>
      <c r="KN1827"/>
      <c r="KO1827"/>
      <c r="KP1827"/>
      <c r="KQ1827"/>
      <c r="KR1827"/>
      <c r="KS1827"/>
      <c r="KT1827"/>
      <c r="KU1827"/>
      <c r="KV1827"/>
      <c r="KW1827"/>
      <c r="KX1827"/>
      <c r="KY1827"/>
      <c r="KZ1827"/>
      <c r="LA1827"/>
      <c r="LB1827"/>
      <c r="LC1827"/>
      <c r="LD1827"/>
      <c r="LE1827"/>
      <c r="LF1827"/>
      <c r="LG1827"/>
      <c r="LH1827"/>
      <c r="LI1827"/>
      <c r="LJ1827"/>
      <c r="LK1827"/>
      <c r="LL1827"/>
      <c r="LM1827"/>
      <c r="LN1827"/>
      <c r="LO1827"/>
      <c r="LP1827"/>
      <c r="LQ1827"/>
      <c r="LR1827"/>
      <c r="LS1827"/>
      <c r="LT1827"/>
      <c r="LU1827"/>
      <c r="LV1827"/>
      <c r="LW1827"/>
      <c r="LX1827"/>
      <c r="LY1827"/>
      <c r="LZ1827"/>
      <c r="MA1827"/>
      <c r="MB1827"/>
      <c r="MC1827"/>
      <c r="MD1827"/>
      <c r="ME1827"/>
      <c r="MF1827"/>
      <c r="MG1827"/>
      <c r="MH1827"/>
      <c r="MI1827"/>
      <c r="MJ1827"/>
      <c r="MK1827"/>
      <c r="ML1827"/>
      <c r="MM1827"/>
      <c r="MN1827"/>
      <c r="MO1827"/>
      <c r="MP1827"/>
      <c r="MQ1827"/>
      <c r="MR1827"/>
      <c r="MS1827"/>
      <c r="MT1827"/>
      <c r="MU1827"/>
      <c r="MV1827"/>
      <c r="MW1827"/>
      <c r="MX1827"/>
      <c r="MY1827"/>
      <c r="MZ1827"/>
      <c r="NA1827"/>
      <c r="NB1827"/>
      <c r="NC1827"/>
      <c r="ND1827"/>
      <c r="NE1827"/>
      <c r="NF1827"/>
      <c r="NG1827"/>
      <c r="NH1827"/>
      <c r="NI1827"/>
      <c r="NJ1827"/>
      <c r="NK1827"/>
      <c r="NL1827"/>
      <c r="NM1827"/>
      <c r="NN1827"/>
      <c r="NO1827"/>
      <c r="NP1827"/>
      <c r="NQ1827"/>
      <c r="NR1827"/>
      <c r="NS1827"/>
      <c r="NT1827"/>
      <c r="NU1827"/>
      <c r="NV1827"/>
      <c r="NW1827"/>
      <c r="NX1827"/>
      <c r="NY1827"/>
      <c r="NZ1827"/>
      <c r="OA1827"/>
      <c r="OB1827"/>
      <c r="OC1827"/>
      <c r="OD1827"/>
      <c r="OE1827"/>
      <c r="OF1827"/>
      <c r="OG1827"/>
      <c r="OH1827"/>
      <c r="OI1827"/>
      <c r="OJ1827"/>
      <c r="OK1827"/>
      <c r="OL1827"/>
      <c r="OM1827"/>
      <c r="ON1827"/>
      <c r="OO1827"/>
      <c r="OP1827"/>
      <c r="OQ1827"/>
      <c r="OR1827"/>
      <c r="OS1827"/>
      <c r="OT1827"/>
      <c r="OU1827"/>
      <c r="OV1827"/>
      <c r="OW1827"/>
      <c r="OX1827"/>
      <c r="OY1827"/>
      <c r="OZ1827"/>
      <c r="PA1827"/>
      <c r="PB1827"/>
      <c r="PC1827"/>
      <c r="PD1827"/>
      <c r="PE1827"/>
      <c r="PF1827"/>
      <c r="PG1827"/>
      <c r="PH1827"/>
      <c r="PI1827"/>
      <c r="PJ1827"/>
      <c r="PK1827"/>
      <c r="PL1827"/>
      <c r="PM1827"/>
      <c r="PN1827"/>
      <c r="PO1827"/>
      <c r="PP1827"/>
      <c r="PQ1827"/>
      <c r="PR1827"/>
      <c r="PS1827"/>
      <c r="PT1827"/>
      <c r="PU1827"/>
      <c r="PV1827"/>
      <c r="PW1827"/>
      <c r="PX1827"/>
      <c r="PY1827"/>
      <c r="PZ1827"/>
      <c r="QA1827"/>
      <c r="QB1827"/>
      <c r="QC1827"/>
      <c r="QD1827"/>
      <c r="QE1827"/>
      <c r="QF1827"/>
      <c r="QG1827"/>
      <c r="QH1827"/>
      <c r="QI1827"/>
      <c r="QJ1827"/>
      <c r="QK1827"/>
      <c r="QL1827"/>
      <c r="QM1827"/>
      <c r="QN1827"/>
      <c r="QO1827"/>
      <c r="QP1827"/>
      <c r="QQ1827"/>
      <c r="QR1827"/>
      <c r="QS1827"/>
      <c r="QT1827"/>
      <c r="QU1827"/>
      <c r="QV1827"/>
      <c r="QW1827"/>
      <c r="QX1827"/>
      <c r="QY1827"/>
      <c r="QZ1827"/>
      <c r="RA1827"/>
      <c r="RB1827"/>
      <c r="RC1827"/>
      <c r="RD1827"/>
      <c r="RE1827"/>
      <c r="RF1827"/>
      <c r="RG1827"/>
      <c r="RH1827"/>
      <c r="RI1827"/>
      <c r="RJ1827"/>
      <c r="RK1827"/>
      <c r="RL1827"/>
      <c r="RM1827"/>
      <c r="RN1827"/>
      <c r="RO1827"/>
      <c r="RP1827"/>
      <c r="RQ1827"/>
      <c r="RR1827"/>
      <c r="RS1827"/>
      <c r="RT1827"/>
      <c r="RU1827"/>
      <c r="RV1827"/>
      <c r="RW1827"/>
      <c r="RX1827"/>
      <c r="RY1827"/>
      <c r="RZ1827"/>
      <c r="SA1827"/>
      <c r="SB1827"/>
      <c r="SC1827"/>
      <c r="SD1827"/>
      <c r="SE1827"/>
      <c r="SF1827"/>
      <c r="SG1827"/>
      <c r="SH1827"/>
      <c r="SI1827"/>
      <c r="SJ1827"/>
      <c r="SK1827"/>
      <c r="SL1827"/>
      <c r="SM1827"/>
      <c r="SN1827"/>
      <c r="SO1827"/>
      <c r="SP1827"/>
      <c r="SQ1827"/>
      <c r="SR1827"/>
      <c r="SS1827"/>
      <c r="ST1827"/>
      <c r="SU1827"/>
      <c r="SV1827"/>
      <c r="SW1827"/>
      <c r="SX1827"/>
      <c r="SY1827"/>
      <c r="SZ1827"/>
      <c r="TA1827"/>
      <c r="TB1827"/>
      <c r="TC1827"/>
      <c r="TD1827"/>
      <c r="TE1827"/>
      <c r="TF1827"/>
      <c r="TG1827"/>
      <c r="TH1827"/>
      <c r="TI1827"/>
      <c r="TJ1827"/>
      <c r="TK1827"/>
      <c r="TL1827"/>
      <c r="TM1827"/>
      <c r="TN1827"/>
      <c r="TO1827"/>
      <c r="TP1827"/>
      <c r="TQ1827"/>
      <c r="TR1827"/>
      <c r="TS1827"/>
      <c r="TT1827"/>
      <c r="TU1827"/>
      <c r="TV1827"/>
      <c r="TW1827"/>
      <c r="TX1827"/>
      <c r="TY1827"/>
      <c r="TZ1827"/>
      <c r="UA1827"/>
      <c r="UB1827"/>
      <c r="UC1827"/>
      <c r="UD1827"/>
      <c r="UE1827"/>
      <c r="UF1827"/>
      <c r="UG1827"/>
      <c r="UH1827"/>
      <c r="UI1827"/>
      <c r="UJ1827"/>
      <c r="UK1827"/>
      <c r="UL1827"/>
      <c r="UM1827"/>
      <c r="UN1827"/>
      <c r="UO1827"/>
      <c r="UP1827"/>
      <c r="UQ1827"/>
      <c r="UR1827"/>
      <c r="US1827"/>
      <c r="UT1827"/>
      <c r="UU1827"/>
      <c r="UV1827"/>
      <c r="UW1827"/>
      <c r="UX1827"/>
      <c r="UY1827"/>
      <c r="UZ1827"/>
      <c r="VA1827"/>
      <c r="VB1827"/>
      <c r="VC1827"/>
      <c r="VD1827"/>
      <c r="VE1827"/>
      <c r="VF1827"/>
      <c r="VG1827"/>
      <c r="VH1827"/>
      <c r="VI1827"/>
      <c r="VJ1827"/>
      <c r="VK1827"/>
      <c r="VL1827"/>
      <c r="VM1827"/>
      <c r="VN1827"/>
      <c r="VO1827"/>
      <c r="VP1827"/>
      <c r="VQ1827"/>
      <c r="VR1827"/>
      <c r="VS1827"/>
      <c r="VT1827"/>
      <c r="VU1827"/>
      <c r="VV1827"/>
      <c r="VW1827"/>
      <c r="VX1827"/>
      <c r="VY1827"/>
      <c r="VZ1827"/>
      <c r="WA1827"/>
      <c r="WB1827"/>
      <c r="WC1827"/>
      <c r="WD1827"/>
      <c r="WE1827"/>
      <c r="WF1827"/>
      <c r="WG1827"/>
      <c r="WH1827"/>
      <c r="WI1827"/>
      <c r="WJ1827"/>
      <c r="WK1827"/>
      <c r="WL1827"/>
      <c r="WM1827"/>
      <c r="WN1827"/>
      <c r="WO1827"/>
      <c r="WP1827"/>
      <c r="WQ1827"/>
      <c r="WR1827"/>
      <c r="WS1827"/>
      <c r="WT1827"/>
      <c r="WU1827"/>
      <c r="WV1827"/>
      <c r="WW1827"/>
      <c r="WX1827"/>
      <c r="WY1827"/>
      <c r="WZ1827"/>
      <c r="XA1827"/>
      <c r="XB1827"/>
      <c r="XC1827"/>
      <c r="XD1827"/>
      <c r="XE1827"/>
      <c r="XF1827"/>
      <c r="XG1827"/>
      <c r="XH1827"/>
      <c r="XI1827"/>
      <c r="XJ1827"/>
      <c r="XK1827"/>
      <c r="XL1827"/>
      <c r="XM1827"/>
      <c r="XN1827"/>
      <c r="XO1827"/>
      <c r="XP1827"/>
      <c r="XQ1827"/>
      <c r="XR1827"/>
      <c r="XS1827"/>
      <c r="XT1827"/>
      <c r="XU1827"/>
      <c r="XV1827"/>
      <c r="XW1827"/>
      <c r="XX1827"/>
      <c r="XY1827"/>
      <c r="XZ1827"/>
      <c r="YA1827"/>
      <c r="YB1827"/>
      <c r="YC1827"/>
      <c r="YD1827"/>
      <c r="YE1827"/>
      <c r="YF1827"/>
      <c r="YG1827"/>
      <c r="YH1827"/>
      <c r="YI1827"/>
      <c r="YJ1827"/>
      <c r="YK1827"/>
      <c r="YL1827"/>
      <c r="YM1827"/>
      <c r="YN1827"/>
      <c r="YO1827"/>
      <c r="YP1827"/>
      <c r="YQ1827"/>
      <c r="YR1827"/>
      <c r="YS1827"/>
      <c r="YT1827"/>
      <c r="YU1827"/>
      <c r="YV1827"/>
      <c r="YW1827"/>
      <c r="YX1827"/>
      <c r="YY1827"/>
      <c r="YZ1827"/>
      <c r="ZA1827"/>
      <c r="ZB1827"/>
      <c r="ZC1827"/>
      <c r="ZD1827"/>
      <c r="ZE1827"/>
      <c r="ZF1827"/>
      <c r="ZG1827"/>
      <c r="ZH1827"/>
      <c r="ZI1827"/>
      <c r="ZJ1827"/>
      <c r="ZK1827"/>
      <c r="ZL1827"/>
      <c r="ZM1827"/>
      <c r="ZN1827"/>
      <c r="ZO1827"/>
      <c r="ZP1827"/>
      <c r="ZQ1827"/>
      <c r="ZR1827"/>
      <c r="ZS1827"/>
      <c r="ZT1827"/>
      <c r="ZU1827"/>
      <c r="ZV1827"/>
      <c r="ZW1827"/>
      <c r="ZX1827"/>
      <c r="ZY1827"/>
      <c r="ZZ1827"/>
      <c r="AAA1827"/>
      <c r="AAB1827"/>
      <c r="AAC1827"/>
      <c r="AAD1827"/>
      <c r="AAE1827"/>
      <c r="AAF1827"/>
      <c r="AAG1827"/>
      <c r="AAH1827"/>
      <c r="AAI1827"/>
      <c r="AAJ1827"/>
      <c r="AAK1827"/>
      <c r="AAL1827"/>
      <c r="AAM1827"/>
      <c r="AAN1827"/>
      <c r="AAO1827"/>
      <c r="AAP1827"/>
      <c r="AAQ1827"/>
      <c r="AAR1827"/>
      <c r="AAS1827"/>
      <c r="AAT1827"/>
      <c r="AAU1827"/>
      <c r="AAV1827"/>
      <c r="AAW1827"/>
      <c r="AAX1827"/>
      <c r="AAY1827"/>
      <c r="AAZ1827"/>
      <c r="ABA1827"/>
      <c r="ABB1827"/>
      <c r="ABC1827"/>
      <c r="ABD1827"/>
      <c r="ABE1827"/>
      <c r="ABF1827"/>
      <c r="ABG1827"/>
      <c r="ABH1827"/>
      <c r="ABI1827"/>
      <c r="ABJ1827"/>
      <c r="ABK1827"/>
      <c r="ABL1827"/>
      <c r="ABM1827"/>
      <c r="ABN1827"/>
      <c r="ABO1827"/>
      <c r="ABP1827"/>
      <c r="ABQ1827"/>
      <c r="ABR1827"/>
      <c r="ABS1827"/>
      <c r="ABT1827"/>
      <c r="ABU1827"/>
      <c r="ABV1827"/>
      <c r="ABW1827"/>
      <c r="ABX1827"/>
      <c r="ABY1827"/>
      <c r="ABZ1827"/>
      <c r="ACA1827"/>
      <c r="ACB1827"/>
      <c r="ACC1827"/>
      <c r="ACD1827"/>
      <c r="ACE1827"/>
      <c r="ACF1827"/>
      <c r="ACG1827"/>
      <c r="ACH1827"/>
      <c r="ACI1827"/>
      <c r="ACJ1827"/>
      <c r="ACK1827"/>
      <c r="ACL1827"/>
      <c r="ACM1827"/>
      <c r="ACN1827"/>
      <c r="ACO1827"/>
      <c r="ACP1827"/>
      <c r="ACQ1827"/>
      <c r="ACR1827"/>
      <c r="ACS1827"/>
      <c r="ACT1827"/>
      <c r="ACU1827"/>
      <c r="ACV1827"/>
      <c r="ACW1827"/>
      <c r="ACX1827"/>
      <c r="ACY1827"/>
      <c r="ACZ1827"/>
      <c r="ADA1827"/>
      <c r="ADB1827"/>
      <c r="ADC1827"/>
      <c r="ADD1827"/>
      <c r="ADE1827"/>
      <c r="ADF1827"/>
      <c r="ADG1827"/>
      <c r="ADH1827"/>
      <c r="ADI1827"/>
      <c r="ADJ1827"/>
      <c r="ADK1827"/>
      <c r="ADL1827"/>
      <c r="ADM1827"/>
      <c r="ADN1827"/>
      <c r="ADO1827"/>
      <c r="ADP1827"/>
      <c r="ADQ1827"/>
      <c r="ADR1827"/>
      <c r="ADS1827"/>
      <c r="ADT1827"/>
      <c r="ADU1827"/>
      <c r="ADV1827"/>
      <c r="ADW1827"/>
      <c r="ADX1827"/>
      <c r="ADY1827"/>
      <c r="ADZ1827"/>
      <c r="AEA1827"/>
      <c r="AEB1827"/>
      <c r="AEC1827"/>
      <c r="AED1827"/>
      <c r="AEE1827"/>
      <c r="AEF1827"/>
      <c r="AEG1827"/>
      <c r="AEH1827"/>
      <c r="AEI1827"/>
      <c r="AEJ1827"/>
      <c r="AEK1827"/>
      <c r="AEL1827"/>
      <c r="AEM1827"/>
      <c r="AEN1827"/>
      <c r="AEO1827"/>
      <c r="AEP1827"/>
      <c r="AEQ1827"/>
      <c r="AER1827"/>
      <c r="AES1827"/>
      <c r="AET1827"/>
      <c r="AEU1827"/>
      <c r="AEV1827"/>
      <c r="AEW1827"/>
      <c r="AEX1827"/>
      <c r="AEY1827"/>
      <c r="AEZ1827"/>
      <c r="AFA1827"/>
      <c r="AFB1827"/>
      <c r="AFC1827"/>
      <c r="AFD1827"/>
      <c r="AFE1827"/>
      <c r="AFF1827"/>
      <c r="AFG1827"/>
      <c r="AFH1827"/>
      <c r="AFI1827"/>
      <c r="AFJ1827"/>
      <c r="AFK1827"/>
      <c r="AFL1827"/>
      <c r="AFM1827"/>
      <c r="AFN1827"/>
      <c r="AFO1827"/>
      <c r="AFP1827"/>
      <c r="AFQ1827"/>
      <c r="AFR1827"/>
      <c r="AFS1827"/>
      <c r="AFT1827"/>
      <c r="AFU1827"/>
      <c r="AFV1827"/>
      <c r="AFW1827"/>
      <c r="AFX1827"/>
      <c r="AFY1827"/>
      <c r="AFZ1827"/>
      <c r="AGA1827"/>
      <c r="AGB1827"/>
      <c r="AGC1827"/>
      <c r="AGD1827"/>
      <c r="AGE1827"/>
      <c r="AGF1827"/>
      <c r="AGG1827"/>
      <c r="AGH1827"/>
      <c r="AGI1827"/>
      <c r="AGJ1827"/>
      <c r="AGK1827"/>
      <c r="AGL1827"/>
      <c r="AGM1827"/>
      <c r="AGN1827"/>
      <c r="AGO1827"/>
      <c r="AGP1827"/>
      <c r="AGQ1827"/>
      <c r="AGR1827"/>
      <c r="AGS1827"/>
      <c r="AGT1827"/>
      <c r="AGU1827"/>
      <c r="AGV1827"/>
      <c r="AGW1827"/>
      <c r="AGX1827"/>
      <c r="AGY1827"/>
      <c r="AGZ1827"/>
      <c r="AHA1827"/>
      <c r="AHB1827"/>
      <c r="AHC1827"/>
      <c r="AHD1827"/>
      <c r="AHE1827"/>
      <c r="AHF1827"/>
      <c r="AHG1827"/>
      <c r="AHH1827"/>
      <c r="AHI1827"/>
      <c r="AHJ1827"/>
      <c r="AHK1827"/>
      <c r="AHL1827"/>
      <c r="AHM1827"/>
      <c r="AHN1827"/>
      <c r="AHO1827"/>
      <c r="AHP1827"/>
      <c r="AHQ1827"/>
      <c r="AHR1827"/>
      <c r="AHS1827"/>
      <c r="AHT1827"/>
      <c r="AHU1827"/>
      <c r="AHV1827"/>
      <c r="AHW1827"/>
      <c r="AHX1827"/>
      <c r="AHY1827"/>
      <c r="AHZ1827"/>
      <c r="AIA1827"/>
      <c r="AIB1827"/>
      <c r="AIC1827"/>
      <c r="AID1827"/>
      <c r="AIE1827"/>
      <c r="AIF1827"/>
      <c r="AIG1827"/>
      <c r="AIH1827"/>
      <c r="AII1827"/>
      <c r="AIJ1827"/>
      <c r="AIK1827"/>
      <c r="AIL1827"/>
      <c r="AIM1827"/>
      <c r="AIN1827"/>
      <c r="AIO1827"/>
      <c r="AIP1827"/>
      <c r="AIQ1827"/>
      <c r="AIR1827"/>
      <c r="AIS1827"/>
      <c r="AIT1827"/>
      <c r="AIU1827"/>
      <c r="AIV1827"/>
      <c r="AIW1827"/>
      <c r="AIX1827"/>
      <c r="AIY1827"/>
      <c r="AIZ1827"/>
      <c r="AJA1827"/>
      <c r="AJB1827"/>
      <c r="AJC1827"/>
      <c r="AJD1827"/>
      <c r="AJE1827"/>
      <c r="AJF1827"/>
      <c r="AJG1827"/>
      <c r="AJH1827"/>
      <c r="AJI1827"/>
      <c r="AJJ1827"/>
      <c r="AJK1827"/>
      <c r="AJL1827"/>
      <c r="AJM1827"/>
      <c r="AJN1827"/>
      <c r="AJO1827"/>
      <c r="AJP1827"/>
      <c r="AJQ1827"/>
      <c r="AJR1827"/>
      <c r="AJS1827"/>
      <c r="AJT1827"/>
      <c r="AJU1827"/>
      <c r="AJV1827"/>
      <c r="AJW1827"/>
      <c r="AJX1827"/>
      <c r="AJY1827"/>
      <c r="AJZ1827"/>
      <c r="AKA1827"/>
      <c r="AKB1827"/>
      <c r="AKC1827"/>
      <c r="AKD1827"/>
      <c r="AKE1827"/>
      <c r="AKF1827"/>
      <c r="AKG1827"/>
      <c r="AKH1827"/>
      <c r="AKI1827"/>
      <c r="AKJ1827"/>
      <c r="AKK1827"/>
      <c r="AKL1827"/>
      <c r="AKM1827"/>
      <c r="AKN1827"/>
      <c r="AKO1827"/>
      <c r="AKP1827"/>
      <c r="AKQ1827"/>
      <c r="AKR1827"/>
      <c r="AKS1827"/>
      <c r="AKT1827"/>
      <c r="AKU1827"/>
      <c r="AKV1827"/>
      <c r="AKW1827"/>
      <c r="AKX1827"/>
      <c r="AKY1827"/>
      <c r="AKZ1827"/>
      <c r="ALA1827"/>
      <c r="ALB1827"/>
      <c r="ALC1827"/>
      <c r="ALD1827"/>
      <c r="ALE1827"/>
      <c r="ALF1827"/>
      <c r="ALG1827"/>
      <c r="ALH1827"/>
      <c r="ALI1827"/>
      <c r="ALJ1827"/>
      <c r="ALK1827"/>
      <c r="ALL1827"/>
      <c r="ALM1827"/>
      <c r="ALN1827"/>
      <c r="ALO1827"/>
      <c r="ALP1827"/>
      <c r="ALQ1827"/>
      <c r="ALR1827"/>
      <c r="ALS1827"/>
      <c r="ALT1827"/>
      <c r="ALU1827"/>
      <c r="ALV1827"/>
      <c r="ALW1827"/>
      <c r="ALX1827"/>
      <c r="ALY1827"/>
      <c r="ALZ1827"/>
      <c r="AMA1827"/>
      <c r="AMB1827"/>
      <c r="AMC1827"/>
      <c r="AMD1827"/>
      <c r="AME1827"/>
      <c r="AMF1827"/>
      <c r="AMG1827"/>
      <c r="AMH1827"/>
      <c r="AMI1827"/>
      <c r="AMJ1827"/>
      <c r="AMK1827"/>
    </row>
    <row r="1828" spans="1:1025" ht="15.6" thickTop="1" x14ac:dyDescent="0.25"/>
    <row r="1830" spans="1:1025" ht="45" customHeight="1" x14ac:dyDescent="0.25">
      <c r="A1830" s="260" t="s">
        <v>1452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185</v>
      </c>
      <c r="AH1830" s="261"/>
      <c r="AI1830" s="261"/>
      <c r="AJ1830" s="261"/>
      <c r="AK1830" s="58">
        <f>(('Artículo 121 (resumen PI)'!C58*0.8+'Artículo 121 (resumen PI)'!F58*0.2)+('Artículo 121 (resumen SIPOT)'!C58*0.8+'Artículo 121 (resumen SIPOT)'!F58*0.2))/2</f>
        <v>0</v>
      </c>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c r="HC1830"/>
      <c r="HD1830"/>
      <c r="HE1830"/>
      <c r="HF1830"/>
      <c r="HG1830"/>
      <c r="HH1830"/>
      <c r="HI1830"/>
      <c r="HJ1830"/>
      <c r="HK1830"/>
      <c r="HL1830"/>
      <c r="HM1830"/>
      <c r="HN1830"/>
      <c r="HO1830"/>
      <c r="HP1830"/>
      <c r="HQ1830"/>
      <c r="HR1830"/>
      <c r="HS1830"/>
      <c r="HT1830"/>
      <c r="HU1830"/>
      <c r="HV1830"/>
      <c r="HW1830"/>
      <c r="HX1830"/>
      <c r="HY1830"/>
      <c r="HZ1830"/>
      <c r="IA1830"/>
      <c r="IB1830"/>
      <c r="IC1830"/>
      <c r="ID1830"/>
      <c r="IE1830"/>
      <c r="IF1830"/>
      <c r="IG1830"/>
      <c r="IH1830"/>
      <c r="II1830"/>
      <c r="IJ1830"/>
      <c r="IK1830"/>
      <c r="IL1830"/>
      <c r="IM1830"/>
      <c r="IN1830"/>
      <c r="IO1830"/>
      <c r="IP1830"/>
      <c r="IQ1830"/>
      <c r="IR1830"/>
      <c r="IS1830"/>
      <c r="IT1830"/>
      <c r="IU1830"/>
      <c r="IV1830"/>
      <c r="IW1830"/>
      <c r="IX1830"/>
      <c r="IY1830"/>
      <c r="IZ1830"/>
      <c r="JA1830"/>
      <c r="JB1830"/>
      <c r="JC1830"/>
      <c r="JD1830"/>
      <c r="JE1830"/>
      <c r="JF1830"/>
      <c r="JG1830"/>
      <c r="JH1830"/>
      <c r="JI1830"/>
      <c r="JJ1830"/>
      <c r="JK1830"/>
      <c r="JL1830"/>
      <c r="JM1830"/>
      <c r="JN1830"/>
      <c r="JO1830"/>
      <c r="JP1830"/>
      <c r="JQ1830"/>
      <c r="JR1830"/>
      <c r="JS1830"/>
      <c r="JT1830"/>
      <c r="JU1830"/>
      <c r="JV1830"/>
      <c r="JW1830"/>
      <c r="JX1830"/>
      <c r="JY1830"/>
      <c r="JZ1830"/>
      <c r="KA1830"/>
      <c r="KB1830"/>
      <c r="KC1830"/>
      <c r="KD1830"/>
      <c r="KE1830"/>
      <c r="KF1830"/>
      <c r="KG1830"/>
      <c r="KH1830"/>
      <c r="KI1830"/>
      <c r="KJ1830"/>
      <c r="KK1830"/>
      <c r="KL1830"/>
      <c r="KM1830"/>
      <c r="KN1830"/>
      <c r="KO1830"/>
      <c r="KP1830"/>
      <c r="KQ1830"/>
      <c r="KR1830"/>
      <c r="KS1830"/>
      <c r="KT1830"/>
      <c r="KU1830"/>
      <c r="KV1830"/>
      <c r="KW1830"/>
      <c r="KX1830"/>
      <c r="KY1830"/>
      <c r="KZ1830"/>
      <c r="LA1830"/>
      <c r="LB1830"/>
      <c r="LC1830"/>
      <c r="LD1830"/>
      <c r="LE1830"/>
      <c r="LF1830"/>
      <c r="LG1830"/>
      <c r="LH1830"/>
      <c r="LI1830"/>
      <c r="LJ1830"/>
      <c r="LK1830"/>
      <c r="LL1830"/>
      <c r="LM1830"/>
      <c r="LN1830"/>
      <c r="LO1830"/>
      <c r="LP1830"/>
      <c r="LQ1830"/>
      <c r="LR1830"/>
      <c r="LS1830"/>
      <c r="LT1830"/>
      <c r="LU1830"/>
      <c r="LV1830"/>
      <c r="LW1830"/>
      <c r="LX1830"/>
      <c r="LY1830"/>
      <c r="LZ1830"/>
      <c r="MA1830"/>
      <c r="MB1830"/>
      <c r="MC1830"/>
      <c r="MD1830"/>
      <c r="ME1830"/>
      <c r="MF1830"/>
      <c r="MG1830"/>
      <c r="MH1830"/>
      <c r="MI1830"/>
      <c r="MJ1830"/>
      <c r="MK1830"/>
      <c r="ML1830"/>
      <c r="MM1830"/>
      <c r="MN1830"/>
      <c r="MO1830"/>
      <c r="MP1830"/>
      <c r="MQ1830"/>
      <c r="MR1830"/>
      <c r="MS1830"/>
      <c r="MT1830"/>
      <c r="MU1830"/>
      <c r="MV1830"/>
      <c r="MW1830"/>
      <c r="MX1830"/>
      <c r="MY1830"/>
      <c r="MZ1830"/>
      <c r="NA1830"/>
      <c r="NB1830"/>
      <c r="NC1830"/>
      <c r="ND1830"/>
      <c r="NE1830"/>
      <c r="NF1830"/>
      <c r="NG1830"/>
      <c r="NH1830"/>
      <c r="NI1830"/>
      <c r="NJ1830"/>
      <c r="NK1830"/>
      <c r="NL1830"/>
      <c r="NM1830"/>
      <c r="NN1830"/>
      <c r="NO1830"/>
      <c r="NP1830"/>
      <c r="NQ1830"/>
      <c r="NR1830"/>
      <c r="NS1830"/>
      <c r="NT1830"/>
      <c r="NU1830"/>
      <c r="NV1830"/>
      <c r="NW1830"/>
      <c r="NX1830"/>
      <c r="NY1830"/>
      <c r="NZ1830"/>
      <c r="OA1830"/>
      <c r="OB1830"/>
      <c r="OC1830"/>
      <c r="OD1830"/>
      <c r="OE1830"/>
      <c r="OF1830"/>
      <c r="OG1830"/>
      <c r="OH1830"/>
      <c r="OI1830"/>
      <c r="OJ1830"/>
      <c r="OK1830"/>
      <c r="OL1830"/>
      <c r="OM1830"/>
      <c r="ON1830"/>
      <c r="OO1830"/>
      <c r="OP1830"/>
      <c r="OQ1830"/>
      <c r="OR1830"/>
      <c r="OS1830"/>
      <c r="OT1830"/>
      <c r="OU1830"/>
      <c r="OV1830"/>
      <c r="OW1830"/>
      <c r="OX1830"/>
      <c r="OY1830"/>
      <c r="OZ1830"/>
      <c r="PA1830"/>
      <c r="PB1830"/>
      <c r="PC1830"/>
      <c r="PD1830"/>
      <c r="PE1830"/>
      <c r="PF1830"/>
      <c r="PG1830"/>
      <c r="PH1830"/>
      <c r="PI1830"/>
      <c r="PJ1830"/>
      <c r="PK1830"/>
      <c r="PL1830"/>
      <c r="PM1830"/>
      <c r="PN1830"/>
      <c r="PO1830"/>
      <c r="PP1830"/>
      <c r="PQ1830"/>
      <c r="PR1830"/>
      <c r="PS1830"/>
      <c r="PT1830"/>
      <c r="PU1830"/>
      <c r="PV1830"/>
      <c r="PW1830"/>
      <c r="PX1830"/>
      <c r="PY1830"/>
      <c r="PZ1830"/>
      <c r="QA1830"/>
      <c r="QB1830"/>
      <c r="QC1830"/>
      <c r="QD1830"/>
      <c r="QE1830"/>
      <c r="QF1830"/>
      <c r="QG1830"/>
      <c r="QH1830"/>
      <c r="QI1830"/>
      <c r="QJ1830"/>
      <c r="QK1830"/>
      <c r="QL1830"/>
      <c r="QM1830"/>
      <c r="QN1830"/>
      <c r="QO1830"/>
      <c r="QP1830"/>
      <c r="QQ1830"/>
      <c r="QR1830"/>
      <c r="QS1830"/>
      <c r="QT1830"/>
      <c r="QU1830"/>
      <c r="QV1830"/>
      <c r="QW1830"/>
      <c r="QX1830"/>
      <c r="QY1830"/>
      <c r="QZ1830"/>
      <c r="RA1830"/>
      <c r="RB1830"/>
      <c r="RC1830"/>
      <c r="RD1830"/>
      <c r="RE1830"/>
      <c r="RF1830"/>
      <c r="RG1830"/>
      <c r="RH1830"/>
      <c r="RI1830"/>
      <c r="RJ1830"/>
      <c r="RK1830"/>
      <c r="RL1830"/>
      <c r="RM1830"/>
      <c r="RN1830"/>
      <c r="RO1830"/>
      <c r="RP1830"/>
      <c r="RQ1830"/>
      <c r="RR1830"/>
      <c r="RS1830"/>
      <c r="RT1830"/>
      <c r="RU1830"/>
      <c r="RV1830"/>
      <c r="RW1830"/>
      <c r="RX1830"/>
      <c r="RY1830"/>
      <c r="RZ1830"/>
      <c r="SA1830"/>
      <c r="SB1830"/>
      <c r="SC1830"/>
      <c r="SD1830"/>
      <c r="SE1830"/>
      <c r="SF1830"/>
      <c r="SG1830"/>
      <c r="SH1830"/>
      <c r="SI1830"/>
      <c r="SJ1830"/>
      <c r="SK1830"/>
      <c r="SL1830"/>
      <c r="SM1830"/>
      <c r="SN1830"/>
      <c r="SO1830"/>
      <c r="SP1830"/>
      <c r="SQ1830"/>
      <c r="SR1830"/>
      <c r="SS1830"/>
      <c r="ST1830"/>
      <c r="SU1830"/>
      <c r="SV1830"/>
      <c r="SW1830"/>
      <c r="SX1830"/>
      <c r="SY1830"/>
      <c r="SZ1830"/>
      <c r="TA1830"/>
      <c r="TB1830"/>
      <c r="TC1830"/>
      <c r="TD1830"/>
      <c r="TE1830"/>
      <c r="TF1830"/>
      <c r="TG1830"/>
      <c r="TH1830"/>
      <c r="TI1830"/>
      <c r="TJ1830"/>
      <c r="TK1830"/>
      <c r="TL1830"/>
      <c r="TM1830"/>
      <c r="TN1830"/>
      <c r="TO1830"/>
      <c r="TP1830"/>
      <c r="TQ1830"/>
      <c r="TR1830"/>
      <c r="TS1830"/>
      <c r="TT1830"/>
      <c r="TU1830"/>
      <c r="TV1830"/>
      <c r="TW1830"/>
      <c r="TX1830"/>
      <c r="TY1830"/>
      <c r="TZ1830"/>
      <c r="UA1830"/>
      <c r="UB1830"/>
      <c r="UC1830"/>
      <c r="UD1830"/>
      <c r="UE1830"/>
      <c r="UF1830"/>
      <c r="UG1830"/>
      <c r="UH1830"/>
      <c r="UI1830"/>
      <c r="UJ1830"/>
      <c r="UK1830"/>
      <c r="UL1830"/>
      <c r="UM1830"/>
      <c r="UN1830"/>
      <c r="UO1830"/>
      <c r="UP1830"/>
      <c r="UQ1830"/>
      <c r="UR1830"/>
      <c r="US1830"/>
      <c r="UT1830"/>
      <c r="UU1830"/>
      <c r="UV1830"/>
      <c r="UW1830"/>
      <c r="UX1830"/>
      <c r="UY1830"/>
      <c r="UZ1830"/>
      <c r="VA1830"/>
      <c r="VB1830"/>
      <c r="VC1830"/>
      <c r="VD1830"/>
      <c r="VE1830"/>
      <c r="VF1830"/>
      <c r="VG1830"/>
      <c r="VH1830"/>
      <c r="VI1830"/>
      <c r="VJ1830"/>
      <c r="VK1830"/>
      <c r="VL1830"/>
      <c r="VM1830"/>
      <c r="VN1830"/>
      <c r="VO1830"/>
      <c r="VP1830"/>
      <c r="VQ1830"/>
      <c r="VR1830"/>
      <c r="VS1830"/>
      <c r="VT1830"/>
      <c r="VU1830"/>
      <c r="VV1830"/>
      <c r="VW1830"/>
      <c r="VX1830"/>
      <c r="VY1830"/>
      <c r="VZ1830"/>
      <c r="WA1830"/>
      <c r="WB1830"/>
      <c r="WC1830"/>
      <c r="WD1830"/>
      <c r="WE1830"/>
      <c r="WF1830"/>
      <c r="WG1830"/>
      <c r="WH1830"/>
      <c r="WI1830"/>
      <c r="WJ1830"/>
      <c r="WK1830"/>
      <c r="WL1830"/>
      <c r="WM1830"/>
      <c r="WN1830"/>
      <c r="WO1830"/>
      <c r="WP1830"/>
      <c r="WQ1830"/>
      <c r="WR1830"/>
      <c r="WS1830"/>
      <c r="WT1830"/>
      <c r="WU1830"/>
      <c r="WV1830"/>
      <c r="WW1830"/>
      <c r="WX1830"/>
      <c r="WY1830"/>
      <c r="WZ1830"/>
      <c r="XA1830"/>
      <c r="XB1830"/>
      <c r="XC1830"/>
      <c r="XD1830"/>
      <c r="XE1830"/>
      <c r="XF1830"/>
      <c r="XG1830"/>
      <c r="XH1830"/>
      <c r="XI1830"/>
      <c r="XJ1830"/>
      <c r="XK1830"/>
      <c r="XL1830"/>
      <c r="XM1830"/>
      <c r="XN1830"/>
      <c r="XO1830"/>
      <c r="XP1830"/>
      <c r="XQ1830"/>
      <c r="XR1830"/>
      <c r="XS1830"/>
      <c r="XT1830"/>
      <c r="XU1830"/>
      <c r="XV1830"/>
      <c r="XW1830"/>
      <c r="XX1830"/>
      <c r="XY1830"/>
      <c r="XZ1830"/>
      <c r="YA1830"/>
      <c r="YB1830"/>
      <c r="YC1830"/>
      <c r="YD1830"/>
      <c r="YE1830"/>
      <c r="YF1830"/>
      <c r="YG1830"/>
      <c r="YH1830"/>
      <c r="YI1830"/>
      <c r="YJ1830"/>
      <c r="YK1830"/>
      <c r="YL1830"/>
      <c r="YM1830"/>
      <c r="YN1830"/>
      <c r="YO1830"/>
      <c r="YP1830"/>
      <c r="YQ1830"/>
      <c r="YR1830"/>
      <c r="YS1830"/>
      <c r="YT1830"/>
      <c r="YU1830"/>
      <c r="YV1830"/>
      <c r="YW1830"/>
      <c r="YX1830"/>
      <c r="YY1830"/>
      <c r="YZ1830"/>
      <c r="ZA1830"/>
      <c r="ZB1830"/>
      <c r="ZC1830"/>
      <c r="ZD1830"/>
      <c r="ZE1830"/>
      <c r="ZF1830"/>
      <c r="ZG1830"/>
      <c r="ZH1830"/>
      <c r="ZI1830"/>
      <c r="ZJ1830"/>
      <c r="ZK1830"/>
      <c r="ZL1830"/>
      <c r="ZM1830"/>
      <c r="ZN1830"/>
      <c r="ZO1830"/>
      <c r="ZP1830"/>
      <c r="ZQ1830"/>
      <c r="ZR1830"/>
      <c r="ZS1830"/>
      <c r="ZT1830"/>
      <c r="ZU1830"/>
      <c r="ZV1830"/>
      <c r="ZW1830"/>
      <c r="ZX1830"/>
      <c r="ZY1830"/>
      <c r="ZZ1830"/>
      <c r="AAA1830"/>
      <c r="AAB1830"/>
      <c r="AAC1830"/>
      <c r="AAD1830"/>
      <c r="AAE1830"/>
      <c r="AAF1830"/>
      <c r="AAG1830"/>
      <c r="AAH1830"/>
      <c r="AAI1830"/>
      <c r="AAJ1830"/>
      <c r="AAK1830"/>
      <c r="AAL1830"/>
      <c r="AAM1830"/>
      <c r="AAN1830"/>
      <c r="AAO1830"/>
      <c r="AAP1830"/>
      <c r="AAQ1830"/>
      <c r="AAR1830"/>
      <c r="AAS1830"/>
      <c r="AAT1830"/>
      <c r="AAU1830"/>
      <c r="AAV1830"/>
      <c r="AAW1830"/>
      <c r="AAX1830"/>
      <c r="AAY1830"/>
      <c r="AAZ1830"/>
      <c r="ABA1830"/>
      <c r="ABB1830"/>
      <c r="ABC1830"/>
      <c r="ABD1830"/>
      <c r="ABE1830"/>
      <c r="ABF1830"/>
      <c r="ABG1830"/>
      <c r="ABH1830"/>
      <c r="ABI1830"/>
      <c r="ABJ1830"/>
      <c r="ABK1830"/>
      <c r="ABL1830"/>
      <c r="ABM1830"/>
      <c r="ABN1830"/>
      <c r="ABO1830"/>
      <c r="ABP1830"/>
      <c r="ABQ1830"/>
      <c r="ABR1830"/>
      <c r="ABS1830"/>
      <c r="ABT1830"/>
      <c r="ABU1830"/>
      <c r="ABV1830"/>
      <c r="ABW1830"/>
      <c r="ABX1830"/>
      <c r="ABY1830"/>
      <c r="ABZ1830"/>
      <c r="ACA1830"/>
      <c r="ACB1830"/>
      <c r="ACC1830"/>
      <c r="ACD1830"/>
      <c r="ACE1830"/>
      <c r="ACF1830"/>
      <c r="ACG1830"/>
      <c r="ACH1830"/>
      <c r="ACI1830"/>
      <c r="ACJ1830"/>
      <c r="ACK1830"/>
      <c r="ACL1830"/>
      <c r="ACM1830"/>
      <c r="ACN1830"/>
      <c r="ACO1830"/>
      <c r="ACP1830"/>
      <c r="ACQ1830"/>
      <c r="ACR1830"/>
      <c r="ACS1830"/>
      <c r="ACT1830"/>
      <c r="ACU1830"/>
      <c r="ACV1830"/>
      <c r="ACW1830"/>
      <c r="ACX1830"/>
      <c r="ACY1830"/>
      <c r="ACZ1830"/>
      <c r="ADA1830"/>
      <c r="ADB1830"/>
      <c r="ADC1830"/>
      <c r="ADD1830"/>
      <c r="ADE1830"/>
      <c r="ADF1830"/>
      <c r="ADG1830"/>
      <c r="ADH1830"/>
      <c r="ADI1830"/>
      <c r="ADJ1830"/>
      <c r="ADK1830"/>
      <c r="ADL1830"/>
      <c r="ADM1830"/>
      <c r="ADN1830"/>
      <c r="ADO1830"/>
      <c r="ADP1830"/>
      <c r="ADQ1830"/>
      <c r="ADR1830"/>
      <c r="ADS1830"/>
      <c r="ADT1830"/>
      <c r="ADU1830"/>
      <c r="ADV1830"/>
      <c r="ADW1830"/>
      <c r="ADX1830"/>
      <c r="ADY1830"/>
      <c r="ADZ1830"/>
      <c r="AEA1830"/>
      <c r="AEB1830"/>
      <c r="AEC1830"/>
      <c r="AED1830"/>
      <c r="AEE1830"/>
      <c r="AEF1830"/>
      <c r="AEG1830"/>
      <c r="AEH1830"/>
      <c r="AEI1830"/>
      <c r="AEJ1830"/>
      <c r="AEK1830"/>
      <c r="AEL1830"/>
      <c r="AEM1830"/>
      <c r="AEN1830"/>
      <c r="AEO1830"/>
      <c r="AEP1830"/>
      <c r="AEQ1830"/>
      <c r="AER1830"/>
      <c r="AES1830"/>
      <c r="AET1830"/>
      <c r="AEU1830"/>
      <c r="AEV1830"/>
      <c r="AEW1830"/>
      <c r="AEX1830"/>
      <c r="AEY1830"/>
      <c r="AEZ1830"/>
      <c r="AFA1830"/>
      <c r="AFB1830"/>
      <c r="AFC1830"/>
      <c r="AFD1830"/>
      <c r="AFE1830"/>
      <c r="AFF1830"/>
      <c r="AFG1830"/>
      <c r="AFH1830"/>
      <c r="AFI1830"/>
      <c r="AFJ1830"/>
      <c r="AFK1830"/>
      <c r="AFL1830"/>
      <c r="AFM1830"/>
      <c r="AFN1830"/>
      <c r="AFO1830"/>
      <c r="AFP1830"/>
      <c r="AFQ1830"/>
      <c r="AFR1830"/>
      <c r="AFS1830"/>
      <c r="AFT1830"/>
      <c r="AFU1830"/>
      <c r="AFV1830"/>
      <c r="AFW1830"/>
      <c r="AFX1830"/>
      <c r="AFY1830"/>
      <c r="AFZ1830"/>
      <c r="AGA1830"/>
      <c r="AGB1830"/>
      <c r="AGC1830"/>
      <c r="AGD1830"/>
      <c r="AGE1830"/>
      <c r="AGF1830"/>
      <c r="AGG1830"/>
      <c r="AGH1830"/>
      <c r="AGI1830"/>
      <c r="AGJ1830"/>
      <c r="AGK1830"/>
      <c r="AGL1830"/>
      <c r="AGM1830"/>
      <c r="AGN1830"/>
      <c r="AGO1830"/>
      <c r="AGP1830"/>
      <c r="AGQ1830"/>
      <c r="AGR1830"/>
      <c r="AGS1830"/>
      <c r="AGT1830"/>
      <c r="AGU1830"/>
      <c r="AGV1830"/>
      <c r="AGW1830"/>
      <c r="AGX1830"/>
      <c r="AGY1830"/>
      <c r="AGZ1830"/>
      <c r="AHA1830"/>
      <c r="AHB1830"/>
      <c r="AHC1830"/>
      <c r="AHD1830"/>
      <c r="AHE1830"/>
      <c r="AHF1830"/>
      <c r="AHG1830"/>
      <c r="AHH1830"/>
      <c r="AHI1830"/>
      <c r="AHJ1830"/>
      <c r="AHK1830"/>
      <c r="AHL1830"/>
      <c r="AHM1830"/>
      <c r="AHN1830"/>
      <c r="AHO1830"/>
      <c r="AHP1830"/>
      <c r="AHQ1830"/>
      <c r="AHR1830"/>
      <c r="AHS1830"/>
      <c r="AHT1830"/>
      <c r="AHU1830"/>
      <c r="AHV1830"/>
      <c r="AHW1830"/>
      <c r="AHX1830"/>
      <c r="AHY1830"/>
      <c r="AHZ1830"/>
      <c r="AIA1830"/>
      <c r="AIB1830"/>
      <c r="AIC1830"/>
      <c r="AID1830"/>
      <c r="AIE1830"/>
      <c r="AIF1830"/>
      <c r="AIG1830"/>
      <c r="AIH1830"/>
      <c r="AII1830"/>
      <c r="AIJ1830"/>
      <c r="AIK1830"/>
      <c r="AIL1830"/>
      <c r="AIM1830"/>
      <c r="AIN1830"/>
      <c r="AIO1830"/>
      <c r="AIP1830"/>
      <c r="AIQ1830"/>
      <c r="AIR1830"/>
      <c r="AIS1830"/>
      <c r="AIT1830"/>
      <c r="AIU1830"/>
      <c r="AIV1830"/>
      <c r="AIW1830"/>
      <c r="AIX1830"/>
      <c r="AIY1830"/>
      <c r="AIZ1830"/>
      <c r="AJA1830"/>
      <c r="AJB1830"/>
      <c r="AJC1830"/>
      <c r="AJD1830"/>
      <c r="AJE1830"/>
      <c r="AJF1830"/>
      <c r="AJG1830"/>
      <c r="AJH1830"/>
      <c r="AJI1830"/>
      <c r="AJJ1830"/>
      <c r="AJK1830"/>
      <c r="AJL1830"/>
      <c r="AJM1830"/>
      <c r="AJN1830"/>
      <c r="AJO1830"/>
      <c r="AJP1830"/>
      <c r="AJQ1830"/>
      <c r="AJR1830"/>
      <c r="AJS1830"/>
      <c r="AJT1830"/>
      <c r="AJU1830"/>
      <c r="AJV1830"/>
      <c r="AJW1830"/>
      <c r="AJX1830"/>
      <c r="AJY1830"/>
      <c r="AJZ1830"/>
      <c r="AKA1830"/>
      <c r="AKB1830"/>
      <c r="AKC1830"/>
      <c r="AKD1830"/>
      <c r="AKE1830"/>
      <c r="AKF1830"/>
      <c r="AKG1830"/>
      <c r="AKH1830"/>
      <c r="AKI1830"/>
      <c r="AKJ1830"/>
      <c r="AKK1830"/>
      <c r="AKL1830"/>
      <c r="AKM1830"/>
      <c r="AKN1830"/>
      <c r="AKO1830"/>
      <c r="AKP1830"/>
      <c r="AKQ1830"/>
      <c r="AKR1830"/>
      <c r="AKS1830"/>
      <c r="AKT1830"/>
      <c r="AKU1830"/>
      <c r="AKV1830"/>
      <c r="AKW1830"/>
      <c r="AKX1830"/>
      <c r="AKY1830"/>
      <c r="AKZ1830"/>
      <c r="ALA1830"/>
      <c r="ALB1830"/>
      <c r="ALC1830"/>
      <c r="ALD1830"/>
      <c r="ALE1830"/>
      <c r="ALF1830"/>
      <c r="ALG1830"/>
      <c r="ALH1830"/>
      <c r="ALI1830"/>
      <c r="ALJ1830"/>
      <c r="ALK1830"/>
      <c r="ALL1830"/>
      <c r="ALM1830"/>
      <c r="ALN1830"/>
      <c r="ALO1830"/>
      <c r="ALP1830"/>
      <c r="ALQ1830"/>
      <c r="ALR1830"/>
      <c r="ALS1830"/>
      <c r="ALT1830"/>
      <c r="ALU1830"/>
      <c r="ALV1830"/>
      <c r="ALW1830"/>
      <c r="ALX1830"/>
      <c r="ALY1830"/>
      <c r="ALZ1830"/>
      <c r="AMA1830"/>
      <c r="AMB1830"/>
      <c r="AMC1830"/>
      <c r="AMD1830"/>
      <c r="AME1830"/>
      <c r="AMF1830"/>
      <c r="AMG1830"/>
      <c r="AMH1830"/>
      <c r="AMI1830"/>
      <c r="AMJ1830"/>
      <c r="AMK1830"/>
    </row>
    <row r="1831" spans="1:1025"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c r="HC1831"/>
      <c r="HD1831"/>
      <c r="HE1831"/>
      <c r="HF1831"/>
      <c r="HG1831"/>
      <c r="HH1831"/>
      <c r="HI1831"/>
      <c r="HJ1831"/>
      <c r="HK1831"/>
      <c r="HL1831"/>
      <c r="HM1831"/>
      <c r="HN1831"/>
      <c r="HO1831"/>
      <c r="HP1831"/>
      <c r="HQ1831"/>
      <c r="HR1831"/>
      <c r="HS1831"/>
      <c r="HT1831"/>
      <c r="HU1831"/>
      <c r="HV1831"/>
      <c r="HW1831"/>
      <c r="HX1831"/>
      <c r="HY1831"/>
      <c r="HZ1831"/>
      <c r="IA1831"/>
      <c r="IB1831"/>
      <c r="IC1831"/>
      <c r="ID1831"/>
      <c r="IE1831"/>
      <c r="IF1831"/>
      <c r="IG1831"/>
      <c r="IH1831"/>
      <c r="II1831"/>
      <c r="IJ1831"/>
      <c r="IK1831"/>
      <c r="IL1831"/>
      <c r="IM1831"/>
      <c r="IN1831"/>
      <c r="IO1831"/>
      <c r="IP1831"/>
      <c r="IQ1831"/>
      <c r="IR1831"/>
      <c r="IS1831"/>
      <c r="IT1831"/>
      <c r="IU1831"/>
      <c r="IV1831"/>
      <c r="IW1831"/>
      <c r="IX1831"/>
      <c r="IY1831"/>
      <c r="IZ1831"/>
      <c r="JA1831"/>
      <c r="JB1831"/>
      <c r="JC1831"/>
      <c r="JD1831"/>
      <c r="JE1831"/>
      <c r="JF1831"/>
      <c r="JG1831"/>
      <c r="JH1831"/>
      <c r="JI1831"/>
      <c r="JJ1831"/>
      <c r="JK1831"/>
      <c r="JL1831"/>
      <c r="JM1831"/>
      <c r="JN1831"/>
      <c r="JO1831"/>
      <c r="JP1831"/>
      <c r="JQ1831"/>
      <c r="JR1831"/>
      <c r="JS1831"/>
      <c r="JT1831"/>
      <c r="JU1831"/>
      <c r="JV1831"/>
      <c r="JW1831"/>
      <c r="JX1831"/>
      <c r="JY1831"/>
      <c r="JZ1831"/>
      <c r="KA1831"/>
      <c r="KB1831"/>
      <c r="KC1831"/>
      <c r="KD1831"/>
      <c r="KE1831"/>
      <c r="KF1831"/>
      <c r="KG1831"/>
      <c r="KH1831"/>
      <c r="KI1831"/>
      <c r="KJ1831"/>
      <c r="KK1831"/>
      <c r="KL1831"/>
      <c r="KM1831"/>
      <c r="KN1831"/>
      <c r="KO1831"/>
      <c r="KP1831"/>
      <c r="KQ1831"/>
      <c r="KR1831"/>
      <c r="KS1831"/>
      <c r="KT1831"/>
      <c r="KU1831"/>
      <c r="KV1831"/>
      <c r="KW1831"/>
      <c r="KX1831"/>
      <c r="KY1831"/>
      <c r="KZ1831"/>
      <c r="LA1831"/>
      <c r="LB1831"/>
      <c r="LC1831"/>
      <c r="LD1831"/>
      <c r="LE1831"/>
      <c r="LF1831"/>
      <c r="LG1831"/>
      <c r="LH1831"/>
      <c r="LI1831"/>
      <c r="LJ1831"/>
      <c r="LK1831"/>
      <c r="LL1831"/>
      <c r="LM1831"/>
      <c r="LN1831"/>
      <c r="LO1831"/>
      <c r="LP1831"/>
      <c r="LQ1831"/>
      <c r="LR1831"/>
      <c r="LS1831"/>
      <c r="LT1831"/>
      <c r="LU1831"/>
      <c r="LV1831"/>
      <c r="LW1831"/>
      <c r="LX1831"/>
      <c r="LY1831"/>
      <c r="LZ1831"/>
      <c r="MA1831"/>
      <c r="MB1831"/>
      <c r="MC1831"/>
      <c r="MD1831"/>
      <c r="ME1831"/>
      <c r="MF1831"/>
      <c r="MG1831"/>
      <c r="MH1831"/>
      <c r="MI1831"/>
      <c r="MJ1831"/>
      <c r="MK1831"/>
      <c r="ML1831"/>
      <c r="MM1831"/>
      <c r="MN1831"/>
      <c r="MO1831"/>
      <c r="MP1831"/>
      <c r="MQ1831"/>
      <c r="MR1831"/>
      <c r="MS1831"/>
      <c r="MT1831"/>
      <c r="MU1831"/>
      <c r="MV1831"/>
      <c r="MW1831"/>
      <c r="MX1831"/>
      <c r="MY1831"/>
      <c r="MZ1831"/>
      <c r="NA1831"/>
      <c r="NB1831"/>
      <c r="NC1831"/>
      <c r="ND1831"/>
      <c r="NE1831"/>
      <c r="NF1831"/>
      <c r="NG1831"/>
      <c r="NH1831"/>
      <c r="NI1831"/>
      <c r="NJ1831"/>
      <c r="NK1831"/>
      <c r="NL1831"/>
      <c r="NM1831"/>
      <c r="NN1831"/>
      <c r="NO1831"/>
      <c r="NP1831"/>
      <c r="NQ1831"/>
      <c r="NR1831"/>
      <c r="NS1831"/>
      <c r="NT1831"/>
      <c r="NU1831"/>
      <c r="NV1831"/>
      <c r="NW1831"/>
      <c r="NX1831"/>
      <c r="NY1831"/>
      <c r="NZ1831"/>
      <c r="OA1831"/>
      <c r="OB1831"/>
      <c r="OC1831"/>
      <c r="OD1831"/>
      <c r="OE1831"/>
      <c r="OF1831"/>
      <c r="OG1831"/>
      <c r="OH1831"/>
      <c r="OI1831"/>
      <c r="OJ1831"/>
      <c r="OK1831"/>
      <c r="OL1831"/>
      <c r="OM1831"/>
      <c r="ON1831"/>
      <c r="OO1831"/>
      <c r="OP1831"/>
      <c r="OQ1831"/>
      <c r="OR1831"/>
      <c r="OS1831"/>
      <c r="OT1831"/>
      <c r="OU1831"/>
      <c r="OV1831"/>
      <c r="OW1831"/>
      <c r="OX1831"/>
      <c r="OY1831"/>
      <c r="OZ1831"/>
      <c r="PA1831"/>
      <c r="PB1831"/>
      <c r="PC1831"/>
      <c r="PD1831"/>
      <c r="PE1831"/>
      <c r="PF1831"/>
      <c r="PG1831"/>
      <c r="PH1831"/>
      <c r="PI1831"/>
      <c r="PJ1831"/>
      <c r="PK1831"/>
      <c r="PL1831"/>
      <c r="PM1831"/>
      <c r="PN1831"/>
      <c r="PO1831"/>
      <c r="PP1831"/>
      <c r="PQ1831"/>
      <c r="PR1831"/>
      <c r="PS1831"/>
      <c r="PT1831"/>
      <c r="PU1831"/>
      <c r="PV1831"/>
      <c r="PW1831"/>
      <c r="PX1831"/>
      <c r="PY1831"/>
      <c r="PZ1831"/>
      <c r="QA1831"/>
      <c r="QB1831"/>
      <c r="QC1831"/>
      <c r="QD1831"/>
      <c r="QE1831"/>
      <c r="QF1831"/>
      <c r="QG1831"/>
      <c r="QH1831"/>
      <c r="QI1831"/>
      <c r="QJ1831"/>
      <c r="QK1831"/>
      <c r="QL1831"/>
      <c r="QM1831"/>
      <c r="QN1831"/>
      <c r="QO1831"/>
      <c r="QP1831"/>
      <c r="QQ1831"/>
      <c r="QR1831"/>
      <c r="QS1831"/>
      <c r="QT1831"/>
      <c r="QU1831"/>
      <c r="QV1831"/>
      <c r="QW1831"/>
      <c r="QX1831"/>
      <c r="QY1831"/>
      <c r="QZ1831"/>
      <c r="RA1831"/>
      <c r="RB1831"/>
      <c r="RC1831"/>
      <c r="RD1831"/>
      <c r="RE1831"/>
      <c r="RF1831"/>
      <c r="RG1831"/>
      <c r="RH1831"/>
      <c r="RI1831"/>
      <c r="RJ1831"/>
      <c r="RK1831"/>
      <c r="RL1831"/>
      <c r="RM1831"/>
      <c r="RN1831"/>
      <c r="RO1831"/>
      <c r="RP1831"/>
      <c r="RQ1831"/>
      <c r="RR1831"/>
      <c r="RS1831"/>
      <c r="RT1831"/>
      <c r="RU1831"/>
      <c r="RV1831"/>
      <c r="RW1831"/>
      <c r="RX1831"/>
      <c r="RY1831"/>
      <c r="RZ1831"/>
      <c r="SA1831"/>
      <c r="SB1831"/>
      <c r="SC1831"/>
      <c r="SD1831"/>
      <c r="SE1831"/>
      <c r="SF1831"/>
      <c r="SG1831"/>
      <c r="SH1831"/>
      <c r="SI1831"/>
      <c r="SJ1831"/>
      <c r="SK1831"/>
      <c r="SL1831"/>
      <c r="SM1831"/>
      <c r="SN1831"/>
      <c r="SO1831"/>
      <c r="SP1831"/>
      <c r="SQ1831"/>
      <c r="SR1831"/>
      <c r="SS1831"/>
      <c r="ST1831"/>
      <c r="SU1831"/>
      <c r="SV1831"/>
      <c r="SW1831"/>
      <c r="SX1831"/>
      <c r="SY1831"/>
      <c r="SZ1831"/>
      <c r="TA1831"/>
      <c r="TB1831"/>
      <c r="TC1831"/>
      <c r="TD1831"/>
      <c r="TE1831"/>
      <c r="TF1831"/>
      <c r="TG1831"/>
      <c r="TH1831"/>
      <c r="TI1831"/>
      <c r="TJ1831"/>
      <c r="TK1831"/>
      <c r="TL1831"/>
      <c r="TM1831"/>
      <c r="TN1831"/>
      <c r="TO1831"/>
      <c r="TP1831"/>
      <c r="TQ1831"/>
      <c r="TR1831"/>
      <c r="TS1831"/>
      <c r="TT1831"/>
      <c r="TU1831"/>
      <c r="TV1831"/>
      <c r="TW1831"/>
      <c r="TX1831"/>
      <c r="TY1831"/>
      <c r="TZ1831"/>
      <c r="UA1831"/>
      <c r="UB1831"/>
      <c r="UC1831"/>
      <c r="UD1831"/>
      <c r="UE1831"/>
      <c r="UF1831"/>
      <c r="UG1831"/>
      <c r="UH1831"/>
      <c r="UI1831"/>
      <c r="UJ1831"/>
      <c r="UK1831"/>
      <c r="UL1831"/>
      <c r="UM1831"/>
      <c r="UN1831"/>
      <c r="UO1831"/>
      <c r="UP1831"/>
      <c r="UQ1831"/>
      <c r="UR1831"/>
      <c r="US1831"/>
      <c r="UT1831"/>
      <c r="UU1831"/>
      <c r="UV1831"/>
      <c r="UW1831"/>
      <c r="UX1831"/>
      <c r="UY1831"/>
      <c r="UZ1831"/>
      <c r="VA1831"/>
      <c r="VB1831"/>
      <c r="VC1831"/>
      <c r="VD1831"/>
      <c r="VE1831"/>
      <c r="VF1831"/>
      <c r="VG1831"/>
      <c r="VH1831"/>
      <c r="VI1831"/>
      <c r="VJ1831"/>
      <c r="VK1831"/>
      <c r="VL1831"/>
      <c r="VM1831"/>
      <c r="VN1831"/>
      <c r="VO1831"/>
      <c r="VP1831"/>
      <c r="VQ1831"/>
      <c r="VR1831"/>
      <c r="VS1831"/>
      <c r="VT1831"/>
      <c r="VU1831"/>
      <c r="VV1831"/>
      <c r="VW1831"/>
      <c r="VX1831"/>
      <c r="VY1831"/>
      <c r="VZ1831"/>
      <c r="WA1831"/>
      <c r="WB1831"/>
      <c r="WC1831"/>
      <c r="WD1831"/>
      <c r="WE1831"/>
      <c r="WF1831"/>
      <c r="WG1831"/>
      <c r="WH1831"/>
      <c r="WI1831"/>
      <c r="WJ1831"/>
      <c r="WK1831"/>
      <c r="WL1831"/>
      <c r="WM1831"/>
      <c r="WN1831"/>
      <c r="WO1831"/>
      <c r="WP1831"/>
      <c r="WQ1831"/>
      <c r="WR1831"/>
      <c r="WS1831"/>
      <c r="WT1831"/>
      <c r="WU1831"/>
      <c r="WV1831"/>
      <c r="WW1831"/>
      <c r="WX1831"/>
      <c r="WY1831"/>
      <c r="WZ1831"/>
      <c r="XA1831"/>
      <c r="XB1831"/>
      <c r="XC1831"/>
      <c r="XD1831"/>
      <c r="XE1831"/>
      <c r="XF1831"/>
      <c r="XG1831"/>
      <c r="XH1831"/>
      <c r="XI1831"/>
      <c r="XJ1831"/>
      <c r="XK1831"/>
      <c r="XL1831"/>
      <c r="XM1831"/>
      <c r="XN1831"/>
      <c r="XO1831"/>
      <c r="XP1831"/>
      <c r="XQ1831"/>
      <c r="XR1831"/>
      <c r="XS1831"/>
      <c r="XT1831"/>
      <c r="XU1831"/>
      <c r="XV1831"/>
      <c r="XW1831"/>
      <c r="XX1831"/>
      <c r="XY1831"/>
      <c r="XZ1831"/>
      <c r="YA1831"/>
      <c r="YB1831"/>
      <c r="YC1831"/>
      <c r="YD1831"/>
      <c r="YE1831"/>
      <c r="YF1831"/>
      <c r="YG1831"/>
      <c r="YH1831"/>
      <c r="YI1831"/>
      <c r="YJ1831"/>
      <c r="YK1831"/>
      <c r="YL1831"/>
      <c r="YM1831"/>
      <c r="YN1831"/>
      <c r="YO1831"/>
      <c r="YP1831"/>
      <c r="YQ1831"/>
      <c r="YR1831"/>
      <c r="YS1831"/>
      <c r="YT1831"/>
      <c r="YU1831"/>
      <c r="YV1831"/>
      <c r="YW1831"/>
      <c r="YX1831"/>
      <c r="YY1831"/>
      <c r="YZ1831"/>
      <c r="ZA1831"/>
      <c r="ZB1831"/>
      <c r="ZC1831"/>
      <c r="ZD1831"/>
      <c r="ZE1831"/>
      <c r="ZF1831"/>
      <c r="ZG1831"/>
      <c r="ZH1831"/>
      <c r="ZI1831"/>
      <c r="ZJ1831"/>
      <c r="ZK1831"/>
      <c r="ZL1831"/>
      <c r="ZM1831"/>
      <c r="ZN1831"/>
      <c r="ZO1831"/>
      <c r="ZP1831"/>
      <c r="ZQ1831"/>
      <c r="ZR1831"/>
      <c r="ZS1831"/>
      <c r="ZT1831"/>
      <c r="ZU1831"/>
      <c r="ZV1831"/>
      <c r="ZW1831"/>
      <c r="ZX1831"/>
      <c r="ZY1831"/>
      <c r="ZZ1831"/>
      <c r="AAA1831"/>
      <c r="AAB1831"/>
      <c r="AAC1831"/>
      <c r="AAD1831"/>
      <c r="AAE1831"/>
      <c r="AAF1831"/>
      <c r="AAG1831"/>
      <c r="AAH1831"/>
      <c r="AAI1831"/>
      <c r="AAJ1831"/>
      <c r="AAK1831"/>
      <c r="AAL1831"/>
      <c r="AAM1831"/>
      <c r="AAN1831"/>
      <c r="AAO1831"/>
      <c r="AAP1831"/>
      <c r="AAQ1831"/>
      <c r="AAR1831"/>
      <c r="AAS1831"/>
      <c r="AAT1831"/>
      <c r="AAU1831"/>
      <c r="AAV1831"/>
      <c r="AAW1831"/>
      <c r="AAX1831"/>
      <c r="AAY1831"/>
      <c r="AAZ1831"/>
      <c r="ABA1831"/>
      <c r="ABB1831"/>
      <c r="ABC1831"/>
      <c r="ABD1831"/>
      <c r="ABE1831"/>
      <c r="ABF1831"/>
      <c r="ABG1831"/>
      <c r="ABH1831"/>
      <c r="ABI1831"/>
      <c r="ABJ1831"/>
      <c r="ABK1831"/>
      <c r="ABL1831"/>
      <c r="ABM1831"/>
      <c r="ABN1831"/>
      <c r="ABO1831"/>
      <c r="ABP1831"/>
      <c r="ABQ1831"/>
      <c r="ABR1831"/>
      <c r="ABS1831"/>
      <c r="ABT1831"/>
      <c r="ABU1831"/>
      <c r="ABV1831"/>
      <c r="ABW1831"/>
      <c r="ABX1831"/>
      <c r="ABY1831"/>
      <c r="ABZ1831"/>
      <c r="ACA1831"/>
      <c r="ACB1831"/>
      <c r="ACC1831"/>
      <c r="ACD1831"/>
      <c r="ACE1831"/>
      <c r="ACF1831"/>
      <c r="ACG1831"/>
      <c r="ACH1831"/>
      <c r="ACI1831"/>
      <c r="ACJ1831"/>
      <c r="ACK1831"/>
      <c r="ACL1831"/>
      <c r="ACM1831"/>
      <c r="ACN1831"/>
      <c r="ACO1831"/>
      <c r="ACP1831"/>
      <c r="ACQ1831"/>
      <c r="ACR1831"/>
      <c r="ACS1831"/>
      <c r="ACT1831"/>
      <c r="ACU1831"/>
      <c r="ACV1831"/>
      <c r="ACW1831"/>
      <c r="ACX1831"/>
      <c r="ACY1831"/>
      <c r="ACZ1831"/>
      <c r="ADA1831"/>
      <c r="ADB1831"/>
      <c r="ADC1831"/>
      <c r="ADD1831"/>
      <c r="ADE1831"/>
      <c r="ADF1831"/>
      <c r="ADG1831"/>
      <c r="ADH1831"/>
      <c r="ADI1831"/>
      <c r="ADJ1831"/>
      <c r="ADK1831"/>
      <c r="ADL1831"/>
      <c r="ADM1831"/>
      <c r="ADN1831"/>
      <c r="ADO1831"/>
      <c r="ADP1831"/>
      <c r="ADQ1831"/>
      <c r="ADR1831"/>
      <c r="ADS1831"/>
      <c r="ADT1831"/>
      <c r="ADU1831"/>
      <c r="ADV1831"/>
      <c r="ADW1831"/>
      <c r="ADX1831"/>
      <c r="ADY1831"/>
      <c r="ADZ1831"/>
      <c r="AEA1831"/>
      <c r="AEB1831"/>
      <c r="AEC1831"/>
      <c r="AED1831"/>
      <c r="AEE1831"/>
      <c r="AEF1831"/>
      <c r="AEG1831"/>
      <c r="AEH1831"/>
      <c r="AEI1831"/>
      <c r="AEJ1831"/>
      <c r="AEK1831"/>
      <c r="AEL1831"/>
      <c r="AEM1831"/>
      <c r="AEN1831"/>
      <c r="AEO1831"/>
      <c r="AEP1831"/>
      <c r="AEQ1831"/>
      <c r="AER1831"/>
      <c r="AES1831"/>
      <c r="AET1831"/>
      <c r="AEU1831"/>
      <c r="AEV1831"/>
      <c r="AEW1831"/>
      <c r="AEX1831"/>
      <c r="AEY1831"/>
      <c r="AEZ1831"/>
      <c r="AFA1831"/>
      <c r="AFB1831"/>
      <c r="AFC1831"/>
      <c r="AFD1831"/>
      <c r="AFE1831"/>
      <c r="AFF1831"/>
      <c r="AFG1831"/>
      <c r="AFH1831"/>
      <c r="AFI1831"/>
      <c r="AFJ1831"/>
      <c r="AFK1831"/>
      <c r="AFL1831"/>
      <c r="AFM1831"/>
      <c r="AFN1831"/>
      <c r="AFO1831"/>
      <c r="AFP1831"/>
      <c r="AFQ1831"/>
      <c r="AFR1831"/>
      <c r="AFS1831"/>
      <c r="AFT1831"/>
      <c r="AFU1831"/>
      <c r="AFV1831"/>
      <c r="AFW1831"/>
      <c r="AFX1831"/>
      <c r="AFY1831"/>
      <c r="AFZ1831"/>
      <c r="AGA1831"/>
      <c r="AGB1831"/>
      <c r="AGC1831"/>
      <c r="AGD1831"/>
      <c r="AGE1831"/>
      <c r="AGF1831"/>
      <c r="AGG1831"/>
      <c r="AGH1831"/>
      <c r="AGI1831"/>
      <c r="AGJ1831"/>
      <c r="AGK1831"/>
      <c r="AGL1831"/>
      <c r="AGM1831"/>
      <c r="AGN1831"/>
      <c r="AGO1831"/>
      <c r="AGP1831"/>
      <c r="AGQ1831"/>
      <c r="AGR1831"/>
      <c r="AGS1831"/>
      <c r="AGT1831"/>
      <c r="AGU1831"/>
      <c r="AGV1831"/>
      <c r="AGW1831"/>
      <c r="AGX1831"/>
      <c r="AGY1831"/>
      <c r="AGZ1831"/>
      <c r="AHA1831"/>
      <c r="AHB1831"/>
      <c r="AHC1831"/>
      <c r="AHD1831"/>
      <c r="AHE1831"/>
      <c r="AHF1831"/>
      <c r="AHG1831"/>
      <c r="AHH1831"/>
      <c r="AHI1831"/>
      <c r="AHJ1831"/>
      <c r="AHK1831"/>
      <c r="AHL1831"/>
      <c r="AHM1831"/>
      <c r="AHN1831"/>
      <c r="AHO1831"/>
      <c r="AHP1831"/>
      <c r="AHQ1831"/>
      <c r="AHR1831"/>
      <c r="AHS1831"/>
      <c r="AHT1831"/>
      <c r="AHU1831"/>
      <c r="AHV1831"/>
      <c r="AHW1831"/>
      <c r="AHX1831"/>
      <c r="AHY1831"/>
      <c r="AHZ1831"/>
      <c r="AIA1831"/>
      <c r="AIB1831"/>
      <c r="AIC1831"/>
      <c r="AID1831"/>
      <c r="AIE1831"/>
      <c r="AIF1831"/>
      <c r="AIG1831"/>
      <c r="AIH1831"/>
      <c r="AII1831"/>
      <c r="AIJ1831"/>
      <c r="AIK1831"/>
      <c r="AIL1831"/>
      <c r="AIM1831"/>
      <c r="AIN1831"/>
      <c r="AIO1831"/>
      <c r="AIP1831"/>
      <c r="AIQ1831"/>
      <c r="AIR1831"/>
      <c r="AIS1831"/>
      <c r="AIT1831"/>
      <c r="AIU1831"/>
      <c r="AIV1831"/>
      <c r="AIW1831"/>
      <c r="AIX1831"/>
      <c r="AIY1831"/>
      <c r="AIZ1831"/>
      <c r="AJA1831"/>
      <c r="AJB1831"/>
      <c r="AJC1831"/>
      <c r="AJD1831"/>
      <c r="AJE1831"/>
      <c r="AJF1831"/>
      <c r="AJG1831"/>
      <c r="AJH1831"/>
      <c r="AJI1831"/>
      <c r="AJJ1831"/>
      <c r="AJK1831"/>
      <c r="AJL1831"/>
      <c r="AJM1831"/>
      <c r="AJN1831"/>
      <c r="AJO1831"/>
      <c r="AJP1831"/>
      <c r="AJQ1831"/>
      <c r="AJR1831"/>
      <c r="AJS1831"/>
      <c r="AJT1831"/>
      <c r="AJU1831"/>
      <c r="AJV1831"/>
      <c r="AJW1831"/>
      <c r="AJX1831"/>
      <c r="AJY1831"/>
      <c r="AJZ1831"/>
      <c r="AKA1831"/>
      <c r="AKB1831"/>
      <c r="AKC1831"/>
      <c r="AKD1831"/>
      <c r="AKE1831"/>
      <c r="AKF1831"/>
      <c r="AKG1831"/>
      <c r="AKH1831"/>
      <c r="AKI1831"/>
      <c r="AKJ1831"/>
      <c r="AKK1831"/>
      <c r="AKL1831"/>
      <c r="AKM1831"/>
      <c r="AKN1831"/>
      <c r="AKO1831"/>
      <c r="AKP1831"/>
      <c r="AKQ1831"/>
      <c r="AKR1831"/>
      <c r="AKS1831"/>
      <c r="AKT1831"/>
      <c r="AKU1831"/>
      <c r="AKV1831"/>
      <c r="AKW1831"/>
      <c r="AKX1831"/>
      <c r="AKY1831"/>
      <c r="AKZ1831"/>
      <c r="ALA1831"/>
      <c r="ALB1831"/>
      <c r="ALC1831"/>
      <c r="ALD1831"/>
      <c r="ALE1831"/>
      <c r="ALF1831"/>
      <c r="ALG1831"/>
      <c r="ALH1831"/>
      <c r="ALI1831"/>
      <c r="ALJ1831"/>
      <c r="ALK1831"/>
      <c r="ALL1831"/>
      <c r="ALM1831"/>
      <c r="ALN1831"/>
      <c r="ALO1831"/>
      <c r="ALP1831"/>
      <c r="ALQ1831"/>
      <c r="ALR1831"/>
      <c r="ALS1831"/>
      <c r="ALT1831"/>
      <c r="ALU1831"/>
      <c r="ALV1831"/>
      <c r="ALW1831"/>
      <c r="ALX1831"/>
      <c r="ALY1831"/>
      <c r="ALZ1831"/>
      <c r="AMA1831"/>
      <c r="AMB1831"/>
      <c r="AMC1831"/>
      <c r="AMD1831"/>
      <c r="AME1831"/>
      <c r="AMF1831"/>
      <c r="AMG1831"/>
      <c r="AMH1831"/>
      <c r="AMI1831"/>
      <c r="AMJ1831"/>
      <c r="AMK1831"/>
    </row>
    <row r="1832" spans="1:1025" ht="45" customHeight="1" x14ac:dyDescent="0.25">
      <c r="A1832" s="20" t="s">
        <v>186</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c r="HC1832"/>
      <c r="HD1832"/>
      <c r="HE1832"/>
      <c r="HF1832"/>
      <c r="HG1832"/>
      <c r="HH1832"/>
      <c r="HI1832"/>
      <c r="HJ1832"/>
      <c r="HK1832"/>
      <c r="HL1832"/>
      <c r="HM1832"/>
      <c r="HN1832"/>
      <c r="HO1832"/>
      <c r="HP1832"/>
      <c r="HQ1832"/>
      <c r="HR1832"/>
      <c r="HS1832"/>
      <c r="HT1832"/>
      <c r="HU1832"/>
      <c r="HV1832"/>
      <c r="HW1832"/>
      <c r="HX1832"/>
      <c r="HY1832"/>
      <c r="HZ1832"/>
      <c r="IA1832"/>
      <c r="IB1832"/>
      <c r="IC1832"/>
      <c r="ID1832"/>
      <c r="IE1832"/>
      <c r="IF1832"/>
      <c r="IG1832"/>
      <c r="IH1832"/>
      <c r="II1832"/>
      <c r="IJ1832"/>
      <c r="IK1832"/>
      <c r="IL1832"/>
      <c r="IM1832"/>
      <c r="IN1832"/>
      <c r="IO1832"/>
      <c r="IP1832"/>
      <c r="IQ1832"/>
      <c r="IR1832"/>
      <c r="IS1832"/>
      <c r="IT1832"/>
      <c r="IU1832"/>
      <c r="IV1832"/>
      <c r="IW1832"/>
      <c r="IX1832"/>
      <c r="IY1832"/>
      <c r="IZ1832"/>
      <c r="JA1832"/>
      <c r="JB1832"/>
      <c r="JC1832"/>
      <c r="JD1832"/>
      <c r="JE1832"/>
      <c r="JF1832"/>
      <c r="JG1832"/>
      <c r="JH1832"/>
      <c r="JI1832"/>
      <c r="JJ1832"/>
      <c r="JK1832"/>
      <c r="JL1832"/>
      <c r="JM1832"/>
      <c r="JN1832"/>
      <c r="JO1832"/>
      <c r="JP1832"/>
      <c r="JQ1832"/>
      <c r="JR1832"/>
      <c r="JS1832"/>
      <c r="JT1832"/>
      <c r="JU1832"/>
      <c r="JV1832"/>
      <c r="JW1832"/>
      <c r="JX1832"/>
      <c r="JY1832"/>
      <c r="JZ1832"/>
      <c r="KA1832"/>
      <c r="KB1832"/>
      <c r="KC1832"/>
      <c r="KD1832"/>
      <c r="KE1832"/>
      <c r="KF1832"/>
      <c r="KG1832"/>
      <c r="KH1832"/>
      <c r="KI1832"/>
      <c r="KJ1832"/>
      <c r="KK1832"/>
      <c r="KL1832"/>
      <c r="KM1832"/>
      <c r="KN1832"/>
      <c r="KO1832"/>
      <c r="KP1832"/>
      <c r="KQ1832"/>
      <c r="KR1832"/>
      <c r="KS1832"/>
      <c r="KT1832"/>
      <c r="KU1832"/>
      <c r="KV1832"/>
      <c r="KW1832"/>
      <c r="KX1832"/>
      <c r="KY1832"/>
      <c r="KZ1832"/>
      <c r="LA1832"/>
      <c r="LB1832"/>
      <c r="LC1832"/>
      <c r="LD1832"/>
      <c r="LE1832"/>
      <c r="LF1832"/>
      <c r="LG1832"/>
      <c r="LH1832"/>
      <c r="LI1832"/>
      <c r="LJ1832"/>
      <c r="LK1832"/>
      <c r="LL1832"/>
      <c r="LM1832"/>
      <c r="LN1832"/>
      <c r="LO1832"/>
      <c r="LP1832"/>
      <c r="LQ1832"/>
      <c r="LR1832"/>
      <c r="LS1832"/>
      <c r="LT1832"/>
      <c r="LU1832"/>
      <c r="LV1832"/>
      <c r="LW1832"/>
      <c r="LX1832"/>
      <c r="LY1832"/>
      <c r="LZ1832"/>
      <c r="MA1832"/>
      <c r="MB1832"/>
      <c r="MC1832"/>
      <c r="MD1832"/>
      <c r="ME1832"/>
      <c r="MF1832"/>
      <c r="MG1832"/>
      <c r="MH1832"/>
      <c r="MI1832"/>
      <c r="MJ1832"/>
      <c r="MK1832"/>
      <c r="ML1832"/>
      <c r="MM1832"/>
      <c r="MN1832"/>
      <c r="MO1832"/>
      <c r="MP1832"/>
      <c r="MQ1832"/>
      <c r="MR1832"/>
      <c r="MS1832"/>
      <c r="MT1832"/>
      <c r="MU1832"/>
      <c r="MV1832"/>
      <c r="MW1832"/>
      <c r="MX1832"/>
      <c r="MY1832"/>
      <c r="MZ1832"/>
      <c r="NA1832"/>
      <c r="NB1832"/>
      <c r="NC1832"/>
      <c r="ND1832"/>
      <c r="NE1832"/>
      <c r="NF1832"/>
      <c r="NG1832"/>
      <c r="NH1832"/>
      <c r="NI1832"/>
      <c r="NJ1832"/>
      <c r="NK1832"/>
      <c r="NL1832"/>
      <c r="NM1832"/>
      <c r="NN1832"/>
      <c r="NO1832"/>
      <c r="NP1832"/>
      <c r="NQ1832"/>
      <c r="NR1832"/>
      <c r="NS1832"/>
      <c r="NT1832"/>
      <c r="NU1832"/>
      <c r="NV1832"/>
      <c r="NW1832"/>
      <c r="NX1832"/>
      <c r="NY1832"/>
      <c r="NZ1832"/>
      <c r="OA1832"/>
      <c r="OB1832"/>
      <c r="OC1832"/>
      <c r="OD1832"/>
      <c r="OE1832"/>
      <c r="OF1832"/>
      <c r="OG1832"/>
      <c r="OH1832"/>
      <c r="OI1832"/>
      <c r="OJ1832"/>
      <c r="OK1832"/>
      <c r="OL1832"/>
      <c r="OM1832"/>
      <c r="ON1832"/>
      <c r="OO1832"/>
      <c r="OP1832"/>
      <c r="OQ1832"/>
      <c r="OR1832"/>
      <c r="OS1832"/>
      <c r="OT1832"/>
      <c r="OU1832"/>
      <c r="OV1832"/>
      <c r="OW1832"/>
      <c r="OX1832"/>
      <c r="OY1832"/>
      <c r="OZ1832"/>
      <c r="PA1832"/>
      <c r="PB1832"/>
      <c r="PC1832"/>
      <c r="PD1832"/>
      <c r="PE1832"/>
      <c r="PF1832"/>
      <c r="PG1832"/>
      <c r="PH1832"/>
      <c r="PI1832"/>
      <c r="PJ1832"/>
      <c r="PK1832"/>
      <c r="PL1832"/>
      <c r="PM1832"/>
      <c r="PN1832"/>
      <c r="PO1832"/>
      <c r="PP1832"/>
      <c r="PQ1832"/>
      <c r="PR1832"/>
      <c r="PS1832"/>
      <c r="PT1832"/>
      <c r="PU1832"/>
      <c r="PV1832"/>
      <c r="PW1832"/>
      <c r="PX1832"/>
      <c r="PY1832"/>
      <c r="PZ1832"/>
      <c r="QA1832"/>
      <c r="QB1832"/>
      <c r="QC1832"/>
      <c r="QD1832"/>
      <c r="QE1832"/>
      <c r="QF1832"/>
      <c r="QG1832"/>
      <c r="QH1832"/>
      <c r="QI1832"/>
      <c r="QJ1832"/>
      <c r="QK1832"/>
      <c r="QL1832"/>
      <c r="QM1832"/>
      <c r="QN1832"/>
      <c r="QO1832"/>
      <c r="QP1832"/>
      <c r="QQ1832"/>
      <c r="QR1832"/>
      <c r="QS1832"/>
      <c r="QT1832"/>
      <c r="QU1832"/>
      <c r="QV1832"/>
      <c r="QW1832"/>
      <c r="QX1832"/>
      <c r="QY1832"/>
      <c r="QZ1832"/>
      <c r="RA1832"/>
      <c r="RB1832"/>
      <c r="RC1832"/>
      <c r="RD1832"/>
      <c r="RE1832"/>
      <c r="RF1832"/>
      <c r="RG1832"/>
      <c r="RH1832"/>
      <c r="RI1832"/>
      <c r="RJ1832"/>
      <c r="RK1832"/>
      <c r="RL1832"/>
      <c r="RM1832"/>
      <c r="RN1832"/>
      <c r="RO1832"/>
      <c r="RP1832"/>
      <c r="RQ1832"/>
      <c r="RR1832"/>
      <c r="RS1832"/>
      <c r="RT1832"/>
      <c r="RU1832"/>
      <c r="RV1832"/>
      <c r="RW1832"/>
      <c r="RX1832"/>
      <c r="RY1832"/>
      <c r="RZ1832"/>
      <c r="SA1832"/>
      <c r="SB1832"/>
      <c r="SC1832"/>
      <c r="SD1832"/>
      <c r="SE1832"/>
      <c r="SF1832"/>
      <c r="SG1832"/>
      <c r="SH1832"/>
      <c r="SI1832"/>
      <c r="SJ1832"/>
      <c r="SK1832"/>
      <c r="SL1832"/>
      <c r="SM1832"/>
      <c r="SN1832"/>
      <c r="SO1832"/>
      <c r="SP1832"/>
      <c r="SQ1832"/>
      <c r="SR1832"/>
      <c r="SS1832"/>
      <c r="ST1832"/>
      <c r="SU1832"/>
      <c r="SV1832"/>
      <c r="SW1832"/>
      <c r="SX1832"/>
      <c r="SY1832"/>
      <c r="SZ1832"/>
      <c r="TA1832"/>
      <c r="TB1832"/>
      <c r="TC1832"/>
      <c r="TD1832"/>
      <c r="TE1832"/>
      <c r="TF1832"/>
      <c r="TG1832"/>
      <c r="TH1832"/>
      <c r="TI1832"/>
      <c r="TJ1832"/>
      <c r="TK1832"/>
      <c r="TL1832"/>
      <c r="TM1832"/>
      <c r="TN1832"/>
      <c r="TO1832"/>
      <c r="TP1832"/>
      <c r="TQ1832"/>
      <c r="TR1832"/>
      <c r="TS1832"/>
      <c r="TT1832"/>
      <c r="TU1832"/>
      <c r="TV1832"/>
      <c r="TW1832"/>
      <c r="TX1832"/>
      <c r="TY1832"/>
      <c r="TZ1832"/>
      <c r="UA1832"/>
      <c r="UB1832"/>
      <c r="UC1832"/>
      <c r="UD1832"/>
      <c r="UE1832"/>
      <c r="UF1832"/>
      <c r="UG1832"/>
      <c r="UH1832"/>
      <c r="UI1832"/>
      <c r="UJ1832"/>
      <c r="UK1832"/>
      <c r="UL1832"/>
      <c r="UM1832"/>
      <c r="UN1832"/>
      <c r="UO1832"/>
      <c r="UP1832"/>
      <c r="UQ1832"/>
      <c r="UR1832"/>
      <c r="US1832"/>
      <c r="UT1832"/>
      <c r="UU1832"/>
      <c r="UV1832"/>
      <c r="UW1832"/>
      <c r="UX1832"/>
      <c r="UY1832"/>
      <c r="UZ1832"/>
      <c r="VA1832"/>
      <c r="VB1832"/>
      <c r="VC1832"/>
      <c r="VD1832"/>
      <c r="VE1832"/>
      <c r="VF1832"/>
      <c r="VG1832"/>
      <c r="VH1832"/>
      <c r="VI1832"/>
      <c r="VJ1832"/>
      <c r="VK1832"/>
      <c r="VL1832"/>
      <c r="VM1832"/>
      <c r="VN1832"/>
      <c r="VO1832"/>
      <c r="VP1832"/>
      <c r="VQ1832"/>
      <c r="VR1832"/>
      <c r="VS1832"/>
      <c r="VT1832"/>
      <c r="VU1832"/>
      <c r="VV1832"/>
      <c r="VW1832"/>
      <c r="VX1832"/>
      <c r="VY1832"/>
      <c r="VZ1832"/>
      <c r="WA1832"/>
      <c r="WB1832"/>
      <c r="WC1832"/>
      <c r="WD1832"/>
      <c r="WE1832"/>
      <c r="WF1832"/>
      <c r="WG1832"/>
      <c r="WH1832"/>
      <c r="WI1832"/>
      <c r="WJ1832"/>
      <c r="WK1832"/>
      <c r="WL1832"/>
      <c r="WM1832"/>
      <c r="WN1832"/>
      <c r="WO1832"/>
      <c r="WP1832"/>
      <c r="WQ1832"/>
      <c r="WR1832"/>
      <c r="WS1832"/>
      <c r="WT1832"/>
      <c r="WU1832"/>
      <c r="WV1832"/>
      <c r="WW1832"/>
      <c r="WX1832"/>
      <c r="WY1832"/>
      <c r="WZ1832"/>
      <c r="XA1832"/>
      <c r="XB1832"/>
      <c r="XC1832"/>
      <c r="XD1832"/>
      <c r="XE1832"/>
      <c r="XF1832"/>
      <c r="XG1832"/>
      <c r="XH1832"/>
      <c r="XI1832"/>
      <c r="XJ1832"/>
      <c r="XK1832"/>
      <c r="XL1832"/>
      <c r="XM1832"/>
      <c r="XN1832"/>
      <c r="XO1832"/>
      <c r="XP1832"/>
      <c r="XQ1832"/>
      <c r="XR1832"/>
      <c r="XS1832"/>
      <c r="XT1832"/>
      <c r="XU1832"/>
      <c r="XV1832"/>
      <c r="XW1832"/>
      <c r="XX1832"/>
      <c r="XY1832"/>
      <c r="XZ1832"/>
      <c r="YA1832"/>
      <c r="YB1832"/>
      <c r="YC1832"/>
      <c r="YD1832"/>
      <c r="YE1832"/>
      <c r="YF1832"/>
      <c r="YG1832"/>
      <c r="YH1832"/>
      <c r="YI1832"/>
      <c r="YJ1832"/>
      <c r="YK1832"/>
      <c r="YL1832"/>
      <c r="YM1832"/>
      <c r="YN1832"/>
      <c r="YO1832"/>
      <c r="YP1832"/>
      <c r="YQ1832"/>
      <c r="YR1832"/>
      <c r="YS1832"/>
      <c r="YT1832"/>
      <c r="YU1832"/>
      <c r="YV1832"/>
      <c r="YW1832"/>
      <c r="YX1832"/>
      <c r="YY1832"/>
      <c r="YZ1832"/>
      <c r="ZA1832"/>
      <c r="ZB1832"/>
      <c r="ZC1832"/>
      <c r="ZD1832"/>
      <c r="ZE1832"/>
      <c r="ZF1832"/>
      <c r="ZG1832"/>
      <c r="ZH1832"/>
      <c r="ZI1832"/>
      <c r="ZJ1832"/>
      <c r="ZK1832"/>
      <c r="ZL1832"/>
      <c r="ZM1832"/>
      <c r="ZN1832"/>
      <c r="ZO1832"/>
      <c r="ZP1832"/>
      <c r="ZQ1832"/>
      <c r="ZR1832"/>
      <c r="ZS1832"/>
      <c r="ZT1832"/>
      <c r="ZU1832"/>
      <c r="ZV1832"/>
      <c r="ZW1832"/>
      <c r="ZX1832"/>
      <c r="ZY1832"/>
      <c r="ZZ1832"/>
      <c r="AAA1832"/>
      <c r="AAB1832"/>
      <c r="AAC1832"/>
      <c r="AAD1832"/>
      <c r="AAE1832"/>
      <c r="AAF1832"/>
      <c r="AAG1832"/>
      <c r="AAH1832"/>
      <c r="AAI1832"/>
      <c r="AAJ1832"/>
      <c r="AAK1832"/>
      <c r="AAL1832"/>
      <c r="AAM1832"/>
      <c r="AAN1832"/>
      <c r="AAO1832"/>
      <c r="AAP1832"/>
      <c r="AAQ1832"/>
      <c r="AAR1832"/>
      <c r="AAS1832"/>
      <c r="AAT1832"/>
      <c r="AAU1832"/>
      <c r="AAV1832"/>
      <c r="AAW1832"/>
      <c r="AAX1832"/>
      <c r="AAY1832"/>
      <c r="AAZ1832"/>
      <c r="ABA1832"/>
      <c r="ABB1832"/>
      <c r="ABC1832"/>
      <c r="ABD1832"/>
      <c r="ABE1832"/>
      <c r="ABF1832"/>
      <c r="ABG1832"/>
      <c r="ABH1832"/>
      <c r="ABI1832"/>
      <c r="ABJ1832"/>
      <c r="ABK1832"/>
      <c r="ABL1832"/>
      <c r="ABM1832"/>
      <c r="ABN1832"/>
      <c r="ABO1832"/>
      <c r="ABP1832"/>
      <c r="ABQ1832"/>
      <c r="ABR1832"/>
      <c r="ABS1832"/>
      <c r="ABT1832"/>
      <c r="ABU1832"/>
      <c r="ABV1832"/>
      <c r="ABW1832"/>
      <c r="ABX1832"/>
      <c r="ABY1832"/>
      <c r="ABZ1832"/>
      <c r="ACA1832"/>
      <c r="ACB1832"/>
      <c r="ACC1832"/>
      <c r="ACD1832"/>
      <c r="ACE1832"/>
      <c r="ACF1832"/>
      <c r="ACG1832"/>
      <c r="ACH1832"/>
      <c r="ACI1832"/>
      <c r="ACJ1832"/>
      <c r="ACK1832"/>
      <c r="ACL1832"/>
      <c r="ACM1832"/>
      <c r="ACN1832"/>
      <c r="ACO1832"/>
      <c r="ACP1832"/>
      <c r="ACQ1832"/>
      <c r="ACR1832"/>
      <c r="ACS1832"/>
      <c r="ACT1832"/>
      <c r="ACU1832"/>
      <c r="ACV1832"/>
      <c r="ACW1832"/>
      <c r="ACX1832"/>
      <c r="ACY1832"/>
      <c r="ACZ1832"/>
      <c r="ADA1832"/>
      <c r="ADB1832"/>
      <c r="ADC1832"/>
      <c r="ADD1832"/>
      <c r="ADE1832"/>
      <c r="ADF1832"/>
      <c r="ADG1832"/>
      <c r="ADH1832"/>
      <c r="ADI1832"/>
      <c r="ADJ1832"/>
      <c r="ADK1832"/>
      <c r="ADL1832"/>
      <c r="ADM1832"/>
      <c r="ADN1832"/>
      <c r="ADO1832"/>
      <c r="ADP1832"/>
      <c r="ADQ1832"/>
      <c r="ADR1832"/>
      <c r="ADS1832"/>
      <c r="ADT1832"/>
      <c r="ADU1832"/>
      <c r="ADV1832"/>
      <c r="ADW1832"/>
      <c r="ADX1832"/>
      <c r="ADY1832"/>
      <c r="ADZ1832"/>
      <c r="AEA1832"/>
      <c r="AEB1832"/>
      <c r="AEC1832"/>
      <c r="AED1832"/>
      <c r="AEE1832"/>
      <c r="AEF1832"/>
      <c r="AEG1832"/>
      <c r="AEH1832"/>
      <c r="AEI1832"/>
      <c r="AEJ1832"/>
      <c r="AEK1832"/>
      <c r="AEL1832"/>
      <c r="AEM1832"/>
      <c r="AEN1832"/>
      <c r="AEO1832"/>
      <c r="AEP1832"/>
      <c r="AEQ1832"/>
      <c r="AER1832"/>
      <c r="AES1832"/>
      <c r="AET1832"/>
      <c r="AEU1832"/>
      <c r="AEV1832"/>
      <c r="AEW1832"/>
      <c r="AEX1832"/>
      <c r="AEY1832"/>
      <c r="AEZ1832"/>
      <c r="AFA1832"/>
      <c r="AFB1832"/>
      <c r="AFC1832"/>
      <c r="AFD1832"/>
      <c r="AFE1832"/>
      <c r="AFF1832"/>
      <c r="AFG1832"/>
      <c r="AFH1832"/>
      <c r="AFI1832"/>
      <c r="AFJ1832"/>
      <c r="AFK1832"/>
      <c r="AFL1832"/>
      <c r="AFM1832"/>
      <c r="AFN1832"/>
      <c r="AFO1832"/>
      <c r="AFP1832"/>
      <c r="AFQ1832"/>
      <c r="AFR1832"/>
      <c r="AFS1832"/>
      <c r="AFT1832"/>
      <c r="AFU1832"/>
      <c r="AFV1832"/>
      <c r="AFW1832"/>
      <c r="AFX1832"/>
      <c r="AFY1832"/>
      <c r="AFZ1832"/>
      <c r="AGA1832"/>
      <c r="AGB1832"/>
      <c r="AGC1832"/>
      <c r="AGD1832"/>
      <c r="AGE1832"/>
      <c r="AGF1832"/>
      <c r="AGG1832"/>
      <c r="AGH1832"/>
      <c r="AGI1832"/>
      <c r="AGJ1832"/>
      <c r="AGK1832"/>
      <c r="AGL1832"/>
      <c r="AGM1832"/>
      <c r="AGN1832"/>
      <c r="AGO1832"/>
      <c r="AGP1832"/>
      <c r="AGQ1832"/>
      <c r="AGR1832"/>
      <c r="AGS1832"/>
      <c r="AGT1832"/>
      <c r="AGU1832"/>
      <c r="AGV1832"/>
      <c r="AGW1832"/>
      <c r="AGX1832"/>
      <c r="AGY1832"/>
      <c r="AGZ1832"/>
      <c r="AHA1832"/>
      <c r="AHB1832"/>
      <c r="AHC1832"/>
      <c r="AHD1832"/>
      <c r="AHE1832"/>
      <c r="AHF1832"/>
      <c r="AHG1832"/>
      <c r="AHH1832"/>
      <c r="AHI1832"/>
      <c r="AHJ1832"/>
      <c r="AHK1832"/>
      <c r="AHL1832"/>
      <c r="AHM1832"/>
      <c r="AHN1832"/>
      <c r="AHO1832"/>
      <c r="AHP1832"/>
      <c r="AHQ1832"/>
      <c r="AHR1832"/>
      <c r="AHS1832"/>
      <c r="AHT1832"/>
      <c r="AHU1832"/>
      <c r="AHV1832"/>
      <c r="AHW1832"/>
      <c r="AHX1832"/>
      <c r="AHY1832"/>
      <c r="AHZ1832"/>
      <c r="AIA1832"/>
      <c r="AIB1832"/>
      <c r="AIC1832"/>
      <c r="AID1832"/>
      <c r="AIE1832"/>
      <c r="AIF1832"/>
      <c r="AIG1832"/>
      <c r="AIH1832"/>
      <c r="AII1832"/>
      <c r="AIJ1832"/>
      <c r="AIK1832"/>
      <c r="AIL1832"/>
      <c r="AIM1832"/>
      <c r="AIN1832"/>
      <c r="AIO1832"/>
      <c r="AIP1832"/>
      <c r="AIQ1832"/>
      <c r="AIR1832"/>
      <c r="AIS1832"/>
      <c r="AIT1832"/>
      <c r="AIU1832"/>
      <c r="AIV1832"/>
      <c r="AIW1832"/>
      <c r="AIX1832"/>
      <c r="AIY1832"/>
      <c r="AIZ1832"/>
      <c r="AJA1832"/>
      <c r="AJB1832"/>
      <c r="AJC1832"/>
      <c r="AJD1832"/>
      <c r="AJE1832"/>
      <c r="AJF1832"/>
      <c r="AJG1832"/>
      <c r="AJH1832"/>
      <c r="AJI1832"/>
      <c r="AJJ1832"/>
      <c r="AJK1832"/>
      <c r="AJL1832"/>
      <c r="AJM1832"/>
      <c r="AJN1832"/>
      <c r="AJO1832"/>
      <c r="AJP1832"/>
      <c r="AJQ1832"/>
      <c r="AJR1832"/>
      <c r="AJS1832"/>
      <c r="AJT1832"/>
      <c r="AJU1832"/>
      <c r="AJV1832"/>
      <c r="AJW1832"/>
      <c r="AJX1832"/>
      <c r="AJY1832"/>
      <c r="AJZ1832"/>
      <c r="AKA1832"/>
      <c r="AKB1832"/>
      <c r="AKC1832"/>
      <c r="AKD1832"/>
      <c r="AKE1832"/>
      <c r="AKF1832"/>
      <c r="AKG1832"/>
      <c r="AKH1832"/>
      <c r="AKI1832"/>
      <c r="AKJ1832"/>
      <c r="AKK1832"/>
      <c r="AKL1832"/>
      <c r="AKM1832"/>
      <c r="AKN1832"/>
      <c r="AKO1832"/>
      <c r="AKP1832"/>
      <c r="AKQ1832"/>
      <c r="AKR1832"/>
      <c r="AKS1832"/>
      <c r="AKT1832"/>
      <c r="AKU1832"/>
      <c r="AKV1832"/>
      <c r="AKW1832"/>
      <c r="AKX1832"/>
      <c r="AKY1832"/>
      <c r="AKZ1832"/>
      <c r="ALA1832"/>
      <c r="ALB1832"/>
      <c r="ALC1832"/>
      <c r="ALD1832"/>
      <c r="ALE1832"/>
      <c r="ALF1832"/>
      <c r="ALG1832"/>
      <c r="ALH1832"/>
      <c r="ALI1832"/>
      <c r="ALJ1832"/>
      <c r="ALK1832"/>
      <c r="ALL1832"/>
      <c r="ALM1832"/>
      <c r="ALN1832"/>
      <c r="ALO1832"/>
      <c r="ALP1832"/>
      <c r="ALQ1832"/>
      <c r="ALR1832"/>
      <c r="ALS1832"/>
      <c r="ALT1832"/>
      <c r="ALU1832"/>
      <c r="ALV1832"/>
      <c r="ALW1832"/>
      <c r="ALX1832"/>
      <c r="ALY1832"/>
      <c r="ALZ1832"/>
      <c r="AMA1832"/>
      <c r="AMB1832"/>
      <c r="AMC1832"/>
      <c r="AMD1832"/>
      <c r="AME1832"/>
      <c r="AMF1832"/>
      <c r="AMG1832"/>
      <c r="AMH1832"/>
      <c r="AMI1832"/>
      <c r="AMJ1832"/>
      <c r="AMK1832"/>
    </row>
    <row r="1833" spans="1:1025"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c r="HK1833"/>
      <c r="HL1833"/>
      <c r="HM1833"/>
      <c r="HN1833"/>
      <c r="HO1833"/>
      <c r="HP1833"/>
      <c r="HQ1833"/>
      <c r="HR1833"/>
      <c r="HS1833"/>
      <c r="HT1833"/>
      <c r="HU1833"/>
      <c r="HV1833"/>
      <c r="HW1833"/>
      <c r="HX1833"/>
      <c r="HY1833"/>
      <c r="HZ1833"/>
      <c r="IA1833"/>
      <c r="IB1833"/>
      <c r="IC1833"/>
      <c r="ID1833"/>
      <c r="IE1833"/>
      <c r="IF1833"/>
      <c r="IG1833"/>
      <c r="IH1833"/>
      <c r="II1833"/>
      <c r="IJ1833"/>
      <c r="IK1833"/>
      <c r="IL1833"/>
      <c r="IM1833"/>
      <c r="IN1833"/>
      <c r="IO1833"/>
      <c r="IP1833"/>
      <c r="IQ1833"/>
      <c r="IR1833"/>
      <c r="IS1833"/>
      <c r="IT1833"/>
      <c r="IU1833"/>
      <c r="IV1833"/>
      <c r="IW1833"/>
      <c r="IX1833"/>
      <c r="IY1833"/>
      <c r="IZ1833"/>
      <c r="JA1833"/>
      <c r="JB1833"/>
      <c r="JC1833"/>
      <c r="JD1833"/>
      <c r="JE1833"/>
      <c r="JF1833"/>
      <c r="JG1833"/>
      <c r="JH1833"/>
      <c r="JI1833"/>
      <c r="JJ1833"/>
      <c r="JK1833"/>
      <c r="JL1833"/>
      <c r="JM1833"/>
      <c r="JN1833"/>
      <c r="JO1833"/>
      <c r="JP1833"/>
      <c r="JQ1833"/>
      <c r="JR1833"/>
      <c r="JS1833"/>
      <c r="JT1833"/>
      <c r="JU1833"/>
      <c r="JV1833"/>
      <c r="JW1833"/>
      <c r="JX1833"/>
      <c r="JY1833"/>
      <c r="JZ1833"/>
      <c r="KA1833"/>
      <c r="KB1833"/>
      <c r="KC1833"/>
      <c r="KD1833"/>
      <c r="KE1833"/>
      <c r="KF1833"/>
      <c r="KG1833"/>
      <c r="KH1833"/>
      <c r="KI1833"/>
      <c r="KJ1833"/>
      <c r="KK1833"/>
      <c r="KL1833"/>
      <c r="KM1833"/>
      <c r="KN1833"/>
      <c r="KO1833"/>
      <c r="KP1833"/>
      <c r="KQ1833"/>
      <c r="KR1833"/>
      <c r="KS1833"/>
      <c r="KT1833"/>
      <c r="KU1833"/>
      <c r="KV1833"/>
      <c r="KW1833"/>
      <c r="KX1833"/>
      <c r="KY1833"/>
      <c r="KZ1833"/>
      <c r="LA1833"/>
      <c r="LB1833"/>
      <c r="LC1833"/>
      <c r="LD1833"/>
      <c r="LE1833"/>
      <c r="LF1833"/>
      <c r="LG1833"/>
      <c r="LH1833"/>
      <c r="LI1833"/>
      <c r="LJ1833"/>
      <c r="LK1833"/>
      <c r="LL1833"/>
      <c r="LM1833"/>
      <c r="LN1833"/>
      <c r="LO1833"/>
      <c r="LP1833"/>
      <c r="LQ1833"/>
      <c r="LR1833"/>
      <c r="LS1833"/>
      <c r="LT1833"/>
      <c r="LU1833"/>
      <c r="LV1833"/>
      <c r="LW1833"/>
      <c r="LX1833"/>
      <c r="LY1833"/>
      <c r="LZ1833"/>
      <c r="MA1833"/>
      <c r="MB1833"/>
      <c r="MC1833"/>
      <c r="MD1833"/>
      <c r="ME1833"/>
      <c r="MF1833"/>
      <c r="MG1833"/>
      <c r="MH1833"/>
      <c r="MI1833"/>
      <c r="MJ1833"/>
      <c r="MK1833"/>
      <c r="ML1833"/>
      <c r="MM1833"/>
      <c r="MN1833"/>
      <c r="MO1833"/>
      <c r="MP1833"/>
      <c r="MQ1833"/>
      <c r="MR1833"/>
      <c r="MS1833"/>
      <c r="MT1833"/>
      <c r="MU1833"/>
      <c r="MV1833"/>
      <c r="MW1833"/>
      <c r="MX1833"/>
      <c r="MY1833"/>
      <c r="MZ1833"/>
      <c r="NA1833"/>
      <c r="NB1833"/>
      <c r="NC1833"/>
      <c r="ND1833"/>
      <c r="NE1833"/>
      <c r="NF1833"/>
      <c r="NG1833"/>
      <c r="NH1833"/>
      <c r="NI1833"/>
      <c r="NJ1833"/>
      <c r="NK1833"/>
      <c r="NL1833"/>
      <c r="NM1833"/>
      <c r="NN1833"/>
      <c r="NO1833"/>
      <c r="NP1833"/>
      <c r="NQ1833"/>
      <c r="NR1833"/>
      <c r="NS1833"/>
      <c r="NT1833"/>
      <c r="NU1833"/>
      <c r="NV1833"/>
      <c r="NW1833"/>
      <c r="NX1833"/>
      <c r="NY1833"/>
      <c r="NZ1833"/>
      <c r="OA1833"/>
      <c r="OB1833"/>
      <c r="OC1833"/>
      <c r="OD1833"/>
      <c r="OE1833"/>
      <c r="OF1833"/>
      <c r="OG1833"/>
      <c r="OH1833"/>
      <c r="OI1833"/>
      <c r="OJ1833"/>
      <c r="OK1833"/>
      <c r="OL1833"/>
      <c r="OM1833"/>
      <c r="ON1833"/>
      <c r="OO1833"/>
      <c r="OP1833"/>
      <c r="OQ1833"/>
      <c r="OR1833"/>
      <c r="OS1833"/>
      <c r="OT1833"/>
      <c r="OU1833"/>
      <c r="OV1833"/>
      <c r="OW1833"/>
      <c r="OX1833"/>
      <c r="OY1833"/>
      <c r="OZ1833"/>
      <c r="PA1833"/>
      <c r="PB1833"/>
      <c r="PC1833"/>
      <c r="PD1833"/>
      <c r="PE1833"/>
      <c r="PF1833"/>
      <c r="PG1833"/>
      <c r="PH1833"/>
      <c r="PI1833"/>
      <c r="PJ1833"/>
      <c r="PK1833"/>
      <c r="PL1833"/>
      <c r="PM1833"/>
      <c r="PN1833"/>
      <c r="PO1833"/>
      <c r="PP1833"/>
      <c r="PQ1833"/>
      <c r="PR1833"/>
      <c r="PS1833"/>
      <c r="PT1833"/>
      <c r="PU1833"/>
      <c r="PV1833"/>
      <c r="PW1833"/>
      <c r="PX1833"/>
      <c r="PY1833"/>
      <c r="PZ1833"/>
      <c r="QA1833"/>
      <c r="QB1833"/>
      <c r="QC1833"/>
      <c r="QD1833"/>
      <c r="QE1833"/>
      <c r="QF1833"/>
      <c r="QG1833"/>
      <c r="QH1833"/>
      <c r="QI1833"/>
      <c r="QJ1833"/>
      <c r="QK1833"/>
      <c r="QL1833"/>
      <c r="QM1833"/>
      <c r="QN1833"/>
      <c r="QO1833"/>
      <c r="QP1833"/>
      <c r="QQ1833"/>
      <c r="QR1833"/>
      <c r="QS1833"/>
      <c r="QT1833"/>
      <c r="QU1833"/>
      <c r="QV1833"/>
      <c r="QW1833"/>
      <c r="QX1833"/>
      <c r="QY1833"/>
      <c r="QZ1833"/>
      <c r="RA1833"/>
      <c r="RB1833"/>
      <c r="RC1833"/>
      <c r="RD1833"/>
      <c r="RE1833"/>
      <c r="RF1833"/>
      <c r="RG1833"/>
      <c r="RH1833"/>
      <c r="RI1833"/>
      <c r="RJ1833"/>
      <c r="RK1833"/>
      <c r="RL1833"/>
      <c r="RM1833"/>
      <c r="RN1833"/>
      <c r="RO1833"/>
      <c r="RP1833"/>
      <c r="RQ1833"/>
      <c r="RR1833"/>
      <c r="RS1833"/>
      <c r="RT1833"/>
      <c r="RU1833"/>
      <c r="RV1833"/>
      <c r="RW1833"/>
      <c r="RX1833"/>
      <c r="RY1833"/>
      <c r="RZ1833"/>
      <c r="SA1833"/>
      <c r="SB1833"/>
      <c r="SC1833"/>
      <c r="SD1833"/>
      <c r="SE1833"/>
      <c r="SF1833"/>
      <c r="SG1833"/>
      <c r="SH1833"/>
      <c r="SI1833"/>
      <c r="SJ1833"/>
      <c r="SK1833"/>
      <c r="SL1833"/>
      <c r="SM1833"/>
      <c r="SN1833"/>
      <c r="SO1833"/>
      <c r="SP1833"/>
      <c r="SQ1833"/>
      <c r="SR1833"/>
      <c r="SS1833"/>
      <c r="ST1833"/>
      <c r="SU1833"/>
      <c r="SV1833"/>
      <c r="SW1833"/>
      <c r="SX1833"/>
      <c r="SY1833"/>
      <c r="SZ1833"/>
      <c r="TA1833"/>
      <c r="TB1833"/>
      <c r="TC1833"/>
      <c r="TD1833"/>
      <c r="TE1833"/>
      <c r="TF1833"/>
      <c r="TG1833"/>
      <c r="TH1833"/>
      <c r="TI1833"/>
      <c r="TJ1833"/>
      <c r="TK1833"/>
      <c r="TL1833"/>
      <c r="TM1833"/>
      <c r="TN1833"/>
      <c r="TO1833"/>
      <c r="TP1833"/>
      <c r="TQ1833"/>
      <c r="TR1833"/>
      <c r="TS1833"/>
      <c r="TT1833"/>
      <c r="TU1833"/>
      <c r="TV1833"/>
      <c r="TW1833"/>
      <c r="TX1833"/>
      <c r="TY1833"/>
      <c r="TZ1833"/>
      <c r="UA1833"/>
      <c r="UB1833"/>
      <c r="UC1833"/>
      <c r="UD1833"/>
      <c r="UE1833"/>
      <c r="UF1833"/>
      <c r="UG1833"/>
      <c r="UH1833"/>
      <c r="UI1833"/>
      <c r="UJ1833"/>
      <c r="UK1833"/>
      <c r="UL1833"/>
      <c r="UM1833"/>
      <c r="UN1833"/>
      <c r="UO1833"/>
      <c r="UP1833"/>
      <c r="UQ1833"/>
      <c r="UR1833"/>
      <c r="US1833"/>
      <c r="UT1833"/>
      <c r="UU1833"/>
      <c r="UV1833"/>
      <c r="UW1833"/>
      <c r="UX1833"/>
      <c r="UY1833"/>
      <c r="UZ1833"/>
      <c r="VA1833"/>
      <c r="VB1833"/>
      <c r="VC1833"/>
      <c r="VD1833"/>
      <c r="VE1833"/>
      <c r="VF1833"/>
      <c r="VG1833"/>
      <c r="VH1833"/>
      <c r="VI1833"/>
      <c r="VJ1833"/>
      <c r="VK1833"/>
      <c r="VL1833"/>
      <c r="VM1833"/>
      <c r="VN1833"/>
      <c r="VO1833"/>
      <c r="VP1833"/>
      <c r="VQ1833"/>
      <c r="VR1833"/>
      <c r="VS1833"/>
      <c r="VT1833"/>
      <c r="VU1833"/>
      <c r="VV1833"/>
      <c r="VW1833"/>
      <c r="VX1833"/>
      <c r="VY1833"/>
      <c r="VZ1833"/>
      <c r="WA1833"/>
      <c r="WB1833"/>
      <c r="WC1833"/>
      <c r="WD1833"/>
      <c r="WE1833"/>
      <c r="WF1833"/>
      <c r="WG1833"/>
      <c r="WH1833"/>
      <c r="WI1833"/>
      <c r="WJ1833"/>
      <c r="WK1833"/>
      <c r="WL1833"/>
      <c r="WM1833"/>
      <c r="WN1833"/>
      <c r="WO1833"/>
      <c r="WP1833"/>
      <c r="WQ1833"/>
      <c r="WR1833"/>
      <c r="WS1833"/>
      <c r="WT1833"/>
      <c r="WU1833"/>
      <c r="WV1833"/>
      <c r="WW1833"/>
      <c r="WX1833"/>
      <c r="WY1833"/>
      <c r="WZ1833"/>
      <c r="XA1833"/>
      <c r="XB1833"/>
      <c r="XC1833"/>
      <c r="XD1833"/>
      <c r="XE1833"/>
      <c r="XF1833"/>
      <c r="XG1833"/>
      <c r="XH1833"/>
      <c r="XI1833"/>
      <c r="XJ1833"/>
      <c r="XK1833"/>
      <c r="XL1833"/>
      <c r="XM1833"/>
      <c r="XN1833"/>
      <c r="XO1833"/>
      <c r="XP1833"/>
      <c r="XQ1833"/>
      <c r="XR1833"/>
      <c r="XS1833"/>
      <c r="XT1833"/>
      <c r="XU1833"/>
      <c r="XV1833"/>
      <c r="XW1833"/>
      <c r="XX1833"/>
      <c r="XY1833"/>
      <c r="XZ1833"/>
      <c r="YA1833"/>
      <c r="YB1833"/>
      <c r="YC1833"/>
      <c r="YD1833"/>
      <c r="YE1833"/>
      <c r="YF1833"/>
      <c r="YG1833"/>
      <c r="YH1833"/>
      <c r="YI1833"/>
      <c r="YJ1833"/>
      <c r="YK1833"/>
      <c r="YL1833"/>
      <c r="YM1833"/>
      <c r="YN1833"/>
      <c r="YO1833"/>
      <c r="YP1833"/>
      <c r="YQ1833"/>
      <c r="YR1833"/>
      <c r="YS1833"/>
      <c r="YT1833"/>
      <c r="YU1833"/>
      <c r="YV1833"/>
      <c r="YW1833"/>
      <c r="YX1833"/>
      <c r="YY1833"/>
      <c r="YZ1833"/>
      <c r="ZA1833"/>
      <c r="ZB1833"/>
      <c r="ZC1833"/>
      <c r="ZD1833"/>
      <c r="ZE1833"/>
      <c r="ZF1833"/>
      <c r="ZG1833"/>
      <c r="ZH1833"/>
      <c r="ZI1833"/>
      <c r="ZJ1833"/>
      <c r="ZK1833"/>
      <c r="ZL1833"/>
      <c r="ZM1833"/>
      <c r="ZN1833"/>
      <c r="ZO1833"/>
      <c r="ZP1833"/>
      <c r="ZQ1833"/>
      <c r="ZR1833"/>
      <c r="ZS1833"/>
      <c r="ZT1833"/>
      <c r="ZU1833"/>
      <c r="ZV1833"/>
      <c r="ZW1833"/>
      <c r="ZX1833"/>
      <c r="ZY1833"/>
      <c r="ZZ1833"/>
      <c r="AAA1833"/>
      <c r="AAB1833"/>
      <c r="AAC1833"/>
      <c r="AAD1833"/>
      <c r="AAE1833"/>
      <c r="AAF1833"/>
      <c r="AAG1833"/>
      <c r="AAH1833"/>
      <c r="AAI1833"/>
      <c r="AAJ1833"/>
      <c r="AAK1833"/>
      <c r="AAL1833"/>
      <c r="AAM1833"/>
      <c r="AAN1833"/>
      <c r="AAO1833"/>
      <c r="AAP1833"/>
      <c r="AAQ1833"/>
      <c r="AAR1833"/>
      <c r="AAS1833"/>
      <c r="AAT1833"/>
      <c r="AAU1833"/>
      <c r="AAV1833"/>
      <c r="AAW1833"/>
      <c r="AAX1833"/>
      <c r="AAY1833"/>
      <c r="AAZ1833"/>
      <c r="ABA1833"/>
      <c r="ABB1833"/>
      <c r="ABC1833"/>
      <c r="ABD1833"/>
      <c r="ABE1833"/>
      <c r="ABF1833"/>
      <c r="ABG1833"/>
      <c r="ABH1833"/>
      <c r="ABI1833"/>
      <c r="ABJ1833"/>
      <c r="ABK1833"/>
      <c r="ABL1833"/>
      <c r="ABM1833"/>
      <c r="ABN1833"/>
      <c r="ABO1833"/>
      <c r="ABP1833"/>
      <c r="ABQ1833"/>
      <c r="ABR1833"/>
      <c r="ABS1833"/>
      <c r="ABT1833"/>
      <c r="ABU1833"/>
      <c r="ABV1833"/>
      <c r="ABW1833"/>
      <c r="ABX1833"/>
      <c r="ABY1833"/>
      <c r="ABZ1833"/>
      <c r="ACA1833"/>
      <c r="ACB1833"/>
      <c r="ACC1833"/>
      <c r="ACD1833"/>
      <c r="ACE1833"/>
      <c r="ACF1833"/>
      <c r="ACG1833"/>
      <c r="ACH1833"/>
      <c r="ACI1833"/>
      <c r="ACJ1833"/>
      <c r="ACK1833"/>
      <c r="ACL1833"/>
      <c r="ACM1833"/>
      <c r="ACN1833"/>
      <c r="ACO1833"/>
      <c r="ACP1833"/>
      <c r="ACQ1833"/>
      <c r="ACR1833"/>
      <c r="ACS1833"/>
      <c r="ACT1833"/>
      <c r="ACU1833"/>
      <c r="ACV1833"/>
      <c r="ACW1833"/>
      <c r="ACX1833"/>
      <c r="ACY1833"/>
      <c r="ACZ1833"/>
      <c r="ADA1833"/>
      <c r="ADB1833"/>
      <c r="ADC1833"/>
      <c r="ADD1833"/>
      <c r="ADE1833"/>
      <c r="ADF1833"/>
      <c r="ADG1833"/>
      <c r="ADH1833"/>
      <c r="ADI1833"/>
      <c r="ADJ1833"/>
      <c r="ADK1833"/>
      <c r="ADL1833"/>
      <c r="ADM1833"/>
      <c r="ADN1833"/>
      <c r="ADO1833"/>
      <c r="ADP1833"/>
      <c r="ADQ1833"/>
      <c r="ADR1833"/>
      <c r="ADS1833"/>
      <c r="ADT1833"/>
      <c r="ADU1833"/>
      <c r="ADV1833"/>
      <c r="ADW1833"/>
      <c r="ADX1833"/>
      <c r="ADY1833"/>
      <c r="ADZ1833"/>
      <c r="AEA1833"/>
      <c r="AEB1833"/>
      <c r="AEC1833"/>
      <c r="AED1833"/>
      <c r="AEE1833"/>
      <c r="AEF1833"/>
      <c r="AEG1833"/>
      <c r="AEH1833"/>
      <c r="AEI1833"/>
      <c r="AEJ1833"/>
      <c r="AEK1833"/>
      <c r="AEL1833"/>
      <c r="AEM1833"/>
      <c r="AEN1833"/>
      <c r="AEO1833"/>
      <c r="AEP1833"/>
      <c r="AEQ1833"/>
      <c r="AER1833"/>
      <c r="AES1833"/>
      <c r="AET1833"/>
      <c r="AEU1833"/>
      <c r="AEV1833"/>
      <c r="AEW1833"/>
      <c r="AEX1833"/>
      <c r="AEY1833"/>
      <c r="AEZ1833"/>
      <c r="AFA1833"/>
      <c r="AFB1833"/>
      <c r="AFC1833"/>
      <c r="AFD1833"/>
      <c r="AFE1833"/>
      <c r="AFF1833"/>
      <c r="AFG1833"/>
      <c r="AFH1833"/>
      <c r="AFI1833"/>
      <c r="AFJ1833"/>
      <c r="AFK1833"/>
      <c r="AFL1833"/>
      <c r="AFM1833"/>
      <c r="AFN1833"/>
      <c r="AFO1833"/>
      <c r="AFP1833"/>
      <c r="AFQ1833"/>
      <c r="AFR1833"/>
      <c r="AFS1833"/>
      <c r="AFT1833"/>
      <c r="AFU1833"/>
      <c r="AFV1833"/>
      <c r="AFW1833"/>
      <c r="AFX1833"/>
      <c r="AFY1833"/>
      <c r="AFZ1833"/>
      <c r="AGA1833"/>
      <c r="AGB1833"/>
      <c r="AGC1833"/>
      <c r="AGD1833"/>
      <c r="AGE1833"/>
      <c r="AGF1833"/>
      <c r="AGG1833"/>
      <c r="AGH1833"/>
      <c r="AGI1833"/>
      <c r="AGJ1833"/>
      <c r="AGK1833"/>
      <c r="AGL1833"/>
      <c r="AGM1833"/>
      <c r="AGN1833"/>
      <c r="AGO1833"/>
      <c r="AGP1833"/>
      <c r="AGQ1833"/>
      <c r="AGR1833"/>
      <c r="AGS1833"/>
      <c r="AGT1833"/>
      <c r="AGU1833"/>
      <c r="AGV1833"/>
      <c r="AGW1833"/>
      <c r="AGX1833"/>
      <c r="AGY1833"/>
      <c r="AGZ1833"/>
      <c r="AHA1833"/>
      <c r="AHB1833"/>
      <c r="AHC1833"/>
      <c r="AHD1833"/>
      <c r="AHE1833"/>
      <c r="AHF1833"/>
      <c r="AHG1833"/>
      <c r="AHH1833"/>
      <c r="AHI1833"/>
      <c r="AHJ1833"/>
      <c r="AHK1833"/>
      <c r="AHL1833"/>
      <c r="AHM1833"/>
      <c r="AHN1833"/>
      <c r="AHO1833"/>
      <c r="AHP1833"/>
      <c r="AHQ1833"/>
      <c r="AHR1833"/>
      <c r="AHS1833"/>
      <c r="AHT1833"/>
      <c r="AHU1833"/>
      <c r="AHV1833"/>
      <c r="AHW1833"/>
      <c r="AHX1833"/>
      <c r="AHY1833"/>
      <c r="AHZ1833"/>
      <c r="AIA1833"/>
      <c r="AIB1833"/>
      <c r="AIC1833"/>
      <c r="AID1833"/>
      <c r="AIE1833"/>
      <c r="AIF1833"/>
      <c r="AIG1833"/>
      <c r="AIH1833"/>
      <c r="AII1833"/>
      <c r="AIJ1833"/>
      <c r="AIK1833"/>
      <c r="AIL1833"/>
      <c r="AIM1833"/>
      <c r="AIN1833"/>
      <c r="AIO1833"/>
      <c r="AIP1833"/>
      <c r="AIQ1833"/>
      <c r="AIR1833"/>
      <c r="AIS1833"/>
      <c r="AIT1833"/>
      <c r="AIU1833"/>
      <c r="AIV1833"/>
      <c r="AIW1833"/>
      <c r="AIX1833"/>
      <c r="AIY1833"/>
      <c r="AIZ1833"/>
      <c r="AJA1833"/>
      <c r="AJB1833"/>
      <c r="AJC1833"/>
      <c r="AJD1833"/>
      <c r="AJE1833"/>
      <c r="AJF1833"/>
      <c r="AJG1833"/>
      <c r="AJH1833"/>
      <c r="AJI1833"/>
      <c r="AJJ1833"/>
      <c r="AJK1833"/>
      <c r="AJL1833"/>
      <c r="AJM1833"/>
      <c r="AJN1833"/>
      <c r="AJO1833"/>
      <c r="AJP1833"/>
      <c r="AJQ1833"/>
      <c r="AJR1833"/>
      <c r="AJS1833"/>
      <c r="AJT1833"/>
      <c r="AJU1833"/>
      <c r="AJV1833"/>
      <c r="AJW1833"/>
      <c r="AJX1833"/>
      <c r="AJY1833"/>
      <c r="AJZ1833"/>
      <c r="AKA1833"/>
      <c r="AKB1833"/>
      <c r="AKC1833"/>
      <c r="AKD1833"/>
      <c r="AKE1833"/>
      <c r="AKF1833"/>
      <c r="AKG1833"/>
      <c r="AKH1833"/>
      <c r="AKI1833"/>
      <c r="AKJ1833"/>
      <c r="AKK1833"/>
      <c r="AKL1833"/>
      <c r="AKM1833"/>
      <c r="AKN1833"/>
      <c r="AKO1833"/>
      <c r="AKP1833"/>
      <c r="AKQ1833"/>
      <c r="AKR1833"/>
      <c r="AKS1833"/>
      <c r="AKT1833"/>
      <c r="AKU1833"/>
      <c r="AKV1833"/>
      <c r="AKW1833"/>
      <c r="AKX1833"/>
      <c r="AKY1833"/>
      <c r="AKZ1833"/>
      <c r="ALA1833"/>
      <c r="ALB1833"/>
      <c r="ALC1833"/>
      <c r="ALD1833"/>
      <c r="ALE1833"/>
      <c r="ALF1833"/>
      <c r="ALG1833"/>
      <c r="ALH1833"/>
      <c r="ALI1833"/>
      <c r="ALJ1833"/>
      <c r="ALK1833"/>
      <c r="ALL1833"/>
      <c r="ALM1833"/>
      <c r="ALN1833"/>
      <c r="ALO1833"/>
      <c r="ALP1833"/>
      <c r="ALQ1833"/>
      <c r="ALR1833"/>
      <c r="ALS1833"/>
      <c r="ALT1833"/>
      <c r="ALU1833"/>
      <c r="ALV1833"/>
      <c r="ALW1833"/>
      <c r="ALX1833"/>
      <c r="ALY1833"/>
      <c r="ALZ1833"/>
      <c r="AMA1833"/>
      <c r="AMB1833"/>
      <c r="AMC1833"/>
      <c r="AMD1833"/>
      <c r="AME1833"/>
      <c r="AMF1833"/>
      <c r="AMG1833"/>
      <c r="AMH1833"/>
      <c r="AMI1833"/>
      <c r="AMJ1833"/>
      <c r="AMK1833"/>
    </row>
    <row r="1834" spans="1:1025" ht="45" customHeight="1" thickBot="1" x14ac:dyDescent="0.3">
      <c r="A1834" s="262" t="s">
        <v>187</v>
      </c>
      <c r="B1834" s="262"/>
      <c r="C1834" s="262"/>
      <c r="D1834" s="262"/>
      <c r="E1834" s="262"/>
      <c r="F1834" s="262"/>
      <c r="G1834" s="262"/>
      <c r="H1834" s="262"/>
      <c r="I1834" s="262"/>
      <c r="J1834" s="262"/>
      <c r="K1834" s="262"/>
      <c r="L1834" s="262"/>
      <c r="M1834" s="262"/>
      <c r="N1834" s="262"/>
      <c r="O1834" s="262"/>
      <c r="P1834" s="262"/>
      <c r="Q1834" s="11"/>
      <c r="R1834" s="50"/>
      <c r="S1834" s="50"/>
      <c r="T1834" s="50"/>
      <c r="U1834" s="50"/>
      <c r="V1834" s="263"/>
      <c r="W1834" s="263"/>
      <c r="X1834" s="263"/>
      <c r="Y1834" s="263"/>
      <c r="Z1834" s="263"/>
      <c r="AA1834" s="263"/>
      <c r="AB1834" s="263"/>
      <c r="AC1834" s="263"/>
      <c r="AD1834" s="263"/>
      <c r="AE1834" s="263"/>
      <c r="AF1834" s="11"/>
      <c r="AG1834" s="50"/>
      <c r="AH1834" s="50"/>
      <c r="AI1834" s="50"/>
      <c r="AJ1834" s="50"/>
      <c r="AK1834" s="263"/>
      <c r="AL1834" s="263"/>
      <c r="AM1834" s="263"/>
      <c r="AN1834" s="263"/>
      <c r="AO1834" s="263"/>
      <c r="AP1834" s="263"/>
      <c r="AQ1834" s="263"/>
      <c r="AR1834" s="263"/>
      <c r="AS1834" s="263"/>
      <c r="AT1834" s="263"/>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c r="HC1834"/>
      <c r="HD1834"/>
      <c r="HE1834"/>
      <c r="HF1834"/>
      <c r="HG1834"/>
      <c r="HH1834"/>
      <c r="HI1834"/>
      <c r="HJ1834"/>
      <c r="HK1834"/>
      <c r="HL1834"/>
      <c r="HM1834"/>
      <c r="HN1834"/>
      <c r="HO1834"/>
      <c r="HP1834"/>
      <c r="HQ1834"/>
      <c r="HR1834"/>
      <c r="HS1834"/>
      <c r="HT1834"/>
      <c r="HU1834"/>
      <c r="HV1834"/>
      <c r="HW1834"/>
      <c r="HX1834"/>
      <c r="HY1834"/>
      <c r="HZ1834"/>
      <c r="IA1834"/>
      <c r="IB1834"/>
      <c r="IC1834"/>
      <c r="ID1834"/>
      <c r="IE1834"/>
      <c r="IF1834"/>
      <c r="IG1834"/>
      <c r="IH1834"/>
      <c r="II1834"/>
      <c r="IJ1834"/>
      <c r="IK1834"/>
      <c r="IL1834"/>
      <c r="IM1834"/>
      <c r="IN1834"/>
      <c r="IO1834"/>
      <c r="IP1834"/>
      <c r="IQ1834"/>
      <c r="IR1834"/>
      <c r="IS1834"/>
      <c r="IT1834"/>
      <c r="IU1834"/>
      <c r="IV1834"/>
      <c r="IW1834"/>
      <c r="IX1834"/>
      <c r="IY1834"/>
      <c r="IZ1834"/>
      <c r="JA1834"/>
      <c r="JB1834"/>
      <c r="JC1834"/>
      <c r="JD1834"/>
      <c r="JE1834"/>
      <c r="JF1834"/>
      <c r="JG1834"/>
      <c r="JH1834"/>
      <c r="JI1834"/>
      <c r="JJ1834"/>
      <c r="JK1834"/>
      <c r="JL1834"/>
      <c r="JM1834"/>
      <c r="JN1834"/>
      <c r="JO1834"/>
      <c r="JP1834"/>
      <c r="JQ1834"/>
      <c r="JR1834"/>
      <c r="JS1834"/>
      <c r="JT1834"/>
      <c r="JU1834"/>
      <c r="JV1834"/>
      <c r="JW1834"/>
      <c r="JX1834"/>
      <c r="JY1834"/>
      <c r="JZ1834"/>
      <c r="KA1834"/>
      <c r="KB1834"/>
      <c r="KC1834"/>
      <c r="KD1834"/>
      <c r="KE1834"/>
      <c r="KF1834"/>
      <c r="KG1834"/>
      <c r="KH1834"/>
      <c r="KI1834"/>
      <c r="KJ1834"/>
      <c r="KK1834"/>
      <c r="KL1834"/>
      <c r="KM1834"/>
      <c r="KN1834"/>
      <c r="KO1834"/>
      <c r="KP1834"/>
      <c r="KQ1834"/>
      <c r="KR1834"/>
      <c r="KS1834"/>
      <c r="KT1834"/>
      <c r="KU1834"/>
      <c r="KV1834"/>
      <c r="KW1834"/>
      <c r="KX1834"/>
      <c r="KY1834"/>
      <c r="KZ1834"/>
      <c r="LA1834"/>
      <c r="LB1834"/>
      <c r="LC1834"/>
      <c r="LD1834"/>
      <c r="LE1834"/>
      <c r="LF1834"/>
      <c r="LG1834"/>
      <c r="LH1834"/>
      <c r="LI1834"/>
      <c r="LJ1834"/>
      <c r="LK1834"/>
      <c r="LL1834"/>
      <c r="LM1834"/>
      <c r="LN1834"/>
      <c r="LO1834"/>
      <c r="LP1834"/>
      <c r="LQ1834"/>
      <c r="LR1834"/>
      <c r="LS1834"/>
      <c r="LT1834"/>
      <c r="LU1834"/>
      <c r="LV1834"/>
      <c r="LW1834"/>
      <c r="LX1834"/>
      <c r="LY1834"/>
      <c r="LZ1834"/>
      <c r="MA1834"/>
      <c r="MB1834"/>
      <c r="MC1834"/>
      <c r="MD1834"/>
      <c r="ME1834"/>
      <c r="MF1834"/>
      <c r="MG1834"/>
      <c r="MH1834"/>
      <c r="MI1834"/>
      <c r="MJ1834"/>
      <c r="MK1834"/>
      <c r="ML1834"/>
      <c r="MM1834"/>
      <c r="MN1834"/>
      <c r="MO1834"/>
      <c r="MP1834"/>
      <c r="MQ1834"/>
      <c r="MR1834"/>
      <c r="MS1834"/>
      <c r="MT1834"/>
      <c r="MU1834"/>
      <c r="MV1834"/>
      <c r="MW1834"/>
      <c r="MX1834"/>
      <c r="MY1834"/>
      <c r="MZ1834"/>
      <c r="NA1834"/>
      <c r="NB1834"/>
      <c r="NC1834"/>
      <c r="ND1834"/>
      <c r="NE1834"/>
      <c r="NF1834"/>
      <c r="NG1834"/>
      <c r="NH1834"/>
      <c r="NI1834"/>
      <c r="NJ1834"/>
      <c r="NK1834"/>
      <c r="NL1834"/>
      <c r="NM1834"/>
      <c r="NN1834"/>
      <c r="NO1834"/>
      <c r="NP1834"/>
      <c r="NQ1834"/>
      <c r="NR1834"/>
      <c r="NS1834"/>
      <c r="NT1834"/>
      <c r="NU1834"/>
      <c r="NV1834"/>
      <c r="NW1834"/>
      <c r="NX1834"/>
      <c r="NY1834"/>
      <c r="NZ1834"/>
      <c r="OA1834"/>
      <c r="OB1834"/>
      <c r="OC1834"/>
      <c r="OD1834"/>
      <c r="OE1834"/>
      <c r="OF1834"/>
      <c r="OG1834"/>
      <c r="OH1834"/>
      <c r="OI1834"/>
      <c r="OJ1834"/>
      <c r="OK1834"/>
      <c r="OL1834"/>
      <c r="OM1834"/>
      <c r="ON1834"/>
      <c r="OO1834"/>
      <c r="OP1834"/>
      <c r="OQ1834"/>
      <c r="OR1834"/>
      <c r="OS1834"/>
      <c r="OT1834"/>
      <c r="OU1834"/>
      <c r="OV1834"/>
      <c r="OW1834"/>
      <c r="OX1834"/>
      <c r="OY1834"/>
      <c r="OZ1834"/>
      <c r="PA1834"/>
      <c r="PB1834"/>
      <c r="PC1834"/>
      <c r="PD1834"/>
      <c r="PE1834"/>
      <c r="PF1834"/>
      <c r="PG1834"/>
      <c r="PH1834"/>
      <c r="PI1834"/>
      <c r="PJ1834"/>
      <c r="PK1834"/>
      <c r="PL1834"/>
      <c r="PM1834"/>
      <c r="PN1834"/>
      <c r="PO1834"/>
      <c r="PP1834"/>
      <c r="PQ1834"/>
      <c r="PR1834"/>
      <c r="PS1834"/>
      <c r="PT1834"/>
      <c r="PU1834"/>
      <c r="PV1834"/>
      <c r="PW1834"/>
      <c r="PX1834"/>
      <c r="PY1834"/>
      <c r="PZ1834"/>
      <c r="QA1834"/>
      <c r="QB1834"/>
      <c r="QC1834"/>
      <c r="QD1834"/>
      <c r="QE1834"/>
      <c r="QF1834"/>
      <c r="QG1834"/>
      <c r="QH1834"/>
      <c r="QI1834"/>
      <c r="QJ1834"/>
      <c r="QK1834"/>
      <c r="QL1834"/>
      <c r="QM1834"/>
      <c r="QN1834"/>
      <c r="QO1834"/>
      <c r="QP1834"/>
      <c r="QQ1834"/>
      <c r="QR1834"/>
      <c r="QS1834"/>
      <c r="QT1834"/>
      <c r="QU1834"/>
      <c r="QV1834"/>
      <c r="QW1834"/>
      <c r="QX1834"/>
      <c r="QY1834"/>
      <c r="QZ1834"/>
      <c r="RA1834"/>
      <c r="RB1834"/>
      <c r="RC1834"/>
      <c r="RD1834"/>
      <c r="RE1834"/>
      <c r="RF1834"/>
      <c r="RG1834"/>
      <c r="RH1834"/>
      <c r="RI1834"/>
      <c r="RJ1834"/>
      <c r="RK1834"/>
      <c r="RL1834"/>
      <c r="RM1834"/>
      <c r="RN1834"/>
      <c r="RO1834"/>
      <c r="RP1834"/>
      <c r="RQ1834"/>
      <c r="RR1834"/>
      <c r="RS1834"/>
      <c r="RT1834"/>
      <c r="RU1834"/>
      <c r="RV1834"/>
      <c r="RW1834"/>
      <c r="RX1834"/>
      <c r="RY1834"/>
      <c r="RZ1834"/>
      <c r="SA1834"/>
      <c r="SB1834"/>
      <c r="SC1834"/>
      <c r="SD1834"/>
      <c r="SE1834"/>
      <c r="SF1834"/>
      <c r="SG1834"/>
      <c r="SH1834"/>
      <c r="SI1834"/>
      <c r="SJ1834"/>
      <c r="SK1834"/>
      <c r="SL1834"/>
      <c r="SM1834"/>
      <c r="SN1834"/>
      <c r="SO1834"/>
      <c r="SP1834"/>
      <c r="SQ1834"/>
      <c r="SR1834"/>
      <c r="SS1834"/>
      <c r="ST1834"/>
      <c r="SU1834"/>
      <c r="SV1834"/>
      <c r="SW1834"/>
      <c r="SX1834"/>
      <c r="SY1834"/>
      <c r="SZ1834"/>
      <c r="TA1834"/>
      <c r="TB1834"/>
      <c r="TC1834"/>
      <c r="TD1834"/>
      <c r="TE1834"/>
      <c r="TF1834"/>
      <c r="TG1834"/>
      <c r="TH1834"/>
      <c r="TI1834"/>
      <c r="TJ1834"/>
      <c r="TK1834"/>
      <c r="TL1834"/>
      <c r="TM1834"/>
      <c r="TN1834"/>
      <c r="TO1834"/>
      <c r="TP1834"/>
      <c r="TQ1834"/>
      <c r="TR1834"/>
      <c r="TS1834"/>
      <c r="TT1834"/>
      <c r="TU1834"/>
      <c r="TV1834"/>
      <c r="TW1834"/>
      <c r="TX1834"/>
      <c r="TY1834"/>
      <c r="TZ1834"/>
      <c r="UA1834"/>
      <c r="UB1834"/>
      <c r="UC1834"/>
      <c r="UD1834"/>
      <c r="UE1834"/>
      <c r="UF1834"/>
      <c r="UG1834"/>
      <c r="UH1834"/>
      <c r="UI1834"/>
      <c r="UJ1834"/>
      <c r="UK1834"/>
      <c r="UL1834"/>
      <c r="UM1834"/>
      <c r="UN1834"/>
      <c r="UO1834"/>
      <c r="UP1834"/>
      <c r="UQ1834"/>
      <c r="UR1834"/>
      <c r="US1834"/>
      <c r="UT1834"/>
      <c r="UU1834"/>
      <c r="UV1834"/>
      <c r="UW1834"/>
      <c r="UX1834"/>
      <c r="UY1834"/>
      <c r="UZ1834"/>
      <c r="VA1834"/>
      <c r="VB1834"/>
      <c r="VC1834"/>
      <c r="VD1834"/>
      <c r="VE1834"/>
      <c r="VF1834"/>
      <c r="VG1834"/>
      <c r="VH1834"/>
      <c r="VI1834"/>
      <c r="VJ1834"/>
      <c r="VK1834"/>
      <c r="VL1834"/>
      <c r="VM1834"/>
      <c r="VN1834"/>
      <c r="VO1834"/>
      <c r="VP1834"/>
      <c r="VQ1834"/>
      <c r="VR1834"/>
      <c r="VS1834"/>
      <c r="VT1834"/>
      <c r="VU1834"/>
      <c r="VV1834"/>
      <c r="VW1834"/>
      <c r="VX1834"/>
      <c r="VY1834"/>
      <c r="VZ1834"/>
      <c r="WA1834"/>
      <c r="WB1834"/>
      <c r="WC1834"/>
      <c r="WD1834"/>
      <c r="WE1834"/>
      <c r="WF1834"/>
      <c r="WG1834"/>
      <c r="WH1834"/>
      <c r="WI1834"/>
      <c r="WJ1834"/>
      <c r="WK1834"/>
      <c r="WL1834"/>
      <c r="WM1834"/>
      <c r="WN1834"/>
      <c r="WO1834"/>
      <c r="WP1834"/>
      <c r="WQ1834"/>
      <c r="WR1834"/>
      <c r="WS1834"/>
      <c r="WT1834"/>
      <c r="WU1834"/>
      <c r="WV1834"/>
      <c r="WW1834"/>
      <c r="WX1834"/>
      <c r="WY1834"/>
      <c r="WZ1834"/>
      <c r="XA1834"/>
      <c r="XB1834"/>
      <c r="XC1834"/>
      <c r="XD1834"/>
      <c r="XE1834"/>
      <c r="XF1834"/>
      <c r="XG1834"/>
      <c r="XH1834"/>
      <c r="XI1834"/>
      <c r="XJ1834"/>
      <c r="XK1834"/>
      <c r="XL1834"/>
      <c r="XM1834"/>
      <c r="XN1834"/>
      <c r="XO1834"/>
      <c r="XP1834"/>
      <c r="XQ1834"/>
      <c r="XR1834"/>
      <c r="XS1834"/>
      <c r="XT1834"/>
      <c r="XU1834"/>
      <c r="XV1834"/>
      <c r="XW1834"/>
      <c r="XX1834"/>
      <c r="XY1834"/>
      <c r="XZ1834"/>
      <c r="YA1834"/>
      <c r="YB1834"/>
      <c r="YC1834"/>
      <c r="YD1834"/>
      <c r="YE1834"/>
      <c r="YF1834"/>
      <c r="YG1834"/>
      <c r="YH1834"/>
      <c r="YI1834"/>
      <c r="YJ1834"/>
      <c r="YK1834"/>
      <c r="YL1834"/>
      <c r="YM1834"/>
      <c r="YN1834"/>
      <c r="YO1834"/>
      <c r="YP1834"/>
      <c r="YQ1834"/>
      <c r="YR1834"/>
      <c r="YS1834"/>
      <c r="YT1834"/>
      <c r="YU1834"/>
      <c r="YV1834"/>
      <c r="YW1834"/>
      <c r="YX1834"/>
      <c r="YY1834"/>
      <c r="YZ1834"/>
      <c r="ZA1834"/>
      <c r="ZB1834"/>
      <c r="ZC1834"/>
      <c r="ZD1834"/>
      <c r="ZE1834"/>
      <c r="ZF1834"/>
      <c r="ZG1834"/>
      <c r="ZH1834"/>
      <c r="ZI1834"/>
      <c r="ZJ1834"/>
      <c r="ZK1834"/>
      <c r="ZL1834"/>
      <c r="ZM1834"/>
      <c r="ZN1834"/>
      <c r="ZO1834"/>
      <c r="ZP1834"/>
      <c r="ZQ1834"/>
      <c r="ZR1834"/>
      <c r="ZS1834"/>
      <c r="ZT1834"/>
      <c r="ZU1834"/>
      <c r="ZV1834"/>
      <c r="ZW1834"/>
      <c r="ZX1834"/>
      <c r="ZY1834"/>
      <c r="ZZ1834"/>
      <c r="AAA1834"/>
      <c r="AAB1834"/>
      <c r="AAC1834"/>
      <c r="AAD1834"/>
      <c r="AAE1834"/>
      <c r="AAF1834"/>
      <c r="AAG1834"/>
      <c r="AAH1834"/>
      <c r="AAI1834"/>
      <c r="AAJ1834"/>
      <c r="AAK1834"/>
      <c r="AAL1834"/>
      <c r="AAM1834"/>
      <c r="AAN1834"/>
      <c r="AAO1834"/>
      <c r="AAP1834"/>
      <c r="AAQ1834"/>
      <c r="AAR1834"/>
      <c r="AAS1834"/>
      <c r="AAT1834"/>
      <c r="AAU1834"/>
      <c r="AAV1834"/>
      <c r="AAW1834"/>
      <c r="AAX1834"/>
      <c r="AAY1834"/>
      <c r="AAZ1834"/>
      <c r="ABA1834"/>
      <c r="ABB1834"/>
      <c r="ABC1834"/>
      <c r="ABD1834"/>
      <c r="ABE1834"/>
      <c r="ABF1834"/>
      <c r="ABG1834"/>
      <c r="ABH1834"/>
      <c r="ABI1834"/>
      <c r="ABJ1834"/>
      <c r="ABK1834"/>
      <c r="ABL1834"/>
      <c r="ABM1834"/>
      <c r="ABN1834"/>
      <c r="ABO1834"/>
      <c r="ABP1834"/>
      <c r="ABQ1834"/>
      <c r="ABR1834"/>
      <c r="ABS1834"/>
      <c r="ABT1834"/>
      <c r="ABU1834"/>
      <c r="ABV1834"/>
      <c r="ABW1834"/>
      <c r="ABX1834"/>
      <c r="ABY1834"/>
      <c r="ABZ1834"/>
      <c r="ACA1834"/>
      <c r="ACB1834"/>
      <c r="ACC1834"/>
      <c r="ACD1834"/>
      <c r="ACE1834"/>
      <c r="ACF1834"/>
      <c r="ACG1834"/>
      <c r="ACH1834"/>
      <c r="ACI1834"/>
      <c r="ACJ1834"/>
      <c r="ACK1834"/>
      <c r="ACL1834"/>
      <c r="ACM1834"/>
      <c r="ACN1834"/>
      <c r="ACO1834"/>
      <c r="ACP1834"/>
      <c r="ACQ1834"/>
      <c r="ACR1834"/>
      <c r="ACS1834"/>
      <c r="ACT1834"/>
      <c r="ACU1834"/>
      <c r="ACV1834"/>
      <c r="ACW1834"/>
      <c r="ACX1834"/>
      <c r="ACY1834"/>
      <c r="ACZ1834"/>
      <c r="ADA1834"/>
      <c r="ADB1834"/>
      <c r="ADC1834"/>
      <c r="ADD1834"/>
      <c r="ADE1834"/>
      <c r="ADF1834"/>
      <c r="ADG1834"/>
      <c r="ADH1834"/>
      <c r="ADI1834"/>
      <c r="ADJ1834"/>
      <c r="ADK1834"/>
      <c r="ADL1834"/>
      <c r="ADM1834"/>
      <c r="ADN1834"/>
      <c r="ADO1834"/>
      <c r="ADP1834"/>
      <c r="ADQ1834"/>
      <c r="ADR1834"/>
      <c r="ADS1834"/>
      <c r="ADT1834"/>
      <c r="ADU1834"/>
      <c r="ADV1834"/>
      <c r="ADW1834"/>
      <c r="ADX1834"/>
      <c r="ADY1834"/>
      <c r="ADZ1834"/>
      <c r="AEA1834"/>
      <c r="AEB1834"/>
      <c r="AEC1834"/>
      <c r="AED1834"/>
      <c r="AEE1834"/>
      <c r="AEF1834"/>
      <c r="AEG1834"/>
      <c r="AEH1834"/>
      <c r="AEI1834"/>
      <c r="AEJ1834"/>
      <c r="AEK1834"/>
      <c r="AEL1834"/>
      <c r="AEM1834"/>
      <c r="AEN1834"/>
      <c r="AEO1834"/>
      <c r="AEP1834"/>
      <c r="AEQ1834"/>
      <c r="AER1834"/>
      <c r="AES1834"/>
      <c r="AET1834"/>
      <c r="AEU1834"/>
      <c r="AEV1834"/>
      <c r="AEW1834"/>
      <c r="AEX1834"/>
      <c r="AEY1834"/>
      <c r="AEZ1834"/>
      <c r="AFA1834"/>
      <c r="AFB1834"/>
      <c r="AFC1834"/>
      <c r="AFD1834"/>
      <c r="AFE1834"/>
      <c r="AFF1834"/>
      <c r="AFG1834"/>
      <c r="AFH1834"/>
      <c r="AFI1834"/>
      <c r="AFJ1834"/>
      <c r="AFK1834"/>
      <c r="AFL1834"/>
      <c r="AFM1834"/>
      <c r="AFN1834"/>
      <c r="AFO1834"/>
      <c r="AFP1834"/>
      <c r="AFQ1834"/>
      <c r="AFR1834"/>
      <c r="AFS1834"/>
      <c r="AFT1834"/>
      <c r="AFU1834"/>
      <c r="AFV1834"/>
      <c r="AFW1834"/>
      <c r="AFX1834"/>
      <c r="AFY1834"/>
      <c r="AFZ1834"/>
      <c r="AGA1834"/>
      <c r="AGB1834"/>
      <c r="AGC1834"/>
      <c r="AGD1834"/>
      <c r="AGE1834"/>
      <c r="AGF1834"/>
      <c r="AGG1834"/>
      <c r="AGH1834"/>
      <c r="AGI1834"/>
      <c r="AGJ1834"/>
      <c r="AGK1834"/>
      <c r="AGL1834"/>
      <c r="AGM1834"/>
      <c r="AGN1834"/>
      <c r="AGO1834"/>
      <c r="AGP1834"/>
      <c r="AGQ1834"/>
      <c r="AGR1834"/>
      <c r="AGS1834"/>
      <c r="AGT1834"/>
      <c r="AGU1834"/>
      <c r="AGV1834"/>
      <c r="AGW1834"/>
      <c r="AGX1834"/>
      <c r="AGY1834"/>
      <c r="AGZ1834"/>
      <c r="AHA1834"/>
      <c r="AHB1834"/>
      <c r="AHC1834"/>
      <c r="AHD1834"/>
      <c r="AHE1834"/>
      <c r="AHF1834"/>
      <c r="AHG1834"/>
      <c r="AHH1834"/>
      <c r="AHI1834"/>
      <c r="AHJ1834"/>
      <c r="AHK1834"/>
      <c r="AHL1834"/>
      <c r="AHM1834"/>
      <c r="AHN1834"/>
      <c r="AHO1834"/>
      <c r="AHP1834"/>
      <c r="AHQ1834"/>
      <c r="AHR1834"/>
      <c r="AHS1834"/>
      <c r="AHT1834"/>
      <c r="AHU1834"/>
      <c r="AHV1834"/>
      <c r="AHW1834"/>
      <c r="AHX1834"/>
      <c r="AHY1834"/>
      <c r="AHZ1834"/>
      <c r="AIA1834"/>
      <c r="AIB1834"/>
      <c r="AIC1834"/>
      <c r="AID1834"/>
      <c r="AIE1834"/>
      <c r="AIF1834"/>
      <c r="AIG1834"/>
      <c r="AIH1834"/>
      <c r="AII1834"/>
      <c r="AIJ1834"/>
      <c r="AIK1834"/>
      <c r="AIL1834"/>
      <c r="AIM1834"/>
      <c r="AIN1834"/>
      <c r="AIO1834"/>
      <c r="AIP1834"/>
      <c r="AIQ1834"/>
      <c r="AIR1834"/>
      <c r="AIS1834"/>
      <c r="AIT1834"/>
      <c r="AIU1834"/>
      <c r="AIV1834"/>
      <c r="AIW1834"/>
      <c r="AIX1834"/>
      <c r="AIY1834"/>
      <c r="AIZ1834"/>
      <c r="AJA1834"/>
      <c r="AJB1834"/>
      <c r="AJC1834"/>
      <c r="AJD1834"/>
      <c r="AJE1834"/>
      <c r="AJF1834"/>
      <c r="AJG1834"/>
      <c r="AJH1834"/>
      <c r="AJI1834"/>
      <c r="AJJ1834"/>
      <c r="AJK1834"/>
      <c r="AJL1834"/>
      <c r="AJM1834"/>
      <c r="AJN1834"/>
      <c r="AJO1834"/>
      <c r="AJP1834"/>
      <c r="AJQ1834"/>
      <c r="AJR1834"/>
      <c r="AJS1834"/>
      <c r="AJT1834"/>
      <c r="AJU1834"/>
      <c r="AJV1834"/>
      <c r="AJW1834"/>
      <c r="AJX1834"/>
      <c r="AJY1834"/>
      <c r="AJZ1834"/>
      <c r="AKA1834"/>
      <c r="AKB1834"/>
      <c r="AKC1834"/>
      <c r="AKD1834"/>
      <c r="AKE1834"/>
      <c r="AKF1834"/>
      <c r="AKG1834"/>
      <c r="AKH1834"/>
      <c r="AKI1834"/>
      <c r="AKJ1834"/>
      <c r="AKK1834"/>
      <c r="AKL1834"/>
      <c r="AKM1834"/>
      <c r="AKN1834"/>
      <c r="AKO1834"/>
      <c r="AKP1834"/>
      <c r="AKQ1834"/>
      <c r="AKR1834"/>
      <c r="AKS1834"/>
      <c r="AKT1834"/>
      <c r="AKU1834"/>
      <c r="AKV1834"/>
      <c r="AKW1834"/>
      <c r="AKX1834"/>
      <c r="AKY1834"/>
      <c r="AKZ1834"/>
      <c r="ALA1834"/>
      <c r="ALB1834"/>
      <c r="ALC1834"/>
      <c r="ALD1834"/>
      <c r="ALE1834"/>
      <c r="ALF1834"/>
      <c r="ALG1834"/>
      <c r="ALH1834"/>
      <c r="ALI1834"/>
      <c r="ALJ1834"/>
      <c r="ALK1834"/>
      <c r="ALL1834"/>
      <c r="ALM1834"/>
      <c r="ALN1834"/>
      <c r="ALO1834"/>
      <c r="ALP1834"/>
      <c r="ALQ1834"/>
      <c r="ALR1834"/>
      <c r="ALS1834"/>
      <c r="ALT1834"/>
      <c r="ALU1834"/>
      <c r="ALV1834"/>
      <c r="ALW1834"/>
      <c r="ALX1834"/>
      <c r="ALY1834"/>
      <c r="ALZ1834"/>
      <c r="AMA1834"/>
      <c r="AMB1834"/>
      <c r="AMC1834"/>
      <c r="AMD1834"/>
      <c r="AME1834"/>
      <c r="AMF1834"/>
      <c r="AMG1834"/>
      <c r="AMH1834"/>
      <c r="AMI1834"/>
      <c r="AMJ1834"/>
      <c r="AMK1834"/>
    </row>
    <row r="1835" spans="1:1025" ht="45" customHeight="1" thickTop="1" thickBot="1" x14ac:dyDescent="0.3">
      <c r="A1835" s="264" t="s">
        <v>167</v>
      </c>
      <c r="B1835" s="264"/>
      <c r="C1835" s="264"/>
      <c r="D1835" s="264"/>
      <c r="E1835" s="264"/>
      <c r="F1835" s="264"/>
      <c r="G1835" s="264"/>
      <c r="H1835" s="264"/>
      <c r="I1835" s="264"/>
      <c r="J1835" s="264"/>
      <c r="K1835" s="264"/>
      <c r="L1835" s="264"/>
      <c r="M1835" s="264"/>
      <c r="N1835" s="264"/>
      <c r="O1835" s="264"/>
      <c r="P1835" s="264"/>
      <c r="Q1835" s="51" t="s">
        <v>188</v>
      </c>
      <c r="R1835" s="265" t="s">
        <v>189</v>
      </c>
      <c r="S1835" s="265"/>
      <c r="T1835" s="265"/>
      <c r="U1835" s="265"/>
      <c r="V1835" s="265"/>
      <c r="W1835" s="265"/>
      <c r="X1835" s="265"/>
      <c r="Y1835" s="265"/>
      <c r="Z1835" s="265"/>
      <c r="AA1835" s="265"/>
      <c r="AB1835" s="265"/>
      <c r="AC1835" s="265"/>
      <c r="AD1835" s="265"/>
      <c r="AE1835" s="265"/>
      <c r="AF1835" s="53" t="s">
        <v>188</v>
      </c>
      <c r="AG1835" s="266" t="s">
        <v>7</v>
      </c>
      <c r="AH1835" s="266"/>
      <c r="AI1835" s="266"/>
      <c r="AJ1835" s="266"/>
      <c r="AK1835" s="266"/>
      <c r="AL1835" s="266"/>
      <c r="AM1835" s="266"/>
      <c r="AN1835" s="266"/>
      <c r="AO1835" s="266"/>
      <c r="AP1835" s="266"/>
      <c r="AQ1835" s="266"/>
      <c r="AR1835" s="266"/>
      <c r="AS1835" s="266"/>
      <c r="AT1835" s="266"/>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c r="HE1835"/>
      <c r="HF1835"/>
      <c r="HG1835"/>
      <c r="HH1835"/>
      <c r="HI1835"/>
      <c r="HJ1835"/>
      <c r="HK1835"/>
      <c r="HL1835"/>
      <c r="HM1835"/>
      <c r="HN1835"/>
      <c r="HO1835"/>
      <c r="HP1835"/>
      <c r="HQ1835"/>
      <c r="HR1835"/>
      <c r="HS1835"/>
      <c r="HT1835"/>
      <c r="HU1835"/>
      <c r="HV1835"/>
      <c r="HW1835"/>
      <c r="HX1835"/>
      <c r="HY1835"/>
      <c r="HZ1835"/>
      <c r="IA1835"/>
      <c r="IB1835"/>
      <c r="IC1835"/>
      <c r="ID1835"/>
      <c r="IE1835"/>
      <c r="IF1835"/>
      <c r="IG1835"/>
      <c r="IH1835"/>
      <c r="II1835"/>
      <c r="IJ1835"/>
      <c r="IK1835"/>
      <c r="IL1835"/>
      <c r="IM1835"/>
      <c r="IN1835"/>
      <c r="IO1835"/>
      <c r="IP1835"/>
      <c r="IQ1835"/>
      <c r="IR1835"/>
      <c r="IS1835"/>
      <c r="IT1835"/>
      <c r="IU1835"/>
      <c r="IV1835"/>
      <c r="IW1835"/>
      <c r="IX1835"/>
      <c r="IY1835"/>
      <c r="IZ1835"/>
      <c r="JA1835"/>
      <c r="JB1835"/>
      <c r="JC1835"/>
      <c r="JD1835"/>
      <c r="JE1835"/>
      <c r="JF1835"/>
      <c r="JG1835"/>
      <c r="JH1835"/>
      <c r="JI1835"/>
      <c r="JJ1835"/>
      <c r="JK1835"/>
      <c r="JL1835"/>
      <c r="JM1835"/>
      <c r="JN1835"/>
      <c r="JO1835"/>
      <c r="JP1835"/>
      <c r="JQ1835"/>
      <c r="JR1835"/>
      <c r="JS1835"/>
      <c r="JT1835"/>
      <c r="JU1835"/>
      <c r="JV1835"/>
      <c r="JW1835"/>
      <c r="JX1835"/>
      <c r="JY1835"/>
      <c r="JZ1835"/>
      <c r="KA1835"/>
      <c r="KB1835"/>
      <c r="KC1835"/>
      <c r="KD1835"/>
      <c r="KE1835"/>
      <c r="KF1835"/>
      <c r="KG1835"/>
      <c r="KH1835"/>
      <c r="KI1835"/>
      <c r="KJ1835"/>
      <c r="KK1835"/>
      <c r="KL1835"/>
      <c r="KM1835"/>
      <c r="KN1835"/>
      <c r="KO1835"/>
      <c r="KP1835"/>
      <c r="KQ1835"/>
      <c r="KR1835"/>
      <c r="KS1835"/>
      <c r="KT1835"/>
      <c r="KU1835"/>
      <c r="KV1835"/>
      <c r="KW1835"/>
      <c r="KX1835"/>
      <c r="KY1835"/>
      <c r="KZ1835"/>
      <c r="LA1835"/>
      <c r="LB1835"/>
      <c r="LC1835"/>
      <c r="LD1835"/>
      <c r="LE1835"/>
      <c r="LF1835"/>
      <c r="LG1835"/>
      <c r="LH1835"/>
      <c r="LI1835"/>
      <c r="LJ1835"/>
      <c r="LK1835"/>
      <c r="LL1835"/>
      <c r="LM1835"/>
      <c r="LN1835"/>
      <c r="LO1835"/>
      <c r="LP1835"/>
      <c r="LQ1835"/>
      <c r="LR1835"/>
      <c r="LS1835"/>
      <c r="LT1835"/>
      <c r="LU1835"/>
      <c r="LV1835"/>
      <c r="LW1835"/>
      <c r="LX1835"/>
      <c r="LY1835"/>
      <c r="LZ1835"/>
      <c r="MA1835"/>
      <c r="MB1835"/>
      <c r="MC1835"/>
      <c r="MD1835"/>
      <c r="ME1835"/>
      <c r="MF1835"/>
      <c r="MG1835"/>
      <c r="MH1835"/>
      <c r="MI1835"/>
      <c r="MJ1835"/>
      <c r="MK1835"/>
      <c r="ML1835"/>
      <c r="MM1835"/>
      <c r="MN1835"/>
      <c r="MO1835"/>
      <c r="MP1835"/>
      <c r="MQ1835"/>
      <c r="MR1835"/>
      <c r="MS1835"/>
      <c r="MT1835"/>
      <c r="MU1835"/>
      <c r="MV1835"/>
      <c r="MW1835"/>
      <c r="MX1835"/>
      <c r="MY1835"/>
      <c r="MZ1835"/>
      <c r="NA1835"/>
      <c r="NB1835"/>
      <c r="NC1835"/>
      <c r="ND1835"/>
      <c r="NE1835"/>
      <c r="NF1835"/>
      <c r="NG1835"/>
      <c r="NH1835"/>
      <c r="NI1835"/>
      <c r="NJ1835"/>
      <c r="NK1835"/>
      <c r="NL1835"/>
      <c r="NM1835"/>
      <c r="NN1835"/>
      <c r="NO1835"/>
      <c r="NP1835"/>
      <c r="NQ1835"/>
      <c r="NR1835"/>
      <c r="NS1835"/>
      <c r="NT1835"/>
      <c r="NU1835"/>
      <c r="NV1835"/>
      <c r="NW1835"/>
      <c r="NX1835"/>
      <c r="NY1835"/>
      <c r="NZ1835"/>
      <c r="OA1835"/>
      <c r="OB1835"/>
      <c r="OC1835"/>
      <c r="OD1835"/>
      <c r="OE1835"/>
      <c r="OF1835"/>
      <c r="OG1835"/>
      <c r="OH1835"/>
      <c r="OI1835"/>
      <c r="OJ1835"/>
      <c r="OK1835"/>
      <c r="OL1835"/>
      <c r="OM1835"/>
      <c r="ON1835"/>
      <c r="OO1835"/>
      <c r="OP1835"/>
      <c r="OQ1835"/>
      <c r="OR1835"/>
      <c r="OS1835"/>
      <c r="OT1835"/>
      <c r="OU1835"/>
      <c r="OV1835"/>
      <c r="OW1835"/>
      <c r="OX1835"/>
      <c r="OY1835"/>
      <c r="OZ1835"/>
      <c r="PA1835"/>
      <c r="PB1835"/>
      <c r="PC1835"/>
      <c r="PD1835"/>
      <c r="PE1835"/>
      <c r="PF1835"/>
      <c r="PG1835"/>
      <c r="PH1835"/>
      <c r="PI1835"/>
      <c r="PJ1835"/>
      <c r="PK1835"/>
      <c r="PL1835"/>
      <c r="PM1835"/>
      <c r="PN1835"/>
      <c r="PO1835"/>
      <c r="PP1835"/>
      <c r="PQ1835"/>
      <c r="PR1835"/>
      <c r="PS1835"/>
      <c r="PT1835"/>
      <c r="PU1835"/>
      <c r="PV1835"/>
      <c r="PW1835"/>
      <c r="PX1835"/>
      <c r="PY1835"/>
      <c r="PZ1835"/>
      <c r="QA1835"/>
      <c r="QB1835"/>
      <c r="QC1835"/>
      <c r="QD1835"/>
      <c r="QE1835"/>
      <c r="QF1835"/>
      <c r="QG1835"/>
      <c r="QH1835"/>
      <c r="QI1835"/>
      <c r="QJ1835"/>
      <c r="QK1835"/>
      <c r="QL1835"/>
      <c r="QM1835"/>
      <c r="QN1835"/>
      <c r="QO1835"/>
      <c r="QP1835"/>
      <c r="QQ1835"/>
      <c r="QR1835"/>
      <c r="QS1835"/>
      <c r="QT1835"/>
      <c r="QU1835"/>
      <c r="QV1835"/>
      <c r="QW1835"/>
      <c r="QX1835"/>
      <c r="QY1835"/>
      <c r="QZ1835"/>
      <c r="RA1835"/>
      <c r="RB1835"/>
      <c r="RC1835"/>
      <c r="RD1835"/>
      <c r="RE1835"/>
      <c r="RF1835"/>
      <c r="RG1835"/>
      <c r="RH1835"/>
      <c r="RI1835"/>
      <c r="RJ1835"/>
      <c r="RK1835"/>
      <c r="RL1835"/>
      <c r="RM1835"/>
      <c r="RN1835"/>
      <c r="RO1835"/>
      <c r="RP1835"/>
      <c r="RQ1835"/>
      <c r="RR1835"/>
      <c r="RS1835"/>
      <c r="RT1835"/>
      <c r="RU1835"/>
      <c r="RV1835"/>
      <c r="RW1835"/>
      <c r="RX1835"/>
      <c r="RY1835"/>
      <c r="RZ1835"/>
      <c r="SA1835"/>
      <c r="SB1835"/>
      <c r="SC1835"/>
      <c r="SD1835"/>
      <c r="SE1835"/>
      <c r="SF1835"/>
      <c r="SG1835"/>
      <c r="SH1835"/>
      <c r="SI1835"/>
      <c r="SJ1835"/>
      <c r="SK1835"/>
      <c r="SL1835"/>
      <c r="SM1835"/>
      <c r="SN1835"/>
      <c r="SO1835"/>
      <c r="SP1835"/>
      <c r="SQ1835"/>
      <c r="SR1835"/>
      <c r="SS1835"/>
      <c r="ST1835"/>
      <c r="SU1835"/>
      <c r="SV1835"/>
      <c r="SW1835"/>
      <c r="SX1835"/>
      <c r="SY1835"/>
      <c r="SZ1835"/>
      <c r="TA1835"/>
      <c r="TB1835"/>
      <c r="TC1835"/>
      <c r="TD1835"/>
      <c r="TE1835"/>
      <c r="TF1835"/>
      <c r="TG1835"/>
      <c r="TH1835"/>
      <c r="TI1835"/>
      <c r="TJ1835"/>
      <c r="TK1835"/>
      <c r="TL1835"/>
      <c r="TM1835"/>
      <c r="TN1835"/>
      <c r="TO1835"/>
      <c r="TP1835"/>
      <c r="TQ1835"/>
      <c r="TR1835"/>
      <c r="TS1835"/>
      <c r="TT1835"/>
      <c r="TU1835"/>
      <c r="TV1835"/>
      <c r="TW1835"/>
      <c r="TX1835"/>
      <c r="TY1835"/>
      <c r="TZ1835"/>
      <c r="UA1835"/>
      <c r="UB1835"/>
      <c r="UC1835"/>
      <c r="UD1835"/>
      <c r="UE1835"/>
      <c r="UF1835"/>
      <c r="UG1835"/>
      <c r="UH1835"/>
      <c r="UI1835"/>
      <c r="UJ1835"/>
      <c r="UK1835"/>
      <c r="UL1835"/>
      <c r="UM1835"/>
      <c r="UN1835"/>
      <c r="UO1835"/>
      <c r="UP1835"/>
      <c r="UQ1835"/>
      <c r="UR1835"/>
      <c r="US1835"/>
      <c r="UT1835"/>
      <c r="UU1835"/>
      <c r="UV1835"/>
      <c r="UW1835"/>
      <c r="UX1835"/>
      <c r="UY1835"/>
      <c r="UZ1835"/>
      <c r="VA1835"/>
      <c r="VB1835"/>
      <c r="VC1835"/>
      <c r="VD1835"/>
      <c r="VE1835"/>
      <c r="VF1835"/>
      <c r="VG1835"/>
      <c r="VH1835"/>
      <c r="VI1835"/>
      <c r="VJ1835"/>
      <c r="VK1835"/>
      <c r="VL1835"/>
      <c r="VM1835"/>
      <c r="VN1835"/>
      <c r="VO1835"/>
      <c r="VP1835"/>
      <c r="VQ1835"/>
      <c r="VR1835"/>
      <c r="VS1835"/>
      <c r="VT1835"/>
      <c r="VU1835"/>
      <c r="VV1835"/>
      <c r="VW1835"/>
      <c r="VX1835"/>
      <c r="VY1835"/>
      <c r="VZ1835"/>
      <c r="WA1835"/>
      <c r="WB1835"/>
      <c r="WC1835"/>
      <c r="WD1835"/>
      <c r="WE1835"/>
      <c r="WF1835"/>
      <c r="WG1835"/>
      <c r="WH1835"/>
      <c r="WI1835"/>
      <c r="WJ1835"/>
      <c r="WK1835"/>
      <c r="WL1835"/>
      <c r="WM1835"/>
      <c r="WN1835"/>
      <c r="WO1835"/>
      <c r="WP1835"/>
      <c r="WQ1835"/>
      <c r="WR1835"/>
      <c r="WS1835"/>
      <c r="WT1835"/>
      <c r="WU1835"/>
      <c r="WV1835"/>
      <c r="WW1835"/>
      <c r="WX1835"/>
      <c r="WY1835"/>
      <c r="WZ1835"/>
      <c r="XA1835"/>
      <c r="XB1835"/>
      <c r="XC1835"/>
      <c r="XD1835"/>
      <c r="XE1835"/>
      <c r="XF1835"/>
      <c r="XG1835"/>
      <c r="XH1835"/>
      <c r="XI1835"/>
      <c r="XJ1835"/>
      <c r="XK1835"/>
      <c r="XL1835"/>
      <c r="XM1835"/>
      <c r="XN1835"/>
      <c r="XO1835"/>
      <c r="XP1835"/>
      <c r="XQ1835"/>
      <c r="XR1835"/>
      <c r="XS1835"/>
      <c r="XT1835"/>
      <c r="XU1835"/>
      <c r="XV1835"/>
      <c r="XW1835"/>
      <c r="XX1835"/>
      <c r="XY1835"/>
      <c r="XZ1835"/>
      <c r="YA1835"/>
      <c r="YB1835"/>
      <c r="YC1835"/>
      <c r="YD1835"/>
      <c r="YE1835"/>
      <c r="YF1835"/>
      <c r="YG1835"/>
      <c r="YH1835"/>
      <c r="YI1835"/>
      <c r="YJ1835"/>
      <c r="YK1835"/>
      <c r="YL1835"/>
      <c r="YM1835"/>
      <c r="YN1835"/>
      <c r="YO1835"/>
      <c r="YP1835"/>
      <c r="YQ1835"/>
      <c r="YR1835"/>
      <c r="YS1835"/>
      <c r="YT1835"/>
      <c r="YU1835"/>
      <c r="YV1835"/>
      <c r="YW1835"/>
      <c r="YX1835"/>
      <c r="YY1835"/>
      <c r="YZ1835"/>
      <c r="ZA1835"/>
      <c r="ZB1835"/>
      <c r="ZC1835"/>
      <c r="ZD1835"/>
      <c r="ZE1835"/>
      <c r="ZF1835"/>
      <c r="ZG1835"/>
      <c r="ZH1835"/>
      <c r="ZI1835"/>
      <c r="ZJ1835"/>
      <c r="ZK1835"/>
      <c r="ZL1835"/>
      <c r="ZM1835"/>
      <c r="ZN1835"/>
      <c r="ZO1835"/>
      <c r="ZP1835"/>
      <c r="ZQ1835"/>
      <c r="ZR1835"/>
      <c r="ZS1835"/>
      <c r="ZT1835"/>
      <c r="ZU1835"/>
      <c r="ZV1835"/>
      <c r="ZW1835"/>
      <c r="ZX1835"/>
      <c r="ZY1835"/>
      <c r="ZZ1835"/>
      <c r="AAA1835"/>
      <c r="AAB1835"/>
      <c r="AAC1835"/>
      <c r="AAD1835"/>
      <c r="AAE1835"/>
      <c r="AAF1835"/>
      <c r="AAG1835"/>
      <c r="AAH1835"/>
      <c r="AAI1835"/>
      <c r="AAJ1835"/>
      <c r="AAK1835"/>
      <c r="AAL1835"/>
      <c r="AAM1835"/>
      <c r="AAN1835"/>
      <c r="AAO1835"/>
      <c r="AAP1835"/>
      <c r="AAQ1835"/>
      <c r="AAR1835"/>
      <c r="AAS1835"/>
      <c r="AAT1835"/>
      <c r="AAU1835"/>
      <c r="AAV1835"/>
      <c r="AAW1835"/>
      <c r="AAX1835"/>
      <c r="AAY1835"/>
      <c r="AAZ1835"/>
      <c r="ABA1835"/>
      <c r="ABB1835"/>
      <c r="ABC1835"/>
      <c r="ABD1835"/>
      <c r="ABE1835"/>
      <c r="ABF1835"/>
      <c r="ABG1835"/>
      <c r="ABH1835"/>
      <c r="ABI1835"/>
      <c r="ABJ1835"/>
      <c r="ABK1835"/>
      <c r="ABL1835"/>
      <c r="ABM1835"/>
      <c r="ABN1835"/>
      <c r="ABO1835"/>
      <c r="ABP1835"/>
      <c r="ABQ1835"/>
      <c r="ABR1835"/>
      <c r="ABS1835"/>
      <c r="ABT1835"/>
      <c r="ABU1835"/>
      <c r="ABV1835"/>
      <c r="ABW1835"/>
      <c r="ABX1835"/>
      <c r="ABY1835"/>
      <c r="ABZ1835"/>
      <c r="ACA1835"/>
      <c r="ACB1835"/>
      <c r="ACC1835"/>
      <c r="ACD1835"/>
      <c r="ACE1835"/>
      <c r="ACF1835"/>
      <c r="ACG1835"/>
      <c r="ACH1835"/>
      <c r="ACI1835"/>
      <c r="ACJ1835"/>
      <c r="ACK1835"/>
      <c r="ACL1835"/>
      <c r="ACM1835"/>
      <c r="ACN1835"/>
      <c r="ACO1835"/>
      <c r="ACP1835"/>
      <c r="ACQ1835"/>
      <c r="ACR1835"/>
      <c r="ACS1835"/>
      <c r="ACT1835"/>
      <c r="ACU1835"/>
      <c r="ACV1835"/>
      <c r="ACW1835"/>
      <c r="ACX1835"/>
      <c r="ACY1835"/>
      <c r="ACZ1835"/>
      <c r="ADA1835"/>
      <c r="ADB1835"/>
      <c r="ADC1835"/>
      <c r="ADD1835"/>
      <c r="ADE1835"/>
      <c r="ADF1835"/>
      <c r="ADG1835"/>
      <c r="ADH1835"/>
      <c r="ADI1835"/>
      <c r="ADJ1835"/>
      <c r="ADK1835"/>
      <c r="ADL1835"/>
      <c r="ADM1835"/>
      <c r="ADN1835"/>
      <c r="ADO1835"/>
      <c r="ADP1835"/>
      <c r="ADQ1835"/>
      <c r="ADR1835"/>
      <c r="ADS1835"/>
      <c r="ADT1835"/>
      <c r="ADU1835"/>
      <c r="ADV1835"/>
      <c r="ADW1835"/>
      <c r="ADX1835"/>
      <c r="ADY1835"/>
      <c r="ADZ1835"/>
      <c r="AEA1835"/>
      <c r="AEB1835"/>
      <c r="AEC1835"/>
      <c r="AED1835"/>
      <c r="AEE1835"/>
      <c r="AEF1835"/>
      <c r="AEG1835"/>
      <c r="AEH1835"/>
      <c r="AEI1835"/>
      <c r="AEJ1835"/>
      <c r="AEK1835"/>
      <c r="AEL1835"/>
      <c r="AEM1835"/>
      <c r="AEN1835"/>
      <c r="AEO1835"/>
      <c r="AEP1835"/>
      <c r="AEQ1835"/>
      <c r="AER1835"/>
      <c r="AES1835"/>
      <c r="AET1835"/>
      <c r="AEU1835"/>
      <c r="AEV1835"/>
      <c r="AEW1835"/>
      <c r="AEX1835"/>
      <c r="AEY1835"/>
      <c r="AEZ1835"/>
      <c r="AFA1835"/>
      <c r="AFB1835"/>
      <c r="AFC1835"/>
      <c r="AFD1835"/>
      <c r="AFE1835"/>
      <c r="AFF1835"/>
      <c r="AFG1835"/>
      <c r="AFH1835"/>
      <c r="AFI1835"/>
      <c r="AFJ1835"/>
      <c r="AFK1835"/>
      <c r="AFL1835"/>
      <c r="AFM1835"/>
      <c r="AFN1835"/>
      <c r="AFO1835"/>
      <c r="AFP1835"/>
      <c r="AFQ1835"/>
      <c r="AFR1835"/>
      <c r="AFS1835"/>
      <c r="AFT1835"/>
      <c r="AFU1835"/>
      <c r="AFV1835"/>
      <c r="AFW1835"/>
      <c r="AFX1835"/>
      <c r="AFY1835"/>
      <c r="AFZ1835"/>
      <c r="AGA1835"/>
      <c r="AGB1835"/>
      <c r="AGC1835"/>
      <c r="AGD1835"/>
      <c r="AGE1835"/>
      <c r="AGF1835"/>
      <c r="AGG1835"/>
      <c r="AGH1835"/>
      <c r="AGI1835"/>
      <c r="AGJ1835"/>
      <c r="AGK1835"/>
      <c r="AGL1835"/>
      <c r="AGM1835"/>
      <c r="AGN1835"/>
      <c r="AGO1835"/>
      <c r="AGP1835"/>
      <c r="AGQ1835"/>
      <c r="AGR1835"/>
      <c r="AGS1835"/>
      <c r="AGT1835"/>
      <c r="AGU1835"/>
      <c r="AGV1835"/>
      <c r="AGW1835"/>
      <c r="AGX1835"/>
      <c r="AGY1835"/>
      <c r="AGZ1835"/>
      <c r="AHA1835"/>
      <c r="AHB1835"/>
      <c r="AHC1835"/>
      <c r="AHD1835"/>
      <c r="AHE1835"/>
      <c r="AHF1835"/>
      <c r="AHG1835"/>
      <c r="AHH1835"/>
      <c r="AHI1835"/>
      <c r="AHJ1835"/>
      <c r="AHK1835"/>
      <c r="AHL1835"/>
      <c r="AHM1835"/>
      <c r="AHN1835"/>
      <c r="AHO1835"/>
      <c r="AHP1835"/>
      <c r="AHQ1835"/>
      <c r="AHR1835"/>
      <c r="AHS1835"/>
      <c r="AHT1835"/>
      <c r="AHU1835"/>
      <c r="AHV1835"/>
      <c r="AHW1835"/>
      <c r="AHX1835"/>
      <c r="AHY1835"/>
      <c r="AHZ1835"/>
      <c r="AIA1835"/>
      <c r="AIB1835"/>
      <c r="AIC1835"/>
      <c r="AID1835"/>
      <c r="AIE1835"/>
      <c r="AIF1835"/>
      <c r="AIG1835"/>
      <c r="AIH1835"/>
      <c r="AII1835"/>
      <c r="AIJ1835"/>
      <c r="AIK1835"/>
      <c r="AIL1835"/>
      <c r="AIM1835"/>
      <c r="AIN1835"/>
      <c r="AIO1835"/>
      <c r="AIP1835"/>
      <c r="AIQ1835"/>
      <c r="AIR1835"/>
      <c r="AIS1835"/>
      <c r="AIT1835"/>
      <c r="AIU1835"/>
      <c r="AIV1835"/>
      <c r="AIW1835"/>
      <c r="AIX1835"/>
      <c r="AIY1835"/>
      <c r="AIZ1835"/>
      <c r="AJA1835"/>
      <c r="AJB1835"/>
      <c r="AJC1835"/>
      <c r="AJD1835"/>
      <c r="AJE1835"/>
      <c r="AJF1835"/>
      <c r="AJG1835"/>
      <c r="AJH1835"/>
      <c r="AJI1835"/>
      <c r="AJJ1835"/>
      <c r="AJK1835"/>
      <c r="AJL1835"/>
      <c r="AJM1835"/>
      <c r="AJN1835"/>
      <c r="AJO1835"/>
      <c r="AJP1835"/>
      <c r="AJQ1835"/>
      <c r="AJR1835"/>
      <c r="AJS1835"/>
      <c r="AJT1835"/>
      <c r="AJU1835"/>
      <c r="AJV1835"/>
      <c r="AJW1835"/>
      <c r="AJX1835"/>
      <c r="AJY1835"/>
      <c r="AJZ1835"/>
      <c r="AKA1835"/>
      <c r="AKB1835"/>
      <c r="AKC1835"/>
      <c r="AKD1835"/>
      <c r="AKE1835"/>
      <c r="AKF1835"/>
      <c r="AKG1835"/>
      <c r="AKH1835"/>
      <c r="AKI1835"/>
      <c r="AKJ1835"/>
      <c r="AKK1835"/>
      <c r="AKL1835"/>
      <c r="AKM1835"/>
      <c r="AKN1835"/>
      <c r="AKO1835"/>
      <c r="AKP1835"/>
      <c r="AKQ1835"/>
      <c r="AKR1835"/>
      <c r="AKS1835"/>
      <c r="AKT1835"/>
      <c r="AKU1835"/>
      <c r="AKV1835"/>
      <c r="AKW1835"/>
      <c r="AKX1835"/>
      <c r="AKY1835"/>
      <c r="AKZ1835"/>
      <c r="ALA1835"/>
      <c r="ALB1835"/>
      <c r="ALC1835"/>
      <c r="ALD1835"/>
      <c r="ALE1835"/>
      <c r="ALF1835"/>
      <c r="ALG1835"/>
      <c r="ALH1835"/>
      <c r="ALI1835"/>
      <c r="ALJ1835"/>
      <c r="ALK1835"/>
      <c r="ALL1835"/>
      <c r="ALM1835"/>
      <c r="ALN1835"/>
      <c r="ALO1835"/>
      <c r="ALP1835"/>
      <c r="ALQ1835"/>
      <c r="ALR1835"/>
      <c r="ALS1835"/>
      <c r="ALT1835"/>
      <c r="ALU1835"/>
      <c r="ALV1835"/>
      <c r="ALW1835"/>
      <c r="ALX1835"/>
      <c r="ALY1835"/>
      <c r="ALZ1835"/>
      <c r="AMA1835"/>
      <c r="AMB1835"/>
      <c r="AMC1835"/>
      <c r="AMD1835"/>
      <c r="AME1835"/>
      <c r="AMF1835"/>
      <c r="AMG1835"/>
      <c r="AMH1835"/>
      <c r="AMI1835"/>
      <c r="AMJ1835"/>
      <c r="AMK1835"/>
    </row>
    <row r="1836" spans="1:1025" ht="45" customHeight="1" thickTop="1" thickBot="1" x14ac:dyDescent="0.3">
      <c r="A1836" s="249" t="s">
        <v>1015</v>
      </c>
      <c r="B1836" s="249" t="s">
        <v>1015</v>
      </c>
      <c r="C1836" s="249" t="s">
        <v>1015</v>
      </c>
      <c r="D1836" s="249" t="s">
        <v>1015</v>
      </c>
      <c r="E1836" s="249" t="s">
        <v>1015</v>
      </c>
      <c r="F1836" s="249" t="s">
        <v>1015</v>
      </c>
      <c r="G1836" s="249" t="s">
        <v>1015</v>
      </c>
      <c r="H1836" s="249" t="s">
        <v>1015</v>
      </c>
      <c r="I1836" s="249" t="s">
        <v>1015</v>
      </c>
      <c r="J1836" s="249" t="s">
        <v>1015</v>
      </c>
      <c r="K1836" s="249" t="s">
        <v>1015</v>
      </c>
      <c r="L1836" s="249" t="s">
        <v>1015</v>
      </c>
      <c r="M1836" s="249" t="s">
        <v>1015</v>
      </c>
      <c r="N1836" s="249" t="s">
        <v>1015</v>
      </c>
      <c r="O1836" s="249" t="s">
        <v>1015</v>
      </c>
      <c r="P1836" s="249" t="s">
        <v>1015</v>
      </c>
      <c r="Q1836" s="54">
        <v>0</v>
      </c>
      <c r="R1836" s="251" t="s">
        <v>2585</v>
      </c>
      <c r="S1836" s="252"/>
      <c r="T1836" s="252"/>
      <c r="U1836" s="252"/>
      <c r="V1836" s="252"/>
      <c r="W1836" s="252"/>
      <c r="X1836" s="252"/>
      <c r="Y1836" s="252"/>
      <c r="Z1836" s="252"/>
      <c r="AA1836" s="252"/>
      <c r="AB1836" s="252"/>
      <c r="AC1836" s="252"/>
      <c r="AD1836" s="252"/>
      <c r="AE1836" s="253"/>
      <c r="AF1836" s="54">
        <v>0</v>
      </c>
      <c r="AG1836" s="251" t="s">
        <v>2576</v>
      </c>
      <c r="AH1836" s="252"/>
      <c r="AI1836" s="252"/>
      <c r="AJ1836" s="252"/>
      <c r="AK1836" s="252"/>
      <c r="AL1836" s="252"/>
      <c r="AM1836" s="252"/>
      <c r="AN1836" s="252"/>
      <c r="AO1836" s="252"/>
      <c r="AP1836" s="252"/>
      <c r="AQ1836" s="252"/>
      <c r="AR1836" s="252"/>
      <c r="AS1836" s="252"/>
      <c r="AT1836" s="253"/>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c r="HE1836"/>
      <c r="HF1836"/>
      <c r="HG1836"/>
      <c r="HH1836"/>
      <c r="HI1836"/>
      <c r="HJ1836"/>
      <c r="HK1836"/>
      <c r="HL1836"/>
      <c r="HM1836"/>
      <c r="HN1836"/>
      <c r="HO1836"/>
      <c r="HP1836"/>
      <c r="HQ1836"/>
      <c r="HR1836"/>
      <c r="HS1836"/>
      <c r="HT1836"/>
      <c r="HU1836"/>
      <c r="HV1836"/>
      <c r="HW1836"/>
      <c r="HX1836"/>
      <c r="HY1836"/>
      <c r="HZ1836"/>
      <c r="IA1836"/>
      <c r="IB1836"/>
      <c r="IC1836"/>
      <c r="ID1836"/>
      <c r="IE1836"/>
      <c r="IF1836"/>
      <c r="IG1836"/>
      <c r="IH1836"/>
      <c r="II1836"/>
      <c r="IJ1836"/>
      <c r="IK1836"/>
      <c r="IL1836"/>
      <c r="IM1836"/>
      <c r="IN1836"/>
      <c r="IO1836"/>
      <c r="IP1836"/>
      <c r="IQ1836"/>
      <c r="IR1836"/>
      <c r="IS1836"/>
      <c r="IT1836"/>
      <c r="IU1836"/>
      <c r="IV1836"/>
      <c r="IW1836"/>
      <c r="IX1836"/>
      <c r="IY1836"/>
      <c r="IZ1836"/>
      <c r="JA1836"/>
      <c r="JB1836"/>
      <c r="JC1836"/>
      <c r="JD1836"/>
      <c r="JE1836"/>
      <c r="JF1836"/>
      <c r="JG1836"/>
      <c r="JH1836"/>
      <c r="JI1836"/>
      <c r="JJ1836"/>
      <c r="JK1836"/>
      <c r="JL1836"/>
      <c r="JM1836"/>
      <c r="JN1836"/>
      <c r="JO1836"/>
      <c r="JP1836"/>
      <c r="JQ1836"/>
      <c r="JR1836"/>
      <c r="JS1836"/>
      <c r="JT1836"/>
      <c r="JU1836"/>
      <c r="JV1836"/>
      <c r="JW1836"/>
      <c r="JX1836"/>
      <c r="JY1836"/>
      <c r="JZ1836"/>
      <c r="KA1836"/>
      <c r="KB1836"/>
      <c r="KC1836"/>
      <c r="KD1836"/>
      <c r="KE1836"/>
      <c r="KF1836"/>
      <c r="KG1836"/>
      <c r="KH1836"/>
      <c r="KI1836"/>
      <c r="KJ1836"/>
      <c r="KK1836"/>
      <c r="KL1836"/>
      <c r="KM1836"/>
      <c r="KN1836"/>
      <c r="KO1836"/>
      <c r="KP1836"/>
      <c r="KQ1836"/>
      <c r="KR1836"/>
      <c r="KS1836"/>
      <c r="KT1836"/>
      <c r="KU1836"/>
      <c r="KV1836"/>
      <c r="KW1836"/>
      <c r="KX1836"/>
      <c r="KY1836"/>
      <c r="KZ1836"/>
      <c r="LA1836"/>
      <c r="LB1836"/>
      <c r="LC1836"/>
      <c r="LD1836"/>
      <c r="LE1836"/>
      <c r="LF1836"/>
      <c r="LG1836"/>
      <c r="LH1836"/>
      <c r="LI1836"/>
      <c r="LJ1836"/>
      <c r="LK1836"/>
      <c r="LL1836"/>
      <c r="LM1836"/>
      <c r="LN1836"/>
      <c r="LO1836"/>
      <c r="LP1836"/>
      <c r="LQ1836"/>
      <c r="LR1836"/>
      <c r="LS1836"/>
      <c r="LT1836"/>
      <c r="LU1836"/>
      <c r="LV1836"/>
      <c r="LW1836"/>
      <c r="LX1836"/>
      <c r="LY1836"/>
      <c r="LZ1836"/>
      <c r="MA1836"/>
      <c r="MB1836"/>
      <c r="MC1836"/>
      <c r="MD1836"/>
      <c r="ME1836"/>
      <c r="MF1836"/>
      <c r="MG1836"/>
      <c r="MH1836"/>
      <c r="MI1836"/>
      <c r="MJ1836"/>
      <c r="MK1836"/>
      <c r="ML1836"/>
      <c r="MM1836"/>
      <c r="MN1836"/>
      <c r="MO1836"/>
      <c r="MP1836"/>
      <c r="MQ1836"/>
      <c r="MR1836"/>
      <c r="MS1836"/>
      <c r="MT1836"/>
      <c r="MU1836"/>
      <c r="MV1836"/>
      <c r="MW1836"/>
      <c r="MX1836"/>
      <c r="MY1836"/>
      <c r="MZ1836"/>
      <c r="NA1836"/>
      <c r="NB1836"/>
      <c r="NC1836"/>
      <c r="ND1836"/>
      <c r="NE1836"/>
      <c r="NF1836"/>
      <c r="NG1836"/>
      <c r="NH1836"/>
      <c r="NI1836"/>
      <c r="NJ1836"/>
      <c r="NK1836"/>
      <c r="NL1836"/>
      <c r="NM1836"/>
      <c r="NN1836"/>
      <c r="NO1836"/>
      <c r="NP1836"/>
      <c r="NQ1836"/>
      <c r="NR1836"/>
      <c r="NS1836"/>
      <c r="NT1836"/>
      <c r="NU1836"/>
      <c r="NV1836"/>
      <c r="NW1836"/>
      <c r="NX1836"/>
      <c r="NY1836"/>
      <c r="NZ1836"/>
      <c r="OA1836"/>
      <c r="OB1836"/>
      <c r="OC1836"/>
      <c r="OD1836"/>
      <c r="OE1836"/>
      <c r="OF1836"/>
      <c r="OG1836"/>
      <c r="OH1836"/>
      <c r="OI1836"/>
      <c r="OJ1836"/>
      <c r="OK1836"/>
      <c r="OL1836"/>
      <c r="OM1836"/>
      <c r="ON1836"/>
      <c r="OO1836"/>
      <c r="OP1836"/>
      <c r="OQ1836"/>
      <c r="OR1836"/>
      <c r="OS1836"/>
      <c r="OT1836"/>
      <c r="OU1836"/>
      <c r="OV1836"/>
      <c r="OW1836"/>
      <c r="OX1836"/>
      <c r="OY1836"/>
      <c r="OZ1836"/>
      <c r="PA1836"/>
      <c r="PB1836"/>
      <c r="PC1836"/>
      <c r="PD1836"/>
      <c r="PE1836"/>
      <c r="PF1836"/>
      <c r="PG1836"/>
      <c r="PH1836"/>
      <c r="PI1836"/>
      <c r="PJ1836"/>
      <c r="PK1836"/>
      <c r="PL1836"/>
      <c r="PM1836"/>
      <c r="PN1836"/>
      <c r="PO1836"/>
      <c r="PP1836"/>
      <c r="PQ1836"/>
      <c r="PR1836"/>
      <c r="PS1836"/>
      <c r="PT1836"/>
      <c r="PU1836"/>
      <c r="PV1836"/>
      <c r="PW1836"/>
      <c r="PX1836"/>
      <c r="PY1836"/>
      <c r="PZ1836"/>
      <c r="QA1836"/>
      <c r="QB1836"/>
      <c r="QC1836"/>
      <c r="QD1836"/>
      <c r="QE1836"/>
      <c r="QF1836"/>
      <c r="QG1836"/>
      <c r="QH1836"/>
      <c r="QI1836"/>
      <c r="QJ1836"/>
      <c r="QK1836"/>
      <c r="QL1836"/>
      <c r="QM1836"/>
      <c r="QN1836"/>
      <c r="QO1836"/>
      <c r="QP1836"/>
      <c r="QQ1836"/>
      <c r="QR1836"/>
      <c r="QS1836"/>
      <c r="QT1836"/>
      <c r="QU1836"/>
      <c r="QV1836"/>
      <c r="QW1836"/>
      <c r="QX1836"/>
      <c r="QY1836"/>
      <c r="QZ1836"/>
      <c r="RA1836"/>
      <c r="RB1836"/>
      <c r="RC1836"/>
      <c r="RD1836"/>
      <c r="RE1836"/>
      <c r="RF1836"/>
      <c r="RG1836"/>
      <c r="RH1836"/>
      <c r="RI1836"/>
      <c r="RJ1836"/>
      <c r="RK1836"/>
      <c r="RL1836"/>
      <c r="RM1836"/>
      <c r="RN1836"/>
      <c r="RO1836"/>
      <c r="RP1836"/>
      <c r="RQ1836"/>
      <c r="RR1836"/>
      <c r="RS1836"/>
      <c r="RT1836"/>
      <c r="RU1836"/>
      <c r="RV1836"/>
      <c r="RW1836"/>
      <c r="RX1836"/>
      <c r="RY1836"/>
      <c r="RZ1836"/>
      <c r="SA1836"/>
      <c r="SB1836"/>
      <c r="SC1836"/>
      <c r="SD1836"/>
      <c r="SE1836"/>
      <c r="SF1836"/>
      <c r="SG1836"/>
      <c r="SH1836"/>
      <c r="SI1836"/>
      <c r="SJ1836"/>
      <c r="SK1836"/>
      <c r="SL1836"/>
      <c r="SM1836"/>
      <c r="SN1836"/>
      <c r="SO1836"/>
      <c r="SP1836"/>
      <c r="SQ1836"/>
      <c r="SR1836"/>
      <c r="SS1836"/>
      <c r="ST1836"/>
      <c r="SU1836"/>
      <c r="SV1836"/>
      <c r="SW1836"/>
      <c r="SX1836"/>
      <c r="SY1836"/>
      <c r="SZ1836"/>
      <c r="TA1836"/>
      <c r="TB1836"/>
      <c r="TC1836"/>
      <c r="TD1836"/>
      <c r="TE1836"/>
      <c r="TF1836"/>
      <c r="TG1836"/>
      <c r="TH1836"/>
      <c r="TI1836"/>
      <c r="TJ1836"/>
      <c r="TK1836"/>
      <c r="TL1836"/>
      <c r="TM1836"/>
      <c r="TN1836"/>
      <c r="TO1836"/>
      <c r="TP1836"/>
      <c r="TQ1836"/>
      <c r="TR1836"/>
      <c r="TS1836"/>
      <c r="TT1836"/>
      <c r="TU1836"/>
      <c r="TV1836"/>
      <c r="TW1836"/>
      <c r="TX1836"/>
      <c r="TY1836"/>
      <c r="TZ1836"/>
      <c r="UA1836"/>
      <c r="UB1836"/>
      <c r="UC1836"/>
      <c r="UD1836"/>
      <c r="UE1836"/>
      <c r="UF1836"/>
      <c r="UG1836"/>
      <c r="UH1836"/>
      <c r="UI1836"/>
      <c r="UJ1836"/>
      <c r="UK1836"/>
      <c r="UL1836"/>
      <c r="UM1836"/>
      <c r="UN1836"/>
      <c r="UO1836"/>
      <c r="UP1836"/>
      <c r="UQ1836"/>
      <c r="UR1836"/>
      <c r="US1836"/>
      <c r="UT1836"/>
      <c r="UU1836"/>
      <c r="UV1836"/>
      <c r="UW1836"/>
      <c r="UX1836"/>
      <c r="UY1836"/>
      <c r="UZ1836"/>
      <c r="VA1836"/>
      <c r="VB1836"/>
      <c r="VC1836"/>
      <c r="VD1836"/>
      <c r="VE1836"/>
      <c r="VF1836"/>
      <c r="VG1836"/>
      <c r="VH1836"/>
      <c r="VI1836"/>
      <c r="VJ1836"/>
      <c r="VK1836"/>
      <c r="VL1836"/>
      <c r="VM1836"/>
      <c r="VN1836"/>
      <c r="VO1836"/>
      <c r="VP1836"/>
      <c r="VQ1836"/>
      <c r="VR1836"/>
      <c r="VS1836"/>
      <c r="VT1836"/>
      <c r="VU1836"/>
      <c r="VV1836"/>
      <c r="VW1836"/>
      <c r="VX1836"/>
      <c r="VY1836"/>
      <c r="VZ1836"/>
      <c r="WA1836"/>
      <c r="WB1836"/>
      <c r="WC1836"/>
      <c r="WD1836"/>
      <c r="WE1836"/>
      <c r="WF1836"/>
      <c r="WG1836"/>
      <c r="WH1836"/>
      <c r="WI1836"/>
      <c r="WJ1836"/>
      <c r="WK1836"/>
      <c r="WL1836"/>
      <c r="WM1836"/>
      <c r="WN1836"/>
      <c r="WO1836"/>
      <c r="WP1836"/>
      <c r="WQ1836"/>
      <c r="WR1836"/>
      <c r="WS1836"/>
      <c r="WT1836"/>
      <c r="WU1836"/>
      <c r="WV1836"/>
      <c r="WW1836"/>
      <c r="WX1836"/>
      <c r="WY1836"/>
      <c r="WZ1836"/>
      <c r="XA1836"/>
      <c r="XB1836"/>
      <c r="XC1836"/>
      <c r="XD1836"/>
      <c r="XE1836"/>
      <c r="XF1836"/>
      <c r="XG1836"/>
      <c r="XH1836"/>
      <c r="XI1836"/>
      <c r="XJ1836"/>
      <c r="XK1836"/>
      <c r="XL1836"/>
      <c r="XM1836"/>
      <c r="XN1836"/>
      <c r="XO1836"/>
      <c r="XP1836"/>
      <c r="XQ1836"/>
      <c r="XR1836"/>
      <c r="XS1836"/>
      <c r="XT1836"/>
      <c r="XU1836"/>
      <c r="XV1836"/>
      <c r="XW1836"/>
      <c r="XX1836"/>
      <c r="XY1836"/>
      <c r="XZ1836"/>
      <c r="YA1836"/>
      <c r="YB1836"/>
      <c r="YC1836"/>
      <c r="YD1836"/>
      <c r="YE1836"/>
      <c r="YF1836"/>
      <c r="YG1836"/>
      <c r="YH1836"/>
      <c r="YI1836"/>
      <c r="YJ1836"/>
      <c r="YK1836"/>
      <c r="YL1836"/>
      <c r="YM1836"/>
      <c r="YN1836"/>
      <c r="YO1836"/>
      <c r="YP1836"/>
      <c r="YQ1836"/>
      <c r="YR1836"/>
      <c r="YS1836"/>
      <c r="YT1836"/>
      <c r="YU1836"/>
      <c r="YV1836"/>
      <c r="YW1836"/>
      <c r="YX1836"/>
      <c r="YY1836"/>
      <c r="YZ1836"/>
      <c r="ZA1836"/>
      <c r="ZB1836"/>
      <c r="ZC1836"/>
      <c r="ZD1836"/>
      <c r="ZE1836"/>
      <c r="ZF1836"/>
      <c r="ZG1836"/>
      <c r="ZH1836"/>
      <c r="ZI1836"/>
      <c r="ZJ1836"/>
      <c r="ZK1836"/>
      <c r="ZL1836"/>
      <c r="ZM1836"/>
      <c r="ZN1836"/>
      <c r="ZO1836"/>
      <c r="ZP1836"/>
      <c r="ZQ1836"/>
      <c r="ZR1836"/>
      <c r="ZS1836"/>
      <c r="ZT1836"/>
      <c r="ZU1836"/>
      <c r="ZV1836"/>
      <c r="ZW1836"/>
      <c r="ZX1836"/>
      <c r="ZY1836"/>
      <c r="ZZ1836"/>
      <c r="AAA1836"/>
      <c r="AAB1836"/>
      <c r="AAC1836"/>
      <c r="AAD1836"/>
      <c r="AAE1836"/>
      <c r="AAF1836"/>
      <c r="AAG1836"/>
      <c r="AAH1836"/>
      <c r="AAI1836"/>
      <c r="AAJ1836"/>
      <c r="AAK1836"/>
      <c r="AAL1836"/>
      <c r="AAM1836"/>
      <c r="AAN1836"/>
      <c r="AAO1836"/>
      <c r="AAP1836"/>
      <c r="AAQ1836"/>
      <c r="AAR1836"/>
      <c r="AAS1836"/>
      <c r="AAT1836"/>
      <c r="AAU1836"/>
      <c r="AAV1836"/>
      <c r="AAW1836"/>
      <c r="AAX1836"/>
      <c r="AAY1836"/>
      <c r="AAZ1836"/>
      <c r="ABA1836"/>
      <c r="ABB1836"/>
      <c r="ABC1836"/>
      <c r="ABD1836"/>
      <c r="ABE1836"/>
      <c r="ABF1836"/>
      <c r="ABG1836"/>
      <c r="ABH1836"/>
      <c r="ABI1836"/>
      <c r="ABJ1836"/>
      <c r="ABK1836"/>
      <c r="ABL1836"/>
      <c r="ABM1836"/>
      <c r="ABN1836"/>
      <c r="ABO1836"/>
      <c r="ABP1836"/>
      <c r="ABQ1836"/>
      <c r="ABR1836"/>
      <c r="ABS1836"/>
      <c r="ABT1836"/>
      <c r="ABU1836"/>
      <c r="ABV1836"/>
      <c r="ABW1836"/>
      <c r="ABX1836"/>
      <c r="ABY1836"/>
      <c r="ABZ1836"/>
      <c r="ACA1836"/>
      <c r="ACB1836"/>
      <c r="ACC1836"/>
      <c r="ACD1836"/>
      <c r="ACE1836"/>
      <c r="ACF1836"/>
      <c r="ACG1836"/>
      <c r="ACH1836"/>
      <c r="ACI1836"/>
      <c r="ACJ1836"/>
      <c r="ACK1836"/>
      <c r="ACL1836"/>
      <c r="ACM1836"/>
      <c r="ACN1836"/>
      <c r="ACO1836"/>
      <c r="ACP1836"/>
      <c r="ACQ1836"/>
      <c r="ACR1836"/>
      <c r="ACS1836"/>
      <c r="ACT1836"/>
      <c r="ACU1836"/>
      <c r="ACV1836"/>
      <c r="ACW1836"/>
      <c r="ACX1836"/>
      <c r="ACY1836"/>
      <c r="ACZ1836"/>
      <c r="ADA1836"/>
      <c r="ADB1836"/>
      <c r="ADC1836"/>
      <c r="ADD1836"/>
      <c r="ADE1836"/>
      <c r="ADF1836"/>
      <c r="ADG1836"/>
      <c r="ADH1836"/>
      <c r="ADI1836"/>
      <c r="ADJ1836"/>
      <c r="ADK1836"/>
      <c r="ADL1836"/>
      <c r="ADM1836"/>
      <c r="ADN1836"/>
      <c r="ADO1836"/>
      <c r="ADP1836"/>
      <c r="ADQ1836"/>
      <c r="ADR1836"/>
      <c r="ADS1836"/>
      <c r="ADT1836"/>
      <c r="ADU1836"/>
      <c r="ADV1836"/>
      <c r="ADW1836"/>
      <c r="ADX1836"/>
      <c r="ADY1836"/>
      <c r="ADZ1836"/>
      <c r="AEA1836"/>
      <c r="AEB1836"/>
      <c r="AEC1836"/>
      <c r="AED1836"/>
      <c r="AEE1836"/>
      <c r="AEF1836"/>
      <c r="AEG1836"/>
      <c r="AEH1836"/>
      <c r="AEI1836"/>
      <c r="AEJ1836"/>
      <c r="AEK1836"/>
      <c r="AEL1836"/>
      <c r="AEM1836"/>
      <c r="AEN1836"/>
      <c r="AEO1836"/>
      <c r="AEP1836"/>
      <c r="AEQ1836"/>
      <c r="AER1836"/>
      <c r="AES1836"/>
      <c r="AET1836"/>
      <c r="AEU1836"/>
      <c r="AEV1836"/>
      <c r="AEW1836"/>
      <c r="AEX1836"/>
      <c r="AEY1836"/>
      <c r="AEZ1836"/>
      <c r="AFA1836"/>
      <c r="AFB1836"/>
      <c r="AFC1836"/>
      <c r="AFD1836"/>
      <c r="AFE1836"/>
      <c r="AFF1836"/>
      <c r="AFG1836"/>
      <c r="AFH1836"/>
      <c r="AFI1836"/>
      <c r="AFJ1836"/>
      <c r="AFK1836"/>
      <c r="AFL1836"/>
      <c r="AFM1836"/>
      <c r="AFN1836"/>
      <c r="AFO1836"/>
      <c r="AFP1836"/>
      <c r="AFQ1836"/>
      <c r="AFR1836"/>
      <c r="AFS1836"/>
      <c r="AFT1836"/>
      <c r="AFU1836"/>
      <c r="AFV1836"/>
      <c r="AFW1836"/>
      <c r="AFX1836"/>
      <c r="AFY1836"/>
      <c r="AFZ1836"/>
      <c r="AGA1836"/>
      <c r="AGB1836"/>
      <c r="AGC1836"/>
      <c r="AGD1836"/>
      <c r="AGE1836"/>
      <c r="AGF1836"/>
      <c r="AGG1836"/>
      <c r="AGH1836"/>
      <c r="AGI1836"/>
      <c r="AGJ1836"/>
      <c r="AGK1836"/>
      <c r="AGL1836"/>
      <c r="AGM1836"/>
      <c r="AGN1836"/>
      <c r="AGO1836"/>
      <c r="AGP1836"/>
      <c r="AGQ1836"/>
      <c r="AGR1836"/>
      <c r="AGS1836"/>
      <c r="AGT1836"/>
      <c r="AGU1836"/>
      <c r="AGV1836"/>
      <c r="AGW1836"/>
      <c r="AGX1836"/>
      <c r="AGY1836"/>
      <c r="AGZ1836"/>
      <c r="AHA1836"/>
      <c r="AHB1836"/>
      <c r="AHC1836"/>
      <c r="AHD1836"/>
      <c r="AHE1836"/>
      <c r="AHF1836"/>
      <c r="AHG1836"/>
      <c r="AHH1836"/>
      <c r="AHI1836"/>
      <c r="AHJ1836"/>
      <c r="AHK1836"/>
      <c r="AHL1836"/>
      <c r="AHM1836"/>
      <c r="AHN1836"/>
      <c r="AHO1836"/>
      <c r="AHP1836"/>
      <c r="AHQ1836"/>
      <c r="AHR1836"/>
      <c r="AHS1836"/>
      <c r="AHT1836"/>
      <c r="AHU1836"/>
      <c r="AHV1836"/>
      <c r="AHW1836"/>
      <c r="AHX1836"/>
      <c r="AHY1836"/>
      <c r="AHZ1836"/>
      <c r="AIA1836"/>
      <c r="AIB1836"/>
      <c r="AIC1836"/>
      <c r="AID1836"/>
      <c r="AIE1836"/>
      <c r="AIF1836"/>
      <c r="AIG1836"/>
      <c r="AIH1836"/>
      <c r="AII1836"/>
      <c r="AIJ1836"/>
      <c r="AIK1836"/>
      <c r="AIL1836"/>
      <c r="AIM1836"/>
      <c r="AIN1836"/>
      <c r="AIO1836"/>
      <c r="AIP1836"/>
      <c r="AIQ1836"/>
      <c r="AIR1836"/>
      <c r="AIS1836"/>
      <c r="AIT1836"/>
      <c r="AIU1836"/>
      <c r="AIV1836"/>
      <c r="AIW1836"/>
      <c r="AIX1836"/>
      <c r="AIY1836"/>
      <c r="AIZ1836"/>
      <c r="AJA1836"/>
      <c r="AJB1836"/>
      <c r="AJC1836"/>
      <c r="AJD1836"/>
      <c r="AJE1836"/>
      <c r="AJF1836"/>
      <c r="AJG1836"/>
      <c r="AJH1836"/>
      <c r="AJI1836"/>
      <c r="AJJ1836"/>
      <c r="AJK1836"/>
      <c r="AJL1836"/>
      <c r="AJM1836"/>
      <c r="AJN1836"/>
      <c r="AJO1836"/>
      <c r="AJP1836"/>
      <c r="AJQ1836"/>
      <c r="AJR1836"/>
      <c r="AJS1836"/>
      <c r="AJT1836"/>
      <c r="AJU1836"/>
      <c r="AJV1836"/>
      <c r="AJW1836"/>
      <c r="AJX1836"/>
      <c r="AJY1836"/>
      <c r="AJZ1836"/>
      <c r="AKA1836"/>
      <c r="AKB1836"/>
      <c r="AKC1836"/>
      <c r="AKD1836"/>
      <c r="AKE1836"/>
      <c r="AKF1836"/>
      <c r="AKG1836"/>
      <c r="AKH1836"/>
      <c r="AKI1836"/>
      <c r="AKJ1836"/>
      <c r="AKK1836"/>
      <c r="AKL1836"/>
      <c r="AKM1836"/>
      <c r="AKN1836"/>
      <c r="AKO1836"/>
      <c r="AKP1836"/>
      <c r="AKQ1836"/>
      <c r="AKR1836"/>
      <c r="AKS1836"/>
      <c r="AKT1836"/>
      <c r="AKU1836"/>
      <c r="AKV1836"/>
      <c r="AKW1836"/>
      <c r="AKX1836"/>
      <c r="AKY1836"/>
      <c r="AKZ1836"/>
      <c r="ALA1836"/>
      <c r="ALB1836"/>
      <c r="ALC1836"/>
      <c r="ALD1836"/>
      <c r="ALE1836"/>
      <c r="ALF1836"/>
      <c r="ALG1836"/>
      <c r="ALH1836"/>
      <c r="ALI1836"/>
      <c r="ALJ1836"/>
      <c r="ALK1836"/>
      <c r="ALL1836"/>
      <c r="ALM1836"/>
      <c r="ALN1836"/>
      <c r="ALO1836"/>
      <c r="ALP1836"/>
      <c r="ALQ1836"/>
      <c r="ALR1836"/>
      <c r="ALS1836"/>
      <c r="ALT1836"/>
      <c r="ALU1836"/>
      <c r="ALV1836"/>
      <c r="ALW1836"/>
      <c r="ALX1836"/>
      <c r="ALY1836"/>
      <c r="ALZ1836"/>
      <c r="AMA1836"/>
      <c r="AMB1836"/>
      <c r="AMC1836"/>
      <c r="AMD1836"/>
      <c r="AME1836"/>
      <c r="AMF1836"/>
      <c r="AMG1836"/>
      <c r="AMH1836"/>
      <c r="AMI1836"/>
      <c r="AMJ1836"/>
      <c r="AMK1836"/>
    </row>
    <row r="1837" spans="1:1025" ht="45" customHeight="1" thickTop="1" thickBot="1" x14ac:dyDescent="0.3">
      <c r="A1837" s="249" t="s">
        <v>1016</v>
      </c>
      <c r="B1837" s="249" t="s">
        <v>1016</v>
      </c>
      <c r="C1837" s="249" t="s">
        <v>1016</v>
      </c>
      <c r="D1837" s="249" t="s">
        <v>1016</v>
      </c>
      <c r="E1837" s="249" t="s">
        <v>1016</v>
      </c>
      <c r="F1837" s="249" t="s">
        <v>1016</v>
      </c>
      <c r="G1837" s="249" t="s">
        <v>1016</v>
      </c>
      <c r="H1837" s="249" t="s">
        <v>1016</v>
      </c>
      <c r="I1837" s="249" t="s">
        <v>1016</v>
      </c>
      <c r="J1837" s="249" t="s">
        <v>1016</v>
      </c>
      <c r="K1837" s="249" t="s">
        <v>1016</v>
      </c>
      <c r="L1837" s="249" t="s">
        <v>1016</v>
      </c>
      <c r="M1837" s="249" t="s">
        <v>1016</v>
      </c>
      <c r="N1837" s="249" t="s">
        <v>1016</v>
      </c>
      <c r="O1837" s="249" t="s">
        <v>1016</v>
      </c>
      <c r="P1837" s="249" t="s">
        <v>1016</v>
      </c>
      <c r="Q1837" s="54">
        <v>0</v>
      </c>
      <c r="R1837" s="267" t="s">
        <v>2551</v>
      </c>
      <c r="S1837" s="267"/>
      <c r="T1837" s="267"/>
      <c r="U1837" s="267"/>
      <c r="V1837" s="267"/>
      <c r="W1837" s="267"/>
      <c r="X1837" s="267"/>
      <c r="Y1837" s="267"/>
      <c r="Z1837" s="267"/>
      <c r="AA1837" s="267"/>
      <c r="AB1837" s="267"/>
      <c r="AC1837" s="267"/>
      <c r="AD1837" s="267"/>
      <c r="AE1837" s="267"/>
      <c r="AF1837" s="54">
        <v>0</v>
      </c>
      <c r="AG1837" s="267" t="s">
        <v>2551</v>
      </c>
      <c r="AH1837" s="267"/>
      <c r="AI1837" s="267"/>
      <c r="AJ1837" s="267"/>
      <c r="AK1837" s="267"/>
      <c r="AL1837" s="267"/>
      <c r="AM1837" s="267"/>
      <c r="AN1837" s="267"/>
      <c r="AO1837" s="267"/>
      <c r="AP1837" s="267"/>
      <c r="AQ1837" s="267"/>
      <c r="AR1837" s="267"/>
      <c r="AS1837" s="267"/>
      <c r="AT1837" s="26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c r="FN1837"/>
      <c r="FO1837"/>
      <c r="FP1837"/>
      <c r="FQ1837"/>
      <c r="FR1837"/>
      <c r="FS1837"/>
      <c r="FT1837"/>
      <c r="FU1837"/>
      <c r="FV1837"/>
      <c r="FW1837"/>
      <c r="FX1837"/>
      <c r="FY1837"/>
      <c r="FZ1837"/>
      <c r="GA1837"/>
      <c r="GB1837"/>
      <c r="GC1837"/>
      <c r="GD1837"/>
      <c r="GE1837"/>
      <c r="GF1837"/>
      <c r="GG1837"/>
      <c r="GH1837"/>
      <c r="GI1837"/>
      <c r="GJ1837"/>
      <c r="GK1837"/>
      <c r="GL1837"/>
      <c r="GM1837"/>
      <c r="GN1837"/>
      <c r="GO1837"/>
      <c r="GP1837"/>
      <c r="GQ1837"/>
      <c r="GR1837"/>
      <c r="GS1837"/>
      <c r="GT1837"/>
      <c r="GU1837"/>
      <c r="GV1837"/>
      <c r="GW1837"/>
      <c r="GX1837"/>
      <c r="GY1837"/>
      <c r="GZ1837"/>
      <c r="HA1837"/>
      <c r="HB1837"/>
      <c r="HC1837"/>
      <c r="HD1837"/>
      <c r="HE1837"/>
      <c r="HF1837"/>
      <c r="HG1837"/>
      <c r="HH1837"/>
      <c r="HI1837"/>
      <c r="HJ1837"/>
      <c r="HK1837"/>
      <c r="HL1837"/>
      <c r="HM1837"/>
      <c r="HN1837"/>
      <c r="HO1837"/>
      <c r="HP1837"/>
      <c r="HQ1837"/>
      <c r="HR1837"/>
      <c r="HS1837"/>
      <c r="HT1837"/>
      <c r="HU1837"/>
      <c r="HV1837"/>
      <c r="HW1837"/>
      <c r="HX1837"/>
      <c r="HY1837"/>
      <c r="HZ1837"/>
      <c r="IA1837"/>
      <c r="IB1837"/>
      <c r="IC1837"/>
      <c r="ID1837"/>
      <c r="IE1837"/>
      <c r="IF1837"/>
      <c r="IG1837"/>
      <c r="IH1837"/>
      <c r="II1837"/>
      <c r="IJ1837"/>
      <c r="IK1837"/>
      <c r="IL1837"/>
      <c r="IM1837"/>
      <c r="IN1837"/>
      <c r="IO1837"/>
      <c r="IP1837"/>
      <c r="IQ1837"/>
      <c r="IR1837"/>
      <c r="IS1837"/>
      <c r="IT1837"/>
      <c r="IU1837"/>
      <c r="IV1837"/>
      <c r="IW1837"/>
      <c r="IX1837"/>
      <c r="IY1837"/>
      <c r="IZ1837"/>
      <c r="JA1837"/>
      <c r="JB1837"/>
      <c r="JC1837"/>
      <c r="JD1837"/>
      <c r="JE1837"/>
      <c r="JF1837"/>
      <c r="JG1837"/>
      <c r="JH1837"/>
      <c r="JI1837"/>
      <c r="JJ1837"/>
      <c r="JK1837"/>
      <c r="JL1837"/>
      <c r="JM1837"/>
      <c r="JN1837"/>
      <c r="JO1837"/>
      <c r="JP1837"/>
      <c r="JQ1837"/>
      <c r="JR1837"/>
      <c r="JS1837"/>
      <c r="JT1837"/>
      <c r="JU1837"/>
      <c r="JV1837"/>
      <c r="JW1837"/>
      <c r="JX1837"/>
      <c r="JY1837"/>
      <c r="JZ1837"/>
      <c r="KA1837"/>
      <c r="KB1837"/>
      <c r="KC1837"/>
      <c r="KD1837"/>
      <c r="KE1837"/>
      <c r="KF1837"/>
      <c r="KG1837"/>
      <c r="KH1837"/>
      <c r="KI1837"/>
      <c r="KJ1837"/>
      <c r="KK1837"/>
      <c r="KL1837"/>
      <c r="KM1837"/>
      <c r="KN1837"/>
      <c r="KO1837"/>
      <c r="KP1837"/>
      <c r="KQ1837"/>
      <c r="KR1837"/>
      <c r="KS1837"/>
      <c r="KT1837"/>
      <c r="KU1837"/>
      <c r="KV1837"/>
      <c r="KW1837"/>
      <c r="KX1837"/>
      <c r="KY1837"/>
      <c r="KZ1837"/>
      <c r="LA1837"/>
      <c r="LB1837"/>
      <c r="LC1837"/>
      <c r="LD1837"/>
      <c r="LE1837"/>
      <c r="LF1837"/>
      <c r="LG1837"/>
      <c r="LH1837"/>
      <c r="LI1837"/>
      <c r="LJ1837"/>
      <c r="LK1837"/>
      <c r="LL1837"/>
      <c r="LM1837"/>
      <c r="LN1837"/>
      <c r="LO1837"/>
      <c r="LP1837"/>
      <c r="LQ1837"/>
      <c r="LR1837"/>
      <c r="LS1837"/>
      <c r="LT1837"/>
      <c r="LU1837"/>
      <c r="LV1837"/>
      <c r="LW1837"/>
      <c r="LX1837"/>
      <c r="LY1837"/>
      <c r="LZ1837"/>
      <c r="MA1837"/>
      <c r="MB1837"/>
      <c r="MC1837"/>
      <c r="MD1837"/>
      <c r="ME1837"/>
      <c r="MF1837"/>
      <c r="MG1837"/>
      <c r="MH1837"/>
      <c r="MI1837"/>
      <c r="MJ1837"/>
      <c r="MK1837"/>
      <c r="ML1837"/>
      <c r="MM1837"/>
      <c r="MN1837"/>
      <c r="MO1837"/>
      <c r="MP1837"/>
      <c r="MQ1837"/>
      <c r="MR1837"/>
      <c r="MS1837"/>
      <c r="MT1837"/>
      <c r="MU1837"/>
      <c r="MV1837"/>
      <c r="MW1837"/>
      <c r="MX1837"/>
      <c r="MY1837"/>
      <c r="MZ1837"/>
      <c r="NA1837"/>
      <c r="NB1837"/>
      <c r="NC1837"/>
      <c r="ND1837"/>
      <c r="NE1837"/>
      <c r="NF1837"/>
      <c r="NG1837"/>
      <c r="NH1837"/>
      <c r="NI1837"/>
      <c r="NJ1837"/>
      <c r="NK1837"/>
      <c r="NL1837"/>
      <c r="NM1837"/>
      <c r="NN1837"/>
      <c r="NO1837"/>
      <c r="NP1837"/>
      <c r="NQ1837"/>
      <c r="NR1837"/>
      <c r="NS1837"/>
      <c r="NT1837"/>
      <c r="NU1837"/>
      <c r="NV1837"/>
      <c r="NW1837"/>
      <c r="NX1837"/>
      <c r="NY1837"/>
      <c r="NZ1837"/>
      <c r="OA1837"/>
      <c r="OB1837"/>
      <c r="OC1837"/>
      <c r="OD1837"/>
      <c r="OE1837"/>
      <c r="OF1837"/>
      <c r="OG1837"/>
      <c r="OH1837"/>
      <c r="OI1837"/>
      <c r="OJ1837"/>
      <c r="OK1837"/>
      <c r="OL1837"/>
      <c r="OM1837"/>
      <c r="ON1837"/>
      <c r="OO1837"/>
      <c r="OP1837"/>
      <c r="OQ1837"/>
      <c r="OR1837"/>
      <c r="OS1837"/>
      <c r="OT1837"/>
      <c r="OU1837"/>
      <c r="OV1837"/>
      <c r="OW1837"/>
      <c r="OX1837"/>
      <c r="OY1837"/>
      <c r="OZ1837"/>
      <c r="PA1837"/>
      <c r="PB1837"/>
      <c r="PC1837"/>
      <c r="PD1837"/>
      <c r="PE1837"/>
      <c r="PF1837"/>
      <c r="PG1837"/>
      <c r="PH1837"/>
      <c r="PI1837"/>
      <c r="PJ1837"/>
      <c r="PK1837"/>
      <c r="PL1837"/>
      <c r="PM1837"/>
      <c r="PN1837"/>
      <c r="PO1837"/>
      <c r="PP1837"/>
      <c r="PQ1837"/>
      <c r="PR1837"/>
      <c r="PS1837"/>
      <c r="PT1837"/>
      <c r="PU1837"/>
      <c r="PV1837"/>
      <c r="PW1837"/>
      <c r="PX1837"/>
      <c r="PY1837"/>
      <c r="PZ1837"/>
      <c r="QA1837"/>
      <c r="QB1837"/>
      <c r="QC1837"/>
      <c r="QD1837"/>
      <c r="QE1837"/>
      <c r="QF1837"/>
      <c r="QG1837"/>
      <c r="QH1837"/>
      <c r="QI1837"/>
      <c r="QJ1837"/>
      <c r="QK1837"/>
      <c r="QL1837"/>
      <c r="QM1837"/>
      <c r="QN1837"/>
      <c r="QO1837"/>
      <c r="QP1837"/>
      <c r="QQ1837"/>
      <c r="QR1837"/>
      <c r="QS1837"/>
      <c r="QT1837"/>
      <c r="QU1837"/>
      <c r="QV1837"/>
      <c r="QW1837"/>
      <c r="QX1837"/>
      <c r="QY1837"/>
      <c r="QZ1837"/>
      <c r="RA1837"/>
      <c r="RB1837"/>
      <c r="RC1837"/>
      <c r="RD1837"/>
      <c r="RE1837"/>
      <c r="RF1837"/>
      <c r="RG1837"/>
      <c r="RH1837"/>
      <c r="RI1837"/>
      <c r="RJ1837"/>
      <c r="RK1837"/>
      <c r="RL1837"/>
      <c r="RM1837"/>
      <c r="RN1837"/>
      <c r="RO1837"/>
      <c r="RP1837"/>
      <c r="RQ1837"/>
      <c r="RR1837"/>
      <c r="RS1837"/>
      <c r="RT1837"/>
      <c r="RU1837"/>
      <c r="RV1837"/>
      <c r="RW1837"/>
      <c r="RX1837"/>
      <c r="RY1837"/>
      <c r="RZ1837"/>
      <c r="SA1837"/>
      <c r="SB1837"/>
      <c r="SC1837"/>
      <c r="SD1837"/>
      <c r="SE1837"/>
      <c r="SF1837"/>
      <c r="SG1837"/>
      <c r="SH1837"/>
      <c r="SI1837"/>
      <c r="SJ1837"/>
      <c r="SK1837"/>
      <c r="SL1837"/>
      <c r="SM1837"/>
      <c r="SN1837"/>
      <c r="SO1837"/>
      <c r="SP1837"/>
      <c r="SQ1837"/>
      <c r="SR1837"/>
      <c r="SS1837"/>
      <c r="ST1837"/>
      <c r="SU1837"/>
      <c r="SV1837"/>
      <c r="SW1837"/>
      <c r="SX1837"/>
      <c r="SY1837"/>
      <c r="SZ1837"/>
      <c r="TA1837"/>
      <c r="TB1837"/>
      <c r="TC1837"/>
      <c r="TD1837"/>
      <c r="TE1837"/>
      <c r="TF1837"/>
      <c r="TG1837"/>
      <c r="TH1837"/>
      <c r="TI1837"/>
      <c r="TJ1837"/>
      <c r="TK1837"/>
      <c r="TL1837"/>
      <c r="TM1837"/>
      <c r="TN1837"/>
      <c r="TO1837"/>
      <c r="TP1837"/>
      <c r="TQ1837"/>
      <c r="TR1837"/>
      <c r="TS1837"/>
      <c r="TT1837"/>
      <c r="TU1837"/>
      <c r="TV1837"/>
      <c r="TW1837"/>
      <c r="TX1837"/>
      <c r="TY1837"/>
      <c r="TZ1837"/>
      <c r="UA1837"/>
      <c r="UB1837"/>
      <c r="UC1837"/>
      <c r="UD1837"/>
      <c r="UE1837"/>
      <c r="UF1837"/>
      <c r="UG1837"/>
      <c r="UH1837"/>
      <c r="UI1837"/>
      <c r="UJ1837"/>
      <c r="UK1837"/>
      <c r="UL1837"/>
      <c r="UM1837"/>
      <c r="UN1837"/>
      <c r="UO1837"/>
      <c r="UP1837"/>
      <c r="UQ1837"/>
      <c r="UR1837"/>
      <c r="US1837"/>
      <c r="UT1837"/>
      <c r="UU1837"/>
      <c r="UV1837"/>
      <c r="UW1837"/>
      <c r="UX1837"/>
      <c r="UY1837"/>
      <c r="UZ1837"/>
      <c r="VA1837"/>
      <c r="VB1837"/>
      <c r="VC1837"/>
      <c r="VD1837"/>
      <c r="VE1837"/>
      <c r="VF1837"/>
      <c r="VG1837"/>
      <c r="VH1837"/>
      <c r="VI1837"/>
      <c r="VJ1837"/>
      <c r="VK1837"/>
      <c r="VL1837"/>
      <c r="VM1837"/>
      <c r="VN1837"/>
      <c r="VO1837"/>
      <c r="VP1837"/>
      <c r="VQ1837"/>
      <c r="VR1837"/>
      <c r="VS1837"/>
      <c r="VT1837"/>
      <c r="VU1837"/>
      <c r="VV1837"/>
      <c r="VW1837"/>
      <c r="VX1837"/>
      <c r="VY1837"/>
      <c r="VZ1837"/>
      <c r="WA1837"/>
      <c r="WB1837"/>
      <c r="WC1837"/>
      <c r="WD1837"/>
      <c r="WE1837"/>
      <c r="WF1837"/>
      <c r="WG1837"/>
      <c r="WH1837"/>
      <c r="WI1837"/>
      <c r="WJ1837"/>
      <c r="WK1837"/>
      <c r="WL1837"/>
      <c r="WM1837"/>
      <c r="WN1837"/>
      <c r="WO1837"/>
      <c r="WP1837"/>
      <c r="WQ1837"/>
      <c r="WR1837"/>
      <c r="WS1837"/>
      <c r="WT1837"/>
      <c r="WU1837"/>
      <c r="WV1837"/>
      <c r="WW1837"/>
      <c r="WX1837"/>
      <c r="WY1837"/>
      <c r="WZ1837"/>
      <c r="XA1837"/>
      <c r="XB1837"/>
      <c r="XC1837"/>
      <c r="XD1837"/>
      <c r="XE1837"/>
      <c r="XF1837"/>
      <c r="XG1837"/>
      <c r="XH1837"/>
      <c r="XI1837"/>
      <c r="XJ1837"/>
      <c r="XK1837"/>
      <c r="XL1837"/>
      <c r="XM1837"/>
      <c r="XN1837"/>
      <c r="XO1837"/>
      <c r="XP1837"/>
      <c r="XQ1837"/>
      <c r="XR1837"/>
      <c r="XS1837"/>
      <c r="XT1837"/>
      <c r="XU1837"/>
      <c r="XV1837"/>
      <c r="XW1837"/>
      <c r="XX1837"/>
      <c r="XY1837"/>
      <c r="XZ1837"/>
      <c r="YA1837"/>
      <c r="YB1837"/>
      <c r="YC1837"/>
      <c r="YD1837"/>
      <c r="YE1837"/>
      <c r="YF1837"/>
      <c r="YG1837"/>
      <c r="YH1837"/>
      <c r="YI1837"/>
      <c r="YJ1837"/>
      <c r="YK1837"/>
      <c r="YL1837"/>
      <c r="YM1837"/>
      <c r="YN1837"/>
      <c r="YO1837"/>
      <c r="YP1837"/>
      <c r="YQ1837"/>
      <c r="YR1837"/>
      <c r="YS1837"/>
      <c r="YT1837"/>
      <c r="YU1837"/>
      <c r="YV1837"/>
      <c r="YW1837"/>
      <c r="YX1837"/>
      <c r="YY1837"/>
      <c r="YZ1837"/>
      <c r="ZA1837"/>
      <c r="ZB1837"/>
      <c r="ZC1837"/>
      <c r="ZD1837"/>
      <c r="ZE1837"/>
      <c r="ZF1837"/>
      <c r="ZG1837"/>
      <c r="ZH1837"/>
      <c r="ZI1837"/>
      <c r="ZJ1837"/>
      <c r="ZK1837"/>
      <c r="ZL1837"/>
      <c r="ZM1837"/>
      <c r="ZN1837"/>
      <c r="ZO1837"/>
      <c r="ZP1837"/>
      <c r="ZQ1837"/>
      <c r="ZR1837"/>
      <c r="ZS1837"/>
      <c r="ZT1837"/>
      <c r="ZU1837"/>
      <c r="ZV1837"/>
      <c r="ZW1837"/>
      <c r="ZX1837"/>
      <c r="ZY1837"/>
      <c r="ZZ1837"/>
      <c r="AAA1837"/>
      <c r="AAB1837"/>
      <c r="AAC1837"/>
      <c r="AAD1837"/>
      <c r="AAE1837"/>
      <c r="AAF1837"/>
      <c r="AAG1837"/>
      <c r="AAH1837"/>
      <c r="AAI1837"/>
      <c r="AAJ1837"/>
      <c r="AAK1837"/>
      <c r="AAL1837"/>
      <c r="AAM1837"/>
      <c r="AAN1837"/>
      <c r="AAO1837"/>
      <c r="AAP1837"/>
      <c r="AAQ1837"/>
      <c r="AAR1837"/>
      <c r="AAS1837"/>
      <c r="AAT1837"/>
      <c r="AAU1837"/>
      <c r="AAV1837"/>
      <c r="AAW1837"/>
      <c r="AAX1837"/>
      <c r="AAY1837"/>
      <c r="AAZ1837"/>
      <c r="ABA1837"/>
      <c r="ABB1837"/>
      <c r="ABC1837"/>
      <c r="ABD1837"/>
      <c r="ABE1837"/>
      <c r="ABF1837"/>
      <c r="ABG1837"/>
      <c r="ABH1837"/>
      <c r="ABI1837"/>
      <c r="ABJ1837"/>
      <c r="ABK1837"/>
      <c r="ABL1837"/>
      <c r="ABM1837"/>
      <c r="ABN1837"/>
      <c r="ABO1837"/>
      <c r="ABP1837"/>
      <c r="ABQ1837"/>
      <c r="ABR1837"/>
      <c r="ABS1837"/>
      <c r="ABT1837"/>
      <c r="ABU1837"/>
      <c r="ABV1837"/>
      <c r="ABW1837"/>
      <c r="ABX1837"/>
      <c r="ABY1837"/>
      <c r="ABZ1837"/>
      <c r="ACA1837"/>
      <c r="ACB1837"/>
      <c r="ACC1837"/>
      <c r="ACD1837"/>
      <c r="ACE1837"/>
      <c r="ACF1837"/>
      <c r="ACG1837"/>
      <c r="ACH1837"/>
      <c r="ACI1837"/>
      <c r="ACJ1837"/>
      <c r="ACK1837"/>
      <c r="ACL1837"/>
      <c r="ACM1837"/>
      <c r="ACN1837"/>
      <c r="ACO1837"/>
      <c r="ACP1837"/>
      <c r="ACQ1837"/>
      <c r="ACR1837"/>
      <c r="ACS1837"/>
      <c r="ACT1837"/>
      <c r="ACU1837"/>
      <c r="ACV1837"/>
      <c r="ACW1837"/>
      <c r="ACX1837"/>
      <c r="ACY1837"/>
      <c r="ACZ1837"/>
      <c r="ADA1837"/>
      <c r="ADB1837"/>
      <c r="ADC1837"/>
      <c r="ADD1837"/>
      <c r="ADE1837"/>
      <c r="ADF1837"/>
      <c r="ADG1837"/>
      <c r="ADH1837"/>
      <c r="ADI1837"/>
      <c r="ADJ1837"/>
      <c r="ADK1837"/>
      <c r="ADL1837"/>
      <c r="ADM1837"/>
      <c r="ADN1837"/>
      <c r="ADO1837"/>
      <c r="ADP1837"/>
      <c r="ADQ1837"/>
      <c r="ADR1837"/>
      <c r="ADS1837"/>
      <c r="ADT1837"/>
      <c r="ADU1837"/>
      <c r="ADV1837"/>
      <c r="ADW1837"/>
      <c r="ADX1837"/>
      <c r="ADY1837"/>
      <c r="ADZ1837"/>
      <c r="AEA1837"/>
      <c r="AEB1837"/>
      <c r="AEC1837"/>
      <c r="AED1837"/>
      <c r="AEE1837"/>
      <c r="AEF1837"/>
      <c r="AEG1837"/>
      <c r="AEH1837"/>
      <c r="AEI1837"/>
      <c r="AEJ1837"/>
      <c r="AEK1837"/>
      <c r="AEL1837"/>
      <c r="AEM1837"/>
      <c r="AEN1837"/>
      <c r="AEO1837"/>
      <c r="AEP1837"/>
      <c r="AEQ1837"/>
      <c r="AER1837"/>
      <c r="AES1837"/>
      <c r="AET1837"/>
      <c r="AEU1837"/>
      <c r="AEV1837"/>
      <c r="AEW1837"/>
      <c r="AEX1837"/>
      <c r="AEY1837"/>
      <c r="AEZ1837"/>
      <c r="AFA1837"/>
      <c r="AFB1837"/>
      <c r="AFC1837"/>
      <c r="AFD1837"/>
      <c r="AFE1837"/>
      <c r="AFF1837"/>
      <c r="AFG1837"/>
      <c r="AFH1837"/>
      <c r="AFI1837"/>
      <c r="AFJ1837"/>
      <c r="AFK1837"/>
      <c r="AFL1837"/>
      <c r="AFM1837"/>
      <c r="AFN1837"/>
      <c r="AFO1837"/>
      <c r="AFP1837"/>
      <c r="AFQ1837"/>
      <c r="AFR1837"/>
      <c r="AFS1837"/>
      <c r="AFT1837"/>
      <c r="AFU1837"/>
      <c r="AFV1837"/>
      <c r="AFW1837"/>
      <c r="AFX1837"/>
      <c r="AFY1837"/>
      <c r="AFZ1837"/>
      <c r="AGA1837"/>
      <c r="AGB1837"/>
      <c r="AGC1837"/>
      <c r="AGD1837"/>
      <c r="AGE1837"/>
      <c r="AGF1837"/>
      <c r="AGG1837"/>
      <c r="AGH1837"/>
      <c r="AGI1837"/>
      <c r="AGJ1837"/>
      <c r="AGK1837"/>
      <c r="AGL1837"/>
      <c r="AGM1837"/>
      <c r="AGN1837"/>
      <c r="AGO1837"/>
      <c r="AGP1837"/>
      <c r="AGQ1837"/>
      <c r="AGR1837"/>
      <c r="AGS1837"/>
      <c r="AGT1837"/>
      <c r="AGU1837"/>
      <c r="AGV1837"/>
      <c r="AGW1837"/>
      <c r="AGX1837"/>
      <c r="AGY1837"/>
      <c r="AGZ1837"/>
      <c r="AHA1837"/>
      <c r="AHB1837"/>
      <c r="AHC1837"/>
      <c r="AHD1837"/>
      <c r="AHE1837"/>
      <c r="AHF1837"/>
      <c r="AHG1837"/>
      <c r="AHH1837"/>
      <c r="AHI1837"/>
      <c r="AHJ1837"/>
      <c r="AHK1837"/>
      <c r="AHL1837"/>
      <c r="AHM1837"/>
      <c r="AHN1837"/>
      <c r="AHO1837"/>
      <c r="AHP1837"/>
      <c r="AHQ1837"/>
      <c r="AHR1837"/>
      <c r="AHS1837"/>
      <c r="AHT1837"/>
      <c r="AHU1837"/>
      <c r="AHV1837"/>
      <c r="AHW1837"/>
      <c r="AHX1837"/>
      <c r="AHY1837"/>
      <c r="AHZ1837"/>
      <c r="AIA1837"/>
      <c r="AIB1837"/>
      <c r="AIC1837"/>
      <c r="AID1837"/>
      <c r="AIE1837"/>
      <c r="AIF1837"/>
      <c r="AIG1837"/>
      <c r="AIH1837"/>
      <c r="AII1837"/>
      <c r="AIJ1837"/>
      <c r="AIK1837"/>
      <c r="AIL1837"/>
      <c r="AIM1837"/>
      <c r="AIN1837"/>
      <c r="AIO1837"/>
      <c r="AIP1837"/>
      <c r="AIQ1837"/>
      <c r="AIR1837"/>
      <c r="AIS1837"/>
      <c r="AIT1837"/>
      <c r="AIU1837"/>
      <c r="AIV1837"/>
      <c r="AIW1837"/>
      <c r="AIX1837"/>
      <c r="AIY1837"/>
      <c r="AIZ1837"/>
      <c r="AJA1837"/>
      <c r="AJB1837"/>
      <c r="AJC1837"/>
      <c r="AJD1837"/>
      <c r="AJE1837"/>
      <c r="AJF1837"/>
      <c r="AJG1837"/>
      <c r="AJH1837"/>
      <c r="AJI1837"/>
      <c r="AJJ1837"/>
      <c r="AJK1837"/>
      <c r="AJL1837"/>
      <c r="AJM1837"/>
      <c r="AJN1837"/>
      <c r="AJO1837"/>
      <c r="AJP1837"/>
      <c r="AJQ1837"/>
      <c r="AJR1837"/>
      <c r="AJS1837"/>
      <c r="AJT1837"/>
      <c r="AJU1837"/>
      <c r="AJV1837"/>
      <c r="AJW1837"/>
      <c r="AJX1837"/>
      <c r="AJY1837"/>
      <c r="AJZ1837"/>
      <c r="AKA1837"/>
      <c r="AKB1837"/>
      <c r="AKC1837"/>
      <c r="AKD1837"/>
      <c r="AKE1837"/>
      <c r="AKF1837"/>
      <c r="AKG1837"/>
      <c r="AKH1837"/>
      <c r="AKI1837"/>
      <c r="AKJ1837"/>
      <c r="AKK1837"/>
      <c r="AKL1837"/>
      <c r="AKM1837"/>
      <c r="AKN1837"/>
      <c r="AKO1837"/>
      <c r="AKP1837"/>
      <c r="AKQ1837"/>
      <c r="AKR1837"/>
      <c r="AKS1837"/>
      <c r="AKT1837"/>
      <c r="AKU1837"/>
      <c r="AKV1837"/>
      <c r="AKW1837"/>
      <c r="AKX1837"/>
      <c r="AKY1837"/>
      <c r="AKZ1837"/>
      <c r="ALA1837"/>
      <c r="ALB1837"/>
      <c r="ALC1837"/>
      <c r="ALD1837"/>
      <c r="ALE1837"/>
      <c r="ALF1837"/>
      <c r="ALG1837"/>
      <c r="ALH1837"/>
      <c r="ALI1837"/>
      <c r="ALJ1837"/>
      <c r="ALK1837"/>
      <c r="ALL1837"/>
      <c r="ALM1837"/>
      <c r="ALN1837"/>
      <c r="ALO1837"/>
      <c r="ALP1837"/>
      <c r="ALQ1837"/>
      <c r="ALR1837"/>
      <c r="ALS1837"/>
      <c r="ALT1837"/>
      <c r="ALU1837"/>
      <c r="ALV1837"/>
      <c r="ALW1837"/>
      <c r="ALX1837"/>
      <c r="ALY1837"/>
      <c r="ALZ1837"/>
      <c r="AMA1837"/>
      <c r="AMB1837"/>
      <c r="AMC1837"/>
      <c r="AMD1837"/>
      <c r="AME1837"/>
      <c r="AMF1837"/>
      <c r="AMG1837"/>
      <c r="AMH1837"/>
      <c r="AMI1837"/>
      <c r="AMJ1837"/>
      <c r="AMK1837"/>
    </row>
    <row r="1838" spans="1:1025" ht="45" customHeight="1" thickTop="1" thickBot="1" x14ac:dyDescent="0.3">
      <c r="A1838" s="249" t="s">
        <v>1453</v>
      </c>
      <c r="B1838" s="249" t="s">
        <v>1453</v>
      </c>
      <c r="C1838" s="249" t="s">
        <v>1453</v>
      </c>
      <c r="D1838" s="249" t="s">
        <v>1453</v>
      </c>
      <c r="E1838" s="249" t="s">
        <v>1453</v>
      </c>
      <c r="F1838" s="249" t="s">
        <v>1453</v>
      </c>
      <c r="G1838" s="249" t="s">
        <v>1453</v>
      </c>
      <c r="H1838" s="249" t="s">
        <v>1453</v>
      </c>
      <c r="I1838" s="249" t="s">
        <v>1453</v>
      </c>
      <c r="J1838" s="249" t="s">
        <v>1453</v>
      </c>
      <c r="K1838" s="249" t="s">
        <v>1453</v>
      </c>
      <c r="L1838" s="249" t="s">
        <v>1453</v>
      </c>
      <c r="M1838" s="249" t="s">
        <v>1453</v>
      </c>
      <c r="N1838" s="249" t="s">
        <v>1453</v>
      </c>
      <c r="O1838" s="249" t="s">
        <v>1453</v>
      </c>
      <c r="P1838" s="249" t="s">
        <v>1453</v>
      </c>
      <c r="Q1838" s="54">
        <v>0</v>
      </c>
      <c r="R1838" s="267" t="s">
        <v>2551</v>
      </c>
      <c r="S1838" s="267"/>
      <c r="T1838" s="267"/>
      <c r="U1838" s="267"/>
      <c r="V1838" s="267"/>
      <c r="W1838" s="267"/>
      <c r="X1838" s="267"/>
      <c r="Y1838" s="267"/>
      <c r="Z1838" s="267"/>
      <c r="AA1838" s="267"/>
      <c r="AB1838" s="267"/>
      <c r="AC1838" s="267"/>
      <c r="AD1838" s="267"/>
      <c r="AE1838" s="267"/>
      <c r="AF1838" s="54">
        <v>0</v>
      </c>
      <c r="AG1838" s="267" t="s">
        <v>2551</v>
      </c>
      <c r="AH1838" s="267"/>
      <c r="AI1838" s="267"/>
      <c r="AJ1838" s="267"/>
      <c r="AK1838" s="267"/>
      <c r="AL1838" s="267"/>
      <c r="AM1838" s="267"/>
      <c r="AN1838" s="267"/>
      <c r="AO1838" s="267"/>
      <c r="AP1838" s="267"/>
      <c r="AQ1838" s="267"/>
      <c r="AR1838" s="267"/>
      <c r="AS1838" s="267"/>
      <c r="AT1838" s="267"/>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c r="HC1838"/>
      <c r="HD1838"/>
      <c r="HE1838"/>
      <c r="HF1838"/>
      <c r="HG1838"/>
      <c r="HH1838"/>
      <c r="HI1838"/>
      <c r="HJ1838"/>
      <c r="HK1838"/>
      <c r="HL1838"/>
      <c r="HM1838"/>
      <c r="HN1838"/>
      <c r="HO1838"/>
      <c r="HP1838"/>
      <c r="HQ1838"/>
      <c r="HR1838"/>
      <c r="HS1838"/>
      <c r="HT1838"/>
      <c r="HU1838"/>
      <c r="HV1838"/>
      <c r="HW1838"/>
      <c r="HX1838"/>
      <c r="HY1838"/>
      <c r="HZ1838"/>
      <c r="IA1838"/>
      <c r="IB1838"/>
      <c r="IC1838"/>
      <c r="ID1838"/>
      <c r="IE1838"/>
      <c r="IF1838"/>
      <c r="IG1838"/>
      <c r="IH1838"/>
      <c r="II1838"/>
      <c r="IJ1838"/>
      <c r="IK1838"/>
      <c r="IL1838"/>
      <c r="IM1838"/>
      <c r="IN1838"/>
      <c r="IO1838"/>
      <c r="IP1838"/>
      <c r="IQ1838"/>
      <c r="IR1838"/>
      <c r="IS1838"/>
      <c r="IT1838"/>
      <c r="IU1838"/>
      <c r="IV1838"/>
      <c r="IW1838"/>
      <c r="IX1838"/>
      <c r="IY1838"/>
      <c r="IZ1838"/>
      <c r="JA1838"/>
      <c r="JB1838"/>
      <c r="JC1838"/>
      <c r="JD1838"/>
      <c r="JE1838"/>
      <c r="JF1838"/>
      <c r="JG1838"/>
      <c r="JH1838"/>
      <c r="JI1838"/>
      <c r="JJ1838"/>
      <c r="JK1838"/>
      <c r="JL1838"/>
      <c r="JM1838"/>
      <c r="JN1838"/>
      <c r="JO1838"/>
      <c r="JP1838"/>
      <c r="JQ1838"/>
      <c r="JR1838"/>
      <c r="JS1838"/>
      <c r="JT1838"/>
      <c r="JU1838"/>
      <c r="JV1838"/>
      <c r="JW1838"/>
      <c r="JX1838"/>
      <c r="JY1838"/>
      <c r="JZ1838"/>
      <c r="KA1838"/>
      <c r="KB1838"/>
      <c r="KC1838"/>
      <c r="KD1838"/>
      <c r="KE1838"/>
      <c r="KF1838"/>
      <c r="KG1838"/>
      <c r="KH1838"/>
      <c r="KI1838"/>
      <c r="KJ1838"/>
      <c r="KK1838"/>
      <c r="KL1838"/>
      <c r="KM1838"/>
      <c r="KN1838"/>
      <c r="KO1838"/>
      <c r="KP1838"/>
      <c r="KQ1838"/>
      <c r="KR1838"/>
      <c r="KS1838"/>
      <c r="KT1838"/>
      <c r="KU1838"/>
      <c r="KV1838"/>
      <c r="KW1838"/>
      <c r="KX1838"/>
      <c r="KY1838"/>
      <c r="KZ1838"/>
      <c r="LA1838"/>
      <c r="LB1838"/>
      <c r="LC1838"/>
      <c r="LD1838"/>
      <c r="LE1838"/>
      <c r="LF1838"/>
      <c r="LG1838"/>
      <c r="LH1838"/>
      <c r="LI1838"/>
      <c r="LJ1838"/>
      <c r="LK1838"/>
      <c r="LL1838"/>
      <c r="LM1838"/>
      <c r="LN1838"/>
      <c r="LO1838"/>
      <c r="LP1838"/>
      <c r="LQ1838"/>
      <c r="LR1838"/>
      <c r="LS1838"/>
      <c r="LT1838"/>
      <c r="LU1838"/>
      <c r="LV1838"/>
      <c r="LW1838"/>
      <c r="LX1838"/>
      <c r="LY1838"/>
      <c r="LZ1838"/>
      <c r="MA1838"/>
      <c r="MB1838"/>
      <c r="MC1838"/>
      <c r="MD1838"/>
      <c r="ME1838"/>
      <c r="MF1838"/>
      <c r="MG1838"/>
      <c r="MH1838"/>
      <c r="MI1838"/>
      <c r="MJ1838"/>
      <c r="MK1838"/>
      <c r="ML1838"/>
      <c r="MM1838"/>
      <c r="MN1838"/>
      <c r="MO1838"/>
      <c r="MP1838"/>
      <c r="MQ1838"/>
      <c r="MR1838"/>
      <c r="MS1838"/>
      <c r="MT1838"/>
      <c r="MU1838"/>
      <c r="MV1838"/>
      <c r="MW1838"/>
      <c r="MX1838"/>
      <c r="MY1838"/>
      <c r="MZ1838"/>
      <c r="NA1838"/>
      <c r="NB1838"/>
      <c r="NC1838"/>
      <c r="ND1838"/>
      <c r="NE1838"/>
      <c r="NF1838"/>
      <c r="NG1838"/>
      <c r="NH1838"/>
      <c r="NI1838"/>
      <c r="NJ1838"/>
      <c r="NK1838"/>
      <c r="NL1838"/>
      <c r="NM1838"/>
      <c r="NN1838"/>
      <c r="NO1838"/>
      <c r="NP1838"/>
      <c r="NQ1838"/>
      <c r="NR1838"/>
      <c r="NS1838"/>
      <c r="NT1838"/>
      <c r="NU1838"/>
      <c r="NV1838"/>
      <c r="NW1838"/>
      <c r="NX1838"/>
      <c r="NY1838"/>
      <c r="NZ1838"/>
      <c r="OA1838"/>
      <c r="OB1838"/>
      <c r="OC1838"/>
      <c r="OD1838"/>
      <c r="OE1838"/>
      <c r="OF1838"/>
      <c r="OG1838"/>
      <c r="OH1838"/>
      <c r="OI1838"/>
      <c r="OJ1838"/>
      <c r="OK1838"/>
      <c r="OL1838"/>
      <c r="OM1838"/>
      <c r="ON1838"/>
      <c r="OO1838"/>
      <c r="OP1838"/>
      <c r="OQ1838"/>
      <c r="OR1838"/>
      <c r="OS1838"/>
      <c r="OT1838"/>
      <c r="OU1838"/>
      <c r="OV1838"/>
      <c r="OW1838"/>
      <c r="OX1838"/>
      <c r="OY1838"/>
      <c r="OZ1838"/>
      <c r="PA1838"/>
      <c r="PB1838"/>
      <c r="PC1838"/>
      <c r="PD1838"/>
      <c r="PE1838"/>
      <c r="PF1838"/>
      <c r="PG1838"/>
      <c r="PH1838"/>
      <c r="PI1838"/>
      <c r="PJ1838"/>
      <c r="PK1838"/>
      <c r="PL1838"/>
      <c r="PM1838"/>
      <c r="PN1838"/>
      <c r="PO1838"/>
      <c r="PP1838"/>
      <c r="PQ1838"/>
      <c r="PR1838"/>
      <c r="PS1838"/>
      <c r="PT1838"/>
      <c r="PU1838"/>
      <c r="PV1838"/>
      <c r="PW1838"/>
      <c r="PX1838"/>
      <c r="PY1838"/>
      <c r="PZ1838"/>
      <c r="QA1838"/>
      <c r="QB1838"/>
      <c r="QC1838"/>
      <c r="QD1838"/>
      <c r="QE1838"/>
      <c r="QF1838"/>
      <c r="QG1838"/>
      <c r="QH1838"/>
      <c r="QI1838"/>
      <c r="QJ1838"/>
      <c r="QK1838"/>
      <c r="QL1838"/>
      <c r="QM1838"/>
      <c r="QN1838"/>
      <c r="QO1838"/>
      <c r="QP1838"/>
      <c r="QQ1838"/>
      <c r="QR1838"/>
      <c r="QS1838"/>
      <c r="QT1838"/>
      <c r="QU1838"/>
      <c r="QV1838"/>
      <c r="QW1838"/>
      <c r="QX1838"/>
      <c r="QY1838"/>
      <c r="QZ1838"/>
      <c r="RA1838"/>
      <c r="RB1838"/>
      <c r="RC1838"/>
      <c r="RD1838"/>
      <c r="RE1838"/>
      <c r="RF1838"/>
      <c r="RG1838"/>
      <c r="RH1838"/>
      <c r="RI1838"/>
      <c r="RJ1838"/>
      <c r="RK1838"/>
      <c r="RL1838"/>
      <c r="RM1838"/>
      <c r="RN1838"/>
      <c r="RO1838"/>
      <c r="RP1838"/>
      <c r="RQ1838"/>
      <c r="RR1838"/>
      <c r="RS1838"/>
      <c r="RT1838"/>
      <c r="RU1838"/>
      <c r="RV1838"/>
      <c r="RW1838"/>
      <c r="RX1838"/>
      <c r="RY1838"/>
      <c r="RZ1838"/>
      <c r="SA1838"/>
      <c r="SB1838"/>
      <c r="SC1838"/>
      <c r="SD1838"/>
      <c r="SE1838"/>
      <c r="SF1838"/>
      <c r="SG1838"/>
      <c r="SH1838"/>
      <c r="SI1838"/>
      <c r="SJ1838"/>
      <c r="SK1838"/>
      <c r="SL1838"/>
      <c r="SM1838"/>
      <c r="SN1838"/>
      <c r="SO1838"/>
      <c r="SP1838"/>
      <c r="SQ1838"/>
      <c r="SR1838"/>
      <c r="SS1838"/>
      <c r="ST1838"/>
      <c r="SU1838"/>
      <c r="SV1838"/>
      <c r="SW1838"/>
      <c r="SX1838"/>
      <c r="SY1838"/>
      <c r="SZ1838"/>
      <c r="TA1838"/>
      <c r="TB1838"/>
      <c r="TC1838"/>
      <c r="TD1838"/>
      <c r="TE1838"/>
      <c r="TF1838"/>
      <c r="TG1838"/>
      <c r="TH1838"/>
      <c r="TI1838"/>
      <c r="TJ1838"/>
      <c r="TK1838"/>
      <c r="TL1838"/>
      <c r="TM1838"/>
      <c r="TN1838"/>
      <c r="TO1838"/>
      <c r="TP1838"/>
      <c r="TQ1838"/>
      <c r="TR1838"/>
      <c r="TS1838"/>
      <c r="TT1838"/>
      <c r="TU1838"/>
      <c r="TV1838"/>
      <c r="TW1838"/>
      <c r="TX1838"/>
      <c r="TY1838"/>
      <c r="TZ1838"/>
      <c r="UA1838"/>
      <c r="UB1838"/>
      <c r="UC1838"/>
      <c r="UD1838"/>
      <c r="UE1838"/>
      <c r="UF1838"/>
      <c r="UG1838"/>
      <c r="UH1838"/>
      <c r="UI1838"/>
      <c r="UJ1838"/>
      <c r="UK1838"/>
      <c r="UL1838"/>
      <c r="UM1838"/>
      <c r="UN1838"/>
      <c r="UO1838"/>
      <c r="UP1838"/>
      <c r="UQ1838"/>
      <c r="UR1838"/>
      <c r="US1838"/>
      <c r="UT1838"/>
      <c r="UU1838"/>
      <c r="UV1838"/>
      <c r="UW1838"/>
      <c r="UX1838"/>
      <c r="UY1838"/>
      <c r="UZ1838"/>
      <c r="VA1838"/>
      <c r="VB1838"/>
      <c r="VC1838"/>
      <c r="VD1838"/>
      <c r="VE1838"/>
      <c r="VF1838"/>
      <c r="VG1838"/>
      <c r="VH1838"/>
      <c r="VI1838"/>
      <c r="VJ1838"/>
      <c r="VK1838"/>
      <c r="VL1838"/>
      <c r="VM1838"/>
      <c r="VN1838"/>
      <c r="VO1838"/>
      <c r="VP1838"/>
      <c r="VQ1838"/>
      <c r="VR1838"/>
      <c r="VS1838"/>
      <c r="VT1838"/>
      <c r="VU1838"/>
      <c r="VV1838"/>
      <c r="VW1838"/>
      <c r="VX1838"/>
      <c r="VY1838"/>
      <c r="VZ1838"/>
      <c r="WA1838"/>
      <c r="WB1838"/>
      <c r="WC1838"/>
      <c r="WD1838"/>
      <c r="WE1838"/>
      <c r="WF1838"/>
      <c r="WG1838"/>
      <c r="WH1838"/>
      <c r="WI1838"/>
      <c r="WJ1838"/>
      <c r="WK1838"/>
      <c r="WL1838"/>
      <c r="WM1838"/>
      <c r="WN1838"/>
      <c r="WO1838"/>
      <c r="WP1838"/>
      <c r="WQ1838"/>
      <c r="WR1838"/>
      <c r="WS1838"/>
      <c r="WT1838"/>
      <c r="WU1838"/>
      <c r="WV1838"/>
      <c r="WW1838"/>
      <c r="WX1838"/>
      <c r="WY1838"/>
      <c r="WZ1838"/>
      <c r="XA1838"/>
      <c r="XB1838"/>
      <c r="XC1838"/>
      <c r="XD1838"/>
      <c r="XE1838"/>
      <c r="XF1838"/>
      <c r="XG1838"/>
      <c r="XH1838"/>
      <c r="XI1838"/>
      <c r="XJ1838"/>
      <c r="XK1838"/>
      <c r="XL1838"/>
      <c r="XM1838"/>
      <c r="XN1838"/>
      <c r="XO1838"/>
      <c r="XP1838"/>
      <c r="XQ1838"/>
      <c r="XR1838"/>
      <c r="XS1838"/>
      <c r="XT1838"/>
      <c r="XU1838"/>
      <c r="XV1838"/>
      <c r="XW1838"/>
      <c r="XX1838"/>
      <c r="XY1838"/>
      <c r="XZ1838"/>
      <c r="YA1838"/>
      <c r="YB1838"/>
      <c r="YC1838"/>
      <c r="YD1838"/>
      <c r="YE1838"/>
      <c r="YF1838"/>
      <c r="YG1838"/>
      <c r="YH1838"/>
      <c r="YI1838"/>
      <c r="YJ1838"/>
      <c r="YK1838"/>
      <c r="YL1838"/>
      <c r="YM1838"/>
      <c r="YN1838"/>
      <c r="YO1838"/>
      <c r="YP1838"/>
      <c r="YQ1838"/>
      <c r="YR1838"/>
      <c r="YS1838"/>
      <c r="YT1838"/>
      <c r="YU1838"/>
      <c r="YV1838"/>
      <c r="YW1838"/>
      <c r="YX1838"/>
      <c r="YY1838"/>
      <c r="YZ1838"/>
      <c r="ZA1838"/>
      <c r="ZB1838"/>
      <c r="ZC1838"/>
      <c r="ZD1838"/>
      <c r="ZE1838"/>
      <c r="ZF1838"/>
      <c r="ZG1838"/>
      <c r="ZH1838"/>
      <c r="ZI1838"/>
      <c r="ZJ1838"/>
      <c r="ZK1838"/>
      <c r="ZL1838"/>
      <c r="ZM1838"/>
      <c r="ZN1838"/>
      <c r="ZO1838"/>
      <c r="ZP1838"/>
      <c r="ZQ1838"/>
      <c r="ZR1838"/>
      <c r="ZS1838"/>
      <c r="ZT1838"/>
      <c r="ZU1838"/>
      <c r="ZV1838"/>
      <c r="ZW1838"/>
      <c r="ZX1838"/>
      <c r="ZY1838"/>
      <c r="ZZ1838"/>
      <c r="AAA1838"/>
      <c r="AAB1838"/>
      <c r="AAC1838"/>
      <c r="AAD1838"/>
      <c r="AAE1838"/>
      <c r="AAF1838"/>
      <c r="AAG1838"/>
      <c r="AAH1838"/>
      <c r="AAI1838"/>
      <c r="AAJ1838"/>
      <c r="AAK1838"/>
      <c r="AAL1838"/>
      <c r="AAM1838"/>
      <c r="AAN1838"/>
      <c r="AAO1838"/>
      <c r="AAP1838"/>
      <c r="AAQ1838"/>
      <c r="AAR1838"/>
      <c r="AAS1838"/>
      <c r="AAT1838"/>
      <c r="AAU1838"/>
      <c r="AAV1838"/>
      <c r="AAW1838"/>
      <c r="AAX1838"/>
      <c r="AAY1838"/>
      <c r="AAZ1838"/>
      <c r="ABA1838"/>
      <c r="ABB1838"/>
      <c r="ABC1838"/>
      <c r="ABD1838"/>
      <c r="ABE1838"/>
      <c r="ABF1838"/>
      <c r="ABG1838"/>
      <c r="ABH1838"/>
      <c r="ABI1838"/>
      <c r="ABJ1838"/>
      <c r="ABK1838"/>
      <c r="ABL1838"/>
      <c r="ABM1838"/>
      <c r="ABN1838"/>
      <c r="ABO1838"/>
      <c r="ABP1838"/>
      <c r="ABQ1838"/>
      <c r="ABR1838"/>
      <c r="ABS1838"/>
      <c r="ABT1838"/>
      <c r="ABU1838"/>
      <c r="ABV1838"/>
      <c r="ABW1838"/>
      <c r="ABX1838"/>
      <c r="ABY1838"/>
      <c r="ABZ1838"/>
      <c r="ACA1838"/>
      <c r="ACB1838"/>
      <c r="ACC1838"/>
      <c r="ACD1838"/>
      <c r="ACE1838"/>
      <c r="ACF1838"/>
      <c r="ACG1838"/>
      <c r="ACH1838"/>
      <c r="ACI1838"/>
      <c r="ACJ1838"/>
      <c r="ACK1838"/>
      <c r="ACL1838"/>
      <c r="ACM1838"/>
      <c r="ACN1838"/>
      <c r="ACO1838"/>
      <c r="ACP1838"/>
      <c r="ACQ1838"/>
      <c r="ACR1838"/>
      <c r="ACS1838"/>
      <c r="ACT1838"/>
      <c r="ACU1838"/>
      <c r="ACV1838"/>
      <c r="ACW1838"/>
      <c r="ACX1838"/>
      <c r="ACY1838"/>
      <c r="ACZ1838"/>
      <c r="ADA1838"/>
      <c r="ADB1838"/>
      <c r="ADC1838"/>
      <c r="ADD1838"/>
      <c r="ADE1838"/>
      <c r="ADF1838"/>
      <c r="ADG1838"/>
      <c r="ADH1838"/>
      <c r="ADI1838"/>
      <c r="ADJ1838"/>
      <c r="ADK1838"/>
      <c r="ADL1838"/>
      <c r="ADM1838"/>
      <c r="ADN1838"/>
      <c r="ADO1838"/>
      <c r="ADP1838"/>
      <c r="ADQ1838"/>
      <c r="ADR1838"/>
      <c r="ADS1838"/>
      <c r="ADT1838"/>
      <c r="ADU1838"/>
      <c r="ADV1838"/>
      <c r="ADW1838"/>
      <c r="ADX1838"/>
      <c r="ADY1838"/>
      <c r="ADZ1838"/>
      <c r="AEA1838"/>
      <c r="AEB1838"/>
      <c r="AEC1838"/>
      <c r="AED1838"/>
      <c r="AEE1838"/>
      <c r="AEF1838"/>
      <c r="AEG1838"/>
      <c r="AEH1838"/>
      <c r="AEI1838"/>
      <c r="AEJ1838"/>
      <c r="AEK1838"/>
      <c r="AEL1838"/>
      <c r="AEM1838"/>
      <c r="AEN1838"/>
      <c r="AEO1838"/>
      <c r="AEP1838"/>
      <c r="AEQ1838"/>
      <c r="AER1838"/>
      <c r="AES1838"/>
      <c r="AET1838"/>
      <c r="AEU1838"/>
      <c r="AEV1838"/>
      <c r="AEW1838"/>
      <c r="AEX1838"/>
      <c r="AEY1838"/>
      <c r="AEZ1838"/>
      <c r="AFA1838"/>
      <c r="AFB1838"/>
      <c r="AFC1838"/>
      <c r="AFD1838"/>
      <c r="AFE1838"/>
      <c r="AFF1838"/>
      <c r="AFG1838"/>
      <c r="AFH1838"/>
      <c r="AFI1838"/>
      <c r="AFJ1838"/>
      <c r="AFK1838"/>
      <c r="AFL1838"/>
      <c r="AFM1838"/>
      <c r="AFN1838"/>
      <c r="AFO1838"/>
      <c r="AFP1838"/>
      <c r="AFQ1838"/>
      <c r="AFR1838"/>
      <c r="AFS1838"/>
      <c r="AFT1838"/>
      <c r="AFU1838"/>
      <c r="AFV1838"/>
      <c r="AFW1838"/>
      <c r="AFX1838"/>
      <c r="AFY1838"/>
      <c r="AFZ1838"/>
      <c r="AGA1838"/>
      <c r="AGB1838"/>
      <c r="AGC1838"/>
      <c r="AGD1838"/>
      <c r="AGE1838"/>
      <c r="AGF1838"/>
      <c r="AGG1838"/>
      <c r="AGH1838"/>
      <c r="AGI1838"/>
      <c r="AGJ1838"/>
      <c r="AGK1838"/>
      <c r="AGL1838"/>
      <c r="AGM1838"/>
      <c r="AGN1838"/>
      <c r="AGO1838"/>
      <c r="AGP1838"/>
      <c r="AGQ1838"/>
      <c r="AGR1838"/>
      <c r="AGS1838"/>
      <c r="AGT1838"/>
      <c r="AGU1838"/>
      <c r="AGV1838"/>
      <c r="AGW1838"/>
      <c r="AGX1838"/>
      <c r="AGY1838"/>
      <c r="AGZ1838"/>
      <c r="AHA1838"/>
      <c r="AHB1838"/>
      <c r="AHC1838"/>
      <c r="AHD1838"/>
      <c r="AHE1838"/>
      <c r="AHF1838"/>
      <c r="AHG1838"/>
      <c r="AHH1838"/>
      <c r="AHI1838"/>
      <c r="AHJ1838"/>
      <c r="AHK1838"/>
      <c r="AHL1838"/>
      <c r="AHM1838"/>
      <c r="AHN1838"/>
      <c r="AHO1838"/>
      <c r="AHP1838"/>
      <c r="AHQ1838"/>
      <c r="AHR1838"/>
      <c r="AHS1838"/>
      <c r="AHT1838"/>
      <c r="AHU1838"/>
      <c r="AHV1838"/>
      <c r="AHW1838"/>
      <c r="AHX1838"/>
      <c r="AHY1838"/>
      <c r="AHZ1838"/>
      <c r="AIA1838"/>
      <c r="AIB1838"/>
      <c r="AIC1838"/>
      <c r="AID1838"/>
      <c r="AIE1838"/>
      <c r="AIF1838"/>
      <c r="AIG1838"/>
      <c r="AIH1838"/>
      <c r="AII1838"/>
      <c r="AIJ1838"/>
      <c r="AIK1838"/>
      <c r="AIL1838"/>
      <c r="AIM1838"/>
      <c r="AIN1838"/>
      <c r="AIO1838"/>
      <c r="AIP1838"/>
      <c r="AIQ1838"/>
      <c r="AIR1838"/>
      <c r="AIS1838"/>
      <c r="AIT1838"/>
      <c r="AIU1838"/>
      <c r="AIV1838"/>
      <c r="AIW1838"/>
      <c r="AIX1838"/>
      <c r="AIY1838"/>
      <c r="AIZ1838"/>
      <c r="AJA1838"/>
      <c r="AJB1838"/>
      <c r="AJC1838"/>
      <c r="AJD1838"/>
      <c r="AJE1838"/>
      <c r="AJF1838"/>
      <c r="AJG1838"/>
      <c r="AJH1838"/>
      <c r="AJI1838"/>
      <c r="AJJ1838"/>
      <c r="AJK1838"/>
      <c r="AJL1838"/>
      <c r="AJM1838"/>
      <c r="AJN1838"/>
      <c r="AJO1838"/>
      <c r="AJP1838"/>
      <c r="AJQ1838"/>
      <c r="AJR1838"/>
      <c r="AJS1838"/>
      <c r="AJT1838"/>
      <c r="AJU1838"/>
      <c r="AJV1838"/>
      <c r="AJW1838"/>
      <c r="AJX1838"/>
      <c r="AJY1838"/>
      <c r="AJZ1838"/>
      <c r="AKA1838"/>
      <c r="AKB1838"/>
      <c r="AKC1838"/>
      <c r="AKD1838"/>
      <c r="AKE1838"/>
      <c r="AKF1838"/>
      <c r="AKG1838"/>
      <c r="AKH1838"/>
      <c r="AKI1838"/>
      <c r="AKJ1838"/>
      <c r="AKK1838"/>
      <c r="AKL1838"/>
      <c r="AKM1838"/>
      <c r="AKN1838"/>
      <c r="AKO1838"/>
      <c r="AKP1838"/>
      <c r="AKQ1838"/>
      <c r="AKR1838"/>
      <c r="AKS1838"/>
      <c r="AKT1838"/>
      <c r="AKU1838"/>
      <c r="AKV1838"/>
      <c r="AKW1838"/>
      <c r="AKX1838"/>
      <c r="AKY1838"/>
      <c r="AKZ1838"/>
      <c r="ALA1838"/>
      <c r="ALB1838"/>
      <c r="ALC1838"/>
      <c r="ALD1838"/>
      <c r="ALE1838"/>
      <c r="ALF1838"/>
      <c r="ALG1838"/>
      <c r="ALH1838"/>
      <c r="ALI1838"/>
      <c r="ALJ1838"/>
      <c r="ALK1838"/>
      <c r="ALL1838"/>
      <c r="ALM1838"/>
      <c r="ALN1838"/>
      <c r="ALO1838"/>
      <c r="ALP1838"/>
      <c r="ALQ1838"/>
      <c r="ALR1838"/>
      <c r="ALS1838"/>
      <c r="ALT1838"/>
      <c r="ALU1838"/>
      <c r="ALV1838"/>
      <c r="ALW1838"/>
      <c r="ALX1838"/>
      <c r="ALY1838"/>
      <c r="ALZ1838"/>
      <c r="AMA1838"/>
      <c r="AMB1838"/>
      <c r="AMC1838"/>
      <c r="AMD1838"/>
      <c r="AME1838"/>
      <c r="AMF1838"/>
      <c r="AMG1838"/>
      <c r="AMH1838"/>
      <c r="AMI1838"/>
      <c r="AMJ1838"/>
      <c r="AMK1838"/>
    </row>
    <row r="1839" spans="1:1025" ht="45" customHeight="1" thickTop="1" thickBot="1" x14ac:dyDescent="0.3">
      <c r="A1839" s="249" t="s">
        <v>1454</v>
      </c>
      <c r="B1839" s="249" t="s">
        <v>1454</v>
      </c>
      <c r="C1839" s="249" t="s">
        <v>1454</v>
      </c>
      <c r="D1839" s="249" t="s">
        <v>1454</v>
      </c>
      <c r="E1839" s="249" t="s">
        <v>1454</v>
      </c>
      <c r="F1839" s="249" t="s">
        <v>1454</v>
      </c>
      <c r="G1839" s="249" t="s">
        <v>1454</v>
      </c>
      <c r="H1839" s="249" t="s">
        <v>1454</v>
      </c>
      <c r="I1839" s="249" t="s">
        <v>1454</v>
      </c>
      <c r="J1839" s="249" t="s">
        <v>1454</v>
      </c>
      <c r="K1839" s="249" t="s">
        <v>1454</v>
      </c>
      <c r="L1839" s="249" t="s">
        <v>1454</v>
      </c>
      <c r="M1839" s="249" t="s">
        <v>1454</v>
      </c>
      <c r="N1839" s="249" t="s">
        <v>1454</v>
      </c>
      <c r="O1839" s="249" t="s">
        <v>1454</v>
      </c>
      <c r="P1839" s="249" t="s">
        <v>1454</v>
      </c>
      <c r="Q1839" s="54">
        <v>0</v>
      </c>
      <c r="R1839" s="251" t="s">
        <v>2551</v>
      </c>
      <c r="S1839" s="252"/>
      <c r="T1839" s="252"/>
      <c r="U1839" s="252"/>
      <c r="V1839" s="252"/>
      <c r="W1839" s="252"/>
      <c r="X1839" s="252"/>
      <c r="Y1839" s="252"/>
      <c r="Z1839" s="252"/>
      <c r="AA1839" s="252"/>
      <c r="AB1839" s="252"/>
      <c r="AC1839" s="252"/>
      <c r="AD1839" s="252"/>
      <c r="AE1839" s="253"/>
      <c r="AF1839" s="54">
        <v>0</v>
      </c>
      <c r="AG1839" s="251" t="s">
        <v>2551</v>
      </c>
      <c r="AH1839" s="252"/>
      <c r="AI1839" s="252"/>
      <c r="AJ1839" s="252"/>
      <c r="AK1839" s="252"/>
      <c r="AL1839" s="252"/>
      <c r="AM1839" s="252"/>
      <c r="AN1839" s="252"/>
      <c r="AO1839" s="252"/>
      <c r="AP1839" s="252"/>
      <c r="AQ1839" s="252"/>
      <c r="AR1839" s="252"/>
      <c r="AS1839" s="252"/>
      <c r="AT1839" s="253"/>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c r="HC1839"/>
      <c r="HD1839"/>
      <c r="HE1839"/>
      <c r="HF1839"/>
      <c r="HG1839"/>
      <c r="HH1839"/>
      <c r="HI1839"/>
      <c r="HJ1839"/>
      <c r="HK1839"/>
      <c r="HL1839"/>
      <c r="HM1839"/>
      <c r="HN1839"/>
      <c r="HO1839"/>
      <c r="HP1839"/>
      <c r="HQ1839"/>
      <c r="HR1839"/>
      <c r="HS1839"/>
      <c r="HT1839"/>
      <c r="HU1839"/>
      <c r="HV1839"/>
      <c r="HW1839"/>
      <c r="HX1839"/>
      <c r="HY1839"/>
      <c r="HZ1839"/>
      <c r="IA1839"/>
      <c r="IB1839"/>
      <c r="IC1839"/>
      <c r="ID1839"/>
      <c r="IE1839"/>
      <c r="IF1839"/>
      <c r="IG1839"/>
      <c r="IH1839"/>
      <c r="II1839"/>
      <c r="IJ1839"/>
      <c r="IK1839"/>
      <c r="IL1839"/>
      <c r="IM1839"/>
      <c r="IN1839"/>
      <c r="IO1839"/>
      <c r="IP1839"/>
      <c r="IQ1839"/>
      <c r="IR1839"/>
      <c r="IS1839"/>
      <c r="IT1839"/>
      <c r="IU1839"/>
      <c r="IV1839"/>
      <c r="IW1839"/>
      <c r="IX1839"/>
      <c r="IY1839"/>
      <c r="IZ1839"/>
      <c r="JA1839"/>
      <c r="JB1839"/>
      <c r="JC1839"/>
      <c r="JD1839"/>
      <c r="JE1839"/>
      <c r="JF1839"/>
      <c r="JG1839"/>
      <c r="JH1839"/>
      <c r="JI1839"/>
      <c r="JJ1839"/>
      <c r="JK1839"/>
      <c r="JL1839"/>
      <c r="JM1839"/>
      <c r="JN1839"/>
      <c r="JO1839"/>
      <c r="JP1839"/>
      <c r="JQ1839"/>
      <c r="JR1839"/>
      <c r="JS1839"/>
      <c r="JT1839"/>
      <c r="JU1839"/>
      <c r="JV1839"/>
      <c r="JW1839"/>
      <c r="JX1839"/>
      <c r="JY1839"/>
      <c r="JZ1839"/>
      <c r="KA1839"/>
      <c r="KB1839"/>
      <c r="KC1839"/>
      <c r="KD1839"/>
      <c r="KE1839"/>
      <c r="KF1839"/>
      <c r="KG1839"/>
      <c r="KH1839"/>
      <c r="KI1839"/>
      <c r="KJ1839"/>
      <c r="KK1839"/>
      <c r="KL1839"/>
      <c r="KM1839"/>
      <c r="KN1839"/>
      <c r="KO1839"/>
      <c r="KP1839"/>
      <c r="KQ1839"/>
      <c r="KR1839"/>
      <c r="KS1839"/>
      <c r="KT1839"/>
      <c r="KU1839"/>
      <c r="KV1839"/>
      <c r="KW1839"/>
      <c r="KX1839"/>
      <c r="KY1839"/>
      <c r="KZ1839"/>
      <c r="LA1839"/>
      <c r="LB1839"/>
      <c r="LC1839"/>
      <c r="LD1839"/>
      <c r="LE1839"/>
      <c r="LF1839"/>
      <c r="LG1839"/>
      <c r="LH1839"/>
      <c r="LI1839"/>
      <c r="LJ1839"/>
      <c r="LK1839"/>
      <c r="LL1839"/>
      <c r="LM1839"/>
      <c r="LN1839"/>
      <c r="LO1839"/>
      <c r="LP1839"/>
      <c r="LQ1839"/>
      <c r="LR1839"/>
      <c r="LS1839"/>
      <c r="LT1839"/>
      <c r="LU1839"/>
      <c r="LV1839"/>
      <c r="LW1839"/>
      <c r="LX1839"/>
      <c r="LY1839"/>
      <c r="LZ1839"/>
      <c r="MA1839"/>
      <c r="MB1839"/>
      <c r="MC1839"/>
      <c r="MD1839"/>
      <c r="ME1839"/>
      <c r="MF1839"/>
      <c r="MG1839"/>
      <c r="MH1839"/>
      <c r="MI1839"/>
      <c r="MJ1839"/>
      <c r="MK1839"/>
      <c r="ML1839"/>
      <c r="MM1839"/>
      <c r="MN1839"/>
      <c r="MO1839"/>
      <c r="MP1839"/>
      <c r="MQ1839"/>
      <c r="MR1839"/>
      <c r="MS1839"/>
      <c r="MT1839"/>
      <c r="MU1839"/>
      <c r="MV1839"/>
      <c r="MW1839"/>
      <c r="MX1839"/>
      <c r="MY1839"/>
      <c r="MZ1839"/>
      <c r="NA1839"/>
      <c r="NB1839"/>
      <c r="NC1839"/>
      <c r="ND1839"/>
      <c r="NE1839"/>
      <c r="NF1839"/>
      <c r="NG1839"/>
      <c r="NH1839"/>
      <c r="NI1839"/>
      <c r="NJ1839"/>
      <c r="NK1839"/>
      <c r="NL1839"/>
      <c r="NM1839"/>
      <c r="NN1839"/>
      <c r="NO1839"/>
      <c r="NP1839"/>
      <c r="NQ1839"/>
      <c r="NR1839"/>
      <c r="NS1839"/>
      <c r="NT1839"/>
      <c r="NU1839"/>
      <c r="NV1839"/>
      <c r="NW1839"/>
      <c r="NX1839"/>
      <c r="NY1839"/>
      <c r="NZ1839"/>
      <c r="OA1839"/>
      <c r="OB1839"/>
      <c r="OC1839"/>
      <c r="OD1839"/>
      <c r="OE1839"/>
      <c r="OF1839"/>
      <c r="OG1839"/>
      <c r="OH1839"/>
      <c r="OI1839"/>
      <c r="OJ1839"/>
      <c r="OK1839"/>
      <c r="OL1839"/>
      <c r="OM1839"/>
      <c r="ON1839"/>
      <c r="OO1839"/>
      <c r="OP1839"/>
      <c r="OQ1839"/>
      <c r="OR1839"/>
      <c r="OS1839"/>
      <c r="OT1839"/>
      <c r="OU1839"/>
      <c r="OV1839"/>
      <c r="OW1839"/>
      <c r="OX1839"/>
      <c r="OY1839"/>
      <c r="OZ1839"/>
      <c r="PA1839"/>
      <c r="PB1839"/>
      <c r="PC1839"/>
      <c r="PD1839"/>
      <c r="PE1839"/>
      <c r="PF1839"/>
      <c r="PG1839"/>
      <c r="PH1839"/>
      <c r="PI1839"/>
      <c r="PJ1839"/>
      <c r="PK1839"/>
      <c r="PL1839"/>
      <c r="PM1839"/>
      <c r="PN1839"/>
      <c r="PO1839"/>
      <c r="PP1839"/>
      <c r="PQ1839"/>
      <c r="PR1839"/>
      <c r="PS1839"/>
      <c r="PT1839"/>
      <c r="PU1839"/>
      <c r="PV1839"/>
      <c r="PW1839"/>
      <c r="PX1839"/>
      <c r="PY1839"/>
      <c r="PZ1839"/>
      <c r="QA1839"/>
      <c r="QB1839"/>
      <c r="QC1839"/>
      <c r="QD1839"/>
      <c r="QE1839"/>
      <c r="QF1839"/>
      <c r="QG1839"/>
      <c r="QH1839"/>
      <c r="QI1839"/>
      <c r="QJ1839"/>
      <c r="QK1839"/>
      <c r="QL1839"/>
      <c r="QM1839"/>
      <c r="QN1839"/>
      <c r="QO1839"/>
      <c r="QP1839"/>
      <c r="QQ1839"/>
      <c r="QR1839"/>
      <c r="QS1839"/>
      <c r="QT1839"/>
      <c r="QU1839"/>
      <c r="QV1839"/>
      <c r="QW1839"/>
      <c r="QX1839"/>
      <c r="QY1839"/>
      <c r="QZ1839"/>
      <c r="RA1839"/>
      <c r="RB1839"/>
      <c r="RC1839"/>
      <c r="RD1839"/>
      <c r="RE1839"/>
      <c r="RF1839"/>
      <c r="RG1839"/>
      <c r="RH1839"/>
      <c r="RI1839"/>
      <c r="RJ1839"/>
      <c r="RK1839"/>
      <c r="RL1839"/>
      <c r="RM1839"/>
      <c r="RN1839"/>
      <c r="RO1839"/>
      <c r="RP1839"/>
      <c r="RQ1839"/>
      <c r="RR1839"/>
      <c r="RS1839"/>
      <c r="RT1839"/>
      <c r="RU1839"/>
      <c r="RV1839"/>
      <c r="RW1839"/>
      <c r="RX1839"/>
      <c r="RY1839"/>
      <c r="RZ1839"/>
      <c r="SA1839"/>
      <c r="SB1839"/>
      <c r="SC1839"/>
      <c r="SD1839"/>
      <c r="SE1839"/>
      <c r="SF1839"/>
      <c r="SG1839"/>
      <c r="SH1839"/>
      <c r="SI1839"/>
      <c r="SJ1839"/>
      <c r="SK1839"/>
      <c r="SL1839"/>
      <c r="SM1839"/>
      <c r="SN1839"/>
      <c r="SO1839"/>
      <c r="SP1839"/>
      <c r="SQ1839"/>
      <c r="SR1839"/>
      <c r="SS1839"/>
      <c r="ST1839"/>
      <c r="SU1839"/>
      <c r="SV1839"/>
      <c r="SW1839"/>
      <c r="SX1839"/>
      <c r="SY1839"/>
      <c r="SZ1839"/>
      <c r="TA1839"/>
      <c r="TB1839"/>
      <c r="TC1839"/>
      <c r="TD1839"/>
      <c r="TE1839"/>
      <c r="TF1839"/>
      <c r="TG1839"/>
      <c r="TH1839"/>
      <c r="TI1839"/>
      <c r="TJ1839"/>
      <c r="TK1839"/>
      <c r="TL1839"/>
      <c r="TM1839"/>
      <c r="TN1839"/>
      <c r="TO1839"/>
      <c r="TP1839"/>
      <c r="TQ1839"/>
      <c r="TR1839"/>
      <c r="TS1839"/>
      <c r="TT1839"/>
      <c r="TU1839"/>
      <c r="TV1839"/>
      <c r="TW1839"/>
      <c r="TX1839"/>
      <c r="TY1839"/>
      <c r="TZ1839"/>
      <c r="UA1839"/>
      <c r="UB1839"/>
      <c r="UC1839"/>
      <c r="UD1839"/>
      <c r="UE1839"/>
      <c r="UF1839"/>
      <c r="UG1839"/>
      <c r="UH1839"/>
      <c r="UI1839"/>
      <c r="UJ1839"/>
      <c r="UK1839"/>
      <c r="UL1839"/>
      <c r="UM1839"/>
      <c r="UN1839"/>
      <c r="UO1839"/>
      <c r="UP1839"/>
      <c r="UQ1839"/>
      <c r="UR1839"/>
      <c r="US1839"/>
      <c r="UT1839"/>
      <c r="UU1839"/>
      <c r="UV1839"/>
      <c r="UW1839"/>
      <c r="UX1839"/>
      <c r="UY1839"/>
      <c r="UZ1839"/>
      <c r="VA1839"/>
      <c r="VB1839"/>
      <c r="VC1839"/>
      <c r="VD1839"/>
      <c r="VE1839"/>
      <c r="VF1839"/>
      <c r="VG1839"/>
      <c r="VH1839"/>
      <c r="VI1839"/>
      <c r="VJ1839"/>
      <c r="VK1839"/>
      <c r="VL1839"/>
      <c r="VM1839"/>
      <c r="VN1839"/>
      <c r="VO1839"/>
      <c r="VP1839"/>
      <c r="VQ1839"/>
      <c r="VR1839"/>
      <c r="VS1839"/>
      <c r="VT1839"/>
      <c r="VU1839"/>
      <c r="VV1839"/>
      <c r="VW1839"/>
      <c r="VX1839"/>
      <c r="VY1839"/>
      <c r="VZ1839"/>
      <c r="WA1839"/>
      <c r="WB1839"/>
      <c r="WC1839"/>
      <c r="WD1839"/>
      <c r="WE1839"/>
      <c r="WF1839"/>
      <c r="WG1839"/>
      <c r="WH1839"/>
      <c r="WI1839"/>
      <c r="WJ1839"/>
      <c r="WK1839"/>
      <c r="WL1839"/>
      <c r="WM1839"/>
      <c r="WN1839"/>
      <c r="WO1839"/>
      <c r="WP1839"/>
      <c r="WQ1839"/>
      <c r="WR1839"/>
      <c r="WS1839"/>
      <c r="WT1839"/>
      <c r="WU1839"/>
      <c r="WV1839"/>
      <c r="WW1839"/>
      <c r="WX1839"/>
      <c r="WY1839"/>
      <c r="WZ1839"/>
      <c r="XA1839"/>
      <c r="XB1839"/>
      <c r="XC1839"/>
      <c r="XD1839"/>
      <c r="XE1839"/>
      <c r="XF1839"/>
      <c r="XG1839"/>
      <c r="XH1839"/>
      <c r="XI1839"/>
      <c r="XJ1839"/>
      <c r="XK1839"/>
      <c r="XL1839"/>
      <c r="XM1839"/>
      <c r="XN1839"/>
      <c r="XO1839"/>
      <c r="XP1839"/>
      <c r="XQ1839"/>
      <c r="XR1839"/>
      <c r="XS1839"/>
      <c r="XT1839"/>
      <c r="XU1839"/>
      <c r="XV1839"/>
      <c r="XW1839"/>
      <c r="XX1839"/>
      <c r="XY1839"/>
      <c r="XZ1839"/>
      <c r="YA1839"/>
      <c r="YB1839"/>
      <c r="YC1839"/>
      <c r="YD1839"/>
      <c r="YE1839"/>
      <c r="YF1839"/>
      <c r="YG1839"/>
      <c r="YH1839"/>
      <c r="YI1839"/>
      <c r="YJ1839"/>
      <c r="YK1839"/>
      <c r="YL1839"/>
      <c r="YM1839"/>
      <c r="YN1839"/>
      <c r="YO1839"/>
      <c r="YP1839"/>
      <c r="YQ1839"/>
      <c r="YR1839"/>
      <c r="YS1839"/>
      <c r="YT1839"/>
      <c r="YU1839"/>
      <c r="YV1839"/>
      <c r="YW1839"/>
      <c r="YX1839"/>
      <c r="YY1839"/>
      <c r="YZ1839"/>
      <c r="ZA1839"/>
      <c r="ZB1839"/>
      <c r="ZC1839"/>
      <c r="ZD1839"/>
      <c r="ZE1839"/>
      <c r="ZF1839"/>
      <c r="ZG1839"/>
      <c r="ZH1839"/>
      <c r="ZI1839"/>
      <c r="ZJ1839"/>
      <c r="ZK1839"/>
      <c r="ZL1839"/>
      <c r="ZM1839"/>
      <c r="ZN1839"/>
      <c r="ZO1839"/>
      <c r="ZP1839"/>
      <c r="ZQ1839"/>
      <c r="ZR1839"/>
      <c r="ZS1839"/>
      <c r="ZT1839"/>
      <c r="ZU1839"/>
      <c r="ZV1839"/>
      <c r="ZW1839"/>
      <c r="ZX1839"/>
      <c r="ZY1839"/>
      <c r="ZZ1839"/>
      <c r="AAA1839"/>
      <c r="AAB1839"/>
      <c r="AAC1839"/>
      <c r="AAD1839"/>
      <c r="AAE1839"/>
      <c r="AAF1839"/>
      <c r="AAG1839"/>
      <c r="AAH1839"/>
      <c r="AAI1839"/>
      <c r="AAJ1839"/>
      <c r="AAK1839"/>
      <c r="AAL1839"/>
      <c r="AAM1839"/>
      <c r="AAN1839"/>
      <c r="AAO1839"/>
      <c r="AAP1839"/>
      <c r="AAQ1839"/>
      <c r="AAR1839"/>
      <c r="AAS1839"/>
      <c r="AAT1839"/>
      <c r="AAU1839"/>
      <c r="AAV1839"/>
      <c r="AAW1839"/>
      <c r="AAX1839"/>
      <c r="AAY1839"/>
      <c r="AAZ1839"/>
      <c r="ABA1839"/>
      <c r="ABB1839"/>
      <c r="ABC1839"/>
      <c r="ABD1839"/>
      <c r="ABE1839"/>
      <c r="ABF1839"/>
      <c r="ABG1839"/>
      <c r="ABH1839"/>
      <c r="ABI1839"/>
      <c r="ABJ1839"/>
      <c r="ABK1839"/>
      <c r="ABL1839"/>
      <c r="ABM1839"/>
      <c r="ABN1839"/>
      <c r="ABO1839"/>
      <c r="ABP1839"/>
      <c r="ABQ1839"/>
      <c r="ABR1839"/>
      <c r="ABS1839"/>
      <c r="ABT1839"/>
      <c r="ABU1839"/>
      <c r="ABV1839"/>
      <c r="ABW1839"/>
      <c r="ABX1839"/>
      <c r="ABY1839"/>
      <c r="ABZ1839"/>
      <c r="ACA1839"/>
      <c r="ACB1839"/>
      <c r="ACC1839"/>
      <c r="ACD1839"/>
      <c r="ACE1839"/>
      <c r="ACF1839"/>
      <c r="ACG1839"/>
      <c r="ACH1839"/>
      <c r="ACI1839"/>
      <c r="ACJ1839"/>
      <c r="ACK1839"/>
      <c r="ACL1839"/>
      <c r="ACM1839"/>
      <c r="ACN1839"/>
      <c r="ACO1839"/>
      <c r="ACP1839"/>
      <c r="ACQ1839"/>
      <c r="ACR1839"/>
      <c r="ACS1839"/>
      <c r="ACT1839"/>
      <c r="ACU1839"/>
      <c r="ACV1839"/>
      <c r="ACW1839"/>
      <c r="ACX1839"/>
      <c r="ACY1839"/>
      <c r="ACZ1839"/>
      <c r="ADA1839"/>
      <c r="ADB1839"/>
      <c r="ADC1839"/>
      <c r="ADD1839"/>
      <c r="ADE1839"/>
      <c r="ADF1839"/>
      <c r="ADG1839"/>
      <c r="ADH1839"/>
      <c r="ADI1839"/>
      <c r="ADJ1839"/>
      <c r="ADK1839"/>
      <c r="ADL1839"/>
      <c r="ADM1839"/>
      <c r="ADN1839"/>
      <c r="ADO1839"/>
      <c r="ADP1839"/>
      <c r="ADQ1839"/>
      <c r="ADR1839"/>
      <c r="ADS1839"/>
      <c r="ADT1839"/>
      <c r="ADU1839"/>
      <c r="ADV1839"/>
      <c r="ADW1839"/>
      <c r="ADX1839"/>
      <c r="ADY1839"/>
      <c r="ADZ1839"/>
      <c r="AEA1839"/>
      <c r="AEB1839"/>
      <c r="AEC1839"/>
      <c r="AED1839"/>
      <c r="AEE1839"/>
      <c r="AEF1839"/>
      <c r="AEG1839"/>
      <c r="AEH1839"/>
      <c r="AEI1839"/>
      <c r="AEJ1839"/>
      <c r="AEK1839"/>
      <c r="AEL1839"/>
      <c r="AEM1839"/>
      <c r="AEN1839"/>
      <c r="AEO1839"/>
      <c r="AEP1839"/>
      <c r="AEQ1839"/>
      <c r="AER1839"/>
      <c r="AES1839"/>
      <c r="AET1839"/>
      <c r="AEU1839"/>
      <c r="AEV1839"/>
      <c r="AEW1839"/>
      <c r="AEX1839"/>
      <c r="AEY1839"/>
      <c r="AEZ1839"/>
      <c r="AFA1839"/>
      <c r="AFB1839"/>
      <c r="AFC1839"/>
      <c r="AFD1839"/>
      <c r="AFE1839"/>
      <c r="AFF1839"/>
      <c r="AFG1839"/>
      <c r="AFH1839"/>
      <c r="AFI1839"/>
      <c r="AFJ1839"/>
      <c r="AFK1839"/>
      <c r="AFL1839"/>
      <c r="AFM1839"/>
      <c r="AFN1839"/>
      <c r="AFO1839"/>
      <c r="AFP1839"/>
      <c r="AFQ1839"/>
      <c r="AFR1839"/>
      <c r="AFS1839"/>
      <c r="AFT1839"/>
      <c r="AFU1839"/>
      <c r="AFV1839"/>
      <c r="AFW1839"/>
      <c r="AFX1839"/>
      <c r="AFY1839"/>
      <c r="AFZ1839"/>
      <c r="AGA1839"/>
      <c r="AGB1839"/>
      <c r="AGC1839"/>
      <c r="AGD1839"/>
      <c r="AGE1839"/>
      <c r="AGF1839"/>
      <c r="AGG1839"/>
      <c r="AGH1839"/>
      <c r="AGI1839"/>
      <c r="AGJ1839"/>
      <c r="AGK1839"/>
      <c r="AGL1839"/>
      <c r="AGM1839"/>
      <c r="AGN1839"/>
      <c r="AGO1839"/>
      <c r="AGP1839"/>
      <c r="AGQ1839"/>
      <c r="AGR1839"/>
      <c r="AGS1839"/>
      <c r="AGT1839"/>
      <c r="AGU1839"/>
      <c r="AGV1839"/>
      <c r="AGW1839"/>
      <c r="AGX1839"/>
      <c r="AGY1839"/>
      <c r="AGZ1839"/>
      <c r="AHA1839"/>
      <c r="AHB1839"/>
      <c r="AHC1839"/>
      <c r="AHD1839"/>
      <c r="AHE1839"/>
      <c r="AHF1839"/>
      <c r="AHG1839"/>
      <c r="AHH1839"/>
      <c r="AHI1839"/>
      <c r="AHJ1839"/>
      <c r="AHK1839"/>
      <c r="AHL1839"/>
      <c r="AHM1839"/>
      <c r="AHN1839"/>
      <c r="AHO1839"/>
      <c r="AHP1839"/>
      <c r="AHQ1839"/>
      <c r="AHR1839"/>
      <c r="AHS1839"/>
      <c r="AHT1839"/>
      <c r="AHU1839"/>
      <c r="AHV1839"/>
      <c r="AHW1839"/>
      <c r="AHX1839"/>
      <c r="AHY1839"/>
      <c r="AHZ1839"/>
      <c r="AIA1839"/>
      <c r="AIB1839"/>
      <c r="AIC1839"/>
      <c r="AID1839"/>
      <c r="AIE1839"/>
      <c r="AIF1839"/>
      <c r="AIG1839"/>
      <c r="AIH1839"/>
      <c r="AII1839"/>
      <c r="AIJ1839"/>
      <c r="AIK1839"/>
      <c r="AIL1839"/>
      <c r="AIM1839"/>
      <c r="AIN1839"/>
      <c r="AIO1839"/>
      <c r="AIP1839"/>
      <c r="AIQ1839"/>
      <c r="AIR1839"/>
      <c r="AIS1839"/>
      <c r="AIT1839"/>
      <c r="AIU1839"/>
      <c r="AIV1839"/>
      <c r="AIW1839"/>
      <c r="AIX1839"/>
      <c r="AIY1839"/>
      <c r="AIZ1839"/>
      <c r="AJA1839"/>
      <c r="AJB1839"/>
      <c r="AJC1839"/>
      <c r="AJD1839"/>
      <c r="AJE1839"/>
      <c r="AJF1839"/>
      <c r="AJG1839"/>
      <c r="AJH1839"/>
      <c r="AJI1839"/>
      <c r="AJJ1839"/>
      <c r="AJK1839"/>
      <c r="AJL1839"/>
      <c r="AJM1839"/>
      <c r="AJN1839"/>
      <c r="AJO1839"/>
      <c r="AJP1839"/>
      <c r="AJQ1839"/>
      <c r="AJR1839"/>
      <c r="AJS1839"/>
      <c r="AJT1839"/>
      <c r="AJU1839"/>
      <c r="AJV1839"/>
      <c r="AJW1839"/>
      <c r="AJX1839"/>
      <c r="AJY1839"/>
      <c r="AJZ1839"/>
      <c r="AKA1839"/>
      <c r="AKB1839"/>
      <c r="AKC1839"/>
      <c r="AKD1839"/>
      <c r="AKE1839"/>
      <c r="AKF1839"/>
      <c r="AKG1839"/>
      <c r="AKH1839"/>
      <c r="AKI1839"/>
      <c r="AKJ1839"/>
      <c r="AKK1839"/>
      <c r="AKL1839"/>
      <c r="AKM1839"/>
      <c r="AKN1839"/>
      <c r="AKO1839"/>
      <c r="AKP1839"/>
      <c r="AKQ1839"/>
      <c r="AKR1839"/>
      <c r="AKS1839"/>
      <c r="AKT1839"/>
      <c r="AKU1839"/>
      <c r="AKV1839"/>
      <c r="AKW1839"/>
      <c r="AKX1839"/>
      <c r="AKY1839"/>
      <c r="AKZ1839"/>
      <c r="ALA1839"/>
      <c r="ALB1839"/>
      <c r="ALC1839"/>
      <c r="ALD1839"/>
      <c r="ALE1839"/>
      <c r="ALF1839"/>
      <c r="ALG1839"/>
      <c r="ALH1839"/>
      <c r="ALI1839"/>
      <c r="ALJ1839"/>
      <c r="ALK1839"/>
      <c r="ALL1839"/>
      <c r="ALM1839"/>
      <c r="ALN1839"/>
      <c r="ALO1839"/>
      <c r="ALP1839"/>
      <c r="ALQ1839"/>
      <c r="ALR1839"/>
      <c r="ALS1839"/>
      <c r="ALT1839"/>
      <c r="ALU1839"/>
      <c r="ALV1839"/>
      <c r="ALW1839"/>
      <c r="ALX1839"/>
      <c r="ALY1839"/>
      <c r="ALZ1839"/>
      <c r="AMA1839"/>
      <c r="AMB1839"/>
      <c r="AMC1839"/>
      <c r="AMD1839"/>
      <c r="AME1839"/>
      <c r="AMF1839"/>
      <c r="AMG1839"/>
      <c r="AMH1839"/>
      <c r="AMI1839"/>
      <c r="AMJ1839"/>
      <c r="AMK1839"/>
    </row>
    <row r="1840" spans="1:1025" ht="45" customHeight="1" thickTop="1" thickBot="1" x14ac:dyDescent="0.3">
      <c r="A1840" s="250" t="s">
        <v>1455</v>
      </c>
      <c r="B1840" s="250" t="s">
        <v>1455</v>
      </c>
      <c r="C1840" s="250" t="s">
        <v>1455</v>
      </c>
      <c r="D1840" s="250" t="s">
        <v>1455</v>
      </c>
      <c r="E1840" s="250" t="s">
        <v>1455</v>
      </c>
      <c r="F1840" s="250" t="s">
        <v>1455</v>
      </c>
      <c r="G1840" s="250" t="s">
        <v>1455</v>
      </c>
      <c r="H1840" s="250" t="s">
        <v>1455</v>
      </c>
      <c r="I1840" s="250" t="s">
        <v>1455</v>
      </c>
      <c r="J1840" s="250" t="s">
        <v>1455</v>
      </c>
      <c r="K1840" s="250" t="s">
        <v>1455</v>
      </c>
      <c r="L1840" s="250" t="s">
        <v>1455</v>
      </c>
      <c r="M1840" s="250" t="s">
        <v>1455</v>
      </c>
      <c r="N1840" s="250" t="s">
        <v>1455</v>
      </c>
      <c r="O1840" s="250" t="s">
        <v>1455</v>
      </c>
      <c r="P1840" s="250" t="s">
        <v>1455</v>
      </c>
      <c r="Q1840" s="54">
        <v>0</v>
      </c>
      <c r="R1840" s="251" t="s">
        <v>2551</v>
      </c>
      <c r="S1840" s="252"/>
      <c r="T1840" s="252"/>
      <c r="U1840" s="252"/>
      <c r="V1840" s="252"/>
      <c r="W1840" s="252"/>
      <c r="X1840" s="252"/>
      <c r="Y1840" s="252"/>
      <c r="Z1840" s="252"/>
      <c r="AA1840" s="252"/>
      <c r="AB1840" s="252"/>
      <c r="AC1840" s="252"/>
      <c r="AD1840" s="252"/>
      <c r="AE1840" s="253"/>
      <c r="AF1840" s="54">
        <v>0</v>
      </c>
      <c r="AG1840" s="251" t="s">
        <v>2551</v>
      </c>
      <c r="AH1840" s="252"/>
      <c r="AI1840" s="252"/>
      <c r="AJ1840" s="252"/>
      <c r="AK1840" s="252"/>
      <c r="AL1840" s="252"/>
      <c r="AM1840" s="252"/>
      <c r="AN1840" s="252"/>
      <c r="AO1840" s="252"/>
      <c r="AP1840" s="252"/>
      <c r="AQ1840" s="252"/>
      <c r="AR1840" s="252"/>
      <c r="AS1840" s="252"/>
      <c r="AT1840" s="253"/>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c r="HC1840"/>
      <c r="HD1840"/>
      <c r="HE1840"/>
      <c r="HF1840"/>
      <c r="HG1840"/>
      <c r="HH1840"/>
      <c r="HI1840"/>
      <c r="HJ1840"/>
      <c r="HK1840"/>
      <c r="HL1840"/>
      <c r="HM1840"/>
      <c r="HN1840"/>
      <c r="HO1840"/>
      <c r="HP1840"/>
      <c r="HQ1840"/>
      <c r="HR1840"/>
      <c r="HS1840"/>
      <c r="HT1840"/>
      <c r="HU1840"/>
      <c r="HV1840"/>
      <c r="HW1840"/>
      <c r="HX1840"/>
      <c r="HY1840"/>
      <c r="HZ1840"/>
      <c r="IA1840"/>
      <c r="IB1840"/>
      <c r="IC1840"/>
      <c r="ID1840"/>
      <c r="IE1840"/>
      <c r="IF1840"/>
      <c r="IG1840"/>
      <c r="IH1840"/>
      <c r="II1840"/>
      <c r="IJ1840"/>
      <c r="IK1840"/>
      <c r="IL1840"/>
      <c r="IM1840"/>
      <c r="IN1840"/>
      <c r="IO1840"/>
      <c r="IP1840"/>
      <c r="IQ1840"/>
      <c r="IR1840"/>
      <c r="IS1840"/>
      <c r="IT1840"/>
      <c r="IU1840"/>
      <c r="IV1840"/>
      <c r="IW1840"/>
      <c r="IX1840"/>
      <c r="IY1840"/>
      <c r="IZ1840"/>
      <c r="JA1840"/>
      <c r="JB1840"/>
      <c r="JC1840"/>
      <c r="JD1840"/>
      <c r="JE1840"/>
      <c r="JF1840"/>
      <c r="JG1840"/>
      <c r="JH1840"/>
      <c r="JI1840"/>
      <c r="JJ1840"/>
      <c r="JK1840"/>
      <c r="JL1840"/>
      <c r="JM1840"/>
      <c r="JN1840"/>
      <c r="JO1840"/>
      <c r="JP1840"/>
      <c r="JQ1840"/>
      <c r="JR1840"/>
      <c r="JS1840"/>
      <c r="JT1840"/>
      <c r="JU1840"/>
      <c r="JV1840"/>
      <c r="JW1840"/>
      <c r="JX1840"/>
      <c r="JY1840"/>
      <c r="JZ1840"/>
      <c r="KA1840"/>
      <c r="KB1840"/>
      <c r="KC1840"/>
      <c r="KD1840"/>
      <c r="KE1840"/>
      <c r="KF1840"/>
      <c r="KG1840"/>
      <c r="KH1840"/>
      <c r="KI1840"/>
      <c r="KJ1840"/>
      <c r="KK1840"/>
      <c r="KL1840"/>
      <c r="KM1840"/>
      <c r="KN1840"/>
      <c r="KO1840"/>
      <c r="KP1840"/>
      <c r="KQ1840"/>
      <c r="KR1840"/>
      <c r="KS1840"/>
      <c r="KT1840"/>
      <c r="KU1840"/>
      <c r="KV1840"/>
      <c r="KW1840"/>
      <c r="KX1840"/>
      <c r="KY1840"/>
      <c r="KZ1840"/>
      <c r="LA1840"/>
      <c r="LB1840"/>
      <c r="LC1840"/>
      <c r="LD1840"/>
      <c r="LE1840"/>
      <c r="LF1840"/>
      <c r="LG1840"/>
      <c r="LH1840"/>
      <c r="LI1840"/>
      <c r="LJ1840"/>
      <c r="LK1840"/>
      <c r="LL1840"/>
      <c r="LM1840"/>
      <c r="LN1840"/>
      <c r="LO1840"/>
      <c r="LP1840"/>
      <c r="LQ1840"/>
      <c r="LR1840"/>
      <c r="LS1840"/>
      <c r="LT1840"/>
      <c r="LU1840"/>
      <c r="LV1840"/>
      <c r="LW1840"/>
      <c r="LX1840"/>
      <c r="LY1840"/>
      <c r="LZ1840"/>
      <c r="MA1840"/>
      <c r="MB1840"/>
      <c r="MC1840"/>
      <c r="MD1840"/>
      <c r="ME1840"/>
      <c r="MF1840"/>
      <c r="MG1840"/>
      <c r="MH1840"/>
      <c r="MI1840"/>
      <c r="MJ1840"/>
      <c r="MK1840"/>
      <c r="ML1840"/>
      <c r="MM1840"/>
      <c r="MN1840"/>
      <c r="MO1840"/>
      <c r="MP1840"/>
      <c r="MQ1840"/>
      <c r="MR1840"/>
      <c r="MS1840"/>
      <c r="MT1840"/>
      <c r="MU1840"/>
      <c r="MV1840"/>
      <c r="MW1840"/>
      <c r="MX1840"/>
      <c r="MY1840"/>
      <c r="MZ1840"/>
      <c r="NA1840"/>
      <c r="NB1840"/>
      <c r="NC1840"/>
      <c r="ND1840"/>
      <c r="NE1840"/>
      <c r="NF1840"/>
      <c r="NG1840"/>
      <c r="NH1840"/>
      <c r="NI1840"/>
      <c r="NJ1840"/>
      <c r="NK1840"/>
      <c r="NL1840"/>
      <c r="NM1840"/>
      <c r="NN1840"/>
      <c r="NO1840"/>
      <c r="NP1840"/>
      <c r="NQ1840"/>
      <c r="NR1840"/>
      <c r="NS1840"/>
      <c r="NT1840"/>
      <c r="NU1840"/>
      <c r="NV1840"/>
      <c r="NW1840"/>
      <c r="NX1840"/>
      <c r="NY1840"/>
      <c r="NZ1840"/>
      <c r="OA1840"/>
      <c r="OB1840"/>
      <c r="OC1840"/>
      <c r="OD1840"/>
      <c r="OE1840"/>
      <c r="OF1840"/>
      <c r="OG1840"/>
      <c r="OH1840"/>
      <c r="OI1840"/>
      <c r="OJ1840"/>
      <c r="OK1840"/>
      <c r="OL1840"/>
      <c r="OM1840"/>
      <c r="ON1840"/>
      <c r="OO1840"/>
      <c r="OP1840"/>
      <c r="OQ1840"/>
      <c r="OR1840"/>
      <c r="OS1840"/>
      <c r="OT1840"/>
      <c r="OU1840"/>
      <c r="OV1840"/>
      <c r="OW1840"/>
      <c r="OX1840"/>
      <c r="OY1840"/>
      <c r="OZ1840"/>
      <c r="PA1840"/>
      <c r="PB1840"/>
      <c r="PC1840"/>
      <c r="PD1840"/>
      <c r="PE1840"/>
      <c r="PF1840"/>
      <c r="PG1840"/>
      <c r="PH1840"/>
      <c r="PI1840"/>
      <c r="PJ1840"/>
      <c r="PK1840"/>
      <c r="PL1840"/>
      <c r="PM1840"/>
      <c r="PN1840"/>
      <c r="PO1840"/>
      <c r="PP1840"/>
      <c r="PQ1840"/>
      <c r="PR1840"/>
      <c r="PS1840"/>
      <c r="PT1840"/>
      <c r="PU1840"/>
      <c r="PV1840"/>
      <c r="PW1840"/>
      <c r="PX1840"/>
      <c r="PY1840"/>
      <c r="PZ1840"/>
      <c r="QA1840"/>
      <c r="QB1840"/>
      <c r="QC1840"/>
      <c r="QD1840"/>
      <c r="QE1840"/>
      <c r="QF1840"/>
      <c r="QG1840"/>
      <c r="QH1840"/>
      <c r="QI1840"/>
      <c r="QJ1840"/>
      <c r="QK1840"/>
      <c r="QL1840"/>
      <c r="QM1840"/>
      <c r="QN1840"/>
      <c r="QO1840"/>
      <c r="QP1840"/>
      <c r="QQ1840"/>
      <c r="QR1840"/>
      <c r="QS1840"/>
      <c r="QT1840"/>
      <c r="QU1840"/>
      <c r="QV1840"/>
      <c r="QW1840"/>
      <c r="QX1840"/>
      <c r="QY1840"/>
      <c r="QZ1840"/>
      <c r="RA1840"/>
      <c r="RB1840"/>
      <c r="RC1840"/>
      <c r="RD1840"/>
      <c r="RE1840"/>
      <c r="RF1840"/>
      <c r="RG1840"/>
      <c r="RH1840"/>
      <c r="RI1840"/>
      <c r="RJ1840"/>
      <c r="RK1840"/>
      <c r="RL1840"/>
      <c r="RM1840"/>
      <c r="RN1840"/>
      <c r="RO1840"/>
      <c r="RP1840"/>
      <c r="RQ1840"/>
      <c r="RR1840"/>
      <c r="RS1840"/>
      <c r="RT1840"/>
      <c r="RU1840"/>
      <c r="RV1840"/>
      <c r="RW1840"/>
      <c r="RX1840"/>
      <c r="RY1840"/>
      <c r="RZ1840"/>
      <c r="SA1840"/>
      <c r="SB1840"/>
      <c r="SC1840"/>
      <c r="SD1840"/>
      <c r="SE1840"/>
      <c r="SF1840"/>
      <c r="SG1840"/>
      <c r="SH1840"/>
      <c r="SI1840"/>
      <c r="SJ1840"/>
      <c r="SK1840"/>
      <c r="SL1840"/>
      <c r="SM1840"/>
      <c r="SN1840"/>
      <c r="SO1840"/>
      <c r="SP1840"/>
      <c r="SQ1840"/>
      <c r="SR1840"/>
      <c r="SS1840"/>
      <c r="ST1840"/>
      <c r="SU1840"/>
      <c r="SV1840"/>
      <c r="SW1840"/>
      <c r="SX1840"/>
      <c r="SY1840"/>
      <c r="SZ1840"/>
      <c r="TA1840"/>
      <c r="TB1840"/>
      <c r="TC1840"/>
      <c r="TD1840"/>
      <c r="TE1840"/>
      <c r="TF1840"/>
      <c r="TG1840"/>
      <c r="TH1840"/>
      <c r="TI1840"/>
      <c r="TJ1840"/>
      <c r="TK1840"/>
      <c r="TL1840"/>
      <c r="TM1840"/>
      <c r="TN1840"/>
      <c r="TO1840"/>
      <c r="TP1840"/>
      <c r="TQ1840"/>
      <c r="TR1840"/>
      <c r="TS1840"/>
      <c r="TT1840"/>
      <c r="TU1840"/>
      <c r="TV1840"/>
      <c r="TW1840"/>
      <c r="TX1840"/>
      <c r="TY1840"/>
      <c r="TZ1840"/>
      <c r="UA1840"/>
      <c r="UB1840"/>
      <c r="UC1840"/>
      <c r="UD1840"/>
      <c r="UE1840"/>
      <c r="UF1840"/>
      <c r="UG1840"/>
      <c r="UH1840"/>
      <c r="UI1840"/>
      <c r="UJ1840"/>
      <c r="UK1840"/>
      <c r="UL1840"/>
      <c r="UM1840"/>
      <c r="UN1840"/>
      <c r="UO1840"/>
      <c r="UP1840"/>
      <c r="UQ1840"/>
      <c r="UR1840"/>
      <c r="US1840"/>
      <c r="UT1840"/>
      <c r="UU1840"/>
      <c r="UV1840"/>
      <c r="UW1840"/>
      <c r="UX1840"/>
      <c r="UY1840"/>
      <c r="UZ1840"/>
      <c r="VA1840"/>
      <c r="VB1840"/>
      <c r="VC1840"/>
      <c r="VD1840"/>
      <c r="VE1840"/>
      <c r="VF1840"/>
      <c r="VG1840"/>
      <c r="VH1840"/>
      <c r="VI1840"/>
      <c r="VJ1840"/>
      <c r="VK1840"/>
      <c r="VL1840"/>
      <c r="VM1840"/>
      <c r="VN1840"/>
      <c r="VO1840"/>
      <c r="VP1840"/>
      <c r="VQ1840"/>
      <c r="VR1840"/>
      <c r="VS1840"/>
      <c r="VT1840"/>
      <c r="VU1840"/>
      <c r="VV1840"/>
      <c r="VW1840"/>
      <c r="VX1840"/>
      <c r="VY1840"/>
      <c r="VZ1840"/>
      <c r="WA1840"/>
      <c r="WB1840"/>
      <c r="WC1840"/>
      <c r="WD1840"/>
      <c r="WE1840"/>
      <c r="WF1840"/>
      <c r="WG1840"/>
      <c r="WH1840"/>
      <c r="WI1840"/>
      <c r="WJ1840"/>
      <c r="WK1840"/>
      <c r="WL1840"/>
      <c r="WM1840"/>
      <c r="WN1840"/>
      <c r="WO1840"/>
      <c r="WP1840"/>
      <c r="WQ1840"/>
      <c r="WR1840"/>
      <c r="WS1840"/>
      <c r="WT1840"/>
      <c r="WU1840"/>
      <c r="WV1840"/>
      <c r="WW1840"/>
      <c r="WX1840"/>
      <c r="WY1840"/>
      <c r="WZ1840"/>
      <c r="XA1840"/>
      <c r="XB1840"/>
      <c r="XC1840"/>
      <c r="XD1840"/>
      <c r="XE1840"/>
      <c r="XF1840"/>
      <c r="XG1840"/>
      <c r="XH1840"/>
      <c r="XI1840"/>
      <c r="XJ1840"/>
      <c r="XK1840"/>
      <c r="XL1840"/>
      <c r="XM1840"/>
      <c r="XN1840"/>
      <c r="XO1840"/>
      <c r="XP1840"/>
      <c r="XQ1840"/>
      <c r="XR1840"/>
      <c r="XS1840"/>
      <c r="XT1840"/>
      <c r="XU1840"/>
      <c r="XV1840"/>
      <c r="XW1840"/>
      <c r="XX1840"/>
      <c r="XY1840"/>
      <c r="XZ1840"/>
      <c r="YA1840"/>
      <c r="YB1840"/>
      <c r="YC1840"/>
      <c r="YD1840"/>
      <c r="YE1840"/>
      <c r="YF1840"/>
      <c r="YG1840"/>
      <c r="YH1840"/>
      <c r="YI1840"/>
      <c r="YJ1840"/>
      <c r="YK1840"/>
      <c r="YL1840"/>
      <c r="YM1840"/>
      <c r="YN1840"/>
      <c r="YO1840"/>
      <c r="YP1840"/>
      <c r="YQ1840"/>
      <c r="YR1840"/>
      <c r="YS1840"/>
      <c r="YT1840"/>
      <c r="YU1840"/>
      <c r="YV1840"/>
      <c r="YW1840"/>
      <c r="YX1840"/>
      <c r="YY1840"/>
      <c r="YZ1840"/>
      <c r="ZA1840"/>
      <c r="ZB1840"/>
      <c r="ZC1840"/>
      <c r="ZD1840"/>
      <c r="ZE1840"/>
      <c r="ZF1840"/>
      <c r="ZG1840"/>
      <c r="ZH1840"/>
      <c r="ZI1840"/>
      <c r="ZJ1840"/>
      <c r="ZK1840"/>
      <c r="ZL1840"/>
      <c r="ZM1840"/>
      <c r="ZN1840"/>
      <c r="ZO1840"/>
      <c r="ZP1840"/>
      <c r="ZQ1840"/>
      <c r="ZR1840"/>
      <c r="ZS1840"/>
      <c r="ZT1840"/>
      <c r="ZU1840"/>
      <c r="ZV1840"/>
      <c r="ZW1840"/>
      <c r="ZX1840"/>
      <c r="ZY1840"/>
      <c r="ZZ1840"/>
      <c r="AAA1840"/>
      <c r="AAB1840"/>
      <c r="AAC1840"/>
      <c r="AAD1840"/>
      <c r="AAE1840"/>
      <c r="AAF1840"/>
      <c r="AAG1840"/>
      <c r="AAH1840"/>
      <c r="AAI1840"/>
      <c r="AAJ1840"/>
      <c r="AAK1840"/>
      <c r="AAL1840"/>
      <c r="AAM1840"/>
      <c r="AAN1840"/>
      <c r="AAO1840"/>
      <c r="AAP1840"/>
      <c r="AAQ1840"/>
      <c r="AAR1840"/>
      <c r="AAS1840"/>
      <c r="AAT1840"/>
      <c r="AAU1840"/>
      <c r="AAV1840"/>
      <c r="AAW1840"/>
      <c r="AAX1840"/>
      <c r="AAY1840"/>
      <c r="AAZ1840"/>
      <c r="ABA1840"/>
      <c r="ABB1840"/>
      <c r="ABC1840"/>
      <c r="ABD1840"/>
      <c r="ABE1840"/>
      <c r="ABF1840"/>
      <c r="ABG1840"/>
      <c r="ABH1840"/>
      <c r="ABI1840"/>
      <c r="ABJ1840"/>
      <c r="ABK1840"/>
      <c r="ABL1840"/>
      <c r="ABM1840"/>
      <c r="ABN1840"/>
      <c r="ABO1840"/>
      <c r="ABP1840"/>
      <c r="ABQ1840"/>
      <c r="ABR1840"/>
      <c r="ABS1840"/>
      <c r="ABT1840"/>
      <c r="ABU1840"/>
      <c r="ABV1840"/>
      <c r="ABW1840"/>
      <c r="ABX1840"/>
      <c r="ABY1840"/>
      <c r="ABZ1840"/>
      <c r="ACA1840"/>
      <c r="ACB1840"/>
      <c r="ACC1840"/>
      <c r="ACD1840"/>
      <c r="ACE1840"/>
      <c r="ACF1840"/>
      <c r="ACG1840"/>
      <c r="ACH1840"/>
      <c r="ACI1840"/>
      <c r="ACJ1840"/>
      <c r="ACK1840"/>
      <c r="ACL1840"/>
      <c r="ACM1840"/>
      <c r="ACN1840"/>
      <c r="ACO1840"/>
      <c r="ACP1840"/>
      <c r="ACQ1840"/>
      <c r="ACR1840"/>
      <c r="ACS1840"/>
      <c r="ACT1840"/>
      <c r="ACU1840"/>
      <c r="ACV1840"/>
      <c r="ACW1840"/>
      <c r="ACX1840"/>
      <c r="ACY1840"/>
      <c r="ACZ1840"/>
      <c r="ADA1840"/>
      <c r="ADB1840"/>
      <c r="ADC1840"/>
      <c r="ADD1840"/>
      <c r="ADE1840"/>
      <c r="ADF1840"/>
      <c r="ADG1840"/>
      <c r="ADH1840"/>
      <c r="ADI1840"/>
      <c r="ADJ1840"/>
      <c r="ADK1840"/>
      <c r="ADL1840"/>
      <c r="ADM1840"/>
      <c r="ADN1840"/>
      <c r="ADO1840"/>
      <c r="ADP1840"/>
      <c r="ADQ1840"/>
      <c r="ADR1840"/>
      <c r="ADS1840"/>
      <c r="ADT1840"/>
      <c r="ADU1840"/>
      <c r="ADV1840"/>
      <c r="ADW1840"/>
      <c r="ADX1840"/>
      <c r="ADY1840"/>
      <c r="ADZ1840"/>
      <c r="AEA1840"/>
      <c r="AEB1840"/>
      <c r="AEC1840"/>
      <c r="AED1840"/>
      <c r="AEE1840"/>
      <c r="AEF1840"/>
      <c r="AEG1840"/>
      <c r="AEH1840"/>
      <c r="AEI1840"/>
      <c r="AEJ1840"/>
      <c r="AEK1840"/>
      <c r="AEL1840"/>
      <c r="AEM1840"/>
      <c r="AEN1840"/>
      <c r="AEO1840"/>
      <c r="AEP1840"/>
      <c r="AEQ1840"/>
      <c r="AER1840"/>
      <c r="AES1840"/>
      <c r="AET1840"/>
      <c r="AEU1840"/>
      <c r="AEV1840"/>
      <c r="AEW1840"/>
      <c r="AEX1840"/>
      <c r="AEY1840"/>
      <c r="AEZ1840"/>
      <c r="AFA1840"/>
      <c r="AFB1840"/>
      <c r="AFC1840"/>
      <c r="AFD1840"/>
      <c r="AFE1840"/>
      <c r="AFF1840"/>
      <c r="AFG1840"/>
      <c r="AFH1840"/>
      <c r="AFI1840"/>
      <c r="AFJ1840"/>
      <c r="AFK1840"/>
      <c r="AFL1840"/>
      <c r="AFM1840"/>
      <c r="AFN1840"/>
      <c r="AFO1840"/>
      <c r="AFP1840"/>
      <c r="AFQ1840"/>
      <c r="AFR1840"/>
      <c r="AFS1840"/>
      <c r="AFT1840"/>
      <c r="AFU1840"/>
      <c r="AFV1840"/>
      <c r="AFW1840"/>
      <c r="AFX1840"/>
      <c r="AFY1840"/>
      <c r="AFZ1840"/>
      <c r="AGA1840"/>
      <c r="AGB1840"/>
      <c r="AGC1840"/>
      <c r="AGD1840"/>
      <c r="AGE1840"/>
      <c r="AGF1840"/>
      <c r="AGG1840"/>
      <c r="AGH1840"/>
      <c r="AGI1840"/>
      <c r="AGJ1840"/>
      <c r="AGK1840"/>
      <c r="AGL1840"/>
      <c r="AGM1840"/>
      <c r="AGN1840"/>
      <c r="AGO1840"/>
      <c r="AGP1840"/>
      <c r="AGQ1840"/>
      <c r="AGR1840"/>
      <c r="AGS1840"/>
      <c r="AGT1840"/>
      <c r="AGU1840"/>
      <c r="AGV1840"/>
      <c r="AGW1840"/>
      <c r="AGX1840"/>
      <c r="AGY1840"/>
      <c r="AGZ1840"/>
      <c r="AHA1840"/>
      <c r="AHB1840"/>
      <c r="AHC1840"/>
      <c r="AHD1840"/>
      <c r="AHE1840"/>
      <c r="AHF1840"/>
      <c r="AHG1840"/>
      <c r="AHH1840"/>
      <c r="AHI1840"/>
      <c r="AHJ1840"/>
      <c r="AHK1840"/>
      <c r="AHL1840"/>
      <c r="AHM1840"/>
      <c r="AHN1840"/>
      <c r="AHO1840"/>
      <c r="AHP1840"/>
      <c r="AHQ1840"/>
      <c r="AHR1840"/>
      <c r="AHS1840"/>
      <c r="AHT1840"/>
      <c r="AHU1840"/>
      <c r="AHV1840"/>
      <c r="AHW1840"/>
      <c r="AHX1840"/>
      <c r="AHY1840"/>
      <c r="AHZ1840"/>
      <c r="AIA1840"/>
      <c r="AIB1840"/>
      <c r="AIC1840"/>
      <c r="AID1840"/>
      <c r="AIE1840"/>
      <c r="AIF1840"/>
      <c r="AIG1840"/>
      <c r="AIH1840"/>
      <c r="AII1840"/>
      <c r="AIJ1840"/>
      <c r="AIK1840"/>
      <c r="AIL1840"/>
      <c r="AIM1840"/>
      <c r="AIN1840"/>
      <c r="AIO1840"/>
      <c r="AIP1840"/>
      <c r="AIQ1840"/>
      <c r="AIR1840"/>
      <c r="AIS1840"/>
      <c r="AIT1840"/>
      <c r="AIU1840"/>
      <c r="AIV1840"/>
      <c r="AIW1840"/>
      <c r="AIX1840"/>
      <c r="AIY1840"/>
      <c r="AIZ1840"/>
      <c r="AJA1840"/>
      <c r="AJB1840"/>
      <c r="AJC1840"/>
      <c r="AJD1840"/>
      <c r="AJE1840"/>
      <c r="AJF1840"/>
      <c r="AJG1840"/>
      <c r="AJH1840"/>
      <c r="AJI1840"/>
      <c r="AJJ1840"/>
      <c r="AJK1840"/>
      <c r="AJL1840"/>
      <c r="AJM1840"/>
      <c r="AJN1840"/>
      <c r="AJO1840"/>
      <c r="AJP1840"/>
      <c r="AJQ1840"/>
      <c r="AJR1840"/>
      <c r="AJS1840"/>
      <c r="AJT1840"/>
      <c r="AJU1840"/>
      <c r="AJV1840"/>
      <c r="AJW1840"/>
      <c r="AJX1840"/>
      <c r="AJY1840"/>
      <c r="AJZ1840"/>
      <c r="AKA1840"/>
      <c r="AKB1840"/>
      <c r="AKC1840"/>
      <c r="AKD1840"/>
      <c r="AKE1840"/>
      <c r="AKF1840"/>
      <c r="AKG1840"/>
      <c r="AKH1840"/>
      <c r="AKI1840"/>
      <c r="AKJ1840"/>
      <c r="AKK1840"/>
      <c r="AKL1840"/>
      <c r="AKM1840"/>
      <c r="AKN1840"/>
      <c r="AKO1840"/>
      <c r="AKP1840"/>
      <c r="AKQ1840"/>
      <c r="AKR1840"/>
      <c r="AKS1840"/>
      <c r="AKT1840"/>
      <c r="AKU1840"/>
      <c r="AKV1840"/>
      <c r="AKW1840"/>
      <c r="AKX1840"/>
      <c r="AKY1840"/>
      <c r="AKZ1840"/>
      <c r="ALA1840"/>
      <c r="ALB1840"/>
      <c r="ALC1840"/>
      <c r="ALD1840"/>
      <c r="ALE1840"/>
      <c r="ALF1840"/>
      <c r="ALG1840"/>
      <c r="ALH1840"/>
      <c r="ALI1840"/>
      <c r="ALJ1840"/>
      <c r="ALK1840"/>
      <c r="ALL1840"/>
      <c r="ALM1840"/>
      <c r="ALN1840"/>
      <c r="ALO1840"/>
      <c r="ALP1840"/>
      <c r="ALQ1840"/>
      <c r="ALR1840"/>
      <c r="ALS1840"/>
      <c r="ALT1840"/>
      <c r="ALU1840"/>
      <c r="ALV1840"/>
      <c r="ALW1840"/>
      <c r="ALX1840"/>
      <c r="ALY1840"/>
      <c r="ALZ1840"/>
      <c r="AMA1840"/>
      <c r="AMB1840"/>
      <c r="AMC1840"/>
      <c r="AMD1840"/>
      <c r="AME1840"/>
      <c r="AMF1840"/>
      <c r="AMG1840"/>
      <c r="AMH1840"/>
      <c r="AMI1840"/>
      <c r="AMJ1840"/>
      <c r="AMK1840"/>
    </row>
    <row r="1841" spans="1:46" customFormat="1" ht="45" customHeight="1" thickTop="1" thickBot="1" x14ac:dyDescent="0.3">
      <c r="A1841" s="250" t="s">
        <v>1456</v>
      </c>
      <c r="B1841" s="250" t="s">
        <v>1456</v>
      </c>
      <c r="C1841" s="250" t="s">
        <v>1456</v>
      </c>
      <c r="D1841" s="250" t="s">
        <v>1456</v>
      </c>
      <c r="E1841" s="250" t="s">
        <v>1456</v>
      </c>
      <c r="F1841" s="250" t="s">
        <v>1456</v>
      </c>
      <c r="G1841" s="250" t="s">
        <v>1456</v>
      </c>
      <c r="H1841" s="250" t="s">
        <v>1456</v>
      </c>
      <c r="I1841" s="250" t="s">
        <v>1456</v>
      </c>
      <c r="J1841" s="250" t="s">
        <v>1456</v>
      </c>
      <c r="K1841" s="250" t="s">
        <v>1456</v>
      </c>
      <c r="L1841" s="250" t="s">
        <v>1456</v>
      </c>
      <c r="M1841" s="250" t="s">
        <v>1456</v>
      </c>
      <c r="N1841" s="250" t="s">
        <v>1456</v>
      </c>
      <c r="O1841" s="250" t="s">
        <v>1456</v>
      </c>
      <c r="P1841" s="250" t="s">
        <v>1456</v>
      </c>
      <c r="Q1841" s="54">
        <v>0</v>
      </c>
      <c r="R1841" s="251" t="s">
        <v>2551</v>
      </c>
      <c r="S1841" s="252"/>
      <c r="T1841" s="252"/>
      <c r="U1841" s="252"/>
      <c r="V1841" s="252"/>
      <c r="W1841" s="252"/>
      <c r="X1841" s="252"/>
      <c r="Y1841" s="252"/>
      <c r="Z1841" s="252"/>
      <c r="AA1841" s="252"/>
      <c r="AB1841" s="252"/>
      <c r="AC1841" s="252"/>
      <c r="AD1841" s="252"/>
      <c r="AE1841" s="253"/>
      <c r="AF1841" s="54">
        <v>0</v>
      </c>
      <c r="AG1841" s="251" t="s">
        <v>2551</v>
      </c>
      <c r="AH1841" s="252"/>
      <c r="AI1841" s="252"/>
      <c r="AJ1841" s="252"/>
      <c r="AK1841" s="252"/>
      <c r="AL1841" s="252"/>
      <c r="AM1841" s="252"/>
      <c r="AN1841" s="252"/>
      <c r="AO1841" s="252"/>
      <c r="AP1841" s="252"/>
      <c r="AQ1841" s="252"/>
      <c r="AR1841" s="252"/>
      <c r="AS1841" s="252"/>
      <c r="AT1841" s="253"/>
    </row>
    <row r="1842" spans="1:46" customFormat="1" ht="45" customHeight="1" thickTop="1" thickBot="1" x14ac:dyDescent="0.3">
      <c r="A1842" s="249" t="s">
        <v>1457</v>
      </c>
      <c r="B1842" s="249" t="s">
        <v>1457</v>
      </c>
      <c r="C1842" s="249" t="s">
        <v>1457</v>
      </c>
      <c r="D1842" s="249" t="s">
        <v>1457</v>
      </c>
      <c r="E1842" s="249" t="s">
        <v>1457</v>
      </c>
      <c r="F1842" s="249" t="s">
        <v>1457</v>
      </c>
      <c r="G1842" s="249" t="s">
        <v>1457</v>
      </c>
      <c r="H1842" s="249" t="s">
        <v>1457</v>
      </c>
      <c r="I1842" s="249" t="s">
        <v>1457</v>
      </c>
      <c r="J1842" s="249" t="s">
        <v>1457</v>
      </c>
      <c r="K1842" s="249" t="s">
        <v>1457</v>
      </c>
      <c r="L1842" s="249" t="s">
        <v>1457</v>
      </c>
      <c r="M1842" s="249" t="s">
        <v>1457</v>
      </c>
      <c r="N1842" s="249" t="s">
        <v>1457</v>
      </c>
      <c r="O1842" s="249" t="s">
        <v>1457</v>
      </c>
      <c r="P1842" s="249" t="s">
        <v>1457</v>
      </c>
      <c r="Q1842" s="54">
        <v>0</v>
      </c>
      <c r="R1842" s="251" t="s">
        <v>2551</v>
      </c>
      <c r="S1842" s="252"/>
      <c r="T1842" s="252"/>
      <c r="U1842" s="252"/>
      <c r="V1842" s="252"/>
      <c r="W1842" s="252"/>
      <c r="X1842" s="252"/>
      <c r="Y1842" s="252"/>
      <c r="Z1842" s="252"/>
      <c r="AA1842" s="252"/>
      <c r="AB1842" s="252"/>
      <c r="AC1842" s="252"/>
      <c r="AD1842" s="252"/>
      <c r="AE1842" s="253"/>
      <c r="AF1842" s="54">
        <v>0</v>
      </c>
      <c r="AG1842" s="251" t="s">
        <v>2551</v>
      </c>
      <c r="AH1842" s="252"/>
      <c r="AI1842" s="252"/>
      <c r="AJ1842" s="252"/>
      <c r="AK1842" s="252"/>
      <c r="AL1842" s="252"/>
      <c r="AM1842" s="252"/>
      <c r="AN1842" s="252"/>
      <c r="AO1842" s="252"/>
      <c r="AP1842" s="252"/>
      <c r="AQ1842" s="252"/>
      <c r="AR1842" s="252"/>
      <c r="AS1842" s="252"/>
      <c r="AT1842" s="253"/>
    </row>
    <row r="1843" spans="1:46" customFormat="1" ht="45" customHeight="1" thickTop="1" thickBot="1" x14ac:dyDescent="0.3">
      <c r="A1843" s="249" t="s">
        <v>1458</v>
      </c>
      <c r="B1843" s="249" t="s">
        <v>1458</v>
      </c>
      <c r="C1843" s="249" t="s">
        <v>1458</v>
      </c>
      <c r="D1843" s="249" t="s">
        <v>1458</v>
      </c>
      <c r="E1843" s="249" t="s">
        <v>1458</v>
      </c>
      <c r="F1843" s="249" t="s">
        <v>1458</v>
      </c>
      <c r="G1843" s="249" t="s">
        <v>1458</v>
      </c>
      <c r="H1843" s="249" t="s">
        <v>1458</v>
      </c>
      <c r="I1843" s="249" t="s">
        <v>1458</v>
      </c>
      <c r="J1843" s="249" t="s">
        <v>1458</v>
      </c>
      <c r="K1843" s="249" t="s">
        <v>1458</v>
      </c>
      <c r="L1843" s="249" t="s">
        <v>1458</v>
      </c>
      <c r="M1843" s="249" t="s">
        <v>1458</v>
      </c>
      <c r="N1843" s="249" t="s">
        <v>1458</v>
      </c>
      <c r="O1843" s="249" t="s">
        <v>1458</v>
      </c>
      <c r="P1843" s="249" t="s">
        <v>1458</v>
      </c>
      <c r="Q1843" s="54">
        <v>0</v>
      </c>
      <c r="R1843" s="251" t="s">
        <v>2551</v>
      </c>
      <c r="S1843" s="252"/>
      <c r="T1843" s="252"/>
      <c r="U1843" s="252"/>
      <c r="V1843" s="252"/>
      <c r="W1843" s="252"/>
      <c r="X1843" s="252"/>
      <c r="Y1843" s="252"/>
      <c r="Z1843" s="252"/>
      <c r="AA1843" s="252"/>
      <c r="AB1843" s="252"/>
      <c r="AC1843" s="252"/>
      <c r="AD1843" s="252"/>
      <c r="AE1843" s="253"/>
      <c r="AF1843" s="54">
        <v>0</v>
      </c>
      <c r="AG1843" s="251" t="s">
        <v>2551</v>
      </c>
      <c r="AH1843" s="252"/>
      <c r="AI1843" s="252"/>
      <c r="AJ1843" s="252"/>
      <c r="AK1843" s="252"/>
      <c r="AL1843" s="252"/>
      <c r="AM1843" s="252"/>
      <c r="AN1843" s="252"/>
      <c r="AO1843" s="252"/>
      <c r="AP1843" s="252"/>
      <c r="AQ1843" s="252"/>
      <c r="AR1843" s="252"/>
      <c r="AS1843" s="252"/>
      <c r="AT1843" s="253"/>
    </row>
    <row r="1844" spans="1:46" customFormat="1" ht="45" customHeight="1" thickTop="1" thickBot="1" x14ac:dyDescent="0.3">
      <c r="A1844" s="249" t="s">
        <v>1459</v>
      </c>
      <c r="B1844" s="249" t="s">
        <v>1459</v>
      </c>
      <c r="C1844" s="249" t="s">
        <v>1459</v>
      </c>
      <c r="D1844" s="249" t="s">
        <v>1459</v>
      </c>
      <c r="E1844" s="249" t="s">
        <v>1459</v>
      </c>
      <c r="F1844" s="249" t="s">
        <v>1459</v>
      </c>
      <c r="G1844" s="249" t="s">
        <v>1459</v>
      </c>
      <c r="H1844" s="249" t="s">
        <v>1459</v>
      </c>
      <c r="I1844" s="249" t="s">
        <v>1459</v>
      </c>
      <c r="J1844" s="249" t="s">
        <v>1459</v>
      </c>
      <c r="K1844" s="249" t="s">
        <v>1459</v>
      </c>
      <c r="L1844" s="249" t="s">
        <v>1459</v>
      </c>
      <c r="M1844" s="249" t="s">
        <v>1459</v>
      </c>
      <c r="N1844" s="249" t="s">
        <v>1459</v>
      </c>
      <c r="O1844" s="249" t="s">
        <v>1459</v>
      </c>
      <c r="P1844" s="249" t="s">
        <v>1459</v>
      </c>
      <c r="Q1844" s="54">
        <v>0</v>
      </c>
      <c r="R1844" s="251" t="s">
        <v>2551</v>
      </c>
      <c r="S1844" s="252"/>
      <c r="T1844" s="252"/>
      <c r="U1844" s="252"/>
      <c r="V1844" s="252"/>
      <c r="W1844" s="252"/>
      <c r="X1844" s="252"/>
      <c r="Y1844" s="252"/>
      <c r="Z1844" s="252"/>
      <c r="AA1844" s="252"/>
      <c r="AB1844" s="252"/>
      <c r="AC1844" s="252"/>
      <c r="AD1844" s="252"/>
      <c r="AE1844" s="253"/>
      <c r="AF1844" s="54">
        <v>0</v>
      </c>
      <c r="AG1844" s="251" t="s">
        <v>2551</v>
      </c>
      <c r="AH1844" s="252"/>
      <c r="AI1844" s="252"/>
      <c r="AJ1844" s="252"/>
      <c r="AK1844" s="252"/>
      <c r="AL1844" s="252"/>
      <c r="AM1844" s="252"/>
      <c r="AN1844" s="252"/>
      <c r="AO1844" s="252"/>
      <c r="AP1844" s="252"/>
      <c r="AQ1844" s="252"/>
      <c r="AR1844" s="252"/>
      <c r="AS1844" s="252"/>
      <c r="AT1844" s="253"/>
    </row>
    <row r="1845" spans="1:46" customFormat="1" ht="45" customHeight="1" thickTop="1" thickBot="1" x14ac:dyDescent="0.3">
      <c r="A1845" s="249" t="s">
        <v>1460</v>
      </c>
      <c r="B1845" s="249"/>
      <c r="C1845" s="249"/>
      <c r="D1845" s="249"/>
      <c r="E1845" s="249"/>
      <c r="F1845" s="249"/>
      <c r="G1845" s="249"/>
      <c r="H1845" s="249"/>
      <c r="I1845" s="249"/>
      <c r="J1845" s="249"/>
      <c r="K1845" s="249"/>
      <c r="L1845" s="249"/>
      <c r="M1845" s="249"/>
      <c r="N1845" s="249"/>
      <c r="O1845" s="249"/>
      <c r="P1845" s="249"/>
      <c r="Q1845" s="54">
        <v>0</v>
      </c>
      <c r="R1845" s="251" t="s">
        <v>2551</v>
      </c>
      <c r="S1845" s="252"/>
      <c r="T1845" s="252"/>
      <c r="U1845" s="252"/>
      <c r="V1845" s="252"/>
      <c r="W1845" s="252"/>
      <c r="X1845" s="252"/>
      <c r="Y1845" s="252"/>
      <c r="Z1845" s="252"/>
      <c r="AA1845" s="252"/>
      <c r="AB1845" s="252"/>
      <c r="AC1845" s="252"/>
      <c r="AD1845" s="252"/>
      <c r="AE1845" s="253"/>
      <c r="AF1845" s="54">
        <v>0</v>
      </c>
      <c r="AG1845" s="251" t="s">
        <v>2576</v>
      </c>
      <c r="AH1845" s="252"/>
      <c r="AI1845" s="252"/>
      <c r="AJ1845" s="252"/>
      <c r="AK1845" s="252"/>
      <c r="AL1845" s="252"/>
      <c r="AM1845" s="252"/>
      <c r="AN1845" s="252"/>
      <c r="AO1845" s="252"/>
      <c r="AP1845" s="252"/>
      <c r="AQ1845" s="252"/>
      <c r="AR1845" s="252"/>
      <c r="AS1845" s="252"/>
      <c r="AT1845" s="253"/>
    </row>
    <row r="1846" spans="1:46" customFormat="1" ht="45" customHeight="1" thickTop="1" thickBot="1" x14ac:dyDescent="0.3">
      <c r="A1846" s="249" t="s">
        <v>1461</v>
      </c>
      <c r="B1846" s="249" t="s">
        <v>1461</v>
      </c>
      <c r="C1846" s="249" t="s">
        <v>1461</v>
      </c>
      <c r="D1846" s="249" t="s">
        <v>1461</v>
      </c>
      <c r="E1846" s="249" t="s">
        <v>1461</v>
      </c>
      <c r="F1846" s="249" t="s">
        <v>1461</v>
      </c>
      <c r="G1846" s="249" t="s">
        <v>1461</v>
      </c>
      <c r="H1846" s="249" t="s">
        <v>1461</v>
      </c>
      <c r="I1846" s="249" t="s">
        <v>1461</v>
      </c>
      <c r="J1846" s="249" t="s">
        <v>1461</v>
      </c>
      <c r="K1846" s="249" t="s">
        <v>1461</v>
      </c>
      <c r="L1846" s="249" t="s">
        <v>1461</v>
      </c>
      <c r="M1846" s="249" t="s">
        <v>1461</v>
      </c>
      <c r="N1846" s="249" t="s">
        <v>1461</v>
      </c>
      <c r="O1846" s="249" t="s">
        <v>1461</v>
      </c>
      <c r="P1846" s="249" t="s">
        <v>1461</v>
      </c>
      <c r="Q1846" s="54">
        <v>0</v>
      </c>
      <c r="R1846" s="251" t="s">
        <v>2551</v>
      </c>
      <c r="S1846" s="252"/>
      <c r="T1846" s="252"/>
      <c r="U1846" s="252"/>
      <c r="V1846" s="252"/>
      <c r="W1846" s="252"/>
      <c r="X1846" s="252"/>
      <c r="Y1846" s="252"/>
      <c r="Z1846" s="252"/>
      <c r="AA1846" s="252"/>
      <c r="AB1846" s="252"/>
      <c r="AC1846" s="252"/>
      <c r="AD1846" s="252"/>
      <c r="AE1846" s="253"/>
      <c r="AF1846" s="54">
        <v>0</v>
      </c>
      <c r="AG1846" s="251" t="s">
        <v>2551</v>
      </c>
      <c r="AH1846" s="252"/>
      <c r="AI1846" s="252"/>
      <c r="AJ1846" s="252"/>
      <c r="AK1846" s="252"/>
      <c r="AL1846" s="252"/>
      <c r="AM1846" s="252"/>
      <c r="AN1846" s="252"/>
      <c r="AO1846" s="252"/>
      <c r="AP1846" s="252"/>
      <c r="AQ1846" s="252"/>
      <c r="AR1846" s="252"/>
      <c r="AS1846" s="252"/>
      <c r="AT1846" s="253"/>
    </row>
    <row r="1847" spans="1:46" customFormat="1" ht="45" customHeight="1" thickTop="1" thickBot="1" x14ac:dyDescent="0.3">
      <c r="A1847" s="250" t="s">
        <v>1462</v>
      </c>
      <c r="B1847" s="250" t="s">
        <v>1462</v>
      </c>
      <c r="C1847" s="250" t="s">
        <v>1462</v>
      </c>
      <c r="D1847" s="250" t="s">
        <v>1462</v>
      </c>
      <c r="E1847" s="250" t="s">
        <v>1462</v>
      </c>
      <c r="F1847" s="250" t="s">
        <v>1462</v>
      </c>
      <c r="G1847" s="250" t="s">
        <v>1462</v>
      </c>
      <c r="H1847" s="250" t="s">
        <v>1462</v>
      </c>
      <c r="I1847" s="250" t="s">
        <v>1462</v>
      </c>
      <c r="J1847" s="250" t="s">
        <v>1462</v>
      </c>
      <c r="K1847" s="250" t="s">
        <v>1462</v>
      </c>
      <c r="L1847" s="250" t="s">
        <v>1462</v>
      </c>
      <c r="M1847" s="250" t="s">
        <v>1462</v>
      </c>
      <c r="N1847" s="250" t="s">
        <v>1462</v>
      </c>
      <c r="O1847" s="250" t="s">
        <v>1462</v>
      </c>
      <c r="P1847" s="250" t="s">
        <v>1462</v>
      </c>
      <c r="Q1847" s="54">
        <v>0</v>
      </c>
      <c r="R1847" s="251" t="s">
        <v>2551</v>
      </c>
      <c r="S1847" s="252"/>
      <c r="T1847" s="252"/>
      <c r="U1847" s="252"/>
      <c r="V1847" s="252"/>
      <c r="W1847" s="252"/>
      <c r="X1847" s="252"/>
      <c r="Y1847" s="252"/>
      <c r="Z1847" s="252"/>
      <c r="AA1847" s="252"/>
      <c r="AB1847" s="252"/>
      <c r="AC1847" s="252"/>
      <c r="AD1847" s="252"/>
      <c r="AE1847" s="253"/>
      <c r="AF1847" s="54">
        <v>0</v>
      </c>
      <c r="AG1847" s="251" t="s">
        <v>2551</v>
      </c>
      <c r="AH1847" s="252"/>
      <c r="AI1847" s="252"/>
      <c r="AJ1847" s="252"/>
      <c r="AK1847" s="252"/>
      <c r="AL1847" s="252"/>
      <c r="AM1847" s="252"/>
      <c r="AN1847" s="252"/>
      <c r="AO1847" s="252"/>
      <c r="AP1847" s="252"/>
      <c r="AQ1847" s="252"/>
      <c r="AR1847" s="252"/>
      <c r="AS1847" s="252"/>
      <c r="AT1847" s="253"/>
    </row>
    <row r="1848" spans="1:46" customFormat="1" ht="45" customHeight="1" thickTop="1" thickBot="1" x14ac:dyDescent="0.3">
      <c r="A1848" s="250" t="s">
        <v>1463</v>
      </c>
      <c r="B1848" s="250" t="s">
        <v>1463</v>
      </c>
      <c r="C1848" s="250" t="s">
        <v>1463</v>
      </c>
      <c r="D1848" s="250" t="s">
        <v>1463</v>
      </c>
      <c r="E1848" s="250" t="s">
        <v>1463</v>
      </c>
      <c r="F1848" s="250" t="s">
        <v>1463</v>
      </c>
      <c r="G1848" s="250" t="s">
        <v>1463</v>
      </c>
      <c r="H1848" s="250" t="s">
        <v>1463</v>
      </c>
      <c r="I1848" s="250" t="s">
        <v>1463</v>
      </c>
      <c r="J1848" s="250" t="s">
        <v>1463</v>
      </c>
      <c r="K1848" s="250" t="s">
        <v>1463</v>
      </c>
      <c r="L1848" s="250" t="s">
        <v>1463</v>
      </c>
      <c r="M1848" s="250" t="s">
        <v>1463</v>
      </c>
      <c r="N1848" s="250" t="s">
        <v>1463</v>
      </c>
      <c r="O1848" s="250" t="s">
        <v>1463</v>
      </c>
      <c r="P1848" s="250" t="s">
        <v>1463</v>
      </c>
      <c r="Q1848" s="54">
        <v>0</v>
      </c>
      <c r="R1848" s="251" t="s">
        <v>2551</v>
      </c>
      <c r="S1848" s="252"/>
      <c r="T1848" s="252"/>
      <c r="U1848" s="252"/>
      <c r="V1848" s="252"/>
      <c r="W1848" s="252"/>
      <c r="X1848" s="252"/>
      <c r="Y1848" s="252"/>
      <c r="Z1848" s="252"/>
      <c r="AA1848" s="252"/>
      <c r="AB1848" s="252"/>
      <c r="AC1848" s="252"/>
      <c r="AD1848" s="252"/>
      <c r="AE1848" s="253"/>
      <c r="AF1848" s="54">
        <v>0</v>
      </c>
      <c r="AG1848" s="251" t="s">
        <v>2551</v>
      </c>
      <c r="AH1848" s="252"/>
      <c r="AI1848" s="252"/>
      <c r="AJ1848" s="252"/>
      <c r="AK1848" s="252"/>
      <c r="AL1848" s="252"/>
      <c r="AM1848" s="252"/>
      <c r="AN1848" s="252"/>
      <c r="AO1848" s="252"/>
      <c r="AP1848" s="252"/>
      <c r="AQ1848" s="252"/>
      <c r="AR1848" s="252"/>
      <c r="AS1848" s="252"/>
      <c r="AT1848" s="253"/>
    </row>
    <row r="1849" spans="1:46" customFormat="1" ht="45" customHeight="1" thickTop="1" thickBot="1" x14ac:dyDescent="0.3">
      <c r="A1849" s="249" t="s">
        <v>1464</v>
      </c>
      <c r="B1849" s="249" t="s">
        <v>1464</v>
      </c>
      <c r="C1849" s="249" t="s">
        <v>1464</v>
      </c>
      <c r="D1849" s="249" t="s">
        <v>1464</v>
      </c>
      <c r="E1849" s="249" t="s">
        <v>1464</v>
      </c>
      <c r="F1849" s="249" t="s">
        <v>1464</v>
      </c>
      <c r="G1849" s="249" t="s">
        <v>1464</v>
      </c>
      <c r="H1849" s="249" t="s">
        <v>1464</v>
      </c>
      <c r="I1849" s="249" t="s">
        <v>1464</v>
      </c>
      <c r="J1849" s="249" t="s">
        <v>1464</v>
      </c>
      <c r="K1849" s="249" t="s">
        <v>1464</v>
      </c>
      <c r="L1849" s="249" t="s">
        <v>1464</v>
      </c>
      <c r="M1849" s="249" t="s">
        <v>1464</v>
      </c>
      <c r="N1849" s="249" t="s">
        <v>1464</v>
      </c>
      <c r="O1849" s="249" t="s">
        <v>1464</v>
      </c>
      <c r="P1849" s="249" t="s">
        <v>1464</v>
      </c>
      <c r="Q1849" s="54">
        <v>0</v>
      </c>
      <c r="R1849" s="251" t="s">
        <v>2551</v>
      </c>
      <c r="S1849" s="252"/>
      <c r="T1849" s="252"/>
      <c r="U1849" s="252"/>
      <c r="V1849" s="252"/>
      <c r="W1849" s="252"/>
      <c r="X1849" s="252"/>
      <c r="Y1849" s="252"/>
      <c r="Z1849" s="252"/>
      <c r="AA1849" s="252"/>
      <c r="AB1849" s="252"/>
      <c r="AC1849" s="252"/>
      <c r="AD1849" s="252"/>
      <c r="AE1849" s="253"/>
      <c r="AF1849" s="54">
        <v>0</v>
      </c>
      <c r="AG1849" s="251" t="s">
        <v>2551</v>
      </c>
      <c r="AH1849" s="252"/>
      <c r="AI1849" s="252"/>
      <c r="AJ1849" s="252"/>
      <c r="AK1849" s="252"/>
      <c r="AL1849" s="252"/>
      <c r="AM1849" s="252"/>
      <c r="AN1849" s="252"/>
      <c r="AO1849" s="252"/>
      <c r="AP1849" s="252"/>
      <c r="AQ1849" s="252"/>
      <c r="AR1849" s="252"/>
      <c r="AS1849" s="252"/>
      <c r="AT1849" s="253"/>
    </row>
    <row r="1850" spans="1:46" customFormat="1" ht="45" customHeight="1" thickTop="1" thickBot="1" x14ac:dyDescent="0.3">
      <c r="A1850" s="249" t="s">
        <v>1465</v>
      </c>
      <c r="B1850" s="249" t="s">
        <v>1465</v>
      </c>
      <c r="C1850" s="249" t="s">
        <v>1465</v>
      </c>
      <c r="D1850" s="249" t="s">
        <v>1465</v>
      </c>
      <c r="E1850" s="249" t="s">
        <v>1465</v>
      </c>
      <c r="F1850" s="249" t="s">
        <v>1465</v>
      </c>
      <c r="G1850" s="249" t="s">
        <v>1465</v>
      </c>
      <c r="H1850" s="249" t="s">
        <v>1465</v>
      </c>
      <c r="I1850" s="249" t="s">
        <v>1465</v>
      </c>
      <c r="J1850" s="249" t="s">
        <v>1465</v>
      </c>
      <c r="K1850" s="249" t="s">
        <v>1465</v>
      </c>
      <c r="L1850" s="249" t="s">
        <v>1465</v>
      </c>
      <c r="M1850" s="249" t="s">
        <v>1465</v>
      </c>
      <c r="N1850" s="249" t="s">
        <v>1465</v>
      </c>
      <c r="O1850" s="249" t="s">
        <v>1465</v>
      </c>
      <c r="P1850" s="249" t="s">
        <v>1465</v>
      </c>
      <c r="Q1850" s="54">
        <v>0</v>
      </c>
      <c r="R1850" s="251" t="s">
        <v>2551</v>
      </c>
      <c r="S1850" s="252"/>
      <c r="T1850" s="252"/>
      <c r="U1850" s="252"/>
      <c r="V1850" s="252"/>
      <c r="W1850" s="252"/>
      <c r="X1850" s="252"/>
      <c r="Y1850" s="252"/>
      <c r="Z1850" s="252"/>
      <c r="AA1850" s="252"/>
      <c r="AB1850" s="252"/>
      <c r="AC1850" s="252"/>
      <c r="AD1850" s="252"/>
      <c r="AE1850" s="253"/>
      <c r="AF1850" s="54">
        <v>0</v>
      </c>
      <c r="AG1850" s="251" t="s">
        <v>2551</v>
      </c>
      <c r="AH1850" s="252"/>
      <c r="AI1850" s="252"/>
      <c r="AJ1850" s="252"/>
      <c r="AK1850" s="252"/>
      <c r="AL1850" s="252"/>
      <c r="AM1850" s="252"/>
      <c r="AN1850" s="252"/>
      <c r="AO1850" s="252"/>
      <c r="AP1850" s="252"/>
      <c r="AQ1850" s="252"/>
      <c r="AR1850" s="252"/>
      <c r="AS1850" s="252"/>
      <c r="AT1850" s="253"/>
    </row>
    <row r="1851" spans="1:46" customFormat="1" ht="45" customHeight="1" thickTop="1" thickBot="1" x14ac:dyDescent="0.3">
      <c r="A1851" s="249" t="s">
        <v>1466</v>
      </c>
      <c r="B1851" s="249" t="s">
        <v>1466</v>
      </c>
      <c r="C1851" s="249" t="s">
        <v>1466</v>
      </c>
      <c r="D1851" s="249" t="s">
        <v>1466</v>
      </c>
      <c r="E1851" s="249" t="s">
        <v>1466</v>
      </c>
      <c r="F1851" s="249" t="s">
        <v>1466</v>
      </c>
      <c r="G1851" s="249" t="s">
        <v>1466</v>
      </c>
      <c r="H1851" s="249" t="s">
        <v>1466</v>
      </c>
      <c r="I1851" s="249" t="s">
        <v>1466</v>
      </c>
      <c r="J1851" s="249" t="s">
        <v>1466</v>
      </c>
      <c r="K1851" s="249" t="s">
        <v>1466</v>
      </c>
      <c r="L1851" s="249" t="s">
        <v>1466</v>
      </c>
      <c r="M1851" s="249" t="s">
        <v>1466</v>
      </c>
      <c r="N1851" s="249" t="s">
        <v>1466</v>
      </c>
      <c r="O1851" s="249" t="s">
        <v>1466</v>
      </c>
      <c r="P1851" s="249" t="s">
        <v>1466</v>
      </c>
      <c r="Q1851" s="54">
        <v>0</v>
      </c>
      <c r="R1851" s="251" t="s">
        <v>2551</v>
      </c>
      <c r="S1851" s="252"/>
      <c r="T1851" s="252"/>
      <c r="U1851" s="252"/>
      <c r="V1851" s="252"/>
      <c r="W1851" s="252"/>
      <c r="X1851" s="252"/>
      <c r="Y1851" s="252"/>
      <c r="Z1851" s="252"/>
      <c r="AA1851" s="252"/>
      <c r="AB1851" s="252"/>
      <c r="AC1851" s="252"/>
      <c r="AD1851" s="252"/>
      <c r="AE1851" s="253"/>
      <c r="AF1851" s="54">
        <v>0</v>
      </c>
      <c r="AG1851" s="251" t="s">
        <v>2551</v>
      </c>
      <c r="AH1851" s="252"/>
      <c r="AI1851" s="252"/>
      <c r="AJ1851" s="252"/>
      <c r="AK1851" s="252"/>
      <c r="AL1851" s="252"/>
      <c r="AM1851" s="252"/>
      <c r="AN1851" s="252"/>
      <c r="AO1851" s="252"/>
      <c r="AP1851" s="252"/>
      <c r="AQ1851" s="252"/>
      <c r="AR1851" s="252"/>
      <c r="AS1851" s="252"/>
      <c r="AT1851" s="253"/>
    </row>
    <row r="1852" spans="1:46" customFormat="1" ht="45" customHeight="1" thickTop="1" thickBot="1" x14ac:dyDescent="0.3">
      <c r="A1852" s="249" t="s">
        <v>1467</v>
      </c>
      <c r="B1852" s="249" t="s">
        <v>1467</v>
      </c>
      <c r="C1852" s="249" t="s">
        <v>1467</v>
      </c>
      <c r="D1852" s="249" t="s">
        <v>1467</v>
      </c>
      <c r="E1852" s="249" t="s">
        <v>1467</v>
      </c>
      <c r="F1852" s="249" t="s">
        <v>1467</v>
      </c>
      <c r="G1852" s="249" t="s">
        <v>1467</v>
      </c>
      <c r="H1852" s="249" t="s">
        <v>1467</v>
      </c>
      <c r="I1852" s="249" t="s">
        <v>1467</v>
      </c>
      <c r="J1852" s="249" t="s">
        <v>1467</v>
      </c>
      <c r="K1852" s="249" t="s">
        <v>1467</v>
      </c>
      <c r="L1852" s="249" t="s">
        <v>1467</v>
      </c>
      <c r="M1852" s="249" t="s">
        <v>1467</v>
      </c>
      <c r="N1852" s="249" t="s">
        <v>1467</v>
      </c>
      <c r="O1852" s="249" t="s">
        <v>1467</v>
      </c>
      <c r="P1852" s="249" t="s">
        <v>1467</v>
      </c>
      <c r="Q1852" s="54">
        <v>0</v>
      </c>
      <c r="R1852" s="251" t="s">
        <v>2551</v>
      </c>
      <c r="S1852" s="252"/>
      <c r="T1852" s="252"/>
      <c r="U1852" s="252"/>
      <c r="V1852" s="252"/>
      <c r="W1852" s="252"/>
      <c r="X1852" s="252"/>
      <c r="Y1852" s="252"/>
      <c r="Z1852" s="252"/>
      <c r="AA1852" s="252"/>
      <c r="AB1852" s="252"/>
      <c r="AC1852" s="252"/>
      <c r="AD1852" s="252"/>
      <c r="AE1852" s="253"/>
      <c r="AF1852" s="54">
        <v>0</v>
      </c>
      <c r="AG1852" s="251" t="s">
        <v>2551</v>
      </c>
      <c r="AH1852" s="252"/>
      <c r="AI1852" s="252"/>
      <c r="AJ1852" s="252"/>
      <c r="AK1852" s="252"/>
      <c r="AL1852" s="252"/>
      <c r="AM1852" s="252"/>
      <c r="AN1852" s="252"/>
      <c r="AO1852" s="252"/>
      <c r="AP1852" s="252"/>
      <c r="AQ1852" s="252"/>
      <c r="AR1852" s="252"/>
      <c r="AS1852" s="252"/>
      <c r="AT1852" s="253"/>
    </row>
    <row r="1853" spans="1:46" customFormat="1" ht="45" customHeight="1" thickTop="1" thickBot="1" x14ac:dyDescent="0.3">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customFormat="1" ht="45" customHeight="1" thickTop="1" thickBot="1" x14ac:dyDescent="0.3">
      <c r="A1854" s="257" t="s">
        <v>197</v>
      </c>
      <c r="B1854" s="257"/>
      <c r="C1854" s="257"/>
      <c r="D1854" s="257"/>
      <c r="E1854" s="257"/>
      <c r="F1854" s="257"/>
      <c r="G1854" s="257"/>
      <c r="H1854" s="257"/>
      <c r="I1854" s="257"/>
      <c r="J1854" s="257"/>
      <c r="K1854" s="257"/>
      <c r="L1854" s="257"/>
      <c r="M1854" s="257"/>
      <c r="N1854" s="257"/>
      <c r="O1854" s="257"/>
      <c r="P1854" s="257"/>
      <c r="Q1854" s="56" t="s">
        <v>188</v>
      </c>
      <c r="R1854" s="258" t="s">
        <v>189</v>
      </c>
      <c r="S1854" s="258"/>
      <c r="T1854" s="258"/>
      <c r="U1854" s="258"/>
      <c r="V1854" s="258"/>
      <c r="W1854" s="258"/>
      <c r="X1854" s="258"/>
      <c r="Y1854" s="258"/>
      <c r="Z1854" s="258"/>
      <c r="AA1854" s="258"/>
      <c r="AB1854" s="258"/>
      <c r="AC1854" s="258"/>
      <c r="AD1854" s="258"/>
      <c r="AE1854" s="258"/>
      <c r="AF1854" s="57" t="s">
        <v>188</v>
      </c>
      <c r="AG1854" s="259" t="s">
        <v>7</v>
      </c>
      <c r="AH1854" s="259"/>
      <c r="AI1854" s="259"/>
      <c r="AJ1854" s="259"/>
      <c r="AK1854" s="259"/>
      <c r="AL1854" s="259"/>
      <c r="AM1854" s="259"/>
      <c r="AN1854" s="259"/>
      <c r="AO1854" s="259"/>
      <c r="AP1854" s="259"/>
      <c r="AQ1854" s="259"/>
      <c r="AR1854" s="259"/>
      <c r="AS1854" s="259"/>
      <c r="AT1854" s="259"/>
    </row>
    <row r="1855" spans="1:46" customFormat="1" ht="45" customHeight="1" thickTop="1" thickBot="1" x14ac:dyDescent="0.3">
      <c r="A1855" s="249" t="s">
        <v>1468</v>
      </c>
      <c r="B1855" s="249" t="s">
        <v>1468</v>
      </c>
      <c r="C1855" s="249" t="s">
        <v>1468</v>
      </c>
      <c r="D1855" s="249" t="s">
        <v>1468</v>
      </c>
      <c r="E1855" s="249" t="s">
        <v>1468</v>
      </c>
      <c r="F1855" s="249" t="s">
        <v>1468</v>
      </c>
      <c r="G1855" s="249" t="s">
        <v>1468</v>
      </c>
      <c r="H1855" s="249" t="s">
        <v>1468</v>
      </c>
      <c r="I1855" s="249" t="s">
        <v>1468</v>
      </c>
      <c r="J1855" s="249" t="s">
        <v>1468</v>
      </c>
      <c r="K1855" s="249" t="s">
        <v>1468</v>
      </c>
      <c r="L1855" s="249" t="s">
        <v>1468</v>
      </c>
      <c r="M1855" s="249" t="s">
        <v>1468</v>
      </c>
      <c r="N1855" s="249" t="s">
        <v>1468</v>
      </c>
      <c r="O1855" s="249" t="s">
        <v>1468</v>
      </c>
      <c r="P1855" s="249" t="s">
        <v>1468</v>
      </c>
      <c r="Q1855" s="54">
        <v>0</v>
      </c>
      <c r="R1855" s="251" t="s">
        <v>2585</v>
      </c>
      <c r="S1855" s="252"/>
      <c r="T1855" s="252"/>
      <c r="U1855" s="252"/>
      <c r="V1855" s="252"/>
      <c r="W1855" s="252"/>
      <c r="X1855" s="252"/>
      <c r="Y1855" s="252"/>
      <c r="Z1855" s="252"/>
      <c r="AA1855" s="252"/>
      <c r="AB1855" s="252"/>
      <c r="AC1855" s="252"/>
      <c r="AD1855" s="252"/>
      <c r="AE1855" s="253"/>
      <c r="AF1855" s="54">
        <v>0</v>
      </c>
      <c r="AG1855" s="251" t="s">
        <v>2576</v>
      </c>
      <c r="AH1855" s="252"/>
      <c r="AI1855" s="252"/>
      <c r="AJ1855" s="252"/>
      <c r="AK1855" s="252"/>
      <c r="AL1855" s="252"/>
      <c r="AM1855" s="252"/>
      <c r="AN1855" s="252"/>
      <c r="AO1855" s="252"/>
      <c r="AP1855" s="252"/>
      <c r="AQ1855" s="252"/>
      <c r="AR1855" s="252"/>
      <c r="AS1855" s="252"/>
      <c r="AT1855" s="253"/>
    </row>
    <row r="1856" spans="1:46" customFormat="1" ht="45" customHeight="1" thickTop="1" thickBot="1" x14ac:dyDescent="0.3">
      <c r="A1856" s="249" t="s">
        <v>1469</v>
      </c>
      <c r="B1856" s="249" t="s">
        <v>1469</v>
      </c>
      <c r="C1856" s="249" t="s">
        <v>1469</v>
      </c>
      <c r="D1856" s="249" t="s">
        <v>1469</v>
      </c>
      <c r="E1856" s="249" t="s">
        <v>1469</v>
      </c>
      <c r="F1856" s="249" t="s">
        <v>1469</v>
      </c>
      <c r="G1856" s="249" t="s">
        <v>1469</v>
      </c>
      <c r="H1856" s="249" t="s">
        <v>1469</v>
      </c>
      <c r="I1856" s="249" t="s">
        <v>1469</v>
      </c>
      <c r="J1856" s="249" t="s">
        <v>1469</v>
      </c>
      <c r="K1856" s="249" t="s">
        <v>1469</v>
      </c>
      <c r="L1856" s="249" t="s">
        <v>1469</v>
      </c>
      <c r="M1856" s="249" t="s">
        <v>1469</v>
      </c>
      <c r="N1856" s="249" t="s">
        <v>1469</v>
      </c>
      <c r="O1856" s="249" t="s">
        <v>1469</v>
      </c>
      <c r="P1856" s="249" t="s">
        <v>1469</v>
      </c>
      <c r="Q1856" s="54">
        <v>0</v>
      </c>
      <c r="R1856" s="267" t="s">
        <v>2551</v>
      </c>
      <c r="S1856" s="267"/>
      <c r="T1856" s="267"/>
      <c r="U1856" s="267"/>
      <c r="V1856" s="267"/>
      <c r="W1856" s="267"/>
      <c r="X1856" s="267"/>
      <c r="Y1856" s="267"/>
      <c r="Z1856" s="267"/>
      <c r="AA1856" s="267"/>
      <c r="AB1856" s="267"/>
      <c r="AC1856" s="267"/>
      <c r="AD1856" s="267"/>
      <c r="AE1856" s="267"/>
      <c r="AF1856" s="54">
        <v>0</v>
      </c>
      <c r="AG1856" s="267" t="s">
        <v>2551</v>
      </c>
      <c r="AH1856" s="267"/>
      <c r="AI1856" s="267"/>
      <c r="AJ1856" s="267"/>
      <c r="AK1856" s="267"/>
      <c r="AL1856" s="267"/>
      <c r="AM1856" s="267"/>
      <c r="AN1856" s="267"/>
      <c r="AO1856" s="267"/>
      <c r="AP1856" s="267"/>
      <c r="AQ1856" s="267"/>
      <c r="AR1856" s="267"/>
      <c r="AS1856" s="267"/>
      <c r="AT1856" s="267"/>
    </row>
    <row r="1857" spans="1:1025" ht="45" customHeight="1" thickTop="1" thickBot="1" x14ac:dyDescent="0.3">
      <c r="A1857" s="249" t="s">
        <v>1470</v>
      </c>
      <c r="B1857" s="249" t="s">
        <v>1470</v>
      </c>
      <c r="C1857" s="249" t="s">
        <v>1470</v>
      </c>
      <c r="D1857" s="249" t="s">
        <v>1470</v>
      </c>
      <c r="E1857" s="249" t="s">
        <v>1470</v>
      </c>
      <c r="F1857" s="249" t="s">
        <v>1470</v>
      </c>
      <c r="G1857" s="249" t="s">
        <v>1470</v>
      </c>
      <c r="H1857" s="249" t="s">
        <v>1470</v>
      </c>
      <c r="I1857" s="249" t="s">
        <v>1470</v>
      </c>
      <c r="J1857" s="249" t="s">
        <v>1470</v>
      </c>
      <c r="K1857" s="249" t="s">
        <v>1470</v>
      </c>
      <c r="L1857" s="249" t="s">
        <v>1470</v>
      </c>
      <c r="M1857" s="249" t="s">
        <v>1470</v>
      </c>
      <c r="N1857" s="249" t="s">
        <v>1470</v>
      </c>
      <c r="O1857" s="249" t="s">
        <v>1470</v>
      </c>
      <c r="P1857" s="249" t="s">
        <v>1470</v>
      </c>
      <c r="Q1857" s="54">
        <v>0</v>
      </c>
      <c r="R1857" s="267" t="s">
        <v>2551</v>
      </c>
      <c r="S1857" s="267"/>
      <c r="T1857" s="267"/>
      <c r="U1857" s="267"/>
      <c r="V1857" s="267"/>
      <c r="W1857" s="267"/>
      <c r="X1857" s="267"/>
      <c r="Y1857" s="267"/>
      <c r="Z1857" s="267"/>
      <c r="AA1857" s="267"/>
      <c r="AB1857" s="267"/>
      <c r="AC1857" s="267"/>
      <c r="AD1857" s="267"/>
      <c r="AE1857" s="267"/>
      <c r="AF1857" s="54">
        <v>0</v>
      </c>
      <c r="AG1857" s="267" t="s">
        <v>2551</v>
      </c>
      <c r="AH1857" s="267"/>
      <c r="AI1857" s="267"/>
      <c r="AJ1857" s="267"/>
      <c r="AK1857" s="267"/>
      <c r="AL1857" s="267"/>
      <c r="AM1857" s="267"/>
      <c r="AN1857" s="267"/>
      <c r="AO1857" s="267"/>
      <c r="AP1857" s="267"/>
      <c r="AQ1857" s="267"/>
      <c r="AR1857" s="267"/>
      <c r="AS1857" s="267"/>
      <c r="AT1857" s="26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c r="HE1857"/>
      <c r="HF1857"/>
      <c r="HG1857"/>
      <c r="HH1857"/>
      <c r="HI1857"/>
      <c r="HJ1857"/>
      <c r="HK1857"/>
      <c r="HL1857"/>
      <c r="HM1857"/>
      <c r="HN1857"/>
      <c r="HO1857"/>
      <c r="HP1857"/>
      <c r="HQ1857"/>
      <c r="HR1857"/>
      <c r="HS1857"/>
      <c r="HT1857"/>
      <c r="HU1857"/>
      <c r="HV1857"/>
      <c r="HW1857"/>
      <c r="HX1857"/>
      <c r="HY1857"/>
      <c r="HZ1857"/>
      <c r="IA1857"/>
      <c r="IB1857"/>
      <c r="IC1857"/>
      <c r="ID1857"/>
      <c r="IE1857"/>
      <c r="IF1857"/>
      <c r="IG1857"/>
      <c r="IH1857"/>
      <c r="II1857"/>
      <c r="IJ1857"/>
      <c r="IK1857"/>
      <c r="IL1857"/>
      <c r="IM1857"/>
      <c r="IN1857"/>
      <c r="IO1857"/>
      <c r="IP1857"/>
      <c r="IQ1857"/>
      <c r="IR1857"/>
      <c r="IS1857"/>
      <c r="IT1857"/>
      <c r="IU1857"/>
      <c r="IV1857"/>
      <c r="IW1857"/>
      <c r="IX1857"/>
      <c r="IY1857"/>
      <c r="IZ1857"/>
      <c r="JA1857"/>
      <c r="JB1857"/>
      <c r="JC1857"/>
      <c r="JD1857"/>
      <c r="JE1857"/>
      <c r="JF1857"/>
      <c r="JG1857"/>
      <c r="JH1857"/>
      <c r="JI1857"/>
      <c r="JJ1857"/>
      <c r="JK1857"/>
      <c r="JL1857"/>
      <c r="JM1857"/>
      <c r="JN1857"/>
      <c r="JO1857"/>
      <c r="JP1857"/>
      <c r="JQ1857"/>
      <c r="JR1857"/>
      <c r="JS1857"/>
      <c r="JT1857"/>
      <c r="JU1857"/>
      <c r="JV1857"/>
      <c r="JW1857"/>
      <c r="JX1857"/>
      <c r="JY1857"/>
      <c r="JZ1857"/>
      <c r="KA1857"/>
      <c r="KB1857"/>
      <c r="KC1857"/>
      <c r="KD1857"/>
      <c r="KE1857"/>
      <c r="KF1857"/>
      <c r="KG1857"/>
      <c r="KH1857"/>
      <c r="KI1857"/>
      <c r="KJ1857"/>
      <c r="KK1857"/>
      <c r="KL1857"/>
      <c r="KM1857"/>
      <c r="KN1857"/>
      <c r="KO1857"/>
      <c r="KP1857"/>
      <c r="KQ1857"/>
      <c r="KR1857"/>
      <c r="KS1857"/>
      <c r="KT1857"/>
      <c r="KU1857"/>
      <c r="KV1857"/>
      <c r="KW1857"/>
      <c r="KX1857"/>
      <c r="KY1857"/>
      <c r="KZ1857"/>
      <c r="LA1857"/>
      <c r="LB1857"/>
      <c r="LC1857"/>
      <c r="LD1857"/>
      <c r="LE1857"/>
      <c r="LF1857"/>
      <c r="LG1857"/>
      <c r="LH1857"/>
      <c r="LI1857"/>
      <c r="LJ1857"/>
      <c r="LK1857"/>
      <c r="LL1857"/>
      <c r="LM1857"/>
      <c r="LN1857"/>
      <c r="LO1857"/>
      <c r="LP1857"/>
      <c r="LQ1857"/>
      <c r="LR1857"/>
      <c r="LS1857"/>
      <c r="LT1857"/>
      <c r="LU1857"/>
      <c r="LV1857"/>
      <c r="LW1857"/>
      <c r="LX1857"/>
      <c r="LY1857"/>
      <c r="LZ1857"/>
      <c r="MA1857"/>
      <c r="MB1857"/>
      <c r="MC1857"/>
      <c r="MD1857"/>
      <c r="ME1857"/>
      <c r="MF1857"/>
      <c r="MG1857"/>
      <c r="MH1857"/>
      <c r="MI1857"/>
      <c r="MJ1857"/>
      <c r="MK1857"/>
      <c r="ML1857"/>
      <c r="MM1857"/>
      <c r="MN1857"/>
      <c r="MO1857"/>
      <c r="MP1857"/>
      <c r="MQ1857"/>
      <c r="MR1857"/>
      <c r="MS1857"/>
      <c r="MT1857"/>
      <c r="MU1857"/>
      <c r="MV1857"/>
      <c r="MW1857"/>
      <c r="MX1857"/>
      <c r="MY1857"/>
      <c r="MZ1857"/>
      <c r="NA1857"/>
      <c r="NB1857"/>
      <c r="NC1857"/>
      <c r="ND1857"/>
      <c r="NE1857"/>
      <c r="NF1857"/>
      <c r="NG1857"/>
      <c r="NH1857"/>
      <c r="NI1857"/>
      <c r="NJ1857"/>
      <c r="NK1857"/>
      <c r="NL1857"/>
      <c r="NM1857"/>
      <c r="NN1857"/>
      <c r="NO1857"/>
      <c r="NP1857"/>
      <c r="NQ1857"/>
      <c r="NR1857"/>
      <c r="NS1857"/>
      <c r="NT1857"/>
      <c r="NU1857"/>
      <c r="NV1857"/>
      <c r="NW1857"/>
      <c r="NX1857"/>
      <c r="NY1857"/>
      <c r="NZ1857"/>
      <c r="OA1857"/>
      <c r="OB1857"/>
      <c r="OC1857"/>
      <c r="OD1857"/>
      <c r="OE1857"/>
      <c r="OF1857"/>
      <c r="OG1857"/>
      <c r="OH1857"/>
      <c r="OI1857"/>
      <c r="OJ1857"/>
      <c r="OK1857"/>
      <c r="OL1857"/>
      <c r="OM1857"/>
      <c r="ON1857"/>
      <c r="OO1857"/>
      <c r="OP1857"/>
      <c r="OQ1857"/>
      <c r="OR1857"/>
      <c r="OS1857"/>
      <c r="OT1857"/>
      <c r="OU1857"/>
      <c r="OV1857"/>
      <c r="OW1857"/>
      <c r="OX1857"/>
      <c r="OY1857"/>
      <c r="OZ1857"/>
      <c r="PA1857"/>
      <c r="PB1857"/>
      <c r="PC1857"/>
      <c r="PD1857"/>
      <c r="PE1857"/>
      <c r="PF1857"/>
      <c r="PG1857"/>
      <c r="PH1857"/>
      <c r="PI1857"/>
      <c r="PJ1857"/>
      <c r="PK1857"/>
      <c r="PL1857"/>
      <c r="PM1857"/>
      <c r="PN1857"/>
      <c r="PO1857"/>
      <c r="PP1857"/>
      <c r="PQ1857"/>
      <c r="PR1857"/>
      <c r="PS1857"/>
      <c r="PT1857"/>
      <c r="PU1857"/>
      <c r="PV1857"/>
      <c r="PW1857"/>
      <c r="PX1857"/>
      <c r="PY1857"/>
      <c r="PZ1857"/>
      <c r="QA1857"/>
      <c r="QB1857"/>
      <c r="QC1857"/>
      <c r="QD1857"/>
      <c r="QE1857"/>
      <c r="QF1857"/>
      <c r="QG1857"/>
      <c r="QH1857"/>
      <c r="QI1857"/>
      <c r="QJ1857"/>
      <c r="QK1857"/>
      <c r="QL1857"/>
      <c r="QM1857"/>
      <c r="QN1857"/>
      <c r="QO1857"/>
      <c r="QP1857"/>
      <c r="QQ1857"/>
      <c r="QR1857"/>
      <c r="QS1857"/>
      <c r="QT1857"/>
      <c r="QU1857"/>
      <c r="QV1857"/>
      <c r="QW1857"/>
      <c r="QX1857"/>
      <c r="QY1857"/>
      <c r="QZ1857"/>
      <c r="RA1857"/>
      <c r="RB1857"/>
      <c r="RC1857"/>
      <c r="RD1857"/>
      <c r="RE1857"/>
      <c r="RF1857"/>
      <c r="RG1857"/>
      <c r="RH1857"/>
      <c r="RI1857"/>
      <c r="RJ1857"/>
      <c r="RK1857"/>
      <c r="RL1857"/>
      <c r="RM1857"/>
      <c r="RN1857"/>
      <c r="RO1857"/>
      <c r="RP1857"/>
      <c r="RQ1857"/>
      <c r="RR1857"/>
      <c r="RS1857"/>
      <c r="RT1857"/>
      <c r="RU1857"/>
      <c r="RV1857"/>
      <c r="RW1857"/>
      <c r="RX1857"/>
      <c r="RY1857"/>
      <c r="RZ1857"/>
      <c r="SA1857"/>
      <c r="SB1857"/>
      <c r="SC1857"/>
      <c r="SD1857"/>
      <c r="SE1857"/>
      <c r="SF1857"/>
      <c r="SG1857"/>
      <c r="SH1857"/>
      <c r="SI1857"/>
      <c r="SJ1857"/>
      <c r="SK1857"/>
      <c r="SL1857"/>
      <c r="SM1857"/>
      <c r="SN1857"/>
      <c r="SO1857"/>
      <c r="SP1857"/>
      <c r="SQ1857"/>
      <c r="SR1857"/>
      <c r="SS1857"/>
      <c r="ST1857"/>
      <c r="SU1857"/>
      <c r="SV1857"/>
      <c r="SW1857"/>
      <c r="SX1857"/>
      <c r="SY1857"/>
      <c r="SZ1857"/>
      <c r="TA1857"/>
      <c r="TB1857"/>
      <c r="TC1857"/>
      <c r="TD1857"/>
      <c r="TE1857"/>
      <c r="TF1857"/>
      <c r="TG1857"/>
      <c r="TH1857"/>
      <c r="TI1857"/>
      <c r="TJ1857"/>
      <c r="TK1857"/>
      <c r="TL1857"/>
      <c r="TM1857"/>
      <c r="TN1857"/>
      <c r="TO1857"/>
      <c r="TP1857"/>
      <c r="TQ1857"/>
      <c r="TR1857"/>
      <c r="TS1857"/>
      <c r="TT1857"/>
      <c r="TU1857"/>
      <c r="TV1857"/>
      <c r="TW1857"/>
      <c r="TX1857"/>
      <c r="TY1857"/>
      <c r="TZ1857"/>
      <c r="UA1857"/>
      <c r="UB1857"/>
      <c r="UC1857"/>
      <c r="UD1857"/>
      <c r="UE1857"/>
      <c r="UF1857"/>
      <c r="UG1857"/>
      <c r="UH1857"/>
      <c r="UI1857"/>
      <c r="UJ1857"/>
      <c r="UK1857"/>
      <c r="UL1857"/>
      <c r="UM1857"/>
      <c r="UN1857"/>
      <c r="UO1857"/>
      <c r="UP1857"/>
      <c r="UQ1857"/>
      <c r="UR1857"/>
      <c r="US1857"/>
      <c r="UT1857"/>
      <c r="UU1857"/>
      <c r="UV1857"/>
      <c r="UW1857"/>
      <c r="UX1857"/>
      <c r="UY1857"/>
      <c r="UZ1857"/>
      <c r="VA1857"/>
      <c r="VB1857"/>
      <c r="VC1857"/>
      <c r="VD1857"/>
      <c r="VE1857"/>
      <c r="VF1857"/>
      <c r="VG1857"/>
      <c r="VH1857"/>
      <c r="VI1857"/>
      <c r="VJ1857"/>
      <c r="VK1857"/>
      <c r="VL1857"/>
      <c r="VM1857"/>
      <c r="VN1857"/>
      <c r="VO1857"/>
      <c r="VP1857"/>
      <c r="VQ1857"/>
      <c r="VR1857"/>
      <c r="VS1857"/>
      <c r="VT1857"/>
      <c r="VU1857"/>
      <c r="VV1857"/>
      <c r="VW1857"/>
      <c r="VX1857"/>
      <c r="VY1857"/>
      <c r="VZ1857"/>
      <c r="WA1857"/>
      <c r="WB1857"/>
      <c r="WC1857"/>
      <c r="WD1857"/>
      <c r="WE1857"/>
      <c r="WF1857"/>
      <c r="WG1857"/>
      <c r="WH1857"/>
      <c r="WI1857"/>
      <c r="WJ1857"/>
      <c r="WK1857"/>
      <c r="WL1857"/>
      <c r="WM1857"/>
      <c r="WN1857"/>
      <c r="WO1857"/>
      <c r="WP1857"/>
      <c r="WQ1857"/>
      <c r="WR1857"/>
      <c r="WS1857"/>
      <c r="WT1857"/>
      <c r="WU1857"/>
      <c r="WV1857"/>
      <c r="WW1857"/>
      <c r="WX1857"/>
      <c r="WY1857"/>
      <c r="WZ1857"/>
      <c r="XA1857"/>
      <c r="XB1857"/>
      <c r="XC1857"/>
      <c r="XD1857"/>
      <c r="XE1857"/>
      <c r="XF1857"/>
      <c r="XG1857"/>
      <c r="XH1857"/>
      <c r="XI1857"/>
      <c r="XJ1857"/>
      <c r="XK1857"/>
      <c r="XL1857"/>
      <c r="XM1857"/>
      <c r="XN1857"/>
      <c r="XO1857"/>
      <c r="XP1857"/>
      <c r="XQ1857"/>
      <c r="XR1857"/>
      <c r="XS1857"/>
      <c r="XT1857"/>
      <c r="XU1857"/>
      <c r="XV1857"/>
      <c r="XW1857"/>
      <c r="XX1857"/>
      <c r="XY1857"/>
      <c r="XZ1857"/>
      <c r="YA1857"/>
      <c r="YB1857"/>
      <c r="YC1857"/>
      <c r="YD1857"/>
      <c r="YE1857"/>
      <c r="YF1857"/>
      <c r="YG1857"/>
      <c r="YH1857"/>
      <c r="YI1857"/>
      <c r="YJ1857"/>
      <c r="YK1857"/>
      <c r="YL1857"/>
      <c r="YM1857"/>
      <c r="YN1857"/>
      <c r="YO1857"/>
      <c r="YP1857"/>
      <c r="YQ1857"/>
      <c r="YR1857"/>
      <c r="YS1857"/>
      <c r="YT1857"/>
      <c r="YU1857"/>
      <c r="YV1857"/>
      <c r="YW1857"/>
      <c r="YX1857"/>
      <c r="YY1857"/>
      <c r="YZ1857"/>
      <c r="ZA1857"/>
      <c r="ZB1857"/>
      <c r="ZC1857"/>
      <c r="ZD1857"/>
      <c r="ZE1857"/>
      <c r="ZF1857"/>
      <c r="ZG1857"/>
      <c r="ZH1857"/>
      <c r="ZI1857"/>
      <c r="ZJ1857"/>
      <c r="ZK1857"/>
      <c r="ZL1857"/>
      <c r="ZM1857"/>
      <c r="ZN1857"/>
      <c r="ZO1857"/>
      <c r="ZP1857"/>
      <c r="ZQ1857"/>
      <c r="ZR1857"/>
      <c r="ZS1857"/>
      <c r="ZT1857"/>
      <c r="ZU1857"/>
      <c r="ZV1857"/>
      <c r="ZW1857"/>
      <c r="ZX1857"/>
      <c r="ZY1857"/>
      <c r="ZZ1857"/>
      <c r="AAA1857"/>
      <c r="AAB1857"/>
      <c r="AAC1857"/>
      <c r="AAD1857"/>
      <c r="AAE1857"/>
      <c r="AAF1857"/>
      <c r="AAG1857"/>
      <c r="AAH1857"/>
      <c r="AAI1857"/>
      <c r="AAJ1857"/>
      <c r="AAK1857"/>
      <c r="AAL1857"/>
      <c r="AAM1857"/>
      <c r="AAN1857"/>
      <c r="AAO1857"/>
      <c r="AAP1857"/>
      <c r="AAQ1857"/>
      <c r="AAR1857"/>
      <c r="AAS1857"/>
      <c r="AAT1857"/>
      <c r="AAU1857"/>
      <c r="AAV1857"/>
      <c r="AAW1857"/>
      <c r="AAX1857"/>
      <c r="AAY1857"/>
      <c r="AAZ1857"/>
      <c r="ABA1857"/>
      <c r="ABB1857"/>
      <c r="ABC1857"/>
      <c r="ABD1857"/>
      <c r="ABE1857"/>
      <c r="ABF1857"/>
      <c r="ABG1857"/>
      <c r="ABH1857"/>
      <c r="ABI1857"/>
      <c r="ABJ1857"/>
      <c r="ABK1857"/>
      <c r="ABL1857"/>
      <c r="ABM1857"/>
      <c r="ABN1857"/>
      <c r="ABO1857"/>
      <c r="ABP1857"/>
      <c r="ABQ1857"/>
      <c r="ABR1857"/>
      <c r="ABS1857"/>
      <c r="ABT1857"/>
      <c r="ABU1857"/>
      <c r="ABV1857"/>
      <c r="ABW1857"/>
      <c r="ABX1857"/>
      <c r="ABY1857"/>
      <c r="ABZ1857"/>
      <c r="ACA1857"/>
      <c r="ACB1857"/>
      <c r="ACC1857"/>
      <c r="ACD1857"/>
      <c r="ACE1857"/>
      <c r="ACF1857"/>
      <c r="ACG1857"/>
      <c r="ACH1857"/>
      <c r="ACI1857"/>
      <c r="ACJ1857"/>
      <c r="ACK1857"/>
      <c r="ACL1857"/>
      <c r="ACM1857"/>
      <c r="ACN1857"/>
      <c r="ACO1857"/>
      <c r="ACP1857"/>
      <c r="ACQ1857"/>
      <c r="ACR1857"/>
      <c r="ACS1857"/>
      <c r="ACT1857"/>
      <c r="ACU1857"/>
      <c r="ACV1857"/>
      <c r="ACW1857"/>
      <c r="ACX1857"/>
      <c r="ACY1857"/>
      <c r="ACZ1857"/>
      <c r="ADA1857"/>
      <c r="ADB1857"/>
      <c r="ADC1857"/>
      <c r="ADD1857"/>
      <c r="ADE1857"/>
      <c r="ADF1857"/>
      <c r="ADG1857"/>
      <c r="ADH1857"/>
      <c r="ADI1857"/>
      <c r="ADJ1857"/>
      <c r="ADK1857"/>
      <c r="ADL1857"/>
      <c r="ADM1857"/>
      <c r="ADN1857"/>
      <c r="ADO1857"/>
      <c r="ADP1857"/>
      <c r="ADQ1857"/>
      <c r="ADR1857"/>
      <c r="ADS1857"/>
      <c r="ADT1857"/>
      <c r="ADU1857"/>
      <c r="ADV1857"/>
      <c r="ADW1857"/>
      <c r="ADX1857"/>
      <c r="ADY1857"/>
      <c r="ADZ1857"/>
      <c r="AEA1857"/>
      <c r="AEB1857"/>
      <c r="AEC1857"/>
      <c r="AED1857"/>
      <c r="AEE1857"/>
      <c r="AEF1857"/>
      <c r="AEG1857"/>
      <c r="AEH1857"/>
      <c r="AEI1857"/>
      <c r="AEJ1857"/>
      <c r="AEK1857"/>
      <c r="AEL1857"/>
      <c r="AEM1857"/>
      <c r="AEN1857"/>
      <c r="AEO1857"/>
      <c r="AEP1857"/>
      <c r="AEQ1857"/>
      <c r="AER1857"/>
      <c r="AES1857"/>
      <c r="AET1857"/>
      <c r="AEU1857"/>
      <c r="AEV1857"/>
      <c r="AEW1857"/>
      <c r="AEX1857"/>
      <c r="AEY1857"/>
      <c r="AEZ1857"/>
      <c r="AFA1857"/>
      <c r="AFB1857"/>
      <c r="AFC1857"/>
      <c r="AFD1857"/>
      <c r="AFE1857"/>
      <c r="AFF1857"/>
      <c r="AFG1857"/>
      <c r="AFH1857"/>
      <c r="AFI1857"/>
      <c r="AFJ1857"/>
      <c r="AFK1857"/>
      <c r="AFL1857"/>
      <c r="AFM1857"/>
      <c r="AFN1857"/>
      <c r="AFO1857"/>
      <c r="AFP1857"/>
      <c r="AFQ1857"/>
      <c r="AFR1857"/>
      <c r="AFS1857"/>
      <c r="AFT1857"/>
      <c r="AFU1857"/>
      <c r="AFV1857"/>
      <c r="AFW1857"/>
      <c r="AFX1857"/>
      <c r="AFY1857"/>
      <c r="AFZ1857"/>
      <c r="AGA1857"/>
      <c r="AGB1857"/>
      <c r="AGC1857"/>
      <c r="AGD1857"/>
      <c r="AGE1857"/>
      <c r="AGF1857"/>
      <c r="AGG1857"/>
      <c r="AGH1857"/>
      <c r="AGI1857"/>
      <c r="AGJ1857"/>
      <c r="AGK1857"/>
      <c r="AGL1857"/>
      <c r="AGM1857"/>
      <c r="AGN1857"/>
      <c r="AGO1857"/>
      <c r="AGP1857"/>
      <c r="AGQ1857"/>
      <c r="AGR1857"/>
      <c r="AGS1857"/>
      <c r="AGT1857"/>
      <c r="AGU1857"/>
      <c r="AGV1857"/>
      <c r="AGW1857"/>
      <c r="AGX1857"/>
      <c r="AGY1857"/>
      <c r="AGZ1857"/>
      <c r="AHA1857"/>
      <c r="AHB1857"/>
      <c r="AHC1857"/>
      <c r="AHD1857"/>
      <c r="AHE1857"/>
      <c r="AHF1857"/>
      <c r="AHG1857"/>
      <c r="AHH1857"/>
      <c r="AHI1857"/>
      <c r="AHJ1857"/>
      <c r="AHK1857"/>
      <c r="AHL1857"/>
      <c r="AHM1857"/>
      <c r="AHN1857"/>
      <c r="AHO1857"/>
      <c r="AHP1857"/>
      <c r="AHQ1857"/>
      <c r="AHR1857"/>
      <c r="AHS1857"/>
      <c r="AHT1857"/>
      <c r="AHU1857"/>
      <c r="AHV1857"/>
      <c r="AHW1857"/>
      <c r="AHX1857"/>
      <c r="AHY1857"/>
      <c r="AHZ1857"/>
      <c r="AIA1857"/>
      <c r="AIB1857"/>
      <c r="AIC1857"/>
      <c r="AID1857"/>
      <c r="AIE1857"/>
      <c r="AIF1857"/>
      <c r="AIG1857"/>
      <c r="AIH1857"/>
      <c r="AII1857"/>
      <c r="AIJ1857"/>
      <c r="AIK1857"/>
      <c r="AIL1857"/>
      <c r="AIM1857"/>
      <c r="AIN1857"/>
      <c r="AIO1857"/>
      <c r="AIP1857"/>
      <c r="AIQ1857"/>
      <c r="AIR1857"/>
      <c r="AIS1857"/>
      <c r="AIT1857"/>
      <c r="AIU1857"/>
      <c r="AIV1857"/>
      <c r="AIW1857"/>
      <c r="AIX1857"/>
      <c r="AIY1857"/>
      <c r="AIZ1857"/>
      <c r="AJA1857"/>
      <c r="AJB1857"/>
      <c r="AJC1857"/>
      <c r="AJD1857"/>
      <c r="AJE1857"/>
      <c r="AJF1857"/>
      <c r="AJG1857"/>
      <c r="AJH1857"/>
      <c r="AJI1857"/>
      <c r="AJJ1857"/>
      <c r="AJK1857"/>
      <c r="AJL1857"/>
      <c r="AJM1857"/>
      <c r="AJN1857"/>
      <c r="AJO1857"/>
      <c r="AJP1857"/>
      <c r="AJQ1857"/>
      <c r="AJR1857"/>
      <c r="AJS1857"/>
      <c r="AJT1857"/>
      <c r="AJU1857"/>
      <c r="AJV1857"/>
      <c r="AJW1857"/>
      <c r="AJX1857"/>
      <c r="AJY1857"/>
      <c r="AJZ1857"/>
      <c r="AKA1857"/>
      <c r="AKB1857"/>
      <c r="AKC1857"/>
      <c r="AKD1857"/>
      <c r="AKE1857"/>
      <c r="AKF1857"/>
      <c r="AKG1857"/>
      <c r="AKH1857"/>
      <c r="AKI1857"/>
      <c r="AKJ1857"/>
      <c r="AKK1857"/>
      <c r="AKL1857"/>
      <c r="AKM1857"/>
      <c r="AKN1857"/>
      <c r="AKO1857"/>
      <c r="AKP1857"/>
      <c r="AKQ1857"/>
      <c r="AKR1857"/>
      <c r="AKS1857"/>
      <c r="AKT1857"/>
      <c r="AKU1857"/>
      <c r="AKV1857"/>
      <c r="AKW1857"/>
      <c r="AKX1857"/>
      <c r="AKY1857"/>
      <c r="AKZ1857"/>
      <c r="ALA1857"/>
      <c r="ALB1857"/>
      <c r="ALC1857"/>
      <c r="ALD1857"/>
      <c r="ALE1857"/>
      <c r="ALF1857"/>
      <c r="ALG1857"/>
      <c r="ALH1857"/>
      <c r="ALI1857"/>
      <c r="ALJ1857"/>
      <c r="ALK1857"/>
      <c r="ALL1857"/>
      <c r="ALM1857"/>
      <c r="ALN1857"/>
      <c r="ALO1857"/>
      <c r="ALP1857"/>
      <c r="ALQ1857"/>
      <c r="ALR1857"/>
      <c r="ALS1857"/>
      <c r="ALT1857"/>
      <c r="ALU1857"/>
      <c r="ALV1857"/>
      <c r="ALW1857"/>
      <c r="ALX1857"/>
      <c r="ALY1857"/>
      <c r="ALZ1857"/>
      <c r="AMA1857"/>
      <c r="AMB1857"/>
      <c r="AMC1857"/>
      <c r="AMD1857"/>
      <c r="AME1857"/>
      <c r="AMF1857"/>
      <c r="AMG1857"/>
      <c r="AMH1857"/>
      <c r="AMI1857"/>
      <c r="AMJ1857"/>
      <c r="AMK1857"/>
    </row>
    <row r="1858" spans="1:1025" ht="45" customHeight="1" thickTop="1" thickBot="1" x14ac:dyDescent="0.3">
      <c r="A1858" s="249" t="s">
        <v>1471</v>
      </c>
      <c r="B1858" s="249" t="s">
        <v>1471</v>
      </c>
      <c r="C1858" s="249" t="s">
        <v>1471</v>
      </c>
      <c r="D1858" s="249" t="s">
        <v>1471</v>
      </c>
      <c r="E1858" s="249" t="s">
        <v>1471</v>
      </c>
      <c r="F1858" s="249" t="s">
        <v>1471</v>
      </c>
      <c r="G1858" s="249" t="s">
        <v>1471</v>
      </c>
      <c r="H1858" s="249" t="s">
        <v>1471</v>
      </c>
      <c r="I1858" s="249" t="s">
        <v>1471</v>
      </c>
      <c r="J1858" s="249" t="s">
        <v>1471</v>
      </c>
      <c r="K1858" s="249" t="s">
        <v>1471</v>
      </c>
      <c r="L1858" s="249" t="s">
        <v>1471</v>
      </c>
      <c r="M1858" s="249" t="s">
        <v>1471</v>
      </c>
      <c r="N1858" s="249" t="s">
        <v>1471</v>
      </c>
      <c r="O1858" s="249" t="s">
        <v>1471</v>
      </c>
      <c r="P1858" s="249" t="s">
        <v>1471</v>
      </c>
      <c r="Q1858" s="54">
        <v>0</v>
      </c>
      <c r="R1858" s="251" t="s">
        <v>2551</v>
      </c>
      <c r="S1858" s="252"/>
      <c r="T1858" s="252"/>
      <c r="U1858" s="252"/>
      <c r="V1858" s="252"/>
      <c r="W1858" s="252"/>
      <c r="X1858" s="252"/>
      <c r="Y1858" s="252"/>
      <c r="Z1858" s="252"/>
      <c r="AA1858" s="252"/>
      <c r="AB1858" s="252"/>
      <c r="AC1858" s="252"/>
      <c r="AD1858" s="252"/>
      <c r="AE1858" s="253"/>
      <c r="AF1858" s="54">
        <v>0</v>
      </c>
      <c r="AG1858" s="251" t="s">
        <v>2551</v>
      </c>
      <c r="AH1858" s="252"/>
      <c r="AI1858" s="252"/>
      <c r="AJ1858" s="252"/>
      <c r="AK1858" s="252"/>
      <c r="AL1858" s="252"/>
      <c r="AM1858" s="252"/>
      <c r="AN1858" s="252"/>
      <c r="AO1858" s="252"/>
      <c r="AP1858" s="252"/>
      <c r="AQ1858" s="252"/>
      <c r="AR1858" s="252"/>
      <c r="AS1858" s="252"/>
      <c r="AT1858" s="253"/>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c r="HC1858"/>
      <c r="HD1858"/>
      <c r="HE1858"/>
      <c r="HF1858"/>
      <c r="HG1858"/>
      <c r="HH1858"/>
      <c r="HI1858"/>
      <c r="HJ1858"/>
      <c r="HK1858"/>
      <c r="HL1858"/>
      <c r="HM1858"/>
      <c r="HN1858"/>
      <c r="HO1858"/>
      <c r="HP1858"/>
      <c r="HQ1858"/>
      <c r="HR1858"/>
      <c r="HS1858"/>
      <c r="HT1858"/>
      <c r="HU1858"/>
      <c r="HV1858"/>
      <c r="HW1858"/>
      <c r="HX1858"/>
      <c r="HY1858"/>
      <c r="HZ1858"/>
      <c r="IA1858"/>
      <c r="IB1858"/>
      <c r="IC1858"/>
      <c r="ID1858"/>
      <c r="IE1858"/>
      <c r="IF1858"/>
      <c r="IG1858"/>
      <c r="IH1858"/>
      <c r="II1858"/>
      <c r="IJ1858"/>
      <c r="IK1858"/>
      <c r="IL1858"/>
      <c r="IM1858"/>
      <c r="IN1858"/>
      <c r="IO1858"/>
      <c r="IP1858"/>
      <c r="IQ1858"/>
      <c r="IR1858"/>
      <c r="IS1858"/>
      <c r="IT1858"/>
      <c r="IU1858"/>
      <c r="IV1858"/>
      <c r="IW1858"/>
      <c r="IX1858"/>
      <c r="IY1858"/>
      <c r="IZ1858"/>
      <c r="JA1858"/>
      <c r="JB1858"/>
      <c r="JC1858"/>
      <c r="JD1858"/>
      <c r="JE1858"/>
      <c r="JF1858"/>
      <c r="JG1858"/>
      <c r="JH1858"/>
      <c r="JI1858"/>
      <c r="JJ1858"/>
      <c r="JK1858"/>
      <c r="JL1858"/>
      <c r="JM1858"/>
      <c r="JN1858"/>
      <c r="JO1858"/>
      <c r="JP1858"/>
      <c r="JQ1858"/>
      <c r="JR1858"/>
      <c r="JS1858"/>
      <c r="JT1858"/>
      <c r="JU1858"/>
      <c r="JV1858"/>
      <c r="JW1858"/>
      <c r="JX1858"/>
      <c r="JY1858"/>
      <c r="JZ1858"/>
      <c r="KA1858"/>
      <c r="KB1858"/>
      <c r="KC1858"/>
      <c r="KD1858"/>
      <c r="KE1858"/>
      <c r="KF1858"/>
      <c r="KG1858"/>
      <c r="KH1858"/>
      <c r="KI1858"/>
      <c r="KJ1858"/>
      <c r="KK1858"/>
      <c r="KL1858"/>
      <c r="KM1858"/>
      <c r="KN1858"/>
      <c r="KO1858"/>
      <c r="KP1858"/>
      <c r="KQ1858"/>
      <c r="KR1858"/>
      <c r="KS1858"/>
      <c r="KT1858"/>
      <c r="KU1858"/>
      <c r="KV1858"/>
      <c r="KW1858"/>
      <c r="KX1858"/>
      <c r="KY1858"/>
      <c r="KZ1858"/>
      <c r="LA1858"/>
      <c r="LB1858"/>
      <c r="LC1858"/>
      <c r="LD1858"/>
      <c r="LE1858"/>
      <c r="LF1858"/>
      <c r="LG1858"/>
      <c r="LH1858"/>
      <c r="LI1858"/>
      <c r="LJ1858"/>
      <c r="LK1858"/>
      <c r="LL1858"/>
      <c r="LM1858"/>
      <c r="LN1858"/>
      <c r="LO1858"/>
      <c r="LP1858"/>
      <c r="LQ1858"/>
      <c r="LR1858"/>
      <c r="LS1858"/>
      <c r="LT1858"/>
      <c r="LU1858"/>
      <c r="LV1858"/>
      <c r="LW1858"/>
      <c r="LX1858"/>
      <c r="LY1858"/>
      <c r="LZ1858"/>
      <c r="MA1858"/>
      <c r="MB1858"/>
      <c r="MC1858"/>
      <c r="MD1858"/>
      <c r="ME1858"/>
      <c r="MF1858"/>
      <c r="MG1858"/>
      <c r="MH1858"/>
      <c r="MI1858"/>
      <c r="MJ1858"/>
      <c r="MK1858"/>
      <c r="ML1858"/>
      <c r="MM1858"/>
      <c r="MN1858"/>
      <c r="MO1858"/>
      <c r="MP1858"/>
      <c r="MQ1858"/>
      <c r="MR1858"/>
      <c r="MS1858"/>
      <c r="MT1858"/>
      <c r="MU1858"/>
      <c r="MV1858"/>
      <c r="MW1858"/>
      <c r="MX1858"/>
      <c r="MY1858"/>
      <c r="MZ1858"/>
      <c r="NA1858"/>
      <c r="NB1858"/>
      <c r="NC1858"/>
      <c r="ND1858"/>
      <c r="NE1858"/>
      <c r="NF1858"/>
      <c r="NG1858"/>
      <c r="NH1858"/>
      <c r="NI1858"/>
      <c r="NJ1858"/>
      <c r="NK1858"/>
      <c r="NL1858"/>
      <c r="NM1858"/>
      <c r="NN1858"/>
      <c r="NO1858"/>
      <c r="NP1858"/>
      <c r="NQ1858"/>
      <c r="NR1858"/>
      <c r="NS1858"/>
      <c r="NT1858"/>
      <c r="NU1858"/>
      <c r="NV1858"/>
      <c r="NW1858"/>
      <c r="NX1858"/>
      <c r="NY1858"/>
      <c r="NZ1858"/>
      <c r="OA1858"/>
      <c r="OB1858"/>
      <c r="OC1858"/>
      <c r="OD1858"/>
      <c r="OE1858"/>
      <c r="OF1858"/>
      <c r="OG1858"/>
      <c r="OH1858"/>
      <c r="OI1858"/>
      <c r="OJ1858"/>
      <c r="OK1858"/>
      <c r="OL1858"/>
      <c r="OM1858"/>
      <c r="ON1858"/>
      <c r="OO1858"/>
      <c r="OP1858"/>
      <c r="OQ1858"/>
      <c r="OR1858"/>
      <c r="OS1858"/>
      <c r="OT1858"/>
      <c r="OU1858"/>
      <c r="OV1858"/>
      <c r="OW1858"/>
      <c r="OX1858"/>
      <c r="OY1858"/>
      <c r="OZ1858"/>
      <c r="PA1858"/>
      <c r="PB1858"/>
      <c r="PC1858"/>
      <c r="PD1858"/>
      <c r="PE1858"/>
      <c r="PF1858"/>
      <c r="PG1858"/>
      <c r="PH1858"/>
      <c r="PI1858"/>
      <c r="PJ1858"/>
      <c r="PK1858"/>
      <c r="PL1858"/>
      <c r="PM1858"/>
      <c r="PN1858"/>
      <c r="PO1858"/>
      <c r="PP1858"/>
      <c r="PQ1858"/>
      <c r="PR1858"/>
      <c r="PS1858"/>
      <c r="PT1858"/>
      <c r="PU1858"/>
      <c r="PV1858"/>
      <c r="PW1858"/>
      <c r="PX1858"/>
      <c r="PY1858"/>
      <c r="PZ1858"/>
      <c r="QA1858"/>
      <c r="QB1858"/>
      <c r="QC1858"/>
      <c r="QD1858"/>
      <c r="QE1858"/>
      <c r="QF1858"/>
      <c r="QG1858"/>
      <c r="QH1858"/>
      <c r="QI1858"/>
      <c r="QJ1858"/>
      <c r="QK1858"/>
      <c r="QL1858"/>
      <c r="QM1858"/>
      <c r="QN1858"/>
      <c r="QO1858"/>
      <c r="QP1858"/>
      <c r="QQ1858"/>
      <c r="QR1858"/>
      <c r="QS1858"/>
      <c r="QT1858"/>
      <c r="QU1858"/>
      <c r="QV1858"/>
      <c r="QW1858"/>
      <c r="QX1858"/>
      <c r="QY1858"/>
      <c r="QZ1858"/>
      <c r="RA1858"/>
      <c r="RB1858"/>
      <c r="RC1858"/>
      <c r="RD1858"/>
      <c r="RE1858"/>
      <c r="RF1858"/>
      <c r="RG1858"/>
      <c r="RH1858"/>
      <c r="RI1858"/>
      <c r="RJ1858"/>
      <c r="RK1858"/>
      <c r="RL1858"/>
      <c r="RM1858"/>
      <c r="RN1858"/>
      <c r="RO1858"/>
      <c r="RP1858"/>
      <c r="RQ1858"/>
      <c r="RR1858"/>
      <c r="RS1858"/>
      <c r="RT1858"/>
      <c r="RU1858"/>
      <c r="RV1858"/>
      <c r="RW1858"/>
      <c r="RX1858"/>
      <c r="RY1858"/>
      <c r="RZ1858"/>
      <c r="SA1858"/>
      <c r="SB1858"/>
      <c r="SC1858"/>
      <c r="SD1858"/>
      <c r="SE1858"/>
      <c r="SF1858"/>
      <c r="SG1858"/>
      <c r="SH1858"/>
      <c r="SI1858"/>
      <c r="SJ1858"/>
      <c r="SK1858"/>
      <c r="SL1858"/>
      <c r="SM1858"/>
      <c r="SN1858"/>
      <c r="SO1858"/>
      <c r="SP1858"/>
      <c r="SQ1858"/>
      <c r="SR1858"/>
      <c r="SS1858"/>
      <c r="ST1858"/>
      <c r="SU1858"/>
      <c r="SV1858"/>
      <c r="SW1858"/>
      <c r="SX1858"/>
      <c r="SY1858"/>
      <c r="SZ1858"/>
      <c r="TA1858"/>
      <c r="TB1858"/>
      <c r="TC1858"/>
      <c r="TD1858"/>
      <c r="TE1858"/>
      <c r="TF1858"/>
      <c r="TG1858"/>
      <c r="TH1858"/>
      <c r="TI1858"/>
      <c r="TJ1858"/>
      <c r="TK1858"/>
      <c r="TL1858"/>
      <c r="TM1858"/>
      <c r="TN1858"/>
      <c r="TO1858"/>
      <c r="TP1858"/>
      <c r="TQ1858"/>
      <c r="TR1858"/>
      <c r="TS1858"/>
      <c r="TT1858"/>
      <c r="TU1858"/>
      <c r="TV1858"/>
      <c r="TW1858"/>
      <c r="TX1858"/>
      <c r="TY1858"/>
      <c r="TZ1858"/>
      <c r="UA1858"/>
      <c r="UB1858"/>
      <c r="UC1858"/>
      <c r="UD1858"/>
      <c r="UE1858"/>
      <c r="UF1858"/>
      <c r="UG1858"/>
      <c r="UH1858"/>
      <c r="UI1858"/>
      <c r="UJ1858"/>
      <c r="UK1858"/>
      <c r="UL1858"/>
      <c r="UM1858"/>
      <c r="UN1858"/>
      <c r="UO1858"/>
      <c r="UP1858"/>
      <c r="UQ1858"/>
      <c r="UR1858"/>
      <c r="US1858"/>
      <c r="UT1858"/>
      <c r="UU1858"/>
      <c r="UV1858"/>
      <c r="UW1858"/>
      <c r="UX1858"/>
      <c r="UY1858"/>
      <c r="UZ1858"/>
      <c r="VA1858"/>
      <c r="VB1858"/>
      <c r="VC1858"/>
      <c r="VD1858"/>
      <c r="VE1858"/>
      <c r="VF1858"/>
      <c r="VG1858"/>
      <c r="VH1858"/>
      <c r="VI1858"/>
      <c r="VJ1858"/>
      <c r="VK1858"/>
      <c r="VL1858"/>
      <c r="VM1858"/>
      <c r="VN1858"/>
      <c r="VO1858"/>
      <c r="VP1858"/>
      <c r="VQ1858"/>
      <c r="VR1858"/>
      <c r="VS1858"/>
      <c r="VT1858"/>
      <c r="VU1858"/>
      <c r="VV1858"/>
      <c r="VW1858"/>
      <c r="VX1858"/>
      <c r="VY1858"/>
      <c r="VZ1858"/>
      <c r="WA1858"/>
      <c r="WB1858"/>
      <c r="WC1858"/>
      <c r="WD1858"/>
      <c r="WE1858"/>
      <c r="WF1858"/>
      <c r="WG1858"/>
      <c r="WH1858"/>
      <c r="WI1858"/>
      <c r="WJ1858"/>
      <c r="WK1858"/>
      <c r="WL1858"/>
      <c r="WM1858"/>
      <c r="WN1858"/>
      <c r="WO1858"/>
      <c r="WP1858"/>
      <c r="WQ1858"/>
      <c r="WR1858"/>
      <c r="WS1858"/>
      <c r="WT1858"/>
      <c r="WU1858"/>
      <c r="WV1858"/>
      <c r="WW1858"/>
      <c r="WX1858"/>
      <c r="WY1858"/>
      <c r="WZ1858"/>
      <c r="XA1858"/>
      <c r="XB1858"/>
      <c r="XC1858"/>
      <c r="XD1858"/>
      <c r="XE1858"/>
      <c r="XF1858"/>
      <c r="XG1858"/>
      <c r="XH1858"/>
      <c r="XI1858"/>
      <c r="XJ1858"/>
      <c r="XK1858"/>
      <c r="XL1858"/>
      <c r="XM1858"/>
      <c r="XN1858"/>
      <c r="XO1858"/>
      <c r="XP1858"/>
      <c r="XQ1858"/>
      <c r="XR1858"/>
      <c r="XS1858"/>
      <c r="XT1858"/>
      <c r="XU1858"/>
      <c r="XV1858"/>
      <c r="XW1858"/>
      <c r="XX1858"/>
      <c r="XY1858"/>
      <c r="XZ1858"/>
      <c r="YA1858"/>
      <c r="YB1858"/>
      <c r="YC1858"/>
      <c r="YD1858"/>
      <c r="YE1858"/>
      <c r="YF1858"/>
      <c r="YG1858"/>
      <c r="YH1858"/>
      <c r="YI1858"/>
      <c r="YJ1858"/>
      <c r="YK1858"/>
      <c r="YL1858"/>
      <c r="YM1858"/>
      <c r="YN1858"/>
      <c r="YO1858"/>
      <c r="YP1858"/>
      <c r="YQ1858"/>
      <c r="YR1858"/>
      <c r="YS1858"/>
      <c r="YT1858"/>
      <c r="YU1858"/>
      <c r="YV1858"/>
      <c r="YW1858"/>
      <c r="YX1858"/>
      <c r="YY1858"/>
      <c r="YZ1858"/>
      <c r="ZA1858"/>
      <c r="ZB1858"/>
      <c r="ZC1858"/>
      <c r="ZD1858"/>
      <c r="ZE1858"/>
      <c r="ZF1858"/>
      <c r="ZG1858"/>
      <c r="ZH1858"/>
      <c r="ZI1858"/>
      <c r="ZJ1858"/>
      <c r="ZK1858"/>
      <c r="ZL1858"/>
      <c r="ZM1858"/>
      <c r="ZN1858"/>
      <c r="ZO1858"/>
      <c r="ZP1858"/>
      <c r="ZQ1858"/>
      <c r="ZR1858"/>
      <c r="ZS1858"/>
      <c r="ZT1858"/>
      <c r="ZU1858"/>
      <c r="ZV1858"/>
      <c r="ZW1858"/>
      <c r="ZX1858"/>
      <c r="ZY1858"/>
      <c r="ZZ1858"/>
      <c r="AAA1858"/>
      <c r="AAB1858"/>
      <c r="AAC1858"/>
      <c r="AAD1858"/>
      <c r="AAE1858"/>
      <c r="AAF1858"/>
      <c r="AAG1858"/>
      <c r="AAH1858"/>
      <c r="AAI1858"/>
      <c r="AAJ1858"/>
      <c r="AAK1858"/>
      <c r="AAL1858"/>
      <c r="AAM1858"/>
      <c r="AAN1858"/>
      <c r="AAO1858"/>
      <c r="AAP1858"/>
      <c r="AAQ1858"/>
      <c r="AAR1858"/>
      <c r="AAS1858"/>
      <c r="AAT1858"/>
      <c r="AAU1858"/>
      <c r="AAV1858"/>
      <c r="AAW1858"/>
      <c r="AAX1858"/>
      <c r="AAY1858"/>
      <c r="AAZ1858"/>
      <c r="ABA1858"/>
      <c r="ABB1858"/>
      <c r="ABC1858"/>
      <c r="ABD1858"/>
      <c r="ABE1858"/>
      <c r="ABF1858"/>
      <c r="ABG1858"/>
      <c r="ABH1858"/>
      <c r="ABI1858"/>
      <c r="ABJ1858"/>
      <c r="ABK1858"/>
      <c r="ABL1858"/>
      <c r="ABM1858"/>
      <c r="ABN1858"/>
      <c r="ABO1858"/>
      <c r="ABP1858"/>
      <c r="ABQ1858"/>
      <c r="ABR1858"/>
      <c r="ABS1858"/>
      <c r="ABT1858"/>
      <c r="ABU1858"/>
      <c r="ABV1858"/>
      <c r="ABW1858"/>
      <c r="ABX1858"/>
      <c r="ABY1858"/>
      <c r="ABZ1858"/>
      <c r="ACA1858"/>
      <c r="ACB1858"/>
      <c r="ACC1858"/>
      <c r="ACD1858"/>
      <c r="ACE1858"/>
      <c r="ACF1858"/>
      <c r="ACG1858"/>
      <c r="ACH1858"/>
      <c r="ACI1858"/>
      <c r="ACJ1858"/>
      <c r="ACK1858"/>
      <c r="ACL1858"/>
      <c r="ACM1858"/>
      <c r="ACN1858"/>
      <c r="ACO1858"/>
      <c r="ACP1858"/>
      <c r="ACQ1858"/>
      <c r="ACR1858"/>
      <c r="ACS1858"/>
      <c r="ACT1858"/>
      <c r="ACU1858"/>
      <c r="ACV1858"/>
      <c r="ACW1858"/>
      <c r="ACX1858"/>
      <c r="ACY1858"/>
      <c r="ACZ1858"/>
      <c r="ADA1858"/>
      <c r="ADB1858"/>
      <c r="ADC1858"/>
      <c r="ADD1858"/>
      <c r="ADE1858"/>
      <c r="ADF1858"/>
      <c r="ADG1858"/>
      <c r="ADH1858"/>
      <c r="ADI1858"/>
      <c r="ADJ1858"/>
      <c r="ADK1858"/>
      <c r="ADL1858"/>
      <c r="ADM1858"/>
      <c r="ADN1858"/>
      <c r="ADO1858"/>
      <c r="ADP1858"/>
      <c r="ADQ1858"/>
      <c r="ADR1858"/>
      <c r="ADS1858"/>
      <c r="ADT1858"/>
      <c r="ADU1858"/>
      <c r="ADV1858"/>
      <c r="ADW1858"/>
      <c r="ADX1858"/>
      <c r="ADY1858"/>
      <c r="ADZ1858"/>
      <c r="AEA1858"/>
      <c r="AEB1858"/>
      <c r="AEC1858"/>
      <c r="AED1858"/>
      <c r="AEE1858"/>
      <c r="AEF1858"/>
      <c r="AEG1858"/>
      <c r="AEH1858"/>
      <c r="AEI1858"/>
      <c r="AEJ1858"/>
      <c r="AEK1858"/>
      <c r="AEL1858"/>
      <c r="AEM1858"/>
      <c r="AEN1858"/>
      <c r="AEO1858"/>
      <c r="AEP1858"/>
      <c r="AEQ1858"/>
      <c r="AER1858"/>
      <c r="AES1858"/>
      <c r="AET1858"/>
      <c r="AEU1858"/>
      <c r="AEV1858"/>
      <c r="AEW1858"/>
      <c r="AEX1858"/>
      <c r="AEY1858"/>
      <c r="AEZ1858"/>
      <c r="AFA1858"/>
      <c r="AFB1858"/>
      <c r="AFC1858"/>
      <c r="AFD1858"/>
      <c r="AFE1858"/>
      <c r="AFF1858"/>
      <c r="AFG1858"/>
      <c r="AFH1858"/>
      <c r="AFI1858"/>
      <c r="AFJ1858"/>
      <c r="AFK1858"/>
      <c r="AFL1858"/>
      <c r="AFM1858"/>
      <c r="AFN1858"/>
      <c r="AFO1858"/>
      <c r="AFP1858"/>
      <c r="AFQ1858"/>
      <c r="AFR1858"/>
      <c r="AFS1858"/>
      <c r="AFT1858"/>
      <c r="AFU1858"/>
      <c r="AFV1858"/>
      <c r="AFW1858"/>
      <c r="AFX1858"/>
      <c r="AFY1858"/>
      <c r="AFZ1858"/>
      <c r="AGA1858"/>
      <c r="AGB1858"/>
      <c r="AGC1858"/>
      <c r="AGD1858"/>
      <c r="AGE1858"/>
      <c r="AGF1858"/>
      <c r="AGG1858"/>
      <c r="AGH1858"/>
      <c r="AGI1858"/>
      <c r="AGJ1858"/>
      <c r="AGK1858"/>
      <c r="AGL1858"/>
      <c r="AGM1858"/>
      <c r="AGN1858"/>
      <c r="AGO1858"/>
      <c r="AGP1858"/>
      <c r="AGQ1858"/>
      <c r="AGR1858"/>
      <c r="AGS1858"/>
      <c r="AGT1858"/>
      <c r="AGU1858"/>
      <c r="AGV1858"/>
      <c r="AGW1858"/>
      <c r="AGX1858"/>
      <c r="AGY1858"/>
      <c r="AGZ1858"/>
      <c r="AHA1858"/>
      <c r="AHB1858"/>
      <c r="AHC1858"/>
      <c r="AHD1858"/>
      <c r="AHE1858"/>
      <c r="AHF1858"/>
      <c r="AHG1858"/>
      <c r="AHH1858"/>
      <c r="AHI1858"/>
      <c r="AHJ1858"/>
      <c r="AHK1858"/>
      <c r="AHL1858"/>
      <c r="AHM1858"/>
      <c r="AHN1858"/>
      <c r="AHO1858"/>
      <c r="AHP1858"/>
      <c r="AHQ1858"/>
      <c r="AHR1858"/>
      <c r="AHS1858"/>
      <c r="AHT1858"/>
      <c r="AHU1858"/>
      <c r="AHV1858"/>
      <c r="AHW1858"/>
      <c r="AHX1858"/>
      <c r="AHY1858"/>
      <c r="AHZ1858"/>
      <c r="AIA1858"/>
      <c r="AIB1858"/>
      <c r="AIC1858"/>
      <c r="AID1858"/>
      <c r="AIE1858"/>
      <c r="AIF1858"/>
      <c r="AIG1858"/>
      <c r="AIH1858"/>
      <c r="AII1858"/>
      <c r="AIJ1858"/>
      <c r="AIK1858"/>
      <c r="AIL1858"/>
      <c r="AIM1858"/>
      <c r="AIN1858"/>
      <c r="AIO1858"/>
      <c r="AIP1858"/>
      <c r="AIQ1858"/>
      <c r="AIR1858"/>
      <c r="AIS1858"/>
      <c r="AIT1858"/>
      <c r="AIU1858"/>
      <c r="AIV1858"/>
      <c r="AIW1858"/>
      <c r="AIX1858"/>
      <c r="AIY1858"/>
      <c r="AIZ1858"/>
      <c r="AJA1858"/>
      <c r="AJB1858"/>
      <c r="AJC1858"/>
      <c r="AJD1858"/>
      <c r="AJE1858"/>
      <c r="AJF1858"/>
      <c r="AJG1858"/>
      <c r="AJH1858"/>
      <c r="AJI1858"/>
      <c r="AJJ1858"/>
      <c r="AJK1858"/>
      <c r="AJL1858"/>
      <c r="AJM1858"/>
      <c r="AJN1858"/>
      <c r="AJO1858"/>
      <c r="AJP1858"/>
      <c r="AJQ1858"/>
      <c r="AJR1858"/>
      <c r="AJS1858"/>
      <c r="AJT1858"/>
      <c r="AJU1858"/>
      <c r="AJV1858"/>
      <c r="AJW1858"/>
      <c r="AJX1858"/>
      <c r="AJY1858"/>
      <c r="AJZ1858"/>
      <c r="AKA1858"/>
      <c r="AKB1858"/>
      <c r="AKC1858"/>
      <c r="AKD1858"/>
      <c r="AKE1858"/>
      <c r="AKF1858"/>
      <c r="AKG1858"/>
      <c r="AKH1858"/>
      <c r="AKI1858"/>
      <c r="AKJ1858"/>
      <c r="AKK1858"/>
      <c r="AKL1858"/>
      <c r="AKM1858"/>
      <c r="AKN1858"/>
      <c r="AKO1858"/>
      <c r="AKP1858"/>
      <c r="AKQ1858"/>
      <c r="AKR1858"/>
      <c r="AKS1858"/>
      <c r="AKT1858"/>
      <c r="AKU1858"/>
      <c r="AKV1858"/>
      <c r="AKW1858"/>
      <c r="AKX1858"/>
      <c r="AKY1858"/>
      <c r="AKZ1858"/>
      <c r="ALA1858"/>
      <c r="ALB1858"/>
      <c r="ALC1858"/>
      <c r="ALD1858"/>
      <c r="ALE1858"/>
      <c r="ALF1858"/>
      <c r="ALG1858"/>
      <c r="ALH1858"/>
      <c r="ALI1858"/>
      <c r="ALJ1858"/>
      <c r="ALK1858"/>
      <c r="ALL1858"/>
      <c r="ALM1858"/>
      <c r="ALN1858"/>
      <c r="ALO1858"/>
      <c r="ALP1858"/>
      <c r="ALQ1858"/>
      <c r="ALR1858"/>
      <c r="ALS1858"/>
      <c r="ALT1858"/>
      <c r="ALU1858"/>
      <c r="ALV1858"/>
      <c r="ALW1858"/>
      <c r="ALX1858"/>
      <c r="ALY1858"/>
      <c r="ALZ1858"/>
      <c r="AMA1858"/>
      <c r="AMB1858"/>
      <c r="AMC1858"/>
      <c r="AMD1858"/>
      <c r="AME1858"/>
      <c r="AMF1858"/>
      <c r="AMG1858"/>
      <c r="AMH1858"/>
      <c r="AMI1858"/>
      <c r="AMJ1858"/>
      <c r="AMK1858"/>
    </row>
    <row r="1859" spans="1:1025" ht="45" customHeight="1" thickTop="1" thickBot="1" x14ac:dyDescent="0.3">
      <c r="A1859" s="249" t="s">
        <v>1472</v>
      </c>
      <c r="B1859" s="249" t="s">
        <v>1472</v>
      </c>
      <c r="C1859" s="249" t="s">
        <v>1472</v>
      </c>
      <c r="D1859" s="249" t="s">
        <v>1472</v>
      </c>
      <c r="E1859" s="249" t="s">
        <v>1472</v>
      </c>
      <c r="F1859" s="249" t="s">
        <v>1472</v>
      </c>
      <c r="G1859" s="249" t="s">
        <v>1472</v>
      </c>
      <c r="H1859" s="249" t="s">
        <v>1472</v>
      </c>
      <c r="I1859" s="249" t="s">
        <v>1472</v>
      </c>
      <c r="J1859" s="249" t="s">
        <v>1472</v>
      </c>
      <c r="K1859" s="249" t="s">
        <v>1472</v>
      </c>
      <c r="L1859" s="249" t="s">
        <v>1472</v>
      </c>
      <c r="M1859" s="249" t="s">
        <v>1472</v>
      </c>
      <c r="N1859" s="249" t="s">
        <v>1472</v>
      </c>
      <c r="O1859" s="249" t="s">
        <v>1472</v>
      </c>
      <c r="P1859" s="249" t="s">
        <v>1472</v>
      </c>
      <c r="Q1859" s="54">
        <v>0</v>
      </c>
      <c r="R1859" s="250" t="s">
        <v>2603</v>
      </c>
      <c r="S1859" s="250"/>
      <c r="T1859" s="250"/>
      <c r="U1859" s="250"/>
      <c r="V1859" s="250"/>
      <c r="W1859" s="250"/>
      <c r="X1859" s="250"/>
      <c r="Y1859" s="250"/>
      <c r="Z1859" s="250"/>
      <c r="AA1859" s="250"/>
      <c r="AB1859" s="250"/>
      <c r="AC1859" s="250"/>
      <c r="AD1859" s="250"/>
      <c r="AE1859" s="250"/>
      <c r="AF1859" s="54">
        <v>0</v>
      </c>
      <c r="AG1859" s="251" t="s">
        <v>2551</v>
      </c>
      <c r="AH1859" s="252"/>
      <c r="AI1859" s="252"/>
      <c r="AJ1859" s="252"/>
      <c r="AK1859" s="252"/>
      <c r="AL1859" s="252"/>
      <c r="AM1859" s="252"/>
      <c r="AN1859" s="252"/>
      <c r="AO1859" s="252"/>
      <c r="AP1859" s="252"/>
      <c r="AQ1859" s="252"/>
      <c r="AR1859" s="252"/>
      <c r="AS1859" s="252"/>
      <c r="AT1859" s="253"/>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c r="HC1859"/>
      <c r="HD1859"/>
      <c r="HE1859"/>
      <c r="HF1859"/>
      <c r="HG1859"/>
      <c r="HH1859"/>
      <c r="HI1859"/>
      <c r="HJ1859"/>
      <c r="HK1859"/>
      <c r="HL1859"/>
      <c r="HM1859"/>
      <c r="HN1859"/>
      <c r="HO1859"/>
      <c r="HP1859"/>
      <c r="HQ1859"/>
      <c r="HR1859"/>
      <c r="HS1859"/>
      <c r="HT1859"/>
      <c r="HU1859"/>
      <c r="HV1859"/>
      <c r="HW1859"/>
      <c r="HX1859"/>
      <c r="HY1859"/>
      <c r="HZ1859"/>
      <c r="IA1859"/>
      <c r="IB1859"/>
      <c r="IC1859"/>
      <c r="ID1859"/>
      <c r="IE1859"/>
      <c r="IF1859"/>
      <c r="IG1859"/>
      <c r="IH1859"/>
      <c r="II1859"/>
      <c r="IJ1859"/>
      <c r="IK1859"/>
      <c r="IL1859"/>
      <c r="IM1859"/>
      <c r="IN1859"/>
      <c r="IO1859"/>
      <c r="IP1859"/>
      <c r="IQ1859"/>
      <c r="IR1859"/>
      <c r="IS1859"/>
      <c r="IT1859"/>
      <c r="IU1859"/>
      <c r="IV1859"/>
      <c r="IW1859"/>
      <c r="IX1859"/>
      <c r="IY1859"/>
      <c r="IZ1859"/>
      <c r="JA1859"/>
      <c r="JB1859"/>
      <c r="JC1859"/>
      <c r="JD1859"/>
      <c r="JE1859"/>
      <c r="JF1859"/>
      <c r="JG1859"/>
      <c r="JH1859"/>
      <c r="JI1859"/>
      <c r="JJ1859"/>
      <c r="JK1859"/>
      <c r="JL1859"/>
      <c r="JM1859"/>
      <c r="JN1859"/>
      <c r="JO1859"/>
      <c r="JP1859"/>
      <c r="JQ1859"/>
      <c r="JR1859"/>
      <c r="JS1859"/>
      <c r="JT1859"/>
      <c r="JU1859"/>
      <c r="JV1859"/>
      <c r="JW1859"/>
      <c r="JX1859"/>
      <c r="JY1859"/>
      <c r="JZ1859"/>
      <c r="KA1859"/>
      <c r="KB1859"/>
      <c r="KC1859"/>
      <c r="KD1859"/>
      <c r="KE1859"/>
      <c r="KF1859"/>
      <c r="KG1859"/>
      <c r="KH1859"/>
      <c r="KI1859"/>
      <c r="KJ1859"/>
      <c r="KK1859"/>
      <c r="KL1859"/>
      <c r="KM1859"/>
      <c r="KN1859"/>
      <c r="KO1859"/>
      <c r="KP1859"/>
      <c r="KQ1859"/>
      <c r="KR1859"/>
      <c r="KS1859"/>
      <c r="KT1859"/>
      <c r="KU1859"/>
      <c r="KV1859"/>
      <c r="KW1859"/>
      <c r="KX1859"/>
      <c r="KY1859"/>
      <c r="KZ1859"/>
      <c r="LA1859"/>
      <c r="LB1859"/>
      <c r="LC1859"/>
      <c r="LD1859"/>
      <c r="LE1859"/>
      <c r="LF1859"/>
      <c r="LG1859"/>
      <c r="LH1859"/>
      <c r="LI1859"/>
      <c r="LJ1859"/>
      <c r="LK1859"/>
      <c r="LL1859"/>
      <c r="LM1859"/>
      <c r="LN1859"/>
      <c r="LO1859"/>
      <c r="LP1859"/>
      <c r="LQ1859"/>
      <c r="LR1859"/>
      <c r="LS1859"/>
      <c r="LT1859"/>
      <c r="LU1859"/>
      <c r="LV1859"/>
      <c r="LW1859"/>
      <c r="LX1859"/>
      <c r="LY1859"/>
      <c r="LZ1859"/>
      <c r="MA1859"/>
      <c r="MB1859"/>
      <c r="MC1859"/>
      <c r="MD1859"/>
      <c r="ME1859"/>
      <c r="MF1859"/>
      <c r="MG1859"/>
      <c r="MH1859"/>
      <c r="MI1859"/>
      <c r="MJ1859"/>
      <c r="MK1859"/>
      <c r="ML1859"/>
      <c r="MM1859"/>
      <c r="MN1859"/>
      <c r="MO1859"/>
      <c r="MP1859"/>
      <c r="MQ1859"/>
      <c r="MR1859"/>
      <c r="MS1859"/>
      <c r="MT1859"/>
      <c r="MU1859"/>
      <c r="MV1859"/>
      <c r="MW1859"/>
      <c r="MX1859"/>
      <c r="MY1859"/>
      <c r="MZ1859"/>
      <c r="NA1859"/>
      <c r="NB1859"/>
      <c r="NC1859"/>
      <c r="ND1859"/>
      <c r="NE1859"/>
      <c r="NF1859"/>
      <c r="NG1859"/>
      <c r="NH1859"/>
      <c r="NI1859"/>
      <c r="NJ1859"/>
      <c r="NK1859"/>
      <c r="NL1859"/>
      <c r="NM1859"/>
      <c r="NN1859"/>
      <c r="NO1859"/>
      <c r="NP1859"/>
      <c r="NQ1859"/>
      <c r="NR1859"/>
      <c r="NS1859"/>
      <c r="NT1859"/>
      <c r="NU1859"/>
      <c r="NV1859"/>
      <c r="NW1859"/>
      <c r="NX1859"/>
      <c r="NY1859"/>
      <c r="NZ1859"/>
      <c r="OA1859"/>
      <c r="OB1859"/>
      <c r="OC1859"/>
      <c r="OD1859"/>
      <c r="OE1859"/>
      <c r="OF1859"/>
      <c r="OG1859"/>
      <c r="OH1859"/>
      <c r="OI1859"/>
      <c r="OJ1859"/>
      <c r="OK1859"/>
      <c r="OL1859"/>
      <c r="OM1859"/>
      <c r="ON1859"/>
      <c r="OO1859"/>
      <c r="OP1859"/>
      <c r="OQ1859"/>
      <c r="OR1859"/>
      <c r="OS1859"/>
      <c r="OT1859"/>
      <c r="OU1859"/>
      <c r="OV1859"/>
      <c r="OW1859"/>
      <c r="OX1859"/>
      <c r="OY1859"/>
      <c r="OZ1859"/>
      <c r="PA1859"/>
      <c r="PB1859"/>
      <c r="PC1859"/>
      <c r="PD1859"/>
      <c r="PE1859"/>
      <c r="PF1859"/>
      <c r="PG1859"/>
      <c r="PH1859"/>
      <c r="PI1859"/>
      <c r="PJ1859"/>
      <c r="PK1859"/>
      <c r="PL1859"/>
      <c r="PM1859"/>
      <c r="PN1859"/>
      <c r="PO1859"/>
      <c r="PP1859"/>
      <c r="PQ1859"/>
      <c r="PR1859"/>
      <c r="PS1859"/>
      <c r="PT1859"/>
      <c r="PU1859"/>
      <c r="PV1859"/>
      <c r="PW1859"/>
      <c r="PX1859"/>
      <c r="PY1859"/>
      <c r="PZ1859"/>
      <c r="QA1859"/>
      <c r="QB1859"/>
      <c r="QC1859"/>
      <c r="QD1859"/>
      <c r="QE1859"/>
      <c r="QF1859"/>
      <c r="QG1859"/>
      <c r="QH1859"/>
      <c r="QI1859"/>
      <c r="QJ1859"/>
      <c r="QK1859"/>
      <c r="QL1859"/>
      <c r="QM1859"/>
      <c r="QN1859"/>
      <c r="QO1859"/>
      <c r="QP1859"/>
      <c r="QQ1859"/>
      <c r="QR1859"/>
      <c r="QS1859"/>
      <c r="QT1859"/>
      <c r="QU1859"/>
      <c r="QV1859"/>
      <c r="QW1859"/>
      <c r="QX1859"/>
      <c r="QY1859"/>
      <c r="QZ1859"/>
      <c r="RA1859"/>
      <c r="RB1859"/>
      <c r="RC1859"/>
      <c r="RD1859"/>
      <c r="RE1859"/>
      <c r="RF1859"/>
      <c r="RG1859"/>
      <c r="RH1859"/>
      <c r="RI1859"/>
      <c r="RJ1859"/>
      <c r="RK1859"/>
      <c r="RL1859"/>
      <c r="RM1859"/>
      <c r="RN1859"/>
      <c r="RO1859"/>
      <c r="RP1859"/>
      <c r="RQ1859"/>
      <c r="RR1859"/>
      <c r="RS1859"/>
      <c r="RT1859"/>
      <c r="RU1859"/>
      <c r="RV1859"/>
      <c r="RW1859"/>
      <c r="RX1859"/>
      <c r="RY1859"/>
      <c r="RZ1859"/>
      <c r="SA1859"/>
      <c r="SB1859"/>
      <c r="SC1859"/>
      <c r="SD1859"/>
      <c r="SE1859"/>
      <c r="SF1859"/>
      <c r="SG1859"/>
      <c r="SH1859"/>
      <c r="SI1859"/>
      <c r="SJ1859"/>
      <c r="SK1859"/>
      <c r="SL1859"/>
      <c r="SM1859"/>
      <c r="SN1859"/>
      <c r="SO1859"/>
      <c r="SP1859"/>
      <c r="SQ1859"/>
      <c r="SR1859"/>
      <c r="SS1859"/>
      <c r="ST1859"/>
      <c r="SU1859"/>
      <c r="SV1859"/>
      <c r="SW1859"/>
      <c r="SX1859"/>
      <c r="SY1859"/>
      <c r="SZ1859"/>
      <c r="TA1859"/>
      <c r="TB1859"/>
      <c r="TC1859"/>
      <c r="TD1859"/>
      <c r="TE1859"/>
      <c r="TF1859"/>
      <c r="TG1859"/>
      <c r="TH1859"/>
      <c r="TI1859"/>
      <c r="TJ1859"/>
      <c r="TK1859"/>
      <c r="TL1859"/>
      <c r="TM1859"/>
      <c r="TN1859"/>
      <c r="TO1859"/>
      <c r="TP1859"/>
      <c r="TQ1859"/>
      <c r="TR1859"/>
      <c r="TS1859"/>
      <c r="TT1859"/>
      <c r="TU1859"/>
      <c r="TV1859"/>
      <c r="TW1859"/>
      <c r="TX1859"/>
      <c r="TY1859"/>
      <c r="TZ1859"/>
      <c r="UA1859"/>
      <c r="UB1859"/>
      <c r="UC1859"/>
      <c r="UD1859"/>
      <c r="UE1859"/>
      <c r="UF1859"/>
      <c r="UG1859"/>
      <c r="UH1859"/>
      <c r="UI1859"/>
      <c r="UJ1859"/>
      <c r="UK1859"/>
      <c r="UL1859"/>
      <c r="UM1859"/>
      <c r="UN1859"/>
      <c r="UO1859"/>
      <c r="UP1859"/>
      <c r="UQ1859"/>
      <c r="UR1859"/>
      <c r="US1859"/>
      <c r="UT1859"/>
      <c r="UU1859"/>
      <c r="UV1859"/>
      <c r="UW1859"/>
      <c r="UX1859"/>
      <c r="UY1859"/>
      <c r="UZ1859"/>
      <c r="VA1859"/>
      <c r="VB1859"/>
      <c r="VC1859"/>
      <c r="VD1859"/>
      <c r="VE1859"/>
      <c r="VF1859"/>
      <c r="VG1859"/>
      <c r="VH1859"/>
      <c r="VI1859"/>
      <c r="VJ1859"/>
      <c r="VK1859"/>
      <c r="VL1859"/>
      <c r="VM1859"/>
      <c r="VN1859"/>
      <c r="VO1859"/>
      <c r="VP1859"/>
      <c r="VQ1859"/>
      <c r="VR1859"/>
      <c r="VS1859"/>
      <c r="VT1859"/>
      <c r="VU1859"/>
      <c r="VV1859"/>
      <c r="VW1859"/>
      <c r="VX1859"/>
      <c r="VY1859"/>
      <c r="VZ1859"/>
      <c r="WA1859"/>
      <c r="WB1859"/>
      <c r="WC1859"/>
      <c r="WD1859"/>
      <c r="WE1859"/>
      <c r="WF1859"/>
      <c r="WG1859"/>
      <c r="WH1859"/>
      <c r="WI1859"/>
      <c r="WJ1859"/>
      <c r="WK1859"/>
      <c r="WL1859"/>
      <c r="WM1859"/>
      <c r="WN1859"/>
      <c r="WO1859"/>
      <c r="WP1859"/>
      <c r="WQ1859"/>
      <c r="WR1859"/>
      <c r="WS1859"/>
      <c r="WT1859"/>
      <c r="WU1859"/>
      <c r="WV1859"/>
      <c r="WW1859"/>
      <c r="WX1859"/>
      <c r="WY1859"/>
      <c r="WZ1859"/>
      <c r="XA1859"/>
      <c r="XB1859"/>
      <c r="XC1859"/>
      <c r="XD1859"/>
      <c r="XE1859"/>
      <c r="XF1859"/>
      <c r="XG1859"/>
      <c r="XH1859"/>
      <c r="XI1859"/>
      <c r="XJ1859"/>
      <c r="XK1859"/>
      <c r="XL1859"/>
      <c r="XM1859"/>
      <c r="XN1859"/>
      <c r="XO1859"/>
      <c r="XP1859"/>
      <c r="XQ1859"/>
      <c r="XR1859"/>
      <c r="XS1859"/>
      <c r="XT1859"/>
      <c r="XU1859"/>
      <c r="XV1859"/>
      <c r="XW1859"/>
      <c r="XX1859"/>
      <c r="XY1859"/>
      <c r="XZ1859"/>
      <c r="YA1859"/>
      <c r="YB1859"/>
      <c r="YC1859"/>
      <c r="YD1859"/>
      <c r="YE1859"/>
      <c r="YF1859"/>
      <c r="YG1859"/>
      <c r="YH1859"/>
      <c r="YI1859"/>
      <c r="YJ1859"/>
      <c r="YK1859"/>
      <c r="YL1859"/>
      <c r="YM1859"/>
      <c r="YN1859"/>
      <c r="YO1859"/>
      <c r="YP1859"/>
      <c r="YQ1859"/>
      <c r="YR1859"/>
      <c r="YS1859"/>
      <c r="YT1859"/>
      <c r="YU1859"/>
      <c r="YV1859"/>
      <c r="YW1859"/>
      <c r="YX1859"/>
      <c r="YY1859"/>
      <c r="YZ1859"/>
      <c r="ZA1859"/>
      <c r="ZB1859"/>
      <c r="ZC1859"/>
      <c r="ZD1859"/>
      <c r="ZE1859"/>
      <c r="ZF1859"/>
      <c r="ZG1859"/>
      <c r="ZH1859"/>
      <c r="ZI1859"/>
      <c r="ZJ1859"/>
      <c r="ZK1859"/>
      <c r="ZL1859"/>
      <c r="ZM1859"/>
      <c r="ZN1859"/>
      <c r="ZO1859"/>
      <c r="ZP1859"/>
      <c r="ZQ1859"/>
      <c r="ZR1859"/>
      <c r="ZS1859"/>
      <c r="ZT1859"/>
      <c r="ZU1859"/>
      <c r="ZV1859"/>
      <c r="ZW1859"/>
      <c r="ZX1859"/>
      <c r="ZY1859"/>
      <c r="ZZ1859"/>
      <c r="AAA1859"/>
      <c r="AAB1859"/>
      <c r="AAC1859"/>
      <c r="AAD1859"/>
      <c r="AAE1859"/>
      <c r="AAF1859"/>
      <c r="AAG1859"/>
      <c r="AAH1859"/>
      <c r="AAI1859"/>
      <c r="AAJ1859"/>
      <c r="AAK1859"/>
      <c r="AAL1859"/>
      <c r="AAM1859"/>
      <c r="AAN1859"/>
      <c r="AAO1859"/>
      <c r="AAP1859"/>
      <c r="AAQ1859"/>
      <c r="AAR1859"/>
      <c r="AAS1859"/>
      <c r="AAT1859"/>
      <c r="AAU1859"/>
      <c r="AAV1859"/>
      <c r="AAW1859"/>
      <c r="AAX1859"/>
      <c r="AAY1859"/>
      <c r="AAZ1859"/>
      <c r="ABA1859"/>
      <c r="ABB1859"/>
      <c r="ABC1859"/>
      <c r="ABD1859"/>
      <c r="ABE1859"/>
      <c r="ABF1859"/>
      <c r="ABG1859"/>
      <c r="ABH1859"/>
      <c r="ABI1859"/>
      <c r="ABJ1859"/>
      <c r="ABK1859"/>
      <c r="ABL1859"/>
      <c r="ABM1859"/>
      <c r="ABN1859"/>
      <c r="ABO1859"/>
      <c r="ABP1859"/>
      <c r="ABQ1859"/>
      <c r="ABR1859"/>
      <c r="ABS1859"/>
      <c r="ABT1859"/>
      <c r="ABU1859"/>
      <c r="ABV1859"/>
      <c r="ABW1859"/>
      <c r="ABX1859"/>
      <c r="ABY1859"/>
      <c r="ABZ1859"/>
      <c r="ACA1859"/>
      <c r="ACB1859"/>
      <c r="ACC1859"/>
      <c r="ACD1859"/>
      <c r="ACE1859"/>
      <c r="ACF1859"/>
      <c r="ACG1859"/>
      <c r="ACH1859"/>
      <c r="ACI1859"/>
      <c r="ACJ1859"/>
      <c r="ACK1859"/>
      <c r="ACL1859"/>
      <c r="ACM1859"/>
      <c r="ACN1859"/>
      <c r="ACO1859"/>
      <c r="ACP1859"/>
      <c r="ACQ1859"/>
      <c r="ACR1859"/>
      <c r="ACS1859"/>
      <c r="ACT1859"/>
      <c r="ACU1859"/>
      <c r="ACV1859"/>
      <c r="ACW1859"/>
      <c r="ACX1859"/>
      <c r="ACY1859"/>
      <c r="ACZ1859"/>
      <c r="ADA1859"/>
      <c r="ADB1859"/>
      <c r="ADC1859"/>
      <c r="ADD1859"/>
      <c r="ADE1859"/>
      <c r="ADF1859"/>
      <c r="ADG1859"/>
      <c r="ADH1859"/>
      <c r="ADI1859"/>
      <c r="ADJ1859"/>
      <c r="ADK1859"/>
      <c r="ADL1859"/>
      <c r="ADM1859"/>
      <c r="ADN1859"/>
      <c r="ADO1859"/>
      <c r="ADP1859"/>
      <c r="ADQ1859"/>
      <c r="ADR1859"/>
      <c r="ADS1859"/>
      <c r="ADT1859"/>
      <c r="ADU1859"/>
      <c r="ADV1859"/>
      <c r="ADW1859"/>
      <c r="ADX1859"/>
      <c r="ADY1859"/>
      <c r="ADZ1859"/>
      <c r="AEA1859"/>
      <c r="AEB1859"/>
      <c r="AEC1859"/>
      <c r="AED1859"/>
      <c r="AEE1859"/>
      <c r="AEF1859"/>
      <c r="AEG1859"/>
      <c r="AEH1859"/>
      <c r="AEI1859"/>
      <c r="AEJ1859"/>
      <c r="AEK1859"/>
      <c r="AEL1859"/>
      <c r="AEM1859"/>
      <c r="AEN1859"/>
      <c r="AEO1859"/>
      <c r="AEP1859"/>
      <c r="AEQ1859"/>
      <c r="AER1859"/>
      <c r="AES1859"/>
      <c r="AET1859"/>
      <c r="AEU1859"/>
      <c r="AEV1859"/>
      <c r="AEW1859"/>
      <c r="AEX1859"/>
      <c r="AEY1859"/>
      <c r="AEZ1859"/>
      <c r="AFA1859"/>
      <c r="AFB1859"/>
      <c r="AFC1859"/>
      <c r="AFD1859"/>
      <c r="AFE1859"/>
      <c r="AFF1859"/>
      <c r="AFG1859"/>
      <c r="AFH1859"/>
      <c r="AFI1859"/>
      <c r="AFJ1859"/>
      <c r="AFK1859"/>
      <c r="AFL1859"/>
      <c r="AFM1859"/>
      <c r="AFN1859"/>
      <c r="AFO1859"/>
      <c r="AFP1859"/>
      <c r="AFQ1859"/>
      <c r="AFR1859"/>
      <c r="AFS1859"/>
      <c r="AFT1859"/>
      <c r="AFU1859"/>
      <c r="AFV1859"/>
      <c r="AFW1859"/>
      <c r="AFX1859"/>
      <c r="AFY1859"/>
      <c r="AFZ1859"/>
      <c r="AGA1859"/>
      <c r="AGB1859"/>
      <c r="AGC1859"/>
      <c r="AGD1859"/>
      <c r="AGE1859"/>
      <c r="AGF1859"/>
      <c r="AGG1859"/>
      <c r="AGH1859"/>
      <c r="AGI1859"/>
      <c r="AGJ1859"/>
      <c r="AGK1859"/>
      <c r="AGL1859"/>
      <c r="AGM1859"/>
      <c r="AGN1859"/>
      <c r="AGO1859"/>
      <c r="AGP1859"/>
      <c r="AGQ1859"/>
      <c r="AGR1859"/>
      <c r="AGS1859"/>
      <c r="AGT1859"/>
      <c r="AGU1859"/>
      <c r="AGV1859"/>
      <c r="AGW1859"/>
      <c r="AGX1859"/>
      <c r="AGY1859"/>
      <c r="AGZ1859"/>
      <c r="AHA1859"/>
      <c r="AHB1859"/>
      <c r="AHC1859"/>
      <c r="AHD1859"/>
      <c r="AHE1859"/>
      <c r="AHF1859"/>
      <c r="AHG1859"/>
      <c r="AHH1859"/>
      <c r="AHI1859"/>
      <c r="AHJ1859"/>
      <c r="AHK1859"/>
      <c r="AHL1859"/>
      <c r="AHM1859"/>
      <c r="AHN1859"/>
      <c r="AHO1859"/>
      <c r="AHP1859"/>
      <c r="AHQ1859"/>
      <c r="AHR1859"/>
      <c r="AHS1859"/>
      <c r="AHT1859"/>
      <c r="AHU1859"/>
      <c r="AHV1859"/>
      <c r="AHW1859"/>
      <c r="AHX1859"/>
      <c r="AHY1859"/>
      <c r="AHZ1859"/>
      <c r="AIA1859"/>
      <c r="AIB1859"/>
      <c r="AIC1859"/>
      <c r="AID1859"/>
      <c r="AIE1859"/>
      <c r="AIF1859"/>
      <c r="AIG1859"/>
      <c r="AIH1859"/>
      <c r="AII1859"/>
      <c r="AIJ1859"/>
      <c r="AIK1859"/>
      <c r="AIL1859"/>
      <c r="AIM1859"/>
      <c r="AIN1859"/>
      <c r="AIO1859"/>
      <c r="AIP1859"/>
      <c r="AIQ1859"/>
      <c r="AIR1859"/>
      <c r="AIS1859"/>
      <c r="AIT1859"/>
      <c r="AIU1859"/>
      <c r="AIV1859"/>
      <c r="AIW1859"/>
      <c r="AIX1859"/>
      <c r="AIY1859"/>
      <c r="AIZ1859"/>
      <c r="AJA1859"/>
      <c r="AJB1859"/>
      <c r="AJC1859"/>
      <c r="AJD1859"/>
      <c r="AJE1859"/>
      <c r="AJF1859"/>
      <c r="AJG1859"/>
      <c r="AJH1859"/>
      <c r="AJI1859"/>
      <c r="AJJ1859"/>
      <c r="AJK1859"/>
      <c r="AJL1859"/>
      <c r="AJM1859"/>
      <c r="AJN1859"/>
      <c r="AJO1859"/>
      <c r="AJP1859"/>
      <c r="AJQ1859"/>
      <c r="AJR1859"/>
      <c r="AJS1859"/>
      <c r="AJT1859"/>
      <c r="AJU1859"/>
      <c r="AJV1859"/>
      <c r="AJW1859"/>
      <c r="AJX1859"/>
      <c r="AJY1859"/>
      <c r="AJZ1859"/>
      <c r="AKA1859"/>
      <c r="AKB1859"/>
      <c r="AKC1859"/>
      <c r="AKD1859"/>
      <c r="AKE1859"/>
      <c r="AKF1859"/>
      <c r="AKG1859"/>
      <c r="AKH1859"/>
      <c r="AKI1859"/>
      <c r="AKJ1859"/>
      <c r="AKK1859"/>
      <c r="AKL1859"/>
      <c r="AKM1859"/>
      <c r="AKN1859"/>
      <c r="AKO1859"/>
      <c r="AKP1859"/>
      <c r="AKQ1859"/>
      <c r="AKR1859"/>
      <c r="AKS1859"/>
      <c r="AKT1859"/>
      <c r="AKU1859"/>
      <c r="AKV1859"/>
      <c r="AKW1859"/>
      <c r="AKX1859"/>
      <c r="AKY1859"/>
      <c r="AKZ1859"/>
      <c r="ALA1859"/>
      <c r="ALB1859"/>
      <c r="ALC1859"/>
      <c r="ALD1859"/>
      <c r="ALE1859"/>
      <c r="ALF1859"/>
      <c r="ALG1859"/>
      <c r="ALH1859"/>
      <c r="ALI1859"/>
      <c r="ALJ1859"/>
      <c r="ALK1859"/>
      <c r="ALL1859"/>
      <c r="ALM1859"/>
      <c r="ALN1859"/>
      <c r="ALO1859"/>
      <c r="ALP1859"/>
      <c r="ALQ1859"/>
      <c r="ALR1859"/>
      <c r="ALS1859"/>
      <c r="ALT1859"/>
      <c r="ALU1859"/>
      <c r="ALV1859"/>
      <c r="ALW1859"/>
      <c r="ALX1859"/>
      <c r="ALY1859"/>
      <c r="ALZ1859"/>
      <c r="AMA1859"/>
      <c r="AMB1859"/>
      <c r="AMC1859"/>
      <c r="AMD1859"/>
      <c r="AME1859"/>
      <c r="AMF1859"/>
      <c r="AMG1859"/>
      <c r="AMH1859"/>
      <c r="AMI1859"/>
      <c r="AMJ1859"/>
      <c r="AMK1859"/>
    </row>
    <row r="1860" spans="1:1025" ht="15.6" thickTop="1" x14ac:dyDescent="0.25"/>
    <row r="1862" spans="1:1025" ht="45" customHeight="1" x14ac:dyDescent="0.25">
      <c r="A1862" s="260" t="s">
        <v>1473</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185</v>
      </c>
      <c r="AH1862" s="261"/>
      <c r="AI1862" s="261"/>
      <c r="AJ1862" s="261"/>
      <c r="AK1862" s="58">
        <f>(('Artículo 121 (resumen PI)'!C59*0.8+'Artículo 121 (resumen PI)'!F59*0.2)+('Artículo 121 (resumen SIPOT)'!C59*0.8+'Artículo 121 (resumen SIPOT)'!F59*0.2))/2</f>
        <v>0</v>
      </c>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c r="HC1862"/>
      <c r="HD1862"/>
      <c r="HE1862"/>
      <c r="HF1862"/>
      <c r="HG1862"/>
      <c r="HH1862"/>
      <c r="HI1862"/>
      <c r="HJ1862"/>
      <c r="HK1862"/>
      <c r="HL1862"/>
      <c r="HM1862"/>
      <c r="HN1862"/>
      <c r="HO1862"/>
      <c r="HP1862"/>
      <c r="HQ1862"/>
      <c r="HR1862"/>
      <c r="HS1862"/>
      <c r="HT1862"/>
      <c r="HU1862"/>
      <c r="HV1862"/>
      <c r="HW1862"/>
      <c r="HX1862"/>
      <c r="HY1862"/>
      <c r="HZ1862"/>
      <c r="IA1862"/>
      <c r="IB1862"/>
      <c r="IC1862"/>
      <c r="ID1862"/>
      <c r="IE1862"/>
      <c r="IF1862"/>
      <c r="IG1862"/>
      <c r="IH1862"/>
      <c r="II1862"/>
      <c r="IJ1862"/>
      <c r="IK1862"/>
      <c r="IL1862"/>
      <c r="IM1862"/>
      <c r="IN1862"/>
      <c r="IO1862"/>
      <c r="IP1862"/>
      <c r="IQ1862"/>
      <c r="IR1862"/>
      <c r="IS1862"/>
      <c r="IT1862"/>
      <c r="IU1862"/>
      <c r="IV1862"/>
      <c r="IW1862"/>
      <c r="IX1862"/>
      <c r="IY1862"/>
      <c r="IZ1862"/>
      <c r="JA1862"/>
      <c r="JB1862"/>
      <c r="JC1862"/>
      <c r="JD1862"/>
      <c r="JE1862"/>
      <c r="JF1862"/>
      <c r="JG1862"/>
      <c r="JH1862"/>
      <c r="JI1862"/>
      <c r="JJ1862"/>
      <c r="JK1862"/>
      <c r="JL1862"/>
      <c r="JM1862"/>
      <c r="JN1862"/>
      <c r="JO1862"/>
      <c r="JP1862"/>
      <c r="JQ1862"/>
      <c r="JR1862"/>
      <c r="JS1862"/>
      <c r="JT1862"/>
      <c r="JU1862"/>
      <c r="JV1862"/>
      <c r="JW1862"/>
      <c r="JX1862"/>
      <c r="JY1862"/>
      <c r="JZ1862"/>
      <c r="KA1862"/>
      <c r="KB1862"/>
      <c r="KC1862"/>
      <c r="KD1862"/>
      <c r="KE1862"/>
      <c r="KF1862"/>
      <c r="KG1862"/>
      <c r="KH1862"/>
      <c r="KI1862"/>
      <c r="KJ1862"/>
      <c r="KK1862"/>
      <c r="KL1862"/>
      <c r="KM1862"/>
      <c r="KN1862"/>
      <c r="KO1862"/>
      <c r="KP1862"/>
      <c r="KQ1862"/>
      <c r="KR1862"/>
      <c r="KS1862"/>
      <c r="KT1862"/>
      <c r="KU1862"/>
      <c r="KV1862"/>
      <c r="KW1862"/>
      <c r="KX1862"/>
      <c r="KY1862"/>
      <c r="KZ1862"/>
      <c r="LA1862"/>
      <c r="LB1862"/>
      <c r="LC1862"/>
      <c r="LD1862"/>
      <c r="LE1862"/>
      <c r="LF1862"/>
      <c r="LG1862"/>
      <c r="LH1862"/>
      <c r="LI1862"/>
      <c r="LJ1862"/>
      <c r="LK1862"/>
      <c r="LL1862"/>
      <c r="LM1862"/>
      <c r="LN1862"/>
      <c r="LO1862"/>
      <c r="LP1862"/>
      <c r="LQ1862"/>
      <c r="LR1862"/>
      <c r="LS1862"/>
      <c r="LT1862"/>
      <c r="LU1862"/>
      <c r="LV1862"/>
      <c r="LW1862"/>
      <c r="LX1862"/>
      <c r="LY1862"/>
      <c r="LZ1862"/>
      <c r="MA1862"/>
      <c r="MB1862"/>
      <c r="MC1862"/>
      <c r="MD1862"/>
      <c r="ME1862"/>
      <c r="MF1862"/>
      <c r="MG1862"/>
      <c r="MH1862"/>
      <c r="MI1862"/>
      <c r="MJ1862"/>
      <c r="MK1862"/>
      <c r="ML1862"/>
      <c r="MM1862"/>
      <c r="MN1862"/>
      <c r="MO1862"/>
      <c r="MP1862"/>
      <c r="MQ1862"/>
      <c r="MR1862"/>
      <c r="MS1862"/>
      <c r="MT1862"/>
      <c r="MU1862"/>
      <c r="MV1862"/>
      <c r="MW1862"/>
      <c r="MX1862"/>
      <c r="MY1862"/>
      <c r="MZ1862"/>
      <c r="NA1862"/>
      <c r="NB1862"/>
      <c r="NC1862"/>
      <c r="ND1862"/>
      <c r="NE1862"/>
      <c r="NF1862"/>
      <c r="NG1862"/>
      <c r="NH1862"/>
      <c r="NI1862"/>
      <c r="NJ1862"/>
      <c r="NK1862"/>
      <c r="NL1862"/>
      <c r="NM1862"/>
      <c r="NN1862"/>
      <c r="NO1862"/>
      <c r="NP1862"/>
      <c r="NQ1862"/>
      <c r="NR1862"/>
      <c r="NS1862"/>
      <c r="NT1862"/>
      <c r="NU1862"/>
      <c r="NV1862"/>
      <c r="NW1862"/>
      <c r="NX1862"/>
      <c r="NY1862"/>
      <c r="NZ1862"/>
      <c r="OA1862"/>
      <c r="OB1862"/>
      <c r="OC1862"/>
      <c r="OD1862"/>
      <c r="OE1862"/>
      <c r="OF1862"/>
      <c r="OG1862"/>
      <c r="OH1862"/>
      <c r="OI1862"/>
      <c r="OJ1862"/>
      <c r="OK1862"/>
      <c r="OL1862"/>
      <c r="OM1862"/>
      <c r="ON1862"/>
      <c r="OO1862"/>
      <c r="OP1862"/>
      <c r="OQ1862"/>
      <c r="OR1862"/>
      <c r="OS1862"/>
      <c r="OT1862"/>
      <c r="OU1862"/>
      <c r="OV1862"/>
      <c r="OW1862"/>
      <c r="OX1862"/>
      <c r="OY1862"/>
      <c r="OZ1862"/>
      <c r="PA1862"/>
      <c r="PB1862"/>
      <c r="PC1862"/>
      <c r="PD1862"/>
      <c r="PE1862"/>
      <c r="PF1862"/>
      <c r="PG1862"/>
      <c r="PH1862"/>
      <c r="PI1862"/>
      <c r="PJ1862"/>
      <c r="PK1862"/>
      <c r="PL1862"/>
      <c r="PM1862"/>
      <c r="PN1862"/>
      <c r="PO1862"/>
      <c r="PP1862"/>
      <c r="PQ1862"/>
      <c r="PR1862"/>
      <c r="PS1862"/>
      <c r="PT1862"/>
      <c r="PU1862"/>
      <c r="PV1862"/>
      <c r="PW1862"/>
      <c r="PX1862"/>
      <c r="PY1862"/>
      <c r="PZ1862"/>
      <c r="QA1862"/>
      <c r="QB1862"/>
      <c r="QC1862"/>
      <c r="QD1862"/>
      <c r="QE1862"/>
      <c r="QF1862"/>
      <c r="QG1862"/>
      <c r="QH1862"/>
      <c r="QI1862"/>
      <c r="QJ1862"/>
      <c r="QK1862"/>
      <c r="QL1862"/>
      <c r="QM1862"/>
      <c r="QN1862"/>
      <c r="QO1862"/>
      <c r="QP1862"/>
      <c r="QQ1862"/>
      <c r="QR1862"/>
      <c r="QS1862"/>
      <c r="QT1862"/>
      <c r="QU1862"/>
      <c r="QV1862"/>
      <c r="QW1862"/>
      <c r="QX1862"/>
      <c r="QY1862"/>
      <c r="QZ1862"/>
      <c r="RA1862"/>
      <c r="RB1862"/>
      <c r="RC1862"/>
      <c r="RD1862"/>
      <c r="RE1862"/>
      <c r="RF1862"/>
      <c r="RG1862"/>
      <c r="RH1862"/>
      <c r="RI1862"/>
      <c r="RJ1862"/>
      <c r="RK1862"/>
      <c r="RL1862"/>
      <c r="RM1862"/>
      <c r="RN1862"/>
      <c r="RO1862"/>
      <c r="RP1862"/>
      <c r="RQ1862"/>
      <c r="RR1862"/>
      <c r="RS1862"/>
      <c r="RT1862"/>
      <c r="RU1862"/>
      <c r="RV1862"/>
      <c r="RW1862"/>
      <c r="RX1862"/>
      <c r="RY1862"/>
      <c r="RZ1862"/>
      <c r="SA1862"/>
      <c r="SB1862"/>
      <c r="SC1862"/>
      <c r="SD1862"/>
      <c r="SE1862"/>
      <c r="SF1862"/>
      <c r="SG1862"/>
      <c r="SH1862"/>
      <c r="SI1862"/>
      <c r="SJ1862"/>
      <c r="SK1862"/>
      <c r="SL1862"/>
      <c r="SM1862"/>
      <c r="SN1862"/>
      <c r="SO1862"/>
      <c r="SP1862"/>
      <c r="SQ1862"/>
      <c r="SR1862"/>
      <c r="SS1862"/>
      <c r="ST1862"/>
      <c r="SU1862"/>
      <c r="SV1862"/>
      <c r="SW1862"/>
      <c r="SX1862"/>
      <c r="SY1862"/>
      <c r="SZ1862"/>
      <c r="TA1862"/>
      <c r="TB1862"/>
      <c r="TC1862"/>
      <c r="TD1862"/>
      <c r="TE1862"/>
      <c r="TF1862"/>
      <c r="TG1862"/>
      <c r="TH1862"/>
      <c r="TI1862"/>
      <c r="TJ1862"/>
      <c r="TK1862"/>
      <c r="TL1862"/>
      <c r="TM1862"/>
      <c r="TN1862"/>
      <c r="TO1862"/>
      <c r="TP1862"/>
      <c r="TQ1862"/>
      <c r="TR1862"/>
      <c r="TS1862"/>
      <c r="TT1862"/>
      <c r="TU1862"/>
      <c r="TV1862"/>
      <c r="TW1862"/>
      <c r="TX1862"/>
      <c r="TY1862"/>
      <c r="TZ1862"/>
      <c r="UA1862"/>
      <c r="UB1862"/>
      <c r="UC1862"/>
      <c r="UD1862"/>
      <c r="UE1862"/>
      <c r="UF1862"/>
      <c r="UG1862"/>
      <c r="UH1862"/>
      <c r="UI1862"/>
      <c r="UJ1862"/>
      <c r="UK1862"/>
      <c r="UL1862"/>
      <c r="UM1862"/>
      <c r="UN1862"/>
      <c r="UO1862"/>
      <c r="UP1862"/>
      <c r="UQ1862"/>
      <c r="UR1862"/>
      <c r="US1862"/>
      <c r="UT1862"/>
      <c r="UU1862"/>
      <c r="UV1862"/>
      <c r="UW1862"/>
      <c r="UX1862"/>
      <c r="UY1862"/>
      <c r="UZ1862"/>
      <c r="VA1862"/>
      <c r="VB1862"/>
      <c r="VC1862"/>
      <c r="VD1862"/>
      <c r="VE1862"/>
      <c r="VF1862"/>
      <c r="VG1862"/>
      <c r="VH1862"/>
      <c r="VI1862"/>
      <c r="VJ1862"/>
      <c r="VK1862"/>
      <c r="VL1862"/>
      <c r="VM1862"/>
      <c r="VN1862"/>
      <c r="VO1862"/>
      <c r="VP1862"/>
      <c r="VQ1862"/>
      <c r="VR1862"/>
      <c r="VS1862"/>
      <c r="VT1862"/>
      <c r="VU1862"/>
      <c r="VV1862"/>
      <c r="VW1862"/>
      <c r="VX1862"/>
      <c r="VY1862"/>
      <c r="VZ1862"/>
      <c r="WA1862"/>
      <c r="WB1862"/>
      <c r="WC1862"/>
      <c r="WD1862"/>
      <c r="WE1862"/>
      <c r="WF1862"/>
      <c r="WG1862"/>
      <c r="WH1862"/>
      <c r="WI1862"/>
      <c r="WJ1862"/>
      <c r="WK1862"/>
      <c r="WL1862"/>
      <c r="WM1862"/>
      <c r="WN1862"/>
      <c r="WO1862"/>
      <c r="WP1862"/>
      <c r="WQ1862"/>
      <c r="WR1862"/>
      <c r="WS1862"/>
      <c r="WT1862"/>
      <c r="WU1862"/>
      <c r="WV1862"/>
      <c r="WW1862"/>
      <c r="WX1862"/>
      <c r="WY1862"/>
      <c r="WZ1862"/>
      <c r="XA1862"/>
      <c r="XB1862"/>
      <c r="XC1862"/>
      <c r="XD1862"/>
      <c r="XE1862"/>
      <c r="XF1862"/>
      <c r="XG1862"/>
      <c r="XH1862"/>
      <c r="XI1862"/>
      <c r="XJ1862"/>
      <c r="XK1862"/>
      <c r="XL1862"/>
      <c r="XM1862"/>
      <c r="XN1862"/>
      <c r="XO1862"/>
      <c r="XP1862"/>
      <c r="XQ1862"/>
      <c r="XR1862"/>
      <c r="XS1862"/>
      <c r="XT1862"/>
      <c r="XU1862"/>
      <c r="XV1862"/>
      <c r="XW1862"/>
      <c r="XX1862"/>
      <c r="XY1862"/>
      <c r="XZ1862"/>
      <c r="YA1862"/>
      <c r="YB1862"/>
      <c r="YC1862"/>
      <c r="YD1862"/>
      <c r="YE1862"/>
      <c r="YF1862"/>
      <c r="YG1862"/>
      <c r="YH1862"/>
      <c r="YI1862"/>
      <c r="YJ1862"/>
      <c r="YK1862"/>
      <c r="YL1862"/>
      <c r="YM1862"/>
      <c r="YN1862"/>
      <c r="YO1862"/>
      <c r="YP1862"/>
      <c r="YQ1862"/>
      <c r="YR1862"/>
      <c r="YS1862"/>
      <c r="YT1862"/>
      <c r="YU1862"/>
      <c r="YV1862"/>
      <c r="YW1862"/>
      <c r="YX1862"/>
      <c r="YY1862"/>
      <c r="YZ1862"/>
      <c r="ZA1862"/>
      <c r="ZB1862"/>
      <c r="ZC1862"/>
      <c r="ZD1862"/>
      <c r="ZE1862"/>
      <c r="ZF1862"/>
      <c r="ZG1862"/>
      <c r="ZH1862"/>
      <c r="ZI1862"/>
      <c r="ZJ1862"/>
      <c r="ZK1862"/>
      <c r="ZL1862"/>
      <c r="ZM1862"/>
      <c r="ZN1862"/>
      <c r="ZO1862"/>
      <c r="ZP1862"/>
      <c r="ZQ1862"/>
      <c r="ZR1862"/>
      <c r="ZS1862"/>
      <c r="ZT1862"/>
      <c r="ZU1862"/>
      <c r="ZV1862"/>
      <c r="ZW1862"/>
      <c r="ZX1862"/>
      <c r="ZY1862"/>
      <c r="ZZ1862"/>
      <c r="AAA1862"/>
      <c r="AAB1862"/>
      <c r="AAC1862"/>
      <c r="AAD1862"/>
      <c r="AAE1862"/>
      <c r="AAF1862"/>
      <c r="AAG1862"/>
      <c r="AAH1862"/>
      <c r="AAI1862"/>
      <c r="AAJ1862"/>
      <c r="AAK1862"/>
      <c r="AAL1862"/>
      <c r="AAM1862"/>
      <c r="AAN1862"/>
      <c r="AAO1862"/>
      <c r="AAP1862"/>
      <c r="AAQ1862"/>
      <c r="AAR1862"/>
      <c r="AAS1862"/>
      <c r="AAT1862"/>
      <c r="AAU1862"/>
      <c r="AAV1862"/>
      <c r="AAW1862"/>
      <c r="AAX1862"/>
      <c r="AAY1862"/>
      <c r="AAZ1862"/>
      <c r="ABA1862"/>
      <c r="ABB1862"/>
      <c r="ABC1862"/>
      <c r="ABD1862"/>
      <c r="ABE1862"/>
      <c r="ABF1862"/>
      <c r="ABG1862"/>
      <c r="ABH1862"/>
      <c r="ABI1862"/>
      <c r="ABJ1862"/>
      <c r="ABK1862"/>
      <c r="ABL1862"/>
      <c r="ABM1862"/>
      <c r="ABN1862"/>
      <c r="ABO1862"/>
      <c r="ABP1862"/>
      <c r="ABQ1862"/>
      <c r="ABR1862"/>
      <c r="ABS1862"/>
      <c r="ABT1862"/>
      <c r="ABU1862"/>
      <c r="ABV1862"/>
      <c r="ABW1862"/>
      <c r="ABX1862"/>
      <c r="ABY1862"/>
      <c r="ABZ1862"/>
      <c r="ACA1862"/>
      <c r="ACB1862"/>
      <c r="ACC1862"/>
      <c r="ACD1862"/>
      <c r="ACE1862"/>
      <c r="ACF1862"/>
      <c r="ACG1862"/>
      <c r="ACH1862"/>
      <c r="ACI1862"/>
      <c r="ACJ1862"/>
      <c r="ACK1862"/>
      <c r="ACL1862"/>
      <c r="ACM1862"/>
      <c r="ACN1862"/>
      <c r="ACO1862"/>
      <c r="ACP1862"/>
      <c r="ACQ1862"/>
      <c r="ACR1862"/>
      <c r="ACS1862"/>
      <c r="ACT1862"/>
      <c r="ACU1862"/>
      <c r="ACV1862"/>
      <c r="ACW1862"/>
      <c r="ACX1862"/>
      <c r="ACY1862"/>
      <c r="ACZ1862"/>
      <c r="ADA1862"/>
      <c r="ADB1862"/>
      <c r="ADC1862"/>
      <c r="ADD1862"/>
      <c r="ADE1862"/>
      <c r="ADF1862"/>
      <c r="ADG1862"/>
      <c r="ADH1862"/>
      <c r="ADI1862"/>
      <c r="ADJ1862"/>
      <c r="ADK1862"/>
      <c r="ADL1862"/>
      <c r="ADM1862"/>
      <c r="ADN1862"/>
      <c r="ADO1862"/>
      <c r="ADP1862"/>
      <c r="ADQ1862"/>
      <c r="ADR1862"/>
      <c r="ADS1862"/>
      <c r="ADT1862"/>
      <c r="ADU1862"/>
      <c r="ADV1862"/>
      <c r="ADW1862"/>
      <c r="ADX1862"/>
      <c r="ADY1862"/>
      <c r="ADZ1862"/>
      <c r="AEA1862"/>
      <c r="AEB1862"/>
      <c r="AEC1862"/>
      <c r="AED1862"/>
      <c r="AEE1862"/>
      <c r="AEF1862"/>
      <c r="AEG1862"/>
      <c r="AEH1862"/>
      <c r="AEI1862"/>
      <c r="AEJ1862"/>
      <c r="AEK1862"/>
      <c r="AEL1862"/>
      <c r="AEM1862"/>
      <c r="AEN1862"/>
      <c r="AEO1862"/>
      <c r="AEP1862"/>
      <c r="AEQ1862"/>
      <c r="AER1862"/>
      <c r="AES1862"/>
      <c r="AET1862"/>
      <c r="AEU1862"/>
      <c r="AEV1862"/>
      <c r="AEW1862"/>
      <c r="AEX1862"/>
      <c r="AEY1862"/>
      <c r="AEZ1862"/>
      <c r="AFA1862"/>
      <c r="AFB1862"/>
      <c r="AFC1862"/>
      <c r="AFD1862"/>
      <c r="AFE1862"/>
      <c r="AFF1862"/>
      <c r="AFG1862"/>
      <c r="AFH1862"/>
      <c r="AFI1862"/>
      <c r="AFJ1862"/>
      <c r="AFK1862"/>
      <c r="AFL1862"/>
      <c r="AFM1862"/>
      <c r="AFN1862"/>
      <c r="AFO1862"/>
      <c r="AFP1862"/>
      <c r="AFQ1862"/>
      <c r="AFR1862"/>
      <c r="AFS1862"/>
      <c r="AFT1862"/>
      <c r="AFU1862"/>
      <c r="AFV1862"/>
      <c r="AFW1862"/>
      <c r="AFX1862"/>
      <c r="AFY1862"/>
      <c r="AFZ1862"/>
      <c r="AGA1862"/>
      <c r="AGB1862"/>
      <c r="AGC1862"/>
      <c r="AGD1862"/>
      <c r="AGE1862"/>
      <c r="AGF1862"/>
      <c r="AGG1862"/>
      <c r="AGH1862"/>
      <c r="AGI1862"/>
      <c r="AGJ1862"/>
      <c r="AGK1862"/>
      <c r="AGL1862"/>
      <c r="AGM1862"/>
      <c r="AGN1862"/>
      <c r="AGO1862"/>
      <c r="AGP1862"/>
      <c r="AGQ1862"/>
      <c r="AGR1862"/>
      <c r="AGS1862"/>
      <c r="AGT1862"/>
      <c r="AGU1862"/>
      <c r="AGV1862"/>
      <c r="AGW1862"/>
      <c r="AGX1862"/>
      <c r="AGY1862"/>
      <c r="AGZ1862"/>
      <c r="AHA1862"/>
      <c r="AHB1862"/>
      <c r="AHC1862"/>
      <c r="AHD1862"/>
      <c r="AHE1862"/>
      <c r="AHF1862"/>
      <c r="AHG1862"/>
      <c r="AHH1862"/>
      <c r="AHI1862"/>
      <c r="AHJ1862"/>
      <c r="AHK1862"/>
      <c r="AHL1862"/>
      <c r="AHM1862"/>
      <c r="AHN1862"/>
      <c r="AHO1862"/>
      <c r="AHP1862"/>
      <c r="AHQ1862"/>
      <c r="AHR1862"/>
      <c r="AHS1862"/>
      <c r="AHT1862"/>
      <c r="AHU1862"/>
      <c r="AHV1862"/>
      <c r="AHW1862"/>
      <c r="AHX1862"/>
      <c r="AHY1862"/>
      <c r="AHZ1862"/>
      <c r="AIA1862"/>
      <c r="AIB1862"/>
      <c r="AIC1862"/>
      <c r="AID1862"/>
      <c r="AIE1862"/>
      <c r="AIF1862"/>
      <c r="AIG1862"/>
      <c r="AIH1862"/>
      <c r="AII1862"/>
      <c r="AIJ1862"/>
      <c r="AIK1862"/>
      <c r="AIL1862"/>
      <c r="AIM1862"/>
      <c r="AIN1862"/>
      <c r="AIO1862"/>
      <c r="AIP1862"/>
      <c r="AIQ1862"/>
      <c r="AIR1862"/>
      <c r="AIS1862"/>
      <c r="AIT1862"/>
      <c r="AIU1862"/>
      <c r="AIV1862"/>
      <c r="AIW1862"/>
      <c r="AIX1862"/>
      <c r="AIY1862"/>
      <c r="AIZ1862"/>
      <c r="AJA1862"/>
      <c r="AJB1862"/>
      <c r="AJC1862"/>
      <c r="AJD1862"/>
      <c r="AJE1862"/>
      <c r="AJF1862"/>
      <c r="AJG1862"/>
      <c r="AJH1862"/>
      <c r="AJI1862"/>
      <c r="AJJ1862"/>
      <c r="AJK1862"/>
      <c r="AJL1862"/>
      <c r="AJM1862"/>
      <c r="AJN1862"/>
      <c r="AJO1862"/>
      <c r="AJP1862"/>
      <c r="AJQ1862"/>
      <c r="AJR1862"/>
      <c r="AJS1862"/>
      <c r="AJT1862"/>
      <c r="AJU1862"/>
      <c r="AJV1862"/>
      <c r="AJW1862"/>
      <c r="AJX1862"/>
      <c r="AJY1862"/>
      <c r="AJZ1862"/>
      <c r="AKA1862"/>
      <c r="AKB1862"/>
      <c r="AKC1862"/>
      <c r="AKD1862"/>
      <c r="AKE1862"/>
      <c r="AKF1862"/>
      <c r="AKG1862"/>
      <c r="AKH1862"/>
      <c r="AKI1862"/>
      <c r="AKJ1862"/>
      <c r="AKK1862"/>
      <c r="AKL1862"/>
      <c r="AKM1862"/>
      <c r="AKN1862"/>
      <c r="AKO1862"/>
      <c r="AKP1862"/>
      <c r="AKQ1862"/>
      <c r="AKR1862"/>
      <c r="AKS1862"/>
      <c r="AKT1862"/>
      <c r="AKU1862"/>
      <c r="AKV1862"/>
      <c r="AKW1862"/>
      <c r="AKX1862"/>
      <c r="AKY1862"/>
      <c r="AKZ1862"/>
      <c r="ALA1862"/>
      <c r="ALB1862"/>
      <c r="ALC1862"/>
      <c r="ALD1862"/>
      <c r="ALE1862"/>
      <c r="ALF1862"/>
      <c r="ALG1862"/>
      <c r="ALH1862"/>
      <c r="ALI1862"/>
      <c r="ALJ1862"/>
      <c r="ALK1862"/>
      <c r="ALL1862"/>
      <c r="ALM1862"/>
      <c r="ALN1862"/>
      <c r="ALO1862"/>
      <c r="ALP1862"/>
      <c r="ALQ1862"/>
      <c r="ALR1862"/>
      <c r="ALS1862"/>
      <c r="ALT1862"/>
      <c r="ALU1862"/>
      <c r="ALV1862"/>
      <c r="ALW1862"/>
      <c r="ALX1862"/>
      <c r="ALY1862"/>
      <c r="ALZ1862"/>
      <c r="AMA1862"/>
      <c r="AMB1862"/>
      <c r="AMC1862"/>
      <c r="AMD1862"/>
      <c r="AME1862"/>
      <c r="AMF1862"/>
      <c r="AMG1862"/>
      <c r="AMH1862"/>
      <c r="AMI1862"/>
      <c r="AMJ1862"/>
      <c r="AMK1862"/>
    </row>
    <row r="1863" spans="1:1025"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c r="HC1863"/>
      <c r="HD1863"/>
      <c r="HE1863"/>
      <c r="HF1863"/>
      <c r="HG1863"/>
      <c r="HH1863"/>
      <c r="HI1863"/>
      <c r="HJ1863"/>
      <c r="HK1863"/>
      <c r="HL1863"/>
      <c r="HM1863"/>
      <c r="HN1863"/>
      <c r="HO1863"/>
      <c r="HP1863"/>
      <c r="HQ1863"/>
      <c r="HR1863"/>
      <c r="HS1863"/>
      <c r="HT1863"/>
      <c r="HU1863"/>
      <c r="HV1863"/>
      <c r="HW1863"/>
      <c r="HX1863"/>
      <c r="HY1863"/>
      <c r="HZ1863"/>
      <c r="IA1863"/>
      <c r="IB1863"/>
      <c r="IC1863"/>
      <c r="ID1863"/>
      <c r="IE1863"/>
      <c r="IF1863"/>
      <c r="IG1863"/>
      <c r="IH1863"/>
      <c r="II1863"/>
      <c r="IJ1863"/>
      <c r="IK1863"/>
      <c r="IL1863"/>
      <c r="IM1863"/>
      <c r="IN1863"/>
      <c r="IO1863"/>
      <c r="IP1863"/>
      <c r="IQ1863"/>
      <c r="IR1863"/>
      <c r="IS1863"/>
      <c r="IT1863"/>
      <c r="IU1863"/>
      <c r="IV1863"/>
      <c r="IW1863"/>
      <c r="IX1863"/>
      <c r="IY1863"/>
      <c r="IZ1863"/>
      <c r="JA1863"/>
      <c r="JB1863"/>
      <c r="JC1863"/>
      <c r="JD1863"/>
      <c r="JE1863"/>
      <c r="JF1863"/>
      <c r="JG1863"/>
      <c r="JH1863"/>
      <c r="JI1863"/>
      <c r="JJ1863"/>
      <c r="JK1863"/>
      <c r="JL1863"/>
      <c r="JM1863"/>
      <c r="JN1863"/>
      <c r="JO1863"/>
      <c r="JP1863"/>
      <c r="JQ1863"/>
      <c r="JR1863"/>
      <c r="JS1863"/>
      <c r="JT1863"/>
      <c r="JU1863"/>
      <c r="JV1863"/>
      <c r="JW1863"/>
      <c r="JX1863"/>
      <c r="JY1863"/>
      <c r="JZ1863"/>
      <c r="KA1863"/>
      <c r="KB1863"/>
      <c r="KC1863"/>
      <c r="KD1863"/>
      <c r="KE1863"/>
      <c r="KF1863"/>
      <c r="KG1863"/>
      <c r="KH1863"/>
      <c r="KI1863"/>
      <c r="KJ1863"/>
      <c r="KK1863"/>
      <c r="KL1863"/>
      <c r="KM1863"/>
      <c r="KN1863"/>
      <c r="KO1863"/>
      <c r="KP1863"/>
      <c r="KQ1863"/>
      <c r="KR1863"/>
      <c r="KS1863"/>
      <c r="KT1863"/>
      <c r="KU1863"/>
      <c r="KV1863"/>
      <c r="KW1863"/>
      <c r="KX1863"/>
      <c r="KY1863"/>
      <c r="KZ1863"/>
      <c r="LA1863"/>
      <c r="LB1863"/>
      <c r="LC1863"/>
      <c r="LD1863"/>
      <c r="LE1863"/>
      <c r="LF1863"/>
      <c r="LG1863"/>
      <c r="LH1863"/>
      <c r="LI1863"/>
      <c r="LJ1863"/>
      <c r="LK1863"/>
      <c r="LL1863"/>
      <c r="LM1863"/>
      <c r="LN1863"/>
      <c r="LO1863"/>
      <c r="LP1863"/>
      <c r="LQ1863"/>
      <c r="LR1863"/>
      <c r="LS1863"/>
      <c r="LT1863"/>
      <c r="LU1863"/>
      <c r="LV1863"/>
      <c r="LW1863"/>
      <c r="LX1863"/>
      <c r="LY1863"/>
      <c r="LZ1863"/>
      <c r="MA1863"/>
      <c r="MB1863"/>
      <c r="MC1863"/>
      <c r="MD1863"/>
      <c r="ME1863"/>
      <c r="MF1863"/>
      <c r="MG1863"/>
      <c r="MH1863"/>
      <c r="MI1863"/>
      <c r="MJ1863"/>
      <c r="MK1863"/>
      <c r="ML1863"/>
      <c r="MM1863"/>
      <c r="MN1863"/>
      <c r="MO1863"/>
      <c r="MP1863"/>
      <c r="MQ1863"/>
      <c r="MR1863"/>
      <c r="MS1863"/>
      <c r="MT1863"/>
      <c r="MU1863"/>
      <c r="MV1863"/>
      <c r="MW1863"/>
      <c r="MX1863"/>
      <c r="MY1863"/>
      <c r="MZ1863"/>
      <c r="NA1863"/>
      <c r="NB1863"/>
      <c r="NC1863"/>
      <c r="ND1863"/>
      <c r="NE1863"/>
      <c r="NF1863"/>
      <c r="NG1863"/>
      <c r="NH1863"/>
      <c r="NI1863"/>
      <c r="NJ1863"/>
      <c r="NK1863"/>
      <c r="NL1863"/>
      <c r="NM1863"/>
      <c r="NN1863"/>
      <c r="NO1863"/>
      <c r="NP1863"/>
      <c r="NQ1863"/>
      <c r="NR1863"/>
      <c r="NS1863"/>
      <c r="NT1863"/>
      <c r="NU1863"/>
      <c r="NV1863"/>
      <c r="NW1863"/>
      <c r="NX1863"/>
      <c r="NY1863"/>
      <c r="NZ1863"/>
      <c r="OA1863"/>
      <c r="OB1863"/>
      <c r="OC1863"/>
      <c r="OD1863"/>
      <c r="OE1863"/>
      <c r="OF1863"/>
      <c r="OG1863"/>
      <c r="OH1863"/>
      <c r="OI1863"/>
      <c r="OJ1863"/>
      <c r="OK1863"/>
      <c r="OL1863"/>
      <c r="OM1863"/>
      <c r="ON1863"/>
      <c r="OO1863"/>
      <c r="OP1863"/>
      <c r="OQ1863"/>
      <c r="OR1863"/>
      <c r="OS1863"/>
      <c r="OT1863"/>
      <c r="OU1863"/>
      <c r="OV1863"/>
      <c r="OW1863"/>
      <c r="OX1863"/>
      <c r="OY1863"/>
      <c r="OZ1863"/>
      <c r="PA1863"/>
      <c r="PB1863"/>
      <c r="PC1863"/>
      <c r="PD1863"/>
      <c r="PE1863"/>
      <c r="PF1863"/>
      <c r="PG1863"/>
      <c r="PH1863"/>
      <c r="PI1863"/>
      <c r="PJ1863"/>
      <c r="PK1863"/>
      <c r="PL1863"/>
      <c r="PM1863"/>
      <c r="PN1863"/>
      <c r="PO1863"/>
      <c r="PP1863"/>
      <c r="PQ1863"/>
      <c r="PR1863"/>
      <c r="PS1863"/>
      <c r="PT1863"/>
      <c r="PU1863"/>
      <c r="PV1863"/>
      <c r="PW1863"/>
      <c r="PX1863"/>
      <c r="PY1863"/>
      <c r="PZ1863"/>
      <c r="QA1863"/>
      <c r="QB1863"/>
      <c r="QC1863"/>
      <c r="QD1863"/>
      <c r="QE1863"/>
      <c r="QF1863"/>
      <c r="QG1863"/>
      <c r="QH1863"/>
      <c r="QI1863"/>
      <c r="QJ1863"/>
      <c r="QK1863"/>
      <c r="QL1863"/>
      <c r="QM1863"/>
      <c r="QN1863"/>
      <c r="QO1863"/>
      <c r="QP1863"/>
      <c r="QQ1863"/>
      <c r="QR1863"/>
      <c r="QS1863"/>
      <c r="QT1863"/>
      <c r="QU1863"/>
      <c r="QV1863"/>
      <c r="QW1863"/>
      <c r="QX1863"/>
      <c r="QY1863"/>
      <c r="QZ1863"/>
      <c r="RA1863"/>
      <c r="RB1863"/>
      <c r="RC1863"/>
      <c r="RD1863"/>
      <c r="RE1863"/>
      <c r="RF1863"/>
      <c r="RG1863"/>
      <c r="RH1863"/>
      <c r="RI1863"/>
      <c r="RJ1863"/>
      <c r="RK1863"/>
      <c r="RL1863"/>
      <c r="RM1863"/>
      <c r="RN1863"/>
      <c r="RO1863"/>
      <c r="RP1863"/>
      <c r="RQ1863"/>
      <c r="RR1863"/>
      <c r="RS1863"/>
      <c r="RT1863"/>
      <c r="RU1863"/>
      <c r="RV1863"/>
      <c r="RW1863"/>
      <c r="RX1863"/>
      <c r="RY1863"/>
      <c r="RZ1863"/>
      <c r="SA1863"/>
      <c r="SB1863"/>
      <c r="SC1863"/>
      <c r="SD1863"/>
      <c r="SE1863"/>
      <c r="SF1863"/>
      <c r="SG1863"/>
      <c r="SH1863"/>
      <c r="SI1863"/>
      <c r="SJ1863"/>
      <c r="SK1863"/>
      <c r="SL1863"/>
      <c r="SM1863"/>
      <c r="SN1863"/>
      <c r="SO1863"/>
      <c r="SP1863"/>
      <c r="SQ1863"/>
      <c r="SR1863"/>
      <c r="SS1863"/>
      <c r="ST1863"/>
      <c r="SU1863"/>
      <c r="SV1863"/>
      <c r="SW1863"/>
      <c r="SX1863"/>
      <c r="SY1863"/>
      <c r="SZ1863"/>
      <c r="TA1863"/>
      <c r="TB1863"/>
      <c r="TC1863"/>
      <c r="TD1863"/>
      <c r="TE1863"/>
      <c r="TF1863"/>
      <c r="TG1863"/>
      <c r="TH1863"/>
      <c r="TI1863"/>
      <c r="TJ1863"/>
      <c r="TK1863"/>
      <c r="TL1863"/>
      <c r="TM1863"/>
      <c r="TN1863"/>
      <c r="TO1863"/>
      <c r="TP1863"/>
      <c r="TQ1863"/>
      <c r="TR1863"/>
      <c r="TS1863"/>
      <c r="TT1863"/>
      <c r="TU1863"/>
      <c r="TV1863"/>
      <c r="TW1863"/>
      <c r="TX1863"/>
      <c r="TY1863"/>
      <c r="TZ1863"/>
      <c r="UA1863"/>
      <c r="UB1863"/>
      <c r="UC1863"/>
      <c r="UD1863"/>
      <c r="UE1863"/>
      <c r="UF1863"/>
      <c r="UG1863"/>
      <c r="UH1863"/>
      <c r="UI1863"/>
      <c r="UJ1863"/>
      <c r="UK1863"/>
      <c r="UL1863"/>
      <c r="UM1863"/>
      <c r="UN1863"/>
      <c r="UO1863"/>
      <c r="UP1863"/>
      <c r="UQ1863"/>
      <c r="UR1863"/>
      <c r="US1863"/>
      <c r="UT1863"/>
      <c r="UU1863"/>
      <c r="UV1863"/>
      <c r="UW1863"/>
      <c r="UX1863"/>
      <c r="UY1863"/>
      <c r="UZ1863"/>
      <c r="VA1863"/>
      <c r="VB1863"/>
      <c r="VC1863"/>
      <c r="VD1863"/>
      <c r="VE1863"/>
      <c r="VF1863"/>
      <c r="VG1863"/>
      <c r="VH1863"/>
      <c r="VI1863"/>
      <c r="VJ1863"/>
      <c r="VK1863"/>
      <c r="VL1863"/>
      <c r="VM1863"/>
      <c r="VN1863"/>
      <c r="VO1863"/>
      <c r="VP1863"/>
      <c r="VQ1863"/>
      <c r="VR1863"/>
      <c r="VS1863"/>
      <c r="VT1863"/>
      <c r="VU1863"/>
      <c r="VV1863"/>
      <c r="VW1863"/>
      <c r="VX1863"/>
      <c r="VY1863"/>
      <c r="VZ1863"/>
      <c r="WA1863"/>
      <c r="WB1863"/>
      <c r="WC1863"/>
      <c r="WD1863"/>
      <c r="WE1863"/>
      <c r="WF1863"/>
      <c r="WG1863"/>
      <c r="WH1863"/>
      <c r="WI1863"/>
      <c r="WJ1863"/>
      <c r="WK1863"/>
      <c r="WL1863"/>
      <c r="WM1863"/>
      <c r="WN1863"/>
      <c r="WO1863"/>
      <c r="WP1863"/>
      <c r="WQ1863"/>
      <c r="WR1863"/>
      <c r="WS1863"/>
      <c r="WT1863"/>
      <c r="WU1863"/>
      <c r="WV1863"/>
      <c r="WW1863"/>
      <c r="WX1863"/>
      <c r="WY1863"/>
      <c r="WZ1863"/>
      <c r="XA1863"/>
      <c r="XB1863"/>
      <c r="XC1863"/>
      <c r="XD1863"/>
      <c r="XE1863"/>
      <c r="XF1863"/>
      <c r="XG1863"/>
      <c r="XH1863"/>
      <c r="XI1863"/>
      <c r="XJ1863"/>
      <c r="XK1863"/>
      <c r="XL1863"/>
      <c r="XM1863"/>
      <c r="XN1863"/>
      <c r="XO1863"/>
      <c r="XP1863"/>
      <c r="XQ1863"/>
      <c r="XR1863"/>
      <c r="XS1863"/>
      <c r="XT1863"/>
      <c r="XU1863"/>
      <c r="XV1863"/>
      <c r="XW1863"/>
      <c r="XX1863"/>
      <c r="XY1863"/>
      <c r="XZ1863"/>
      <c r="YA1863"/>
      <c r="YB1863"/>
      <c r="YC1863"/>
      <c r="YD1863"/>
      <c r="YE1863"/>
      <c r="YF1863"/>
      <c r="YG1863"/>
      <c r="YH1863"/>
      <c r="YI1863"/>
      <c r="YJ1863"/>
      <c r="YK1863"/>
      <c r="YL1863"/>
      <c r="YM1863"/>
      <c r="YN1863"/>
      <c r="YO1863"/>
      <c r="YP1863"/>
      <c r="YQ1863"/>
      <c r="YR1863"/>
      <c r="YS1863"/>
      <c r="YT1863"/>
      <c r="YU1863"/>
      <c r="YV1863"/>
      <c r="YW1863"/>
      <c r="YX1863"/>
      <c r="YY1863"/>
      <c r="YZ1863"/>
      <c r="ZA1863"/>
      <c r="ZB1863"/>
      <c r="ZC1863"/>
      <c r="ZD1863"/>
      <c r="ZE1863"/>
      <c r="ZF1863"/>
      <c r="ZG1863"/>
      <c r="ZH1863"/>
      <c r="ZI1863"/>
      <c r="ZJ1863"/>
      <c r="ZK1863"/>
      <c r="ZL1863"/>
      <c r="ZM1863"/>
      <c r="ZN1863"/>
      <c r="ZO1863"/>
      <c r="ZP1863"/>
      <c r="ZQ1863"/>
      <c r="ZR1863"/>
      <c r="ZS1863"/>
      <c r="ZT1863"/>
      <c r="ZU1863"/>
      <c r="ZV1863"/>
      <c r="ZW1863"/>
      <c r="ZX1863"/>
      <c r="ZY1863"/>
      <c r="ZZ1863"/>
      <c r="AAA1863"/>
      <c r="AAB1863"/>
      <c r="AAC1863"/>
      <c r="AAD1863"/>
      <c r="AAE1863"/>
      <c r="AAF1863"/>
      <c r="AAG1863"/>
      <c r="AAH1863"/>
      <c r="AAI1863"/>
      <c r="AAJ1863"/>
      <c r="AAK1863"/>
      <c r="AAL1863"/>
      <c r="AAM1863"/>
      <c r="AAN1863"/>
      <c r="AAO1863"/>
      <c r="AAP1863"/>
      <c r="AAQ1863"/>
      <c r="AAR1863"/>
      <c r="AAS1863"/>
      <c r="AAT1863"/>
      <c r="AAU1863"/>
      <c r="AAV1863"/>
      <c r="AAW1863"/>
      <c r="AAX1863"/>
      <c r="AAY1863"/>
      <c r="AAZ1863"/>
      <c r="ABA1863"/>
      <c r="ABB1863"/>
      <c r="ABC1863"/>
      <c r="ABD1863"/>
      <c r="ABE1863"/>
      <c r="ABF1863"/>
      <c r="ABG1863"/>
      <c r="ABH1863"/>
      <c r="ABI1863"/>
      <c r="ABJ1863"/>
      <c r="ABK1863"/>
      <c r="ABL1863"/>
      <c r="ABM1863"/>
      <c r="ABN1863"/>
      <c r="ABO1863"/>
      <c r="ABP1863"/>
      <c r="ABQ1863"/>
      <c r="ABR1863"/>
      <c r="ABS1863"/>
      <c r="ABT1863"/>
      <c r="ABU1863"/>
      <c r="ABV1863"/>
      <c r="ABW1863"/>
      <c r="ABX1863"/>
      <c r="ABY1863"/>
      <c r="ABZ1863"/>
      <c r="ACA1863"/>
      <c r="ACB1863"/>
      <c r="ACC1863"/>
      <c r="ACD1863"/>
      <c r="ACE1863"/>
      <c r="ACF1863"/>
      <c r="ACG1863"/>
      <c r="ACH1863"/>
      <c r="ACI1863"/>
      <c r="ACJ1863"/>
      <c r="ACK1863"/>
      <c r="ACL1863"/>
      <c r="ACM1863"/>
      <c r="ACN1863"/>
      <c r="ACO1863"/>
      <c r="ACP1863"/>
      <c r="ACQ1863"/>
      <c r="ACR1863"/>
      <c r="ACS1863"/>
      <c r="ACT1863"/>
      <c r="ACU1863"/>
      <c r="ACV1863"/>
      <c r="ACW1863"/>
      <c r="ACX1863"/>
      <c r="ACY1863"/>
      <c r="ACZ1863"/>
      <c r="ADA1863"/>
      <c r="ADB1863"/>
      <c r="ADC1863"/>
      <c r="ADD1863"/>
      <c r="ADE1863"/>
      <c r="ADF1863"/>
      <c r="ADG1863"/>
      <c r="ADH1863"/>
      <c r="ADI1863"/>
      <c r="ADJ1863"/>
      <c r="ADK1863"/>
      <c r="ADL1863"/>
      <c r="ADM1863"/>
      <c r="ADN1863"/>
      <c r="ADO1863"/>
      <c r="ADP1863"/>
      <c r="ADQ1863"/>
      <c r="ADR1863"/>
      <c r="ADS1863"/>
      <c r="ADT1863"/>
      <c r="ADU1863"/>
      <c r="ADV1863"/>
      <c r="ADW1863"/>
      <c r="ADX1863"/>
      <c r="ADY1863"/>
      <c r="ADZ1863"/>
      <c r="AEA1863"/>
      <c r="AEB1863"/>
      <c r="AEC1863"/>
      <c r="AED1863"/>
      <c r="AEE1863"/>
      <c r="AEF1863"/>
      <c r="AEG1863"/>
      <c r="AEH1863"/>
      <c r="AEI1863"/>
      <c r="AEJ1863"/>
      <c r="AEK1863"/>
      <c r="AEL1863"/>
      <c r="AEM1863"/>
      <c r="AEN1863"/>
      <c r="AEO1863"/>
      <c r="AEP1863"/>
      <c r="AEQ1863"/>
      <c r="AER1863"/>
      <c r="AES1863"/>
      <c r="AET1863"/>
      <c r="AEU1863"/>
      <c r="AEV1863"/>
      <c r="AEW1863"/>
      <c r="AEX1863"/>
      <c r="AEY1863"/>
      <c r="AEZ1863"/>
      <c r="AFA1863"/>
      <c r="AFB1863"/>
      <c r="AFC1863"/>
      <c r="AFD1863"/>
      <c r="AFE1863"/>
      <c r="AFF1863"/>
      <c r="AFG1863"/>
      <c r="AFH1863"/>
      <c r="AFI1863"/>
      <c r="AFJ1863"/>
      <c r="AFK1863"/>
      <c r="AFL1863"/>
      <c r="AFM1863"/>
      <c r="AFN1863"/>
      <c r="AFO1863"/>
      <c r="AFP1863"/>
      <c r="AFQ1863"/>
      <c r="AFR1863"/>
      <c r="AFS1863"/>
      <c r="AFT1863"/>
      <c r="AFU1863"/>
      <c r="AFV1863"/>
      <c r="AFW1863"/>
      <c r="AFX1863"/>
      <c r="AFY1863"/>
      <c r="AFZ1863"/>
      <c r="AGA1863"/>
      <c r="AGB1863"/>
      <c r="AGC1863"/>
      <c r="AGD1863"/>
      <c r="AGE1863"/>
      <c r="AGF1863"/>
      <c r="AGG1863"/>
      <c r="AGH1863"/>
      <c r="AGI1863"/>
      <c r="AGJ1863"/>
      <c r="AGK1863"/>
      <c r="AGL1863"/>
      <c r="AGM1863"/>
      <c r="AGN1863"/>
      <c r="AGO1863"/>
      <c r="AGP1863"/>
      <c r="AGQ1863"/>
      <c r="AGR1863"/>
      <c r="AGS1863"/>
      <c r="AGT1863"/>
      <c r="AGU1863"/>
      <c r="AGV1863"/>
      <c r="AGW1863"/>
      <c r="AGX1863"/>
      <c r="AGY1863"/>
      <c r="AGZ1863"/>
      <c r="AHA1863"/>
      <c r="AHB1863"/>
      <c r="AHC1863"/>
      <c r="AHD1863"/>
      <c r="AHE1863"/>
      <c r="AHF1863"/>
      <c r="AHG1863"/>
      <c r="AHH1863"/>
      <c r="AHI1863"/>
      <c r="AHJ1863"/>
      <c r="AHK1863"/>
      <c r="AHL1863"/>
      <c r="AHM1863"/>
      <c r="AHN1863"/>
      <c r="AHO1863"/>
      <c r="AHP1863"/>
      <c r="AHQ1863"/>
      <c r="AHR1863"/>
      <c r="AHS1863"/>
      <c r="AHT1863"/>
      <c r="AHU1863"/>
      <c r="AHV1863"/>
      <c r="AHW1863"/>
      <c r="AHX1863"/>
      <c r="AHY1863"/>
      <c r="AHZ1863"/>
      <c r="AIA1863"/>
      <c r="AIB1863"/>
      <c r="AIC1863"/>
      <c r="AID1863"/>
      <c r="AIE1863"/>
      <c r="AIF1863"/>
      <c r="AIG1863"/>
      <c r="AIH1863"/>
      <c r="AII1863"/>
      <c r="AIJ1863"/>
      <c r="AIK1863"/>
      <c r="AIL1863"/>
      <c r="AIM1863"/>
      <c r="AIN1863"/>
      <c r="AIO1863"/>
      <c r="AIP1863"/>
      <c r="AIQ1863"/>
      <c r="AIR1863"/>
      <c r="AIS1863"/>
      <c r="AIT1863"/>
      <c r="AIU1863"/>
      <c r="AIV1863"/>
      <c r="AIW1863"/>
      <c r="AIX1863"/>
      <c r="AIY1863"/>
      <c r="AIZ1863"/>
      <c r="AJA1863"/>
      <c r="AJB1863"/>
      <c r="AJC1863"/>
      <c r="AJD1863"/>
      <c r="AJE1863"/>
      <c r="AJF1863"/>
      <c r="AJG1863"/>
      <c r="AJH1863"/>
      <c r="AJI1863"/>
      <c r="AJJ1863"/>
      <c r="AJK1863"/>
      <c r="AJL1863"/>
      <c r="AJM1863"/>
      <c r="AJN1863"/>
      <c r="AJO1863"/>
      <c r="AJP1863"/>
      <c r="AJQ1863"/>
      <c r="AJR1863"/>
      <c r="AJS1863"/>
      <c r="AJT1863"/>
      <c r="AJU1863"/>
      <c r="AJV1863"/>
      <c r="AJW1863"/>
      <c r="AJX1863"/>
      <c r="AJY1863"/>
      <c r="AJZ1863"/>
      <c r="AKA1863"/>
      <c r="AKB1863"/>
      <c r="AKC1863"/>
      <c r="AKD1863"/>
      <c r="AKE1863"/>
      <c r="AKF1863"/>
      <c r="AKG1863"/>
      <c r="AKH1863"/>
      <c r="AKI1863"/>
      <c r="AKJ1863"/>
      <c r="AKK1863"/>
      <c r="AKL1863"/>
      <c r="AKM1863"/>
      <c r="AKN1863"/>
      <c r="AKO1863"/>
      <c r="AKP1863"/>
      <c r="AKQ1863"/>
      <c r="AKR1863"/>
      <c r="AKS1863"/>
      <c r="AKT1863"/>
      <c r="AKU1863"/>
      <c r="AKV1863"/>
      <c r="AKW1863"/>
      <c r="AKX1863"/>
      <c r="AKY1863"/>
      <c r="AKZ1863"/>
      <c r="ALA1863"/>
      <c r="ALB1863"/>
      <c r="ALC1863"/>
      <c r="ALD1863"/>
      <c r="ALE1863"/>
      <c r="ALF1863"/>
      <c r="ALG1863"/>
      <c r="ALH1863"/>
      <c r="ALI1863"/>
      <c r="ALJ1863"/>
      <c r="ALK1863"/>
      <c r="ALL1863"/>
      <c r="ALM1863"/>
      <c r="ALN1863"/>
      <c r="ALO1863"/>
      <c r="ALP1863"/>
      <c r="ALQ1863"/>
      <c r="ALR1863"/>
      <c r="ALS1863"/>
      <c r="ALT1863"/>
      <c r="ALU1863"/>
      <c r="ALV1863"/>
      <c r="ALW1863"/>
      <c r="ALX1863"/>
      <c r="ALY1863"/>
      <c r="ALZ1863"/>
      <c r="AMA1863"/>
      <c r="AMB1863"/>
      <c r="AMC1863"/>
      <c r="AMD1863"/>
      <c r="AME1863"/>
      <c r="AMF1863"/>
      <c r="AMG1863"/>
      <c r="AMH1863"/>
      <c r="AMI1863"/>
      <c r="AMJ1863"/>
      <c r="AMK1863"/>
    </row>
    <row r="1864" spans="1:1025" ht="45" customHeight="1" x14ac:dyDescent="0.25">
      <c r="A1864" s="20" t="s">
        <v>186</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c r="HC1864"/>
      <c r="HD1864"/>
      <c r="HE1864"/>
      <c r="HF1864"/>
      <c r="HG1864"/>
      <c r="HH1864"/>
      <c r="HI1864"/>
      <c r="HJ1864"/>
      <c r="HK1864"/>
      <c r="HL1864"/>
      <c r="HM1864"/>
      <c r="HN1864"/>
      <c r="HO1864"/>
      <c r="HP1864"/>
      <c r="HQ1864"/>
      <c r="HR1864"/>
      <c r="HS1864"/>
      <c r="HT1864"/>
      <c r="HU1864"/>
      <c r="HV1864"/>
      <c r="HW1864"/>
      <c r="HX1864"/>
      <c r="HY1864"/>
      <c r="HZ1864"/>
      <c r="IA1864"/>
      <c r="IB1864"/>
      <c r="IC1864"/>
      <c r="ID1864"/>
      <c r="IE1864"/>
      <c r="IF1864"/>
      <c r="IG1864"/>
      <c r="IH1864"/>
      <c r="II1864"/>
      <c r="IJ1864"/>
      <c r="IK1864"/>
      <c r="IL1864"/>
      <c r="IM1864"/>
      <c r="IN1864"/>
      <c r="IO1864"/>
      <c r="IP1864"/>
      <c r="IQ1864"/>
      <c r="IR1864"/>
      <c r="IS1864"/>
      <c r="IT1864"/>
      <c r="IU1864"/>
      <c r="IV1864"/>
      <c r="IW1864"/>
      <c r="IX1864"/>
      <c r="IY1864"/>
      <c r="IZ1864"/>
      <c r="JA1864"/>
      <c r="JB1864"/>
      <c r="JC1864"/>
      <c r="JD1864"/>
      <c r="JE1864"/>
      <c r="JF1864"/>
      <c r="JG1864"/>
      <c r="JH1864"/>
      <c r="JI1864"/>
      <c r="JJ1864"/>
      <c r="JK1864"/>
      <c r="JL1864"/>
      <c r="JM1864"/>
      <c r="JN1864"/>
      <c r="JO1864"/>
      <c r="JP1864"/>
      <c r="JQ1864"/>
      <c r="JR1864"/>
      <c r="JS1864"/>
      <c r="JT1864"/>
      <c r="JU1864"/>
      <c r="JV1864"/>
      <c r="JW1864"/>
      <c r="JX1864"/>
      <c r="JY1864"/>
      <c r="JZ1864"/>
      <c r="KA1864"/>
      <c r="KB1864"/>
      <c r="KC1864"/>
      <c r="KD1864"/>
      <c r="KE1864"/>
      <c r="KF1864"/>
      <c r="KG1864"/>
      <c r="KH1864"/>
      <c r="KI1864"/>
      <c r="KJ1864"/>
      <c r="KK1864"/>
      <c r="KL1864"/>
      <c r="KM1864"/>
      <c r="KN1864"/>
      <c r="KO1864"/>
      <c r="KP1864"/>
      <c r="KQ1864"/>
      <c r="KR1864"/>
      <c r="KS1864"/>
      <c r="KT1864"/>
      <c r="KU1864"/>
      <c r="KV1864"/>
      <c r="KW1864"/>
      <c r="KX1864"/>
      <c r="KY1864"/>
      <c r="KZ1864"/>
      <c r="LA1864"/>
      <c r="LB1864"/>
      <c r="LC1864"/>
      <c r="LD1864"/>
      <c r="LE1864"/>
      <c r="LF1864"/>
      <c r="LG1864"/>
      <c r="LH1864"/>
      <c r="LI1864"/>
      <c r="LJ1864"/>
      <c r="LK1864"/>
      <c r="LL1864"/>
      <c r="LM1864"/>
      <c r="LN1864"/>
      <c r="LO1864"/>
      <c r="LP1864"/>
      <c r="LQ1864"/>
      <c r="LR1864"/>
      <c r="LS1864"/>
      <c r="LT1864"/>
      <c r="LU1864"/>
      <c r="LV1864"/>
      <c r="LW1864"/>
      <c r="LX1864"/>
      <c r="LY1864"/>
      <c r="LZ1864"/>
      <c r="MA1864"/>
      <c r="MB1864"/>
      <c r="MC1864"/>
      <c r="MD1864"/>
      <c r="ME1864"/>
      <c r="MF1864"/>
      <c r="MG1864"/>
      <c r="MH1864"/>
      <c r="MI1864"/>
      <c r="MJ1864"/>
      <c r="MK1864"/>
      <c r="ML1864"/>
      <c r="MM1864"/>
      <c r="MN1864"/>
      <c r="MO1864"/>
      <c r="MP1864"/>
      <c r="MQ1864"/>
      <c r="MR1864"/>
      <c r="MS1864"/>
      <c r="MT1864"/>
      <c r="MU1864"/>
      <c r="MV1864"/>
      <c r="MW1864"/>
      <c r="MX1864"/>
      <c r="MY1864"/>
      <c r="MZ1864"/>
      <c r="NA1864"/>
      <c r="NB1864"/>
      <c r="NC1864"/>
      <c r="ND1864"/>
      <c r="NE1864"/>
      <c r="NF1864"/>
      <c r="NG1864"/>
      <c r="NH1864"/>
      <c r="NI1864"/>
      <c r="NJ1864"/>
      <c r="NK1864"/>
      <c r="NL1864"/>
      <c r="NM1864"/>
      <c r="NN1864"/>
      <c r="NO1864"/>
      <c r="NP1864"/>
      <c r="NQ1864"/>
      <c r="NR1864"/>
      <c r="NS1864"/>
      <c r="NT1864"/>
      <c r="NU1864"/>
      <c r="NV1864"/>
      <c r="NW1864"/>
      <c r="NX1864"/>
      <c r="NY1864"/>
      <c r="NZ1864"/>
      <c r="OA1864"/>
      <c r="OB1864"/>
      <c r="OC1864"/>
      <c r="OD1864"/>
      <c r="OE1864"/>
      <c r="OF1864"/>
      <c r="OG1864"/>
      <c r="OH1864"/>
      <c r="OI1864"/>
      <c r="OJ1864"/>
      <c r="OK1864"/>
      <c r="OL1864"/>
      <c r="OM1864"/>
      <c r="ON1864"/>
      <c r="OO1864"/>
      <c r="OP1864"/>
      <c r="OQ1864"/>
      <c r="OR1864"/>
      <c r="OS1864"/>
      <c r="OT1864"/>
      <c r="OU1864"/>
      <c r="OV1864"/>
      <c r="OW1864"/>
      <c r="OX1864"/>
      <c r="OY1864"/>
      <c r="OZ1864"/>
      <c r="PA1864"/>
      <c r="PB1864"/>
      <c r="PC1864"/>
      <c r="PD1864"/>
      <c r="PE1864"/>
      <c r="PF1864"/>
      <c r="PG1864"/>
      <c r="PH1864"/>
      <c r="PI1864"/>
      <c r="PJ1864"/>
      <c r="PK1864"/>
      <c r="PL1864"/>
      <c r="PM1864"/>
      <c r="PN1864"/>
      <c r="PO1864"/>
      <c r="PP1864"/>
      <c r="PQ1864"/>
      <c r="PR1864"/>
      <c r="PS1864"/>
      <c r="PT1864"/>
      <c r="PU1864"/>
      <c r="PV1864"/>
      <c r="PW1864"/>
      <c r="PX1864"/>
      <c r="PY1864"/>
      <c r="PZ1864"/>
      <c r="QA1864"/>
      <c r="QB1864"/>
      <c r="QC1864"/>
      <c r="QD1864"/>
      <c r="QE1864"/>
      <c r="QF1864"/>
      <c r="QG1864"/>
      <c r="QH1864"/>
      <c r="QI1864"/>
      <c r="QJ1864"/>
      <c r="QK1864"/>
      <c r="QL1864"/>
      <c r="QM1864"/>
      <c r="QN1864"/>
      <c r="QO1864"/>
      <c r="QP1864"/>
      <c r="QQ1864"/>
      <c r="QR1864"/>
      <c r="QS1864"/>
      <c r="QT1864"/>
      <c r="QU1864"/>
      <c r="QV1864"/>
      <c r="QW1864"/>
      <c r="QX1864"/>
      <c r="QY1864"/>
      <c r="QZ1864"/>
      <c r="RA1864"/>
      <c r="RB1864"/>
      <c r="RC1864"/>
      <c r="RD1864"/>
      <c r="RE1864"/>
      <c r="RF1864"/>
      <c r="RG1864"/>
      <c r="RH1864"/>
      <c r="RI1864"/>
      <c r="RJ1864"/>
      <c r="RK1864"/>
      <c r="RL1864"/>
      <c r="RM1864"/>
      <c r="RN1864"/>
      <c r="RO1864"/>
      <c r="RP1864"/>
      <c r="RQ1864"/>
      <c r="RR1864"/>
      <c r="RS1864"/>
      <c r="RT1864"/>
      <c r="RU1864"/>
      <c r="RV1864"/>
      <c r="RW1864"/>
      <c r="RX1864"/>
      <c r="RY1864"/>
      <c r="RZ1864"/>
      <c r="SA1864"/>
      <c r="SB1864"/>
      <c r="SC1864"/>
      <c r="SD1864"/>
      <c r="SE1864"/>
      <c r="SF1864"/>
      <c r="SG1864"/>
      <c r="SH1864"/>
      <c r="SI1864"/>
      <c r="SJ1864"/>
      <c r="SK1864"/>
      <c r="SL1864"/>
      <c r="SM1864"/>
      <c r="SN1864"/>
      <c r="SO1864"/>
      <c r="SP1864"/>
      <c r="SQ1864"/>
      <c r="SR1864"/>
      <c r="SS1864"/>
      <c r="ST1864"/>
      <c r="SU1864"/>
      <c r="SV1864"/>
      <c r="SW1864"/>
      <c r="SX1864"/>
      <c r="SY1864"/>
      <c r="SZ1864"/>
      <c r="TA1864"/>
      <c r="TB1864"/>
      <c r="TC1864"/>
      <c r="TD1864"/>
      <c r="TE1864"/>
      <c r="TF1864"/>
      <c r="TG1864"/>
      <c r="TH1864"/>
      <c r="TI1864"/>
      <c r="TJ1864"/>
      <c r="TK1864"/>
      <c r="TL1864"/>
      <c r="TM1864"/>
      <c r="TN1864"/>
      <c r="TO1864"/>
      <c r="TP1864"/>
      <c r="TQ1864"/>
      <c r="TR1864"/>
      <c r="TS1864"/>
      <c r="TT1864"/>
      <c r="TU1864"/>
      <c r="TV1864"/>
      <c r="TW1864"/>
      <c r="TX1864"/>
      <c r="TY1864"/>
      <c r="TZ1864"/>
      <c r="UA1864"/>
      <c r="UB1864"/>
      <c r="UC1864"/>
      <c r="UD1864"/>
      <c r="UE1864"/>
      <c r="UF1864"/>
      <c r="UG1864"/>
      <c r="UH1864"/>
      <c r="UI1864"/>
      <c r="UJ1864"/>
      <c r="UK1864"/>
      <c r="UL1864"/>
      <c r="UM1864"/>
      <c r="UN1864"/>
      <c r="UO1864"/>
      <c r="UP1864"/>
      <c r="UQ1864"/>
      <c r="UR1864"/>
      <c r="US1864"/>
      <c r="UT1864"/>
      <c r="UU1864"/>
      <c r="UV1864"/>
      <c r="UW1864"/>
      <c r="UX1864"/>
      <c r="UY1864"/>
      <c r="UZ1864"/>
      <c r="VA1864"/>
      <c r="VB1864"/>
      <c r="VC1864"/>
      <c r="VD1864"/>
      <c r="VE1864"/>
      <c r="VF1864"/>
      <c r="VG1864"/>
      <c r="VH1864"/>
      <c r="VI1864"/>
      <c r="VJ1864"/>
      <c r="VK1864"/>
      <c r="VL1864"/>
      <c r="VM1864"/>
      <c r="VN1864"/>
      <c r="VO1864"/>
      <c r="VP1864"/>
      <c r="VQ1864"/>
      <c r="VR1864"/>
      <c r="VS1864"/>
      <c r="VT1864"/>
      <c r="VU1864"/>
      <c r="VV1864"/>
      <c r="VW1864"/>
      <c r="VX1864"/>
      <c r="VY1864"/>
      <c r="VZ1864"/>
      <c r="WA1864"/>
      <c r="WB1864"/>
      <c r="WC1864"/>
      <c r="WD1864"/>
      <c r="WE1864"/>
      <c r="WF1864"/>
      <c r="WG1864"/>
      <c r="WH1864"/>
      <c r="WI1864"/>
      <c r="WJ1864"/>
      <c r="WK1864"/>
      <c r="WL1864"/>
      <c r="WM1864"/>
      <c r="WN1864"/>
      <c r="WO1864"/>
      <c r="WP1864"/>
      <c r="WQ1864"/>
      <c r="WR1864"/>
      <c r="WS1864"/>
      <c r="WT1864"/>
      <c r="WU1864"/>
      <c r="WV1864"/>
      <c r="WW1864"/>
      <c r="WX1864"/>
      <c r="WY1864"/>
      <c r="WZ1864"/>
      <c r="XA1864"/>
      <c r="XB1864"/>
      <c r="XC1864"/>
      <c r="XD1864"/>
      <c r="XE1864"/>
      <c r="XF1864"/>
      <c r="XG1864"/>
      <c r="XH1864"/>
      <c r="XI1864"/>
      <c r="XJ1864"/>
      <c r="XK1864"/>
      <c r="XL1864"/>
      <c r="XM1864"/>
      <c r="XN1864"/>
      <c r="XO1864"/>
      <c r="XP1864"/>
      <c r="XQ1864"/>
      <c r="XR1864"/>
      <c r="XS1864"/>
      <c r="XT1864"/>
      <c r="XU1864"/>
      <c r="XV1864"/>
      <c r="XW1864"/>
      <c r="XX1864"/>
      <c r="XY1864"/>
      <c r="XZ1864"/>
      <c r="YA1864"/>
      <c r="YB1864"/>
      <c r="YC1864"/>
      <c r="YD1864"/>
      <c r="YE1864"/>
      <c r="YF1864"/>
      <c r="YG1864"/>
      <c r="YH1864"/>
      <c r="YI1864"/>
      <c r="YJ1864"/>
      <c r="YK1864"/>
      <c r="YL1864"/>
      <c r="YM1864"/>
      <c r="YN1864"/>
      <c r="YO1864"/>
      <c r="YP1864"/>
      <c r="YQ1864"/>
      <c r="YR1864"/>
      <c r="YS1864"/>
      <c r="YT1864"/>
      <c r="YU1864"/>
      <c r="YV1864"/>
      <c r="YW1864"/>
      <c r="YX1864"/>
      <c r="YY1864"/>
      <c r="YZ1864"/>
      <c r="ZA1864"/>
      <c r="ZB1864"/>
      <c r="ZC1864"/>
      <c r="ZD1864"/>
      <c r="ZE1864"/>
      <c r="ZF1864"/>
      <c r="ZG1864"/>
      <c r="ZH1864"/>
      <c r="ZI1864"/>
      <c r="ZJ1864"/>
      <c r="ZK1864"/>
      <c r="ZL1864"/>
      <c r="ZM1864"/>
      <c r="ZN1864"/>
      <c r="ZO1864"/>
      <c r="ZP1864"/>
      <c r="ZQ1864"/>
      <c r="ZR1864"/>
      <c r="ZS1864"/>
      <c r="ZT1864"/>
      <c r="ZU1864"/>
      <c r="ZV1864"/>
      <c r="ZW1864"/>
      <c r="ZX1864"/>
      <c r="ZY1864"/>
      <c r="ZZ1864"/>
      <c r="AAA1864"/>
      <c r="AAB1864"/>
      <c r="AAC1864"/>
      <c r="AAD1864"/>
      <c r="AAE1864"/>
      <c r="AAF1864"/>
      <c r="AAG1864"/>
      <c r="AAH1864"/>
      <c r="AAI1864"/>
      <c r="AAJ1864"/>
      <c r="AAK1864"/>
      <c r="AAL1864"/>
      <c r="AAM1864"/>
      <c r="AAN1864"/>
      <c r="AAO1864"/>
      <c r="AAP1864"/>
      <c r="AAQ1864"/>
      <c r="AAR1864"/>
      <c r="AAS1864"/>
      <c r="AAT1864"/>
      <c r="AAU1864"/>
      <c r="AAV1864"/>
      <c r="AAW1864"/>
      <c r="AAX1864"/>
      <c r="AAY1864"/>
      <c r="AAZ1864"/>
      <c r="ABA1864"/>
      <c r="ABB1864"/>
      <c r="ABC1864"/>
      <c r="ABD1864"/>
      <c r="ABE1864"/>
      <c r="ABF1864"/>
      <c r="ABG1864"/>
      <c r="ABH1864"/>
      <c r="ABI1864"/>
      <c r="ABJ1864"/>
      <c r="ABK1864"/>
      <c r="ABL1864"/>
      <c r="ABM1864"/>
      <c r="ABN1864"/>
      <c r="ABO1864"/>
      <c r="ABP1864"/>
      <c r="ABQ1864"/>
      <c r="ABR1864"/>
      <c r="ABS1864"/>
      <c r="ABT1864"/>
      <c r="ABU1864"/>
      <c r="ABV1864"/>
      <c r="ABW1864"/>
      <c r="ABX1864"/>
      <c r="ABY1864"/>
      <c r="ABZ1864"/>
      <c r="ACA1864"/>
      <c r="ACB1864"/>
      <c r="ACC1864"/>
      <c r="ACD1864"/>
      <c r="ACE1864"/>
      <c r="ACF1864"/>
      <c r="ACG1864"/>
      <c r="ACH1864"/>
      <c r="ACI1864"/>
      <c r="ACJ1864"/>
      <c r="ACK1864"/>
      <c r="ACL1864"/>
      <c r="ACM1864"/>
      <c r="ACN1864"/>
      <c r="ACO1864"/>
      <c r="ACP1864"/>
      <c r="ACQ1864"/>
      <c r="ACR1864"/>
      <c r="ACS1864"/>
      <c r="ACT1864"/>
      <c r="ACU1864"/>
      <c r="ACV1864"/>
      <c r="ACW1864"/>
      <c r="ACX1864"/>
      <c r="ACY1864"/>
      <c r="ACZ1864"/>
      <c r="ADA1864"/>
      <c r="ADB1864"/>
      <c r="ADC1864"/>
      <c r="ADD1864"/>
      <c r="ADE1864"/>
      <c r="ADF1864"/>
      <c r="ADG1864"/>
      <c r="ADH1864"/>
      <c r="ADI1864"/>
      <c r="ADJ1864"/>
      <c r="ADK1864"/>
      <c r="ADL1864"/>
      <c r="ADM1864"/>
      <c r="ADN1864"/>
      <c r="ADO1864"/>
      <c r="ADP1864"/>
      <c r="ADQ1864"/>
      <c r="ADR1864"/>
      <c r="ADS1864"/>
      <c r="ADT1864"/>
      <c r="ADU1864"/>
      <c r="ADV1864"/>
      <c r="ADW1864"/>
      <c r="ADX1864"/>
      <c r="ADY1864"/>
      <c r="ADZ1864"/>
      <c r="AEA1864"/>
      <c r="AEB1864"/>
      <c r="AEC1864"/>
      <c r="AED1864"/>
      <c r="AEE1864"/>
      <c r="AEF1864"/>
      <c r="AEG1864"/>
      <c r="AEH1864"/>
      <c r="AEI1864"/>
      <c r="AEJ1864"/>
      <c r="AEK1864"/>
      <c r="AEL1864"/>
      <c r="AEM1864"/>
      <c r="AEN1864"/>
      <c r="AEO1864"/>
      <c r="AEP1864"/>
      <c r="AEQ1864"/>
      <c r="AER1864"/>
      <c r="AES1864"/>
      <c r="AET1864"/>
      <c r="AEU1864"/>
      <c r="AEV1864"/>
      <c r="AEW1864"/>
      <c r="AEX1864"/>
      <c r="AEY1864"/>
      <c r="AEZ1864"/>
      <c r="AFA1864"/>
      <c r="AFB1864"/>
      <c r="AFC1864"/>
      <c r="AFD1864"/>
      <c r="AFE1864"/>
      <c r="AFF1864"/>
      <c r="AFG1864"/>
      <c r="AFH1864"/>
      <c r="AFI1864"/>
      <c r="AFJ1864"/>
      <c r="AFK1864"/>
      <c r="AFL1864"/>
      <c r="AFM1864"/>
      <c r="AFN1864"/>
      <c r="AFO1864"/>
      <c r="AFP1864"/>
      <c r="AFQ1864"/>
      <c r="AFR1864"/>
      <c r="AFS1864"/>
      <c r="AFT1864"/>
      <c r="AFU1864"/>
      <c r="AFV1864"/>
      <c r="AFW1864"/>
      <c r="AFX1864"/>
      <c r="AFY1864"/>
      <c r="AFZ1864"/>
      <c r="AGA1864"/>
      <c r="AGB1864"/>
      <c r="AGC1864"/>
      <c r="AGD1864"/>
      <c r="AGE1864"/>
      <c r="AGF1864"/>
      <c r="AGG1864"/>
      <c r="AGH1864"/>
      <c r="AGI1864"/>
      <c r="AGJ1864"/>
      <c r="AGK1864"/>
      <c r="AGL1864"/>
      <c r="AGM1864"/>
      <c r="AGN1864"/>
      <c r="AGO1864"/>
      <c r="AGP1864"/>
      <c r="AGQ1864"/>
      <c r="AGR1864"/>
      <c r="AGS1864"/>
      <c r="AGT1864"/>
      <c r="AGU1864"/>
      <c r="AGV1864"/>
      <c r="AGW1864"/>
      <c r="AGX1864"/>
      <c r="AGY1864"/>
      <c r="AGZ1864"/>
      <c r="AHA1864"/>
      <c r="AHB1864"/>
      <c r="AHC1864"/>
      <c r="AHD1864"/>
      <c r="AHE1864"/>
      <c r="AHF1864"/>
      <c r="AHG1864"/>
      <c r="AHH1864"/>
      <c r="AHI1864"/>
      <c r="AHJ1864"/>
      <c r="AHK1864"/>
      <c r="AHL1864"/>
      <c r="AHM1864"/>
      <c r="AHN1864"/>
      <c r="AHO1864"/>
      <c r="AHP1864"/>
      <c r="AHQ1864"/>
      <c r="AHR1864"/>
      <c r="AHS1864"/>
      <c r="AHT1864"/>
      <c r="AHU1864"/>
      <c r="AHV1864"/>
      <c r="AHW1864"/>
      <c r="AHX1864"/>
      <c r="AHY1864"/>
      <c r="AHZ1864"/>
      <c r="AIA1864"/>
      <c r="AIB1864"/>
      <c r="AIC1864"/>
      <c r="AID1864"/>
      <c r="AIE1864"/>
      <c r="AIF1864"/>
      <c r="AIG1864"/>
      <c r="AIH1864"/>
      <c r="AII1864"/>
      <c r="AIJ1864"/>
      <c r="AIK1864"/>
      <c r="AIL1864"/>
      <c r="AIM1864"/>
      <c r="AIN1864"/>
      <c r="AIO1864"/>
      <c r="AIP1864"/>
      <c r="AIQ1864"/>
      <c r="AIR1864"/>
      <c r="AIS1864"/>
      <c r="AIT1864"/>
      <c r="AIU1864"/>
      <c r="AIV1864"/>
      <c r="AIW1864"/>
      <c r="AIX1864"/>
      <c r="AIY1864"/>
      <c r="AIZ1864"/>
      <c r="AJA1864"/>
      <c r="AJB1864"/>
      <c r="AJC1864"/>
      <c r="AJD1864"/>
      <c r="AJE1864"/>
      <c r="AJF1864"/>
      <c r="AJG1864"/>
      <c r="AJH1864"/>
      <c r="AJI1864"/>
      <c r="AJJ1864"/>
      <c r="AJK1864"/>
      <c r="AJL1864"/>
      <c r="AJM1864"/>
      <c r="AJN1864"/>
      <c r="AJO1864"/>
      <c r="AJP1864"/>
      <c r="AJQ1864"/>
      <c r="AJR1864"/>
      <c r="AJS1864"/>
      <c r="AJT1864"/>
      <c r="AJU1864"/>
      <c r="AJV1864"/>
      <c r="AJW1864"/>
      <c r="AJX1864"/>
      <c r="AJY1864"/>
      <c r="AJZ1864"/>
      <c r="AKA1864"/>
      <c r="AKB1864"/>
      <c r="AKC1864"/>
      <c r="AKD1864"/>
      <c r="AKE1864"/>
      <c r="AKF1864"/>
      <c r="AKG1864"/>
      <c r="AKH1864"/>
      <c r="AKI1864"/>
      <c r="AKJ1864"/>
      <c r="AKK1864"/>
      <c r="AKL1864"/>
      <c r="AKM1864"/>
      <c r="AKN1864"/>
      <c r="AKO1864"/>
      <c r="AKP1864"/>
      <c r="AKQ1864"/>
      <c r="AKR1864"/>
      <c r="AKS1864"/>
      <c r="AKT1864"/>
      <c r="AKU1864"/>
      <c r="AKV1864"/>
      <c r="AKW1864"/>
      <c r="AKX1864"/>
      <c r="AKY1864"/>
      <c r="AKZ1864"/>
      <c r="ALA1864"/>
      <c r="ALB1864"/>
      <c r="ALC1864"/>
      <c r="ALD1864"/>
      <c r="ALE1864"/>
      <c r="ALF1864"/>
      <c r="ALG1864"/>
      <c r="ALH1864"/>
      <c r="ALI1864"/>
      <c r="ALJ1864"/>
      <c r="ALK1864"/>
      <c r="ALL1864"/>
      <c r="ALM1864"/>
      <c r="ALN1864"/>
      <c r="ALO1864"/>
      <c r="ALP1864"/>
      <c r="ALQ1864"/>
      <c r="ALR1864"/>
      <c r="ALS1864"/>
      <c r="ALT1864"/>
      <c r="ALU1864"/>
      <c r="ALV1864"/>
      <c r="ALW1864"/>
      <c r="ALX1864"/>
      <c r="ALY1864"/>
      <c r="ALZ1864"/>
      <c r="AMA1864"/>
      <c r="AMB1864"/>
      <c r="AMC1864"/>
      <c r="AMD1864"/>
      <c r="AME1864"/>
      <c r="AMF1864"/>
      <c r="AMG1864"/>
      <c r="AMH1864"/>
      <c r="AMI1864"/>
      <c r="AMJ1864"/>
      <c r="AMK1864"/>
    </row>
    <row r="1865" spans="1:1025"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c r="HE1865"/>
      <c r="HF1865"/>
      <c r="HG1865"/>
      <c r="HH1865"/>
      <c r="HI1865"/>
      <c r="HJ1865"/>
      <c r="HK1865"/>
      <c r="HL1865"/>
      <c r="HM1865"/>
      <c r="HN1865"/>
      <c r="HO1865"/>
      <c r="HP1865"/>
      <c r="HQ1865"/>
      <c r="HR1865"/>
      <c r="HS1865"/>
      <c r="HT1865"/>
      <c r="HU1865"/>
      <c r="HV1865"/>
      <c r="HW1865"/>
      <c r="HX1865"/>
      <c r="HY1865"/>
      <c r="HZ1865"/>
      <c r="IA1865"/>
      <c r="IB1865"/>
      <c r="IC1865"/>
      <c r="ID1865"/>
      <c r="IE1865"/>
      <c r="IF1865"/>
      <c r="IG1865"/>
      <c r="IH1865"/>
      <c r="II1865"/>
      <c r="IJ1865"/>
      <c r="IK1865"/>
      <c r="IL1865"/>
      <c r="IM1865"/>
      <c r="IN1865"/>
      <c r="IO1865"/>
      <c r="IP1865"/>
      <c r="IQ1865"/>
      <c r="IR1865"/>
      <c r="IS1865"/>
      <c r="IT1865"/>
      <c r="IU1865"/>
      <c r="IV1865"/>
      <c r="IW1865"/>
      <c r="IX1865"/>
      <c r="IY1865"/>
      <c r="IZ1865"/>
      <c r="JA1865"/>
      <c r="JB1865"/>
      <c r="JC1865"/>
      <c r="JD1865"/>
      <c r="JE1865"/>
      <c r="JF1865"/>
      <c r="JG1865"/>
      <c r="JH1865"/>
      <c r="JI1865"/>
      <c r="JJ1865"/>
      <c r="JK1865"/>
      <c r="JL1865"/>
      <c r="JM1865"/>
      <c r="JN1865"/>
      <c r="JO1865"/>
      <c r="JP1865"/>
      <c r="JQ1865"/>
      <c r="JR1865"/>
      <c r="JS1865"/>
      <c r="JT1865"/>
      <c r="JU1865"/>
      <c r="JV1865"/>
      <c r="JW1865"/>
      <c r="JX1865"/>
      <c r="JY1865"/>
      <c r="JZ1865"/>
      <c r="KA1865"/>
      <c r="KB1865"/>
      <c r="KC1865"/>
      <c r="KD1865"/>
      <c r="KE1865"/>
      <c r="KF1865"/>
      <c r="KG1865"/>
      <c r="KH1865"/>
      <c r="KI1865"/>
      <c r="KJ1865"/>
      <c r="KK1865"/>
      <c r="KL1865"/>
      <c r="KM1865"/>
      <c r="KN1865"/>
      <c r="KO1865"/>
      <c r="KP1865"/>
      <c r="KQ1865"/>
      <c r="KR1865"/>
      <c r="KS1865"/>
      <c r="KT1865"/>
      <c r="KU1865"/>
      <c r="KV1865"/>
      <c r="KW1865"/>
      <c r="KX1865"/>
      <c r="KY1865"/>
      <c r="KZ1865"/>
      <c r="LA1865"/>
      <c r="LB1865"/>
      <c r="LC1865"/>
      <c r="LD1865"/>
      <c r="LE1865"/>
      <c r="LF1865"/>
      <c r="LG1865"/>
      <c r="LH1865"/>
      <c r="LI1865"/>
      <c r="LJ1865"/>
      <c r="LK1865"/>
      <c r="LL1865"/>
      <c r="LM1865"/>
      <c r="LN1865"/>
      <c r="LO1865"/>
      <c r="LP1865"/>
      <c r="LQ1865"/>
      <c r="LR1865"/>
      <c r="LS1865"/>
      <c r="LT1865"/>
      <c r="LU1865"/>
      <c r="LV1865"/>
      <c r="LW1865"/>
      <c r="LX1865"/>
      <c r="LY1865"/>
      <c r="LZ1865"/>
      <c r="MA1865"/>
      <c r="MB1865"/>
      <c r="MC1865"/>
      <c r="MD1865"/>
      <c r="ME1865"/>
      <c r="MF1865"/>
      <c r="MG1865"/>
      <c r="MH1865"/>
      <c r="MI1865"/>
      <c r="MJ1865"/>
      <c r="MK1865"/>
      <c r="ML1865"/>
      <c r="MM1865"/>
      <c r="MN1865"/>
      <c r="MO1865"/>
      <c r="MP1865"/>
      <c r="MQ1865"/>
      <c r="MR1865"/>
      <c r="MS1865"/>
      <c r="MT1865"/>
      <c r="MU1865"/>
      <c r="MV1865"/>
      <c r="MW1865"/>
      <c r="MX1865"/>
      <c r="MY1865"/>
      <c r="MZ1865"/>
      <c r="NA1865"/>
      <c r="NB1865"/>
      <c r="NC1865"/>
      <c r="ND1865"/>
      <c r="NE1865"/>
      <c r="NF1865"/>
      <c r="NG1865"/>
      <c r="NH1865"/>
      <c r="NI1865"/>
      <c r="NJ1865"/>
      <c r="NK1865"/>
      <c r="NL1865"/>
      <c r="NM1865"/>
      <c r="NN1865"/>
      <c r="NO1865"/>
      <c r="NP1865"/>
      <c r="NQ1865"/>
      <c r="NR1865"/>
      <c r="NS1865"/>
      <c r="NT1865"/>
      <c r="NU1865"/>
      <c r="NV1865"/>
      <c r="NW1865"/>
      <c r="NX1865"/>
      <c r="NY1865"/>
      <c r="NZ1865"/>
      <c r="OA1865"/>
      <c r="OB1865"/>
      <c r="OC1865"/>
      <c r="OD1865"/>
      <c r="OE1865"/>
      <c r="OF1865"/>
      <c r="OG1865"/>
      <c r="OH1865"/>
      <c r="OI1865"/>
      <c r="OJ1865"/>
      <c r="OK1865"/>
      <c r="OL1865"/>
      <c r="OM1865"/>
      <c r="ON1865"/>
      <c r="OO1865"/>
      <c r="OP1865"/>
      <c r="OQ1865"/>
      <c r="OR1865"/>
      <c r="OS1865"/>
      <c r="OT1865"/>
      <c r="OU1865"/>
      <c r="OV1865"/>
      <c r="OW1865"/>
      <c r="OX1865"/>
      <c r="OY1865"/>
      <c r="OZ1865"/>
      <c r="PA1865"/>
      <c r="PB1865"/>
      <c r="PC1865"/>
      <c r="PD1865"/>
      <c r="PE1865"/>
      <c r="PF1865"/>
      <c r="PG1865"/>
      <c r="PH1865"/>
      <c r="PI1865"/>
      <c r="PJ1865"/>
      <c r="PK1865"/>
      <c r="PL1865"/>
      <c r="PM1865"/>
      <c r="PN1865"/>
      <c r="PO1865"/>
      <c r="PP1865"/>
      <c r="PQ1865"/>
      <c r="PR1865"/>
      <c r="PS1865"/>
      <c r="PT1865"/>
      <c r="PU1865"/>
      <c r="PV1865"/>
      <c r="PW1865"/>
      <c r="PX1865"/>
      <c r="PY1865"/>
      <c r="PZ1865"/>
      <c r="QA1865"/>
      <c r="QB1865"/>
      <c r="QC1865"/>
      <c r="QD1865"/>
      <c r="QE1865"/>
      <c r="QF1865"/>
      <c r="QG1865"/>
      <c r="QH1865"/>
      <c r="QI1865"/>
      <c r="QJ1865"/>
      <c r="QK1865"/>
      <c r="QL1865"/>
      <c r="QM1865"/>
      <c r="QN1865"/>
      <c r="QO1865"/>
      <c r="QP1865"/>
      <c r="QQ1865"/>
      <c r="QR1865"/>
      <c r="QS1865"/>
      <c r="QT1865"/>
      <c r="QU1865"/>
      <c r="QV1865"/>
      <c r="QW1865"/>
      <c r="QX1865"/>
      <c r="QY1865"/>
      <c r="QZ1865"/>
      <c r="RA1865"/>
      <c r="RB1865"/>
      <c r="RC1865"/>
      <c r="RD1865"/>
      <c r="RE1865"/>
      <c r="RF1865"/>
      <c r="RG1865"/>
      <c r="RH1865"/>
      <c r="RI1865"/>
      <c r="RJ1865"/>
      <c r="RK1865"/>
      <c r="RL1865"/>
      <c r="RM1865"/>
      <c r="RN1865"/>
      <c r="RO1865"/>
      <c r="RP1865"/>
      <c r="RQ1865"/>
      <c r="RR1865"/>
      <c r="RS1865"/>
      <c r="RT1865"/>
      <c r="RU1865"/>
      <c r="RV1865"/>
      <c r="RW1865"/>
      <c r="RX1865"/>
      <c r="RY1865"/>
      <c r="RZ1865"/>
      <c r="SA1865"/>
      <c r="SB1865"/>
      <c r="SC1865"/>
      <c r="SD1865"/>
      <c r="SE1865"/>
      <c r="SF1865"/>
      <c r="SG1865"/>
      <c r="SH1865"/>
      <c r="SI1865"/>
      <c r="SJ1865"/>
      <c r="SK1865"/>
      <c r="SL1865"/>
      <c r="SM1865"/>
      <c r="SN1865"/>
      <c r="SO1865"/>
      <c r="SP1865"/>
      <c r="SQ1865"/>
      <c r="SR1865"/>
      <c r="SS1865"/>
      <c r="ST1865"/>
      <c r="SU1865"/>
      <c r="SV1865"/>
      <c r="SW1865"/>
      <c r="SX1865"/>
      <c r="SY1865"/>
      <c r="SZ1865"/>
      <c r="TA1865"/>
      <c r="TB1865"/>
      <c r="TC1865"/>
      <c r="TD1865"/>
      <c r="TE1865"/>
      <c r="TF1865"/>
      <c r="TG1865"/>
      <c r="TH1865"/>
      <c r="TI1865"/>
      <c r="TJ1865"/>
      <c r="TK1865"/>
      <c r="TL1865"/>
      <c r="TM1865"/>
      <c r="TN1865"/>
      <c r="TO1865"/>
      <c r="TP1865"/>
      <c r="TQ1865"/>
      <c r="TR1865"/>
      <c r="TS1865"/>
      <c r="TT1865"/>
      <c r="TU1865"/>
      <c r="TV1865"/>
      <c r="TW1865"/>
      <c r="TX1865"/>
      <c r="TY1865"/>
      <c r="TZ1865"/>
      <c r="UA1865"/>
      <c r="UB1865"/>
      <c r="UC1865"/>
      <c r="UD1865"/>
      <c r="UE1865"/>
      <c r="UF1865"/>
      <c r="UG1865"/>
      <c r="UH1865"/>
      <c r="UI1865"/>
      <c r="UJ1865"/>
      <c r="UK1865"/>
      <c r="UL1865"/>
      <c r="UM1865"/>
      <c r="UN1865"/>
      <c r="UO1865"/>
      <c r="UP1865"/>
      <c r="UQ1865"/>
      <c r="UR1865"/>
      <c r="US1865"/>
      <c r="UT1865"/>
      <c r="UU1865"/>
      <c r="UV1865"/>
      <c r="UW1865"/>
      <c r="UX1865"/>
      <c r="UY1865"/>
      <c r="UZ1865"/>
      <c r="VA1865"/>
      <c r="VB1865"/>
      <c r="VC1865"/>
      <c r="VD1865"/>
      <c r="VE1865"/>
      <c r="VF1865"/>
      <c r="VG1865"/>
      <c r="VH1865"/>
      <c r="VI1865"/>
      <c r="VJ1865"/>
      <c r="VK1865"/>
      <c r="VL1865"/>
      <c r="VM1865"/>
      <c r="VN1865"/>
      <c r="VO1865"/>
      <c r="VP1865"/>
      <c r="VQ1865"/>
      <c r="VR1865"/>
      <c r="VS1865"/>
      <c r="VT1865"/>
      <c r="VU1865"/>
      <c r="VV1865"/>
      <c r="VW1865"/>
      <c r="VX1865"/>
      <c r="VY1865"/>
      <c r="VZ1865"/>
      <c r="WA1865"/>
      <c r="WB1865"/>
      <c r="WC1865"/>
      <c r="WD1865"/>
      <c r="WE1865"/>
      <c r="WF1865"/>
      <c r="WG1865"/>
      <c r="WH1865"/>
      <c r="WI1865"/>
      <c r="WJ1865"/>
      <c r="WK1865"/>
      <c r="WL1865"/>
      <c r="WM1865"/>
      <c r="WN1865"/>
      <c r="WO1865"/>
      <c r="WP1865"/>
      <c r="WQ1865"/>
      <c r="WR1865"/>
      <c r="WS1865"/>
      <c r="WT1865"/>
      <c r="WU1865"/>
      <c r="WV1865"/>
      <c r="WW1865"/>
      <c r="WX1865"/>
      <c r="WY1865"/>
      <c r="WZ1865"/>
      <c r="XA1865"/>
      <c r="XB1865"/>
      <c r="XC1865"/>
      <c r="XD1865"/>
      <c r="XE1865"/>
      <c r="XF1865"/>
      <c r="XG1865"/>
      <c r="XH1865"/>
      <c r="XI1865"/>
      <c r="XJ1865"/>
      <c r="XK1865"/>
      <c r="XL1865"/>
      <c r="XM1865"/>
      <c r="XN1865"/>
      <c r="XO1865"/>
      <c r="XP1865"/>
      <c r="XQ1865"/>
      <c r="XR1865"/>
      <c r="XS1865"/>
      <c r="XT1865"/>
      <c r="XU1865"/>
      <c r="XV1865"/>
      <c r="XW1865"/>
      <c r="XX1865"/>
      <c r="XY1865"/>
      <c r="XZ1865"/>
      <c r="YA1865"/>
      <c r="YB1865"/>
      <c r="YC1865"/>
      <c r="YD1865"/>
      <c r="YE1865"/>
      <c r="YF1865"/>
      <c r="YG1865"/>
      <c r="YH1865"/>
      <c r="YI1865"/>
      <c r="YJ1865"/>
      <c r="YK1865"/>
      <c r="YL1865"/>
      <c r="YM1865"/>
      <c r="YN1865"/>
      <c r="YO1865"/>
      <c r="YP1865"/>
      <c r="YQ1865"/>
      <c r="YR1865"/>
      <c r="YS1865"/>
      <c r="YT1865"/>
      <c r="YU1865"/>
      <c r="YV1865"/>
      <c r="YW1865"/>
      <c r="YX1865"/>
      <c r="YY1865"/>
      <c r="YZ1865"/>
      <c r="ZA1865"/>
      <c r="ZB1865"/>
      <c r="ZC1865"/>
      <c r="ZD1865"/>
      <c r="ZE1865"/>
      <c r="ZF1865"/>
      <c r="ZG1865"/>
      <c r="ZH1865"/>
      <c r="ZI1865"/>
      <c r="ZJ1865"/>
      <c r="ZK1865"/>
      <c r="ZL1865"/>
      <c r="ZM1865"/>
      <c r="ZN1865"/>
      <c r="ZO1865"/>
      <c r="ZP1865"/>
      <c r="ZQ1865"/>
      <c r="ZR1865"/>
      <c r="ZS1865"/>
      <c r="ZT1865"/>
      <c r="ZU1865"/>
      <c r="ZV1865"/>
      <c r="ZW1865"/>
      <c r="ZX1865"/>
      <c r="ZY1865"/>
      <c r="ZZ1865"/>
      <c r="AAA1865"/>
      <c r="AAB1865"/>
      <c r="AAC1865"/>
      <c r="AAD1865"/>
      <c r="AAE1865"/>
      <c r="AAF1865"/>
      <c r="AAG1865"/>
      <c r="AAH1865"/>
      <c r="AAI1865"/>
      <c r="AAJ1865"/>
      <c r="AAK1865"/>
      <c r="AAL1865"/>
      <c r="AAM1865"/>
      <c r="AAN1865"/>
      <c r="AAO1865"/>
      <c r="AAP1865"/>
      <c r="AAQ1865"/>
      <c r="AAR1865"/>
      <c r="AAS1865"/>
      <c r="AAT1865"/>
      <c r="AAU1865"/>
      <c r="AAV1865"/>
      <c r="AAW1865"/>
      <c r="AAX1865"/>
      <c r="AAY1865"/>
      <c r="AAZ1865"/>
      <c r="ABA1865"/>
      <c r="ABB1865"/>
      <c r="ABC1865"/>
      <c r="ABD1865"/>
      <c r="ABE1865"/>
      <c r="ABF1865"/>
      <c r="ABG1865"/>
      <c r="ABH1865"/>
      <c r="ABI1865"/>
      <c r="ABJ1865"/>
      <c r="ABK1865"/>
      <c r="ABL1865"/>
      <c r="ABM1865"/>
      <c r="ABN1865"/>
      <c r="ABO1865"/>
      <c r="ABP1865"/>
      <c r="ABQ1865"/>
      <c r="ABR1865"/>
      <c r="ABS1865"/>
      <c r="ABT1865"/>
      <c r="ABU1865"/>
      <c r="ABV1865"/>
      <c r="ABW1865"/>
      <c r="ABX1865"/>
      <c r="ABY1865"/>
      <c r="ABZ1865"/>
      <c r="ACA1865"/>
      <c r="ACB1865"/>
      <c r="ACC1865"/>
      <c r="ACD1865"/>
      <c r="ACE1865"/>
      <c r="ACF1865"/>
      <c r="ACG1865"/>
      <c r="ACH1865"/>
      <c r="ACI1865"/>
      <c r="ACJ1865"/>
      <c r="ACK1865"/>
      <c r="ACL1865"/>
      <c r="ACM1865"/>
      <c r="ACN1865"/>
      <c r="ACO1865"/>
      <c r="ACP1865"/>
      <c r="ACQ1865"/>
      <c r="ACR1865"/>
      <c r="ACS1865"/>
      <c r="ACT1865"/>
      <c r="ACU1865"/>
      <c r="ACV1865"/>
      <c r="ACW1865"/>
      <c r="ACX1865"/>
      <c r="ACY1865"/>
      <c r="ACZ1865"/>
      <c r="ADA1865"/>
      <c r="ADB1865"/>
      <c r="ADC1865"/>
      <c r="ADD1865"/>
      <c r="ADE1865"/>
      <c r="ADF1865"/>
      <c r="ADG1865"/>
      <c r="ADH1865"/>
      <c r="ADI1865"/>
      <c r="ADJ1865"/>
      <c r="ADK1865"/>
      <c r="ADL1865"/>
      <c r="ADM1865"/>
      <c r="ADN1865"/>
      <c r="ADO1865"/>
      <c r="ADP1865"/>
      <c r="ADQ1865"/>
      <c r="ADR1865"/>
      <c r="ADS1865"/>
      <c r="ADT1865"/>
      <c r="ADU1865"/>
      <c r="ADV1865"/>
      <c r="ADW1865"/>
      <c r="ADX1865"/>
      <c r="ADY1865"/>
      <c r="ADZ1865"/>
      <c r="AEA1865"/>
      <c r="AEB1865"/>
      <c r="AEC1865"/>
      <c r="AED1865"/>
      <c r="AEE1865"/>
      <c r="AEF1865"/>
      <c r="AEG1865"/>
      <c r="AEH1865"/>
      <c r="AEI1865"/>
      <c r="AEJ1865"/>
      <c r="AEK1865"/>
      <c r="AEL1865"/>
      <c r="AEM1865"/>
      <c r="AEN1865"/>
      <c r="AEO1865"/>
      <c r="AEP1865"/>
      <c r="AEQ1865"/>
      <c r="AER1865"/>
      <c r="AES1865"/>
      <c r="AET1865"/>
      <c r="AEU1865"/>
      <c r="AEV1865"/>
      <c r="AEW1865"/>
      <c r="AEX1865"/>
      <c r="AEY1865"/>
      <c r="AEZ1865"/>
      <c r="AFA1865"/>
      <c r="AFB1865"/>
      <c r="AFC1865"/>
      <c r="AFD1865"/>
      <c r="AFE1865"/>
      <c r="AFF1865"/>
      <c r="AFG1865"/>
      <c r="AFH1865"/>
      <c r="AFI1865"/>
      <c r="AFJ1865"/>
      <c r="AFK1865"/>
      <c r="AFL1865"/>
      <c r="AFM1865"/>
      <c r="AFN1865"/>
      <c r="AFO1865"/>
      <c r="AFP1865"/>
      <c r="AFQ1865"/>
      <c r="AFR1865"/>
      <c r="AFS1865"/>
      <c r="AFT1865"/>
      <c r="AFU1865"/>
      <c r="AFV1865"/>
      <c r="AFW1865"/>
      <c r="AFX1865"/>
      <c r="AFY1865"/>
      <c r="AFZ1865"/>
      <c r="AGA1865"/>
      <c r="AGB1865"/>
      <c r="AGC1865"/>
      <c r="AGD1865"/>
      <c r="AGE1865"/>
      <c r="AGF1865"/>
      <c r="AGG1865"/>
      <c r="AGH1865"/>
      <c r="AGI1865"/>
      <c r="AGJ1865"/>
      <c r="AGK1865"/>
      <c r="AGL1865"/>
      <c r="AGM1865"/>
      <c r="AGN1865"/>
      <c r="AGO1865"/>
      <c r="AGP1865"/>
      <c r="AGQ1865"/>
      <c r="AGR1865"/>
      <c r="AGS1865"/>
      <c r="AGT1865"/>
      <c r="AGU1865"/>
      <c r="AGV1865"/>
      <c r="AGW1865"/>
      <c r="AGX1865"/>
      <c r="AGY1865"/>
      <c r="AGZ1865"/>
      <c r="AHA1865"/>
      <c r="AHB1865"/>
      <c r="AHC1865"/>
      <c r="AHD1865"/>
      <c r="AHE1865"/>
      <c r="AHF1865"/>
      <c r="AHG1865"/>
      <c r="AHH1865"/>
      <c r="AHI1865"/>
      <c r="AHJ1865"/>
      <c r="AHK1865"/>
      <c r="AHL1865"/>
      <c r="AHM1865"/>
      <c r="AHN1865"/>
      <c r="AHO1865"/>
      <c r="AHP1865"/>
      <c r="AHQ1865"/>
      <c r="AHR1865"/>
      <c r="AHS1865"/>
      <c r="AHT1865"/>
      <c r="AHU1865"/>
      <c r="AHV1865"/>
      <c r="AHW1865"/>
      <c r="AHX1865"/>
      <c r="AHY1865"/>
      <c r="AHZ1865"/>
      <c r="AIA1865"/>
      <c r="AIB1865"/>
      <c r="AIC1865"/>
      <c r="AID1865"/>
      <c r="AIE1865"/>
      <c r="AIF1865"/>
      <c r="AIG1865"/>
      <c r="AIH1865"/>
      <c r="AII1865"/>
      <c r="AIJ1865"/>
      <c r="AIK1865"/>
      <c r="AIL1865"/>
      <c r="AIM1865"/>
      <c r="AIN1865"/>
      <c r="AIO1865"/>
      <c r="AIP1865"/>
      <c r="AIQ1865"/>
      <c r="AIR1865"/>
      <c r="AIS1865"/>
      <c r="AIT1865"/>
      <c r="AIU1865"/>
      <c r="AIV1865"/>
      <c r="AIW1865"/>
      <c r="AIX1865"/>
      <c r="AIY1865"/>
      <c r="AIZ1865"/>
      <c r="AJA1865"/>
      <c r="AJB1865"/>
      <c r="AJC1865"/>
      <c r="AJD1865"/>
      <c r="AJE1865"/>
      <c r="AJF1865"/>
      <c r="AJG1865"/>
      <c r="AJH1865"/>
      <c r="AJI1865"/>
      <c r="AJJ1865"/>
      <c r="AJK1865"/>
      <c r="AJL1865"/>
      <c r="AJM1865"/>
      <c r="AJN1865"/>
      <c r="AJO1865"/>
      <c r="AJP1865"/>
      <c r="AJQ1865"/>
      <c r="AJR1865"/>
      <c r="AJS1865"/>
      <c r="AJT1865"/>
      <c r="AJU1865"/>
      <c r="AJV1865"/>
      <c r="AJW1865"/>
      <c r="AJX1865"/>
      <c r="AJY1865"/>
      <c r="AJZ1865"/>
      <c r="AKA1865"/>
      <c r="AKB1865"/>
      <c r="AKC1865"/>
      <c r="AKD1865"/>
      <c r="AKE1865"/>
      <c r="AKF1865"/>
      <c r="AKG1865"/>
      <c r="AKH1865"/>
      <c r="AKI1865"/>
      <c r="AKJ1865"/>
      <c r="AKK1865"/>
      <c r="AKL1865"/>
      <c r="AKM1865"/>
      <c r="AKN1865"/>
      <c r="AKO1865"/>
      <c r="AKP1865"/>
      <c r="AKQ1865"/>
      <c r="AKR1865"/>
      <c r="AKS1865"/>
      <c r="AKT1865"/>
      <c r="AKU1865"/>
      <c r="AKV1865"/>
      <c r="AKW1865"/>
      <c r="AKX1865"/>
      <c r="AKY1865"/>
      <c r="AKZ1865"/>
      <c r="ALA1865"/>
      <c r="ALB1865"/>
      <c r="ALC1865"/>
      <c r="ALD1865"/>
      <c r="ALE1865"/>
      <c r="ALF1865"/>
      <c r="ALG1865"/>
      <c r="ALH1865"/>
      <c r="ALI1865"/>
      <c r="ALJ1865"/>
      <c r="ALK1865"/>
      <c r="ALL1865"/>
      <c r="ALM1865"/>
      <c r="ALN1865"/>
      <c r="ALO1865"/>
      <c r="ALP1865"/>
      <c r="ALQ1865"/>
      <c r="ALR1865"/>
      <c r="ALS1865"/>
      <c r="ALT1865"/>
      <c r="ALU1865"/>
      <c r="ALV1865"/>
      <c r="ALW1865"/>
      <c r="ALX1865"/>
      <c r="ALY1865"/>
      <c r="ALZ1865"/>
      <c r="AMA1865"/>
      <c r="AMB1865"/>
      <c r="AMC1865"/>
      <c r="AMD1865"/>
      <c r="AME1865"/>
      <c r="AMF1865"/>
      <c r="AMG1865"/>
      <c r="AMH1865"/>
      <c r="AMI1865"/>
      <c r="AMJ1865"/>
      <c r="AMK1865"/>
    </row>
    <row r="1866" spans="1:1025" ht="45" customHeight="1" thickBot="1" x14ac:dyDescent="0.3">
      <c r="A1866" s="262" t="s">
        <v>187</v>
      </c>
      <c r="B1866" s="262"/>
      <c r="C1866" s="262"/>
      <c r="D1866" s="262"/>
      <c r="E1866" s="262"/>
      <c r="F1866" s="262"/>
      <c r="G1866" s="262"/>
      <c r="H1866" s="262"/>
      <c r="I1866" s="262"/>
      <c r="J1866" s="262"/>
      <c r="K1866" s="262"/>
      <c r="L1866" s="262"/>
      <c r="M1866" s="262"/>
      <c r="N1866" s="262"/>
      <c r="O1866" s="262"/>
      <c r="P1866" s="262"/>
      <c r="Q1866" s="11"/>
      <c r="R1866" s="50"/>
      <c r="S1866" s="50"/>
      <c r="T1866" s="50"/>
      <c r="U1866" s="50"/>
      <c r="V1866" s="263"/>
      <c r="W1866" s="263"/>
      <c r="X1866" s="263"/>
      <c r="Y1866" s="263"/>
      <c r="Z1866" s="263"/>
      <c r="AA1866" s="263"/>
      <c r="AB1866" s="263"/>
      <c r="AC1866" s="263"/>
      <c r="AD1866" s="263"/>
      <c r="AE1866" s="263"/>
      <c r="AF1866" s="11"/>
      <c r="AG1866" s="50"/>
      <c r="AH1866" s="50"/>
      <c r="AI1866" s="50"/>
      <c r="AJ1866" s="50"/>
      <c r="AK1866" s="263"/>
      <c r="AL1866" s="263"/>
      <c r="AM1866" s="263"/>
      <c r="AN1866" s="263"/>
      <c r="AO1866" s="263"/>
      <c r="AP1866" s="263"/>
      <c r="AQ1866" s="263"/>
      <c r="AR1866" s="263"/>
      <c r="AS1866" s="263"/>
      <c r="AT1866" s="263"/>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c r="HC1866"/>
      <c r="HD1866"/>
      <c r="HE1866"/>
      <c r="HF1866"/>
      <c r="HG1866"/>
      <c r="HH1866"/>
      <c r="HI1866"/>
      <c r="HJ1866"/>
      <c r="HK1866"/>
      <c r="HL1866"/>
      <c r="HM1866"/>
      <c r="HN1866"/>
      <c r="HO1866"/>
      <c r="HP1866"/>
      <c r="HQ1866"/>
      <c r="HR1866"/>
      <c r="HS1866"/>
      <c r="HT1866"/>
      <c r="HU1866"/>
      <c r="HV1866"/>
      <c r="HW1866"/>
      <c r="HX1866"/>
      <c r="HY1866"/>
      <c r="HZ1866"/>
      <c r="IA1866"/>
      <c r="IB1866"/>
      <c r="IC1866"/>
      <c r="ID1866"/>
      <c r="IE1866"/>
      <c r="IF1866"/>
      <c r="IG1866"/>
      <c r="IH1866"/>
      <c r="II1866"/>
      <c r="IJ1866"/>
      <c r="IK1866"/>
      <c r="IL1866"/>
      <c r="IM1866"/>
      <c r="IN1866"/>
      <c r="IO1866"/>
      <c r="IP1866"/>
      <c r="IQ1866"/>
      <c r="IR1866"/>
      <c r="IS1866"/>
      <c r="IT1866"/>
      <c r="IU1866"/>
      <c r="IV1866"/>
      <c r="IW1866"/>
      <c r="IX1866"/>
      <c r="IY1866"/>
      <c r="IZ1866"/>
      <c r="JA1866"/>
      <c r="JB1866"/>
      <c r="JC1866"/>
      <c r="JD1866"/>
      <c r="JE1866"/>
      <c r="JF1866"/>
      <c r="JG1866"/>
      <c r="JH1866"/>
      <c r="JI1866"/>
      <c r="JJ1866"/>
      <c r="JK1866"/>
      <c r="JL1866"/>
      <c r="JM1866"/>
      <c r="JN1866"/>
      <c r="JO1866"/>
      <c r="JP1866"/>
      <c r="JQ1866"/>
      <c r="JR1866"/>
      <c r="JS1866"/>
      <c r="JT1866"/>
      <c r="JU1866"/>
      <c r="JV1866"/>
      <c r="JW1866"/>
      <c r="JX1866"/>
      <c r="JY1866"/>
      <c r="JZ1866"/>
      <c r="KA1866"/>
      <c r="KB1866"/>
      <c r="KC1866"/>
      <c r="KD1866"/>
      <c r="KE1866"/>
      <c r="KF1866"/>
      <c r="KG1866"/>
      <c r="KH1866"/>
      <c r="KI1866"/>
      <c r="KJ1866"/>
      <c r="KK1866"/>
      <c r="KL1866"/>
      <c r="KM1866"/>
      <c r="KN1866"/>
      <c r="KO1866"/>
      <c r="KP1866"/>
      <c r="KQ1866"/>
      <c r="KR1866"/>
      <c r="KS1866"/>
      <c r="KT1866"/>
      <c r="KU1866"/>
      <c r="KV1866"/>
      <c r="KW1866"/>
      <c r="KX1866"/>
      <c r="KY1866"/>
      <c r="KZ1866"/>
      <c r="LA1866"/>
      <c r="LB1866"/>
      <c r="LC1866"/>
      <c r="LD1866"/>
      <c r="LE1866"/>
      <c r="LF1866"/>
      <c r="LG1866"/>
      <c r="LH1866"/>
      <c r="LI1866"/>
      <c r="LJ1866"/>
      <c r="LK1866"/>
      <c r="LL1866"/>
      <c r="LM1866"/>
      <c r="LN1866"/>
      <c r="LO1866"/>
      <c r="LP1866"/>
      <c r="LQ1866"/>
      <c r="LR1866"/>
      <c r="LS1866"/>
      <c r="LT1866"/>
      <c r="LU1866"/>
      <c r="LV1866"/>
      <c r="LW1866"/>
      <c r="LX1866"/>
      <c r="LY1866"/>
      <c r="LZ1866"/>
      <c r="MA1866"/>
      <c r="MB1866"/>
      <c r="MC1866"/>
      <c r="MD1866"/>
      <c r="ME1866"/>
      <c r="MF1866"/>
      <c r="MG1866"/>
      <c r="MH1866"/>
      <c r="MI1866"/>
      <c r="MJ1866"/>
      <c r="MK1866"/>
      <c r="ML1866"/>
      <c r="MM1866"/>
      <c r="MN1866"/>
      <c r="MO1866"/>
      <c r="MP1866"/>
      <c r="MQ1866"/>
      <c r="MR1866"/>
      <c r="MS1866"/>
      <c r="MT1866"/>
      <c r="MU1866"/>
      <c r="MV1866"/>
      <c r="MW1866"/>
      <c r="MX1866"/>
      <c r="MY1866"/>
      <c r="MZ1866"/>
      <c r="NA1866"/>
      <c r="NB1866"/>
      <c r="NC1866"/>
      <c r="ND1866"/>
      <c r="NE1866"/>
      <c r="NF1866"/>
      <c r="NG1866"/>
      <c r="NH1866"/>
      <c r="NI1866"/>
      <c r="NJ1866"/>
      <c r="NK1866"/>
      <c r="NL1866"/>
      <c r="NM1866"/>
      <c r="NN1866"/>
      <c r="NO1866"/>
      <c r="NP1866"/>
      <c r="NQ1866"/>
      <c r="NR1866"/>
      <c r="NS1866"/>
      <c r="NT1866"/>
      <c r="NU1866"/>
      <c r="NV1866"/>
      <c r="NW1866"/>
      <c r="NX1866"/>
      <c r="NY1866"/>
      <c r="NZ1866"/>
      <c r="OA1866"/>
      <c r="OB1866"/>
      <c r="OC1866"/>
      <c r="OD1866"/>
      <c r="OE1866"/>
      <c r="OF1866"/>
      <c r="OG1866"/>
      <c r="OH1866"/>
      <c r="OI1866"/>
      <c r="OJ1866"/>
      <c r="OK1866"/>
      <c r="OL1866"/>
      <c r="OM1866"/>
      <c r="ON1866"/>
      <c r="OO1866"/>
      <c r="OP1866"/>
      <c r="OQ1866"/>
      <c r="OR1866"/>
      <c r="OS1866"/>
      <c r="OT1866"/>
      <c r="OU1866"/>
      <c r="OV1866"/>
      <c r="OW1866"/>
      <c r="OX1866"/>
      <c r="OY1866"/>
      <c r="OZ1866"/>
      <c r="PA1866"/>
      <c r="PB1866"/>
      <c r="PC1866"/>
      <c r="PD1866"/>
      <c r="PE1866"/>
      <c r="PF1866"/>
      <c r="PG1866"/>
      <c r="PH1866"/>
      <c r="PI1866"/>
      <c r="PJ1866"/>
      <c r="PK1866"/>
      <c r="PL1866"/>
      <c r="PM1866"/>
      <c r="PN1866"/>
      <c r="PO1866"/>
      <c r="PP1866"/>
      <c r="PQ1866"/>
      <c r="PR1866"/>
      <c r="PS1866"/>
      <c r="PT1866"/>
      <c r="PU1866"/>
      <c r="PV1866"/>
      <c r="PW1866"/>
      <c r="PX1866"/>
      <c r="PY1866"/>
      <c r="PZ1866"/>
      <c r="QA1866"/>
      <c r="QB1866"/>
      <c r="QC1866"/>
      <c r="QD1866"/>
      <c r="QE1866"/>
      <c r="QF1866"/>
      <c r="QG1866"/>
      <c r="QH1866"/>
      <c r="QI1866"/>
      <c r="QJ1866"/>
      <c r="QK1866"/>
      <c r="QL1866"/>
      <c r="QM1866"/>
      <c r="QN1866"/>
      <c r="QO1866"/>
      <c r="QP1866"/>
      <c r="QQ1866"/>
      <c r="QR1866"/>
      <c r="QS1866"/>
      <c r="QT1866"/>
      <c r="QU1866"/>
      <c r="QV1866"/>
      <c r="QW1866"/>
      <c r="QX1866"/>
      <c r="QY1866"/>
      <c r="QZ1866"/>
      <c r="RA1866"/>
      <c r="RB1866"/>
      <c r="RC1866"/>
      <c r="RD1866"/>
      <c r="RE1866"/>
      <c r="RF1866"/>
      <c r="RG1866"/>
      <c r="RH1866"/>
      <c r="RI1866"/>
      <c r="RJ1866"/>
      <c r="RK1866"/>
      <c r="RL1866"/>
      <c r="RM1866"/>
      <c r="RN1866"/>
      <c r="RO1866"/>
      <c r="RP1866"/>
      <c r="RQ1866"/>
      <c r="RR1866"/>
      <c r="RS1866"/>
      <c r="RT1866"/>
      <c r="RU1866"/>
      <c r="RV1866"/>
      <c r="RW1866"/>
      <c r="RX1866"/>
      <c r="RY1866"/>
      <c r="RZ1866"/>
      <c r="SA1866"/>
      <c r="SB1866"/>
      <c r="SC1866"/>
      <c r="SD1866"/>
      <c r="SE1866"/>
      <c r="SF1866"/>
      <c r="SG1866"/>
      <c r="SH1866"/>
      <c r="SI1866"/>
      <c r="SJ1866"/>
      <c r="SK1866"/>
      <c r="SL1866"/>
      <c r="SM1866"/>
      <c r="SN1866"/>
      <c r="SO1866"/>
      <c r="SP1866"/>
      <c r="SQ1866"/>
      <c r="SR1866"/>
      <c r="SS1866"/>
      <c r="ST1866"/>
      <c r="SU1866"/>
      <c r="SV1866"/>
      <c r="SW1866"/>
      <c r="SX1866"/>
      <c r="SY1866"/>
      <c r="SZ1866"/>
      <c r="TA1866"/>
      <c r="TB1866"/>
      <c r="TC1866"/>
      <c r="TD1866"/>
      <c r="TE1866"/>
      <c r="TF1866"/>
      <c r="TG1866"/>
      <c r="TH1866"/>
      <c r="TI1866"/>
      <c r="TJ1866"/>
      <c r="TK1866"/>
      <c r="TL1866"/>
      <c r="TM1866"/>
      <c r="TN1866"/>
      <c r="TO1866"/>
      <c r="TP1866"/>
      <c r="TQ1866"/>
      <c r="TR1866"/>
      <c r="TS1866"/>
      <c r="TT1866"/>
      <c r="TU1866"/>
      <c r="TV1866"/>
      <c r="TW1866"/>
      <c r="TX1866"/>
      <c r="TY1866"/>
      <c r="TZ1866"/>
      <c r="UA1866"/>
      <c r="UB1866"/>
      <c r="UC1866"/>
      <c r="UD1866"/>
      <c r="UE1866"/>
      <c r="UF1866"/>
      <c r="UG1866"/>
      <c r="UH1866"/>
      <c r="UI1866"/>
      <c r="UJ1866"/>
      <c r="UK1866"/>
      <c r="UL1866"/>
      <c r="UM1866"/>
      <c r="UN1866"/>
      <c r="UO1866"/>
      <c r="UP1866"/>
      <c r="UQ1866"/>
      <c r="UR1866"/>
      <c r="US1866"/>
      <c r="UT1866"/>
      <c r="UU1866"/>
      <c r="UV1866"/>
      <c r="UW1866"/>
      <c r="UX1866"/>
      <c r="UY1866"/>
      <c r="UZ1866"/>
      <c r="VA1866"/>
      <c r="VB1866"/>
      <c r="VC1866"/>
      <c r="VD1866"/>
      <c r="VE1866"/>
      <c r="VF1866"/>
      <c r="VG1866"/>
      <c r="VH1866"/>
      <c r="VI1866"/>
      <c r="VJ1866"/>
      <c r="VK1866"/>
      <c r="VL1866"/>
      <c r="VM1866"/>
      <c r="VN1866"/>
      <c r="VO1866"/>
      <c r="VP1866"/>
      <c r="VQ1866"/>
      <c r="VR1866"/>
      <c r="VS1866"/>
      <c r="VT1866"/>
      <c r="VU1866"/>
      <c r="VV1866"/>
      <c r="VW1866"/>
      <c r="VX1866"/>
      <c r="VY1866"/>
      <c r="VZ1866"/>
      <c r="WA1866"/>
      <c r="WB1866"/>
      <c r="WC1866"/>
      <c r="WD1866"/>
      <c r="WE1866"/>
      <c r="WF1866"/>
      <c r="WG1866"/>
      <c r="WH1866"/>
      <c r="WI1866"/>
      <c r="WJ1866"/>
      <c r="WK1866"/>
      <c r="WL1866"/>
      <c r="WM1866"/>
      <c r="WN1866"/>
      <c r="WO1866"/>
      <c r="WP1866"/>
      <c r="WQ1866"/>
      <c r="WR1866"/>
      <c r="WS1866"/>
      <c r="WT1866"/>
      <c r="WU1866"/>
      <c r="WV1866"/>
      <c r="WW1866"/>
      <c r="WX1866"/>
      <c r="WY1866"/>
      <c r="WZ1866"/>
      <c r="XA1866"/>
      <c r="XB1866"/>
      <c r="XC1866"/>
      <c r="XD1866"/>
      <c r="XE1866"/>
      <c r="XF1866"/>
      <c r="XG1866"/>
      <c r="XH1866"/>
      <c r="XI1866"/>
      <c r="XJ1866"/>
      <c r="XK1866"/>
      <c r="XL1866"/>
      <c r="XM1866"/>
      <c r="XN1866"/>
      <c r="XO1866"/>
      <c r="XP1866"/>
      <c r="XQ1866"/>
      <c r="XR1866"/>
      <c r="XS1866"/>
      <c r="XT1866"/>
      <c r="XU1866"/>
      <c r="XV1866"/>
      <c r="XW1866"/>
      <c r="XX1866"/>
      <c r="XY1866"/>
      <c r="XZ1866"/>
      <c r="YA1866"/>
      <c r="YB1866"/>
      <c r="YC1866"/>
      <c r="YD1866"/>
      <c r="YE1866"/>
      <c r="YF1866"/>
      <c r="YG1866"/>
      <c r="YH1866"/>
      <c r="YI1866"/>
      <c r="YJ1866"/>
      <c r="YK1866"/>
      <c r="YL1866"/>
      <c r="YM1866"/>
      <c r="YN1866"/>
      <c r="YO1866"/>
      <c r="YP1866"/>
      <c r="YQ1866"/>
      <c r="YR1866"/>
      <c r="YS1866"/>
      <c r="YT1866"/>
      <c r="YU1866"/>
      <c r="YV1866"/>
      <c r="YW1866"/>
      <c r="YX1866"/>
      <c r="YY1866"/>
      <c r="YZ1866"/>
      <c r="ZA1866"/>
      <c r="ZB1866"/>
      <c r="ZC1866"/>
      <c r="ZD1866"/>
      <c r="ZE1866"/>
      <c r="ZF1866"/>
      <c r="ZG1866"/>
      <c r="ZH1866"/>
      <c r="ZI1866"/>
      <c r="ZJ1866"/>
      <c r="ZK1866"/>
      <c r="ZL1866"/>
      <c r="ZM1866"/>
      <c r="ZN1866"/>
      <c r="ZO1866"/>
      <c r="ZP1866"/>
      <c r="ZQ1866"/>
      <c r="ZR1866"/>
      <c r="ZS1866"/>
      <c r="ZT1866"/>
      <c r="ZU1866"/>
      <c r="ZV1866"/>
      <c r="ZW1866"/>
      <c r="ZX1866"/>
      <c r="ZY1866"/>
      <c r="ZZ1866"/>
      <c r="AAA1866"/>
      <c r="AAB1866"/>
      <c r="AAC1866"/>
      <c r="AAD1866"/>
      <c r="AAE1866"/>
      <c r="AAF1866"/>
      <c r="AAG1866"/>
      <c r="AAH1866"/>
      <c r="AAI1866"/>
      <c r="AAJ1866"/>
      <c r="AAK1866"/>
      <c r="AAL1866"/>
      <c r="AAM1866"/>
      <c r="AAN1866"/>
      <c r="AAO1866"/>
      <c r="AAP1866"/>
      <c r="AAQ1866"/>
      <c r="AAR1866"/>
      <c r="AAS1866"/>
      <c r="AAT1866"/>
      <c r="AAU1866"/>
      <c r="AAV1866"/>
      <c r="AAW1866"/>
      <c r="AAX1866"/>
      <c r="AAY1866"/>
      <c r="AAZ1866"/>
      <c r="ABA1866"/>
      <c r="ABB1866"/>
      <c r="ABC1866"/>
      <c r="ABD1866"/>
      <c r="ABE1866"/>
      <c r="ABF1866"/>
      <c r="ABG1866"/>
      <c r="ABH1866"/>
      <c r="ABI1866"/>
      <c r="ABJ1866"/>
      <c r="ABK1866"/>
      <c r="ABL1866"/>
      <c r="ABM1866"/>
      <c r="ABN1866"/>
      <c r="ABO1866"/>
      <c r="ABP1866"/>
      <c r="ABQ1866"/>
      <c r="ABR1866"/>
      <c r="ABS1866"/>
      <c r="ABT1866"/>
      <c r="ABU1866"/>
      <c r="ABV1866"/>
      <c r="ABW1866"/>
      <c r="ABX1866"/>
      <c r="ABY1866"/>
      <c r="ABZ1866"/>
      <c r="ACA1866"/>
      <c r="ACB1866"/>
      <c r="ACC1866"/>
      <c r="ACD1866"/>
      <c r="ACE1866"/>
      <c r="ACF1866"/>
      <c r="ACG1866"/>
      <c r="ACH1866"/>
      <c r="ACI1866"/>
      <c r="ACJ1866"/>
      <c r="ACK1866"/>
      <c r="ACL1866"/>
      <c r="ACM1866"/>
      <c r="ACN1866"/>
      <c r="ACO1866"/>
      <c r="ACP1866"/>
      <c r="ACQ1866"/>
      <c r="ACR1866"/>
      <c r="ACS1866"/>
      <c r="ACT1866"/>
      <c r="ACU1866"/>
      <c r="ACV1866"/>
      <c r="ACW1866"/>
      <c r="ACX1866"/>
      <c r="ACY1866"/>
      <c r="ACZ1866"/>
      <c r="ADA1866"/>
      <c r="ADB1866"/>
      <c r="ADC1866"/>
      <c r="ADD1866"/>
      <c r="ADE1866"/>
      <c r="ADF1866"/>
      <c r="ADG1866"/>
      <c r="ADH1866"/>
      <c r="ADI1866"/>
      <c r="ADJ1866"/>
      <c r="ADK1866"/>
      <c r="ADL1866"/>
      <c r="ADM1866"/>
      <c r="ADN1866"/>
      <c r="ADO1866"/>
      <c r="ADP1866"/>
      <c r="ADQ1866"/>
      <c r="ADR1866"/>
      <c r="ADS1866"/>
      <c r="ADT1866"/>
      <c r="ADU1866"/>
      <c r="ADV1866"/>
      <c r="ADW1866"/>
      <c r="ADX1866"/>
      <c r="ADY1866"/>
      <c r="ADZ1866"/>
      <c r="AEA1866"/>
      <c r="AEB1866"/>
      <c r="AEC1866"/>
      <c r="AED1866"/>
      <c r="AEE1866"/>
      <c r="AEF1866"/>
      <c r="AEG1866"/>
      <c r="AEH1866"/>
      <c r="AEI1866"/>
      <c r="AEJ1866"/>
      <c r="AEK1866"/>
      <c r="AEL1866"/>
      <c r="AEM1866"/>
      <c r="AEN1866"/>
      <c r="AEO1866"/>
      <c r="AEP1866"/>
      <c r="AEQ1866"/>
      <c r="AER1866"/>
      <c r="AES1866"/>
      <c r="AET1866"/>
      <c r="AEU1866"/>
      <c r="AEV1866"/>
      <c r="AEW1866"/>
      <c r="AEX1866"/>
      <c r="AEY1866"/>
      <c r="AEZ1866"/>
      <c r="AFA1866"/>
      <c r="AFB1866"/>
      <c r="AFC1866"/>
      <c r="AFD1866"/>
      <c r="AFE1866"/>
      <c r="AFF1866"/>
      <c r="AFG1866"/>
      <c r="AFH1866"/>
      <c r="AFI1866"/>
      <c r="AFJ1866"/>
      <c r="AFK1866"/>
      <c r="AFL1866"/>
      <c r="AFM1866"/>
      <c r="AFN1866"/>
      <c r="AFO1866"/>
      <c r="AFP1866"/>
      <c r="AFQ1866"/>
      <c r="AFR1866"/>
      <c r="AFS1866"/>
      <c r="AFT1866"/>
      <c r="AFU1866"/>
      <c r="AFV1866"/>
      <c r="AFW1866"/>
      <c r="AFX1866"/>
      <c r="AFY1866"/>
      <c r="AFZ1866"/>
      <c r="AGA1866"/>
      <c r="AGB1866"/>
      <c r="AGC1866"/>
      <c r="AGD1866"/>
      <c r="AGE1866"/>
      <c r="AGF1866"/>
      <c r="AGG1866"/>
      <c r="AGH1866"/>
      <c r="AGI1866"/>
      <c r="AGJ1866"/>
      <c r="AGK1866"/>
      <c r="AGL1866"/>
      <c r="AGM1866"/>
      <c r="AGN1866"/>
      <c r="AGO1866"/>
      <c r="AGP1866"/>
      <c r="AGQ1866"/>
      <c r="AGR1866"/>
      <c r="AGS1866"/>
      <c r="AGT1866"/>
      <c r="AGU1866"/>
      <c r="AGV1866"/>
      <c r="AGW1866"/>
      <c r="AGX1866"/>
      <c r="AGY1866"/>
      <c r="AGZ1866"/>
      <c r="AHA1866"/>
      <c r="AHB1866"/>
      <c r="AHC1866"/>
      <c r="AHD1866"/>
      <c r="AHE1866"/>
      <c r="AHF1866"/>
      <c r="AHG1866"/>
      <c r="AHH1866"/>
      <c r="AHI1866"/>
      <c r="AHJ1866"/>
      <c r="AHK1866"/>
      <c r="AHL1866"/>
      <c r="AHM1866"/>
      <c r="AHN1866"/>
      <c r="AHO1866"/>
      <c r="AHP1866"/>
      <c r="AHQ1866"/>
      <c r="AHR1866"/>
      <c r="AHS1866"/>
      <c r="AHT1866"/>
      <c r="AHU1866"/>
      <c r="AHV1866"/>
      <c r="AHW1866"/>
      <c r="AHX1866"/>
      <c r="AHY1866"/>
      <c r="AHZ1866"/>
      <c r="AIA1866"/>
      <c r="AIB1866"/>
      <c r="AIC1866"/>
      <c r="AID1866"/>
      <c r="AIE1866"/>
      <c r="AIF1866"/>
      <c r="AIG1866"/>
      <c r="AIH1866"/>
      <c r="AII1866"/>
      <c r="AIJ1866"/>
      <c r="AIK1866"/>
      <c r="AIL1866"/>
      <c r="AIM1866"/>
      <c r="AIN1866"/>
      <c r="AIO1866"/>
      <c r="AIP1866"/>
      <c r="AIQ1866"/>
      <c r="AIR1866"/>
      <c r="AIS1866"/>
      <c r="AIT1866"/>
      <c r="AIU1866"/>
      <c r="AIV1866"/>
      <c r="AIW1866"/>
      <c r="AIX1866"/>
      <c r="AIY1866"/>
      <c r="AIZ1866"/>
      <c r="AJA1866"/>
      <c r="AJB1866"/>
      <c r="AJC1866"/>
      <c r="AJD1866"/>
      <c r="AJE1866"/>
      <c r="AJF1866"/>
      <c r="AJG1866"/>
      <c r="AJH1866"/>
      <c r="AJI1866"/>
      <c r="AJJ1866"/>
      <c r="AJK1866"/>
      <c r="AJL1866"/>
      <c r="AJM1866"/>
      <c r="AJN1866"/>
      <c r="AJO1866"/>
      <c r="AJP1866"/>
      <c r="AJQ1866"/>
      <c r="AJR1866"/>
      <c r="AJS1866"/>
      <c r="AJT1866"/>
      <c r="AJU1866"/>
      <c r="AJV1866"/>
      <c r="AJW1866"/>
      <c r="AJX1866"/>
      <c r="AJY1866"/>
      <c r="AJZ1866"/>
      <c r="AKA1866"/>
      <c r="AKB1866"/>
      <c r="AKC1866"/>
      <c r="AKD1866"/>
      <c r="AKE1866"/>
      <c r="AKF1866"/>
      <c r="AKG1866"/>
      <c r="AKH1866"/>
      <c r="AKI1866"/>
      <c r="AKJ1866"/>
      <c r="AKK1866"/>
      <c r="AKL1866"/>
      <c r="AKM1866"/>
      <c r="AKN1866"/>
      <c r="AKO1866"/>
      <c r="AKP1866"/>
      <c r="AKQ1866"/>
      <c r="AKR1866"/>
      <c r="AKS1866"/>
      <c r="AKT1866"/>
      <c r="AKU1866"/>
      <c r="AKV1866"/>
      <c r="AKW1866"/>
      <c r="AKX1866"/>
      <c r="AKY1866"/>
      <c r="AKZ1866"/>
      <c r="ALA1866"/>
      <c r="ALB1866"/>
      <c r="ALC1866"/>
      <c r="ALD1866"/>
      <c r="ALE1866"/>
      <c r="ALF1866"/>
      <c r="ALG1866"/>
      <c r="ALH1866"/>
      <c r="ALI1866"/>
      <c r="ALJ1866"/>
      <c r="ALK1866"/>
      <c r="ALL1866"/>
      <c r="ALM1866"/>
      <c r="ALN1866"/>
      <c r="ALO1866"/>
      <c r="ALP1866"/>
      <c r="ALQ1866"/>
      <c r="ALR1866"/>
      <c r="ALS1866"/>
      <c r="ALT1866"/>
      <c r="ALU1866"/>
      <c r="ALV1866"/>
      <c r="ALW1866"/>
      <c r="ALX1866"/>
      <c r="ALY1866"/>
      <c r="ALZ1866"/>
      <c r="AMA1866"/>
      <c r="AMB1866"/>
      <c r="AMC1866"/>
      <c r="AMD1866"/>
      <c r="AME1866"/>
      <c r="AMF1866"/>
      <c r="AMG1866"/>
      <c r="AMH1866"/>
      <c r="AMI1866"/>
      <c r="AMJ1866"/>
      <c r="AMK1866"/>
    </row>
    <row r="1867" spans="1:1025" ht="45" customHeight="1" thickTop="1" thickBot="1" x14ac:dyDescent="0.3">
      <c r="A1867" s="264" t="s">
        <v>167</v>
      </c>
      <c r="B1867" s="264"/>
      <c r="C1867" s="264"/>
      <c r="D1867" s="264"/>
      <c r="E1867" s="264"/>
      <c r="F1867" s="264"/>
      <c r="G1867" s="264"/>
      <c r="H1867" s="264"/>
      <c r="I1867" s="264"/>
      <c r="J1867" s="264"/>
      <c r="K1867" s="264"/>
      <c r="L1867" s="264"/>
      <c r="M1867" s="264"/>
      <c r="N1867" s="264"/>
      <c r="O1867" s="264"/>
      <c r="P1867" s="264"/>
      <c r="Q1867" s="51" t="s">
        <v>188</v>
      </c>
      <c r="R1867" s="265" t="s">
        <v>189</v>
      </c>
      <c r="S1867" s="265"/>
      <c r="T1867" s="265"/>
      <c r="U1867" s="265"/>
      <c r="V1867" s="265"/>
      <c r="W1867" s="265"/>
      <c r="X1867" s="265"/>
      <c r="Y1867" s="265"/>
      <c r="Z1867" s="265"/>
      <c r="AA1867" s="265"/>
      <c r="AB1867" s="265"/>
      <c r="AC1867" s="265"/>
      <c r="AD1867" s="265"/>
      <c r="AE1867" s="265"/>
      <c r="AF1867" s="53" t="s">
        <v>188</v>
      </c>
      <c r="AG1867" s="266" t="s">
        <v>7</v>
      </c>
      <c r="AH1867" s="266"/>
      <c r="AI1867" s="266"/>
      <c r="AJ1867" s="266"/>
      <c r="AK1867" s="266"/>
      <c r="AL1867" s="266"/>
      <c r="AM1867" s="266"/>
      <c r="AN1867" s="266"/>
      <c r="AO1867" s="266"/>
      <c r="AP1867" s="266"/>
      <c r="AQ1867" s="266"/>
      <c r="AR1867" s="266"/>
      <c r="AS1867" s="266"/>
      <c r="AT1867" s="266"/>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c r="FC1867"/>
      <c r="FD1867"/>
      <c r="FE1867"/>
      <c r="FF1867"/>
      <c r="FG1867"/>
      <c r="FH1867"/>
      <c r="FI1867"/>
      <c r="FJ1867"/>
      <c r="FK1867"/>
      <c r="FL1867"/>
      <c r="FM1867"/>
      <c r="FN1867"/>
      <c r="FO1867"/>
      <c r="FP1867"/>
      <c r="FQ1867"/>
      <c r="FR1867"/>
      <c r="FS1867"/>
      <c r="FT1867"/>
      <c r="FU1867"/>
      <c r="FV1867"/>
      <c r="FW1867"/>
      <c r="FX1867"/>
      <c r="FY1867"/>
      <c r="FZ1867"/>
      <c r="GA1867"/>
      <c r="GB1867"/>
      <c r="GC1867"/>
      <c r="GD1867"/>
      <c r="GE1867"/>
      <c r="GF1867"/>
      <c r="GG1867"/>
      <c r="GH1867"/>
      <c r="GI1867"/>
      <c r="GJ1867"/>
      <c r="GK1867"/>
      <c r="GL1867"/>
      <c r="GM1867"/>
      <c r="GN1867"/>
      <c r="GO1867"/>
      <c r="GP1867"/>
      <c r="GQ1867"/>
      <c r="GR1867"/>
      <c r="GS1867"/>
      <c r="GT1867"/>
      <c r="GU1867"/>
      <c r="GV1867"/>
      <c r="GW1867"/>
      <c r="GX1867"/>
      <c r="GY1867"/>
      <c r="GZ1867"/>
      <c r="HA1867"/>
      <c r="HB1867"/>
      <c r="HC1867"/>
      <c r="HD1867"/>
      <c r="HE1867"/>
      <c r="HF1867"/>
      <c r="HG1867"/>
      <c r="HH1867"/>
      <c r="HI1867"/>
      <c r="HJ1867"/>
      <c r="HK1867"/>
      <c r="HL1867"/>
      <c r="HM1867"/>
      <c r="HN1867"/>
      <c r="HO1867"/>
      <c r="HP1867"/>
      <c r="HQ1867"/>
      <c r="HR1867"/>
      <c r="HS1867"/>
      <c r="HT1867"/>
      <c r="HU1867"/>
      <c r="HV1867"/>
      <c r="HW1867"/>
      <c r="HX1867"/>
      <c r="HY1867"/>
      <c r="HZ1867"/>
      <c r="IA1867"/>
      <c r="IB1867"/>
      <c r="IC1867"/>
      <c r="ID1867"/>
      <c r="IE1867"/>
      <c r="IF1867"/>
      <c r="IG1867"/>
      <c r="IH1867"/>
      <c r="II1867"/>
      <c r="IJ1867"/>
      <c r="IK1867"/>
      <c r="IL1867"/>
      <c r="IM1867"/>
      <c r="IN1867"/>
      <c r="IO1867"/>
      <c r="IP1867"/>
      <c r="IQ1867"/>
      <c r="IR1867"/>
      <c r="IS1867"/>
      <c r="IT1867"/>
      <c r="IU1867"/>
      <c r="IV1867"/>
      <c r="IW1867"/>
      <c r="IX1867"/>
      <c r="IY1867"/>
      <c r="IZ1867"/>
      <c r="JA1867"/>
      <c r="JB1867"/>
      <c r="JC1867"/>
      <c r="JD1867"/>
      <c r="JE1867"/>
      <c r="JF1867"/>
      <c r="JG1867"/>
      <c r="JH1867"/>
      <c r="JI1867"/>
      <c r="JJ1867"/>
      <c r="JK1867"/>
      <c r="JL1867"/>
      <c r="JM1867"/>
      <c r="JN1867"/>
      <c r="JO1867"/>
      <c r="JP1867"/>
      <c r="JQ1867"/>
      <c r="JR1867"/>
      <c r="JS1867"/>
      <c r="JT1867"/>
      <c r="JU1867"/>
      <c r="JV1867"/>
      <c r="JW1867"/>
      <c r="JX1867"/>
      <c r="JY1867"/>
      <c r="JZ1867"/>
      <c r="KA1867"/>
      <c r="KB1867"/>
      <c r="KC1867"/>
      <c r="KD1867"/>
      <c r="KE1867"/>
      <c r="KF1867"/>
      <c r="KG1867"/>
      <c r="KH1867"/>
      <c r="KI1867"/>
      <c r="KJ1867"/>
      <c r="KK1867"/>
      <c r="KL1867"/>
      <c r="KM1867"/>
      <c r="KN1867"/>
      <c r="KO1867"/>
      <c r="KP1867"/>
      <c r="KQ1867"/>
      <c r="KR1867"/>
      <c r="KS1867"/>
      <c r="KT1867"/>
      <c r="KU1867"/>
      <c r="KV1867"/>
      <c r="KW1867"/>
      <c r="KX1867"/>
      <c r="KY1867"/>
      <c r="KZ1867"/>
      <c r="LA1867"/>
      <c r="LB1867"/>
      <c r="LC1867"/>
      <c r="LD1867"/>
      <c r="LE1867"/>
      <c r="LF1867"/>
      <c r="LG1867"/>
      <c r="LH1867"/>
      <c r="LI1867"/>
      <c r="LJ1867"/>
      <c r="LK1867"/>
      <c r="LL1867"/>
      <c r="LM1867"/>
      <c r="LN1867"/>
      <c r="LO1867"/>
      <c r="LP1867"/>
      <c r="LQ1867"/>
      <c r="LR1867"/>
      <c r="LS1867"/>
      <c r="LT1867"/>
      <c r="LU1867"/>
      <c r="LV1867"/>
      <c r="LW1867"/>
      <c r="LX1867"/>
      <c r="LY1867"/>
      <c r="LZ1867"/>
      <c r="MA1867"/>
      <c r="MB1867"/>
      <c r="MC1867"/>
      <c r="MD1867"/>
      <c r="ME1867"/>
      <c r="MF1867"/>
      <c r="MG1867"/>
      <c r="MH1867"/>
      <c r="MI1867"/>
      <c r="MJ1867"/>
      <c r="MK1867"/>
      <c r="ML1867"/>
      <c r="MM1867"/>
      <c r="MN1867"/>
      <c r="MO1867"/>
      <c r="MP1867"/>
      <c r="MQ1867"/>
      <c r="MR1867"/>
      <c r="MS1867"/>
      <c r="MT1867"/>
      <c r="MU1867"/>
      <c r="MV1867"/>
      <c r="MW1867"/>
      <c r="MX1867"/>
      <c r="MY1867"/>
      <c r="MZ1867"/>
      <c r="NA1867"/>
      <c r="NB1867"/>
      <c r="NC1867"/>
      <c r="ND1867"/>
      <c r="NE1867"/>
      <c r="NF1867"/>
      <c r="NG1867"/>
      <c r="NH1867"/>
      <c r="NI1867"/>
      <c r="NJ1867"/>
      <c r="NK1867"/>
      <c r="NL1867"/>
      <c r="NM1867"/>
      <c r="NN1867"/>
      <c r="NO1867"/>
      <c r="NP1867"/>
      <c r="NQ1867"/>
      <c r="NR1867"/>
      <c r="NS1867"/>
      <c r="NT1867"/>
      <c r="NU1867"/>
      <c r="NV1867"/>
      <c r="NW1867"/>
      <c r="NX1867"/>
      <c r="NY1867"/>
      <c r="NZ1867"/>
      <c r="OA1867"/>
      <c r="OB1867"/>
      <c r="OC1867"/>
      <c r="OD1867"/>
      <c r="OE1867"/>
      <c r="OF1867"/>
      <c r="OG1867"/>
      <c r="OH1867"/>
      <c r="OI1867"/>
      <c r="OJ1867"/>
      <c r="OK1867"/>
      <c r="OL1867"/>
      <c r="OM1867"/>
      <c r="ON1867"/>
      <c r="OO1867"/>
      <c r="OP1867"/>
      <c r="OQ1867"/>
      <c r="OR1867"/>
      <c r="OS1867"/>
      <c r="OT1867"/>
      <c r="OU1867"/>
      <c r="OV1867"/>
      <c r="OW1867"/>
      <c r="OX1867"/>
      <c r="OY1867"/>
      <c r="OZ1867"/>
      <c r="PA1867"/>
      <c r="PB1867"/>
      <c r="PC1867"/>
      <c r="PD1867"/>
      <c r="PE1867"/>
      <c r="PF1867"/>
      <c r="PG1867"/>
      <c r="PH1867"/>
      <c r="PI1867"/>
      <c r="PJ1867"/>
      <c r="PK1867"/>
      <c r="PL1867"/>
      <c r="PM1867"/>
      <c r="PN1867"/>
      <c r="PO1867"/>
      <c r="PP1867"/>
      <c r="PQ1867"/>
      <c r="PR1867"/>
      <c r="PS1867"/>
      <c r="PT1867"/>
      <c r="PU1867"/>
      <c r="PV1867"/>
      <c r="PW1867"/>
      <c r="PX1867"/>
      <c r="PY1867"/>
      <c r="PZ1867"/>
      <c r="QA1867"/>
      <c r="QB1867"/>
      <c r="QC1867"/>
      <c r="QD1867"/>
      <c r="QE1867"/>
      <c r="QF1867"/>
      <c r="QG1867"/>
      <c r="QH1867"/>
      <c r="QI1867"/>
      <c r="QJ1867"/>
      <c r="QK1867"/>
      <c r="QL1867"/>
      <c r="QM1867"/>
      <c r="QN1867"/>
      <c r="QO1867"/>
      <c r="QP1867"/>
      <c r="QQ1867"/>
      <c r="QR1867"/>
      <c r="QS1867"/>
      <c r="QT1867"/>
      <c r="QU1867"/>
      <c r="QV1867"/>
      <c r="QW1867"/>
      <c r="QX1867"/>
      <c r="QY1867"/>
      <c r="QZ1867"/>
      <c r="RA1867"/>
      <c r="RB1867"/>
      <c r="RC1867"/>
      <c r="RD1867"/>
      <c r="RE1867"/>
      <c r="RF1867"/>
      <c r="RG1867"/>
      <c r="RH1867"/>
      <c r="RI1867"/>
      <c r="RJ1867"/>
      <c r="RK1867"/>
      <c r="RL1867"/>
      <c r="RM1867"/>
      <c r="RN1867"/>
      <c r="RO1867"/>
      <c r="RP1867"/>
      <c r="RQ1867"/>
      <c r="RR1867"/>
      <c r="RS1867"/>
      <c r="RT1867"/>
      <c r="RU1867"/>
      <c r="RV1867"/>
      <c r="RW1867"/>
      <c r="RX1867"/>
      <c r="RY1867"/>
      <c r="RZ1867"/>
      <c r="SA1867"/>
      <c r="SB1867"/>
      <c r="SC1867"/>
      <c r="SD1867"/>
      <c r="SE1867"/>
      <c r="SF1867"/>
      <c r="SG1867"/>
      <c r="SH1867"/>
      <c r="SI1867"/>
      <c r="SJ1867"/>
      <c r="SK1867"/>
      <c r="SL1867"/>
      <c r="SM1867"/>
      <c r="SN1867"/>
      <c r="SO1867"/>
      <c r="SP1867"/>
      <c r="SQ1867"/>
      <c r="SR1867"/>
      <c r="SS1867"/>
      <c r="ST1867"/>
      <c r="SU1867"/>
      <c r="SV1867"/>
      <c r="SW1867"/>
      <c r="SX1867"/>
      <c r="SY1867"/>
      <c r="SZ1867"/>
      <c r="TA1867"/>
      <c r="TB1867"/>
      <c r="TC1867"/>
      <c r="TD1867"/>
      <c r="TE1867"/>
      <c r="TF1867"/>
      <c r="TG1867"/>
      <c r="TH1867"/>
      <c r="TI1867"/>
      <c r="TJ1867"/>
      <c r="TK1867"/>
      <c r="TL1867"/>
      <c r="TM1867"/>
      <c r="TN1867"/>
      <c r="TO1867"/>
      <c r="TP1867"/>
      <c r="TQ1867"/>
      <c r="TR1867"/>
      <c r="TS1867"/>
      <c r="TT1867"/>
      <c r="TU1867"/>
      <c r="TV1867"/>
      <c r="TW1867"/>
      <c r="TX1867"/>
      <c r="TY1867"/>
      <c r="TZ1867"/>
      <c r="UA1867"/>
      <c r="UB1867"/>
      <c r="UC1867"/>
      <c r="UD1867"/>
      <c r="UE1867"/>
      <c r="UF1867"/>
      <c r="UG1867"/>
      <c r="UH1867"/>
      <c r="UI1867"/>
      <c r="UJ1867"/>
      <c r="UK1867"/>
      <c r="UL1867"/>
      <c r="UM1867"/>
      <c r="UN1867"/>
      <c r="UO1867"/>
      <c r="UP1867"/>
      <c r="UQ1867"/>
      <c r="UR1867"/>
      <c r="US1867"/>
      <c r="UT1867"/>
      <c r="UU1867"/>
      <c r="UV1867"/>
      <c r="UW1867"/>
      <c r="UX1867"/>
      <c r="UY1867"/>
      <c r="UZ1867"/>
      <c r="VA1867"/>
      <c r="VB1867"/>
      <c r="VC1867"/>
      <c r="VD1867"/>
      <c r="VE1867"/>
      <c r="VF1867"/>
      <c r="VG1867"/>
      <c r="VH1867"/>
      <c r="VI1867"/>
      <c r="VJ1867"/>
      <c r="VK1867"/>
      <c r="VL1867"/>
      <c r="VM1867"/>
      <c r="VN1867"/>
      <c r="VO1867"/>
      <c r="VP1867"/>
      <c r="VQ1867"/>
      <c r="VR1867"/>
      <c r="VS1867"/>
      <c r="VT1867"/>
      <c r="VU1867"/>
      <c r="VV1867"/>
      <c r="VW1867"/>
      <c r="VX1867"/>
      <c r="VY1867"/>
      <c r="VZ1867"/>
      <c r="WA1867"/>
      <c r="WB1867"/>
      <c r="WC1867"/>
      <c r="WD1867"/>
      <c r="WE1867"/>
      <c r="WF1867"/>
      <c r="WG1867"/>
      <c r="WH1867"/>
      <c r="WI1867"/>
      <c r="WJ1867"/>
      <c r="WK1867"/>
      <c r="WL1867"/>
      <c r="WM1867"/>
      <c r="WN1867"/>
      <c r="WO1867"/>
      <c r="WP1867"/>
      <c r="WQ1867"/>
      <c r="WR1867"/>
      <c r="WS1867"/>
      <c r="WT1867"/>
      <c r="WU1867"/>
      <c r="WV1867"/>
      <c r="WW1867"/>
      <c r="WX1867"/>
      <c r="WY1867"/>
      <c r="WZ1867"/>
      <c r="XA1867"/>
      <c r="XB1867"/>
      <c r="XC1867"/>
      <c r="XD1867"/>
      <c r="XE1867"/>
      <c r="XF1867"/>
      <c r="XG1867"/>
      <c r="XH1867"/>
      <c r="XI1867"/>
      <c r="XJ1867"/>
      <c r="XK1867"/>
      <c r="XL1867"/>
      <c r="XM1867"/>
      <c r="XN1867"/>
      <c r="XO1867"/>
      <c r="XP1867"/>
      <c r="XQ1867"/>
      <c r="XR1867"/>
      <c r="XS1867"/>
      <c r="XT1867"/>
      <c r="XU1867"/>
      <c r="XV1867"/>
      <c r="XW1867"/>
      <c r="XX1867"/>
      <c r="XY1867"/>
      <c r="XZ1867"/>
      <c r="YA1867"/>
      <c r="YB1867"/>
      <c r="YC1867"/>
      <c r="YD1867"/>
      <c r="YE1867"/>
      <c r="YF1867"/>
      <c r="YG1867"/>
      <c r="YH1867"/>
      <c r="YI1867"/>
      <c r="YJ1867"/>
      <c r="YK1867"/>
      <c r="YL1867"/>
      <c r="YM1867"/>
      <c r="YN1867"/>
      <c r="YO1867"/>
      <c r="YP1867"/>
      <c r="YQ1867"/>
      <c r="YR1867"/>
      <c r="YS1867"/>
      <c r="YT1867"/>
      <c r="YU1867"/>
      <c r="YV1867"/>
      <c r="YW1867"/>
      <c r="YX1867"/>
      <c r="YY1867"/>
      <c r="YZ1867"/>
      <c r="ZA1867"/>
      <c r="ZB1867"/>
      <c r="ZC1867"/>
      <c r="ZD1867"/>
      <c r="ZE1867"/>
      <c r="ZF1867"/>
      <c r="ZG1867"/>
      <c r="ZH1867"/>
      <c r="ZI1867"/>
      <c r="ZJ1867"/>
      <c r="ZK1867"/>
      <c r="ZL1867"/>
      <c r="ZM1867"/>
      <c r="ZN1867"/>
      <c r="ZO1867"/>
      <c r="ZP1867"/>
      <c r="ZQ1867"/>
      <c r="ZR1867"/>
      <c r="ZS1867"/>
      <c r="ZT1867"/>
      <c r="ZU1867"/>
      <c r="ZV1867"/>
      <c r="ZW1867"/>
      <c r="ZX1867"/>
      <c r="ZY1867"/>
      <c r="ZZ1867"/>
      <c r="AAA1867"/>
      <c r="AAB1867"/>
      <c r="AAC1867"/>
      <c r="AAD1867"/>
      <c r="AAE1867"/>
      <c r="AAF1867"/>
      <c r="AAG1867"/>
      <c r="AAH1867"/>
      <c r="AAI1867"/>
      <c r="AAJ1867"/>
      <c r="AAK1867"/>
      <c r="AAL1867"/>
      <c r="AAM1867"/>
      <c r="AAN1867"/>
      <c r="AAO1867"/>
      <c r="AAP1867"/>
      <c r="AAQ1867"/>
      <c r="AAR1867"/>
      <c r="AAS1867"/>
      <c r="AAT1867"/>
      <c r="AAU1867"/>
      <c r="AAV1867"/>
      <c r="AAW1867"/>
      <c r="AAX1867"/>
      <c r="AAY1867"/>
      <c r="AAZ1867"/>
      <c r="ABA1867"/>
      <c r="ABB1867"/>
      <c r="ABC1867"/>
      <c r="ABD1867"/>
      <c r="ABE1867"/>
      <c r="ABF1867"/>
      <c r="ABG1867"/>
      <c r="ABH1867"/>
      <c r="ABI1867"/>
      <c r="ABJ1867"/>
      <c r="ABK1867"/>
      <c r="ABL1867"/>
      <c r="ABM1867"/>
      <c r="ABN1867"/>
      <c r="ABO1867"/>
      <c r="ABP1867"/>
      <c r="ABQ1867"/>
      <c r="ABR1867"/>
      <c r="ABS1867"/>
      <c r="ABT1867"/>
      <c r="ABU1867"/>
      <c r="ABV1867"/>
      <c r="ABW1867"/>
      <c r="ABX1867"/>
      <c r="ABY1867"/>
      <c r="ABZ1867"/>
      <c r="ACA1867"/>
      <c r="ACB1867"/>
      <c r="ACC1867"/>
      <c r="ACD1867"/>
      <c r="ACE1867"/>
      <c r="ACF1867"/>
      <c r="ACG1867"/>
      <c r="ACH1867"/>
      <c r="ACI1867"/>
      <c r="ACJ1867"/>
      <c r="ACK1867"/>
      <c r="ACL1867"/>
      <c r="ACM1867"/>
      <c r="ACN1867"/>
      <c r="ACO1867"/>
      <c r="ACP1867"/>
      <c r="ACQ1867"/>
      <c r="ACR1867"/>
      <c r="ACS1867"/>
      <c r="ACT1867"/>
      <c r="ACU1867"/>
      <c r="ACV1867"/>
      <c r="ACW1867"/>
      <c r="ACX1867"/>
      <c r="ACY1867"/>
      <c r="ACZ1867"/>
      <c r="ADA1867"/>
      <c r="ADB1867"/>
      <c r="ADC1867"/>
      <c r="ADD1867"/>
      <c r="ADE1867"/>
      <c r="ADF1867"/>
      <c r="ADG1867"/>
      <c r="ADH1867"/>
      <c r="ADI1867"/>
      <c r="ADJ1867"/>
      <c r="ADK1867"/>
      <c r="ADL1867"/>
      <c r="ADM1867"/>
      <c r="ADN1867"/>
      <c r="ADO1867"/>
      <c r="ADP1867"/>
      <c r="ADQ1867"/>
      <c r="ADR1867"/>
      <c r="ADS1867"/>
      <c r="ADT1867"/>
      <c r="ADU1867"/>
      <c r="ADV1867"/>
      <c r="ADW1867"/>
      <c r="ADX1867"/>
      <c r="ADY1867"/>
      <c r="ADZ1867"/>
      <c r="AEA1867"/>
      <c r="AEB1867"/>
      <c r="AEC1867"/>
      <c r="AED1867"/>
      <c r="AEE1867"/>
      <c r="AEF1867"/>
      <c r="AEG1867"/>
      <c r="AEH1867"/>
      <c r="AEI1867"/>
      <c r="AEJ1867"/>
      <c r="AEK1867"/>
      <c r="AEL1867"/>
      <c r="AEM1867"/>
      <c r="AEN1867"/>
      <c r="AEO1867"/>
      <c r="AEP1867"/>
      <c r="AEQ1867"/>
      <c r="AER1867"/>
      <c r="AES1867"/>
      <c r="AET1867"/>
      <c r="AEU1867"/>
      <c r="AEV1867"/>
      <c r="AEW1867"/>
      <c r="AEX1867"/>
      <c r="AEY1867"/>
      <c r="AEZ1867"/>
      <c r="AFA1867"/>
      <c r="AFB1867"/>
      <c r="AFC1867"/>
      <c r="AFD1867"/>
      <c r="AFE1867"/>
      <c r="AFF1867"/>
      <c r="AFG1867"/>
      <c r="AFH1867"/>
      <c r="AFI1867"/>
      <c r="AFJ1867"/>
      <c r="AFK1867"/>
      <c r="AFL1867"/>
      <c r="AFM1867"/>
      <c r="AFN1867"/>
      <c r="AFO1867"/>
      <c r="AFP1867"/>
      <c r="AFQ1867"/>
      <c r="AFR1867"/>
      <c r="AFS1867"/>
      <c r="AFT1867"/>
      <c r="AFU1867"/>
      <c r="AFV1867"/>
      <c r="AFW1867"/>
      <c r="AFX1867"/>
      <c r="AFY1867"/>
      <c r="AFZ1867"/>
      <c r="AGA1867"/>
      <c r="AGB1867"/>
      <c r="AGC1867"/>
      <c r="AGD1867"/>
      <c r="AGE1867"/>
      <c r="AGF1867"/>
      <c r="AGG1867"/>
      <c r="AGH1867"/>
      <c r="AGI1867"/>
      <c r="AGJ1867"/>
      <c r="AGK1867"/>
      <c r="AGL1867"/>
      <c r="AGM1867"/>
      <c r="AGN1867"/>
      <c r="AGO1867"/>
      <c r="AGP1867"/>
      <c r="AGQ1867"/>
      <c r="AGR1867"/>
      <c r="AGS1867"/>
      <c r="AGT1867"/>
      <c r="AGU1867"/>
      <c r="AGV1867"/>
      <c r="AGW1867"/>
      <c r="AGX1867"/>
      <c r="AGY1867"/>
      <c r="AGZ1867"/>
      <c r="AHA1867"/>
      <c r="AHB1867"/>
      <c r="AHC1867"/>
      <c r="AHD1867"/>
      <c r="AHE1867"/>
      <c r="AHF1867"/>
      <c r="AHG1867"/>
      <c r="AHH1867"/>
      <c r="AHI1867"/>
      <c r="AHJ1867"/>
      <c r="AHK1867"/>
      <c r="AHL1867"/>
      <c r="AHM1867"/>
      <c r="AHN1867"/>
      <c r="AHO1867"/>
      <c r="AHP1867"/>
      <c r="AHQ1867"/>
      <c r="AHR1867"/>
      <c r="AHS1867"/>
      <c r="AHT1867"/>
      <c r="AHU1867"/>
      <c r="AHV1867"/>
      <c r="AHW1867"/>
      <c r="AHX1867"/>
      <c r="AHY1867"/>
      <c r="AHZ1867"/>
      <c r="AIA1867"/>
      <c r="AIB1867"/>
      <c r="AIC1867"/>
      <c r="AID1867"/>
      <c r="AIE1867"/>
      <c r="AIF1867"/>
      <c r="AIG1867"/>
      <c r="AIH1867"/>
      <c r="AII1867"/>
      <c r="AIJ1867"/>
      <c r="AIK1867"/>
      <c r="AIL1867"/>
      <c r="AIM1867"/>
      <c r="AIN1867"/>
      <c r="AIO1867"/>
      <c r="AIP1867"/>
      <c r="AIQ1867"/>
      <c r="AIR1867"/>
      <c r="AIS1867"/>
      <c r="AIT1867"/>
      <c r="AIU1867"/>
      <c r="AIV1867"/>
      <c r="AIW1867"/>
      <c r="AIX1867"/>
      <c r="AIY1867"/>
      <c r="AIZ1867"/>
      <c r="AJA1867"/>
      <c r="AJB1867"/>
      <c r="AJC1867"/>
      <c r="AJD1867"/>
      <c r="AJE1867"/>
      <c r="AJF1867"/>
      <c r="AJG1867"/>
      <c r="AJH1867"/>
      <c r="AJI1867"/>
      <c r="AJJ1867"/>
      <c r="AJK1867"/>
      <c r="AJL1867"/>
      <c r="AJM1867"/>
      <c r="AJN1867"/>
      <c r="AJO1867"/>
      <c r="AJP1867"/>
      <c r="AJQ1867"/>
      <c r="AJR1867"/>
      <c r="AJS1867"/>
      <c r="AJT1867"/>
      <c r="AJU1867"/>
      <c r="AJV1867"/>
      <c r="AJW1867"/>
      <c r="AJX1867"/>
      <c r="AJY1867"/>
      <c r="AJZ1867"/>
      <c r="AKA1867"/>
      <c r="AKB1867"/>
      <c r="AKC1867"/>
      <c r="AKD1867"/>
      <c r="AKE1867"/>
      <c r="AKF1867"/>
      <c r="AKG1867"/>
      <c r="AKH1867"/>
      <c r="AKI1867"/>
      <c r="AKJ1867"/>
      <c r="AKK1867"/>
      <c r="AKL1867"/>
      <c r="AKM1867"/>
      <c r="AKN1867"/>
      <c r="AKO1867"/>
      <c r="AKP1867"/>
      <c r="AKQ1867"/>
      <c r="AKR1867"/>
      <c r="AKS1867"/>
      <c r="AKT1867"/>
      <c r="AKU1867"/>
      <c r="AKV1867"/>
      <c r="AKW1867"/>
      <c r="AKX1867"/>
      <c r="AKY1867"/>
      <c r="AKZ1867"/>
      <c r="ALA1867"/>
      <c r="ALB1867"/>
      <c r="ALC1867"/>
      <c r="ALD1867"/>
      <c r="ALE1867"/>
      <c r="ALF1867"/>
      <c r="ALG1867"/>
      <c r="ALH1867"/>
      <c r="ALI1867"/>
      <c r="ALJ1867"/>
      <c r="ALK1867"/>
      <c r="ALL1867"/>
      <c r="ALM1867"/>
      <c r="ALN1867"/>
      <c r="ALO1867"/>
      <c r="ALP1867"/>
      <c r="ALQ1867"/>
      <c r="ALR1867"/>
      <c r="ALS1867"/>
      <c r="ALT1867"/>
      <c r="ALU1867"/>
      <c r="ALV1867"/>
      <c r="ALW1867"/>
      <c r="ALX1867"/>
      <c r="ALY1867"/>
      <c r="ALZ1867"/>
      <c r="AMA1867"/>
      <c r="AMB1867"/>
      <c r="AMC1867"/>
      <c r="AMD1867"/>
      <c r="AME1867"/>
      <c r="AMF1867"/>
      <c r="AMG1867"/>
      <c r="AMH1867"/>
      <c r="AMI1867"/>
      <c r="AMJ1867"/>
      <c r="AMK1867"/>
    </row>
    <row r="1868" spans="1:1025" ht="45" customHeight="1" thickTop="1" thickBot="1" x14ac:dyDescent="0.3">
      <c r="A1868" s="249" t="s">
        <v>1015</v>
      </c>
      <c r="B1868" s="249" t="s">
        <v>1015</v>
      </c>
      <c r="C1868" s="249" t="s">
        <v>1015</v>
      </c>
      <c r="D1868" s="249" t="s">
        <v>1015</v>
      </c>
      <c r="E1868" s="249" t="s">
        <v>1015</v>
      </c>
      <c r="F1868" s="249" t="s">
        <v>1015</v>
      </c>
      <c r="G1868" s="249" t="s">
        <v>1015</v>
      </c>
      <c r="H1868" s="249" t="s">
        <v>1015</v>
      </c>
      <c r="I1868" s="249" t="s">
        <v>1015</v>
      </c>
      <c r="J1868" s="249" t="s">
        <v>1015</v>
      </c>
      <c r="K1868" s="249" t="s">
        <v>1015</v>
      </c>
      <c r="L1868" s="249" t="s">
        <v>1015</v>
      </c>
      <c r="M1868" s="249" t="s">
        <v>1015</v>
      </c>
      <c r="N1868" s="249" t="s">
        <v>1015</v>
      </c>
      <c r="O1868" s="249" t="s">
        <v>1015</v>
      </c>
      <c r="P1868" s="249" t="s">
        <v>1015</v>
      </c>
      <c r="Q1868" s="54">
        <v>0</v>
      </c>
      <c r="R1868" s="251" t="s">
        <v>2585</v>
      </c>
      <c r="S1868" s="252"/>
      <c r="T1868" s="252"/>
      <c r="U1868" s="252"/>
      <c r="V1868" s="252"/>
      <c r="W1868" s="252"/>
      <c r="X1868" s="252"/>
      <c r="Y1868" s="252"/>
      <c r="Z1868" s="252"/>
      <c r="AA1868" s="252"/>
      <c r="AB1868" s="252"/>
      <c r="AC1868" s="252"/>
      <c r="AD1868" s="252"/>
      <c r="AE1868" s="253"/>
      <c r="AF1868" s="54">
        <v>0</v>
      </c>
      <c r="AG1868" s="251" t="s">
        <v>2586</v>
      </c>
      <c r="AH1868" s="252"/>
      <c r="AI1868" s="252"/>
      <c r="AJ1868" s="252"/>
      <c r="AK1868" s="252"/>
      <c r="AL1868" s="252"/>
      <c r="AM1868" s="252"/>
      <c r="AN1868" s="252"/>
      <c r="AO1868" s="252"/>
      <c r="AP1868" s="252"/>
      <c r="AQ1868" s="252"/>
      <c r="AR1868" s="252"/>
      <c r="AS1868" s="252"/>
      <c r="AT1868" s="253"/>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c r="FC1868"/>
      <c r="FD1868"/>
      <c r="FE1868"/>
      <c r="FF1868"/>
      <c r="FG1868"/>
      <c r="FH1868"/>
      <c r="FI1868"/>
      <c r="FJ1868"/>
      <c r="FK1868"/>
      <c r="FL1868"/>
      <c r="FM1868"/>
      <c r="FN1868"/>
      <c r="FO1868"/>
      <c r="FP1868"/>
      <c r="FQ1868"/>
      <c r="FR1868"/>
      <c r="FS1868"/>
      <c r="FT1868"/>
      <c r="FU1868"/>
      <c r="FV1868"/>
      <c r="FW1868"/>
      <c r="FX1868"/>
      <c r="FY1868"/>
      <c r="FZ1868"/>
      <c r="GA1868"/>
      <c r="GB1868"/>
      <c r="GC1868"/>
      <c r="GD1868"/>
      <c r="GE1868"/>
      <c r="GF1868"/>
      <c r="GG1868"/>
      <c r="GH1868"/>
      <c r="GI1868"/>
      <c r="GJ1868"/>
      <c r="GK1868"/>
      <c r="GL1868"/>
      <c r="GM1868"/>
      <c r="GN1868"/>
      <c r="GO1868"/>
      <c r="GP1868"/>
      <c r="GQ1868"/>
      <c r="GR1868"/>
      <c r="GS1868"/>
      <c r="GT1868"/>
      <c r="GU1868"/>
      <c r="GV1868"/>
      <c r="GW1868"/>
      <c r="GX1868"/>
      <c r="GY1868"/>
      <c r="GZ1868"/>
      <c r="HA1868"/>
      <c r="HB1868"/>
      <c r="HC1868"/>
      <c r="HD1868"/>
      <c r="HE1868"/>
      <c r="HF1868"/>
      <c r="HG1868"/>
      <c r="HH1868"/>
      <c r="HI1868"/>
      <c r="HJ1868"/>
      <c r="HK1868"/>
      <c r="HL1868"/>
      <c r="HM1868"/>
      <c r="HN1868"/>
      <c r="HO1868"/>
      <c r="HP1868"/>
      <c r="HQ1868"/>
      <c r="HR1868"/>
      <c r="HS1868"/>
      <c r="HT1868"/>
      <c r="HU1868"/>
      <c r="HV1868"/>
      <c r="HW1868"/>
      <c r="HX1868"/>
      <c r="HY1868"/>
      <c r="HZ1868"/>
      <c r="IA1868"/>
      <c r="IB1868"/>
      <c r="IC1868"/>
      <c r="ID1868"/>
      <c r="IE1868"/>
      <c r="IF1868"/>
      <c r="IG1868"/>
      <c r="IH1868"/>
      <c r="II1868"/>
      <c r="IJ1868"/>
      <c r="IK1868"/>
      <c r="IL1868"/>
      <c r="IM1868"/>
      <c r="IN1868"/>
      <c r="IO1868"/>
      <c r="IP1868"/>
      <c r="IQ1868"/>
      <c r="IR1868"/>
      <c r="IS1868"/>
      <c r="IT1868"/>
      <c r="IU1868"/>
      <c r="IV1868"/>
      <c r="IW1868"/>
      <c r="IX1868"/>
      <c r="IY1868"/>
      <c r="IZ1868"/>
      <c r="JA1868"/>
      <c r="JB1868"/>
      <c r="JC1868"/>
      <c r="JD1868"/>
      <c r="JE1868"/>
      <c r="JF1868"/>
      <c r="JG1868"/>
      <c r="JH1868"/>
      <c r="JI1868"/>
      <c r="JJ1868"/>
      <c r="JK1868"/>
      <c r="JL1868"/>
      <c r="JM1868"/>
      <c r="JN1868"/>
      <c r="JO1868"/>
      <c r="JP1868"/>
      <c r="JQ1868"/>
      <c r="JR1868"/>
      <c r="JS1868"/>
      <c r="JT1868"/>
      <c r="JU1868"/>
      <c r="JV1868"/>
      <c r="JW1868"/>
      <c r="JX1868"/>
      <c r="JY1868"/>
      <c r="JZ1868"/>
      <c r="KA1868"/>
      <c r="KB1868"/>
      <c r="KC1868"/>
      <c r="KD1868"/>
      <c r="KE1868"/>
      <c r="KF1868"/>
      <c r="KG1868"/>
      <c r="KH1868"/>
      <c r="KI1868"/>
      <c r="KJ1868"/>
      <c r="KK1868"/>
      <c r="KL1868"/>
      <c r="KM1868"/>
      <c r="KN1868"/>
      <c r="KO1868"/>
      <c r="KP1868"/>
      <c r="KQ1868"/>
      <c r="KR1868"/>
      <c r="KS1868"/>
      <c r="KT1868"/>
      <c r="KU1868"/>
      <c r="KV1868"/>
      <c r="KW1868"/>
      <c r="KX1868"/>
      <c r="KY1868"/>
      <c r="KZ1868"/>
      <c r="LA1868"/>
      <c r="LB1868"/>
      <c r="LC1868"/>
      <c r="LD1868"/>
      <c r="LE1868"/>
      <c r="LF1868"/>
      <c r="LG1868"/>
      <c r="LH1868"/>
      <c r="LI1868"/>
      <c r="LJ1868"/>
      <c r="LK1868"/>
      <c r="LL1868"/>
      <c r="LM1868"/>
      <c r="LN1868"/>
      <c r="LO1868"/>
      <c r="LP1868"/>
      <c r="LQ1868"/>
      <c r="LR1868"/>
      <c r="LS1868"/>
      <c r="LT1868"/>
      <c r="LU1868"/>
      <c r="LV1868"/>
      <c r="LW1868"/>
      <c r="LX1868"/>
      <c r="LY1868"/>
      <c r="LZ1868"/>
      <c r="MA1868"/>
      <c r="MB1868"/>
      <c r="MC1868"/>
      <c r="MD1868"/>
      <c r="ME1868"/>
      <c r="MF1868"/>
      <c r="MG1868"/>
      <c r="MH1868"/>
      <c r="MI1868"/>
      <c r="MJ1868"/>
      <c r="MK1868"/>
      <c r="ML1868"/>
      <c r="MM1868"/>
      <c r="MN1868"/>
      <c r="MO1868"/>
      <c r="MP1868"/>
      <c r="MQ1868"/>
      <c r="MR1868"/>
      <c r="MS1868"/>
      <c r="MT1868"/>
      <c r="MU1868"/>
      <c r="MV1868"/>
      <c r="MW1868"/>
      <c r="MX1868"/>
      <c r="MY1868"/>
      <c r="MZ1868"/>
      <c r="NA1868"/>
      <c r="NB1868"/>
      <c r="NC1868"/>
      <c r="ND1868"/>
      <c r="NE1868"/>
      <c r="NF1868"/>
      <c r="NG1868"/>
      <c r="NH1868"/>
      <c r="NI1868"/>
      <c r="NJ1868"/>
      <c r="NK1868"/>
      <c r="NL1868"/>
      <c r="NM1868"/>
      <c r="NN1868"/>
      <c r="NO1868"/>
      <c r="NP1868"/>
      <c r="NQ1868"/>
      <c r="NR1868"/>
      <c r="NS1868"/>
      <c r="NT1868"/>
      <c r="NU1868"/>
      <c r="NV1868"/>
      <c r="NW1868"/>
      <c r="NX1868"/>
      <c r="NY1868"/>
      <c r="NZ1868"/>
      <c r="OA1868"/>
      <c r="OB1868"/>
      <c r="OC1868"/>
      <c r="OD1868"/>
      <c r="OE1868"/>
      <c r="OF1868"/>
      <c r="OG1868"/>
      <c r="OH1868"/>
      <c r="OI1868"/>
      <c r="OJ1868"/>
      <c r="OK1868"/>
      <c r="OL1868"/>
      <c r="OM1868"/>
      <c r="ON1868"/>
      <c r="OO1868"/>
      <c r="OP1868"/>
      <c r="OQ1868"/>
      <c r="OR1868"/>
      <c r="OS1868"/>
      <c r="OT1868"/>
      <c r="OU1868"/>
      <c r="OV1868"/>
      <c r="OW1868"/>
      <c r="OX1868"/>
      <c r="OY1868"/>
      <c r="OZ1868"/>
      <c r="PA1868"/>
      <c r="PB1868"/>
      <c r="PC1868"/>
      <c r="PD1868"/>
      <c r="PE1868"/>
      <c r="PF1868"/>
      <c r="PG1868"/>
      <c r="PH1868"/>
      <c r="PI1868"/>
      <c r="PJ1868"/>
      <c r="PK1868"/>
      <c r="PL1868"/>
      <c r="PM1868"/>
      <c r="PN1868"/>
      <c r="PO1868"/>
      <c r="PP1868"/>
      <c r="PQ1868"/>
      <c r="PR1868"/>
      <c r="PS1868"/>
      <c r="PT1868"/>
      <c r="PU1868"/>
      <c r="PV1868"/>
      <c r="PW1868"/>
      <c r="PX1868"/>
      <c r="PY1868"/>
      <c r="PZ1868"/>
      <c r="QA1868"/>
      <c r="QB1868"/>
      <c r="QC1868"/>
      <c r="QD1868"/>
      <c r="QE1868"/>
      <c r="QF1868"/>
      <c r="QG1868"/>
      <c r="QH1868"/>
      <c r="QI1868"/>
      <c r="QJ1868"/>
      <c r="QK1868"/>
      <c r="QL1868"/>
      <c r="QM1868"/>
      <c r="QN1868"/>
      <c r="QO1868"/>
      <c r="QP1868"/>
      <c r="QQ1868"/>
      <c r="QR1868"/>
      <c r="QS1868"/>
      <c r="QT1868"/>
      <c r="QU1868"/>
      <c r="QV1868"/>
      <c r="QW1868"/>
      <c r="QX1868"/>
      <c r="QY1868"/>
      <c r="QZ1868"/>
      <c r="RA1868"/>
      <c r="RB1868"/>
      <c r="RC1868"/>
      <c r="RD1868"/>
      <c r="RE1868"/>
      <c r="RF1868"/>
      <c r="RG1868"/>
      <c r="RH1868"/>
      <c r="RI1868"/>
      <c r="RJ1868"/>
      <c r="RK1868"/>
      <c r="RL1868"/>
      <c r="RM1868"/>
      <c r="RN1868"/>
      <c r="RO1868"/>
      <c r="RP1868"/>
      <c r="RQ1868"/>
      <c r="RR1868"/>
      <c r="RS1868"/>
      <c r="RT1868"/>
      <c r="RU1868"/>
      <c r="RV1868"/>
      <c r="RW1868"/>
      <c r="RX1868"/>
      <c r="RY1868"/>
      <c r="RZ1868"/>
      <c r="SA1868"/>
      <c r="SB1868"/>
      <c r="SC1868"/>
      <c r="SD1868"/>
      <c r="SE1868"/>
      <c r="SF1868"/>
      <c r="SG1868"/>
      <c r="SH1868"/>
      <c r="SI1868"/>
      <c r="SJ1868"/>
      <c r="SK1868"/>
      <c r="SL1868"/>
      <c r="SM1868"/>
      <c r="SN1868"/>
      <c r="SO1868"/>
      <c r="SP1868"/>
      <c r="SQ1868"/>
      <c r="SR1868"/>
      <c r="SS1868"/>
      <c r="ST1868"/>
      <c r="SU1868"/>
      <c r="SV1868"/>
      <c r="SW1868"/>
      <c r="SX1868"/>
      <c r="SY1868"/>
      <c r="SZ1868"/>
      <c r="TA1868"/>
      <c r="TB1868"/>
      <c r="TC1868"/>
      <c r="TD1868"/>
      <c r="TE1868"/>
      <c r="TF1868"/>
      <c r="TG1868"/>
      <c r="TH1868"/>
      <c r="TI1868"/>
      <c r="TJ1868"/>
      <c r="TK1868"/>
      <c r="TL1868"/>
      <c r="TM1868"/>
      <c r="TN1868"/>
      <c r="TO1868"/>
      <c r="TP1868"/>
      <c r="TQ1868"/>
      <c r="TR1868"/>
      <c r="TS1868"/>
      <c r="TT1868"/>
      <c r="TU1868"/>
      <c r="TV1868"/>
      <c r="TW1868"/>
      <c r="TX1868"/>
      <c r="TY1868"/>
      <c r="TZ1868"/>
      <c r="UA1868"/>
      <c r="UB1868"/>
      <c r="UC1868"/>
      <c r="UD1868"/>
      <c r="UE1868"/>
      <c r="UF1868"/>
      <c r="UG1868"/>
      <c r="UH1868"/>
      <c r="UI1868"/>
      <c r="UJ1868"/>
      <c r="UK1868"/>
      <c r="UL1868"/>
      <c r="UM1868"/>
      <c r="UN1868"/>
      <c r="UO1868"/>
      <c r="UP1868"/>
      <c r="UQ1868"/>
      <c r="UR1868"/>
      <c r="US1868"/>
      <c r="UT1868"/>
      <c r="UU1868"/>
      <c r="UV1868"/>
      <c r="UW1868"/>
      <c r="UX1868"/>
      <c r="UY1868"/>
      <c r="UZ1868"/>
      <c r="VA1868"/>
      <c r="VB1868"/>
      <c r="VC1868"/>
      <c r="VD1868"/>
      <c r="VE1868"/>
      <c r="VF1868"/>
      <c r="VG1868"/>
      <c r="VH1868"/>
      <c r="VI1868"/>
      <c r="VJ1868"/>
      <c r="VK1868"/>
      <c r="VL1868"/>
      <c r="VM1868"/>
      <c r="VN1868"/>
      <c r="VO1868"/>
      <c r="VP1868"/>
      <c r="VQ1868"/>
      <c r="VR1868"/>
      <c r="VS1868"/>
      <c r="VT1868"/>
      <c r="VU1868"/>
      <c r="VV1868"/>
      <c r="VW1868"/>
      <c r="VX1868"/>
      <c r="VY1868"/>
      <c r="VZ1868"/>
      <c r="WA1868"/>
      <c r="WB1868"/>
      <c r="WC1868"/>
      <c r="WD1868"/>
      <c r="WE1868"/>
      <c r="WF1868"/>
      <c r="WG1868"/>
      <c r="WH1868"/>
      <c r="WI1868"/>
      <c r="WJ1868"/>
      <c r="WK1868"/>
      <c r="WL1868"/>
      <c r="WM1868"/>
      <c r="WN1868"/>
      <c r="WO1868"/>
      <c r="WP1868"/>
      <c r="WQ1868"/>
      <c r="WR1868"/>
      <c r="WS1868"/>
      <c r="WT1868"/>
      <c r="WU1868"/>
      <c r="WV1868"/>
      <c r="WW1868"/>
      <c r="WX1868"/>
      <c r="WY1868"/>
      <c r="WZ1868"/>
      <c r="XA1868"/>
      <c r="XB1868"/>
      <c r="XC1868"/>
      <c r="XD1868"/>
      <c r="XE1868"/>
      <c r="XF1868"/>
      <c r="XG1868"/>
      <c r="XH1868"/>
      <c r="XI1868"/>
      <c r="XJ1868"/>
      <c r="XK1868"/>
      <c r="XL1868"/>
      <c r="XM1868"/>
      <c r="XN1868"/>
      <c r="XO1868"/>
      <c r="XP1868"/>
      <c r="XQ1868"/>
      <c r="XR1868"/>
      <c r="XS1868"/>
      <c r="XT1868"/>
      <c r="XU1868"/>
      <c r="XV1868"/>
      <c r="XW1868"/>
      <c r="XX1868"/>
      <c r="XY1868"/>
      <c r="XZ1868"/>
      <c r="YA1868"/>
      <c r="YB1868"/>
      <c r="YC1868"/>
      <c r="YD1868"/>
      <c r="YE1868"/>
      <c r="YF1868"/>
      <c r="YG1868"/>
      <c r="YH1868"/>
      <c r="YI1868"/>
      <c r="YJ1868"/>
      <c r="YK1868"/>
      <c r="YL1868"/>
      <c r="YM1868"/>
      <c r="YN1868"/>
      <c r="YO1868"/>
      <c r="YP1868"/>
      <c r="YQ1868"/>
      <c r="YR1868"/>
      <c r="YS1868"/>
      <c r="YT1868"/>
      <c r="YU1868"/>
      <c r="YV1868"/>
      <c r="YW1868"/>
      <c r="YX1868"/>
      <c r="YY1868"/>
      <c r="YZ1868"/>
      <c r="ZA1868"/>
      <c r="ZB1868"/>
      <c r="ZC1868"/>
      <c r="ZD1868"/>
      <c r="ZE1868"/>
      <c r="ZF1868"/>
      <c r="ZG1868"/>
      <c r="ZH1868"/>
      <c r="ZI1868"/>
      <c r="ZJ1868"/>
      <c r="ZK1868"/>
      <c r="ZL1868"/>
      <c r="ZM1868"/>
      <c r="ZN1868"/>
      <c r="ZO1868"/>
      <c r="ZP1868"/>
      <c r="ZQ1868"/>
      <c r="ZR1868"/>
      <c r="ZS1868"/>
      <c r="ZT1868"/>
      <c r="ZU1868"/>
      <c r="ZV1868"/>
      <c r="ZW1868"/>
      <c r="ZX1868"/>
      <c r="ZY1868"/>
      <c r="ZZ1868"/>
      <c r="AAA1868"/>
      <c r="AAB1868"/>
      <c r="AAC1868"/>
      <c r="AAD1868"/>
      <c r="AAE1868"/>
      <c r="AAF1868"/>
      <c r="AAG1868"/>
      <c r="AAH1868"/>
      <c r="AAI1868"/>
      <c r="AAJ1868"/>
      <c r="AAK1868"/>
      <c r="AAL1868"/>
      <c r="AAM1868"/>
      <c r="AAN1868"/>
      <c r="AAO1868"/>
      <c r="AAP1868"/>
      <c r="AAQ1868"/>
      <c r="AAR1868"/>
      <c r="AAS1868"/>
      <c r="AAT1868"/>
      <c r="AAU1868"/>
      <c r="AAV1868"/>
      <c r="AAW1868"/>
      <c r="AAX1868"/>
      <c r="AAY1868"/>
      <c r="AAZ1868"/>
      <c r="ABA1868"/>
      <c r="ABB1868"/>
      <c r="ABC1868"/>
      <c r="ABD1868"/>
      <c r="ABE1868"/>
      <c r="ABF1868"/>
      <c r="ABG1868"/>
      <c r="ABH1868"/>
      <c r="ABI1868"/>
      <c r="ABJ1868"/>
      <c r="ABK1868"/>
      <c r="ABL1868"/>
      <c r="ABM1868"/>
      <c r="ABN1868"/>
      <c r="ABO1868"/>
      <c r="ABP1868"/>
      <c r="ABQ1868"/>
      <c r="ABR1868"/>
      <c r="ABS1868"/>
      <c r="ABT1868"/>
      <c r="ABU1868"/>
      <c r="ABV1868"/>
      <c r="ABW1868"/>
      <c r="ABX1868"/>
      <c r="ABY1868"/>
      <c r="ABZ1868"/>
      <c r="ACA1868"/>
      <c r="ACB1868"/>
      <c r="ACC1868"/>
      <c r="ACD1868"/>
      <c r="ACE1868"/>
      <c r="ACF1868"/>
      <c r="ACG1868"/>
      <c r="ACH1868"/>
      <c r="ACI1868"/>
      <c r="ACJ1868"/>
      <c r="ACK1868"/>
      <c r="ACL1868"/>
      <c r="ACM1868"/>
      <c r="ACN1868"/>
      <c r="ACO1868"/>
      <c r="ACP1868"/>
      <c r="ACQ1868"/>
      <c r="ACR1868"/>
      <c r="ACS1868"/>
      <c r="ACT1868"/>
      <c r="ACU1868"/>
      <c r="ACV1868"/>
      <c r="ACW1868"/>
      <c r="ACX1868"/>
      <c r="ACY1868"/>
      <c r="ACZ1868"/>
      <c r="ADA1868"/>
      <c r="ADB1868"/>
      <c r="ADC1868"/>
      <c r="ADD1868"/>
      <c r="ADE1868"/>
      <c r="ADF1868"/>
      <c r="ADG1868"/>
      <c r="ADH1868"/>
      <c r="ADI1868"/>
      <c r="ADJ1868"/>
      <c r="ADK1868"/>
      <c r="ADL1868"/>
      <c r="ADM1868"/>
      <c r="ADN1868"/>
      <c r="ADO1868"/>
      <c r="ADP1868"/>
      <c r="ADQ1868"/>
      <c r="ADR1868"/>
      <c r="ADS1868"/>
      <c r="ADT1868"/>
      <c r="ADU1868"/>
      <c r="ADV1868"/>
      <c r="ADW1868"/>
      <c r="ADX1868"/>
      <c r="ADY1868"/>
      <c r="ADZ1868"/>
      <c r="AEA1868"/>
      <c r="AEB1868"/>
      <c r="AEC1868"/>
      <c r="AED1868"/>
      <c r="AEE1868"/>
      <c r="AEF1868"/>
      <c r="AEG1868"/>
      <c r="AEH1868"/>
      <c r="AEI1868"/>
      <c r="AEJ1868"/>
      <c r="AEK1868"/>
      <c r="AEL1868"/>
      <c r="AEM1868"/>
      <c r="AEN1868"/>
      <c r="AEO1868"/>
      <c r="AEP1868"/>
      <c r="AEQ1868"/>
      <c r="AER1868"/>
      <c r="AES1868"/>
      <c r="AET1868"/>
      <c r="AEU1868"/>
      <c r="AEV1868"/>
      <c r="AEW1868"/>
      <c r="AEX1868"/>
      <c r="AEY1868"/>
      <c r="AEZ1868"/>
      <c r="AFA1868"/>
      <c r="AFB1868"/>
      <c r="AFC1868"/>
      <c r="AFD1868"/>
      <c r="AFE1868"/>
      <c r="AFF1868"/>
      <c r="AFG1868"/>
      <c r="AFH1868"/>
      <c r="AFI1868"/>
      <c r="AFJ1868"/>
      <c r="AFK1868"/>
      <c r="AFL1868"/>
      <c r="AFM1868"/>
      <c r="AFN1868"/>
      <c r="AFO1868"/>
      <c r="AFP1868"/>
      <c r="AFQ1868"/>
      <c r="AFR1868"/>
      <c r="AFS1868"/>
      <c r="AFT1868"/>
      <c r="AFU1868"/>
      <c r="AFV1868"/>
      <c r="AFW1868"/>
      <c r="AFX1868"/>
      <c r="AFY1868"/>
      <c r="AFZ1868"/>
      <c r="AGA1868"/>
      <c r="AGB1868"/>
      <c r="AGC1868"/>
      <c r="AGD1868"/>
      <c r="AGE1868"/>
      <c r="AGF1868"/>
      <c r="AGG1868"/>
      <c r="AGH1868"/>
      <c r="AGI1868"/>
      <c r="AGJ1868"/>
      <c r="AGK1868"/>
      <c r="AGL1868"/>
      <c r="AGM1868"/>
      <c r="AGN1868"/>
      <c r="AGO1868"/>
      <c r="AGP1868"/>
      <c r="AGQ1868"/>
      <c r="AGR1868"/>
      <c r="AGS1868"/>
      <c r="AGT1868"/>
      <c r="AGU1868"/>
      <c r="AGV1868"/>
      <c r="AGW1868"/>
      <c r="AGX1868"/>
      <c r="AGY1868"/>
      <c r="AGZ1868"/>
      <c r="AHA1868"/>
      <c r="AHB1868"/>
      <c r="AHC1868"/>
      <c r="AHD1868"/>
      <c r="AHE1868"/>
      <c r="AHF1868"/>
      <c r="AHG1868"/>
      <c r="AHH1868"/>
      <c r="AHI1868"/>
      <c r="AHJ1868"/>
      <c r="AHK1868"/>
      <c r="AHL1868"/>
      <c r="AHM1868"/>
      <c r="AHN1868"/>
      <c r="AHO1868"/>
      <c r="AHP1868"/>
      <c r="AHQ1868"/>
      <c r="AHR1868"/>
      <c r="AHS1868"/>
      <c r="AHT1868"/>
      <c r="AHU1868"/>
      <c r="AHV1868"/>
      <c r="AHW1868"/>
      <c r="AHX1868"/>
      <c r="AHY1868"/>
      <c r="AHZ1868"/>
      <c r="AIA1868"/>
      <c r="AIB1868"/>
      <c r="AIC1868"/>
      <c r="AID1868"/>
      <c r="AIE1868"/>
      <c r="AIF1868"/>
      <c r="AIG1868"/>
      <c r="AIH1868"/>
      <c r="AII1868"/>
      <c r="AIJ1868"/>
      <c r="AIK1868"/>
      <c r="AIL1868"/>
      <c r="AIM1868"/>
      <c r="AIN1868"/>
      <c r="AIO1868"/>
      <c r="AIP1868"/>
      <c r="AIQ1868"/>
      <c r="AIR1868"/>
      <c r="AIS1868"/>
      <c r="AIT1868"/>
      <c r="AIU1868"/>
      <c r="AIV1868"/>
      <c r="AIW1868"/>
      <c r="AIX1868"/>
      <c r="AIY1868"/>
      <c r="AIZ1868"/>
      <c r="AJA1868"/>
      <c r="AJB1868"/>
      <c r="AJC1868"/>
      <c r="AJD1868"/>
      <c r="AJE1868"/>
      <c r="AJF1868"/>
      <c r="AJG1868"/>
      <c r="AJH1868"/>
      <c r="AJI1868"/>
      <c r="AJJ1868"/>
      <c r="AJK1868"/>
      <c r="AJL1868"/>
      <c r="AJM1868"/>
      <c r="AJN1868"/>
      <c r="AJO1868"/>
      <c r="AJP1868"/>
      <c r="AJQ1868"/>
      <c r="AJR1868"/>
      <c r="AJS1868"/>
      <c r="AJT1868"/>
      <c r="AJU1868"/>
      <c r="AJV1868"/>
      <c r="AJW1868"/>
      <c r="AJX1868"/>
      <c r="AJY1868"/>
      <c r="AJZ1868"/>
      <c r="AKA1868"/>
      <c r="AKB1868"/>
      <c r="AKC1868"/>
      <c r="AKD1868"/>
      <c r="AKE1868"/>
      <c r="AKF1868"/>
      <c r="AKG1868"/>
      <c r="AKH1868"/>
      <c r="AKI1868"/>
      <c r="AKJ1868"/>
      <c r="AKK1868"/>
      <c r="AKL1868"/>
      <c r="AKM1868"/>
      <c r="AKN1868"/>
      <c r="AKO1868"/>
      <c r="AKP1868"/>
      <c r="AKQ1868"/>
      <c r="AKR1868"/>
      <c r="AKS1868"/>
      <c r="AKT1868"/>
      <c r="AKU1868"/>
      <c r="AKV1868"/>
      <c r="AKW1868"/>
      <c r="AKX1868"/>
      <c r="AKY1868"/>
      <c r="AKZ1868"/>
      <c r="ALA1868"/>
      <c r="ALB1868"/>
      <c r="ALC1868"/>
      <c r="ALD1868"/>
      <c r="ALE1868"/>
      <c r="ALF1868"/>
      <c r="ALG1868"/>
      <c r="ALH1868"/>
      <c r="ALI1868"/>
      <c r="ALJ1868"/>
      <c r="ALK1868"/>
      <c r="ALL1868"/>
      <c r="ALM1868"/>
      <c r="ALN1868"/>
      <c r="ALO1868"/>
      <c r="ALP1868"/>
      <c r="ALQ1868"/>
      <c r="ALR1868"/>
      <c r="ALS1868"/>
      <c r="ALT1868"/>
      <c r="ALU1868"/>
      <c r="ALV1868"/>
      <c r="ALW1868"/>
      <c r="ALX1868"/>
      <c r="ALY1868"/>
      <c r="ALZ1868"/>
      <c r="AMA1868"/>
      <c r="AMB1868"/>
      <c r="AMC1868"/>
      <c r="AMD1868"/>
      <c r="AME1868"/>
      <c r="AMF1868"/>
      <c r="AMG1868"/>
      <c r="AMH1868"/>
      <c r="AMI1868"/>
      <c r="AMJ1868"/>
      <c r="AMK1868"/>
    </row>
    <row r="1869" spans="1:1025" ht="45" customHeight="1" thickTop="1" thickBot="1" x14ac:dyDescent="0.3">
      <c r="A1869" s="249" t="s">
        <v>1043</v>
      </c>
      <c r="B1869" s="249" t="s">
        <v>1043</v>
      </c>
      <c r="C1869" s="249" t="s">
        <v>1043</v>
      </c>
      <c r="D1869" s="249" t="s">
        <v>1043</v>
      </c>
      <c r="E1869" s="249" t="s">
        <v>1043</v>
      </c>
      <c r="F1869" s="249" t="s">
        <v>1043</v>
      </c>
      <c r="G1869" s="249" t="s">
        <v>1043</v>
      </c>
      <c r="H1869" s="249" t="s">
        <v>1043</v>
      </c>
      <c r="I1869" s="249" t="s">
        <v>1043</v>
      </c>
      <c r="J1869" s="249" t="s">
        <v>1043</v>
      </c>
      <c r="K1869" s="249" t="s">
        <v>1043</v>
      </c>
      <c r="L1869" s="249" t="s">
        <v>1043</v>
      </c>
      <c r="M1869" s="249" t="s">
        <v>1043</v>
      </c>
      <c r="N1869" s="249" t="s">
        <v>1043</v>
      </c>
      <c r="O1869" s="249" t="s">
        <v>1043</v>
      </c>
      <c r="P1869" s="249" t="s">
        <v>1043</v>
      </c>
      <c r="Q1869" s="54">
        <v>0</v>
      </c>
      <c r="R1869" s="267" t="s">
        <v>2551</v>
      </c>
      <c r="S1869" s="267"/>
      <c r="T1869" s="267"/>
      <c r="U1869" s="267"/>
      <c r="V1869" s="267"/>
      <c r="W1869" s="267"/>
      <c r="X1869" s="267"/>
      <c r="Y1869" s="267"/>
      <c r="Z1869" s="267"/>
      <c r="AA1869" s="267"/>
      <c r="AB1869" s="267"/>
      <c r="AC1869" s="267"/>
      <c r="AD1869" s="267"/>
      <c r="AE1869" s="267"/>
      <c r="AF1869" s="54">
        <v>0</v>
      </c>
      <c r="AG1869" s="267" t="s">
        <v>2551</v>
      </c>
      <c r="AH1869" s="267"/>
      <c r="AI1869" s="267"/>
      <c r="AJ1869" s="267"/>
      <c r="AK1869" s="267"/>
      <c r="AL1869" s="267"/>
      <c r="AM1869" s="267"/>
      <c r="AN1869" s="267"/>
      <c r="AO1869" s="267"/>
      <c r="AP1869" s="267"/>
      <c r="AQ1869" s="267"/>
      <c r="AR1869" s="267"/>
      <c r="AS1869" s="267"/>
      <c r="AT1869" s="267"/>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c r="FC1869"/>
      <c r="FD1869"/>
      <c r="FE1869"/>
      <c r="FF1869"/>
      <c r="FG1869"/>
      <c r="FH1869"/>
      <c r="FI1869"/>
      <c r="FJ1869"/>
      <c r="FK1869"/>
      <c r="FL1869"/>
      <c r="FM1869"/>
      <c r="FN1869"/>
      <c r="FO1869"/>
      <c r="FP1869"/>
      <c r="FQ1869"/>
      <c r="FR1869"/>
      <c r="FS1869"/>
      <c r="FT1869"/>
      <c r="FU1869"/>
      <c r="FV1869"/>
      <c r="FW1869"/>
      <c r="FX1869"/>
      <c r="FY1869"/>
      <c r="FZ1869"/>
      <c r="GA1869"/>
      <c r="GB1869"/>
      <c r="GC1869"/>
      <c r="GD1869"/>
      <c r="GE1869"/>
      <c r="GF1869"/>
      <c r="GG1869"/>
      <c r="GH1869"/>
      <c r="GI1869"/>
      <c r="GJ1869"/>
      <c r="GK1869"/>
      <c r="GL1869"/>
      <c r="GM1869"/>
      <c r="GN1869"/>
      <c r="GO1869"/>
      <c r="GP1869"/>
      <c r="GQ1869"/>
      <c r="GR1869"/>
      <c r="GS1869"/>
      <c r="GT1869"/>
      <c r="GU1869"/>
      <c r="GV1869"/>
      <c r="GW1869"/>
      <c r="GX1869"/>
      <c r="GY1869"/>
      <c r="GZ1869"/>
      <c r="HA1869"/>
      <c r="HB1869"/>
      <c r="HC1869"/>
      <c r="HD1869"/>
      <c r="HE1869"/>
      <c r="HF1869"/>
      <c r="HG1869"/>
      <c r="HH1869"/>
      <c r="HI1869"/>
      <c r="HJ1869"/>
      <c r="HK1869"/>
      <c r="HL1869"/>
      <c r="HM1869"/>
      <c r="HN1869"/>
      <c r="HO1869"/>
      <c r="HP1869"/>
      <c r="HQ1869"/>
      <c r="HR1869"/>
      <c r="HS1869"/>
      <c r="HT1869"/>
      <c r="HU1869"/>
      <c r="HV1869"/>
      <c r="HW1869"/>
      <c r="HX1869"/>
      <c r="HY1869"/>
      <c r="HZ1869"/>
      <c r="IA1869"/>
      <c r="IB1869"/>
      <c r="IC1869"/>
      <c r="ID1869"/>
      <c r="IE1869"/>
      <c r="IF1869"/>
      <c r="IG1869"/>
      <c r="IH1869"/>
      <c r="II1869"/>
      <c r="IJ1869"/>
      <c r="IK1869"/>
      <c r="IL1869"/>
      <c r="IM1869"/>
      <c r="IN1869"/>
      <c r="IO1869"/>
      <c r="IP1869"/>
      <c r="IQ1869"/>
      <c r="IR1869"/>
      <c r="IS1869"/>
      <c r="IT1869"/>
      <c r="IU1869"/>
      <c r="IV1869"/>
      <c r="IW1869"/>
      <c r="IX1869"/>
      <c r="IY1869"/>
      <c r="IZ1869"/>
      <c r="JA1869"/>
      <c r="JB1869"/>
      <c r="JC1869"/>
      <c r="JD1869"/>
      <c r="JE1869"/>
      <c r="JF1869"/>
      <c r="JG1869"/>
      <c r="JH1869"/>
      <c r="JI1869"/>
      <c r="JJ1869"/>
      <c r="JK1869"/>
      <c r="JL1869"/>
      <c r="JM1869"/>
      <c r="JN1869"/>
      <c r="JO1869"/>
      <c r="JP1869"/>
      <c r="JQ1869"/>
      <c r="JR1869"/>
      <c r="JS1869"/>
      <c r="JT1869"/>
      <c r="JU1869"/>
      <c r="JV1869"/>
      <c r="JW1869"/>
      <c r="JX1869"/>
      <c r="JY1869"/>
      <c r="JZ1869"/>
      <c r="KA1869"/>
      <c r="KB1869"/>
      <c r="KC1869"/>
      <c r="KD1869"/>
      <c r="KE1869"/>
      <c r="KF1869"/>
      <c r="KG1869"/>
      <c r="KH1869"/>
      <c r="KI1869"/>
      <c r="KJ1869"/>
      <c r="KK1869"/>
      <c r="KL1869"/>
      <c r="KM1869"/>
      <c r="KN1869"/>
      <c r="KO1869"/>
      <c r="KP1869"/>
      <c r="KQ1869"/>
      <c r="KR1869"/>
      <c r="KS1869"/>
      <c r="KT1869"/>
      <c r="KU1869"/>
      <c r="KV1869"/>
      <c r="KW1869"/>
      <c r="KX1869"/>
      <c r="KY1869"/>
      <c r="KZ1869"/>
      <c r="LA1869"/>
      <c r="LB1869"/>
      <c r="LC1869"/>
      <c r="LD1869"/>
      <c r="LE1869"/>
      <c r="LF1869"/>
      <c r="LG1869"/>
      <c r="LH1869"/>
      <c r="LI1869"/>
      <c r="LJ1869"/>
      <c r="LK1869"/>
      <c r="LL1869"/>
      <c r="LM1869"/>
      <c r="LN1869"/>
      <c r="LO1869"/>
      <c r="LP1869"/>
      <c r="LQ1869"/>
      <c r="LR1869"/>
      <c r="LS1869"/>
      <c r="LT1869"/>
      <c r="LU1869"/>
      <c r="LV1869"/>
      <c r="LW1869"/>
      <c r="LX1869"/>
      <c r="LY1869"/>
      <c r="LZ1869"/>
      <c r="MA1869"/>
      <c r="MB1869"/>
      <c r="MC1869"/>
      <c r="MD1869"/>
      <c r="ME1869"/>
      <c r="MF1869"/>
      <c r="MG1869"/>
      <c r="MH1869"/>
      <c r="MI1869"/>
      <c r="MJ1869"/>
      <c r="MK1869"/>
      <c r="ML1869"/>
      <c r="MM1869"/>
      <c r="MN1869"/>
      <c r="MO1869"/>
      <c r="MP1869"/>
      <c r="MQ1869"/>
      <c r="MR1869"/>
      <c r="MS1869"/>
      <c r="MT1869"/>
      <c r="MU1869"/>
      <c r="MV1869"/>
      <c r="MW1869"/>
      <c r="MX1869"/>
      <c r="MY1869"/>
      <c r="MZ1869"/>
      <c r="NA1869"/>
      <c r="NB1869"/>
      <c r="NC1869"/>
      <c r="ND1869"/>
      <c r="NE1869"/>
      <c r="NF1869"/>
      <c r="NG1869"/>
      <c r="NH1869"/>
      <c r="NI1869"/>
      <c r="NJ1869"/>
      <c r="NK1869"/>
      <c r="NL1869"/>
      <c r="NM1869"/>
      <c r="NN1869"/>
      <c r="NO1869"/>
      <c r="NP1869"/>
      <c r="NQ1869"/>
      <c r="NR1869"/>
      <c r="NS1869"/>
      <c r="NT1869"/>
      <c r="NU1869"/>
      <c r="NV1869"/>
      <c r="NW1869"/>
      <c r="NX1869"/>
      <c r="NY1869"/>
      <c r="NZ1869"/>
      <c r="OA1869"/>
      <c r="OB1869"/>
      <c r="OC1869"/>
      <c r="OD1869"/>
      <c r="OE1869"/>
      <c r="OF1869"/>
      <c r="OG1869"/>
      <c r="OH1869"/>
      <c r="OI1869"/>
      <c r="OJ1869"/>
      <c r="OK1869"/>
      <c r="OL1869"/>
      <c r="OM1869"/>
      <c r="ON1869"/>
      <c r="OO1869"/>
      <c r="OP1869"/>
      <c r="OQ1869"/>
      <c r="OR1869"/>
      <c r="OS1869"/>
      <c r="OT1869"/>
      <c r="OU1869"/>
      <c r="OV1869"/>
      <c r="OW1869"/>
      <c r="OX1869"/>
      <c r="OY1869"/>
      <c r="OZ1869"/>
      <c r="PA1869"/>
      <c r="PB1869"/>
      <c r="PC1869"/>
      <c r="PD1869"/>
      <c r="PE1869"/>
      <c r="PF1869"/>
      <c r="PG1869"/>
      <c r="PH1869"/>
      <c r="PI1869"/>
      <c r="PJ1869"/>
      <c r="PK1869"/>
      <c r="PL1869"/>
      <c r="PM1869"/>
      <c r="PN1869"/>
      <c r="PO1869"/>
      <c r="PP1869"/>
      <c r="PQ1869"/>
      <c r="PR1869"/>
      <c r="PS1869"/>
      <c r="PT1869"/>
      <c r="PU1869"/>
      <c r="PV1869"/>
      <c r="PW1869"/>
      <c r="PX1869"/>
      <c r="PY1869"/>
      <c r="PZ1869"/>
      <c r="QA1869"/>
      <c r="QB1869"/>
      <c r="QC1869"/>
      <c r="QD1869"/>
      <c r="QE1869"/>
      <c r="QF1869"/>
      <c r="QG1869"/>
      <c r="QH1869"/>
      <c r="QI1869"/>
      <c r="QJ1869"/>
      <c r="QK1869"/>
      <c r="QL1869"/>
      <c r="QM1869"/>
      <c r="QN1869"/>
      <c r="QO1869"/>
      <c r="QP1869"/>
      <c r="QQ1869"/>
      <c r="QR1869"/>
      <c r="QS1869"/>
      <c r="QT1869"/>
      <c r="QU1869"/>
      <c r="QV1869"/>
      <c r="QW1869"/>
      <c r="QX1869"/>
      <c r="QY1869"/>
      <c r="QZ1869"/>
      <c r="RA1869"/>
      <c r="RB1869"/>
      <c r="RC1869"/>
      <c r="RD1869"/>
      <c r="RE1869"/>
      <c r="RF1869"/>
      <c r="RG1869"/>
      <c r="RH1869"/>
      <c r="RI1869"/>
      <c r="RJ1869"/>
      <c r="RK1869"/>
      <c r="RL1869"/>
      <c r="RM1869"/>
      <c r="RN1869"/>
      <c r="RO1869"/>
      <c r="RP1869"/>
      <c r="RQ1869"/>
      <c r="RR1869"/>
      <c r="RS1869"/>
      <c r="RT1869"/>
      <c r="RU1869"/>
      <c r="RV1869"/>
      <c r="RW1869"/>
      <c r="RX1869"/>
      <c r="RY1869"/>
      <c r="RZ1869"/>
      <c r="SA1869"/>
      <c r="SB1869"/>
      <c r="SC1869"/>
      <c r="SD1869"/>
      <c r="SE1869"/>
      <c r="SF1869"/>
      <c r="SG1869"/>
      <c r="SH1869"/>
      <c r="SI1869"/>
      <c r="SJ1869"/>
      <c r="SK1869"/>
      <c r="SL1869"/>
      <c r="SM1869"/>
      <c r="SN1869"/>
      <c r="SO1869"/>
      <c r="SP1869"/>
      <c r="SQ1869"/>
      <c r="SR1869"/>
      <c r="SS1869"/>
      <c r="ST1869"/>
      <c r="SU1869"/>
      <c r="SV1869"/>
      <c r="SW1869"/>
      <c r="SX1869"/>
      <c r="SY1869"/>
      <c r="SZ1869"/>
      <c r="TA1869"/>
      <c r="TB1869"/>
      <c r="TC1869"/>
      <c r="TD1869"/>
      <c r="TE1869"/>
      <c r="TF1869"/>
      <c r="TG1869"/>
      <c r="TH1869"/>
      <c r="TI1869"/>
      <c r="TJ1869"/>
      <c r="TK1869"/>
      <c r="TL1869"/>
      <c r="TM1869"/>
      <c r="TN1869"/>
      <c r="TO1869"/>
      <c r="TP1869"/>
      <c r="TQ1869"/>
      <c r="TR1869"/>
      <c r="TS1869"/>
      <c r="TT1869"/>
      <c r="TU1869"/>
      <c r="TV1869"/>
      <c r="TW1869"/>
      <c r="TX1869"/>
      <c r="TY1869"/>
      <c r="TZ1869"/>
      <c r="UA1869"/>
      <c r="UB1869"/>
      <c r="UC1869"/>
      <c r="UD1869"/>
      <c r="UE1869"/>
      <c r="UF1869"/>
      <c r="UG1869"/>
      <c r="UH1869"/>
      <c r="UI1869"/>
      <c r="UJ1869"/>
      <c r="UK1869"/>
      <c r="UL1869"/>
      <c r="UM1869"/>
      <c r="UN1869"/>
      <c r="UO1869"/>
      <c r="UP1869"/>
      <c r="UQ1869"/>
      <c r="UR1869"/>
      <c r="US1869"/>
      <c r="UT1869"/>
      <c r="UU1869"/>
      <c r="UV1869"/>
      <c r="UW1869"/>
      <c r="UX1869"/>
      <c r="UY1869"/>
      <c r="UZ1869"/>
      <c r="VA1869"/>
      <c r="VB1869"/>
      <c r="VC1869"/>
      <c r="VD1869"/>
      <c r="VE1869"/>
      <c r="VF1869"/>
      <c r="VG1869"/>
      <c r="VH1869"/>
      <c r="VI1869"/>
      <c r="VJ1869"/>
      <c r="VK1869"/>
      <c r="VL1869"/>
      <c r="VM1869"/>
      <c r="VN1869"/>
      <c r="VO1869"/>
      <c r="VP1869"/>
      <c r="VQ1869"/>
      <c r="VR1869"/>
      <c r="VS1869"/>
      <c r="VT1869"/>
      <c r="VU1869"/>
      <c r="VV1869"/>
      <c r="VW1869"/>
      <c r="VX1869"/>
      <c r="VY1869"/>
      <c r="VZ1869"/>
      <c r="WA1869"/>
      <c r="WB1869"/>
      <c r="WC1869"/>
      <c r="WD1869"/>
      <c r="WE1869"/>
      <c r="WF1869"/>
      <c r="WG1869"/>
      <c r="WH1869"/>
      <c r="WI1869"/>
      <c r="WJ1869"/>
      <c r="WK1869"/>
      <c r="WL1869"/>
      <c r="WM1869"/>
      <c r="WN1869"/>
      <c r="WO1869"/>
      <c r="WP1869"/>
      <c r="WQ1869"/>
      <c r="WR1869"/>
      <c r="WS1869"/>
      <c r="WT1869"/>
      <c r="WU1869"/>
      <c r="WV1869"/>
      <c r="WW1869"/>
      <c r="WX1869"/>
      <c r="WY1869"/>
      <c r="WZ1869"/>
      <c r="XA1869"/>
      <c r="XB1869"/>
      <c r="XC1869"/>
      <c r="XD1869"/>
      <c r="XE1869"/>
      <c r="XF1869"/>
      <c r="XG1869"/>
      <c r="XH1869"/>
      <c r="XI1869"/>
      <c r="XJ1869"/>
      <c r="XK1869"/>
      <c r="XL1869"/>
      <c r="XM1869"/>
      <c r="XN1869"/>
      <c r="XO1869"/>
      <c r="XP1869"/>
      <c r="XQ1869"/>
      <c r="XR1869"/>
      <c r="XS1869"/>
      <c r="XT1869"/>
      <c r="XU1869"/>
      <c r="XV1869"/>
      <c r="XW1869"/>
      <c r="XX1869"/>
      <c r="XY1869"/>
      <c r="XZ1869"/>
      <c r="YA1869"/>
      <c r="YB1869"/>
      <c r="YC1869"/>
      <c r="YD1869"/>
      <c r="YE1869"/>
      <c r="YF1869"/>
      <c r="YG1869"/>
      <c r="YH1869"/>
      <c r="YI1869"/>
      <c r="YJ1869"/>
      <c r="YK1869"/>
      <c r="YL1869"/>
      <c r="YM1869"/>
      <c r="YN1869"/>
      <c r="YO1869"/>
      <c r="YP1869"/>
      <c r="YQ1869"/>
      <c r="YR1869"/>
      <c r="YS1869"/>
      <c r="YT1869"/>
      <c r="YU1869"/>
      <c r="YV1869"/>
      <c r="YW1869"/>
      <c r="YX1869"/>
      <c r="YY1869"/>
      <c r="YZ1869"/>
      <c r="ZA1869"/>
      <c r="ZB1869"/>
      <c r="ZC1869"/>
      <c r="ZD1869"/>
      <c r="ZE1869"/>
      <c r="ZF1869"/>
      <c r="ZG1869"/>
      <c r="ZH1869"/>
      <c r="ZI1869"/>
      <c r="ZJ1869"/>
      <c r="ZK1869"/>
      <c r="ZL1869"/>
      <c r="ZM1869"/>
      <c r="ZN1869"/>
      <c r="ZO1869"/>
      <c r="ZP1869"/>
      <c r="ZQ1869"/>
      <c r="ZR1869"/>
      <c r="ZS1869"/>
      <c r="ZT1869"/>
      <c r="ZU1869"/>
      <c r="ZV1869"/>
      <c r="ZW1869"/>
      <c r="ZX1869"/>
      <c r="ZY1869"/>
      <c r="ZZ1869"/>
      <c r="AAA1869"/>
      <c r="AAB1869"/>
      <c r="AAC1869"/>
      <c r="AAD1869"/>
      <c r="AAE1869"/>
      <c r="AAF1869"/>
      <c r="AAG1869"/>
      <c r="AAH1869"/>
      <c r="AAI1869"/>
      <c r="AAJ1869"/>
      <c r="AAK1869"/>
      <c r="AAL1869"/>
      <c r="AAM1869"/>
      <c r="AAN1869"/>
      <c r="AAO1869"/>
      <c r="AAP1869"/>
      <c r="AAQ1869"/>
      <c r="AAR1869"/>
      <c r="AAS1869"/>
      <c r="AAT1869"/>
      <c r="AAU1869"/>
      <c r="AAV1869"/>
      <c r="AAW1869"/>
      <c r="AAX1869"/>
      <c r="AAY1869"/>
      <c r="AAZ1869"/>
      <c r="ABA1869"/>
      <c r="ABB1869"/>
      <c r="ABC1869"/>
      <c r="ABD1869"/>
      <c r="ABE1869"/>
      <c r="ABF1869"/>
      <c r="ABG1869"/>
      <c r="ABH1869"/>
      <c r="ABI1869"/>
      <c r="ABJ1869"/>
      <c r="ABK1869"/>
      <c r="ABL1869"/>
      <c r="ABM1869"/>
      <c r="ABN1869"/>
      <c r="ABO1869"/>
      <c r="ABP1869"/>
      <c r="ABQ1869"/>
      <c r="ABR1869"/>
      <c r="ABS1869"/>
      <c r="ABT1869"/>
      <c r="ABU1869"/>
      <c r="ABV1869"/>
      <c r="ABW1869"/>
      <c r="ABX1869"/>
      <c r="ABY1869"/>
      <c r="ABZ1869"/>
      <c r="ACA1869"/>
      <c r="ACB1869"/>
      <c r="ACC1869"/>
      <c r="ACD1869"/>
      <c r="ACE1869"/>
      <c r="ACF1869"/>
      <c r="ACG1869"/>
      <c r="ACH1869"/>
      <c r="ACI1869"/>
      <c r="ACJ1869"/>
      <c r="ACK1869"/>
      <c r="ACL1869"/>
      <c r="ACM1869"/>
      <c r="ACN1869"/>
      <c r="ACO1869"/>
      <c r="ACP1869"/>
      <c r="ACQ1869"/>
      <c r="ACR1869"/>
      <c r="ACS1869"/>
      <c r="ACT1869"/>
      <c r="ACU1869"/>
      <c r="ACV1869"/>
      <c r="ACW1869"/>
      <c r="ACX1869"/>
      <c r="ACY1869"/>
      <c r="ACZ1869"/>
      <c r="ADA1869"/>
      <c r="ADB1869"/>
      <c r="ADC1869"/>
      <c r="ADD1869"/>
      <c r="ADE1869"/>
      <c r="ADF1869"/>
      <c r="ADG1869"/>
      <c r="ADH1869"/>
      <c r="ADI1869"/>
      <c r="ADJ1869"/>
      <c r="ADK1869"/>
      <c r="ADL1869"/>
      <c r="ADM1869"/>
      <c r="ADN1869"/>
      <c r="ADO1869"/>
      <c r="ADP1869"/>
      <c r="ADQ1869"/>
      <c r="ADR1869"/>
      <c r="ADS1869"/>
      <c r="ADT1869"/>
      <c r="ADU1869"/>
      <c r="ADV1869"/>
      <c r="ADW1869"/>
      <c r="ADX1869"/>
      <c r="ADY1869"/>
      <c r="ADZ1869"/>
      <c r="AEA1869"/>
      <c r="AEB1869"/>
      <c r="AEC1869"/>
      <c r="AED1869"/>
      <c r="AEE1869"/>
      <c r="AEF1869"/>
      <c r="AEG1869"/>
      <c r="AEH1869"/>
      <c r="AEI1869"/>
      <c r="AEJ1869"/>
      <c r="AEK1869"/>
      <c r="AEL1869"/>
      <c r="AEM1869"/>
      <c r="AEN1869"/>
      <c r="AEO1869"/>
      <c r="AEP1869"/>
      <c r="AEQ1869"/>
      <c r="AER1869"/>
      <c r="AES1869"/>
      <c r="AET1869"/>
      <c r="AEU1869"/>
      <c r="AEV1869"/>
      <c r="AEW1869"/>
      <c r="AEX1869"/>
      <c r="AEY1869"/>
      <c r="AEZ1869"/>
      <c r="AFA1869"/>
      <c r="AFB1869"/>
      <c r="AFC1869"/>
      <c r="AFD1869"/>
      <c r="AFE1869"/>
      <c r="AFF1869"/>
      <c r="AFG1869"/>
      <c r="AFH1869"/>
      <c r="AFI1869"/>
      <c r="AFJ1869"/>
      <c r="AFK1869"/>
      <c r="AFL1869"/>
      <c r="AFM1869"/>
      <c r="AFN1869"/>
      <c r="AFO1869"/>
      <c r="AFP1869"/>
      <c r="AFQ1869"/>
      <c r="AFR1869"/>
      <c r="AFS1869"/>
      <c r="AFT1869"/>
      <c r="AFU1869"/>
      <c r="AFV1869"/>
      <c r="AFW1869"/>
      <c r="AFX1869"/>
      <c r="AFY1869"/>
      <c r="AFZ1869"/>
      <c r="AGA1869"/>
      <c r="AGB1869"/>
      <c r="AGC1869"/>
      <c r="AGD1869"/>
      <c r="AGE1869"/>
      <c r="AGF1869"/>
      <c r="AGG1869"/>
      <c r="AGH1869"/>
      <c r="AGI1869"/>
      <c r="AGJ1869"/>
      <c r="AGK1869"/>
      <c r="AGL1869"/>
      <c r="AGM1869"/>
      <c r="AGN1869"/>
      <c r="AGO1869"/>
      <c r="AGP1869"/>
      <c r="AGQ1869"/>
      <c r="AGR1869"/>
      <c r="AGS1869"/>
      <c r="AGT1869"/>
      <c r="AGU1869"/>
      <c r="AGV1869"/>
      <c r="AGW1869"/>
      <c r="AGX1869"/>
      <c r="AGY1869"/>
      <c r="AGZ1869"/>
      <c r="AHA1869"/>
      <c r="AHB1869"/>
      <c r="AHC1869"/>
      <c r="AHD1869"/>
      <c r="AHE1869"/>
      <c r="AHF1869"/>
      <c r="AHG1869"/>
      <c r="AHH1869"/>
      <c r="AHI1869"/>
      <c r="AHJ1869"/>
      <c r="AHK1869"/>
      <c r="AHL1869"/>
      <c r="AHM1869"/>
      <c r="AHN1869"/>
      <c r="AHO1869"/>
      <c r="AHP1869"/>
      <c r="AHQ1869"/>
      <c r="AHR1869"/>
      <c r="AHS1869"/>
      <c r="AHT1869"/>
      <c r="AHU1869"/>
      <c r="AHV1869"/>
      <c r="AHW1869"/>
      <c r="AHX1869"/>
      <c r="AHY1869"/>
      <c r="AHZ1869"/>
      <c r="AIA1869"/>
      <c r="AIB1869"/>
      <c r="AIC1869"/>
      <c r="AID1869"/>
      <c r="AIE1869"/>
      <c r="AIF1869"/>
      <c r="AIG1869"/>
      <c r="AIH1869"/>
      <c r="AII1869"/>
      <c r="AIJ1869"/>
      <c r="AIK1869"/>
      <c r="AIL1869"/>
      <c r="AIM1869"/>
      <c r="AIN1869"/>
      <c r="AIO1869"/>
      <c r="AIP1869"/>
      <c r="AIQ1869"/>
      <c r="AIR1869"/>
      <c r="AIS1869"/>
      <c r="AIT1869"/>
      <c r="AIU1869"/>
      <c r="AIV1869"/>
      <c r="AIW1869"/>
      <c r="AIX1869"/>
      <c r="AIY1869"/>
      <c r="AIZ1869"/>
      <c r="AJA1869"/>
      <c r="AJB1869"/>
      <c r="AJC1869"/>
      <c r="AJD1869"/>
      <c r="AJE1869"/>
      <c r="AJF1869"/>
      <c r="AJG1869"/>
      <c r="AJH1869"/>
      <c r="AJI1869"/>
      <c r="AJJ1869"/>
      <c r="AJK1869"/>
      <c r="AJL1869"/>
      <c r="AJM1869"/>
      <c r="AJN1869"/>
      <c r="AJO1869"/>
      <c r="AJP1869"/>
      <c r="AJQ1869"/>
      <c r="AJR1869"/>
      <c r="AJS1869"/>
      <c r="AJT1869"/>
      <c r="AJU1869"/>
      <c r="AJV1869"/>
      <c r="AJW1869"/>
      <c r="AJX1869"/>
      <c r="AJY1869"/>
      <c r="AJZ1869"/>
      <c r="AKA1869"/>
      <c r="AKB1869"/>
      <c r="AKC1869"/>
      <c r="AKD1869"/>
      <c r="AKE1869"/>
      <c r="AKF1869"/>
      <c r="AKG1869"/>
      <c r="AKH1869"/>
      <c r="AKI1869"/>
      <c r="AKJ1869"/>
      <c r="AKK1869"/>
      <c r="AKL1869"/>
      <c r="AKM1869"/>
      <c r="AKN1869"/>
      <c r="AKO1869"/>
      <c r="AKP1869"/>
      <c r="AKQ1869"/>
      <c r="AKR1869"/>
      <c r="AKS1869"/>
      <c r="AKT1869"/>
      <c r="AKU1869"/>
      <c r="AKV1869"/>
      <c r="AKW1869"/>
      <c r="AKX1869"/>
      <c r="AKY1869"/>
      <c r="AKZ1869"/>
      <c r="ALA1869"/>
      <c r="ALB1869"/>
      <c r="ALC1869"/>
      <c r="ALD1869"/>
      <c r="ALE1869"/>
      <c r="ALF1869"/>
      <c r="ALG1869"/>
      <c r="ALH1869"/>
      <c r="ALI1869"/>
      <c r="ALJ1869"/>
      <c r="ALK1869"/>
      <c r="ALL1869"/>
      <c r="ALM1869"/>
      <c r="ALN1869"/>
      <c r="ALO1869"/>
      <c r="ALP1869"/>
      <c r="ALQ1869"/>
      <c r="ALR1869"/>
      <c r="ALS1869"/>
      <c r="ALT1869"/>
      <c r="ALU1869"/>
      <c r="ALV1869"/>
      <c r="ALW1869"/>
      <c r="ALX1869"/>
      <c r="ALY1869"/>
      <c r="ALZ1869"/>
      <c r="AMA1869"/>
      <c r="AMB1869"/>
      <c r="AMC1869"/>
      <c r="AMD1869"/>
      <c r="AME1869"/>
      <c r="AMF1869"/>
      <c r="AMG1869"/>
      <c r="AMH1869"/>
      <c r="AMI1869"/>
      <c r="AMJ1869"/>
      <c r="AMK1869"/>
    </row>
    <row r="1870" spans="1:1025" ht="45" customHeight="1" thickTop="1" thickBot="1" x14ac:dyDescent="0.3">
      <c r="A1870" s="249" t="s">
        <v>1474</v>
      </c>
      <c r="B1870" s="249" t="s">
        <v>1474</v>
      </c>
      <c r="C1870" s="249" t="s">
        <v>1474</v>
      </c>
      <c r="D1870" s="249" t="s">
        <v>1474</v>
      </c>
      <c r="E1870" s="249" t="s">
        <v>1474</v>
      </c>
      <c r="F1870" s="249" t="s">
        <v>1474</v>
      </c>
      <c r="G1870" s="249" t="s">
        <v>1474</v>
      </c>
      <c r="H1870" s="249" t="s">
        <v>1474</v>
      </c>
      <c r="I1870" s="249" t="s">
        <v>1474</v>
      </c>
      <c r="J1870" s="249" t="s">
        <v>1474</v>
      </c>
      <c r="K1870" s="249" t="s">
        <v>1474</v>
      </c>
      <c r="L1870" s="249" t="s">
        <v>1474</v>
      </c>
      <c r="M1870" s="249" t="s">
        <v>1474</v>
      </c>
      <c r="N1870" s="249" t="s">
        <v>1474</v>
      </c>
      <c r="O1870" s="249" t="s">
        <v>1474</v>
      </c>
      <c r="P1870" s="249" t="s">
        <v>1474</v>
      </c>
      <c r="Q1870" s="54">
        <v>0</v>
      </c>
      <c r="R1870" s="267" t="s">
        <v>2551</v>
      </c>
      <c r="S1870" s="267"/>
      <c r="T1870" s="267"/>
      <c r="U1870" s="267"/>
      <c r="V1870" s="267"/>
      <c r="W1870" s="267"/>
      <c r="X1870" s="267"/>
      <c r="Y1870" s="267"/>
      <c r="Z1870" s="267"/>
      <c r="AA1870" s="267"/>
      <c r="AB1870" s="267"/>
      <c r="AC1870" s="267"/>
      <c r="AD1870" s="267"/>
      <c r="AE1870" s="267"/>
      <c r="AF1870" s="54">
        <v>0</v>
      </c>
      <c r="AG1870" s="267" t="s">
        <v>2551</v>
      </c>
      <c r="AH1870" s="267"/>
      <c r="AI1870" s="267"/>
      <c r="AJ1870" s="267"/>
      <c r="AK1870" s="267"/>
      <c r="AL1870" s="267"/>
      <c r="AM1870" s="267"/>
      <c r="AN1870" s="267"/>
      <c r="AO1870" s="267"/>
      <c r="AP1870" s="267"/>
      <c r="AQ1870" s="267"/>
      <c r="AR1870" s="267"/>
      <c r="AS1870" s="267"/>
      <c r="AT1870" s="267"/>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c r="FC1870"/>
      <c r="FD1870"/>
      <c r="FE1870"/>
      <c r="FF1870"/>
      <c r="FG1870"/>
      <c r="FH1870"/>
      <c r="FI1870"/>
      <c r="FJ1870"/>
      <c r="FK1870"/>
      <c r="FL1870"/>
      <c r="FM1870"/>
      <c r="FN1870"/>
      <c r="FO1870"/>
      <c r="FP1870"/>
      <c r="FQ1870"/>
      <c r="FR1870"/>
      <c r="FS1870"/>
      <c r="FT1870"/>
      <c r="FU1870"/>
      <c r="FV1870"/>
      <c r="FW1870"/>
      <c r="FX1870"/>
      <c r="FY1870"/>
      <c r="FZ1870"/>
      <c r="GA1870"/>
      <c r="GB1870"/>
      <c r="GC1870"/>
      <c r="GD1870"/>
      <c r="GE1870"/>
      <c r="GF1870"/>
      <c r="GG1870"/>
      <c r="GH1870"/>
      <c r="GI1870"/>
      <c r="GJ1870"/>
      <c r="GK1870"/>
      <c r="GL1870"/>
      <c r="GM1870"/>
      <c r="GN1870"/>
      <c r="GO1870"/>
      <c r="GP1870"/>
      <c r="GQ1870"/>
      <c r="GR1870"/>
      <c r="GS1870"/>
      <c r="GT1870"/>
      <c r="GU1870"/>
      <c r="GV1870"/>
      <c r="GW1870"/>
      <c r="GX1870"/>
      <c r="GY1870"/>
      <c r="GZ1870"/>
      <c r="HA1870"/>
      <c r="HB1870"/>
      <c r="HC1870"/>
      <c r="HD1870"/>
      <c r="HE1870"/>
      <c r="HF1870"/>
      <c r="HG1870"/>
      <c r="HH1870"/>
      <c r="HI1870"/>
      <c r="HJ1870"/>
      <c r="HK1870"/>
      <c r="HL1870"/>
      <c r="HM1870"/>
      <c r="HN1870"/>
      <c r="HO1870"/>
      <c r="HP1870"/>
      <c r="HQ1870"/>
      <c r="HR1870"/>
      <c r="HS1870"/>
      <c r="HT1870"/>
      <c r="HU1870"/>
      <c r="HV1870"/>
      <c r="HW1870"/>
      <c r="HX1870"/>
      <c r="HY1870"/>
      <c r="HZ1870"/>
      <c r="IA1870"/>
      <c r="IB1870"/>
      <c r="IC1870"/>
      <c r="ID1870"/>
      <c r="IE1870"/>
      <c r="IF1870"/>
      <c r="IG1870"/>
      <c r="IH1870"/>
      <c r="II1870"/>
      <c r="IJ1870"/>
      <c r="IK1870"/>
      <c r="IL1870"/>
      <c r="IM1870"/>
      <c r="IN1870"/>
      <c r="IO1870"/>
      <c r="IP1870"/>
      <c r="IQ1870"/>
      <c r="IR1870"/>
      <c r="IS1870"/>
      <c r="IT1870"/>
      <c r="IU1870"/>
      <c r="IV1870"/>
      <c r="IW1870"/>
      <c r="IX1870"/>
      <c r="IY1870"/>
      <c r="IZ1870"/>
      <c r="JA1870"/>
      <c r="JB1870"/>
      <c r="JC1870"/>
      <c r="JD1870"/>
      <c r="JE1870"/>
      <c r="JF1870"/>
      <c r="JG1870"/>
      <c r="JH1870"/>
      <c r="JI1870"/>
      <c r="JJ1870"/>
      <c r="JK1870"/>
      <c r="JL1870"/>
      <c r="JM1870"/>
      <c r="JN1870"/>
      <c r="JO1870"/>
      <c r="JP1870"/>
      <c r="JQ1870"/>
      <c r="JR1870"/>
      <c r="JS1870"/>
      <c r="JT1870"/>
      <c r="JU1870"/>
      <c r="JV1870"/>
      <c r="JW1870"/>
      <c r="JX1870"/>
      <c r="JY1870"/>
      <c r="JZ1870"/>
      <c r="KA1870"/>
      <c r="KB1870"/>
      <c r="KC1870"/>
      <c r="KD1870"/>
      <c r="KE1870"/>
      <c r="KF1870"/>
      <c r="KG1870"/>
      <c r="KH1870"/>
      <c r="KI1870"/>
      <c r="KJ1870"/>
      <c r="KK1870"/>
      <c r="KL1870"/>
      <c r="KM1870"/>
      <c r="KN1870"/>
      <c r="KO1870"/>
      <c r="KP1870"/>
      <c r="KQ1870"/>
      <c r="KR1870"/>
      <c r="KS1870"/>
      <c r="KT1870"/>
      <c r="KU1870"/>
      <c r="KV1870"/>
      <c r="KW1870"/>
      <c r="KX1870"/>
      <c r="KY1870"/>
      <c r="KZ1870"/>
      <c r="LA1870"/>
      <c r="LB1870"/>
      <c r="LC1870"/>
      <c r="LD1870"/>
      <c r="LE1870"/>
      <c r="LF1870"/>
      <c r="LG1870"/>
      <c r="LH1870"/>
      <c r="LI1870"/>
      <c r="LJ1870"/>
      <c r="LK1870"/>
      <c r="LL1870"/>
      <c r="LM1870"/>
      <c r="LN1870"/>
      <c r="LO1870"/>
      <c r="LP1870"/>
      <c r="LQ1870"/>
      <c r="LR1870"/>
      <c r="LS1870"/>
      <c r="LT1870"/>
      <c r="LU1870"/>
      <c r="LV1870"/>
      <c r="LW1870"/>
      <c r="LX1870"/>
      <c r="LY1870"/>
      <c r="LZ1870"/>
      <c r="MA1870"/>
      <c r="MB1870"/>
      <c r="MC1870"/>
      <c r="MD1870"/>
      <c r="ME1870"/>
      <c r="MF1870"/>
      <c r="MG1870"/>
      <c r="MH1870"/>
      <c r="MI1870"/>
      <c r="MJ1870"/>
      <c r="MK1870"/>
      <c r="ML1870"/>
      <c r="MM1870"/>
      <c r="MN1870"/>
      <c r="MO1870"/>
      <c r="MP1870"/>
      <c r="MQ1870"/>
      <c r="MR1870"/>
      <c r="MS1870"/>
      <c r="MT1870"/>
      <c r="MU1870"/>
      <c r="MV1870"/>
      <c r="MW1870"/>
      <c r="MX1870"/>
      <c r="MY1870"/>
      <c r="MZ1870"/>
      <c r="NA1870"/>
      <c r="NB1870"/>
      <c r="NC1870"/>
      <c r="ND1870"/>
      <c r="NE1870"/>
      <c r="NF1870"/>
      <c r="NG1870"/>
      <c r="NH1870"/>
      <c r="NI1870"/>
      <c r="NJ1870"/>
      <c r="NK1870"/>
      <c r="NL1870"/>
      <c r="NM1870"/>
      <c r="NN1870"/>
      <c r="NO1870"/>
      <c r="NP1870"/>
      <c r="NQ1870"/>
      <c r="NR1870"/>
      <c r="NS1870"/>
      <c r="NT1870"/>
      <c r="NU1870"/>
      <c r="NV1870"/>
      <c r="NW1870"/>
      <c r="NX1870"/>
      <c r="NY1870"/>
      <c r="NZ1870"/>
      <c r="OA1870"/>
      <c r="OB1870"/>
      <c r="OC1870"/>
      <c r="OD1870"/>
      <c r="OE1870"/>
      <c r="OF1870"/>
      <c r="OG1870"/>
      <c r="OH1870"/>
      <c r="OI1870"/>
      <c r="OJ1870"/>
      <c r="OK1870"/>
      <c r="OL1870"/>
      <c r="OM1870"/>
      <c r="ON1870"/>
      <c r="OO1870"/>
      <c r="OP1870"/>
      <c r="OQ1870"/>
      <c r="OR1870"/>
      <c r="OS1870"/>
      <c r="OT1870"/>
      <c r="OU1870"/>
      <c r="OV1870"/>
      <c r="OW1870"/>
      <c r="OX1870"/>
      <c r="OY1870"/>
      <c r="OZ1870"/>
      <c r="PA1870"/>
      <c r="PB1870"/>
      <c r="PC1870"/>
      <c r="PD1870"/>
      <c r="PE1870"/>
      <c r="PF1870"/>
      <c r="PG1870"/>
      <c r="PH1870"/>
      <c r="PI1870"/>
      <c r="PJ1870"/>
      <c r="PK1870"/>
      <c r="PL1870"/>
      <c r="PM1870"/>
      <c r="PN1870"/>
      <c r="PO1870"/>
      <c r="PP1870"/>
      <c r="PQ1870"/>
      <c r="PR1870"/>
      <c r="PS1870"/>
      <c r="PT1870"/>
      <c r="PU1870"/>
      <c r="PV1870"/>
      <c r="PW1870"/>
      <c r="PX1870"/>
      <c r="PY1870"/>
      <c r="PZ1870"/>
      <c r="QA1870"/>
      <c r="QB1870"/>
      <c r="QC1870"/>
      <c r="QD1870"/>
      <c r="QE1870"/>
      <c r="QF1870"/>
      <c r="QG1870"/>
      <c r="QH1870"/>
      <c r="QI1870"/>
      <c r="QJ1870"/>
      <c r="QK1870"/>
      <c r="QL1870"/>
      <c r="QM1870"/>
      <c r="QN1870"/>
      <c r="QO1870"/>
      <c r="QP1870"/>
      <c r="QQ1870"/>
      <c r="QR1870"/>
      <c r="QS1870"/>
      <c r="QT1870"/>
      <c r="QU1870"/>
      <c r="QV1870"/>
      <c r="QW1870"/>
      <c r="QX1870"/>
      <c r="QY1870"/>
      <c r="QZ1870"/>
      <c r="RA1870"/>
      <c r="RB1870"/>
      <c r="RC1870"/>
      <c r="RD1870"/>
      <c r="RE1870"/>
      <c r="RF1870"/>
      <c r="RG1870"/>
      <c r="RH1870"/>
      <c r="RI1870"/>
      <c r="RJ1870"/>
      <c r="RK1870"/>
      <c r="RL1870"/>
      <c r="RM1870"/>
      <c r="RN1870"/>
      <c r="RO1870"/>
      <c r="RP1870"/>
      <c r="RQ1870"/>
      <c r="RR1870"/>
      <c r="RS1870"/>
      <c r="RT1870"/>
      <c r="RU1870"/>
      <c r="RV1870"/>
      <c r="RW1870"/>
      <c r="RX1870"/>
      <c r="RY1870"/>
      <c r="RZ1870"/>
      <c r="SA1870"/>
      <c r="SB1870"/>
      <c r="SC1870"/>
      <c r="SD1870"/>
      <c r="SE1870"/>
      <c r="SF1870"/>
      <c r="SG1870"/>
      <c r="SH1870"/>
      <c r="SI1870"/>
      <c r="SJ1870"/>
      <c r="SK1870"/>
      <c r="SL1870"/>
      <c r="SM1870"/>
      <c r="SN1870"/>
      <c r="SO1870"/>
      <c r="SP1870"/>
      <c r="SQ1870"/>
      <c r="SR1870"/>
      <c r="SS1870"/>
      <c r="ST1870"/>
      <c r="SU1870"/>
      <c r="SV1870"/>
      <c r="SW1870"/>
      <c r="SX1870"/>
      <c r="SY1870"/>
      <c r="SZ1870"/>
      <c r="TA1870"/>
      <c r="TB1870"/>
      <c r="TC1870"/>
      <c r="TD1870"/>
      <c r="TE1870"/>
      <c r="TF1870"/>
      <c r="TG1870"/>
      <c r="TH1870"/>
      <c r="TI1870"/>
      <c r="TJ1870"/>
      <c r="TK1870"/>
      <c r="TL1870"/>
      <c r="TM1870"/>
      <c r="TN1870"/>
      <c r="TO1870"/>
      <c r="TP1870"/>
      <c r="TQ1870"/>
      <c r="TR1870"/>
      <c r="TS1870"/>
      <c r="TT1870"/>
      <c r="TU1870"/>
      <c r="TV1870"/>
      <c r="TW1870"/>
      <c r="TX1870"/>
      <c r="TY1870"/>
      <c r="TZ1870"/>
      <c r="UA1870"/>
      <c r="UB1870"/>
      <c r="UC1870"/>
      <c r="UD1870"/>
      <c r="UE1870"/>
      <c r="UF1870"/>
      <c r="UG1870"/>
      <c r="UH1870"/>
      <c r="UI1870"/>
      <c r="UJ1870"/>
      <c r="UK1870"/>
      <c r="UL1870"/>
      <c r="UM1870"/>
      <c r="UN1870"/>
      <c r="UO1870"/>
      <c r="UP1870"/>
      <c r="UQ1870"/>
      <c r="UR1870"/>
      <c r="US1870"/>
      <c r="UT1870"/>
      <c r="UU1870"/>
      <c r="UV1870"/>
      <c r="UW1870"/>
      <c r="UX1870"/>
      <c r="UY1870"/>
      <c r="UZ1870"/>
      <c r="VA1870"/>
      <c r="VB1870"/>
      <c r="VC1870"/>
      <c r="VD1870"/>
      <c r="VE1870"/>
      <c r="VF1870"/>
      <c r="VG1870"/>
      <c r="VH1870"/>
      <c r="VI1870"/>
      <c r="VJ1870"/>
      <c r="VK1870"/>
      <c r="VL1870"/>
      <c r="VM1870"/>
      <c r="VN1870"/>
      <c r="VO1870"/>
      <c r="VP1870"/>
      <c r="VQ1870"/>
      <c r="VR1870"/>
      <c r="VS1870"/>
      <c r="VT1870"/>
      <c r="VU1870"/>
      <c r="VV1870"/>
      <c r="VW1870"/>
      <c r="VX1870"/>
      <c r="VY1870"/>
      <c r="VZ1870"/>
      <c r="WA1870"/>
      <c r="WB1870"/>
      <c r="WC1870"/>
      <c r="WD1870"/>
      <c r="WE1870"/>
      <c r="WF1870"/>
      <c r="WG1870"/>
      <c r="WH1870"/>
      <c r="WI1870"/>
      <c r="WJ1870"/>
      <c r="WK1870"/>
      <c r="WL1870"/>
      <c r="WM1870"/>
      <c r="WN1870"/>
      <c r="WO1870"/>
      <c r="WP1870"/>
      <c r="WQ1870"/>
      <c r="WR1870"/>
      <c r="WS1870"/>
      <c r="WT1870"/>
      <c r="WU1870"/>
      <c r="WV1870"/>
      <c r="WW1870"/>
      <c r="WX1870"/>
      <c r="WY1870"/>
      <c r="WZ1870"/>
      <c r="XA1870"/>
      <c r="XB1870"/>
      <c r="XC1870"/>
      <c r="XD1870"/>
      <c r="XE1870"/>
      <c r="XF1870"/>
      <c r="XG1870"/>
      <c r="XH1870"/>
      <c r="XI1870"/>
      <c r="XJ1870"/>
      <c r="XK1870"/>
      <c r="XL1870"/>
      <c r="XM1870"/>
      <c r="XN1870"/>
      <c r="XO1870"/>
      <c r="XP1870"/>
      <c r="XQ1870"/>
      <c r="XR1870"/>
      <c r="XS1870"/>
      <c r="XT1870"/>
      <c r="XU1870"/>
      <c r="XV1870"/>
      <c r="XW1870"/>
      <c r="XX1870"/>
      <c r="XY1870"/>
      <c r="XZ1870"/>
      <c r="YA1870"/>
      <c r="YB1870"/>
      <c r="YC1870"/>
      <c r="YD1870"/>
      <c r="YE1870"/>
      <c r="YF1870"/>
      <c r="YG1870"/>
      <c r="YH1870"/>
      <c r="YI1870"/>
      <c r="YJ1870"/>
      <c r="YK1870"/>
      <c r="YL1870"/>
      <c r="YM1870"/>
      <c r="YN1870"/>
      <c r="YO1870"/>
      <c r="YP1870"/>
      <c r="YQ1870"/>
      <c r="YR1870"/>
      <c r="YS1870"/>
      <c r="YT1870"/>
      <c r="YU1870"/>
      <c r="YV1870"/>
      <c r="YW1870"/>
      <c r="YX1870"/>
      <c r="YY1870"/>
      <c r="YZ1870"/>
      <c r="ZA1870"/>
      <c r="ZB1870"/>
      <c r="ZC1870"/>
      <c r="ZD1870"/>
      <c r="ZE1870"/>
      <c r="ZF1870"/>
      <c r="ZG1870"/>
      <c r="ZH1870"/>
      <c r="ZI1870"/>
      <c r="ZJ1870"/>
      <c r="ZK1870"/>
      <c r="ZL1870"/>
      <c r="ZM1870"/>
      <c r="ZN1870"/>
      <c r="ZO1870"/>
      <c r="ZP1870"/>
      <c r="ZQ1870"/>
      <c r="ZR1870"/>
      <c r="ZS1870"/>
      <c r="ZT1870"/>
      <c r="ZU1870"/>
      <c r="ZV1870"/>
      <c r="ZW1870"/>
      <c r="ZX1870"/>
      <c r="ZY1870"/>
      <c r="ZZ1870"/>
      <c r="AAA1870"/>
      <c r="AAB1870"/>
      <c r="AAC1870"/>
      <c r="AAD1870"/>
      <c r="AAE1870"/>
      <c r="AAF1870"/>
      <c r="AAG1870"/>
      <c r="AAH1870"/>
      <c r="AAI1870"/>
      <c r="AAJ1870"/>
      <c r="AAK1870"/>
      <c r="AAL1870"/>
      <c r="AAM1870"/>
      <c r="AAN1870"/>
      <c r="AAO1870"/>
      <c r="AAP1870"/>
      <c r="AAQ1870"/>
      <c r="AAR1870"/>
      <c r="AAS1870"/>
      <c r="AAT1870"/>
      <c r="AAU1870"/>
      <c r="AAV1870"/>
      <c r="AAW1870"/>
      <c r="AAX1870"/>
      <c r="AAY1870"/>
      <c r="AAZ1870"/>
      <c r="ABA1870"/>
      <c r="ABB1870"/>
      <c r="ABC1870"/>
      <c r="ABD1870"/>
      <c r="ABE1870"/>
      <c r="ABF1870"/>
      <c r="ABG1870"/>
      <c r="ABH1870"/>
      <c r="ABI1870"/>
      <c r="ABJ1870"/>
      <c r="ABK1870"/>
      <c r="ABL1870"/>
      <c r="ABM1870"/>
      <c r="ABN1870"/>
      <c r="ABO1870"/>
      <c r="ABP1870"/>
      <c r="ABQ1870"/>
      <c r="ABR1870"/>
      <c r="ABS1870"/>
      <c r="ABT1870"/>
      <c r="ABU1870"/>
      <c r="ABV1870"/>
      <c r="ABW1870"/>
      <c r="ABX1870"/>
      <c r="ABY1870"/>
      <c r="ABZ1870"/>
      <c r="ACA1870"/>
      <c r="ACB1870"/>
      <c r="ACC1870"/>
      <c r="ACD1870"/>
      <c r="ACE1870"/>
      <c r="ACF1870"/>
      <c r="ACG1870"/>
      <c r="ACH1870"/>
      <c r="ACI1870"/>
      <c r="ACJ1870"/>
      <c r="ACK1870"/>
      <c r="ACL1870"/>
      <c r="ACM1870"/>
      <c r="ACN1870"/>
      <c r="ACO1870"/>
      <c r="ACP1870"/>
      <c r="ACQ1870"/>
      <c r="ACR1870"/>
      <c r="ACS1870"/>
      <c r="ACT1870"/>
      <c r="ACU1870"/>
      <c r="ACV1870"/>
      <c r="ACW1870"/>
      <c r="ACX1870"/>
      <c r="ACY1870"/>
      <c r="ACZ1870"/>
      <c r="ADA1870"/>
      <c r="ADB1870"/>
      <c r="ADC1870"/>
      <c r="ADD1870"/>
      <c r="ADE1870"/>
      <c r="ADF1870"/>
      <c r="ADG1870"/>
      <c r="ADH1870"/>
      <c r="ADI1870"/>
      <c r="ADJ1870"/>
      <c r="ADK1870"/>
      <c r="ADL1870"/>
      <c r="ADM1870"/>
      <c r="ADN1870"/>
      <c r="ADO1870"/>
      <c r="ADP1870"/>
      <c r="ADQ1870"/>
      <c r="ADR1870"/>
      <c r="ADS1870"/>
      <c r="ADT1870"/>
      <c r="ADU1870"/>
      <c r="ADV1870"/>
      <c r="ADW1870"/>
      <c r="ADX1870"/>
      <c r="ADY1870"/>
      <c r="ADZ1870"/>
      <c r="AEA1870"/>
      <c r="AEB1870"/>
      <c r="AEC1870"/>
      <c r="AED1870"/>
      <c r="AEE1870"/>
      <c r="AEF1870"/>
      <c r="AEG1870"/>
      <c r="AEH1870"/>
      <c r="AEI1870"/>
      <c r="AEJ1870"/>
      <c r="AEK1870"/>
      <c r="AEL1870"/>
      <c r="AEM1870"/>
      <c r="AEN1870"/>
      <c r="AEO1870"/>
      <c r="AEP1870"/>
      <c r="AEQ1870"/>
      <c r="AER1870"/>
      <c r="AES1870"/>
      <c r="AET1870"/>
      <c r="AEU1870"/>
      <c r="AEV1870"/>
      <c r="AEW1870"/>
      <c r="AEX1870"/>
      <c r="AEY1870"/>
      <c r="AEZ1870"/>
      <c r="AFA1870"/>
      <c r="AFB1870"/>
      <c r="AFC1870"/>
      <c r="AFD1870"/>
      <c r="AFE1870"/>
      <c r="AFF1870"/>
      <c r="AFG1870"/>
      <c r="AFH1870"/>
      <c r="AFI1870"/>
      <c r="AFJ1870"/>
      <c r="AFK1870"/>
      <c r="AFL1870"/>
      <c r="AFM1870"/>
      <c r="AFN1870"/>
      <c r="AFO1870"/>
      <c r="AFP1870"/>
      <c r="AFQ1870"/>
      <c r="AFR1870"/>
      <c r="AFS1870"/>
      <c r="AFT1870"/>
      <c r="AFU1870"/>
      <c r="AFV1870"/>
      <c r="AFW1870"/>
      <c r="AFX1870"/>
      <c r="AFY1870"/>
      <c r="AFZ1870"/>
      <c r="AGA1870"/>
      <c r="AGB1870"/>
      <c r="AGC1870"/>
      <c r="AGD1870"/>
      <c r="AGE1870"/>
      <c r="AGF1870"/>
      <c r="AGG1870"/>
      <c r="AGH1870"/>
      <c r="AGI1870"/>
      <c r="AGJ1870"/>
      <c r="AGK1870"/>
      <c r="AGL1870"/>
      <c r="AGM1870"/>
      <c r="AGN1870"/>
      <c r="AGO1870"/>
      <c r="AGP1870"/>
      <c r="AGQ1870"/>
      <c r="AGR1870"/>
      <c r="AGS1870"/>
      <c r="AGT1870"/>
      <c r="AGU1870"/>
      <c r="AGV1870"/>
      <c r="AGW1870"/>
      <c r="AGX1870"/>
      <c r="AGY1870"/>
      <c r="AGZ1870"/>
      <c r="AHA1870"/>
      <c r="AHB1870"/>
      <c r="AHC1870"/>
      <c r="AHD1870"/>
      <c r="AHE1870"/>
      <c r="AHF1870"/>
      <c r="AHG1870"/>
      <c r="AHH1870"/>
      <c r="AHI1870"/>
      <c r="AHJ1870"/>
      <c r="AHK1870"/>
      <c r="AHL1870"/>
      <c r="AHM1870"/>
      <c r="AHN1870"/>
      <c r="AHO1870"/>
      <c r="AHP1870"/>
      <c r="AHQ1870"/>
      <c r="AHR1870"/>
      <c r="AHS1870"/>
      <c r="AHT1870"/>
      <c r="AHU1870"/>
      <c r="AHV1870"/>
      <c r="AHW1870"/>
      <c r="AHX1870"/>
      <c r="AHY1870"/>
      <c r="AHZ1870"/>
      <c r="AIA1870"/>
      <c r="AIB1870"/>
      <c r="AIC1870"/>
      <c r="AID1870"/>
      <c r="AIE1870"/>
      <c r="AIF1870"/>
      <c r="AIG1870"/>
      <c r="AIH1870"/>
      <c r="AII1870"/>
      <c r="AIJ1870"/>
      <c r="AIK1870"/>
      <c r="AIL1870"/>
      <c r="AIM1870"/>
      <c r="AIN1870"/>
      <c r="AIO1870"/>
      <c r="AIP1870"/>
      <c r="AIQ1870"/>
      <c r="AIR1870"/>
      <c r="AIS1870"/>
      <c r="AIT1870"/>
      <c r="AIU1870"/>
      <c r="AIV1870"/>
      <c r="AIW1870"/>
      <c r="AIX1870"/>
      <c r="AIY1870"/>
      <c r="AIZ1870"/>
      <c r="AJA1870"/>
      <c r="AJB1870"/>
      <c r="AJC1870"/>
      <c r="AJD1870"/>
      <c r="AJE1870"/>
      <c r="AJF1870"/>
      <c r="AJG1870"/>
      <c r="AJH1870"/>
      <c r="AJI1870"/>
      <c r="AJJ1870"/>
      <c r="AJK1870"/>
      <c r="AJL1870"/>
      <c r="AJM1870"/>
      <c r="AJN1870"/>
      <c r="AJO1870"/>
      <c r="AJP1870"/>
      <c r="AJQ1870"/>
      <c r="AJR1870"/>
      <c r="AJS1870"/>
      <c r="AJT1870"/>
      <c r="AJU1870"/>
      <c r="AJV1870"/>
      <c r="AJW1870"/>
      <c r="AJX1870"/>
      <c r="AJY1870"/>
      <c r="AJZ1870"/>
      <c r="AKA1870"/>
      <c r="AKB1870"/>
      <c r="AKC1870"/>
      <c r="AKD1870"/>
      <c r="AKE1870"/>
      <c r="AKF1870"/>
      <c r="AKG1870"/>
      <c r="AKH1870"/>
      <c r="AKI1870"/>
      <c r="AKJ1870"/>
      <c r="AKK1870"/>
      <c r="AKL1870"/>
      <c r="AKM1870"/>
      <c r="AKN1870"/>
      <c r="AKO1870"/>
      <c r="AKP1870"/>
      <c r="AKQ1870"/>
      <c r="AKR1870"/>
      <c r="AKS1870"/>
      <c r="AKT1870"/>
      <c r="AKU1870"/>
      <c r="AKV1870"/>
      <c r="AKW1870"/>
      <c r="AKX1870"/>
      <c r="AKY1870"/>
      <c r="AKZ1870"/>
      <c r="ALA1870"/>
      <c r="ALB1870"/>
      <c r="ALC1870"/>
      <c r="ALD1870"/>
      <c r="ALE1870"/>
      <c r="ALF1870"/>
      <c r="ALG1870"/>
      <c r="ALH1870"/>
      <c r="ALI1870"/>
      <c r="ALJ1870"/>
      <c r="ALK1870"/>
      <c r="ALL1870"/>
      <c r="ALM1870"/>
      <c r="ALN1870"/>
      <c r="ALO1870"/>
      <c r="ALP1870"/>
      <c r="ALQ1870"/>
      <c r="ALR1870"/>
      <c r="ALS1870"/>
      <c r="ALT1870"/>
      <c r="ALU1870"/>
      <c r="ALV1870"/>
      <c r="ALW1870"/>
      <c r="ALX1870"/>
      <c r="ALY1870"/>
      <c r="ALZ1870"/>
      <c r="AMA1870"/>
      <c r="AMB1870"/>
      <c r="AMC1870"/>
      <c r="AMD1870"/>
      <c r="AME1870"/>
      <c r="AMF1870"/>
      <c r="AMG1870"/>
      <c r="AMH1870"/>
      <c r="AMI1870"/>
      <c r="AMJ1870"/>
      <c r="AMK1870"/>
    </row>
    <row r="1871" spans="1:1025" ht="45" customHeight="1" thickTop="1" thickBot="1" x14ac:dyDescent="0.3">
      <c r="A1871" s="249" t="s">
        <v>1475</v>
      </c>
      <c r="B1871" s="249" t="s">
        <v>1475</v>
      </c>
      <c r="C1871" s="249" t="s">
        <v>1475</v>
      </c>
      <c r="D1871" s="249" t="s">
        <v>1475</v>
      </c>
      <c r="E1871" s="249" t="s">
        <v>1475</v>
      </c>
      <c r="F1871" s="249" t="s">
        <v>1475</v>
      </c>
      <c r="G1871" s="249" t="s">
        <v>1475</v>
      </c>
      <c r="H1871" s="249" t="s">
        <v>1475</v>
      </c>
      <c r="I1871" s="249" t="s">
        <v>1475</v>
      </c>
      <c r="J1871" s="249" t="s">
        <v>1475</v>
      </c>
      <c r="K1871" s="249" t="s">
        <v>1475</v>
      </c>
      <c r="L1871" s="249" t="s">
        <v>1475</v>
      </c>
      <c r="M1871" s="249" t="s">
        <v>1475</v>
      </c>
      <c r="N1871" s="249" t="s">
        <v>1475</v>
      </c>
      <c r="O1871" s="249" t="s">
        <v>1475</v>
      </c>
      <c r="P1871" s="249" t="s">
        <v>1475</v>
      </c>
      <c r="Q1871" s="54">
        <v>0</v>
      </c>
      <c r="R1871" s="251" t="s">
        <v>2551</v>
      </c>
      <c r="S1871" s="252"/>
      <c r="T1871" s="252"/>
      <c r="U1871" s="252"/>
      <c r="V1871" s="252"/>
      <c r="W1871" s="252"/>
      <c r="X1871" s="252"/>
      <c r="Y1871" s="252"/>
      <c r="Z1871" s="252"/>
      <c r="AA1871" s="252"/>
      <c r="AB1871" s="252"/>
      <c r="AC1871" s="252"/>
      <c r="AD1871" s="252"/>
      <c r="AE1871" s="253"/>
      <c r="AF1871" s="54">
        <v>0</v>
      </c>
      <c r="AG1871" s="251" t="s">
        <v>2551</v>
      </c>
      <c r="AH1871" s="252"/>
      <c r="AI1871" s="252"/>
      <c r="AJ1871" s="252"/>
      <c r="AK1871" s="252"/>
      <c r="AL1871" s="252"/>
      <c r="AM1871" s="252"/>
      <c r="AN1871" s="252"/>
      <c r="AO1871" s="252"/>
      <c r="AP1871" s="252"/>
      <c r="AQ1871" s="252"/>
      <c r="AR1871" s="252"/>
      <c r="AS1871" s="252"/>
      <c r="AT1871" s="253"/>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c r="HE1871"/>
      <c r="HF1871"/>
      <c r="HG1871"/>
      <c r="HH1871"/>
      <c r="HI1871"/>
      <c r="HJ1871"/>
      <c r="HK1871"/>
      <c r="HL1871"/>
      <c r="HM1871"/>
      <c r="HN1871"/>
      <c r="HO1871"/>
      <c r="HP1871"/>
      <c r="HQ1871"/>
      <c r="HR1871"/>
      <c r="HS1871"/>
      <c r="HT1871"/>
      <c r="HU1871"/>
      <c r="HV1871"/>
      <c r="HW1871"/>
      <c r="HX1871"/>
      <c r="HY1871"/>
      <c r="HZ1871"/>
      <c r="IA1871"/>
      <c r="IB1871"/>
      <c r="IC1871"/>
      <c r="ID1871"/>
      <c r="IE1871"/>
      <c r="IF1871"/>
      <c r="IG1871"/>
      <c r="IH1871"/>
      <c r="II1871"/>
      <c r="IJ1871"/>
      <c r="IK1871"/>
      <c r="IL1871"/>
      <c r="IM1871"/>
      <c r="IN1871"/>
      <c r="IO1871"/>
      <c r="IP1871"/>
      <c r="IQ1871"/>
      <c r="IR1871"/>
      <c r="IS1871"/>
      <c r="IT1871"/>
      <c r="IU1871"/>
      <c r="IV1871"/>
      <c r="IW1871"/>
      <c r="IX1871"/>
      <c r="IY1871"/>
      <c r="IZ1871"/>
      <c r="JA1871"/>
      <c r="JB1871"/>
      <c r="JC1871"/>
      <c r="JD1871"/>
      <c r="JE1871"/>
      <c r="JF1871"/>
      <c r="JG1871"/>
      <c r="JH1871"/>
      <c r="JI1871"/>
      <c r="JJ1871"/>
      <c r="JK1871"/>
      <c r="JL1871"/>
      <c r="JM1871"/>
      <c r="JN1871"/>
      <c r="JO1871"/>
      <c r="JP1871"/>
      <c r="JQ1871"/>
      <c r="JR1871"/>
      <c r="JS1871"/>
      <c r="JT1871"/>
      <c r="JU1871"/>
      <c r="JV1871"/>
      <c r="JW1871"/>
      <c r="JX1871"/>
      <c r="JY1871"/>
      <c r="JZ1871"/>
      <c r="KA1871"/>
      <c r="KB1871"/>
      <c r="KC1871"/>
      <c r="KD1871"/>
      <c r="KE1871"/>
      <c r="KF1871"/>
      <c r="KG1871"/>
      <c r="KH1871"/>
      <c r="KI1871"/>
      <c r="KJ1871"/>
      <c r="KK1871"/>
      <c r="KL1871"/>
      <c r="KM1871"/>
      <c r="KN1871"/>
      <c r="KO1871"/>
      <c r="KP1871"/>
      <c r="KQ1871"/>
      <c r="KR1871"/>
      <c r="KS1871"/>
      <c r="KT1871"/>
      <c r="KU1871"/>
      <c r="KV1871"/>
      <c r="KW1871"/>
      <c r="KX1871"/>
      <c r="KY1871"/>
      <c r="KZ1871"/>
      <c r="LA1871"/>
      <c r="LB1871"/>
      <c r="LC1871"/>
      <c r="LD1871"/>
      <c r="LE1871"/>
      <c r="LF1871"/>
      <c r="LG1871"/>
      <c r="LH1871"/>
      <c r="LI1871"/>
      <c r="LJ1871"/>
      <c r="LK1871"/>
      <c r="LL1871"/>
      <c r="LM1871"/>
      <c r="LN1871"/>
      <c r="LO1871"/>
      <c r="LP1871"/>
      <c r="LQ1871"/>
      <c r="LR1871"/>
      <c r="LS1871"/>
      <c r="LT1871"/>
      <c r="LU1871"/>
      <c r="LV1871"/>
      <c r="LW1871"/>
      <c r="LX1871"/>
      <c r="LY1871"/>
      <c r="LZ1871"/>
      <c r="MA1871"/>
      <c r="MB1871"/>
      <c r="MC1871"/>
      <c r="MD1871"/>
      <c r="ME1871"/>
      <c r="MF1871"/>
      <c r="MG1871"/>
      <c r="MH1871"/>
      <c r="MI1871"/>
      <c r="MJ1871"/>
      <c r="MK1871"/>
      <c r="ML1871"/>
      <c r="MM1871"/>
      <c r="MN1871"/>
      <c r="MO1871"/>
      <c r="MP1871"/>
      <c r="MQ1871"/>
      <c r="MR1871"/>
      <c r="MS1871"/>
      <c r="MT1871"/>
      <c r="MU1871"/>
      <c r="MV1871"/>
      <c r="MW1871"/>
      <c r="MX1871"/>
      <c r="MY1871"/>
      <c r="MZ1871"/>
      <c r="NA1871"/>
      <c r="NB1871"/>
      <c r="NC1871"/>
      <c r="ND1871"/>
      <c r="NE1871"/>
      <c r="NF1871"/>
      <c r="NG1871"/>
      <c r="NH1871"/>
      <c r="NI1871"/>
      <c r="NJ1871"/>
      <c r="NK1871"/>
      <c r="NL1871"/>
      <c r="NM1871"/>
      <c r="NN1871"/>
      <c r="NO1871"/>
      <c r="NP1871"/>
      <c r="NQ1871"/>
      <c r="NR1871"/>
      <c r="NS1871"/>
      <c r="NT1871"/>
      <c r="NU1871"/>
      <c r="NV1871"/>
      <c r="NW1871"/>
      <c r="NX1871"/>
      <c r="NY1871"/>
      <c r="NZ1871"/>
      <c r="OA1871"/>
      <c r="OB1871"/>
      <c r="OC1871"/>
      <c r="OD1871"/>
      <c r="OE1871"/>
      <c r="OF1871"/>
      <c r="OG1871"/>
      <c r="OH1871"/>
      <c r="OI1871"/>
      <c r="OJ1871"/>
      <c r="OK1871"/>
      <c r="OL1871"/>
      <c r="OM1871"/>
      <c r="ON1871"/>
      <c r="OO1871"/>
      <c r="OP1871"/>
      <c r="OQ1871"/>
      <c r="OR1871"/>
      <c r="OS1871"/>
      <c r="OT1871"/>
      <c r="OU1871"/>
      <c r="OV1871"/>
      <c r="OW1871"/>
      <c r="OX1871"/>
      <c r="OY1871"/>
      <c r="OZ1871"/>
      <c r="PA1871"/>
      <c r="PB1871"/>
      <c r="PC1871"/>
      <c r="PD1871"/>
      <c r="PE1871"/>
      <c r="PF1871"/>
      <c r="PG1871"/>
      <c r="PH1871"/>
      <c r="PI1871"/>
      <c r="PJ1871"/>
      <c r="PK1871"/>
      <c r="PL1871"/>
      <c r="PM1871"/>
      <c r="PN1871"/>
      <c r="PO1871"/>
      <c r="PP1871"/>
      <c r="PQ1871"/>
      <c r="PR1871"/>
      <c r="PS1871"/>
      <c r="PT1871"/>
      <c r="PU1871"/>
      <c r="PV1871"/>
      <c r="PW1871"/>
      <c r="PX1871"/>
      <c r="PY1871"/>
      <c r="PZ1871"/>
      <c r="QA1871"/>
      <c r="QB1871"/>
      <c r="QC1871"/>
      <c r="QD1871"/>
      <c r="QE1871"/>
      <c r="QF1871"/>
      <c r="QG1871"/>
      <c r="QH1871"/>
      <c r="QI1871"/>
      <c r="QJ1871"/>
      <c r="QK1871"/>
      <c r="QL1871"/>
      <c r="QM1871"/>
      <c r="QN1871"/>
      <c r="QO1871"/>
      <c r="QP1871"/>
      <c r="QQ1871"/>
      <c r="QR1871"/>
      <c r="QS1871"/>
      <c r="QT1871"/>
      <c r="QU1871"/>
      <c r="QV1871"/>
      <c r="QW1871"/>
      <c r="QX1871"/>
      <c r="QY1871"/>
      <c r="QZ1871"/>
      <c r="RA1871"/>
      <c r="RB1871"/>
      <c r="RC1871"/>
      <c r="RD1871"/>
      <c r="RE1871"/>
      <c r="RF1871"/>
      <c r="RG1871"/>
      <c r="RH1871"/>
      <c r="RI1871"/>
      <c r="RJ1871"/>
      <c r="RK1871"/>
      <c r="RL1871"/>
      <c r="RM1871"/>
      <c r="RN1871"/>
      <c r="RO1871"/>
      <c r="RP1871"/>
      <c r="RQ1871"/>
      <c r="RR1871"/>
      <c r="RS1871"/>
      <c r="RT1871"/>
      <c r="RU1871"/>
      <c r="RV1871"/>
      <c r="RW1871"/>
      <c r="RX1871"/>
      <c r="RY1871"/>
      <c r="RZ1871"/>
      <c r="SA1871"/>
      <c r="SB1871"/>
      <c r="SC1871"/>
      <c r="SD1871"/>
      <c r="SE1871"/>
      <c r="SF1871"/>
      <c r="SG1871"/>
      <c r="SH1871"/>
      <c r="SI1871"/>
      <c r="SJ1871"/>
      <c r="SK1871"/>
      <c r="SL1871"/>
      <c r="SM1871"/>
      <c r="SN1871"/>
      <c r="SO1871"/>
      <c r="SP1871"/>
      <c r="SQ1871"/>
      <c r="SR1871"/>
      <c r="SS1871"/>
      <c r="ST1871"/>
      <c r="SU1871"/>
      <c r="SV1871"/>
      <c r="SW1871"/>
      <c r="SX1871"/>
      <c r="SY1871"/>
      <c r="SZ1871"/>
      <c r="TA1871"/>
      <c r="TB1871"/>
      <c r="TC1871"/>
      <c r="TD1871"/>
      <c r="TE1871"/>
      <c r="TF1871"/>
      <c r="TG1871"/>
      <c r="TH1871"/>
      <c r="TI1871"/>
      <c r="TJ1871"/>
      <c r="TK1871"/>
      <c r="TL1871"/>
      <c r="TM1871"/>
      <c r="TN1871"/>
      <c r="TO1871"/>
      <c r="TP1871"/>
      <c r="TQ1871"/>
      <c r="TR1871"/>
      <c r="TS1871"/>
      <c r="TT1871"/>
      <c r="TU1871"/>
      <c r="TV1871"/>
      <c r="TW1871"/>
      <c r="TX1871"/>
      <c r="TY1871"/>
      <c r="TZ1871"/>
      <c r="UA1871"/>
      <c r="UB1871"/>
      <c r="UC1871"/>
      <c r="UD1871"/>
      <c r="UE1871"/>
      <c r="UF1871"/>
      <c r="UG1871"/>
      <c r="UH1871"/>
      <c r="UI1871"/>
      <c r="UJ1871"/>
      <c r="UK1871"/>
      <c r="UL1871"/>
      <c r="UM1871"/>
      <c r="UN1871"/>
      <c r="UO1871"/>
      <c r="UP1871"/>
      <c r="UQ1871"/>
      <c r="UR1871"/>
      <c r="US1871"/>
      <c r="UT1871"/>
      <c r="UU1871"/>
      <c r="UV1871"/>
      <c r="UW1871"/>
      <c r="UX1871"/>
      <c r="UY1871"/>
      <c r="UZ1871"/>
      <c r="VA1871"/>
      <c r="VB1871"/>
      <c r="VC1871"/>
      <c r="VD1871"/>
      <c r="VE1871"/>
      <c r="VF1871"/>
      <c r="VG1871"/>
      <c r="VH1871"/>
      <c r="VI1871"/>
      <c r="VJ1871"/>
      <c r="VK1871"/>
      <c r="VL1871"/>
      <c r="VM1871"/>
      <c r="VN1871"/>
      <c r="VO1871"/>
      <c r="VP1871"/>
      <c r="VQ1871"/>
      <c r="VR1871"/>
      <c r="VS1871"/>
      <c r="VT1871"/>
      <c r="VU1871"/>
      <c r="VV1871"/>
      <c r="VW1871"/>
      <c r="VX1871"/>
      <c r="VY1871"/>
      <c r="VZ1871"/>
      <c r="WA1871"/>
      <c r="WB1871"/>
      <c r="WC1871"/>
      <c r="WD1871"/>
      <c r="WE1871"/>
      <c r="WF1871"/>
      <c r="WG1871"/>
      <c r="WH1871"/>
      <c r="WI1871"/>
      <c r="WJ1871"/>
      <c r="WK1871"/>
      <c r="WL1871"/>
      <c r="WM1871"/>
      <c r="WN1871"/>
      <c r="WO1871"/>
      <c r="WP1871"/>
      <c r="WQ1871"/>
      <c r="WR1871"/>
      <c r="WS1871"/>
      <c r="WT1871"/>
      <c r="WU1871"/>
      <c r="WV1871"/>
      <c r="WW1871"/>
      <c r="WX1871"/>
      <c r="WY1871"/>
      <c r="WZ1871"/>
      <c r="XA1871"/>
      <c r="XB1871"/>
      <c r="XC1871"/>
      <c r="XD1871"/>
      <c r="XE1871"/>
      <c r="XF1871"/>
      <c r="XG1871"/>
      <c r="XH1871"/>
      <c r="XI1871"/>
      <c r="XJ1871"/>
      <c r="XK1871"/>
      <c r="XL1871"/>
      <c r="XM1871"/>
      <c r="XN1871"/>
      <c r="XO1871"/>
      <c r="XP1871"/>
      <c r="XQ1871"/>
      <c r="XR1871"/>
      <c r="XS1871"/>
      <c r="XT1871"/>
      <c r="XU1871"/>
      <c r="XV1871"/>
      <c r="XW1871"/>
      <c r="XX1871"/>
      <c r="XY1871"/>
      <c r="XZ1871"/>
      <c r="YA1871"/>
      <c r="YB1871"/>
      <c r="YC1871"/>
      <c r="YD1871"/>
      <c r="YE1871"/>
      <c r="YF1871"/>
      <c r="YG1871"/>
      <c r="YH1871"/>
      <c r="YI1871"/>
      <c r="YJ1871"/>
      <c r="YK1871"/>
      <c r="YL1871"/>
      <c r="YM1871"/>
      <c r="YN1871"/>
      <c r="YO1871"/>
      <c r="YP1871"/>
      <c r="YQ1871"/>
      <c r="YR1871"/>
      <c r="YS1871"/>
      <c r="YT1871"/>
      <c r="YU1871"/>
      <c r="YV1871"/>
      <c r="YW1871"/>
      <c r="YX1871"/>
      <c r="YY1871"/>
      <c r="YZ1871"/>
      <c r="ZA1871"/>
      <c r="ZB1871"/>
      <c r="ZC1871"/>
      <c r="ZD1871"/>
      <c r="ZE1871"/>
      <c r="ZF1871"/>
      <c r="ZG1871"/>
      <c r="ZH1871"/>
      <c r="ZI1871"/>
      <c r="ZJ1871"/>
      <c r="ZK1871"/>
      <c r="ZL1871"/>
      <c r="ZM1871"/>
      <c r="ZN1871"/>
      <c r="ZO1871"/>
      <c r="ZP1871"/>
      <c r="ZQ1871"/>
      <c r="ZR1871"/>
      <c r="ZS1871"/>
      <c r="ZT1871"/>
      <c r="ZU1871"/>
      <c r="ZV1871"/>
      <c r="ZW1871"/>
      <c r="ZX1871"/>
      <c r="ZY1871"/>
      <c r="ZZ1871"/>
      <c r="AAA1871"/>
      <c r="AAB1871"/>
      <c r="AAC1871"/>
      <c r="AAD1871"/>
      <c r="AAE1871"/>
      <c r="AAF1871"/>
      <c r="AAG1871"/>
      <c r="AAH1871"/>
      <c r="AAI1871"/>
      <c r="AAJ1871"/>
      <c r="AAK1871"/>
      <c r="AAL1871"/>
      <c r="AAM1871"/>
      <c r="AAN1871"/>
      <c r="AAO1871"/>
      <c r="AAP1871"/>
      <c r="AAQ1871"/>
      <c r="AAR1871"/>
      <c r="AAS1871"/>
      <c r="AAT1871"/>
      <c r="AAU1871"/>
      <c r="AAV1871"/>
      <c r="AAW1871"/>
      <c r="AAX1871"/>
      <c r="AAY1871"/>
      <c r="AAZ1871"/>
      <c r="ABA1871"/>
      <c r="ABB1871"/>
      <c r="ABC1871"/>
      <c r="ABD1871"/>
      <c r="ABE1871"/>
      <c r="ABF1871"/>
      <c r="ABG1871"/>
      <c r="ABH1871"/>
      <c r="ABI1871"/>
      <c r="ABJ1871"/>
      <c r="ABK1871"/>
      <c r="ABL1871"/>
      <c r="ABM1871"/>
      <c r="ABN1871"/>
      <c r="ABO1871"/>
      <c r="ABP1871"/>
      <c r="ABQ1871"/>
      <c r="ABR1871"/>
      <c r="ABS1871"/>
      <c r="ABT1871"/>
      <c r="ABU1871"/>
      <c r="ABV1871"/>
      <c r="ABW1871"/>
      <c r="ABX1871"/>
      <c r="ABY1871"/>
      <c r="ABZ1871"/>
      <c r="ACA1871"/>
      <c r="ACB1871"/>
      <c r="ACC1871"/>
      <c r="ACD1871"/>
      <c r="ACE1871"/>
      <c r="ACF1871"/>
      <c r="ACG1871"/>
      <c r="ACH1871"/>
      <c r="ACI1871"/>
      <c r="ACJ1871"/>
      <c r="ACK1871"/>
      <c r="ACL1871"/>
      <c r="ACM1871"/>
      <c r="ACN1871"/>
      <c r="ACO1871"/>
      <c r="ACP1871"/>
      <c r="ACQ1871"/>
      <c r="ACR1871"/>
      <c r="ACS1871"/>
      <c r="ACT1871"/>
      <c r="ACU1871"/>
      <c r="ACV1871"/>
      <c r="ACW1871"/>
      <c r="ACX1871"/>
      <c r="ACY1871"/>
      <c r="ACZ1871"/>
      <c r="ADA1871"/>
      <c r="ADB1871"/>
      <c r="ADC1871"/>
      <c r="ADD1871"/>
      <c r="ADE1871"/>
      <c r="ADF1871"/>
      <c r="ADG1871"/>
      <c r="ADH1871"/>
      <c r="ADI1871"/>
      <c r="ADJ1871"/>
      <c r="ADK1871"/>
      <c r="ADL1871"/>
      <c r="ADM1871"/>
      <c r="ADN1871"/>
      <c r="ADO1871"/>
      <c r="ADP1871"/>
      <c r="ADQ1871"/>
      <c r="ADR1871"/>
      <c r="ADS1871"/>
      <c r="ADT1871"/>
      <c r="ADU1871"/>
      <c r="ADV1871"/>
      <c r="ADW1871"/>
      <c r="ADX1871"/>
      <c r="ADY1871"/>
      <c r="ADZ1871"/>
      <c r="AEA1871"/>
      <c r="AEB1871"/>
      <c r="AEC1871"/>
      <c r="AED1871"/>
      <c r="AEE1871"/>
      <c r="AEF1871"/>
      <c r="AEG1871"/>
      <c r="AEH1871"/>
      <c r="AEI1871"/>
      <c r="AEJ1871"/>
      <c r="AEK1871"/>
      <c r="AEL1871"/>
      <c r="AEM1871"/>
      <c r="AEN1871"/>
      <c r="AEO1871"/>
      <c r="AEP1871"/>
      <c r="AEQ1871"/>
      <c r="AER1871"/>
      <c r="AES1871"/>
      <c r="AET1871"/>
      <c r="AEU1871"/>
      <c r="AEV1871"/>
      <c r="AEW1871"/>
      <c r="AEX1871"/>
      <c r="AEY1871"/>
      <c r="AEZ1871"/>
      <c r="AFA1871"/>
      <c r="AFB1871"/>
      <c r="AFC1871"/>
      <c r="AFD1871"/>
      <c r="AFE1871"/>
      <c r="AFF1871"/>
      <c r="AFG1871"/>
      <c r="AFH1871"/>
      <c r="AFI1871"/>
      <c r="AFJ1871"/>
      <c r="AFK1871"/>
      <c r="AFL1871"/>
      <c r="AFM1871"/>
      <c r="AFN1871"/>
      <c r="AFO1871"/>
      <c r="AFP1871"/>
      <c r="AFQ1871"/>
      <c r="AFR1871"/>
      <c r="AFS1871"/>
      <c r="AFT1871"/>
      <c r="AFU1871"/>
      <c r="AFV1871"/>
      <c r="AFW1871"/>
      <c r="AFX1871"/>
      <c r="AFY1871"/>
      <c r="AFZ1871"/>
      <c r="AGA1871"/>
      <c r="AGB1871"/>
      <c r="AGC1871"/>
      <c r="AGD1871"/>
      <c r="AGE1871"/>
      <c r="AGF1871"/>
      <c r="AGG1871"/>
      <c r="AGH1871"/>
      <c r="AGI1871"/>
      <c r="AGJ1871"/>
      <c r="AGK1871"/>
      <c r="AGL1871"/>
      <c r="AGM1871"/>
      <c r="AGN1871"/>
      <c r="AGO1871"/>
      <c r="AGP1871"/>
      <c r="AGQ1871"/>
      <c r="AGR1871"/>
      <c r="AGS1871"/>
      <c r="AGT1871"/>
      <c r="AGU1871"/>
      <c r="AGV1871"/>
      <c r="AGW1871"/>
      <c r="AGX1871"/>
      <c r="AGY1871"/>
      <c r="AGZ1871"/>
      <c r="AHA1871"/>
      <c r="AHB1871"/>
      <c r="AHC1871"/>
      <c r="AHD1871"/>
      <c r="AHE1871"/>
      <c r="AHF1871"/>
      <c r="AHG1871"/>
      <c r="AHH1871"/>
      <c r="AHI1871"/>
      <c r="AHJ1871"/>
      <c r="AHK1871"/>
      <c r="AHL1871"/>
      <c r="AHM1871"/>
      <c r="AHN1871"/>
      <c r="AHO1871"/>
      <c r="AHP1871"/>
      <c r="AHQ1871"/>
      <c r="AHR1871"/>
      <c r="AHS1871"/>
      <c r="AHT1871"/>
      <c r="AHU1871"/>
      <c r="AHV1871"/>
      <c r="AHW1871"/>
      <c r="AHX1871"/>
      <c r="AHY1871"/>
      <c r="AHZ1871"/>
      <c r="AIA1871"/>
      <c r="AIB1871"/>
      <c r="AIC1871"/>
      <c r="AID1871"/>
      <c r="AIE1871"/>
      <c r="AIF1871"/>
      <c r="AIG1871"/>
      <c r="AIH1871"/>
      <c r="AII1871"/>
      <c r="AIJ1871"/>
      <c r="AIK1871"/>
      <c r="AIL1871"/>
      <c r="AIM1871"/>
      <c r="AIN1871"/>
      <c r="AIO1871"/>
      <c r="AIP1871"/>
      <c r="AIQ1871"/>
      <c r="AIR1871"/>
      <c r="AIS1871"/>
      <c r="AIT1871"/>
      <c r="AIU1871"/>
      <c r="AIV1871"/>
      <c r="AIW1871"/>
      <c r="AIX1871"/>
      <c r="AIY1871"/>
      <c r="AIZ1871"/>
      <c r="AJA1871"/>
      <c r="AJB1871"/>
      <c r="AJC1871"/>
      <c r="AJD1871"/>
      <c r="AJE1871"/>
      <c r="AJF1871"/>
      <c r="AJG1871"/>
      <c r="AJH1871"/>
      <c r="AJI1871"/>
      <c r="AJJ1871"/>
      <c r="AJK1871"/>
      <c r="AJL1871"/>
      <c r="AJM1871"/>
      <c r="AJN1871"/>
      <c r="AJO1871"/>
      <c r="AJP1871"/>
      <c r="AJQ1871"/>
      <c r="AJR1871"/>
      <c r="AJS1871"/>
      <c r="AJT1871"/>
      <c r="AJU1871"/>
      <c r="AJV1871"/>
      <c r="AJW1871"/>
      <c r="AJX1871"/>
      <c r="AJY1871"/>
      <c r="AJZ1871"/>
      <c r="AKA1871"/>
      <c r="AKB1871"/>
      <c r="AKC1871"/>
      <c r="AKD1871"/>
      <c r="AKE1871"/>
      <c r="AKF1871"/>
      <c r="AKG1871"/>
      <c r="AKH1871"/>
      <c r="AKI1871"/>
      <c r="AKJ1871"/>
      <c r="AKK1871"/>
      <c r="AKL1871"/>
      <c r="AKM1871"/>
      <c r="AKN1871"/>
      <c r="AKO1871"/>
      <c r="AKP1871"/>
      <c r="AKQ1871"/>
      <c r="AKR1871"/>
      <c r="AKS1871"/>
      <c r="AKT1871"/>
      <c r="AKU1871"/>
      <c r="AKV1871"/>
      <c r="AKW1871"/>
      <c r="AKX1871"/>
      <c r="AKY1871"/>
      <c r="AKZ1871"/>
      <c r="ALA1871"/>
      <c r="ALB1871"/>
      <c r="ALC1871"/>
      <c r="ALD1871"/>
      <c r="ALE1871"/>
      <c r="ALF1871"/>
      <c r="ALG1871"/>
      <c r="ALH1871"/>
      <c r="ALI1871"/>
      <c r="ALJ1871"/>
      <c r="ALK1871"/>
      <c r="ALL1871"/>
      <c r="ALM1871"/>
      <c r="ALN1871"/>
      <c r="ALO1871"/>
      <c r="ALP1871"/>
      <c r="ALQ1871"/>
      <c r="ALR1871"/>
      <c r="ALS1871"/>
      <c r="ALT1871"/>
      <c r="ALU1871"/>
      <c r="ALV1871"/>
      <c r="ALW1871"/>
      <c r="ALX1871"/>
      <c r="ALY1871"/>
      <c r="ALZ1871"/>
      <c r="AMA1871"/>
      <c r="AMB1871"/>
      <c r="AMC1871"/>
      <c r="AMD1871"/>
      <c r="AME1871"/>
      <c r="AMF1871"/>
      <c r="AMG1871"/>
      <c r="AMH1871"/>
      <c r="AMI1871"/>
      <c r="AMJ1871"/>
      <c r="AMK1871"/>
    </row>
    <row r="1872" spans="1:1025" ht="45" customHeight="1" thickTop="1" thickBot="1" x14ac:dyDescent="0.3">
      <c r="A1872" s="250" t="s">
        <v>1476</v>
      </c>
      <c r="B1872" s="250" t="s">
        <v>1476</v>
      </c>
      <c r="C1872" s="250" t="s">
        <v>1476</v>
      </c>
      <c r="D1872" s="250" t="s">
        <v>1476</v>
      </c>
      <c r="E1872" s="250" t="s">
        <v>1476</v>
      </c>
      <c r="F1872" s="250" t="s">
        <v>1476</v>
      </c>
      <c r="G1872" s="250" t="s">
        <v>1476</v>
      </c>
      <c r="H1872" s="250" t="s">
        <v>1476</v>
      </c>
      <c r="I1872" s="250" t="s">
        <v>1476</v>
      </c>
      <c r="J1872" s="250" t="s">
        <v>1476</v>
      </c>
      <c r="K1872" s="250" t="s">
        <v>1476</v>
      </c>
      <c r="L1872" s="250" t="s">
        <v>1476</v>
      </c>
      <c r="M1872" s="250" t="s">
        <v>1476</v>
      </c>
      <c r="N1872" s="250" t="s">
        <v>1476</v>
      </c>
      <c r="O1872" s="250" t="s">
        <v>1476</v>
      </c>
      <c r="P1872" s="250" t="s">
        <v>1476</v>
      </c>
      <c r="Q1872" s="54">
        <v>0</v>
      </c>
      <c r="R1872" s="251" t="s">
        <v>2551</v>
      </c>
      <c r="S1872" s="252"/>
      <c r="T1872" s="252"/>
      <c r="U1872" s="252"/>
      <c r="V1872" s="252"/>
      <c r="W1872" s="252"/>
      <c r="X1872" s="252"/>
      <c r="Y1872" s="252"/>
      <c r="Z1872" s="252"/>
      <c r="AA1872" s="252"/>
      <c r="AB1872" s="252"/>
      <c r="AC1872" s="252"/>
      <c r="AD1872" s="252"/>
      <c r="AE1872" s="253"/>
      <c r="AF1872" s="54">
        <v>0</v>
      </c>
      <c r="AG1872" s="251" t="s">
        <v>2551</v>
      </c>
      <c r="AH1872" s="252"/>
      <c r="AI1872" s="252"/>
      <c r="AJ1872" s="252"/>
      <c r="AK1872" s="252"/>
      <c r="AL1872" s="252"/>
      <c r="AM1872" s="252"/>
      <c r="AN1872" s="252"/>
      <c r="AO1872" s="252"/>
      <c r="AP1872" s="252"/>
      <c r="AQ1872" s="252"/>
      <c r="AR1872" s="252"/>
      <c r="AS1872" s="252"/>
      <c r="AT1872" s="253"/>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c r="HC1872"/>
      <c r="HD1872"/>
      <c r="HE1872"/>
      <c r="HF1872"/>
      <c r="HG1872"/>
      <c r="HH1872"/>
      <c r="HI1872"/>
      <c r="HJ1872"/>
      <c r="HK1872"/>
      <c r="HL1872"/>
      <c r="HM1872"/>
      <c r="HN1872"/>
      <c r="HO1872"/>
      <c r="HP1872"/>
      <c r="HQ1872"/>
      <c r="HR1872"/>
      <c r="HS1872"/>
      <c r="HT1872"/>
      <c r="HU1872"/>
      <c r="HV1872"/>
      <c r="HW1872"/>
      <c r="HX1872"/>
      <c r="HY1872"/>
      <c r="HZ1872"/>
      <c r="IA1872"/>
      <c r="IB1872"/>
      <c r="IC1872"/>
      <c r="ID1872"/>
      <c r="IE1872"/>
      <c r="IF1872"/>
      <c r="IG1872"/>
      <c r="IH1872"/>
      <c r="II1872"/>
      <c r="IJ1872"/>
      <c r="IK1872"/>
      <c r="IL1872"/>
      <c r="IM1872"/>
      <c r="IN1872"/>
      <c r="IO1872"/>
      <c r="IP1872"/>
      <c r="IQ1872"/>
      <c r="IR1872"/>
      <c r="IS1872"/>
      <c r="IT1872"/>
      <c r="IU1872"/>
      <c r="IV1872"/>
      <c r="IW1872"/>
      <c r="IX1872"/>
      <c r="IY1872"/>
      <c r="IZ1872"/>
      <c r="JA1872"/>
      <c r="JB1872"/>
      <c r="JC1872"/>
      <c r="JD1872"/>
      <c r="JE1872"/>
      <c r="JF1872"/>
      <c r="JG1872"/>
      <c r="JH1872"/>
      <c r="JI1872"/>
      <c r="JJ1872"/>
      <c r="JK1872"/>
      <c r="JL1872"/>
      <c r="JM1872"/>
      <c r="JN1872"/>
      <c r="JO1872"/>
      <c r="JP1872"/>
      <c r="JQ1872"/>
      <c r="JR1872"/>
      <c r="JS1872"/>
      <c r="JT1872"/>
      <c r="JU1872"/>
      <c r="JV1872"/>
      <c r="JW1872"/>
      <c r="JX1872"/>
      <c r="JY1872"/>
      <c r="JZ1872"/>
      <c r="KA1872"/>
      <c r="KB1872"/>
      <c r="KC1872"/>
      <c r="KD1872"/>
      <c r="KE1872"/>
      <c r="KF1872"/>
      <c r="KG1872"/>
      <c r="KH1872"/>
      <c r="KI1872"/>
      <c r="KJ1872"/>
      <c r="KK1872"/>
      <c r="KL1872"/>
      <c r="KM1872"/>
      <c r="KN1872"/>
      <c r="KO1872"/>
      <c r="KP1872"/>
      <c r="KQ1872"/>
      <c r="KR1872"/>
      <c r="KS1872"/>
      <c r="KT1872"/>
      <c r="KU1872"/>
      <c r="KV1872"/>
      <c r="KW1872"/>
      <c r="KX1872"/>
      <c r="KY1872"/>
      <c r="KZ1872"/>
      <c r="LA1872"/>
      <c r="LB1872"/>
      <c r="LC1872"/>
      <c r="LD1872"/>
      <c r="LE1872"/>
      <c r="LF1872"/>
      <c r="LG1872"/>
      <c r="LH1872"/>
      <c r="LI1872"/>
      <c r="LJ1872"/>
      <c r="LK1872"/>
      <c r="LL1872"/>
      <c r="LM1872"/>
      <c r="LN1872"/>
      <c r="LO1872"/>
      <c r="LP1872"/>
      <c r="LQ1872"/>
      <c r="LR1872"/>
      <c r="LS1872"/>
      <c r="LT1872"/>
      <c r="LU1872"/>
      <c r="LV1872"/>
      <c r="LW1872"/>
      <c r="LX1872"/>
      <c r="LY1872"/>
      <c r="LZ1872"/>
      <c r="MA1872"/>
      <c r="MB1872"/>
      <c r="MC1872"/>
      <c r="MD1872"/>
      <c r="ME1872"/>
      <c r="MF1872"/>
      <c r="MG1872"/>
      <c r="MH1872"/>
      <c r="MI1872"/>
      <c r="MJ1872"/>
      <c r="MK1872"/>
      <c r="ML1872"/>
      <c r="MM1872"/>
      <c r="MN1872"/>
      <c r="MO1872"/>
      <c r="MP1872"/>
      <c r="MQ1872"/>
      <c r="MR1872"/>
      <c r="MS1872"/>
      <c r="MT1872"/>
      <c r="MU1872"/>
      <c r="MV1872"/>
      <c r="MW1872"/>
      <c r="MX1872"/>
      <c r="MY1872"/>
      <c r="MZ1872"/>
      <c r="NA1872"/>
      <c r="NB1872"/>
      <c r="NC1872"/>
      <c r="ND1872"/>
      <c r="NE1872"/>
      <c r="NF1872"/>
      <c r="NG1872"/>
      <c r="NH1872"/>
      <c r="NI1872"/>
      <c r="NJ1872"/>
      <c r="NK1872"/>
      <c r="NL1872"/>
      <c r="NM1872"/>
      <c r="NN1872"/>
      <c r="NO1872"/>
      <c r="NP1872"/>
      <c r="NQ1872"/>
      <c r="NR1872"/>
      <c r="NS1872"/>
      <c r="NT1872"/>
      <c r="NU1872"/>
      <c r="NV1872"/>
      <c r="NW1872"/>
      <c r="NX1872"/>
      <c r="NY1872"/>
      <c r="NZ1872"/>
      <c r="OA1872"/>
      <c r="OB1872"/>
      <c r="OC1872"/>
      <c r="OD1872"/>
      <c r="OE1872"/>
      <c r="OF1872"/>
      <c r="OG1872"/>
      <c r="OH1872"/>
      <c r="OI1872"/>
      <c r="OJ1872"/>
      <c r="OK1872"/>
      <c r="OL1872"/>
      <c r="OM1872"/>
      <c r="ON1872"/>
      <c r="OO1872"/>
      <c r="OP1872"/>
      <c r="OQ1872"/>
      <c r="OR1872"/>
      <c r="OS1872"/>
      <c r="OT1872"/>
      <c r="OU1872"/>
      <c r="OV1872"/>
      <c r="OW1872"/>
      <c r="OX1872"/>
      <c r="OY1872"/>
      <c r="OZ1872"/>
      <c r="PA1872"/>
      <c r="PB1872"/>
      <c r="PC1872"/>
      <c r="PD1872"/>
      <c r="PE1872"/>
      <c r="PF1872"/>
      <c r="PG1872"/>
      <c r="PH1872"/>
      <c r="PI1872"/>
      <c r="PJ1872"/>
      <c r="PK1872"/>
      <c r="PL1872"/>
      <c r="PM1872"/>
      <c r="PN1872"/>
      <c r="PO1872"/>
      <c r="PP1872"/>
      <c r="PQ1872"/>
      <c r="PR1872"/>
      <c r="PS1872"/>
      <c r="PT1872"/>
      <c r="PU1872"/>
      <c r="PV1872"/>
      <c r="PW1872"/>
      <c r="PX1872"/>
      <c r="PY1872"/>
      <c r="PZ1872"/>
      <c r="QA1872"/>
      <c r="QB1872"/>
      <c r="QC1872"/>
      <c r="QD1872"/>
      <c r="QE1872"/>
      <c r="QF1872"/>
      <c r="QG1872"/>
      <c r="QH1872"/>
      <c r="QI1872"/>
      <c r="QJ1872"/>
      <c r="QK1872"/>
      <c r="QL1872"/>
      <c r="QM1872"/>
      <c r="QN1872"/>
      <c r="QO1872"/>
      <c r="QP1872"/>
      <c r="QQ1872"/>
      <c r="QR1872"/>
      <c r="QS1872"/>
      <c r="QT1872"/>
      <c r="QU1872"/>
      <c r="QV1872"/>
      <c r="QW1872"/>
      <c r="QX1872"/>
      <c r="QY1872"/>
      <c r="QZ1872"/>
      <c r="RA1872"/>
      <c r="RB1872"/>
      <c r="RC1872"/>
      <c r="RD1872"/>
      <c r="RE1872"/>
      <c r="RF1872"/>
      <c r="RG1872"/>
      <c r="RH1872"/>
      <c r="RI1872"/>
      <c r="RJ1872"/>
      <c r="RK1872"/>
      <c r="RL1872"/>
      <c r="RM1872"/>
      <c r="RN1872"/>
      <c r="RO1872"/>
      <c r="RP1872"/>
      <c r="RQ1872"/>
      <c r="RR1872"/>
      <c r="RS1872"/>
      <c r="RT1872"/>
      <c r="RU1872"/>
      <c r="RV1872"/>
      <c r="RW1872"/>
      <c r="RX1872"/>
      <c r="RY1872"/>
      <c r="RZ1872"/>
      <c r="SA1872"/>
      <c r="SB1872"/>
      <c r="SC1872"/>
      <c r="SD1872"/>
      <c r="SE1872"/>
      <c r="SF1872"/>
      <c r="SG1872"/>
      <c r="SH1872"/>
      <c r="SI1872"/>
      <c r="SJ1872"/>
      <c r="SK1872"/>
      <c r="SL1872"/>
      <c r="SM1872"/>
      <c r="SN1872"/>
      <c r="SO1872"/>
      <c r="SP1872"/>
      <c r="SQ1872"/>
      <c r="SR1872"/>
      <c r="SS1872"/>
      <c r="ST1872"/>
      <c r="SU1872"/>
      <c r="SV1872"/>
      <c r="SW1872"/>
      <c r="SX1872"/>
      <c r="SY1872"/>
      <c r="SZ1872"/>
      <c r="TA1872"/>
      <c r="TB1872"/>
      <c r="TC1872"/>
      <c r="TD1872"/>
      <c r="TE1872"/>
      <c r="TF1872"/>
      <c r="TG1872"/>
      <c r="TH1872"/>
      <c r="TI1872"/>
      <c r="TJ1872"/>
      <c r="TK1872"/>
      <c r="TL1872"/>
      <c r="TM1872"/>
      <c r="TN1872"/>
      <c r="TO1872"/>
      <c r="TP1872"/>
      <c r="TQ1872"/>
      <c r="TR1872"/>
      <c r="TS1872"/>
      <c r="TT1872"/>
      <c r="TU1872"/>
      <c r="TV1872"/>
      <c r="TW1872"/>
      <c r="TX1872"/>
      <c r="TY1872"/>
      <c r="TZ1872"/>
      <c r="UA1872"/>
      <c r="UB1872"/>
      <c r="UC1872"/>
      <c r="UD1872"/>
      <c r="UE1872"/>
      <c r="UF1872"/>
      <c r="UG1872"/>
      <c r="UH1872"/>
      <c r="UI1872"/>
      <c r="UJ1872"/>
      <c r="UK1872"/>
      <c r="UL1872"/>
      <c r="UM1872"/>
      <c r="UN1872"/>
      <c r="UO1872"/>
      <c r="UP1872"/>
      <c r="UQ1872"/>
      <c r="UR1872"/>
      <c r="US1872"/>
      <c r="UT1872"/>
      <c r="UU1872"/>
      <c r="UV1872"/>
      <c r="UW1872"/>
      <c r="UX1872"/>
      <c r="UY1872"/>
      <c r="UZ1872"/>
      <c r="VA1872"/>
      <c r="VB1872"/>
      <c r="VC1872"/>
      <c r="VD1872"/>
      <c r="VE1872"/>
      <c r="VF1872"/>
      <c r="VG1872"/>
      <c r="VH1872"/>
      <c r="VI1872"/>
      <c r="VJ1872"/>
      <c r="VK1872"/>
      <c r="VL1872"/>
      <c r="VM1872"/>
      <c r="VN1872"/>
      <c r="VO1872"/>
      <c r="VP1872"/>
      <c r="VQ1872"/>
      <c r="VR1872"/>
      <c r="VS1872"/>
      <c r="VT1872"/>
      <c r="VU1872"/>
      <c r="VV1872"/>
      <c r="VW1872"/>
      <c r="VX1872"/>
      <c r="VY1872"/>
      <c r="VZ1872"/>
      <c r="WA1872"/>
      <c r="WB1872"/>
      <c r="WC1872"/>
      <c r="WD1872"/>
      <c r="WE1872"/>
      <c r="WF1872"/>
      <c r="WG1872"/>
      <c r="WH1872"/>
      <c r="WI1872"/>
      <c r="WJ1872"/>
      <c r="WK1872"/>
      <c r="WL1872"/>
      <c r="WM1872"/>
      <c r="WN1872"/>
      <c r="WO1872"/>
      <c r="WP1872"/>
      <c r="WQ1872"/>
      <c r="WR1872"/>
      <c r="WS1872"/>
      <c r="WT1872"/>
      <c r="WU1872"/>
      <c r="WV1872"/>
      <c r="WW1872"/>
      <c r="WX1872"/>
      <c r="WY1872"/>
      <c r="WZ1872"/>
      <c r="XA1872"/>
      <c r="XB1872"/>
      <c r="XC1872"/>
      <c r="XD1872"/>
      <c r="XE1872"/>
      <c r="XF1872"/>
      <c r="XG1872"/>
      <c r="XH1872"/>
      <c r="XI1872"/>
      <c r="XJ1872"/>
      <c r="XK1872"/>
      <c r="XL1872"/>
      <c r="XM1872"/>
      <c r="XN1872"/>
      <c r="XO1872"/>
      <c r="XP1872"/>
      <c r="XQ1872"/>
      <c r="XR1872"/>
      <c r="XS1872"/>
      <c r="XT1872"/>
      <c r="XU1872"/>
      <c r="XV1872"/>
      <c r="XW1872"/>
      <c r="XX1872"/>
      <c r="XY1872"/>
      <c r="XZ1872"/>
      <c r="YA1872"/>
      <c r="YB1872"/>
      <c r="YC1872"/>
      <c r="YD1872"/>
      <c r="YE1872"/>
      <c r="YF1872"/>
      <c r="YG1872"/>
      <c r="YH1872"/>
      <c r="YI1872"/>
      <c r="YJ1872"/>
      <c r="YK1872"/>
      <c r="YL1872"/>
      <c r="YM1872"/>
      <c r="YN1872"/>
      <c r="YO1872"/>
      <c r="YP1872"/>
      <c r="YQ1872"/>
      <c r="YR1872"/>
      <c r="YS1872"/>
      <c r="YT1872"/>
      <c r="YU1872"/>
      <c r="YV1872"/>
      <c r="YW1872"/>
      <c r="YX1872"/>
      <c r="YY1872"/>
      <c r="YZ1872"/>
      <c r="ZA1872"/>
      <c r="ZB1872"/>
      <c r="ZC1872"/>
      <c r="ZD1872"/>
      <c r="ZE1872"/>
      <c r="ZF1872"/>
      <c r="ZG1872"/>
      <c r="ZH1872"/>
      <c r="ZI1872"/>
      <c r="ZJ1872"/>
      <c r="ZK1872"/>
      <c r="ZL1872"/>
      <c r="ZM1872"/>
      <c r="ZN1872"/>
      <c r="ZO1872"/>
      <c r="ZP1872"/>
      <c r="ZQ1872"/>
      <c r="ZR1872"/>
      <c r="ZS1872"/>
      <c r="ZT1872"/>
      <c r="ZU1872"/>
      <c r="ZV1872"/>
      <c r="ZW1872"/>
      <c r="ZX1872"/>
      <c r="ZY1872"/>
      <c r="ZZ1872"/>
      <c r="AAA1872"/>
      <c r="AAB1872"/>
      <c r="AAC1872"/>
      <c r="AAD1872"/>
      <c r="AAE1872"/>
      <c r="AAF1872"/>
      <c r="AAG1872"/>
      <c r="AAH1872"/>
      <c r="AAI1872"/>
      <c r="AAJ1872"/>
      <c r="AAK1872"/>
      <c r="AAL1872"/>
      <c r="AAM1872"/>
      <c r="AAN1872"/>
      <c r="AAO1872"/>
      <c r="AAP1872"/>
      <c r="AAQ1872"/>
      <c r="AAR1872"/>
      <c r="AAS1872"/>
      <c r="AAT1872"/>
      <c r="AAU1872"/>
      <c r="AAV1872"/>
      <c r="AAW1872"/>
      <c r="AAX1872"/>
      <c r="AAY1872"/>
      <c r="AAZ1872"/>
      <c r="ABA1872"/>
      <c r="ABB1872"/>
      <c r="ABC1872"/>
      <c r="ABD1872"/>
      <c r="ABE1872"/>
      <c r="ABF1872"/>
      <c r="ABG1872"/>
      <c r="ABH1872"/>
      <c r="ABI1872"/>
      <c r="ABJ1872"/>
      <c r="ABK1872"/>
      <c r="ABL1872"/>
      <c r="ABM1872"/>
      <c r="ABN1872"/>
      <c r="ABO1872"/>
      <c r="ABP1872"/>
      <c r="ABQ1872"/>
      <c r="ABR1872"/>
      <c r="ABS1872"/>
      <c r="ABT1872"/>
      <c r="ABU1872"/>
      <c r="ABV1872"/>
      <c r="ABW1872"/>
      <c r="ABX1872"/>
      <c r="ABY1872"/>
      <c r="ABZ1872"/>
      <c r="ACA1872"/>
      <c r="ACB1872"/>
      <c r="ACC1872"/>
      <c r="ACD1872"/>
      <c r="ACE1872"/>
      <c r="ACF1872"/>
      <c r="ACG1872"/>
      <c r="ACH1872"/>
      <c r="ACI1872"/>
      <c r="ACJ1872"/>
      <c r="ACK1872"/>
      <c r="ACL1872"/>
      <c r="ACM1872"/>
      <c r="ACN1872"/>
      <c r="ACO1872"/>
      <c r="ACP1872"/>
      <c r="ACQ1872"/>
      <c r="ACR1872"/>
      <c r="ACS1872"/>
      <c r="ACT1872"/>
      <c r="ACU1872"/>
      <c r="ACV1872"/>
      <c r="ACW1872"/>
      <c r="ACX1872"/>
      <c r="ACY1872"/>
      <c r="ACZ1872"/>
      <c r="ADA1872"/>
      <c r="ADB1872"/>
      <c r="ADC1872"/>
      <c r="ADD1872"/>
      <c r="ADE1872"/>
      <c r="ADF1872"/>
      <c r="ADG1872"/>
      <c r="ADH1872"/>
      <c r="ADI1872"/>
      <c r="ADJ1872"/>
      <c r="ADK1872"/>
      <c r="ADL1872"/>
      <c r="ADM1872"/>
      <c r="ADN1872"/>
      <c r="ADO1872"/>
      <c r="ADP1872"/>
      <c r="ADQ1872"/>
      <c r="ADR1872"/>
      <c r="ADS1872"/>
      <c r="ADT1872"/>
      <c r="ADU1872"/>
      <c r="ADV1872"/>
      <c r="ADW1872"/>
      <c r="ADX1872"/>
      <c r="ADY1872"/>
      <c r="ADZ1872"/>
      <c r="AEA1872"/>
      <c r="AEB1872"/>
      <c r="AEC1872"/>
      <c r="AED1872"/>
      <c r="AEE1872"/>
      <c r="AEF1872"/>
      <c r="AEG1872"/>
      <c r="AEH1872"/>
      <c r="AEI1872"/>
      <c r="AEJ1872"/>
      <c r="AEK1872"/>
      <c r="AEL1872"/>
      <c r="AEM1872"/>
      <c r="AEN1872"/>
      <c r="AEO1872"/>
      <c r="AEP1872"/>
      <c r="AEQ1872"/>
      <c r="AER1872"/>
      <c r="AES1872"/>
      <c r="AET1872"/>
      <c r="AEU1872"/>
      <c r="AEV1872"/>
      <c r="AEW1872"/>
      <c r="AEX1872"/>
      <c r="AEY1872"/>
      <c r="AEZ1872"/>
      <c r="AFA1872"/>
      <c r="AFB1872"/>
      <c r="AFC1872"/>
      <c r="AFD1872"/>
      <c r="AFE1872"/>
      <c r="AFF1872"/>
      <c r="AFG1872"/>
      <c r="AFH1872"/>
      <c r="AFI1872"/>
      <c r="AFJ1872"/>
      <c r="AFK1872"/>
      <c r="AFL1872"/>
      <c r="AFM1872"/>
      <c r="AFN1872"/>
      <c r="AFO1872"/>
      <c r="AFP1872"/>
      <c r="AFQ1872"/>
      <c r="AFR1872"/>
      <c r="AFS1872"/>
      <c r="AFT1872"/>
      <c r="AFU1872"/>
      <c r="AFV1872"/>
      <c r="AFW1872"/>
      <c r="AFX1872"/>
      <c r="AFY1872"/>
      <c r="AFZ1872"/>
      <c r="AGA1872"/>
      <c r="AGB1872"/>
      <c r="AGC1872"/>
      <c r="AGD1872"/>
      <c r="AGE1872"/>
      <c r="AGF1872"/>
      <c r="AGG1872"/>
      <c r="AGH1872"/>
      <c r="AGI1872"/>
      <c r="AGJ1872"/>
      <c r="AGK1872"/>
      <c r="AGL1872"/>
      <c r="AGM1872"/>
      <c r="AGN1872"/>
      <c r="AGO1872"/>
      <c r="AGP1872"/>
      <c r="AGQ1872"/>
      <c r="AGR1872"/>
      <c r="AGS1872"/>
      <c r="AGT1872"/>
      <c r="AGU1872"/>
      <c r="AGV1872"/>
      <c r="AGW1872"/>
      <c r="AGX1872"/>
      <c r="AGY1872"/>
      <c r="AGZ1872"/>
      <c r="AHA1872"/>
      <c r="AHB1872"/>
      <c r="AHC1872"/>
      <c r="AHD1872"/>
      <c r="AHE1872"/>
      <c r="AHF1872"/>
      <c r="AHG1872"/>
      <c r="AHH1872"/>
      <c r="AHI1872"/>
      <c r="AHJ1872"/>
      <c r="AHK1872"/>
      <c r="AHL1872"/>
      <c r="AHM1872"/>
      <c r="AHN1872"/>
      <c r="AHO1872"/>
      <c r="AHP1872"/>
      <c r="AHQ1872"/>
      <c r="AHR1872"/>
      <c r="AHS1872"/>
      <c r="AHT1872"/>
      <c r="AHU1872"/>
      <c r="AHV1872"/>
      <c r="AHW1872"/>
      <c r="AHX1872"/>
      <c r="AHY1872"/>
      <c r="AHZ1872"/>
      <c r="AIA1872"/>
      <c r="AIB1872"/>
      <c r="AIC1872"/>
      <c r="AID1872"/>
      <c r="AIE1872"/>
      <c r="AIF1872"/>
      <c r="AIG1872"/>
      <c r="AIH1872"/>
      <c r="AII1872"/>
      <c r="AIJ1872"/>
      <c r="AIK1872"/>
      <c r="AIL1872"/>
      <c r="AIM1872"/>
      <c r="AIN1872"/>
      <c r="AIO1872"/>
      <c r="AIP1872"/>
      <c r="AIQ1872"/>
      <c r="AIR1872"/>
      <c r="AIS1872"/>
      <c r="AIT1872"/>
      <c r="AIU1872"/>
      <c r="AIV1872"/>
      <c r="AIW1872"/>
      <c r="AIX1872"/>
      <c r="AIY1872"/>
      <c r="AIZ1872"/>
      <c r="AJA1872"/>
      <c r="AJB1872"/>
      <c r="AJC1872"/>
      <c r="AJD1872"/>
      <c r="AJE1872"/>
      <c r="AJF1872"/>
      <c r="AJG1872"/>
      <c r="AJH1872"/>
      <c r="AJI1872"/>
      <c r="AJJ1872"/>
      <c r="AJK1872"/>
      <c r="AJL1872"/>
      <c r="AJM1872"/>
      <c r="AJN1872"/>
      <c r="AJO1872"/>
      <c r="AJP1872"/>
      <c r="AJQ1872"/>
      <c r="AJR1872"/>
      <c r="AJS1872"/>
      <c r="AJT1872"/>
      <c r="AJU1872"/>
      <c r="AJV1872"/>
      <c r="AJW1872"/>
      <c r="AJX1872"/>
      <c r="AJY1872"/>
      <c r="AJZ1872"/>
      <c r="AKA1872"/>
      <c r="AKB1872"/>
      <c r="AKC1872"/>
      <c r="AKD1872"/>
      <c r="AKE1872"/>
      <c r="AKF1872"/>
      <c r="AKG1872"/>
      <c r="AKH1872"/>
      <c r="AKI1872"/>
      <c r="AKJ1872"/>
      <c r="AKK1872"/>
      <c r="AKL1872"/>
      <c r="AKM1872"/>
      <c r="AKN1872"/>
      <c r="AKO1872"/>
      <c r="AKP1872"/>
      <c r="AKQ1872"/>
      <c r="AKR1872"/>
      <c r="AKS1872"/>
      <c r="AKT1872"/>
      <c r="AKU1872"/>
      <c r="AKV1872"/>
      <c r="AKW1872"/>
      <c r="AKX1872"/>
      <c r="AKY1872"/>
      <c r="AKZ1872"/>
      <c r="ALA1872"/>
      <c r="ALB1872"/>
      <c r="ALC1872"/>
      <c r="ALD1872"/>
      <c r="ALE1872"/>
      <c r="ALF1872"/>
      <c r="ALG1872"/>
      <c r="ALH1872"/>
      <c r="ALI1872"/>
      <c r="ALJ1872"/>
      <c r="ALK1872"/>
      <c r="ALL1872"/>
      <c r="ALM1872"/>
      <c r="ALN1872"/>
      <c r="ALO1872"/>
      <c r="ALP1872"/>
      <c r="ALQ1872"/>
      <c r="ALR1872"/>
      <c r="ALS1872"/>
      <c r="ALT1872"/>
      <c r="ALU1872"/>
      <c r="ALV1872"/>
      <c r="ALW1872"/>
      <c r="ALX1872"/>
      <c r="ALY1872"/>
      <c r="ALZ1872"/>
      <c r="AMA1872"/>
      <c r="AMB1872"/>
      <c r="AMC1872"/>
      <c r="AMD1872"/>
      <c r="AME1872"/>
      <c r="AMF1872"/>
      <c r="AMG1872"/>
      <c r="AMH1872"/>
      <c r="AMI1872"/>
      <c r="AMJ1872"/>
      <c r="AMK1872"/>
    </row>
    <row r="1873" spans="1:46" customFormat="1" ht="45" customHeight="1" thickTop="1" thickBot="1" x14ac:dyDescent="0.3">
      <c r="A1873" s="250" t="s">
        <v>1477</v>
      </c>
      <c r="B1873" s="250" t="s">
        <v>1477</v>
      </c>
      <c r="C1873" s="250" t="s">
        <v>1477</v>
      </c>
      <c r="D1873" s="250" t="s">
        <v>1477</v>
      </c>
      <c r="E1873" s="250" t="s">
        <v>1477</v>
      </c>
      <c r="F1873" s="250" t="s">
        <v>1477</v>
      </c>
      <c r="G1873" s="250" t="s">
        <v>1477</v>
      </c>
      <c r="H1873" s="250" t="s">
        <v>1477</v>
      </c>
      <c r="I1873" s="250" t="s">
        <v>1477</v>
      </c>
      <c r="J1873" s="250" t="s">
        <v>1477</v>
      </c>
      <c r="K1873" s="250" t="s">
        <v>1477</v>
      </c>
      <c r="L1873" s="250" t="s">
        <v>1477</v>
      </c>
      <c r="M1873" s="250" t="s">
        <v>1477</v>
      </c>
      <c r="N1873" s="250" t="s">
        <v>1477</v>
      </c>
      <c r="O1873" s="250" t="s">
        <v>1477</v>
      </c>
      <c r="P1873" s="250" t="s">
        <v>1477</v>
      </c>
      <c r="Q1873" s="54">
        <v>0</v>
      </c>
      <c r="R1873" s="251" t="s">
        <v>2551</v>
      </c>
      <c r="S1873" s="252"/>
      <c r="T1873" s="252"/>
      <c r="U1873" s="252"/>
      <c r="V1873" s="252"/>
      <c r="W1873" s="252"/>
      <c r="X1873" s="252"/>
      <c r="Y1873" s="252"/>
      <c r="Z1873" s="252"/>
      <c r="AA1873" s="252"/>
      <c r="AB1873" s="252"/>
      <c r="AC1873" s="252"/>
      <c r="AD1873" s="252"/>
      <c r="AE1873" s="253"/>
      <c r="AF1873" s="54">
        <v>0</v>
      </c>
      <c r="AG1873" s="251" t="s">
        <v>2551</v>
      </c>
      <c r="AH1873" s="252"/>
      <c r="AI1873" s="252"/>
      <c r="AJ1873" s="252"/>
      <c r="AK1873" s="252"/>
      <c r="AL1873" s="252"/>
      <c r="AM1873" s="252"/>
      <c r="AN1873" s="252"/>
      <c r="AO1873" s="252"/>
      <c r="AP1873" s="252"/>
      <c r="AQ1873" s="252"/>
      <c r="AR1873" s="252"/>
      <c r="AS1873" s="252"/>
      <c r="AT1873" s="253"/>
    </row>
    <row r="1874" spans="1:46" customFormat="1" ht="45" customHeight="1" thickTop="1" thickBot="1" x14ac:dyDescent="0.3">
      <c r="A1874" s="249" t="s">
        <v>1478</v>
      </c>
      <c r="B1874" s="249" t="s">
        <v>1478</v>
      </c>
      <c r="C1874" s="249" t="s">
        <v>1478</v>
      </c>
      <c r="D1874" s="249" t="s">
        <v>1478</v>
      </c>
      <c r="E1874" s="249" t="s">
        <v>1478</v>
      </c>
      <c r="F1874" s="249" t="s">
        <v>1478</v>
      </c>
      <c r="G1874" s="249" t="s">
        <v>1478</v>
      </c>
      <c r="H1874" s="249" t="s">
        <v>1478</v>
      </c>
      <c r="I1874" s="249" t="s">
        <v>1478</v>
      </c>
      <c r="J1874" s="249" t="s">
        <v>1478</v>
      </c>
      <c r="K1874" s="249" t="s">
        <v>1478</v>
      </c>
      <c r="L1874" s="249" t="s">
        <v>1478</v>
      </c>
      <c r="M1874" s="249" t="s">
        <v>1478</v>
      </c>
      <c r="N1874" s="249" t="s">
        <v>1478</v>
      </c>
      <c r="O1874" s="249" t="s">
        <v>1478</v>
      </c>
      <c r="P1874" s="249" t="s">
        <v>1478</v>
      </c>
      <c r="Q1874" s="54">
        <v>0</v>
      </c>
      <c r="R1874" s="251" t="s">
        <v>2551</v>
      </c>
      <c r="S1874" s="252"/>
      <c r="T1874" s="252"/>
      <c r="U1874" s="252"/>
      <c r="V1874" s="252"/>
      <c r="W1874" s="252"/>
      <c r="X1874" s="252"/>
      <c r="Y1874" s="252"/>
      <c r="Z1874" s="252"/>
      <c r="AA1874" s="252"/>
      <c r="AB1874" s="252"/>
      <c r="AC1874" s="252"/>
      <c r="AD1874" s="252"/>
      <c r="AE1874" s="253"/>
      <c r="AF1874" s="54">
        <v>0</v>
      </c>
      <c r="AG1874" s="251" t="s">
        <v>2551</v>
      </c>
      <c r="AH1874" s="252"/>
      <c r="AI1874" s="252"/>
      <c r="AJ1874" s="252"/>
      <c r="AK1874" s="252"/>
      <c r="AL1874" s="252"/>
      <c r="AM1874" s="252"/>
      <c r="AN1874" s="252"/>
      <c r="AO1874" s="252"/>
      <c r="AP1874" s="252"/>
      <c r="AQ1874" s="252"/>
      <c r="AR1874" s="252"/>
      <c r="AS1874" s="252"/>
      <c r="AT1874" s="253"/>
    </row>
    <row r="1875" spans="1:46" customFormat="1" ht="45" customHeight="1" thickTop="1" thickBot="1" x14ac:dyDescent="0.3">
      <c r="A1875" s="249" t="s">
        <v>1479</v>
      </c>
      <c r="B1875" s="249" t="s">
        <v>1479</v>
      </c>
      <c r="C1875" s="249" t="s">
        <v>1479</v>
      </c>
      <c r="D1875" s="249" t="s">
        <v>1479</v>
      </c>
      <c r="E1875" s="249" t="s">
        <v>1479</v>
      </c>
      <c r="F1875" s="249" t="s">
        <v>1479</v>
      </c>
      <c r="G1875" s="249" t="s">
        <v>1479</v>
      </c>
      <c r="H1875" s="249" t="s">
        <v>1479</v>
      </c>
      <c r="I1875" s="249" t="s">
        <v>1479</v>
      </c>
      <c r="J1875" s="249" t="s">
        <v>1479</v>
      </c>
      <c r="K1875" s="249" t="s">
        <v>1479</v>
      </c>
      <c r="L1875" s="249" t="s">
        <v>1479</v>
      </c>
      <c r="M1875" s="249" t="s">
        <v>1479</v>
      </c>
      <c r="N1875" s="249" t="s">
        <v>1479</v>
      </c>
      <c r="O1875" s="249" t="s">
        <v>1479</v>
      </c>
      <c r="P1875" s="249" t="s">
        <v>1479</v>
      </c>
      <c r="Q1875" s="54">
        <v>0</v>
      </c>
      <c r="R1875" s="251" t="s">
        <v>2551</v>
      </c>
      <c r="S1875" s="252"/>
      <c r="T1875" s="252"/>
      <c r="U1875" s="252"/>
      <c r="V1875" s="252"/>
      <c r="W1875" s="252"/>
      <c r="X1875" s="252"/>
      <c r="Y1875" s="252"/>
      <c r="Z1875" s="252"/>
      <c r="AA1875" s="252"/>
      <c r="AB1875" s="252"/>
      <c r="AC1875" s="252"/>
      <c r="AD1875" s="252"/>
      <c r="AE1875" s="253"/>
      <c r="AF1875" s="54">
        <v>0</v>
      </c>
      <c r="AG1875" s="251" t="s">
        <v>2551</v>
      </c>
      <c r="AH1875" s="252"/>
      <c r="AI1875" s="252"/>
      <c r="AJ1875" s="252"/>
      <c r="AK1875" s="252"/>
      <c r="AL1875" s="252"/>
      <c r="AM1875" s="252"/>
      <c r="AN1875" s="252"/>
      <c r="AO1875" s="252"/>
      <c r="AP1875" s="252"/>
      <c r="AQ1875" s="252"/>
      <c r="AR1875" s="252"/>
      <c r="AS1875" s="252"/>
      <c r="AT1875" s="253"/>
    </row>
    <row r="1876" spans="1:46" customFormat="1" ht="45" customHeight="1" thickTop="1" thickBot="1" x14ac:dyDescent="0.3">
      <c r="A1876" s="249" t="s">
        <v>1480</v>
      </c>
      <c r="B1876" s="249" t="s">
        <v>1480</v>
      </c>
      <c r="C1876" s="249" t="s">
        <v>1480</v>
      </c>
      <c r="D1876" s="249" t="s">
        <v>1480</v>
      </c>
      <c r="E1876" s="249" t="s">
        <v>1480</v>
      </c>
      <c r="F1876" s="249" t="s">
        <v>1480</v>
      </c>
      <c r="G1876" s="249" t="s">
        <v>1480</v>
      </c>
      <c r="H1876" s="249" t="s">
        <v>1480</v>
      </c>
      <c r="I1876" s="249" t="s">
        <v>1480</v>
      </c>
      <c r="J1876" s="249" t="s">
        <v>1480</v>
      </c>
      <c r="K1876" s="249" t="s">
        <v>1480</v>
      </c>
      <c r="L1876" s="249" t="s">
        <v>1480</v>
      </c>
      <c r="M1876" s="249" t="s">
        <v>1480</v>
      </c>
      <c r="N1876" s="249" t="s">
        <v>1480</v>
      </c>
      <c r="O1876" s="249" t="s">
        <v>1480</v>
      </c>
      <c r="P1876" s="249" t="s">
        <v>1480</v>
      </c>
      <c r="Q1876" s="54">
        <v>0</v>
      </c>
      <c r="R1876" s="251" t="s">
        <v>2551</v>
      </c>
      <c r="S1876" s="252"/>
      <c r="T1876" s="252"/>
      <c r="U1876" s="252"/>
      <c r="V1876" s="252"/>
      <c r="W1876" s="252"/>
      <c r="X1876" s="252"/>
      <c r="Y1876" s="252"/>
      <c r="Z1876" s="252"/>
      <c r="AA1876" s="252"/>
      <c r="AB1876" s="252"/>
      <c r="AC1876" s="252"/>
      <c r="AD1876" s="252"/>
      <c r="AE1876" s="253"/>
      <c r="AF1876" s="54">
        <v>0</v>
      </c>
      <c r="AG1876" s="251" t="s">
        <v>2551</v>
      </c>
      <c r="AH1876" s="252"/>
      <c r="AI1876" s="252"/>
      <c r="AJ1876" s="252"/>
      <c r="AK1876" s="252"/>
      <c r="AL1876" s="252"/>
      <c r="AM1876" s="252"/>
      <c r="AN1876" s="252"/>
      <c r="AO1876" s="252"/>
      <c r="AP1876" s="252"/>
      <c r="AQ1876" s="252"/>
      <c r="AR1876" s="252"/>
      <c r="AS1876" s="252"/>
      <c r="AT1876" s="253"/>
    </row>
    <row r="1877" spans="1:46" customFormat="1" ht="45" customHeight="1" thickTop="1" thickBot="1" x14ac:dyDescent="0.3">
      <c r="A1877" s="249" t="s">
        <v>1481</v>
      </c>
      <c r="B1877" s="249" t="s">
        <v>1481</v>
      </c>
      <c r="C1877" s="249" t="s">
        <v>1481</v>
      </c>
      <c r="D1877" s="249" t="s">
        <v>1481</v>
      </c>
      <c r="E1877" s="249" t="s">
        <v>1481</v>
      </c>
      <c r="F1877" s="249" t="s">
        <v>1481</v>
      </c>
      <c r="G1877" s="249" t="s">
        <v>1481</v>
      </c>
      <c r="H1877" s="249" t="s">
        <v>1481</v>
      </c>
      <c r="I1877" s="249" t="s">
        <v>1481</v>
      </c>
      <c r="J1877" s="249" t="s">
        <v>1481</v>
      </c>
      <c r="K1877" s="249" t="s">
        <v>1481</v>
      </c>
      <c r="L1877" s="249" t="s">
        <v>1481</v>
      </c>
      <c r="M1877" s="249" t="s">
        <v>1481</v>
      </c>
      <c r="N1877" s="249" t="s">
        <v>1481</v>
      </c>
      <c r="O1877" s="249" t="s">
        <v>1481</v>
      </c>
      <c r="P1877" s="249" t="s">
        <v>1481</v>
      </c>
      <c r="Q1877" s="54">
        <v>0</v>
      </c>
      <c r="R1877" s="251" t="s">
        <v>2551</v>
      </c>
      <c r="S1877" s="252"/>
      <c r="T1877" s="252"/>
      <c r="U1877" s="252"/>
      <c r="V1877" s="252"/>
      <c r="W1877" s="252"/>
      <c r="X1877" s="252"/>
      <c r="Y1877" s="252"/>
      <c r="Z1877" s="252"/>
      <c r="AA1877" s="252"/>
      <c r="AB1877" s="252"/>
      <c r="AC1877" s="252"/>
      <c r="AD1877" s="252"/>
      <c r="AE1877" s="253"/>
      <c r="AF1877" s="54">
        <v>0</v>
      </c>
      <c r="AG1877" s="251" t="s">
        <v>2551</v>
      </c>
      <c r="AH1877" s="252"/>
      <c r="AI1877" s="252"/>
      <c r="AJ1877" s="252"/>
      <c r="AK1877" s="252"/>
      <c r="AL1877" s="252"/>
      <c r="AM1877" s="252"/>
      <c r="AN1877" s="252"/>
      <c r="AO1877" s="252"/>
      <c r="AP1877" s="252"/>
      <c r="AQ1877" s="252"/>
      <c r="AR1877" s="252"/>
      <c r="AS1877" s="252"/>
      <c r="AT1877" s="253"/>
    </row>
    <row r="1878" spans="1:46" customFormat="1" ht="45" customHeight="1" thickTop="1" thickBot="1" x14ac:dyDescent="0.3">
      <c r="A1878" s="249" t="s">
        <v>1482</v>
      </c>
      <c r="B1878" s="249" t="s">
        <v>1482</v>
      </c>
      <c r="C1878" s="249" t="s">
        <v>1482</v>
      </c>
      <c r="D1878" s="249" t="s">
        <v>1482</v>
      </c>
      <c r="E1878" s="249" t="s">
        <v>1482</v>
      </c>
      <c r="F1878" s="249" t="s">
        <v>1482</v>
      </c>
      <c r="G1878" s="249" t="s">
        <v>1482</v>
      </c>
      <c r="H1878" s="249" t="s">
        <v>1482</v>
      </c>
      <c r="I1878" s="249" t="s">
        <v>1482</v>
      </c>
      <c r="J1878" s="249" t="s">
        <v>1482</v>
      </c>
      <c r="K1878" s="249" t="s">
        <v>1482</v>
      </c>
      <c r="L1878" s="249" t="s">
        <v>1482</v>
      </c>
      <c r="M1878" s="249" t="s">
        <v>1482</v>
      </c>
      <c r="N1878" s="249" t="s">
        <v>1482</v>
      </c>
      <c r="O1878" s="249" t="s">
        <v>1482</v>
      </c>
      <c r="P1878" s="249" t="s">
        <v>1482</v>
      </c>
      <c r="Q1878" s="54">
        <v>0</v>
      </c>
      <c r="R1878" s="251" t="s">
        <v>2551</v>
      </c>
      <c r="S1878" s="252"/>
      <c r="T1878" s="252"/>
      <c r="U1878" s="252"/>
      <c r="V1878" s="252"/>
      <c r="W1878" s="252"/>
      <c r="X1878" s="252"/>
      <c r="Y1878" s="252"/>
      <c r="Z1878" s="252"/>
      <c r="AA1878" s="252"/>
      <c r="AB1878" s="252"/>
      <c r="AC1878" s="252"/>
      <c r="AD1878" s="252"/>
      <c r="AE1878" s="253"/>
      <c r="AF1878" s="54">
        <v>0</v>
      </c>
      <c r="AG1878" s="251" t="s">
        <v>2551</v>
      </c>
      <c r="AH1878" s="252"/>
      <c r="AI1878" s="252"/>
      <c r="AJ1878" s="252"/>
      <c r="AK1878" s="252"/>
      <c r="AL1878" s="252"/>
      <c r="AM1878" s="252"/>
      <c r="AN1878" s="252"/>
      <c r="AO1878" s="252"/>
      <c r="AP1878" s="252"/>
      <c r="AQ1878" s="252"/>
      <c r="AR1878" s="252"/>
      <c r="AS1878" s="252"/>
      <c r="AT1878" s="253"/>
    </row>
    <row r="1879" spans="1:46" customFormat="1" ht="45" customHeight="1" thickTop="1" thickBot="1" x14ac:dyDescent="0.3">
      <c r="A1879" s="250" t="s">
        <v>1483</v>
      </c>
      <c r="B1879" s="250"/>
      <c r="C1879" s="250"/>
      <c r="D1879" s="250"/>
      <c r="E1879" s="250"/>
      <c r="F1879" s="250"/>
      <c r="G1879" s="250"/>
      <c r="H1879" s="250"/>
      <c r="I1879" s="250"/>
      <c r="J1879" s="250"/>
      <c r="K1879" s="250"/>
      <c r="L1879" s="250"/>
      <c r="M1879" s="250"/>
      <c r="N1879" s="250"/>
      <c r="O1879" s="250"/>
      <c r="P1879" s="250"/>
      <c r="Q1879" s="54">
        <v>0</v>
      </c>
      <c r="R1879" s="251" t="s">
        <v>2551</v>
      </c>
      <c r="S1879" s="252"/>
      <c r="T1879" s="252"/>
      <c r="U1879" s="252"/>
      <c r="V1879" s="252"/>
      <c r="W1879" s="252"/>
      <c r="X1879" s="252"/>
      <c r="Y1879" s="252"/>
      <c r="Z1879" s="252"/>
      <c r="AA1879" s="252"/>
      <c r="AB1879" s="252"/>
      <c r="AC1879" s="252"/>
      <c r="AD1879" s="252"/>
      <c r="AE1879" s="253"/>
      <c r="AF1879" s="54">
        <v>0</v>
      </c>
      <c r="AG1879" s="251" t="s">
        <v>2551</v>
      </c>
      <c r="AH1879" s="252"/>
      <c r="AI1879" s="252"/>
      <c r="AJ1879" s="252"/>
      <c r="AK1879" s="252"/>
      <c r="AL1879" s="252"/>
      <c r="AM1879" s="252"/>
      <c r="AN1879" s="252"/>
      <c r="AO1879" s="252"/>
      <c r="AP1879" s="252"/>
      <c r="AQ1879" s="252"/>
      <c r="AR1879" s="252"/>
      <c r="AS1879" s="252"/>
      <c r="AT1879" s="253"/>
    </row>
    <row r="1880" spans="1:46" customFormat="1" ht="45" customHeight="1" thickTop="1" thickBot="1" x14ac:dyDescent="0.3">
      <c r="A1880" s="250" t="s">
        <v>1484</v>
      </c>
      <c r="B1880" s="250" t="s">
        <v>1484</v>
      </c>
      <c r="C1880" s="250" t="s">
        <v>1484</v>
      </c>
      <c r="D1880" s="250" t="s">
        <v>1484</v>
      </c>
      <c r="E1880" s="250" t="s">
        <v>1484</v>
      </c>
      <c r="F1880" s="250" t="s">
        <v>1484</v>
      </c>
      <c r="G1880" s="250" t="s">
        <v>1484</v>
      </c>
      <c r="H1880" s="250" t="s">
        <v>1484</v>
      </c>
      <c r="I1880" s="250" t="s">
        <v>1484</v>
      </c>
      <c r="J1880" s="250" t="s">
        <v>1484</v>
      </c>
      <c r="K1880" s="250" t="s">
        <v>1484</v>
      </c>
      <c r="L1880" s="250" t="s">
        <v>1484</v>
      </c>
      <c r="M1880" s="250" t="s">
        <v>1484</v>
      </c>
      <c r="N1880" s="250" t="s">
        <v>1484</v>
      </c>
      <c r="O1880" s="250" t="s">
        <v>1484</v>
      </c>
      <c r="P1880" s="250" t="s">
        <v>1484</v>
      </c>
      <c r="Q1880" s="54">
        <v>0</v>
      </c>
      <c r="R1880" s="251" t="s">
        <v>2551</v>
      </c>
      <c r="S1880" s="252"/>
      <c r="T1880" s="252"/>
      <c r="U1880" s="252"/>
      <c r="V1880" s="252"/>
      <c r="W1880" s="252"/>
      <c r="X1880" s="252"/>
      <c r="Y1880" s="252"/>
      <c r="Z1880" s="252"/>
      <c r="AA1880" s="252"/>
      <c r="AB1880" s="252"/>
      <c r="AC1880" s="252"/>
      <c r="AD1880" s="252"/>
      <c r="AE1880" s="253"/>
      <c r="AF1880" s="54">
        <v>0</v>
      </c>
      <c r="AG1880" s="251" t="s">
        <v>2551</v>
      </c>
      <c r="AH1880" s="252"/>
      <c r="AI1880" s="252"/>
      <c r="AJ1880" s="252"/>
      <c r="AK1880" s="252"/>
      <c r="AL1880" s="252"/>
      <c r="AM1880" s="252"/>
      <c r="AN1880" s="252"/>
      <c r="AO1880" s="252"/>
      <c r="AP1880" s="252"/>
      <c r="AQ1880" s="252"/>
      <c r="AR1880" s="252"/>
      <c r="AS1880" s="252"/>
      <c r="AT1880" s="253"/>
    </row>
    <row r="1881" spans="1:46" customFormat="1" ht="45" customHeight="1" thickTop="1" thickBot="1" x14ac:dyDescent="0.3">
      <c r="A1881" s="249" t="s">
        <v>1485</v>
      </c>
      <c r="B1881" s="249" t="s">
        <v>1485</v>
      </c>
      <c r="C1881" s="249" t="s">
        <v>1485</v>
      </c>
      <c r="D1881" s="249" t="s">
        <v>1485</v>
      </c>
      <c r="E1881" s="249" t="s">
        <v>1485</v>
      </c>
      <c r="F1881" s="249" t="s">
        <v>1485</v>
      </c>
      <c r="G1881" s="249" t="s">
        <v>1485</v>
      </c>
      <c r="H1881" s="249" t="s">
        <v>1485</v>
      </c>
      <c r="I1881" s="249" t="s">
        <v>1485</v>
      </c>
      <c r="J1881" s="249" t="s">
        <v>1485</v>
      </c>
      <c r="K1881" s="249" t="s">
        <v>1485</v>
      </c>
      <c r="L1881" s="249" t="s">
        <v>1485</v>
      </c>
      <c r="M1881" s="249" t="s">
        <v>1485</v>
      </c>
      <c r="N1881" s="249" t="s">
        <v>1485</v>
      </c>
      <c r="O1881" s="249" t="s">
        <v>1485</v>
      </c>
      <c r="P1881" s="249" t="s">
        <v>1485</v>
      </c>
      <c r="Q1881" s="54">
        <v>0</v>
      </c>
      <c r="R1881" s="251" t="s">
        <v>2551</v>
      </c>
      <c r="S1881" s="252"/>
      <c r="T1881" s="252"/>
      <c r="U1881" s="252"/>
      <c r="V1881" s="252"/>
      <c r="W1881" s="252"/>
      <c r="X1881" s="252"/>
      <c r="Y1881" s="252"/>
      <c r="Z1881" s="252"/>
      <c r="AA1881" s="252"/>
      <c r="AB1881" s="252"/>
      <c r="AC1881" s="252"/>
      <c r="AD1881" s="252"/>
      <c r="AE1881" s="253"/>
      <c r="AF1881" s="54">
        <v>0</v>
      </c>
      <c r="AG1881" s="251" t="s">
        <v>2551</v>
      </c>
      <c r="AH1881" s="252"/>
      <c r="AI1881" s="252"/>
      <c r="AJ1881" s="252"/>
      <c r="AK1881" s="252"/>
      <c r="AL1881" s="252"/>
      <c r="AM1881" s="252"/>
      <c r="AN1881" s="252"/>
      <c r="AO1881" s="252"/>
      <c r="AP1881" s="252"/>
      <c r="AQ1881" s="252"/>
      <c r="AR1881" s="252"/>
      <c r="AS1881" s="252"/>
      <c r="AT1881" s="253"/>
    </row>
    <row r="1882" spans="1:46" customFormat="1" ht="45" customHeight="1" thickTop="1" thickBot="1" x14ac:dyDescent="0.3">
      <c r="A1882" s="249" t="s">
        <v>1486</v>
      </c>
      <c r="B1882" s="249" t="s">
        <v>1486</v>
      </c>
      <c r="C1882" s="249" t="s">
        <v>1486</v>
      </c>
      <c r="D1882" s="249" t="s">
        <v>1486</v>
      </c>
      <c r="E1882" s="249" t="s">
        <v>1486</v>
      </c>
      <c r="F1882" s="249" t="s">
        <v>1486</v>
      </c>
      <c r="G1882" s="249" t="s">
        <v>1486</v>
      </c>
      <c r="H1882" s="249" t="s">
        <v>1486</v>
      </c>
      <c r="I1882" s="249" t="s">
        <v>1486</v>
      </c>
      <c r="J1882" s="249" t="s">
        <v>1486</v>
      </c>
      <c r="K1882" s="249" t="s">
        <v>1486</v>
      </c>
      <c r="L1882" s="249" t="s">
        <v>1486</v>
      </c>
      <c r="M1882" s="249" t="s">
        <v>1486</v>
      </c>
      <c r="N1882" s="249" t="s">
        <v>1486</v>
      </c>
      <c r="O1882" s="249" t="s">
        <v>1486</v>
      </c>
      <c r="P1882" s="249" t="s">
        <v>1486</v>
      </c>
      <c r="Q1882" s="54">
        <v>0</v>
      </c>
      <c r="R1882" s="251" t="s">
        <v>2551</v>
      </c>
      <c r="S1882" s="252"/>
      <c r="T1882" s="252"/>
      <c r="U1882" s="252"/>
      <c r="V1882" s="252"/>
      <c r="W1882" s="252"/>
      <c r="X1882" s="252"/>
      <c r="Y1882" s="252"/>
      <c r="Z1882" s="252"/>
      <c r="AA1882" s="252"/>
      <c r="AB1882" s="252"/>
      <c r="AC1882" s="252"/>
      <c r="AD1882" s="252"/>
      <c r="AE1882" s="253"/>
      <c r="AF1882" s="54">
        <v>0</v>
      </c>
      <c r="AG1882" s="251" t="s">
        <v>2551</v>
      </c>
      <c r="AH1882" s="252"/>
      <c r="AI1882" s="252"/>
      <c r="AJ1882" s="252"/>
      <c r="AK1882" s="252"/>
      <c r="AL1882" s="252"/>
      <c r="AM1882" s="252"/>
      <c r="AN1882" s="252"/>
      <c r="AO1882" s="252"/>
      <c r="AP1882" s="252"/>
      <c r="AQ1882" s="252"/>
      <c r="AR1882" s="252"/>
      <c r="AS1882" s="252"/>
      <c r="AT1882" s="253"/>
    </row>
    <row r="1883" spans="1:46" customFormat="1" ht="45" customHeight="1" thickTop="1" thickBot="1" x14ac:dyDescent="0.3">
      <c r="A1883" s="249" t="s">
        <v>1487</v>
      </c>
      <c r="B1883" s="249" t="s">
        <v>1487</v>
      </c>
      <c r="C1883" s="249" t="s">
        <v>1487</v>
      </c>
      <c r="D1883" s="249" t="s">
        <v>1487</v>
      </c>
      <c r="E1883" s="249" t="s">
        <v>1487</v>
      </c>
      <c r="F1883" s="249" t="s">
        <v>1487</v>
      </c>
      <c r="G1883" s="249" t="s">
        <v>1487</v>
      </c>
      <c r="H1883" s="249" t="s">
        <v>1487</v>
      </c>
      <c r="I1883" s="249" t="s">
        <v>1487</v>
      </c>
      <c r="J1883" s="249" t="s">
        <v>1487</v>
      </c>
      <c r="K1883" s="249" t="s">
        <v>1487</v>
      </c>
      <c r="L1883" s="249" t="s">
        <v>1487</v>
      </c>
      <c r="M1883" s="249" t="s">
        <v>1487</v>
      </c>
      <c r="N1883" s="249" t="s">
        <v>1487</v>
      </c>
      <c r="O1883" s="249" t="s">
        <v>1487</v>
      </c>
      <c r="P1883" s="249" t="s">
        <v>1487</v>
      </c>
      <c r="Q1883" s="54">
        <v>0</v>
      </c>
      <c r="R1883" s="251" t="s">
        <v>2551</v>
      </c>
      <c r="S1883" s="252"/>
      <c r="T1883" s="252"/>
      <c r="U1883" s="252"/>
      <c r="V1883" s="252"/>
      <c r="W1883" s="252"/>
      <c r="X1883" s="252"/>
      <c r="Y1883" s="252"/>
      <c r="Z1883" s="252"/>
      <c r="AA1883" s="252"/>
      <c r="AB1883" s="252"/>
      <c r="AC1883" s="252"/>
      <c r="AD1883" s="252"/>
      <c r="AE1883" s="253"/>
      <c r="AF1883" s="54">
        <v>0</v>
      </c>
      <c r="AG1883" s="251" t="s">
        <v>2551</v>
      </c>
      <c r="AH1883" s="252"/>
      <c r="AI1883" s="252"/>
      <c r="AJ1883" s="252"/>
      <c r="AK1883" s="252"/>
      <c r="AL1883" s="252"/>
      <c r="AM1883" s="252"/>
      <c r="AN1883" s="252"/>
      <c r="AO1883" s="252"/>
      <c r="AP1883" s="252"/>
      <c r="AQ1883" s="252"/>
      <c r="AR1883" s="252"/>
      <c r="AS1883" s="252"/>
      <c r="AT1883" s="253"/>
    </row>
    <row r="1884" spans="1:46" customFormat="1" ht="45" customHeight="1" thickTop="1" thickBot="1" x14ac:dyDescent="0.3">
      <c r="A1884" s="250" t="s">
        <v>1488</v>
      </c>
      <c r="B1884" s="250" t="s">
        <v>1488</v>
      </c>
      <c r="C1884" s="250" t="s">
        <v>1488</v>
      </c>
      <c r="D1884" s="250" t="s">
        <v>1488</v>
      </c>
      <c r="E1884" s="250" t="s">
        <v>1488</v>
      </c>
      <c r="F1884" s="250" t="s">
        <v>1488</v>
      </c>
      <c r="G1884" s="250" t="s">
        <v>1488</v>
      </c>
      <c r="H1884" s="250" t="s">
        <v>1488</v>
      </c>
      <c r="I1884" s="250" t="s">
        <v>1488</v>
      </c>
      <c r="J1884" s="250" t="s">
        <v>1488</v>
      </c>
      <c r="K1884" s="250" t="s">
        <v>1488</v>
      </c>
      <c r="L1884" s="250" t="s">
        <v>1488</v>
      </c>
      <c r="M1884" s="250" t="s">
        <v>1488</v>
      </c>
      <c r="N1884" s="250" t="s">
        <v>1488</v>
      </c>
      <c r="O1884" s="250" t="s">
        <v>1488</v>
      </c>
      <c r="P1884" s="250" t="s">
        <v>1488</v>
      </c>
      <c r="Q1884" s="54">
        <v>0</v>
      </c>
      <c r="R1884" s="251" t="s">
        <v>2551</v>
      </c>
      <c r="S1884" s="252"/>
      <c r="T1884" s="252"/>
      <c r="U1884" s="252"/>
      <c r="V1884" s="252"/>
      <c r="W1884" s="252"/>
      <c r="X1884" s="252"/>
      <c r="Y1884" s="252"/>
      <c r="Z1884" s="252"/>
      <c r="AA1884" s="252"/>
      <c r="AB1884" s="252"/>
      <c r="AC1884" s="252"/>
      <c r="AD1884" s="252"/>
      <c r="AE1884" s="253"/>
      <c r="AF1884" s="54">
        <v>0</v>
      </c>
      <c r="AG1884" s="251" t="s">
        <v>2551</v>
      </c>
      <c r="AH1884" s="252"/>
      <c r="AI1884" s="252"/>
      <c r="AJ1884" s="252"/>
      <c r="AK1884" s="252"/>
      <c r="AL1884" s="252"/>
      <c r="AM1884" s="252"/>
      <c r="AN1884" s="252"/>
      <c r="AO1884" s="252"/>
      <c r="AP1884" s="252"/>
      <c r="AQ1884" s="252"/>
      <c r="AR1884" s="252"/>
      <c r="AS1884" s="252"/>
      <c r="AT1884" s="253"/>
    </row>
    <row r="1885" spans="1:46" customFormat="1" ht="45" customHeight="1" thickTop="1" thickBot="1" x14ac:dyDescent="0.3">
      <c r="A1885" s="250" t="s">
        <v>1489</v>
      </c>
      <c r="B1885" s="250" t="s">
        <v>1489</v>
      </c>
      <c r="C1885" s="250" t="s">
        <v>1489</v>
      </c>
      <c r="D1885" s="250" t="s">
        <v>1489</v>
      </c>
      <c r="E1885" s="250" t="s">
        <v>1489</v>
      </c>
      <c r="F1885" s="250" t="s">
        <v>1489</v>
      </c>
      <c r="G1885" s="250" t="s">
        <v>1489</v>
      </c>
      <c r="H1885" s="250" t="s">
        <v>1489</v>
      </c>
      <c r="I1885" s="250" t="s">
        <v>1489</v>
      </c>
      <c r="J1885" s="250" t="s">
        <v>1489</v>
      </c>
      <c r="K1885" s="250" t="s">
        <v>1489</v>
      </c>
      <c r="L1885" s="250" t="s">
        <v>1489</v>
      </c>
      <c r="M1885" s="250" t="s">
        <v>1489</v>
      </c>
      <c r="N1885" s="250" t="s">
        <v>1489</v>
      </c>
      <c r="O1885" s="250" t="s">
        <v>1489</v>
      </c>
      <c r="P1885" s="250" t="s">
        <v>1489</v>
      </c>
      <c r="Q1885" s="54">
        <v>0</v>
      </c>
      <c r="R1885" s="251" t="s">
        <v>2551</v>
      </c>
      <c r="S1885" s="252"/>
      <c r="T1885" s="252"/>
      <c r="U1885" s="252"/>
      <c r="V1885" s="252"/>
      <c r="W1885" s="252"/>
      <c r="X1885" s="252"/>
      <c r="Y1885" s="252"/>
      <c r="Z1885" s="252"/>
      <c r="AA1885" s="252"/>
      <c r="AB1885" s="252"/>
      <c r="AC1885" s="252"/>
      <c r="AD1885" s="252"/>
      <c r="AE1885" s="253"/>
      <c r="AF1885" s="54">
        <v>0</v>
      </c>
      <c r="AG1885" s="251" t="s">
        <v>2551</v>
      </c>
      <c r="AH1885" s="252"/>
      <c r="AI1885" s="252"/>
      <c r="AJ1885" s="252"/>
      <c r="AK1885" s="252"/>
      <c r="AL1885" s="252"/>
      <c r="AM1885" s="252"/>
      <c r="AN1885" s="252"/>
      <c r="AO1885" s="252"/>
      <c r="AP1885" s="252"/>
      <c r="AQ1885" s="252"/>
      <c r="AR1885" s="252"/>
      <c r="AS1885" s="252"/>
      <c r="AT1885" s="253"/>
    </row>
    <row r="1886" spans="1:46" customFormat="1" ht="45" customHeight="1" thickTop="1" thickBot="1" x14ac:dyDescent="0.3">
      <c r="A1886" s="249" t="s">
        <v>1490</v>
      </c>
      <c r="B1886" s="249" t="s">
        <v>1490</v>
      </c>
      <c r="C1886" s="249" t="s">
        <v>1490</v>
      </c>
      <c r="D1886" s="249" t="s">
        <v>1490</v>
      </c>
      <c r="E1886" s="249" t="s">
        <v>1490</v>
      </c>
      <c r="F1886" s="249" t="s">
        <v>1490</v>
      </c>
      <c r="G1886" s="249" t="s">
        <v>1490</v>
      </c>
      <c r="H1886" s="249" t="s">
        <v>1490</v>
      </c>
      <c r="I1886" s="249" t="s">
        <v>1490</v>
      </c>
      <c r="J1886" s="249" t="s">
        <v>1490</v>
      </c>
      <c r="K1886" s="249" t="s">
        <v>1490</v>
      </c>
      <c r="L1886" s="249" t="s">
        <v>1490</v>
      </c>
      <c r="M1886" s="249" t="s">
        <v>1490</v>
      </c>
      <c r="N1886" s="249" t="s">
        <v>1490</v>
      </c>
      <c r="O1886" s="249" t="s">
        <v>1490</v>
      </c>
      <c r="P1886" s="249" t="s">
        <v>1490</v>
      </c>
      <c r="Q1886" s="54">
        <v>0</v>
      </c>
      <c r="R1886" s="251" t="s">
        <v>2551</v>
      </c>
      <c r="S1886" s="252"/>
      <c r="T1886" s="252"/>
      <c r="U1886" s="252"/>
      <c r="V1886" s="252"/>
      <c r="W1886" s="252"/>
      <c r="X1886" s="252"/>
      <c r="Y1886" s="252"/>
      <c r="Z1886" s="252"/>
      <c r="AA1886" s="252"/>
      <c r="AB1886" s="252"/>
      <c r="AC1886" s="252"/>
      <c r="AD1886" s="252"/>
      <c r="AE1886" s="253"/>
      <c r="AF1886" s="54">
        <v>0</v>
      </c>
      <c r="AG1886" s="251" t="s">
        <v>2551</v>
      </c>
      <c r="AH1886" s="252"/>
      <c r="AI1886" s="252"/>
      <c r="AJ1886" s="252"/>
      <c r="AK1886" s="252"/>
      <c r="AL1886" s="252"/>
      <c r="AM1886" s="252"/>
      <c r="AN1886" s="252"/>
      <c r="AO1886" s="252"/>
      <c r="AP1886" s="252"/>
      <c r="AQ1886" s="252"/>
      <c r="AR1886" s="252"/>
      <c r="AS1886" s="252"/>
      <c r="AT1886" s="253"/>
    </row>
    <row r="1887" spans="1:46" customFormat="1" ht="45" customHeight="1" thickTop="1" thickBot="1" x14ac:dyDescent="0.3">
      <c r="A1887" s="249" t="s">
        <v>1491</v>
      </c>
      <c r="B1887" s="249" t="s">
        <v>1491</v>
      </c>
      <c r="C1887" s="249" t="s">
        <v>1491</v>
      </c>
      <c r="D1887" s="249" t="s">
        <v>1491</v>
      </c>
      <c r="E1887" s="249" t="s">
        <v>1491</v>
      </c>
      <c r="F1887" s="249" t="s">
        <v>1491</v>
      </c>
      <c r="G1887" s="249" t="s">
        <v>1491</v>
      </c>
      <c r="H1887" s="249" t="s">
        <v>1491</v>
      </c>
      <c r="I1887" s="249" t="s">
        <v>1491</v>
      </c>
      <c r="J1887" s="249" t="s">
        <v>1491</v>
      </c>
      <c r="K1887" s="249" t="s">
        <v>1491</v>
      </c>
      <c r="L1887" s="249" t="s">
        <v>1491</v>
      </c>
      <c r="M1887" s="249" t="s">
        <v>1491</v>
      </c>
      <c r="N1887" s="249" t="s">
        <v>1491</v>
      </c>
      <c r="O1887" s="249" t="s">
        <v>1491</v>
      </c>
      <c r="P1887" s="249" t="s">
        <v>1491</v>
      </c>
      <c r="Q1887" s="54">
        <v>0</v>
      </c>
      <c r="R1887" s="251" t="s">
        <v>2551</v>
      </c>
      <c r="S1887" s="252"/>
      <c r="T1887" s="252"/>
      <c r="U1887" s="252"/>
      <c r="V1887" s="252"/>
      <c r="W1887" s="252"/>
      <c r="X1887" s="252"/>
      <c r="Y1887" s="252"/>
      <c r="Z1887" s="252"/>
      <c r="AA1887" s="252"/>
      <c r="AB1887" s="252"/>
      <c r="AC1887" s="252"/>
      <c r="AD1887" s="252"/>
      <c r="AE1887" s="253"/>
      <c r="AF1887" s="54">
        <v>0</v>
      </c>
      <c r="AG1887" s="251" t="s">
        <v>2551</v>
      </c>
      <c r="AH1887" s="252"/>
      <c r="AI1887" s="252"/>
      <c r="AJ1887" s="252"/>
      <c r="AK1887" s="252"/>
      <c r="AL1887" s="252"/>
      <c r="AM1887" s="252"/>
      <c r="AN1887" s="252"/>
      <c r="AO1887" s="252"/>
      <c r="AP1887" s="252"/>
      <c r="AQ1887" s="252"/>
      <c r="AR1887" s="252"/>
      <c r="AS1887" s="252"/>
      <c r="AT1887" s="253"/>
    </row>
    <row r="1888" spans="1:46" customFormat="1" ht="45" customHeight="1" thickTop="1" thickBot="1" x14ac:dyDescent="0.3">
      <c r="A1888" s="249" t="s">
        <v>1492</v>
      </c>
      <c r="B1888" s="249" t="s">
        <v>1492</v>
      </c>
      <c r="C1888" s="249" t="s">
        <v>1492</v>
      </c>
      <c r="D1888" s="249" t="s">
        <v>1492</v>
      </c>
      <c r="E1888" s="249" t="s">
        <v>1492</v>
      </c>
      <c r="F1888" s="249" t="s">
        <v>1492</v>
      </c>
      <c r="G1888" s="249" t="s">
        <v>1492</v>
      </c>
      <c r="H1888" s="249" t="s">
        <v>1492</v>
      </c>
      <c r="I1888" s="249" t="s">
        <v>1492</v>
      </c>
      <c r="J1888" s="249" t="s">
        <v>1492</v>
      </c>
      <c r="K1888" s="249" t="s">
        <v>1492</v>
      </c>
      <c r="L1888" s="249" t="s">
        <v>1492</v>
      </c>
      <c r="M1888" s="249" t="s">
        <v>1492</v>
      </c>
      <c r="N1888" s="249" t="s">
        <v>1492</v>
      </c>
      <c r="O1888" s="249" t="s">
        <v>1492</v>
      </c>
      <c r="P1888" s="249" t="s">
        <v>1492</v>
      </c>
      <c r="Q1888" s="54">
        <v>0</v>
      </c>
      <c r="R1888" s="251" t="s">
        <v>2551</v>
      </c>
      <c r="S1888" s="252"/>
      <c r="T1888" s="252"/>
      <c r="U1888" s="252"/>
      <c r="V1888" s="252"/>
      <c r="W1888" s="252"/>
      <c r="X1888" s="252"/>
      <c r="Y1888" s="252"/>
      <c r="Z1888" s="252"/>
      <c r="AA1888" s="252"/>
      <c r="AB1888" s="252"/>
      <c r="AC1888" s="252"/>
      <c r="AD1888" s="252"/>
      <c r="AE1888" s="253"/>
      <c r="AF1888" s="54">
        <v>0</v>
      </c>
      <c r="AG1888" s="251" t="s">
        <v>2551</v>
      </c>
      <c r="AH1888" s="252"/>
      <c r="AI1888" s="252"/>
      <c r="AJ1888" s="252"/>
      <c r="AK1888" s="252"/>
      <c r="AL1888" s="252"/>
      <c r="AM1888" s="252"/>
      <c r="AN1888" s="252"/>
      <c r="AO1888" s="252"/>
      <c r="AP1888" s="252"/>
      <c r="AQ1888" s="252"/>
      <c r="AR1888" s="252"/>
      <c r="AS1888" s="252"/>
      <c r="AT1888" s="253"/>
    </row>
    <row r="1889" spans="1:1025" ht="45" customHeight="1" thickTop="1" thickBot="1" x14ac:dyDescent="0.3">
      <c r="A1889" s="249" t="s">
        <v>1493</v>
      </c>
      <c r="B1889" s="249" t="s">
        <v>1493</v>
      </c>
      <c r="C1889" s="249" t="s">
        <v>1493</v>
      </c>
      <c r="D1889" s="249" t="s">
        <v>1493</v>
      </c>
      <c r="E1889" s="249" t="s">
        <v>1493</v>
      </c>
      <c r="F1889" s="249" t="s">
        <v>1493</v>
      </c>
      <c r="G1889" s="249" t="s">
        <v>1493</v>
      </c>
      <c r="H1889" s="249" t="s">
        <v>1493</v>
      </c>
      <c r="I1889" s="249" t="s">
        <v>1493</v>
      </c>
      <c r="J1889" s="249" t="s">
        <v>1493</v>
      </c>
      <c r="K1889" s="249" t="s">
        <v>1493</v>
      </c>
      <c r="L1889" s="249" t="s">
        <v>1493</v>
      </c>
      <c r="M1889" s="249" t="s">
        <v>1493</v>
      </c>
      <c r="N1889" s="249" t="s">
        <v>1493</v>
      </c>
      <c r="O1889" s="249" t="s">
        <v>1493</v>
      </c>
      <c r="P1889" s="249" t="s">
        <v>1493</v>
      </c>
      <c r="Q1889" s="54">
        <v>0</v>
      </c>
      <c r="R1889" s="251" t="s">
        <v>2551</v>
      </c>
      <c r="S1889" s="252"/>
      <c r="T1889" s="252"/>
      <c r="U1889" s="252"/>
      <c r="V1889" s="252"/>
      <c r="W1889" s="252"/>
      <c r="X1889" s="252"/>
      <c r="Y1889" s="252"/>
      <c r="Z1889" s="252"/>
      <c r="AA1889" s="252"/>
      <c r="AB1889" s="252"/>
      <c r="AC1889" s="252"/>
      <c r="AD1889" s="252"/>
      <c r="AE1889" s="253"/>
      <c r="AF1889" s="54">
        <v>0</v>
      </c>
      <c r="AG1889" s="251" t="s">
        <v>2551</v>
      </c>
      <c r="AH1889" s="252"/>
      <c r="AI1889" s="252"/>
      <c r="AJ1889" s="252"/>
      <c r="AK1889" s="252"/>
      <c r="AL1889" s="252"/>
      <c r="AM1889" s="252"/>
      <c r="AN1889" s="252"/>
      <c r="AO1889" s="252"/>
      <c r="AP1889" s="252"/>
      <c r="AQ1889" s="252"/>
      <c r="AR1889" s="252"/>
      <c r="AS1889" s="252"/>
      <c r="AT1889" s="253"/>
      <c r="AU1889"/>
      <c r="AV1889"/>
      <c r="AW1889"/>
      <c r="AX1889"/>
      <c r="AY1889"/>
      <c r="AZ1889"/>
      <c r="BA1889"/>
      <c r="BB1889"/>
      <c r="BC1889"/>
      <c r="BD1889"/>
      <c r="BE1889"/>
      <c r="BF1889"/>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c r="FC1889"/>
      <c r="FD1889"/>
      <c r="FE1889"/>
      <c r="FF1889"/>
      <c r="FG1889"/>
      <c r="FH1889"/>
      <c r="FI1889"/>
      <c r="FJ1889"/>
      <c r="FK1889"/>
      <c r="FL1889"/>
      <c r="FM1889"/>
      <c r="FN1889"/>
      <c r="FO1889"/>
      <c r="FP1889"/>
      <c r="FQ1889"/>
      <c r="FR1889"/>
      <c r="FS1889"/>
      <c r="FT1889"/>
      <c r="FU1889"/>
      <c r="FV1889"/>
      <c r="FW1889"/>
      <c r="FX1889"/>
      <c r="FY1889"/>
      <c r="FZ1889"/>
      <c r="GA1889"/>
      <c r="GB1889"/>
      <c r="GC1889"/>
      <c r="GD1889"/>
      <c r="GE1889"/>
      <c r="GF1889"/>
      <c r="GG1889"/>
      <c r="GH1889"/>
      <c r="GI1889"/>
      <c r="GJ1889"/>
      <c r="GK1889"/>
      <c r="GL1889"/>
      <c r="GM1889"/>
      <c r="GN1889"/>
      <c r="GO1889"/>
      <c r="GP1889"/>
      <c r="GQ1889"/>
      <c r="GR1889"/>
      <c r="GS1889"/>
      <c r="GT1889"/>
      <c r="GU1889"/>
      <c r="GV1889"/>
      <c r="GW1889"/>
      <c r="GX1889"/>
      <c r="GY1889"/>
      <c r="GZ1889"/>
      <c r="HA1889"/>
      <c r="HB1889"/>
      <c r="HC1889"/>
      <c r="HD1889"/>
      <c r="HE1889"/>
      <c r="HF1889"/>
      <c r="HG1889"/>
      <c r="HH1889"/>
      <c r="HI1889"/>
      <c r="HJ1889"/>
      <c r="HK1889"/>
      <c r="HL1889"/>
      <c r="HM1889"/>
      <c r="HN1889"/>
      <c r="HO1889"/>
      <c r="HP1889"/>
      <c r="HQ1889"/>
      <c r="HR1889"/>
      <c r="HS1889"/>
      <c r="HT1889"/>
      <c r="HU1889"/>
      <c r="HV1889"/>
      <c r="HW1889"/>
      <c r="HX1889"/>
      <c r="HY1889"/>
      <c r="HZ1889"/>
      <c r="IA1889"/>
      <c r="IB1889"/>
      <c r="IC1889"/>
      <c r="ID1889"/>
      <c r="IE1889"/>
      <c r="IF1889"/>
      <c r="IG1889"/>
      <c r="IH1889"/>
      <c r="II1889"/>
      <c r="IJ1889"/>
      <c r="IK1889"/>
      <c r="IL1889"/>
      <c r="IM1889"/>
      <c r="IN1889"/>
      <c r="IO1889"/>
      <c r="IP1889"/>
      <c r="IQ1889"/>
      <c r="IR1889"/>
      <c r="IS1889"/>
      <c r="IT1889"/>
      <c r="IU1889"/>
      <c r="IV1889"/>
      <c r="IW1889"/>
      <c r="IX1889"/>
      <c r="IY1889"/>
      <c r="IZ1889"/>
      <c r="JA1889"/>
      <c r="JB1889"/>
      <c r="JC1889"/>
      <c r="JD1889"/>
      <c r="JE1889"/>
      <c r="JF1889"/>
      <c r="JG1889"/>
      <c r="JH1889"/>
      <c r="JI1889"/>
      <c r="JJ1889"/>
      <c r="JK1889"/>
      <c r="JL1889"/>
      <c r="JM1889"/>
      <c r="JN1889"/>
      <c r="JO1889"/>
      <c r="JP1889"/>
      <c r="JQ1889"/>
      <c r="JR1889"/>
      <c r="JS1889"/>
      <c r="JT1889"/>
      <c r="JU1889"/>
      <c r="JV1889"/>
      <c r="JW1889"/>
      <c r="JX1889"/>
      <c r="JY1889"/>
      <c r="JZ1889"/>
      <c r="KA1889"/>
      <c r="KB1889"/>
      <c r="KC1889"/>
      <c r="KD1889"/>
      <c r="KE1889"/>
      <c r="KF1889"/>
      <c r="KG1889"/>
      <c r="KH1889"/>
      <c r="KI1889"/>
      <c r="KJ1889"/>
      <c r="KK1889"/>
      <c r="KL1889"/>
      <c r="KM1889"/>
      <c r="KN1889"/>
      <c r="KO1889"/>
      <c r="KP1889"/>
      <c r="KQ1889"/>
      <c r="KR1889"/>
      <c r="KS1889"/>
      <c r="KT1889"/>
      <c r="KU1889"/>
      <c r="KV1889"/>
      <c r="KW1889"/>
      <c r="KX1889"/>
      <c r="KY1889"/>
      <c r="KZ1889"/>
      <c r="LA1889"/>
      <c r="LB1889"/>
      <c r="LC1889"/>
      <c r="LD1889"/>
      <c r="LE1889"/>
      <c r="LF1889"/>
      <c r="LG1889"/>
      <c r="LH1889"/>
      <c r="LI1889"/>
      <c r="LJ1889"/>
      <c r="LK1889"/>
      <c r="LL1889"/>
      <c r="LM1889"/>
      <c r="LN1889"/>
      <c r="LO1889"/>
      <c r="LP1889"/>
      <c r="LQ1889"/>
      <c r="LR1889"/>
      <c r="LS1889"/>
      <c r="LT1889"/>
      <c r="LU1889"/>
      <c r="LV1889"/>
      <c r="LW1889"/>
      <c r="LX1889"/>
      <c r="LY1889"/>
      <c r="LZ1889"/>
      <c r="MA1889"/>
      <c r="MB1889"/>
      <c r="MC1889"/>
      <c r="MD1889"/>
      <c r="ME1889"/>
      <c r="MF1889"/>
      <c r="MG1889"/>
      <c r="MH1889"/>
      <c r="MI1889"/>
      <c r="MJ1889"/>
      <c r="MK1889"/>
      <c r="ML1889"/>
      <c r="MM1889"/>
      <c r="MN1889"/>
      <c r="MO1889"/>
      <c r="MP1889"/>
      <c r="MQ1889"/>
      <c r="MR1889"/>
      <c r="MS1889"/>
      <c r="MT1889"/>
      <c r="MU1889"/>
      <c r="MV1889"/>
      <c r="MW1889"/>
      <c r="MX1889"/>
      <c r="MY1889"/>
      <c r="MZ1889"/>
      <c r="NA1889"/>
      <c r="NB1889"/>
      <c r="NC1889"/>
      <c r="ND1889"/>
      <c r="NE1889"/>
      <c r="NF1889"/>
      <c r="NG1889"/>
      <c r="NH1889"/>
      <c r="NI1889"/>
      <c r="NJ1889"/>
      <c r="NK1889"/>
      <c r="NL1889"/>
      <c r="NM1889"/>
      <c r="NN1889"/>
      <c r="NO1889"/>
      <c r="NP1889"/>
      <c r="NQ1889"/>
      <c r="NR1889"/>
      <c r="NS1889"/>
      <c r="NT1889"/>
      <c r="NU1889"/>
      <c r="NV1889"/>
      <c r="NW1889"/>
      <c r="NX1889"/>
      <c r="NY1889"/>
      <c r="NZ1889"/>
      <c r="OA1889"/>
      <c r="OB1889"/>
      <c r="OC1889"/>
      <c r="OD1889"/>
      <c r="OE1889"/>
      <c r="OF1889"/>
      <c r="OG1889"/>
      <c r="OH1889"/>
      <c r="OI1889"/>
      <c r="OJ1889"/>
      <c r="OK1889"/>
      <c r="OL1889"/>
      <c r="OM1889"/>
      <c r="ON1889"/>
      <c r="OO1889"/>
      <c r="OP1889"/>
      <c r="OQ1889"/>
      <c r="OR1889"/>
      <c r="OS1889"/>
      <c r="OT1889"/>
      <c r="OU1889"/>
      <c r="OV1889"/>
      <c r="OW1889"/>
      <c r="OX1889"/>
      <c r="OY1889"/>
      <c r="OZ1889"/>
      <c r="PA1889"/>
      <c r="PB1889"/>
      <c r="PC1889"/>
      <c r="PD1889"/>
      <c r="PE1889"/>
      <c r="PF1889"/>
      <c r="PG1889"/>
      <c r="PH1889"/>
      <c r="PI1889"/>
      <c r="PJ1889"/>
      <c r="PK1889"/>
      <c r="PL1889"/>
      <c r="PM1889"/>
      <c r="PN1889"/>
      <c r="PO1889"/>
      <c r="PP1889"/>
      <c r="PQ1889"/>
      <c r="PR1889"/>
      <c r="PS1889"/>
      <c r="PT1889"/>
      <c r="PU1889"/>
      <c r="PV1889"/>
      <c r="PW1889"/>
      <c r="PX1889"/>
      <c r="PY1889"/>
      <c r="PZ1889"/>
      <c r="QA1889"/>
      <c r="QB1889"/>
      <c r="QC1889"/>
      <c r="QD1889"/>
      <c r="QE1889"/>
      <c r="QF1889"/>
      <c r="QG1889"/>
      <c r="QH1889"/>
      <c r="QI1889"/>
      <c r="QJ1889"/>
      <c r="QK1889"/>
      <c r="QL1889"/>
      <c r="QM1889"/>
      <c r="QN1889"/>
      <c r="QO1889"/>
      <c r="QP1889"/>
      <c r="QQ1889"/>
      <c r="QR1889"/>
      <c r="QS1889"/>
      <c r="QT1889"/>
      <c r="QU1889"/>
      <c r="QV1889"/>
      <c r="QW1889"/>
      <c r="QX1889"/>
      <c r="QY1889"/>
      <c r="QZ1889"/>
      <c r="RA1889"/>
      <c r="RB1889"/>
      <c r="RC1889"/>
      <c r="RD1889"/>
      <c r="RE1889"/>
      <c r="RF1889"/>
      <c r="RG1889"/>
      <c r="RH1889"/>
      <c r="RI1889"/>
      <c r="RJ1889"/>
      <c r="RK1889"/>
      <c r="RL1889"/>
      <c r="RM1889"/>
      <c r="RN1889"/>
      <c r="RO1889"/>
      <c r="RP1889"/>
      <c r="RQ1889"/>
      <c r="RR1889"/>
      <c r="RS1889"/>
      <c r="RT1889"/>
      <c r="RU1889"/>
      <c r="RV1889"/>
      <c r="RW1889"/>
      <c r="RX1889"/>
      <c r="RY1889"/>
      <c r="RZ1889"/>
      <c r="SA1889"/>
      <c r="SB1889"/>
      <c r="SC1889"/>
      <c r="SD1889"/>
      <c r="SE1889"/>
      <c r="SF1889"/>
      <c r="SG1889"/>
      <c r="SH1889"/>
      <c r="SI1889"/>
      <c r="SJ1889"/>
      <c r="SK1889"/>
      <c r="SL1889"/>
      <c r="SM1889"/>
      <c r="SN1889"/>
      <c r="SO1889"/>
      <c r="SP1889"/>
      <c r="SQ1889"/>
      <c r="SR1889"/>
      <c r="SS1889"/>
      <c r="ST1889"/>
      <c r="SU1889"/>
      <c r="SV1889"/>
      <c r="SW1889"/>
      <c r="SX1889"/>
      <c r="SY1889"/>
      <c r="SZ1889"/>
      <c r="TA1889"/>
      <c r="TB1889"/>
      <c r="TC1889"/>
      <c r="TD1889"/>
      <c r="TE1889"/>
      <c r="TF1889"/>
      <c r="TG1889"/>
      <c r="TH1889"/>
      <c r="TI1889"/>
      <c r="TJ1889"/>
      <c r="TK1889"/>
      <c r="TL1889"/>
      <c r="TM1889"/>
      <c r="TN1889"/>
      <c r="TO1889"/>
      <c r="TP1889"/>
      <c r="TQ1889"/>
      <c r="TR1889"/>
      <c r="TS1889"/>
      <c r="TT1889"/>
      <c r="TU1889"/>
      <c r="TV1889"/>
      <c r="TW1889"/>
      <c r="TX1889"/>
      <c r="TY1889"/>
      <c r="TZ1889"/>
      <c r="UA1889"/>
      <c r="UB1889"/>
      <c r="UC1889"/>
      <c r="UD1889"/>
      <c r="UE1889"/>
      <c r="UF1889"/>
      <c r="UG1889"/>
      <c r="UH1889"/>
      <c r="UI1889"/>
      <c r="UJ1889"/>
      <c r="UK1889"/>
      <c r="UL1889"/>
      <c r="UM1889"/>
      <c r="UN1889"/>
      <c r="UO1889"/>
      <c r="UP1889"/>
      <c r="UQ1889"/>
      <c r="UR1889"/>
      <c r="US1889"/>
      <c r="UT1889"/>
      <c r="UU1889"/>
      <c r="UV1889"/>
      <c r="UW1889"/>
      <c r="UX1889"/>
      <c r="UY1889"/>
      <c r="UZ1889"/>
      <c r="VA1889"/>
      <c r="VB1889"/>
      <c r="VC1889"/>
      <c r="VD1889"/>
      <c r="VE1889"/>
      <c r="VF1889"/>
      <c r="VG1889"/>
      <c r="VH1889"/>
      <c r="VI1889"/>
      <c r="VJ1889"/>
      <c r="VK1889"/>
      <c r="VL1889"/>
      <c r="VM1889"/>
      <c r="VN1889"/>
      <c r="VO1889"/>
      <c r="VP1889"/>
      <c r="VQ1889"/>
      <c r="VR1889"/>
      <c r="VS1889"/>
      <c r="VT1889"/>
      <c r="VU1889"/>
      <c r="VV1889"/>
      <c r="VW1889"/>
      <c r="VX1889"/>
      <c r="VY1889"/>
      <c r="VZ1889"/>
      <c r="WA1889"/>
      <c r="WB1889"/>
      <c r="WC1889"/>
      <c r="WD1889"/>
      <c r="WE1889"/>
      <c r="WF1889"/>
      <c r="WG1889"/>
      <c r="WH1889"/>
      <c r="WI1889"/>
      <c r="WJ1889"/>
      <c r="WK1889"/>
      <c r="WL1889"/>
      <c r="WM1889"/>
      <c r="WN1889"/>
      <c r="WO1889"/>
      <c r="WP1889"/>
      <c r="WQ1889"/>
      <c r="WR1889"/>
      <c r="WS1889"/>
      <c r="WT1889"/>
      <c r="WU1889"/>
      <c r="WV1889"/>
      <c r="WW1889"/>
      <c r="WX1889"/>
      <c r="WY1889"/>
      <c r="WZ1889"/>
      <c r="XA1889"/>
      <c r="XB1889"/>
      <c r="XC1889"/>
      <c r="XD1889"/>
      <c r="XE1889"/>
      <c r="XF1889"/>
      <c r="XG1889"/>
      <c r="XH1889"/>
      <c r="XI1889"/>
      <c r="XJ1889"/>
      <c r="XK1889"/>
      <c r="XL1889"/>
      <c r="XM1889"/>
      <c r="XN1889"/>
      <c r="XO1889"/>
      <c r="XP1889"/>
      <c r="XQ1889"/>
      <c r="XR1889"/>
      <c r="XS1889"/>
      <c r="XT1889"/>
      <c r="XU1889"/>
      <c r="XV1889"/>
      <c r="XW1889"/>
      <c r="XX1889"/>
      <c r="XY1889"/>
      <c r="XZ1889"/>
      <c r="YA1889"/>
      <c r="YB1889"/>
      <c r="YC1889"/>
      <c r="YD1889"/>
      <c r="YE1889"/>
      <c r="YF1889"/>
      <c r="YG1889"/>
      <c r="YH1889"/>
      <c r="YI1889"/>
      <c r="YJ1889"/>
      <c r="YK1889"/>
      <c r="YL1889"/>
      <c r="YM1889"/>
      <c r="YN1889"/>
      <c r="YO1889"/>
      <c r="YP1889"/>
      <c r="YQ1889"/>
      <c r="YR1889"/>
      <c r="YS1889"/>
      <c r="YT1889"/>
      <c r="YU1889"/>
      <c r="YV1889"/>
      <c r="YW1889"/>
      <c r="YX1889"/>
      <c r="YY1889"/>
      <c r="YZ1889"/>
      <c r="ZA1889"/>
      <c r="ZB1889"/>
      <c r="ZC1889"/>
      <c r="ZD1889"/>
      <c r="ZE1889"/>
      <c r="ZF1889"/>
      <c r="ZG1889"/>
      <c r="ZH1889"/>
      <c r="ZI1889"/>
      <c r="ZJ1889"/>
      <c r="ZK1889"/>
      <c r="ZL1889"/>
      <c r="ZM1889"/>
      <c r="ZN1889"/>
      <c r="ZO1889"/>
      <c r="ZP1889"/>
      <c r="ZQ1889"/>
      <c r="ZR1889"/>
      <c r="ZS1889"/>
      <c r="ZT1889"/>
      <c r="ZU1889"/>
      <c r="ZV1889"/>
      <c r="ZW1889"/>
      <c r="ZX1889"/>
      <c r="ZY1889"/>
      <c r="ZZ1889"/>
      <c r="AAA1889"/>
      <c r="AAB1889"/>
      <c r="AAC1889"/>
      <c r="AAD1889"/>
      <c r="AAE1889"/>
      <c r="AAF1889"/>
      <c r="AAG1889"/>
      <c r="AAH1889"/>
      <c r="AAI1889"/>
      <c r="AAJ1889"/>
      <c r="AAK1889"/>
      <c r="AAL1889"/>
      <c r="AAM1889"/>
      <c r="AAN1889"/>
      <c r="AAO1889"/>
      <c r="AAP1889"/>
      <c r="AAQ1889"/>
      <c r="AAR1889"/>
      <c r="AAS1889"/>
      <c r="AAT1889"/>
      <c r="AAU1889"/>
      <c r="AAV1889"/>
      <c r="AAW1889"/>
      <c r="AAX1889"/>
      <c r="AAY1889"/>
      <c r="AAZ1889"/>
      <c r="ABA1889"/>
      <c r="ABB1889"/>
      <c r="ABC1889"/>
      <c r="ABD1889"/>
      <c r="ABE1889"/>
      <c r="ABF1889"/>
      <c r="ABG1889"/>
      <c r="ABH1889"/>
      <c r="ABI1889"/>
      <c r="ABJ1889"/>
      <c r="ABK1889"/>
      <c r="ABL1889"/>
      <c r="ABM1889"/>
      <c r="ABN1889"/>
      <c r="ABO1889"/>
      <c r="ABP1889"/>
      <c r="ABQ1889"/>
      <c r="ABR1889"/>
      <c r="ABS1889"/>
      <c r="ABT1889"/>
      <c r="ABU1889"/>
      <c r="ABV1889"/>
      <c r="ABW1889"/>
      <c r="ABX1889"/>
      <c r="ABY1889"/>
      <c r="ABZ1889"/>
      <c r="ACA1889"/>
      <c r="ACB1889"/>
      <c r="ACC1889"/>
      <c r="ACD1889"/>
      <c r="ACE1889"/>
      <c r="ACF1889"/>
      <c r="ACG1889"/>
      <c r="ACH1889"/>
      <c r="ACI1889"/>
      <c r="ACJ1889"/>
      <c r="ACK1889"/>
      <c r="ACL1889"/>
      <c r="ACM1889"/>
      <c r="ACN1889"/>
      <c r="ACO1889"/>
      <c r="ACP1889"/>
      <c r="ACQ1889"/>
      <c r="ACR1889"/>
      <c r="ACS1889"/>
      <c r="ACT1889"/>
      <c r="ACU1889"/>
      <c r="ACV1889"/>
      <c r="ACW1889"/>
      <c r="ACX1889"/>
      <c r="ACY1889"/>
      <c r="ACZ1889"/>
      <c r="ADA1889"/>
      <c r="ADB1889"/>
      <c r="ADC1889"/>
      <c r="ADD1889"/>
      <c r="ADE1889"/>
      <c r="ADF1889"/>
      <c r="ADG1889"/>
      <c r="ADH1889"/>
      <c r="ADI1889"/>
      <c r="ADJ1889"/>
      <c r="ADK1889"/>
      <c r="ADL1889"/>
      <c r="ADM1889"/>
      <c r="ADN1889"/>
      <c r="ADO1889"/>
      <c r="ADP1889"/>
      <c r="ADQ1889"/>
      <c r="ADR1889"/>
      <c r="ADS1889"/>
      <c r="ADT1889"/>
      <c r="ADU1889"/>
      <c r="ADV1889"/>
      <c r="ADW1889"/>
      <c r="ADX1889"/>
      <c r="ADY1889"/>
      <c r="ADZ1889"/>
      <c r="AEA1889"/>
      <c r="AEB1889"/>
      <c r="AEC1889"/>
      <c r="AED1889"/>
      <c r="AEE1889"/>
      <c r="AEF1889"/>
      <c r="AEG1889"/>
      <c r="AEH1889"/>
      <c r="AEI1889"/>
      <c r="AEJ1889"/>
      <c r="AEK1889"/>
      <c r="AEL1889"/>
      <c r="AEM1889"/>
      <c r="AEN1889"/>
      <c r="AEO1889"/>
      <c r="AEP1889"/>
      <c r="AEQ1889"/>
      <c r="AER1889"/>
      <c r="AES1889"/>
      <c r="AET1889"/>
      <c r="AEU1889"/>
      <c r="AEV1889"/>
      <c r="AEW1889"/>
      <c r="AEX1889"/>
      <c r="AEY1889"/>
      <c r="AEZ1889"/>
      <c r="AFA1889"/>
      <c r="AFB1889"/>
      <c r="AFC1889"/>
      <c r="AFD1889"/>
      <c r="AFE1889"/>
      <c r="AFF1889"/>
      <c r="AFG1889"/>
      <c r="AFH1889"/>
      <c r="AFI1889"/>
      <c r="AFJ1889"/>
      <c r="AFK1889"/>
      <c r="AFL1889"/>
      <c r="AFM1889"/>
      <c r="AFN1889"/>
      <c r="AFO1889"/>
      <c r="AFP1889"/>
      <c r="AFQ1889"/>
      <c r="AFR1889"/>
      <c r="AFS1889"/>
      <c r="AFT1889"/>
      <c r="AFU1889"/>
      <c r="AFV1889"/>
      <c r="AFW1889"/>
      <c r="AFX1889"/>
      <c r="AFY1889"/>
      <c r="AFZ1889"/>
      <c r="AGA1889"/>
      <c r="AGB1889"/>
      <c r="AGC1889"/>
      <c r="AGD1889"/>
      <c r="AGE1889"/>
      <c r="AGF1889"/>
      <c r="AGG1889"/>
      <c r="AGH1889"/>
      <c r="AGI1889"/>
      <c r="AGJ1889"/>
      <c r="AGK1889"/>
      <c r="AGL1889"/>
      <c r="AGM1889"/>
      <c r="AGN1889"/>
      <c r="AGO1889"/>
      <c r="AGP1889"/>
      <c r="AGQ1889"/>
      <c r="AGR1889"/>
      <c r="AGS1889"/>
      <c r="AGT1889"/>
      <c r="AGU1889"/>
      <c r="AGV1889"/>
      <c r="AGW1889"/>
      <c r="AGX1889"/>
      <c r="AGY1889"/>
      <c r="AGZ1889"/>
      <c r="AHA1889"/>
      <c r="AHB1889"/>
      <c r="AHC1889"/>
      <c r="AHD1889"/>
      <c r="AHE1889"/>
      <c r="AHF1889"/>
      <c r="AHG1889"/>
      <c r="AHH1889"/>
      <c r="AHI1889"/>
      <c r="AHJ1889"/>
      <c r="AHK1889"/>
      <c r="AHL1889"/>
      <c r="AHM1889"/>
      <c r="AHN1889"/>
      <c r="AHO1889"/>
      <c r="AHP1889"/>
      <c r="AHQ1889"/>
      <c r="AHR1889"/>
      <c r="AHS1889"/>
      <c r="AHT1889"/>
      <c r="AHU1889"/>
      <c r="AHV1889"/>
      <c r="AHW1889"/>
      <c r="AHX1889"/>
      <c r="AHY1889"/>
      <c r="AHZ1889"/>
      <c r="AIA1889"/>
      <c r="AIB1889"/>
      <c r="AIC1889"/>
      <c r="AID1889"/>
      <c r="AIE1889"/>
      <c r="AIF1889"/>
      <c r="AIG1889"/>
      <c r="AIH1889"/>
      <c r="AII1889"/>
      <c r="AIJ1889"/>
      <c r="AIK1889"/>
      <c r="AIL1889"/>
      <c r="AIM1889"/>
      <c r="AIN1889"/>
      <c r="AIO1889"/>
      <c r="AIP1889"/>
      <c r="AIQ1889"/>
      <c r="AIR1889"/>
      <c r="AIS1889"/>
      <c r="AIT1889"/>
      <c r="AIU1889"/>
      <c r="AIV1889"/>
      <c r="AIW1889"/>
      <c r="AIX1889"/>
      <c r="AIY1889"/>
      <c r="AIZ1889"/>
      <c r="AJA1889"/>
      <c r="AJB1889"/>
      <c r="AJC1889"/>
      <c r="AJD1889"/>
      <c r="AJE1889"/>
      <c r="AJF1889"/>
      <c r="AJG1889"/>
      <c r="AJH1889"/>
      <c r="AJI1889"/>
      <c r="AJJ1889"/>
      <c r="AJK1889"/>
      <c r="AJL1889"/>
      <c r="AJM1889"/>
      <c r="AJN1889"/>
      <c r="AJO1889"/>
      <c r="AJP1889"/>
      <c r="AJQ1889"/>
      <c r="AJR1889"/>
      <c r="AJS1889"/>
      <c r="AJT1889"/>
      <c r="AJU1889"/>
      <c r="AJV1889"/>
      <c r="AJW1889"/>
      <c r="AJX1889"/>
      <c r="AJY1889"/>
      <c r="AJZ1889"/>
      <c r="AKA1889"/>
      <c r="AKB1889"/>
      <c r="AKC1889"/>
      <c r="AKD1889"/>
      <c r="AKE1889"/>
      <c r="AKF1889"/>
      <c r="AKG1889"/>
      <c r="AKH1889"/>
      <c r="AKI1889"/>
      <c r="AKJ1889"/>
      <c r="AKK1889"/>
      <c r="AKL1889"/>
      <c r="AKM1889"/>
      <c r="AKN1889"/>
      <c r="AKO1889"/>
      <c r="AKP1889"/>
      <c r="AKQ1889"/>
      <c r="AKR1889"/>
      <c r="AKS1889"/>
      <c r="AKT1889"/>
      <c r="AKU1889"/>
      <c r="AKV1889"/>
      <c r="AKW1889"/>
      <c r="AKX1889"/>
      <c r="AKY1889"/>
      <c r="AKZ1889"/>
      <c r="ALA1889"/>
      <c r="ALB1889"/>
      <c r="ALC1889"/>
      <c r="ALD1889"/>
      <c r="ALE1889"/>
      <c r="ALF1889"/>
      <c r="ALG1889"/>
      <c r="ALH1889"/>
      <c r="ALI1889"/>
      <c r="ALJ1889"/>
      <c r="ALK1889"/>
      <c r="ALL1889"/>
      <c r="ALM1889"/>
      <c r="ALN1889"/>
      <c r="ALO1889"/>
      <c r="ALP1889"/>
      <c r="ALQ1889"/>
      <c r="ALR1889"/>
      <c r="ALS1889"/>
      <c r="ALT1889"/>
      <c r="ALU1889"/>
      <c r="ALV1889"/>
      <c r="ALW1889"/>
      <c r="ALX1889"/>
      <c r="ALY1889"/>
      <c r="ALZ1889"/>
      <c r="AMA1889"/>
      <c r="AMB1889"/>
      <c r="AMC1889"/>
      <c r="AMD1889"/>
      <c r="AME1889"/>
      <c r="AMF1889"/>
      <c r="AMG1889"/>
      <c r="AMH1889"/>
      <c r="AMI1889"/>
      <c r="AMJ1889"/>
      <c r="AMK1889"/>
    </row>
    <row r="1890" spans="1:1025" ht="45" customHeight="1" thickTop="1" thickBot="1" x14ac:dyDescent="0.3">
      <c r="A1890" s="249" t="s">
        <v>1494</v>
      </c>
      <c r="B1890" s="249" t="s">
        <v>1494</v>
      </c>
      <c r="C1890" s="249" t="s">
        <v>1494</v>
      </c>
      <c r="D1890" s="249" t="s">
        <v>1494</v>
      </c>
      <c r="E1890" s="249" t="s">
        <v>1494</v>
      </c>
      <c r="F1890" s="249" t="s">
        <v>1494</v>
      </c>
      <c r="G1890" s="249" t="s">
        <v>1494</v>
      </c>
      <c r="H1890" s="249" t="s">
        <v>1494</v>
      </c>
      <c r="I1890" s="249" t="s">
        <v>1494</v>
      </c>
      <c r="J1890" s="249" t="s">
        <v>1494</v>
      </c>
      <c r="K1890" s="249" t="s">
        <v>1494</v>
      </c>
      <c r="L1890" s="249" t="s">
        <v>1494</v>
      </c>
      <c r="M1890" s="249" t="s">
        <v>1494</v>
      </c>
      <c r="N1890" s="249" t="s">
        <v>1494</v>
      </c>
      <c r="O1890" s="249" t="s">
        <v>1494</v>
      </c>
      <c r="P1890" s="249" t="s">
        <v>1494</v>
      </c>
      <c r="Q1890" s="54">
        <v>0</v>
      </c>
      <c r="R1890" s="251" t="s">
        <v>2551</v>
      </c>
      <c r="S1890" s="252"/>
      <c r="T1890" s="252"/>
      <c r="U1890" s="252"/>
      <c r="V1890" s="252"/>
      <c r="W1890" s="252"/>
      <c r="X1890" s="252"/>
      <c r="Y1890" s="252"/>
      <c r="Z1890" s="252"/>
      <c r="AA1890" s="252"/>
      <c r="AB1890" s="252"/>
      <c r="AC1890" s="252"/>
      <c r="AD1890" s="252"/>
      <c r="AE1890" s="253"/>
      <c r="AF1890" s="54">
        <v>0</v>
      </c>
      <c r="AG1890" s="251" t="s">
        <v>2551</v>
      </c>
      <c r="AH1890" s="252"/>
      <c r="AI1890" s="252"/>
      <c r="AJ1890" s="252"/>
      <c r="AK1890" s="252"/>
      <c r="AL1890" s="252"/>
      <c r="AM1890" s="252"/>
      <c r="AN1890" s="252"/>
      <c r="AO1890" s="252"/>
      <c r="AP1890" s="252"/>
      <c r="AQ1890" s="252"/>
      <c r="AR1890" s="252"/>
      <c r="AS1890" s="252"/>
      <c r="AT1890" s="253"/>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c r="FC1890"/>
      <c r="FD1890"/>
      <c r="FE1890"/>
      <c r="FF1890"/>
      <c r="FG1890"/>
      <c r="FH1890"/>
      <c r="FI1890"/>
      <c r="FJ1890"/>
      <c r="FK1890"/>
      <c r="FL1890"/>
      <c r="FM1890"/>
      <c r="FN1890"/>
      <c r="FO1890"/>
      <c r="FP1890"/>
      <c r="FQ1890"/>
      <c r="FR1890"/>
      <c r="FS1890"/>
      <c r="FT1890"/>
      <c r="FU1890"/>
      <c r="FV1890"/>
      <c r="FW1890"/>
      <c r="FX1890"/>
      <c r="FY1890"/>
      <c r="FZ1890"/>
      <c r="GA1890"/>
      <c r="GB1890"/>
      <c r="GC1890"/>
      <c r="GD1890"/>
      <c r="GE1890"/>
      <c r="GF1890"/>
      <c r="GG1890"/>
      <c r="GH1890"/>
      <c r="GI1890"/>
      <c r="GJ1890"/>
      <c r="GK1890"/>
      <c r="GL1890"/>
      <c r="GM1890"/>
      <c r="GN1890"/>
      <c r="GO1890"/>
      <c r="GP1890"/>
      <c r="GQ1890"/>
      <c r="GR1890"/>
      <c r="GS1890"/>
      <c r="GT1890"/>
      <c r="GU1890"/>
      <c r="GV1890"/>
      <c r="GW1890"/>
      <c r="GX1890"/>
      <c r="GY1890"/>
      <c r="GZ1890"/>
      <c r="HA1890"/>
      <c r="HB1890"/>
      <c r="HC1890"/>
      <c r="HD1890"/>
      <c r="HE1890"/>
      <c r="HF1890"/>
      <c r="HG1890"/>
      <c r="HH1890"/>
      <c r="HI1890"/>
      <c r="HJ1890"/>
      <c r="HK1890"/>
      <c r="HL1890"/>
      <c r="HM1890"/>
      <c r="HN1890"/>
      <c r="HO1890"/>
      <c r="HP1890"/>
      <c r="HQ1890"/>
      <c r="HR1890"/>
      <c r="HS1890"/>
      <c r="HT1890"/>
      <c r="HU1890"/>
      <c r="HV1890"/>
      <c r="HW1890"/>
      <c r="HX1890"/>
      <c r="HY1890"/>
      <c r="HZ1890"/>
      <c r="IA1890"/>
      <c r="IB1890"/>
      <c r="IC1890"/>
      <c r="ID1890"/>
      <c r="IE1890"/>
      <c r="IF1890"/>
      <c r="IG1890"/>
      <c r="IH1890"/>
      <c r="II1890"/>
      <c r="IJ1890"/>
      <c r="IK1890"/>
      <c r="IL1890"/>
      <c r="IM1890"/>
      <c r="IN1890"/>
      <c r="IO1890"/>
      <c r="IP1890"/>
      <c r="IQ1890"/>
      <c r="IR1890"/>
      <c r="IS1890"/>
      <c r="IT1890"/>
      <c r="IU1890"/>
      <c r="IV1890"/>
      <c r="IW1890"/>
      <c r="IX1890"/>
      <c r="IY1890"/>
      <c r="IZ1890"/>
      <c r="JA1890"/>
      <c r="JB1890"/>
      <c r="JC1890"/>
      <c r="JD1890"/>
      <c r="JE1890"/>
      <c r="JF1890"/>
      <c r="JG1890"/>
      <c r="JH1890"/>
      <c r="JI1890"/>
      <c r="JJ1890"/>
      <c r="JK1890"/>
      <c r="JL1890"/>
      <c r="JM1890"/>
      <c r="JN1890"/>
      <c r="JO1890"/>
      <c r="JP1890"/>
      <c r="JQ1890"/>
      <c r="JR1890"/>
      <c r="JS1890"/>
      <c r="JT1890"/>
      <c r="JU1890"/>
      <c r="JV1890"/>
      <c r="JW1890"/>
      <c r="JX1890"/>
      <c r="JY1890"/>
      <c r="JZ1890"/>
      <c r="KA1890"/>
      <c r="KB1890"/>
      <c r="KC1890"/>
      <c r="KD1890"/>
      <c r="KE1890"/>
      <c r="KF1890"/>
      <c r="KG1890"/>
      <c r="KH1890"/>
      <c r="KI1890"/>
      <c r="KJ1890"/>
      <c r="KK1890"/>
      <c r="KL1890"/>
      <c r="KM1890"/>
      <c r="KN1890"/>
      <c r="KO1890"/>
      <c r="KP1890"/>
      <c r="KQ1890"/>
      <c r="KR1890"/>
      <c r="KS1890"/>
      <c r="KT1890"/>
      <c r="KU1890"/>
      <c r="KV1890"/>
      <c r="KW1890"/>
      <c r="KX1890"/>
      <c r="KY1890"/>
      <c r="KZ1890"/>
      <c r="LA1890"/>
      <c r="LB1890"/>
      <c r="LC1890"/>
      <c r="LD1890"/>
      <c r="LE1890"/>
      <c r="LF1890"/>
      <c r="LG1890"/>
      <c r="LH1890"/>
      <c r="LI1890"/>
      <c r="LJ1890"/>
      <c r="LK1890"/>
      <c r="LL1890"/>
      <c r="LM1890"/>
      <c r="LN1890"/>
      <c r="LO1890"/>
      <c r="LP1890"/>
      <c r="LQ1890"/>
      <c r="LR1890"/>
      <c r="LS1890"/>
      <c r="LT1890"/>
      <c r="LU1890"/>
      <c r="LV1890"/>
      <c r="LW1890"/>
      <c r="LX1890"/>
      <c r="LY1890"/>
      <c r="LZ1890"/>
      <c r="MA1890"/>
      <c r="MB1890"/>
      <c r="MC1890"/>
      <c r="MD1890"/>
      <c r="ME1890"/>
      <c r="MF1890"/>
      <c r="MG1890"/>
      <c r="MH1890"/>
      <c r="MI1890"/>
      <c r="MJ1890"/>
      <c r="MK1890"/>
      <c r="ML1890"/>
      <c r="MM1890"/>
      <c r="MN1890"/>
      <c r="MO1890"/>
      <c r="MP1890"/>
      <c r="MQ1890"/>
      <c r="MR1890"/>
      <c r="MS1890"/>
      <c r="MT1890"/>
      <c r="MU1890"/>
      <c r="MV1890"/>
      <c r="MW1890"/>
      <c r="MX1890"/>
      <c r="MY1890"/>
      <c r="MZ1890"/>
      <c r="NA1890"/>
      <c r="NB1890"/>
      <c r="NC1890"/>
      <c r="ND1890"/>
      <c r="NE1890"/>
      <c r="NF1890"/>
      <c r="NG1890"/>
      <c r="NH1890"/>
      <c r="NI1890"/>
      <c r="NJ1890"/>
      <c r="NK1890"/>
      <c r="NL1890"/>
      <c r="NM1890"/>
      <c r="NN1890"/>
      <c r="NO1890"/>
      <c r="NP1890"/>
      <c r="NQ1890"/>
      <c r="NR1890"/>
      <c r="NS1890"/>
      <c r="NT1890"/>
      <c r="NU1890"/>
      <c r="NV1890"/>
      <c r="NW1890"/>
      <c r="NX1890"/>
      <c r="NY1890"/>
      <c r="NZ1890"/>
      <c r="OA1890"/>
      <c r="OB1890"/>
      <c r="OC1890"/>
      <c r="OD1890"/>
      <c r="OE1890"/>
      <c r="OF1890"/>
      <c r="OG1890"/>
      <c r="OH1890"/>
      <c r="OI1890"/>
      <c r="OJ1890"/>
      <c r="OK1890"/>
      <c r="OL1890"/>
      <c r="OM1890"/>
      <c r="ON1890"/>
      <c r="OO1890"/>
      <c r="OP1890"/>
      <c r="OQ1890"/>
      <c r="OR1890"/>
      <c r="OS1890"/>
      <c r="OT1890"/>
      <c r="OU1890"/>
      <c r="OV1890"/>
      <c r="OW1890"/>
      <c r="OX1890"/>
      <c r="OY1890"/>
      <c r="OZ1890"/>
      <c r="PA1890"/>
      <c r="PB1890"/>
      <c r="PC1890"/>
      <c r="PD1890"/>
      <c r="PE1890"/>
      <c r="PF1890"/>
      <c r="PG1890"/>
      <c r="PH1890"/>
      <c r="PI1890"/>
      <c r="PJ1890"/>
      <c r="PK1890"/>
      <c r="PL1890"/>
      <c r="PM1890"/>
      <c r="PN1890"/>
      <c r="PO1890"/>
      <c r="PP1890"/>
      <c r="PQ1890"/>
      <c r="PR1890"/>
      <c r="PS1890"/>
      <c r="PT1890"/>
      <c r="PU1890"/>
      <c r="PV1890"/>
      <c r="PW1890"/>
      <c r="PX1890"/>
      <c r="PY1890"/>
      <c r="PZ1890"/>
      <c r="QA1890"/>
      <c r="QB1890"/>
      <c r="QC1890"/>
      <c r="QD1890"/>
      <c r="QE1890"/>
      <c r="QF1890"/>
      <c r="QG1890"/>
      <c r="QH1890"/>
      <c r="QI1890"/>
      <c r="QJ1890"/>
      <c r="QK1890"/>
      <c r="QL1890"/>
      <c r="QM1890"/>
      <c r="QN1890"/>
      <c r="QO1890"/>
      <c r="QP1890"/>
      <c r="QQ1890"/>
      <c r="QR1890"/>
      <c r="QS1890"/>
      <c r="QT1890"/>
      <c r="QU1890"/>
      <c r="QV1890"/>
      <c r="QW1890"/>
      <c r="QX1890"/>
      <c r="QY1890"/>
      <c r="QZ1890"/>
      <c r="RA1890"/>
      <c r="RB1890"/>
      <c r="RC1890"/>
      <c r="RD1890"/>
      <c r="RE1890"/>
      <c r="RF1890"/>
      <c r="RG1890"/>
      <c r="RH1890"/>
      <c r="RI1890"/>
      <c r="RJ1890"/>
      <c r="RK1890"/>
      <c r="RL1890"/>
      <c r="RM1890"/>
      <c r="RN1890"/>
      <c r="RO1890"/>
      <c r="RP1890"/>
      <c r="RQ1890"/>
      <c r="RR1890"/>
      <c r="RS1890"/>
      <c r="RT1890"/>
      <c r="RU1890"/>
      <c r="RV1890"/>
      <c r="RW1890"/>
      <c r="RX1890"/>
      <c r="RY1890"/>
      <c r="RZ1890"/>
      <c r="SA1890"/>
      <c r="SB1890"/>
      <c r="SC1890"/>
      <c r="SD1890"/>
      <c r="SE1890"/>
      <c r="SF1890"/>
      <c r="SG1890"/>
      <c r="SH1890"/>
      <c r="SI1890"/>
      <c r="SJ1890"/>
      <c r="SK1890"/>
      <c r="SL1890"/>
      <c r="SM1890"/>
      <c r="SN1890"/>
      <c r="SO1890"/>
      <c r="SP1890"/>
      <c r="SQ1890"/>
      <c r="SR1890"/>
      <c r="SS1890"/>
      <c r="ST1890"/>
      <c r="SU1890"/>
      <c r="SV1890"/>
      <c r="SW1890"/>
      <c r="SX1890"/>
      <c r="SY1890"/>
      <c r="SZ1890"/>
      <c r="TA1890"/>
      <c r="TB1890"/>
      <c r="TC1890"/>
      <c r="TD1890"/>
      <c r="TE1890"/>
      <c r="TF1890"/>
      <c r="TG1890"/>
      <c r="TH1890"/>
      <c r="TI1890"/>
      <c r="TJ1890"/>
      <c r="TK1890"/>
      <c r="TL1890"/>
      <c r="TM1890"/>
      <c r="TN1890"/>
      <c r="TO1890"/>
      <c r="TP1890"/>
      <c r="TQ1890"/>
      <c r="TR1890"/>
      <c r="TS1890"/>
      <c r="TT1890"/>
      <c r="TU1890"/>
      <c r="TV1890"/>
      <c r="TW1890"/>
      <c r="TX1890"/>
      <c r="TY1890"/>
      <c r="TZ1890"/>
      <c r="UA1890"/>
      <c r="UB1890"/>
      <c r="UC1890"/>
      <c r="UD1890"/>
      <c r="UE1890"/>
      <c r="UF1890"/>
      <c r="UG1890"/>
      <c r="UH1890"/>
      <c r="UI1890"/>
      <c r="UJ1890"/>
      <c r="UK1890"/>
      <c r="UL1890"/>
      <c r="UM1890"/>
      <c r="UN1890"/>
      <c r="UO1890"/>
      <c r="UP1890"/>
      <c r="UQ1890"/>
      <c r="UR1890"/>
      <c r="US1890"/>
      <c r="UT1890"/>
      <c r="UU1890"/>
      <c r="UV1890"/>
      <c r="UW1890"/>
      <c r="UX1890"/>
      <c r="UY1890"/>
      <c r="UZ1890"/>
      <c r="VA1890"/>
      <c r="VB1890"/>
      <c r="VC1890"/>
      <c r="VD1890"/>
      <c r="VE1890"/>
      <c r="VF1890"/>
      <c r="VG1890"/>
      <c r="VH1890"/>
      <c r="VI1890"/>
      <c r="VJ1890"/>
      <c r="VK1890"/>
      <c r="VL1890"/>
      <c r="VM1890"/>
      <c r="VN1890"/>
      <c r="VO1890"/>
      <c r="VP1890"/>
      <c r="VQ1890"/>
      <c r="VR1890"/>
      <c r="VS1890"/>
      <c r="VT1890"/>
      <c r="VU1890"/>
      <c r="VV1890"/>
      <c r="VW1890"/>
      <c r="VX1890"/>
      <c r="VY1890"/>
      <c r="VZ1890"/>
      <c r="WA1890"/>
      <c r="WB1890"/>
      <c r="WC1890"/>
      <c r="WD1890"/>
      <c r="WE1890"/>
      <c r="WF1890"/>
      <c r="WG1890"/>
      <c r="WH1890"/>
      <c r="WI1890"/>
      <c r="WJ1890"/>
      <c r="WK1890"/>
      <c r="WL1890"/>
      <c r="WM1890"/>
      <c r="WN1890"/>
      <c r="WO1890"/>
      <c r="WP1890"/>
      <c r="WQ1890"/>
      <c r="WR1890"/>
      <c r="WS1890"/>
      <c r="WT1890"/>
      <c r="WU1890"/>
      <c r="WV1890"/>
      <c r="WW1890"/>
      <c r="WX1890"/>
      <c r="WY1890"/>
      <c r="WZ1890"/>
      <c r="XA1890"/>
      <c r="XB1890"/>
      <c r="XC1890"/>
      <c r="XD1890"/>
      <c r="XE1890"/>
      <c r="XF1890"/>
      <c r="XG1890"/>
      <c r="XH1890"/>
      <c r="XI1890"/>
      <c r="XJ1890"/>
      <c r="XK1890"/>
      <c r="XL1890"/>
      <c r="XM1890"/>
      <c r="XN1890"/>
      <c r="XO1890"/>
      <c r="XP1890"/>
      <c r="XQ1890"/>
      <c r="XR1890"/>
      <c r="XS1890"/>
      <c r="XT1890"/>
      <c r="XU1890"/>
      <c r="XV1890"/>
      <c r="XW1890"/>
      <c r="XX1890"/>
      <c r="XY1890"/>
      <c r="XZ1890"/>
      <c r="YA1890"/>
      <c r="YB1890"/>
      <c r="YC1890"/>
      <c r="YD1890"/>
      <c r="YE1890"/>
      <c r="YF1890"/>
      <c r="YG1890"/>
      <c r="YH1890"/>
      <c r="YI1890"/>
      <c r="YJ1890"/>
      <c r="YK1890"/>
      <c r="YL1890"/>
      <c r="YM1890"/>
      <c r="YN1890"/>
      <c r="YO1890"/>
      <c r="YP1890"/>
      <c r="YQ1890"/>
      <c r="YR1890"/>
      <c r="YS1890"/>
      <c r="YT1890"/>
      <c r="YU1890"/>
      <c r="YV1890"/>
      <c r="YW1890"/>
      <c r="YX1890"/>
      <c r="YY1890"/>
      <c r="YZ1890"/>
      <c r="ZA1890"/>
      <c r="ZB1890"/>
      <c r="ZC1890"/>
      <c r="ZD1890"/>
      <c r="ZE1890"/>
      <c r="ZF1890"/>
      <c r="ZG1890"/>
      <c r="ZH1890"/>
      <c r="ZI1890"/>
      <c r="ZJ1890"/>
      <c r="ZK1890"/>
      <c r="ZL1890"/>
      <c r="ZM1890"/>
      <c r="ZN1890"/>
      <c r="ZO1890"/>
      <c r="ZP1890"/>
      <c r="ZQ1890"/>
      <c r="ZR1890"/>
      <c r="ZS1890"/>
      <c r="ZT1890"/>
      <c r="ZU1890"/>
      <c r="ZV1890"/>
      <c r="ZW1890"/>
      <c r="ZX1890"/>
      <c r="ZY1890"/>
      <c r="ZZ1890"/>
      <c r="AAA1890"/>
      <c r="AAB1890"/>
      <c r="AAC1890"/>
      <c r="AAD1890"/>
      <c r="AAE1890"/>
      <c r="AAF1890"/>
      <c r="AAG1890"/>
      <c r="AAH1890"/>
      <c r="AAI1890"/>
      <c r="AAJ1890"/>
      <c r="AAK1890"/>
      <c r="AAL1890"/>
      <c r="AAM1890"/>
      <c r="AAN1890"/>
      <c r="AAO1890"/>
      <c r="AAP1890"/>
      <c r="AAQ1890"/>
      <c r="AAR1890"/>
      <c r="AAS1890"/>
      <c r="AAT1890"/>
      <c r="AAU1890"/>
      <c r="AAV1890"/>
      <c r="AAW1890"/>
      <c r="AAX1890"/>
      <c r="AAY1890"/>
      <c r="AAZ1890"/>
      <c r="ABA1890"/>
      <c r="ABB1890"/>
      <c r="ABC1890"/>
      <c r="ABD1890"/>
      <c r="ABE1890"/>
      <c r="ABF1890"/>
      <c r="ABG1890"/>
      <c r="ABH1890"/>
      <c r="ABI1890"/>
      <c r="ABJ1890"/>
      <c r="ABK1890"/>
      <c r="ABL1890"/>
      <c r="ABM1890"/>
      <c r="ABN1890"/>
      <c r="ABO1890"/>
      <c r="ABP1890"/>
      <c r="ABQ1890"/>
      <c r="ABR1890"/>
      <c r="ABS1890"/>
      <c r="ABT1890"/>
      <c r="ABU1890"/>
      <c r="ABV1890"/>
      <c r="ABW1890"/>
      <c r="ABX1890"/>
      <c r="ABY1890"/>
      <c r="ABZ1890"/>
      <c r="ACA1890"/>
      <c r="ACB1890"/>
      <c r="ACC1890"/>
      <c r="ACD1890"/>
      <c r="ACE1890"/>
      <c r="ACF1890"/>
      <c r="ACG1890"/>
      <c r="ACH1890"/>
      <c r="ACI1890"/>
      <c r="ACJ1890"/>
      <c r="ACK1890"/>
      <c r="ACL1890"/>
      <c r="ACM1890"/>
      <c r="ACN1890"/>
      <c r="ACO1890"/>
      <c r="ACP1890"/>
      <c r="ACQ1890"/>
      <c r="ACR1890"/>
      <c r="ACS1890"/>
      <c r="ACT1890"/>
      <c r="ACU1890"/>
      <c r="ACV1890"/>
      <c r="ACW1890"/>
      <c r="ACX1890"/>
      <c r="ACY1890"/>
      <c r="ACZ1890"/>
      <c r="ADA1890"/>
      <c r="ADB1890"/>
      <c r="ADC1890"/>
      <c r="ADD1890"/>
      <c r="ADE1890"/>
      <c r="ADF1890"/>
      <c r="ADG1890"/>
      <c r="ADH1890"/>
      <c r="ADI1890"/>
      <c r="ADJ1890"/>
      <c r="ADK1890"/>
      <c r="ADL1890"/>
      <c r="ADM1890"/>
      <c r="ADN1890"/>
      <c r="ADO1890"/>
      <c r="ADP1890"/>
      <c r="ADQ1890"/>
      <c r="ADR1890"/>
      <c r="ADS1890"/>
      <c r="ADT1890"/>
      <c r="ADU1890"/>
      <c r="ADV1890"/>
      <c r="ADW1890"/>
      <c r="ADX1890"/>
      <c r="ADY1890"/>
      <c r="ADZ1890"/>
      <c r="AEA1890"/>
      <c r="AEB1890"/>
      <c r="AEC1890"/>
      <c r="AED1890"/>
      <c r="AEE1890"/>
      <c r="AEF1890"/>
      <c r="AEG1890"/>
      <c r="AEH1890"/>
      <c r="AEI1890"/>
      <c r="AEJ1890"/>
      <c r="AEK1890"/>
      <c r="AEL1890"/>
      <c r="AEM1890"/>
      <c r="AEN1890"/>
      <c r="AEO1890"/>
      <c r="AEP1890"/>
      <c r="AEQ1890"/>
      <c r="AER1890"/>
      <c r="AES1890"/>
      <c r="AET1890"/>
      <c r="AEU1890"/>
      <c r="AEV1890"/>
      <c r="AEW1890"/>
      <c r="AEX1890"/>
      <c r="AEY1890"/>
      <c r="AEZ1890"/>
      <c r="AFA1890"/>
      <c r="AFB1890"/>
      <c r="AFC1890"/>
      <c r="AFD1890"/>
      <c r="AFE1890"/>
      <c r="AFF1890"/>
      <c r="AFG1890"/>
      <c r="AFH1890"/>
      <c r="AFI1890"/>
      <c r="AFJ1890"/>
      <c r="AFK1890"/>
      <c r="AFL1890"/>
      <c r="AFM1890"/>
      <c r="AFN1890"/>
      <c r="AFO1890"/>
      <c r="AFP1890"/>
      <c r="AFQ1890"/>
      <c r="AFR1890"/>
      <c r="AFS1890"/>
      <c r="AFT1890"/>
      <c r="AFU1890"/>
      <c r="AFV1890"/>
      <c r="AFW1890"/>
      <c r="AFX1890"/>
      <c r="AFY1890"/>
      <c r="AFZ1890"/>
      <c r="AGA1890"/>
      <c r="AGB1890"/>
      <c r="AGC1890"/>
      <c r="AGD1890"/>
      <c r="AGE1890"/>
      <c r="AGF1890"/>
      <c r="AGG1890"/>
      <c r="AGH1890"/>
      <c r="AGI1890"/>
      <c r="AGJ1890"/>
      <c r="AGK1890"/>
      <c r="AGL1890"/>
      <c r="AGM1890"/>
      <c r="AGN1890"/>
      <c r="AGO1890"/>
      <c r="AGP1890"/>
      <c r="AGQ1890"/>
      <c r="AGR1890"/>
      <c r="AGS1890"/>
      <c r="AGT1890"/>
      <c r="AGU1890"/>
      <c r="AGV1890"/>
      <c r="AGW1890"/>
      <c r="AGX1890"/>
      <c r="AGY1890"/>
      <c r="AGZ1890"/>
      <c r="AHA1890"/>
      <c r="AHB1890"/>
      <c r="AHC1890"/>
      <c r="AHD1890"/>
      <c r="AHE1890"/>
      <c r="AHF1890"/>
      <c r="AHG1890"/>
      <c r="AHH1890"/>
      <c r="AHI1890"/>
      <c r="AHJ1890"/>
      <c r="AHK1890"/>
      <c r="AHL1890"/>
      <c r="AHM1890"/>
      <c r="AHN1890"/>
      <c r="AHO1890"/>
      <c r="AHP1890"/>
      <c r="AHQ1890"/>
      <c r="AHR1890"/>
      <c r="AHS1890"/>
      <c r="AHT1890"/>
      <c r="AHU1890"/>
      <c r="AHV1890"/>
      <c r="AHW1890"/>
      <c r="AHX1890"/>
      <c r="AHY1890"/>
      <c r="AHZ1890"/>
      <c r="AIA1890"/>
      <c r="AIB1890"/>
      <c r="AIC1890"/>
      <c r="AID1890"/>
      <c r="AIE1890"/>
      <c r="AIF1890"/>
      <c r="AIG1890"/>
      <c r="AIH1890"/>
      <c r="AII1890"/>
      <c r="AIJ1890"/>
      <c r="AIK1890"/>
      <c r="AIL1890"/>
      <c r="AIM1890"/>
      <c r="AIN1890"/>
      <c r="AIO1890"/>
      <c r="AIP1890"/>
      <c r="AIQ1890"/>
      <c r="AIR1890"/>
      <c r="AIS1890"/>
      <c r="AIT1890"/>
      <c r="AIU1890"/>
      <c r="AIV1890"/>
      <c r="AIW1890"/>
      <c r="AIX1890"/>
      <c r="AIY1890"/>
      <c r="AIZ1890"/>
      <c r="AJA1890"/>
      <c r="AJB1890"/>
      <c r="AJC1890"/>
      <c r="AJD1890"/>
      <c r="AJE1890"/>
      <c r="AJF1890"/>
      <c r="AJG1890"/>
      <c r="AJH1890"/>
      <c r="AJI1890"/>
      <c r="AJJ1890"/>
      <c r="AJK1890"/>
      <c r="AJL1890"/>
      <c r="AJM1890"/>
      <c r="AJN1890"/>
      <c r="AJO1890"/>
      <c r="AJP1890"/>
      <c r="AJQ1890"/>
      <c r="AJR1890"/>
      <c r="AJS1890"/>
      <c r="AJT1890"/>
      <c r="AJU1890"/>
      <c r="AJV1890"/>
      <c r="AJW1890"/>
      <c r="AJX1890"/>
      <c r="AJY1890"/>
      <c r="AJZ1890"/>
      <c r="AKA1890"/>
      <c r="AKB1890"/>
      <c r="AKC1890"/>
      <c r="AKD1890"/>
      <c r="AKE1890"/>
      <c r="AKF1890"/>
      <c r="AKG1890"/>
      <c r="AKH1890"/>
      <c r="AKI1890"/>
      <c r="AKJ1890"/>
      <c r="AKK1890"/>
      <c r="AKL1890"/>
      <c r="AKM1890"/>
      <c r="AKN1890"/>
      <c r="AKO1890"/>
      <c r="AKP1890"/>
      <c r="AKQ1890"/>
      <c r="AKR1890"/>
      <c r="AKS1890"/>
      <c r="AKT1890"/>
      <c r="AKU1890"/>
      <c r="AKV1890"/>
      <c r="AKW1890"/>
      <c r="AKX1890"/>
      <c r="AKY1890"/>
      <c r="AKZ1890"/>
      <c r="ALA1890"/>
      <c r="ALB1890"/>
      <c r="ALC1890"/>
      <c r="ALD1890"/>
      <c r="ALE1890"/>
      <c r="ALF1890"/>
      <c r="ALG1890"/>
      <c r="ALH1890"/>
      <c r="ALI1890"/>
      <c r="ALJ1890"/>
      <c r="ALK1890"/>
      <c r="ALL1890"/>
      <c r="ALM1890"/>
      <c r="ALN1890"/>
      <c r="ALO1890"/>
      <c r="ALP1890"/>
      <c r="ALQ1890"/>
      <c r="ALR1890"/>
      <c r="ALS1890"/>
      <c r="ALT1890"/>
      <c r="ALU1890"/>
      <c r="ALV1890"/>
      <c r="ALW1890"/>
      <c r="ALX1890"/>
      <c r="ALY1890"/>
      <c r="ALZ1890"/>
      <c r="AMA1890"/>
      <c r="AMB1890"/>
      <c r="AMC1890"/>
      <c r="AMD1890"/>
      <c r="AME1890"/>
      <c r="AMF1890"/>
      <c r="AMG1890"/>
      <c r="AMH1890"/>
      <c r="AMI1890"/>
      <c r="AMJ1890"/>
      <c r="AMK1890"/>
    </row>
    <row r="1891" spans="1:1025" ht="45" customHeight="1" thickTop="1" thickBot="1" x14ac:dyDescent="0.3">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c r="AU1891"/>
      <c r="AV1891"/>
      <c r="AW1891"/>
      <c r="AX1891"/>
      <c r="AY1891"/>
      <c r="AZ1891"/>
      <c r="BA1891"/>
      <c r="BB1891"/>
      <c r="BC1891"/>
      <c r="BD1891"/>
      <c r="BE1891"/>
      <c r="BF1891"/>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c r="FC1891"/>
      <c r="FD1891"/>
      <c r="FE1891"/>
      <c r="FF1891"/>
      <c r="FG1891"/>
      <c r="FH1891"/>
      <c r="FI1891"/>
      <c r="FJ1891"/>
      <c r="FK1891"/>
      <c r="FL1891"/>
      <c r="FM1891"/>
      <c r="FN1891"/>
      <c r="FO1891"/>
      <c r="FP1891"/>
      <c r="FQ1891"/>
      <c r="FR1891"/>
      <c r="FS1891"/>
      <c r="FT1891"/>
      <c r="FU1891"/>
      <c r="FV1891"/>
      <c r="FW1891"/>
      <c r="FX1891"/>
      <c r="FY1891"/>
      <c r="FZ1891"/>
      <c r="GA1891"/>
      <c r="GB1891"/>
      <c r="GC1891"/>
      <c r="GD1891"/>
      <c r="GE1891"/>
      <c r="GF1891"/>
      <c r="GG1891"/>
      <c r="GH1891"/>
      <c r="GI1891"/>
      <c r="GJ1891"/>
      <c r="GK1891"/>
      <c r="GL1891"/>
      <c r="GM1891"/>
      <c r="GN1891"/>
      <c r="GO1891"/>
      <c r="GP1891"/>
      <c r="GQ1891"/>
      <c r="GR1891"/>
      <c r="GS1891"/>
      <c r="GT1891"/>
      <c r="GU1891"/>
      <c r="GV1891"/>
      <c r="GW1891"/>
      <c r="GX1891"/>
      <c r="GY1891"/>
      <c r="GZ1891"/>
      <c r="HA1891"/>
      <c r="HB1891"/>
      <c r="HC1891"/>
      <c r="HD1891"/>
      <c r="HE1891"/>
      <c r="HF1891"/>
      <c r="HG1891"/>
      <c r="HH1891"/>
      <c r="HI1891"/>
      <c r="HJ1891"/>
      <c r="HK1891"/>
      <c r="HL1891"/>
      <c r="HM1891"/>
      <c r="HN1891"/>
      <c r="HO1891"/>
      <c r="HP1891"/>
      <c r="HQ1891"/>
      <c r="HR1891"/>
      <c r="HS1891"/>
      <c r="HT1891"/>
      <c r="HU1891"/>
      <c r="HV1891"/>
      <c r="HW1891"/>
      <c r="HX1891"/>
      <c r="HY1891"/>
      <c r="HZ1891"/>
      <c r="IA1891"/>
      <c r="IB1891"/>
      <c r="IC1891"/>
      <c r="ID1891"/>
      <c r="IE1891"/>
      <c r="IF1891"/>
      <c r="IG1891"/>
      <c r="IH1891"/>
      <c r="II1891"/>
      <c r="IJ1891"/>
      <c r="IK1891"/>
      <c r="IL1891"/>
      <c r="IM1891"/>
      <c r="IN1891"/>
      <c r="IO1891"/>
      <c r="IP1891"/>
      <c r="IQ1891"/>
      <c r="IR1891"/>
      <c r="IS1891"/>
      <c r="IT1891"/>
      <c r="IU1891"/>
      <c r="IV1891"/>
      <c r="IW1891"/>
      <c r="IX1891"/>
      <c r="IY1891"/>
      <c r="IZ1891"/>
      <c r="JA1891"/>
      <c r="JB1891"/>
      <c r="JC1891"/>
      <c r="JD1891"/>
      <c r="JE1891"/>
      <c r="JF1891"/>
      <c r="JG1891"/>
      <c r="JH1891"/>
      <c r="JI1891"/>
      <c r="JJ1891"/>
      <c r="JK1891"/>
      <c r="JL1891"/>
      <c r="JM1891"/>
      <c r="JN1891"/>
      <c r="JO1891"/>
      <c r="JP1891"/>
      <c r="JQ1891"/>
      <c r="JR1891"/>
      <c r="JS1891"/>
      <c r="JT1891"/>
      <c r="JU1891"/>
      <c r="JV1891"/>
      <c r="JW1891"/>
      <c r="JX1891"/>
      <c r="JY1891"/>
      <c r="JZ1891"/>
      <c r="KA1891"/>
      <c r="KB1891"/>
      <c r="KC1891"/>
      <c r="KD1891"/>
      <c r="KE1891"/>
      <c r="KF1891"/>
      <c r="KG1891"/>
      <c r="KH1891"/>
      <c r="KI1891"/>
      <c r="KJ1891"/>
      <c r="KK1891"/>
      <c r="KL1891"/>
      <c r="KM1891"/>
      <c r="KN1891"/>
      <c r="KO1891"/>
      <c r="KP1891"/>
      <c r="KQ1891"/>
      <c r="KR1891"/>
      <c r="KS1891"/>
      <c r="KT1891"/>
      <c r="KU1891"/>
      <c r="KV1891"/>
      <c r="KW1891"/>
      <c r="KX1891"/>
      <c r="KY1891"/>
      <c r="KZ1891"/>
      <c r="LA1891"/>
      <c r="LB1891"/>
      <c r="LC1891"/>
      <c r="LD1891"/>
      <c r="LE1891"/>
      <c r="LF1891"/>
      <c r="LG1891"/>
      <c r="LH1891"/>
      <c r="LI1891"/>
      <c r="LJ1891"/>
      <c r="LK1891"/>
      <c r="LL1891"/>
      <c r="LM1891"/>
      <c r="LN1891"/>
      <c r="LO1891"/>
      <c r="LP1891"/>
      <c r="LQ1891"/>
      <c r="LR1891"/>
      <c r="LS1891"/>
      <c r="LT1891"/>
      <c r="LU1891"/>
      <c r="LV1891"/>
      <c r="LW1891"/>
      <c r="LX1891"/>
      <c r="LY1891"/>
      <c r="LZ1891"/>
      <c r="MA1891"/>
      <c r="MB1891"/>
      <c r="MC1891"/>
      <c r="MD1891"/>
      <c r="ME1891"/>
      <c r="MF1891"/>
      <c r="MG1891"/>
      <c r="MH1891"/>
      <c r="MI1891"/>
      <c r="MJ1891"/>
      <c r="MK1891"/>
      <c r="ML1891"/>
      <c r="MM1891"/>
      <c r="MN1891"/>
      <c r="MO1891"/>
      <c r="MP1891"/>
      <c r="MQ1891"/>
      <c r="MR1891"/>
      <c r="MS1891"/>
      <c r="MT1891"/>
      <c r="MU1891"/>
      <c r="MV1891"/>
      <c r="MW1891"/>
      <c r="MX1891"/>
      <c r="MY1891"/>
      <c r="MZ1891"/>
      <c r="NA1891"/>
      <c r="NB1891"/>
      <c r="NC1891"/>
      <c r="ND1891"/>
      <c r="NE1891"/>
      <c r="NF1891"/>
      <c r="NG1891"/>
      <c r="NH1891"/>
      <c r="NI1891"/>
      <c r="NJ1891"/>
      <c r="NK1891"/>
      <c r="NL1891"/>
      <c r="NM1891"/>
      <c r="NN1891"/>
      <c r="NO1891"/>
      <c r="NP1891"/>
      <c r="NQ1891"/>
      <c r="NR1891"/>
      <c r="NS1891"/>
      <c r="NT1891"/>
      <c r="NU1891"/>
      <c r="NV1891"/>
      <c r="NW1891"/>
      <c r="NX1891"/>
      <c r="NY1891"/>
      <c r="NZ1891"/>
      <c r="OA1891"/>
      <c r="OB1891"/>
      <c r="OC1891"/>
      <c r="OD1891"/>
      <c r="OE1891"/>
      <c r="OF1891"/>
      <c r="OG1891"/>
      <c r="OH1891"/>
      <c r="OI1891"/>
      <c r="OJ1891"/>
      <c r="OK1891"/>
      <c r="OL1891"/>
      <c r="OM1891"/>
      <c r="ON1891"/>
      <c r="OO1891"/>
      <c r="OP1891"/>
      <c r="OQ1891"/>
      <c r="OR1891"/>
      <c r="OS1891"/>
      <c r="OT1891"/>
      <c r="OU1891"/>
      <c r="OV1891"/>
      <c r="OW1891"/>
      <c r="OX1891"/>
      <c r="OY1891"/>
      <c r="OZ1891"/>
      <c r="PA1891"/>
      <c r="PB1891"/>
      <c r="PC1891"/>
      <c r="PD1891"/>
      <c r="PE1891"/>
      <c r="PF1891"/>
      <c r="PG1891"/>
      <c r="PH1891"/>
      <c r="PI1891"/>
      <c r="PJ1891"/>
      <c r="PK1891"/>
      <c r="PL1891"/>
      <c r="PM1891"/>
      <c r="PN1891"/>
      <c r="PO1891"/>
      <c r="PP1891"/>
      <c r="PQ1891"/>
      <c r="PR1891"/>
      <c r="PS1891"/>
      <c r="PT1891"/>
      <c r="PU1891"/>
      <c r="PV1891"/>
      <c r="PW1891"/>
      <c r="PX1891"/>
      <c r="PY1891"/>
      <c r="PZ1891"/>
      <c r="QA1891"/>
      <c r="QB1891"/>
      <c r="QC1891"/>
      <c r="QD1891"/>
      <c r="QE1891"/>
      <c r="QF1891"/>
      <c r="QG1891"/>
      <c r="QH1891"/>
      <c r="QI1891"/>
      <c r="QJ1891"/>
      <c r="QK1891"/>
      <c r="QL1891"/>
      <c r="QM1891"/>
      <c r="QN1891"/>
      <c r="QO1891"/>
      <c r="QP1891"/>
      <c r="QQ1891"/>
      <c r="QR1891"/>
      <c r="QS1891"/>
      <c r="QT1891"/>
      <c r="QU1891"/>
      <c r="QV1891"/>
      <c r="QW1891"/>
      <c r="QX1891"/>
      <c r="QY1891"/>
      <c r="QZ1891"/>
      <c r="RA1891"/>
      <c r="RB1891"/>
      <c r="RC1891"/>
      <c r="RD1891"/>
      <c r="RE1891"/>
      <c r="RF1891"/>
      <c r="RG1891"/>
      <c r="RH1891"/>
      <c r="RI1891"/>
      <c r="RJ1891"/>
      <c r="RK1891"/>
      <c r="RL1891"/>
      <c r="RM1891"/>
      <c r="RN1891"/>
      <c r="RO1891"/>
      <c r="RP1891"/>
      <c r="RQ1891"/>
      <c r="RR1891"/>
      <c r="RS1891"/>
      <c r="RT1891"/>
      <c r="RU1891"/>
      <c r="RV1891"/>
      <c r="RW1891"/>
      <c r="RX1891"/>
      <c r="RY1891"/>
      <c r="RZ1891"/>
      <c r="SA1891"/>
      <c r="SB1891"/>
      <c r="SC1891"/>
      <c r="SD1891"/>
      <c r="SE1891"/>
      <c r="SF1891"/>
      <c r="SG1891"/>
      <c r="SH1891"/>
      <c r="SI1891"/>
      <c r="SJ1891"/>
      <c r="SK1891"/>
      <c r="SL1891"/>
      <c r="SM1891"/>
      <c r="SN1891"/>
      <c r="SO1891"/>
      <c r="SP1891"/>
      <c r="SQ1891"/>
      <c r="SR1891"/>
      <c r="SS1891"/>
      <c r="ST1891"/>
      <c r="SU1891"/>
      <c r="SV1891"/>
      <c r="SW1891"/>
      <c r="SX1891"/>
      <c r="SY1891"/>
      <c r="SZ1891"/>
      <c r="TA1891"/>
      <c r="TB1891"/>
      <c r="TC1891"/>
      <c r="TD1891"/>
      <c r="TE1891"/>
      <c r="TF1891"/>
      <c r="TG1891"/>
      <c r="TH1891"/>
      <c r="TI1891"/>
      <c r="TJ1891"/>
      <c r="TK1891"/>
      <c r="TL1891"/>
      <c r="TM1891"/>
      <c r="TN1891"/>
      <c r="TO1891"/>
      <c r="TP1891"/>
      <c r="TQ1891"/>
      <c r="TR1891"/>
      <c r="TS1891"/>
      <c r="TT1891"/>
      <c r="TU1891"/>
      <c r="TV1891"/>
      <c r="TW1891"/>
      <c r="TX1891"/>
      <c r="TY1891"/>
      <c r="TZ1891"/>
      <c r="UA1891"/>
      <c r="UB1891"/>
      <c r="UC1891"/>
      <c r="UD1891"/>
      <c r="UE1891"/>
      <c r="UF1891"/>
      <c r="UG1891"/>
      <c r="UH1891"/>
      <c r="UI1891"/>
      <c r="UJ1891"/>
      <c r="UK1891"/>
      <c r="UL1891"/>
      <c r="UM1891"/>
      <c r="UN1891"/>
      <c r="UO1891"/>
      <c r="UP1891"/>
      <c r="UQ1891"/>
      <c r="UR1891"/>
      <c r="US1891"/>
      <c r="UT1891"/>
      <c r="UU1891"/>
      <c r="UV1891"/>
      <c r="UW1891"/>
      <c r="UX1891"/>
      <c r="UY1891"/>
      <c r="UZ1891"/>
      <c r="VA1891"/>
      <c r="VB1891"/>
      <c r="VC1891"/>
      <c r="VD1891"/>
      <c r="VE1891"/>
      <c r="VF1891"/>
      <c r="VG1891"/>
      <c r="VH1891"/>
      <c r="VI1891"/>
      <c r="VJ1891"/>
      <c r="VK1891"/>
      <c r="VL1891"/>
      <c r="VM1891"/>
      <c r="VN1891"/>
      <c r="VO1891"/>
      <c r="VP1891"/>
      <c r="VQ1891"/>
      <c r="VR1891"/>
      <c r="VS1891"/>
      <c r="VT1891"/>
      <c r="VU1891"/>
      <c r="VV1891"/>
      <c r="VW1891"/>
      <c r="VX1891"/>
      <c r="VY1891"/>
      <c r="VZ1891"/>
      <c r="WA1891"/>
      <c r="WB1891"/>
      <c r="WC1891"/>
      <c r="WD1891"/>
      <c r="WE1891"/>
      <c r="WF1891"/>
      <c r="WG1891"/>
      <c r="WH1891"/>
      <c r="WI1891"/>
      <c r="WJ1891"/>
      <c r="WK1891"/>
      <c r="WL1891"/>
      <c r="WM1891"/>
      <c r="WN1891"/>
      <c r="WO1891"/>
      <c r="WP1891"/>
      <c r="WQ1891"/>
      <c r="WR1891"/>
      <c r="WS1891"/>
      <c r="WT1891"/>
      <c r="WU1891"/>
      <c r="WV1891"/>
      <c r="WW1891"/>
      <c r="WX1891"/>
      <c r="WY1891"/>
      <c r="WZ1891"/>
      <c r="XA1891"/>
      <c r="XB1891"/>
      <c r="XC1891"/>
      <c r="XD1891"/>
      <c r="XE1891"/>
      <c r="XF1891"/>
      <c r="XG1891"/>
      <c r="XH1891"/>
      <c r="XI1891"/>
      <c r="XJ1891"/>
      <c r="XK1891"/>
      <c r="XL1891"/>
      <c r="XM1891"/>
      <c r="XN1891"/>
      <c r="XO1891"/>
      <c r="XP1891"/>
      <c r="XQ1891"/>
      <c r="XR1891"/>
      <c r="XS1891"/>
      <c r="XT1891"/>
      <c r="XU1891"/>
      <c r="XV1891"/>
      <c r="XW1891"/>
      <c r="XX1891"/>
      <c r="XY1891"/>
      <c r="XZ1891"/>
      <c r="YA1891"/>
      <c r="YB1891"/>
      <c r="YC1891"/>
      <c r="YD1891"/>
      <c r="YE1891"/>
      <c r="YF1891"/>
      <c r="YG1891"/>
      <c r="YH1891"/>
      <c r="YI1891"/>
      <c r="YJ1891"/>
      <c r="YK1891"/>
      <c r="YL1891"/>
      <c r="YM1891"/>
      <c r="YN1891"/>
      <c r="YO1891"/>
      <c r="YP1891"/>
      <c r="YQ1891"/>
      <c r="YR1891"/>
      <c r="YS1891"/>
      <c r="YT1891"/>
      <c r="YU1891"/>
      <c r="YV1891"/>
      <c r="YW1891"/>
      <c r="YX1891"/>
      <c r="YY1891"/>
      <c r="YZ1891"/>
      <c r="ZA1891"/>
      <c r="ZB1891"/>
      <c r="ZC1891"/>
      <c r="ZD1891"/>
      <c r="ZE1891"/>
      <c r="ZF1891"/>
      <c r="ZG1891"/>
      <c r="ZH1891"/>
      <c r="ZI1891"/>
      <c r="ZJ1891"/>
      <c r="ZK1891"/>
      <c r="ZL1891"/>
      <c r="ZM1891"/>
      <c r="ZN1891"/>
      <c r="ZO1891"/>
      <c r="ZP1891"/>
      <c r="ZQ1891"/>
      <c r="ZR1891"/>
      <c r="ZS1891"/>
      <c r="ZT1891"/>
      <c r="ZU1891"/>
      <c r="ZV1891"/>
      <c r="ZW1891"/>
      <c r="ZX1891"/>
      <c r="ZY1891"/>
      <c r="ZZ1891"/>
      <c r="AAA1891"/>
      <c r="AAB1891"/>
      <c r="AAC1891"/>
      <c r="AAD1891"/>
      <c r="AAE1891"/>
      <c r="AAF1891"/>
      <c r="AAG1891"/>
      <c r="AAH1891"/>
      <c r="AAI1891"/>
      <c r="AAJ1891"/>
      <c r="AAK1891"/>
      <c r="AAL1891"/>
      <c r="AAM1891"/>
      <c r="AAN1891"/>
      <c r="AAO1891"/>
      <c r="AAP1891"/>
      <c r="AAQ1891"/>
      <c r="AAR1891"/>
      <c r="AAS1891"/>
      <c r="AAT1891"/>
      <c r="AAU1891"/>
      <c r="AAV1891"/>
      <c r="AAW1891"/>
      <c r="AAX1891"/>
      <c r="AAY1891"/>
      <c r="AAZ1891"/>
      <c r="ABA1891"/>
      <c r="ABB1891"/>
      <c r="ABC1891"/>
      <c r="ABD1891"/>
      <c r="ABE1891"/>
      <c r="ABF1891"/>
      <c r="ABG1891"/>
      <c r="ABH1891"/>
      <c r="ABI1891"/>
      <c r="ABJ1891"/>
      <c r="ABK1891"/>
      <c r="ABL1891"/>
      <c r="ABM1891"/>
      <c r="ABN1891"/>
      <c r="ABO1891"/>
      <c r="ABP1891"/>
      <c r="ABQ1891"/>
      <c r="ABR1891"/>
      <c r="ABS1891"/>
      <c r="ABT1891"/>
      <c r="ABU1891"/>
      <c r="ABV1891"/>
      <c r="ABW1891"/>
      <c r="ABX1891"/>
      <c r="ABY1891"/>
      <c r="ABZ1891"/>
      <c r="ACA1891"/>
      <c r="ACB1891"/>
      <c r="ACC1891"/>
      <c r="ACD1891"/>
      <c r="ACE1891"/>
      <c r="ACF1891"/>
      <c r="ACG1891"/>
      <c r="ACH1891"/>
      <c r="ACI1891"/>
      <c r="ACJ1891"/>
      <c r="ACK1891"/>
      <c r="ACL1891"/>
      <c r="ACM1891"/>
      <c r="ACN1891"/>
      <c r="ACO1891"/>
      <c r="ACP1891"/>
      <c r="ACQ1891"/>
      <c r="ACR1891"/>
      <c r="ACS1891"/>
      <c r="ACT1891"/>
      <c r="ACU1891"/>
      <c r="ACV1891"/>
      <c r="ACW1891"/>
      <c r="ACX1891"/>
      <c r="ACY1891"/>
      <c r="ACZ1891"/>
      <c r="ADA1891"/>
      <c r="ADB1891"/>
      <c r="ADC1891"/>
      <c r="ADD1891"/>
      <c r="ADE1891"/>
      <c r="ADF1891"/>
      <c r="ADG1891"/>
      <c r="ADH1891"/>
      <c r="ADI1891"/>
      <c r="ADJ1891"/>
      <c r="ADK1891"/>
      <c r="ADL1891"/>
      <c r="ADM1891"/>
      <c r="ADN1891"/>
      <c r="ADO1891"/>
      <c r="ADP1891"/>
      <c r="ADQ1891"/>
      <c r="ADR1891"/>
      <c r="ADS1891"/>
      <c r="ADT1891"/>
      <c r="ADU1891"/>
      <c r="ADV1891"/>
      <c r="ADW1891"/>
      <c r="ADX1891"/>
      <c r="ADY1891"/>
      <c r="ADZ1891"/>
      <c r="AEA1891"/>
      <c r="AEB1891"/>
      <c r="AEC1891"/>
      <c r="AED1891"/>
      <c r="AEE1891"/>
      <c r="AEF1891"/>
      <c r="AEG1891"/>
      <c r="AEH1891"/>
      <c r="AEI1891"/>
      <c r="AEJ1891"/>
      <c r="AEK1891"/>
      <c r="AEL1891"/>
      <c r="AEM1891"/>
      <c r="AEN1891"/>
      <c r="AEO1891"/>
      <c r="AEP1891"/>
      <c r="AEQ1891"/>
      <c r="AER1891"/>
      <c r="AES1891"/>
      <c r="AET1891"/>
      <c r="AEU1891"/>
      <c r="AEV1891"/>
      <c r="AEW1891"/>
      <c r="AEX1891"/>
      <c r="AEY1891"/>
      <c r="AEZ1891"/>
      <c r="AFA1891"/>
      <c r="AFB1891"/>
      <c r="AFC1891"/>
      <c r="AFD1891"/>
      <c r="AFE1891"/>
      <c r="AFF1891"/>
      <c r="AFG1891"/>
      <c r="AFH1891"/>
      <c r="AFI1891"/>
      <c r="AFJ1891"/>
      <c r="AFK1891"/>
      <c r="AFL1891"/>
      <c r="AFM1891"/>
      <c r="AFN1891"/>
      <c r="AFO1891"/>
      <c r="AFP1891"/>
      <c r="AFQ1891"/>
      <c r="AFR1891"/>
      <c r="AFS1891"/>
      <c r="AFT1891"/>
      <c r="AFU1891"/>
      <c r="AFV1891"/>
      <c r="AFW1891"/>
      <c r="AFX1891"/>
      <c r="AFY1891"/>
      <c r="AFZ1891"/>
      <c r="AGA1891"/>
      <c r="AGB1891"/>
      <c r="AGC1891"/>
      <c r="AGD1891"/>
      <c r="AGE1891"/>
      <c r="AGF1891"/>
      <c r="AGG1891"/>
      <c r="AGH1891"/>
      <c r="AGI1891"/>
      <c r="AGJ1891"/>
      <c r="AGK1891"/>
      <c r="AGL1891"/>
      <c r="AGM1891"/>
      <c r="AGN1891"/>
      <c r="AGO1891"/>
      <c r="AGP1891"/>
      <c r="AGQ1891"/>
      <c r="AGR1891"/>
      <c r="AGS1891"/>
      <c r="AGT1891"/>
      <c r="AGU1891"/>
      <c r="AGV1891"/>
      <c r="AGW1891"/>
      <c r="AGX1891"/>
      <c r="AGY1891"/>
      <c r="AGZ1891"/>
      <c r="AHA1891"/>
      <c r="AHB1891"/>
      <c r="AHC1891"/>
      <c r="AHD1891"/>
      <c r="AHE1891"/>
      <c r="AHF1891"/>
      <c r="AHG1891"/>
      <c r="AHH1891"/>
      <c r="AHI1891"/>
      <c r="AHJ1891"/>
      <c r="AHK1891"/>
      <c r="AHL1891"/>
      <c r="AHM1891"/>
      <c r="AHN1891"/>
      <c r="AHO1891"/>
      <c r="AHP1891"/>
      <c r="AHQ1891"/>
      <c r="AHR1891"/>
      <c r="AHS1891"/>
      <c r="AHT1891"/>
      <c r="AHU1891"/>
      <c r="AHV1891"/>
      <c r="AHW1891"/>
      <c r="AHX1891"/>
      <c r="AHY1891"/>
      <c r="AHZ1891"/>
      <c r="AIA1891"/>
      <c r="AIB1891"/>
      <c r="AIC1891"/>
      <c r="AID1891"/>
      <c r="AIE1891"/>
      <c r="AIF1891"/>
      <c r="AIG1891"/>
      <c r="AIH1891"/>
      <c r="AII1891"/>
      <c r="AIJ1891"/>
      <c r="AIK1891"/>
      <c r="AIL1891"/>
      <c r="AIM1891"/>
      <c r="AIN1891"/>
      <c r="AIO1891"/>
      <c r="AIP1891"/>
      <c r="AIQ1891"/>
      <c r="AIR1891"/>
      <c r="AIS1891"/>
      <c r="AIT1891"/>
      <c r="AIU1891"/>
      <c r="AIV1891"/>
      <c r="AIW1891"/>
      <c r="AIX1891"/>
      <c r="AIY1891"/>
      <c r="AIZ1891"/>
      <c r="AJA1891"/>
      <c r="AJB1891"/>
      <c r="AJC1891"/>
      <c r="AJD1891"/>
      <c r="AJE1891"/>
      <c r="AJF1891"/>
      <c r="AJG1891"/>
      <c r="AJH1891"/>
      <c r="AJI1891"/>
      <c r="AJJ1891"/>
      <c r="AJK1891"/>
      <c r="AJL1891"/>
      <c r="AJM1891"/>
      <c r="AJN1891"/>
      <c r="AJO1891"/>
      <c r="AJP1891"/>
      <c r="AJQ1891"/>
      <c r="AJR1891"/>
      <c r="AJS1891"/>
      <c r="AJT1891"/>
      <c r="AJU1891"/>
      <c r="AJV1891"/>
      <c r="AJW1891"/>
      <c r="AJX1891"/>
      <c r="AJY1891"/>
      <c r="AJZ1891"/>
      <c r="AKA1891"/>
      <c r="AKB1891"/>
      <c r="AKC1891"/>
      <c r="AKD1891"/>
      <c r="AKE1891"/>
      <c r="AKF1891"/>
      <c r="AKG1891"/>
      <c r="AKH1891"/>
      <c r="AKI1891"/>
      <c r="AKJ1891"/>
      <c r="AKK1891"/>
      <c r="AKL1891"/>
      <c r="AKM1891"/>
      <c r="AKN1891"/>
      <c r="AKO1891"/>
      <c r="AKP1891"/>
      <c r="AKQ1891"/>
      <c r="AKR1891"/>
      <c r="AKS1891"/>
      <c r="AKT1891"/>
      <c r="AKU1891"/>
      <c r="AKV1891"/>
      <c r="AKW1891"/>
      <c r="AKX1891"/>
      <c r="AKY1891"/>
      <c r="AKZ1891"/>
      <c r="ALA1891"/>
      <c r="ALB1891"/>
      <c r="ALC1891"/>
      <c r="ALD1891"/>
      <c r="ALE1891"/>
      <c r="ALF1891"/>
      <c r="ALG1891"/>
      <c r="ALH1891"/>
      <c r="ALI1891"/>
      <c r="ALJ1891"/>
      <c r="ALK1891"/>
      <c r="ALL1891"/>
      <c r="ALM1891"/>
      <c r="ALN1891"/>
      <c r="ALO1891"/>
      <c r="ALP1891"/>
      <c r="ALQ1891"/>
      <c r="ALR1891"/>
      <c r="ALS1891"/>
      <c r="ALT1891"/>
      <c r="ALU1891"/>
      <c r="ALV1891"/>
      <c r="ALW1891"/>
      <c r="ALX1891"/>
      <c r="ALY1891"/>
      <c r="ALZ1891"/>
      <c r="AMA1891"/>
      <c r="AMB1891"/>
      <c r="AMC1891"/>
      <c r="AMD1891"/>
      <c r="AME1891"/>
      <c r="AMF1891"/>
      <c r="AMG1891"/>
      <c r="AMH1891"/>
      <c r="AMI1891"/>
      <c r="AMJ1891"/>
      <c r="AMK1891"/>
    </row>
    <row r="1892" spans="1:1025" ht="45" customHeight="1" thickTop="1" thickBot="1" x14ac:dyDescent="0.3">
      <c r="A1892" s="257" t="s">
        <v>197</v>
      </c>
      <c r="B1892" s="257"/>
      <c r="C1892" s="257"/>
      <c r="D1892" s="257"/>
      <c r="E1892" s="257"/>
      <c r="F1892" s="257"/>
      <c r="G1892" s="257"/>
      <c r="H1892" s="257"/>
      <c r="I1892" s="257"/>
      <c r="J1892" s="257"/>
      <c r="K1892" s="257"/>
      <c r="L1892" s="257"/>
      <c r="M1892" s="257"/>
      <c r="N1892" s="257"/>
      <c r="O1892" s="257"/>
      <c r="P1892" s="257"/>
      <c r="Q1892" s="56" t="s">
        <v>188</v>
      </c>
      <c r="R1892" s="258" t="s">
        <v>189</v>
      </c>
      <c r="S1892" s="258"/>
      <c r="T1892" s="258"/>
      <c r="U1892" s="258"/>
      <c r="V1892" s="258"/>
      <c r="W1892" s="258"/>
      <c r="X1892" s="258"/>
      <c r="Y1892" s="258"/>
      <c r="Z1892" s="258"/>
      <c r="AA1892" s="258"/>
      <c r="AB1892" s="258"/>
      <c r="AC1892" s="258"/>
      <c r="AD1892" s="258"/>
      <c r="AE1892" s="258"/>
      <c r="AF1892" s="57" t="s">
        <v>188</v>
      </c>
      <c r="AG1892" s="259" t="s">
        <v>7</v>
      </c>
      <c r="AH1892" s="259"/>
      <c r="AI1892" s="259"/>
      <c r="AJ1892" s="259"/>
      <c r="AK1892" s="259"/>
      <c r="AL1892" s="259"/>
      <c r="AM1892" s="259"/>
      <c r="AN1892" s="259"/>
      <c r="AO1892" s="259"/>
      <c r="AP1892" s="259"/>
      <c r="AQ1892" s="259"/>
      <c r="AR1892" s="259"/>
      <c r="AS1892" s="259"/>
      <c r="AT1892" s="259"/>
      <c r="AU1892"/>
      <c r="AV1892"/>
      <c r="AW1892"/>
      <c r="AX1892"/>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c r="FC1892"/>
      <c r="FD1892"/>
      <c r="FE1892"/>
      <c r="FF1892"/>
      <c r="FG1892"/>
      <c r="FH1892"/>
      <c r="FI1892"/>
      <c r="FJ1892"/>
      <c r="FK1892"/>
      <c r="FL1892"/>
      <c r="FM1892"/>
      <c r="FN1892"/>
      <c r="FO1892"/>
      <c r="FP1892"/>
      <c r="FQ1892"/>
      <c r="FR1892"/>
      <c r="FS1892"/>
      <c r="FT1892"/>
      <c r="FU1892"/>
      <c r="FV1892"/>
      <c r="FW1892"/>
      <c r="FX1892"/>
      <c r="FY1892"/>
      <c r="FZ1892"/>
      <c r="GA1892"/>
      <c r="GB1892"/>
      <c r="GC1892"/>
      <c r="GD1892"/>
      <c r="GE1892"/>
      <c r="GF1892"/>
      <c r="GG1892"/>
      <c r="GH1892"/>
      <c r="GI1892"/>
      <c r="GJ1892"/>
      <c r="GK1892"/>
      <c r="GL1892"/>
      <c r="GM1892"/>
      <c r="GN1892"/>
      <c r="GO1892"/>
      <c r="GP1892"/>
      <c r="GQ1892"/>
      <c r="GR1892"/>
      <c r="GS1892"/>
      <c r="GT1892"/>
      <c r="GU1892"/>
      <c r="GV1892"/>
      <c r="GW1892"/>
      <c r="GX1892"/>
      <c r="GY1892"/>
      <c r="GZ1892"/>
      <c r="HA1892"/>
      <c r="HB1892"/>
      <c r="HC1892"/>
      <c r="HD1892"/>
      <c r="HE1892"/>
      <c r="HF1892"/>
      <c r="HG1892"/>
      <c r="HH1892"/>
      <c r="HI1892"/>
      <c r="HJ1892"/>
      <c r="HK1892"/>
      <c r="HL1892"/>
      <c r="HM1892"/>
      <c r="HN1892"/>
      <c r="HO1892"/>
      <c r="HP1892"/>
      <c r="HQ1892"/>
      <c r="HR1892"/>
      <c r="HS1892"/>
      <c r="HT1892"/>
      <c r="HU1892"/>
      <c r="HV1892"/>
      <c r="HW1892"/>
      <c r="HX1892"/>
      <c r="HY1892"/>
      <c r="HZ1892"/>
      <c r="IA1892"/>
      <c r="IB1892"/>
      <c r="IC1892"/>
      <c r="ID1892"/>
      <c r="IE1892"/>
      <c r="IF1892"/>
      <c r="IG1892"/>
      <c r="IH1892"/>
      <c r="II1892"/>
      <c r="IJ1892"/>
      <c r="IK1892"/>
      <c r="IL1892"/>
      <c r="IM1892"/>
      <c r="IN1892"/>
      <c r="IO1892"/>
      <c r="IP1892"/>
      <c r="IQ1892"/>
      <c r="IR1892"/>
      <c r="IS1892"/>
      <c r="IT1892"/>
      <c r="IU1892"/>
      <c r="IV1892"/>
      <c r="IW1892"/>
      <c r="IX1892"/>
      <c r="IY1892"/>
      <c r="IZ1892"/>
      <c r="JA1892"/>
      <c r="JB1892"/>
      <c r="JC1892"/>
      <c r="JD1892"/>
      <c r="JE1892"/>
      <c r="JF1892"/>
      <c r="JG1892"/>
      <c r="JH1892"/>
      <c r="JI1892"/>
      <c r="JJ1892"/>
      <c r="JK1892"/>
      <c r="JL1892"/>
      <c r="JM1892"/>
      <c r="JN1892"/>
      <c r="JO1892"/>
      <c r="JP1892"/>
      <c r="JQ1892"/>
      <c r="JR1892"/>
      <c r="JS1892"/>
      <c r="JT1892"/>
      <c r="JU1892"/>
      <c r="JV1892"/>
      <c r="JW1892"/>
      <c r="JX1892"/>
      <c r="JY1892"/>
      <c r="JZ1892"/>
      <c r="KA1892"/>
      <c r="KB1892"/>
      <c r="KC1892"/>
      <c r="KD1892"/>
      <c r="KE1892"/>
      <c r="KF1892"/>
      <c r="KG1892"/>
      <c r="KH1892"/>
      <c r="KI1892"/>
      <c r="KJ1892"/>
      <c r="KK1892"/>
      <c r="KL1892"/>
      <c r="KM1892"/>
      <c r="KN1892"/>
      <c r="KO1892"/>
      <c r="KP1892"/>
      <c r="KQ1892"/>
      <c r="KR1892"/>
      <c r="KS1892"/>
      <c r="KT1892"/>
      <c r="KU1892"/>
      <c r="KV1892"/>
      <c r="KW1892"/>
      <c r="KX1892"/>
      <c r="KY1892"/>
      <c r="KZ1892"/>
      <c r="LA1892"/>
      <c r="LB1892"/>
      <c r="LC1892"/>
      <c r="LD1892"/>
      <c r="LE1892"/>
      <c r="LF1892"/>
      <c r="LG1892"/>
      <c r="LH1892"/>
      <c r="LI1892"/>
      <c r="LJ1892"/>
      <c r="LK1892"/>
      <c r="LL1892"/>
      <c r="LM1892"/>
      <c r="LN1892"/>
      <c r="LO1892"/>
      <c r="LP1892"/>
      <c r="LQ1892"/>
      <c r="LR1892"/>
      <c r="LS1892"/>
      <c r="LT1892"/>
      <c r="LU1892"/>
      <c r="LV1892"/>
      <c r="LW1892"/>
      <c r="LX1892"/>
      <c r="LY1892"/>
      <c r="LZ1892"/>
      <c r="MA1892"/>
      <c r="MB1892"/>
      <c r="MC1892"/>
      <c r="MD1892"/>
      <c r="ME1892"/>
      <c r="MF1892"/>
      <c r="MG1892"/>
      <c r="MH1892"/>
      <c r="MI1892"/>
      <c r="MJ1892"/>
      <c r="MK1892"/>
      <c r="ML1892"/>
      <c r="MM1892"/>
      <c r="MN1892"/>
      <c r="MO1892"/>
      <c r="MP1892"/>
      <c r="MQ1892"/>
      <c r="MR1892"/>
      <c r="MS1892"/>
      <c r="MT1892"/>
      <c r="MU1892"/>
      <c r="MV1892"/>
      <c r="MW1892"/>
      <c r="MX1892"/>
      <c r="MY1892"/>
      <c r="MZ1892"/>
      <c r="NA1892"/>
      <c r="NB1892"/>
      <c r="NC1892"/>
      <c r="ND1892"/>
      <c r="NE1892"/>
      <c r="NF1892"/>
      <c r="NG1892"/>
      <c r="NH1892"/>
      <c r="NI1892"/>
      <c r="NJ1892"/>
      <c r="NK1892"/>
      <c r="NL1892"/>
      <c r="NM1892"/>
      <c r="NN1892"/>
      <c r="NO1892"/>
      <c r="NP1892"/>
      <c r="NQ1892"/>
      <c r="NR1892"/>
      <c r="NS1892"/>
      <c r="NT1892"/>
      <c r="NU1892"/>
      <c r="NV1892"/>
      <c r="NW1892"/>
      <c r="NX1892"/>
      <c r="NY1892"/>
      <c r="NZ1892"/>
      <c r="OA1892"/>
      <c r="OB1892"/>
      <c r="OC1892"/>
      <c r="OD1892"/>
      <c r="OE1892"/>
      <c r="OF1892"/>
      <c r="OG1892"/>
      <c r="OH1892"/>
      <c r="OI1892"/>
      <c r="OJ1892"/>
      <c r="OK1892"/>
      <c r="OL1892"/>
      <c r="OM1892"/>
      <c r="ON1892"/>
      <c r="OO1892"/>
      <c r="OP1892"/>
      <c r="OQ1892"/>
      <c r="OR1892"/>
      <c r="OS1892"/>
      <c r="OT1892"/>
      <c r="OU1892"/>
      <c r="OV1892"/>
      <c r="OW1892"/>
      <c r="OX1892"/>
      <c r="OY1892"/>
      <c r="OZ1892"/>
      <c r="PA1892"/>
      <c r="PB1892"/>
      <c r="PC1892"/>
      <c r="PD1892"/>
      <c r="PE1892"/>
      <c r="PF1892"/>
      <c r="PG1892"/>
      <c r="PH1892"/>
      <c r="PI1892"/>
      <c r="PJ1892"/>
      <c r="PK1892"/>
      <c r="PL1892"/>
      <c r="PM1892"/>
      <c r="PN1892"/>
      <c r="PO1892"/>
      <c r="PP1892"/>
      <c r="PQ1892"/>
      <c r="PR1892"/>
      <c r="PS1892"/>
      <c r="PT1892"/>
      <c r="PU1892"/>
      <c r="PV1892"/>
      <c r="PW1892"/>
      <c r="PX1892"/>
      <c r="PY1892"/>
      <c r="PZ1892"/>
      <c r="QA1892"/>
      <c r="QB1892"/>
      <c r="QC1892"/>
      <c r="QD1892"/>
      <c r="QE1892"/>
      <c r="QF1892"/>
      <c r="QG1892"/>
      <c r="QH1892"/>
      <c r="QI1892"/>
      <c r="QJ1892"/>
      <c r="QK1892"/>
      <c r="QL1892"/>
      <c r="QM1892"/>
      <c r="QN1892"/>
      <c r="QO1892"/>
      <c r="QP1892"/>
      <c r="QQ1892"/>
      <c r="QR1892"/>
      <c r="QS1892"/>
      <c r="QT1892"/>
      <c r="QU1892"/>
      <c r="QV1892"/>
      <c r="QW1892"/>
      <c r="QX1892"/>
      <c r="QY1892"/>
      <c r="QZ1892"/>
      <c r="RA1892"/>
      <c r="RB1892"/>
      <c r="RC1892"/>
      <c r="RD1892"/>
      <c r="RE1892"/>
      <c r="RF1892"/>
      <c r="RG1892"/>
      <c r="RH1892"/>
      <c r="RI1892"/>
      <c r="RJ1892"/>
      <c r="RK1892"/>
      <c r="RL1892"/>
      <c r="RM1892"/>
      <c r="RN1892"/>
      <c r="RO1892"/>
      <c r="RP1892"/>
      <c r="RQ1892"/>
      <c r="RR1892"/>
      <c r="RS1892"/>
      <c r="RT1892"/>
      <c r="RU1892"/>
      <c r="RV1892"/>
      <c r="RW1892"/>
      <c r="RX1892"/>
      <c r="RY1892"/>
      <c r="RZ1892"/>
      <c r="SA1892"/>
      <c r="SB1892"/>
      <c r="SC1892"/>
      <c r="SD1892"/>
      <c r="SE1892"/>
      <c r="SF1892"/>
      <c r="SG1892"/>
      <c r="SH1892"/>
      <c r="SI1892"/>
      <c r="SJ1892"/>
      <c r="SK1892"/>
      <c r="SL1892"/>
      <c r="SM1892"/>
      <c r="SN1892"/>
      <c r="SO1892"/>
      <c r="SP1892"/>
      <c r="SQ1892"/>
      <c r="SR1892"/>
      <c r="SS1892"/>
      <c r="ST1892"/>
      <c r="SU1892"/>
      <c r="SV1892"/>
      <c r="SW1892"/>
      <c r="SX1892"/>
      <c r="SY1892"/>
      <c r="SZ1892"/>
      <c r="TA1892"/>
      <c r="TB1892"/>
      <c r="TC1892"/>
      <c r="TD1892"/>
      <c r="TE1892"/>
      <c r="TF1892"/>
      <c r="TG1892"/>
      <c r="TH1892"/>
      <c r="TI1892"/>
      <c r="TJ1892"/>
      <c r="TK1892"/>
      <c r="TL1892"/>
      <c r="TM1892"/>
      <c r="TN1892"/>
      <c r="TO1892"/>
      <c r="TP1892"/>
      <c r="TQ1892"/>
      <c r="TR1892"/>
      <c r="TS1892"/>
      <c r="TT1892"/>
      <c r="TU1892"/>
      <c r="TV1892"/>
      <c r="TW1892"/>
      <c r="TX1892"/>
      <c r="TY1892"/>
      <c r="TZ1892"/>
      <c r="UA1892"/>
      <c r="UB1892"/>
      <c r="UC1892"/>
      <c r="UD1892"/>
      <c r="UE1892"/>
      <c r="UF1892"/>
      <c r="UG1892"/>
      <c r="UH1892"/>
      <c r="UI1892"/>
      <c r="UJ1892"/>
      <c r="UK1892"/>
      <c r="UL1892"/>
      <c r="UM1892"/>
      <c r="UN1892"/>
      <c r="UO1892"/>
      <c r="UP1892"/>
      <c r="UQ1892"/>
      <c r="UR1892"/>
      <c r="US1892"/>
      <c r="UT1892"/>
      <c r="UU1892"/>
      <c r="UV1892"/>
      <c r="UW1892"/>
      <c r="UX1892"/>
      <c r="UY1892"/>
      <c r="UZ1892"/>
      <c r="VA1892"/>
      <c r="VB1892"/>
      <c r="VC1892"/>
      <c r="VD1892"/>
      <c r="VE1892"/>
      <c r="VF1892"/>
      <c r="VG1892"/>
      <c r="VH1892"/>
      <c r="VI1892"/>
      <c r="VJ1892"/>
      <c r="VK1892"/>
      <c r="VL1892"/>
      <c r="VM1892"/>
      <c r="VN1892"/>
      <c r="VO1892"/>
      <c r="VP1892"/>
      <c r="VQ1892"/>
      <c r="VR1892"/>
      <c r="VS1892"/>
      <c r="VT1892"/>
      <c r="VU1892"/>
      <c r="VV1892"/>
      <c r="VW1892"/>
      <c r="VX1892"/>
      <c r="VY1892"/>
      <c r="VZ1892"/>
      <c r="WA1892"/>
      <c r="WB1892"/>
      <c r="WC1892"/>
      <c r="WD1892"/>
      <c r="WE1892"/>
      <c r="WF1892"/>
      <c r="WG1892"/>
      <c r="WH1892"/>
      <c r="WI1892"/>
      <c r="WJ1892"/>
      <c r="WK1892"/>
      <c r="WL1892"/>
      <c r="WM1892"/>
      <c r="WN1892"/>
      <c r="WO1892"/>
      <c r="WP1892"/>
      <c r="WQ1892"/>
      <c r="WR1892"/>
      <c r="WS1892"/>
      <c r="WT1892"/>
      <c r="WU1892"/>
      <c r="WV1892"/>
      <c r="WW1892"/>
      <c r="WX1892"/>
      <c r="WY1892"/>
      <c r="WZ1892"/>
      <c r="XA1892"/>
      <c r="XB1892"/>
      <c r="XC1892"/>
      <c r="XD1892"/>
      <c r="XE1892"/>
      <c r="XF1892"/>
      <c r="XG1892"/>
      <c r="XH1892"/>
      <c r="XI1892"/>
      <c r="XJ1892"/>
      <c r="XK1892"/>
      <c r="XL1892"/>
      <c r="XM1892"/>
      <c r="XN1892"/>
      <c r="XO1892"/>
      <c r="XP1892"/>
      <c r="XQ1892"/>
      <c r="XR1892"/>
      <c r="XS1892"/>
      <c r="XT1892"/>
      <c r="XU1892"/>
      <c r="XV1892"/>
      <c r="XW1892"/>
      <c r="XX1892"/>
      <c r="XY1892"/>
      <c r="XZ1892"/>
      <c r="YA1892"/>
      <c r="YB1892"/>
      <c r="YC1892"/>
      <c r="YD1892"/>
      <c r="YE1892"/>
      <c r="YF1892"/>
      <c r="YG1892"/>
      <c r="YH1892"/>
      <c r="YI1892"/>
      <c r="YJ1892"/>
      <c r="YK1892"/>
      <c r="YL1892"/>
      <c r="YM1892"/>
      <c r="YN1892"/>
      <c r="YO1892"/>
      <c r="YP1892"/>
      <c r="YQ1892"/>
      <c r="YR1892"/>
      <c r="YS1892"/>
      <c r="YT1892"/>
      <c r="YU1892"/>
      <c r="YV1892"/>
      <c r="YW1892"/>
      <c r="YX1892"/>
      <c r="YY1892"/>
      <c r="YZ1892"/>
      <c r="ZA1892"/>
      <c r="ZB1892"/>
      <c r="ZC1892"/>
      <c r="ZD1892"/>
      <c r="ZE1892"/>
      <c r="ZF1892"/>
      <c r="ZG1892"/>
      <c r="ZH1892"/>
      <c r="ZI1892"/>
      <c r="ZJ1892"/>
      <c r="ZK1892"/>
      <c r="ZL1892"/>
      <c r="ZM1892"/>
      <c r="ZN1892"/>
      <c r="ZO1892"/>
      <c r="ZP1892"/>
      <c r="ZQ1892"/>
      <c r="ZR1892"/>
      <c r="ZS1892"/>
      <c r="ZT1892"/>
      <c r="ZU1892"/>
      <c r="ZV1892"/>
      <c r="ZW1892"/>
      <c r="ZX1892"/>
      <c r="ZY1892"/>
      <c r="ZZ1892"/>
      <c r="AAA1892"/>
      <c r="AAB1892"/>
      <c r="AAC1892"/>
      <c r="AAD1892"/>
      <c r="AAE1892"/>
      <c r="AAF1892"/>
      <c r="AAG1892"/>
      <c r="AAH1892"/>
      <c r="AAI1892"/>
      <c r="AAJ1892"/>
      <c r="AAK1892"/>
      <c r="AAL1892"/>
      <c r="AAM1892"/>
      <c r="AAN1892"/>
      <c r="AAO1892"/>
      <c r="AAP1892"/>
      <c r="AAQ1892"/>
      <c r="AAR1892"/>
      <c r="AAS1892"/>
      <c r="AAT1892"/>
      <c r="AAU1892"/>
      <c r="AAV1892"/>
      <c r="AAW1892"/>
      <c r="AAX1892"/>
      <c r="AAY1892"/>
      <c r="AAZ1892"/>
      <c r="ABA1892"/>
      <c r="ABB1892"/>
      <c r="ABC1892"/>
      <c r="ABD1892"/>
      <c r="ABE1892"/>
      <c r="ABF1892"/>
      <c r="ABG1892"/>
      <c r="ABH1892"/>
      <c r="ABI1892"/>
      <c r="ABJ1892"/>
      <c r="ABK1892"/>
      <c r="ABL1892"/>
      <c r="ABM1892"/>
      <c r="ABN1892"/>
      <c r="ABO1892"/>
      <c r="ABP1892"/>
      <c r="ABQ1892"/>
      <c r="ABR1892"/>
      <c r="ABS1892"/>
      <c r="ABT1892"/>
      <c r="ABU1892"/>
      <c r="ABV1892"/>
      <c r="ABW1892"/>
      <c r="ABX1892"/>
      <c r="ABY1892"/>
      <c r="ABZ1892"/>
      <c r="ACA1892"/>
      <c r="ACB1892"/>
      <c r="ACC1892"/>
      <c r="ACD1892"/>
      <c r="ACE1892"/>
      <c r="ACF1892"/>
      <c r="ACG1892"/>
      <c r="ACH1892"/>
      <c r="ACI1892"/>
      <c r="ACJ1892"/>
      <c r="ACK1892"/>
      <c r="ACL1892"/>
      <c r="ACM1892"/>
      <c r="ACN1892"/>
      <c r="ACO1892"/>
      <c r="ACP1892"/>
      <c r="ACQ1892"/>
      <c r="ACR1892"/>
      <c r="ACS1892"/>
      <c r="ACT1892"/>
      <c r="ACU1892"/>
      <c r="ACV1892"/>
      <c r="ACW1892"/>
      <c r="ACX1892"/>
      <c r="ACY1892"/>
      <c r="ACZ1892"/>
      <c r="ADA1892"/>
      <c r="ADB1892"/>
      <c r="ADC1892"/>
      <c r="ADD1892"/>
      <c r="ADE1892"/>
      <c r="ADF1892"/>
      <c r="ADG1892"/>
      <c r="ADH1892"/>
      <c r="ADI1892"/>
      <c r="ADJ1892"/>
      <c r="ADK1892"/>
      <c r="ADL1892"/>
      <c r="ADM1892"/>
      <c r="ADN1892"/>
      <c r="ADO1892"/>
      <c r="ADP1892"/>
      <c r="ADQ1892"/>
      <c r="ADR1892"/>
      <c r="ADS1892"/>
      <c r="ADT1892"/>
      <c r="ADU1892"/>
      <c r="ADV1892"/>
      <c r="ADW1892"/>
      <c r="ADX1892"/>
      <c r="ADY1892"/>
      <c r="ADZ1892"/>
      <c r="AEA1892"/>
      <c r="AEB1892"/>
      <c r="AEC1892"/>
      <c r="AED1892"/>
      <c r="AEE1892"/>
      <c r="AEF1892"/>
      <c r="AEG1892"/>
      <c r="AEH1892"/>
      <c r="AEI1892"/>
      <c r="AEJ1892"/>
      <c r="AEK1892"/>
      <c r="AEL1892"/>
      <c r="AEM1892"/>
      <c r="AEN1892"/>
      <c r="AEO1892"/>
      <c r="AEP1892"/>
      <c r="AEQ1892"/>
      <c r="AER1892"/>
      <c r="AES1892"/>
      <c r="AET1892"/>
      <c r="AEU1892"/>
      <c r="AEV1892"/>
      <c r="AEW1892"/>
      <c r="AEX1892"/>
      <c r="AEY1892"/>
      <c r="AEZ1892"/>
      <c r="AFA1892"/>
      <c r="AFB1892"/>
      <c r="AFC1892"/>
      <c r="AFD1892"/>
      <c r="AFE1892"/>
      <c r="AFF1892"/>
      <c r="AFG1892"/>
      <c r="AFH1892"/>
      <c r="AFI1892"/>
      <c r="AFJ1892"/>
      <c r="AFK1892"/>
      <c r="AFL1892"/>
      <c r="AFM1892"/>
      <c r="AFN1892"/>
      <c r="AFO1892"/>
      <c r="AFP1892"/>
      <c r="AFQ1892"/>
      <c r="AFR1892"/>
      <c r="AFS1892"/>
      <c r="AFT1892"/>
      <c r="AFU1892"/>
      <c r="AFV1892"/>
      <c r="AFW1892"/>
      <c r="AFX1892"/>
      <c r="AFY1892"/>
      <c r="AFZ1892"/>
      <c r="AGA1892"/>
      <c r="AGB1892"/>
      <c r="AGC1892"/>
      <c r="AGD1892"/>
      <c r="AGE1892"/>
      <c r="AGF1892"/>
      <c r="AGG1892"/>
      <c r="AGH1892"/>
      <c r="AGI1892"/>
      <c r="AGJ1892"/>
      <c r="AGK1892"/>
      <c r="AGL1892"/>
      <c r="AGM1892"/>
      <c r="AGN1892"/>
      <c r="AGO1892"/>
      <c r="AGP1892"/>
      <c r="AGQ1892"/>
      <c r="AGR1892"/>
      <c r="AGS1892"/>
      <c r="AGT1892"/>
      <c r="AGU1892"/>
      <c r="AGV1892"/>
      <c r="AGW1892"/>
      <c r="AGX1892"/>
      <c r="AGY1892"/>
      <c r="AGZ1892"/>
      <c r="AHA1892"/>
      <c r="AHB1892"/>
      <c r="AHC1892"/>
      <c r="AHD1892"/>
      <c r="AHE1892"/>
      <c r="AHF1892"/>
      <c r="AHG1892"/>
      <c r="AHH1892"/>
      <c r="AHI1892"/>
      <c r="AHJ1892"/>
      <c r="AHK1892"/>
      <c r="AHL1892"/>
      <c r="AHM1892"/>
      <c r="AHN1892"/>
      <c r="AHO1892"/>
      <c r="AHP1892"/>
      <c r="AHQ1892"/>
      <c r="AHR1892"/>
      <c r="AHS1892"/>
      <c r="AHT1892"/>
      <c r="AHU1892"/>
      <c r="AHV1892"/>
      <c r="AHW1892"/>
      <c r="AHX1892"/>
      <c r="AHY1892"/>
      <c r="AHZ1892"/>
      <c r="AIA1892"/>
      <c r="AIB1892"/>
      <c r="AIC1892"/>
      <c r="AID1892"/>
      <c r="AIE1892"/>
      <c r="AIF1892"/>
      <c r="AIG1892"/>
      <c r="AIH1892"/>
      <c r="AII1892"/>
      <c r="AIJ1892"/>
      <c r="AIK1892"/>
      <c r="AIL1892"/>
      <c r="AIM1892"/>
      <c r="AIN1892"/>
      <c r="AIO1892"/>
      <c r="AIP1892"/>
      <c r="AIQ1892"/>
      <c r="AIR1892"/>
      <c r="AIS1892"/>
      <c r="AIT1892"/>
      <c r="AIU1892"/>
      <c r="AIV1892"/>
      <c r="AIW1892"/>
      <c r="AIX1892"/>
      <c r="AIY1892"/>
      <c r="AIZ1892"/>
      <c r="AJA1892"/>
      <c r="AJB1892"/>
      <c r="AJC1892"/>
      <c r="AJD1892"/>
      <c r="AJE1892"/>
      <c r="AJF1892"/>
      <c r="AJG1892"/>
      <c r="AJH1892"/>
      <c r="AJI1892"/>
      <c r="AJJ1892"/>
      <c r="AJK1892"/>
      <c r="AJL1892"/>
      <c r="AJM1892"/>
      <c r="AJN1892"/>
      <c r="AJO1892"/>
      <c r="AJP1892"/>
      <c r="AJQ1892"/>
      <c r="AJR1892"/>
      <c r="AJS1892"/>
      <c r="AJT1892"/>
      <c r="AJU1892"/>
      <c r="AJV1892"/>
      <c r="AJW1892"/>
      <c r="AJX1892"/>
      <c r="AJY1892"/>
      <c r="AJZ1892"/>
      <c r="AKA1892"/>
      <c r="AKB1892"/>
      <c r="AKC1892"/>
      <c r="AKD1892"/>
      <c r="AKE1892"/>
      <c r="AKF1892"/>
      <c r="AKG1892"/>
      <c r="AKH1892"/>
      <c r="AKI1892"/>
      <c r="AKJ1892"/>
      <c r="AKK1892"/>
      <c r="AKL1892"/>
      <c r="AKM1892"/>
      <c r="AKN1892"/>
      <c r="AKO1892"/>
      <c r="AKP1892"/>
      <c r="AKQ1892"/>
      <c r="AKR1892"/>
      <c r="AKS1892"/>
      <c r="AKT1892"/>
      <c r="AKU1892"/>
      <c r="AKV1892"/>
      <c r="AKW1892"/>
      <c r="AKX1892"/>
      <c r="AKY1892"/>
      <c r="AKZ1892"/>
      <c r="ALA1892"/>
      <c r="ALB1892"/>
      <c r="ALC1892"/>
      <c r="ALD1892"/>
      <c r="ALE1892"/>
      <c r="ALF1892"/>
      <c r="ALG1892"/>
      <c r="ALH1892"/>
      <c r="ALI1892"/>
      <c r="ALJ1892"/>
      <c r="ALK1892"/>
      <c r="ALL1892"/>
      <c r="ALM1892"/>
      <c r="ALN1892"/>
      <c r="ALO1892"/>
      <c r="ALP1892"/>
      <c r="ALQ1892"/>
      <c r="ALR1892"/>
      <c r="ALS1892"/>
      <c r="ALT1892"/>
      <c r="ALU1892"/>
      <c r="ALV1892"/>
      <c r="ALW1892"/>
      <c r="ALX1892"/>
      <c r="ALY1892"/>
      <c r="ALZ1892"/>
      <c r="AMA1892"/>
      <c r="AMB1892"/>
      <c r="AMC1892"/>
      <c r="AMD1892"/>
      <c r="AME1892"/>
      <c r="AMF1892"/>
      <c r="AMG1892"/>
      <c r="AMH1892"/>
      <c r="AMI1892"/>
      <c r="AMJ1892"/>
      <c r="AMK1892"/>
    </row>
    <row r="1893" spans="1:1025" ht="45" customHeight="1" thickTop="1" thickBot="1" x14ac:dyDescent="0.3">
      <c r="A1893" s="249" t="s">
        <v>1090</v>
      </c>
      <c r="B1893" s="249" t="s">
        <v>1090</v>
      </c>
      <c r="C1893" s="249" t="s">
        <v>1090</v>
      </c>
      <c r="D1893" s="249" t="s">
        <v>1090</v>
      </c>
      <c r="E1893" s="249" t="s">
        <v>1090</v>
      </c>
      <c r="F1893" s="249" t="s">
        <v>1090</v>
      </c>
      <c r="G1893" s="249" t="s">
        <v>1090</v>
      </c>
      <c r="H1893" s="249" t="s">
        <v>1090</v>
      </c>
      <c r="I1893" s="249" t="s">
        <v>1090</v>
      </c>
      <c r="J1893" s="249" t="s">
        <v>1090</v>
      </c>
      <c r="K1893" s="249" t="s">
        <v>1090</v>
      </c>
      <c r="L1893" s="249" t="s">
        <v>1090</v>
      </c>
      <c r="M1893" s="249" t="s">
        <v>1090</v>
      </c>
      <c r="N1893" s="249" t="s">
        <v>1090</v>
      </c>
      <c r="O1893" s="249" t="s">
        <v>1090</v>
      </c>
      <c r="P1893" s="249" t="s">
        <v>1090</v>
      </c>
      <c r="Q1893" s="54">
        <v>0</v>
      </c>
      <c r="R1893" s="251" t="s">
        <v>2585</v>
      </c>
      <c r="S1893" s="252"/>
      <c r="T1893" s="252"/>
      <c r="U1893" s="252"/>
      <c r="V1893" s="252"/>
      <c r="W1893" s="252"/>
      <c r="X1893" s="252"/>
      <c r="Y1893" s="252"/>
      <c r="Z1893" s="252"/>
      <c r="AA1893" s="252"/>
      <c r="AB1893" s="252"/>
      <c r="AC1893" s="252"/>
      <c r="AD1893" s="252"/>
      <c r="AE1893" s="253"/>
      <c r="AF1893" s="54">
        <v>0</v>
      </c>
      <c r="AG1893" s="251" t="s">
        <v>2586</v>
      </c>
      <c r="AH1893" s="252"/>
      <c r="AI1893" s="252"/>
      <c r="AJ1893" s="252"/>
      <c r="AK1893" s="252"/>
      <c r="AL1893" s="252"/>
      <c r="AM1893" s="252"/>
      <c r="AN1893" s="252"/>
      <c r="AO1893" s="252"/>
      <c r="AP1893" s="252"/>
      <c r="AQ1893" s="252"/>
      <c r="AR1893" s="252"/>
      <c r="AS1893" s="252"/>
      <c r="AT1893" s="253"/>
      <c r="AU1893"/>
      <c r="AV1893"/>
      <c r="AW1893"/>
      <c r="AX1893"/>
      <c r="AY1893"/>
      <c r="AZ1893"/>
      <c r="BA1893"/>
      <c r="BB1893"/>
      <c r="BC1893"/>
      <c r="BD1893"/>
      <c r="BE1893"/>
      <c r="BF1893"/>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c r="FC1893"/>
      <c r="FD1893"/>
      <c r="FE1893"/>
      <c r="FF1893"/>
      <c r="FG1893"/>
      <c r="FH1893"/>
      <c r="FI1893"/>
      <c r="FJ1893"/>
      <c r="FK1893"/>
      <c r="FL1893"/>
      <c r="FM1893"/>
      <c r="FN1893"/>
      <c r="FO1893"/>
      <c r="FP1893"/>
      <c r="FQ1893"/>
      <c r="FR1893"/>
      <c r="FS1893"/>
      <c r="FT1893"/>
      <c r="FU1893"/>
      <c r="FV1893"/>
      <c r="FW1893"/>
      <c r="FX1893"/>
      <c r="FY1893"/>
      <c r="FZ1893"/>
      <c r="GA1893"/>
      <c r="GB1893"/>
      <c r="GC1893"/>
      <c r="GD1893"/>
      <c r="GE1893"/>
      <c r="GF1893"/>
      <c r="GG1893"/>
      <c r="GH1893"/>
      <c r="GI1893"/>
      <c r="GJ1893"/>
      <c r="GK1893"/>
      <c r="GL1893"/>
      <c r="GM1893"/>
      <c r="GN1893"/>
      <c r="GO1893"/>
      <c r="GP1893"/>
      <c r="GQ1893"/>
      <c r="GR1893"/>
      <c r="GS1893"/>
      <c r="GT1893"/>
      <c r="GU1893"/>
      <c r="GV1893"/>
      <c r="GW1893"/>
      <c r="GX1893"/>
      <c r="GY1893"/>
      <c r="GZ1893"/>
      <c r="HA1893"/>
      <c r="HB1893"/>
      <c r="HC1893"/>
      <c r="HD1893"/>
      <c r="HE1893"/>
      <c r="HF1893"/>
      <c r="HG1893"/>
      <c r="HH1893"/>
      <c r="HI1893"/>
      <c r="HJ1893"/>
      <c r="HK1893"/>
      <c r="HL1893"/>
      <c r="HM1893"/>
      <c r="HN1893"/>
      <c r="HO1893"/>
      <c r="HP1893"/>
      <c r="HQ1893"/>
      <c r="HR1893"/>
      <c r="HS1893"/>
      <c r="HT1893"/>
      <c r="HU1893"/>
      <c r="HV1893"/>
      <c r="HW1893"/>
      <c r="HX1893"/>
      <c r="HY1893"/>
      <c r="HZ1893"/>
      <c r="IA1893"/>
      <c r="IB1893"/>
      <c r="IC1893"/>
      <c r="ID1893"/>
      <c r="IE1893"/>
      <c r="IF1893"/>
      <c r="IG1893"/>
      <c r="IH1893"/>
      <c r="II1893"/>
      <c r="IJ1893"/>
      <c r="IK1893"/>
      <c r="IL1893"/>
      <c r="IM1893"/>
      <c r="IN1893"/>
      <c r="IO1893"/>
      <c r="IP1893"/>
      <c r="IQ1893"/>
      <c r="IR1893"/>
      <c r="IS1893"/>
      <c r="IT1893"/>
      <c r="IU1893"/>
      <c r="IV1893"/>
      <c r="IW1893"/>
      <c r="IX1893"/>
      <c r="IY1893"/>
      <c r="IZ1893"/>
      <c r="JA1893"/>
      <c r="JB1893"/>
      <c r="JC1893"/>
      <c r="JD1893"/>
      <c r="JE1893"/>
      <c r="JF1893"/>
      <c r="JG1893"/>
      <c r="JH1893"/>
      <c r="JI1893"/>
      <c r="JJ1893"/>
      <c r="JK1893"/>
      <c r="JL1893"/>
      <c r="JM1893"/>
      <c r="JN1893"/>
      <c r="JO1893"/>
      <c r="JP1893"/>
      <c r="JQ1893"/>
      <c r="JR1893"/>
      <c r="JS1893"/>
      <c r="JT1893"/>
      <c r="JU1893"/>
      <c r="JV1893"/>
      <c r="JW1893"/>
      <c r="JX1893"/>
      <c r="JY1893"/>
      <c r="JZ1893"/>
      <c r="KA1893"/>
      <c r="KB1893"/>
      <c r="KC1893"/>
      <c r="KD1893"/>
      <c r="KE1893"/>
      <c r="KF1893"/>
      <c r="KG1893"/>
      <c r="KH1893"/>
      <c r="KI1893"/>
      <c r="KJ1893"/>
      <c r="KK1893"/>
      <c r="KL1893"/>
      <c r="KM1893"/>
      <c r="KN1893"/>
      <c r="KO1893"/>
      <c r="KP1893"/>
      <c r="KQ1893"/>
      <c r="KR1893"/>
      <c r="KS1893"/>
      <c r="KT1893"/>
      <c r="KU1893"/>
      <c r="KV1893"/>
      <c r="KW1893"/>
      <c r="KX1893"/>
      <c r="KY1893"/>
      <c r="KZ1893"/>
      <c r="LA1893"/>
      <c r="LB1893"/>
      <c r="LC1893"/>
      <c r="LD1893"/>
      <c r="LE1893"/>
      <c r="LF1893"/>
      <c r="LG1893"/>
      <c r="LH1893"/>
      <c r="LI1893"/>
      <c r="LJ1893"/>
      <c r="LK1893"/>
      <c r="LL1893"/>
      <c r="LM1893"/>
      <c r="LN1893"/>
      <c r="LO1893"/>
      <c r="LP1893"/>
      <c r="LQ1893"/>
      <c r="LR1893"/>
      <c r="LS1893"/>
      <c r="LT1893"/>
      <c r="LU1893"/>
      <c r="LV1893"/>
      <c r="LW1893"/>
      <c r="LX1893"/>
      <c r="LY1893"/>
      <c r="LZ1893"/>
      <c r="MA1893"/>
      <c r="MB1893"/>
      <c r="MC1893"/>
      <c r="MD1893"/>
      <c r="ME1893"/>
      <c r="MF1893"/>
      <c r="MG1893"/>
      <c r="MH1893"/>
      <c r="MI1893"/>
      <c r="MJ1893"/>
      <c r="MK1893"/>
      <c r="ML1893"/>
      <c r="MM1893"/>
      <c r="MN1893"/>
      <c r="MO1893"/>
      <c r="MP1893"/>
      <c r="MQ1893"/>
      <c r="MR1893"/>
      <c r="MS1893"/>
      <c r="MT1893"/>
      <c r="MU1893"/>
      <c r="MV1893"/>
      <c r="MW1893"/>
      <c r="MX1893"/>
      <c r="MY1893"/>
      <c r="MZ1893"/>
      <c r="NA1893"/>
      <c r="NB1893"/>
      <c r="NC1893"/>
      <c r="ND1893"/>
      <c r="NE1893"/>
      <c r="NF1893"/>
      <c r="NG1893"/>
      <c r="NH1893"/>
      <c r="NI1893"/>
      <c r="NJ1893"/>
      <c r="NK1893"/>
      <c r="NL1893"/>
      <c r="NM1893"/>
      <c r="NN1893"/>
      <c r="NO1893"/>
      <c r="NP1893"/>
      <c r="NQ1893"/>
      <c r="NR1893"/>
      <c r="NS1893"/>
      <c r="NT1893"/>
      <c r="NU1893"/>
      <c r="NV1893"/>
      <c r="NW1893"/>
      <c r="NX1893"/>
      <c r="NY1893"/>
      <c r="NZ1893"/>
      <c r="OA1893"/>
      <c r="OB1893"/>
      <c r="OC1893"/>
      <c r="OD1893"/>
      <c r="OE1893"/>
      <c r="OF1893"/>
      <c r="OG1893"/>
      <c r="OH1893"/>
      <c r="OI1893"/>
      <c r="OJ1893"/>
      <c r="OK1893"/>
      <c r="OL1893"/>
      <c r="OM1893"/>
      <c r="ON1893"/>
      <c r="OO1893"/>
      <c r="OP1893"/>
      <c r="OQ1893"/>
      <c r="OR1893"/>
      <c r="OS1893"/>
      <c r="OT1893"/>
      <c r="OU1893"/>
      <c r="OV1893"/>
      <c r="OW1893"/>
      <c r="OX1893"/>
      <c r="OY1893"/>
      <c r="OZ1893"/>
      <c r="PA1893"/>
      <c r="PB1893"/>
      <c r="PC1893"/>
      <c r="PD1893"/>
      <c r="PE1893"/>
      <c r="PF1893"/>
      <c r="PG1893"/>
      <c r="PH1893"/>
      <c r="PI1893"/>
      <c r="PJ1893"/>
      <c r="PK1893"/>
      <c r="PL1893"/>
      <c r="PM1893"/>
      <c r="PN1893"/>
      <c r="PO1893"/>
      <c r="PP1893"/>
      <c r="PQ1893"/>
      <c r="PR1893"/>
      <c r="PS1893"/>
      <c r="PT1893"/>
      <c r="PU1893"/>
      <c r="PV1893"/>
      <c r="PW1893"/>
      <c r="PX1893"/>
      <c r="PY1893"/>
      <c r="PZ1893"/>
      <c r="QA1893"/>
      <c r="QB1893"/>
      <c r="QC1893"/>
      <c r="QD1893"/>
      <c r="QE1893"/>
      <c r="QF1893"/>
      <c r="QG1893"/>
      <c r="QH1893"/>
      <c r="QI1893"/>
      <c r="QJ1893"/>
      <c r="QK1893"/>
      <c r="QL1893"/>
      <c r="QM1893"/>
      <c r="QN1893"/>
      <c r="QO1893"/>
      <c r="QP1893"/>
      <c r="QQ1893"/>
      <c r="QR1893"/>
      <c r="QS1893"/>
      <c r="QT1893"/>
      <c r="QU1893"/>
      <c r="QV1893"/>
      <c r="QW1893"/>
      <c r="QX1893"/>
      <c r="QY1893"/>
      <c r="QZ1893"/>
      <c r="RA1893"/>
      <c r="RB1893"/>
      <c r="RC1893"/>
      <c r="RD1893"/>
      <c r="RE1893"/>
      <c r="RF1893"/>
      <c r="RG1893"/>
      <c r="RH1893"/>
      <c r="RI1893"/>
      <c r="RJ1893"/>
      <c r="RK1893"/>
      <c r="RL1893"/>
      <c r="RM1893"/>
      <c r="RN1893"/>
      <c r="RO1893"/>
      <c r="RP1893"/>
      <c r="RQ1893"/>
      <c r="RR1893"/>
      <c r="RS1893"/>
      <c r="RT1893"/>
      <c r="RU1893"/>
      <c r="RV1893"/>
      <c r="RW1893"/>
      <c r="RX1893"/>
      <c r="RY1893"/>
      <c r="RZ1893"/>
      <c r="SA1893"/>
      <c r="SB1893"/>
      <c r="SC1893"/>
      <c r="SD1893"/>
      <c r="SE1893"/>
      <c r="SF1893"/>
      <c r="SG1893"/>
      <c r="SH1893"/>
      <c r="SI1893"/>
      <c r="SJ1893"/>
      <c r="SK1893"/>
      <c r="SL1893"/>
      <c r="SM1893"/>
      <c r="SN1893"/>
      <c r="SO1893"/>
      <c r="SP1893"/>
      <c r="SQ1893"/>
      <c r="SR1893"/>
      <c r="SS1893"/>
      <c r="ST1893"/>
      <c r="SU1893"/>
      <c r="SV1893"/>
      <c r="SW1893"/>
      <c r="SX1893"/>
      <c r="SY1893"/>
      <c r="SZ1893"/>
      <c r="TA1893"/>
      <c r="TB1893"/>
      <c r="TC1893"/>
      <c r="TD1893"/>
      <c r="TE1893"/>
      <c r="TF1893"/>
      <c r="TG1893"/>
      <c r="TH1893"/>
      <c r="TI1893"/>
      <c r="TJ1893"/>
      <c r="TK1893"/>
      <c r="TL1893"/>
      <c r="TM1893"/>
      <c r="TN1893"/>
      <c r="TO1893"/>
      <c r="TP1893"/>
      <c r="TQ1893"/>
      <c r="TR1893"/>
      <c r="TS1893"/>
      <c r="TT1893"/>
      <c r="TU1893"/>
      <c r="TV1893"/>
      <c r="TW1893"/>
      <c r="TX1893"/>
      <c r="TY1893"/>
      <c r="TZ1893"/>
      <c r="UA1893"/>
      <c r="UB1893"/>
      <c r="UC1893"/>
      <c r="UD1893"/>
      <c r="UE1893"/>
      <c r="UF1893"/>
      <c r="UG1893"/>
      <c r="UH1893"/>
      <c r="UI1893"/>
      <c r="UJ1893"/>
      <c r="UK1893"/>
      <c r="UL1893"/>
      <c r="UM1893"/>
      <c r="UN1893"/>
      <c r="UO1893"/>
      <c r="UP1893"/>
      <c r="UQ1893"/>
      <c r="UR1893"/>
      <c r="US1893"/>
      <c r="UT1893"/>
      <c r="UU1893"/>
      <c r="UV1893"/>
      <c r="UW1893"/>
      <c r="UX1893"/>
      <c r="UY1893"/>
      <c r="UZ1893"/>
      <c r="VA1893"/>
      <c r="VB1893"/>
      <c r="VC1893"/>
      <c r="VD1893"/>
      <c r="VE1893"/>
      <c r="VF1893"/>
      <c r="VG1893"/>
      <c r="VH1893"/>
      <c r="VI1893"/>
      <c r="VJ1893"/>
      <c r="VK1893"/>
      <c r="VL1893"/>
      <c r="VM1893"/>
      <c r="VN1893"/>
      <c r="VO1893"/>
      <c r="VP1893"/>
      <c r="VQ1893"/>
      <c r="VR1893"/>
      <c r="VS1893"/>
      <c r="VT1893"/>
      <c r="VU1893"/>
      <c r="VV1893"/>
      <c r="VW1893"/>
      <c r="VX1893"/>
      <c r="VY1893"/>
      <c r="VZ1893"/>
      <c r="WA1893"/>
      <c r="WB1893"/>
      <c r="WC1893"/>
      <c r="WD1893"/>
      <c r="WE1893"/>
      <c r="WF1893"/>
      <c r="WG1893"/>
      <c r="WH1893"/>
      <c r="WI1893"/>
      <c r="WJ1893"/>
      <c r="WK1893"/>
      <c r="WL1893"/>
      <c r="WM1893"/>
      <c r="WN1893"/>
      <c r="WO1893"/>
      <c r="WP1893"/>
      <c r="WQ1893"/>
      <c r="WR1893"/>
      <c r="WS1893"/>
      <c r="WT1893"/>
      <c r="WU1893"/>
      <c r="WV1893"/>
      <c r="WW1893"/>
      <c r="WX1893"/>
      <c r="WY1893"/>
      <c r="WZ1893"/>
      <c r="XA1893"/>
      <c r="XB1893"/>
      <c r="XC1893"/>
      <c r="XD1893"/>
      <c r="XE1893"/>
      <c r="XF1893"/>
      <c r="XG1893"/>
      <c r="XH1893"/>
      <c r="XI1893"/>
      <c r="XJ1893"/>
      <c r="XK1893"/>
      <c r="XL1893"/>
      <c r="XM1893"/>
      <c r="XN1893"/>
      <c r="XO1893"/>
      <c r="XP1893"/>
      <c r="XQ1893"/>
      <c r="XR1893"/>
      <c r="XS1893"/>
      <c r="XT1893"/>
      <c r="XU1893"/>
      <c r="XV1893"/>
      <c r="XW1893"/>
      <c r="XX1893"/>
      <c r="XY1893"/>
      <c r="XZ1893"/>
      <c r="YA1893"/>
      <c r="YB1893"/>
      <c r="YC1893"/>
      <c r="YD1893"/>
      <c r="YE1893"/>
      <c r="YF1893"/>
      <c r="YG1893"/>
      <c r="YH1893"/>
      <c r="YI1893"/>
      <c r="YJ1893"/>
      <c r="YK1893"/>
      <c r="YL1893"/>
      <c r="YM1893"/>
      <c r="YN1893"/>
      <c r="YO1893"/>
      <c r="YP1893"/>
      <c r="YQ1893"/>
      <c r="YR1893"/>
      <c r="YS1893"/>
      <c r="YT1893"/>
      <c r="YU1893"/>
      <c r="YV1893"/>
      <c r="YW1893"/>
      <c r="YX1893"/>
      <c r="YY1893"/>
      <c r="YZ1893"/>
      <c r="ZA1893"/>
      <c r="ZB1893"/>
      <c r="ZC1893"/>
      <c r="ZD1893"/>
      <c r="ZE1893"/>
      <c r="ZF1893"/>
      <c r="ZG1893"/>
      <c r="ZH1893"/>
      <c r="ZI1893"/>
      <c r="ZJ1893"/>
      <c r="ZK1893"/>
      <c r="ZL1893"/>
      <c r="ZM1893"/>
      <c r="ZN1893"/>
      <c r="ZO1893"/>
      <c r="ZP1893"/>
      <c r="ZQ1893"/>
      <c r="ZR1893"/>
      <c r="ZS1893"/>
      <c r="ZT1893"/>
      <c r="ZU1893"/>
      <c r="ZV1893"/>
      <c r="ZW1893"/>
      <c r="ZX1893"/>
      <c r="ZY1893"/>
      <c r="ZZ1893"/>
      <c r="AAA1893"/>
      <c r="AAB1893"/>
      <c r="AAC1893"/>
      <c r="AAD1893"/>
      <c r="AAE1893"/>
      <c r="AAF1893"/>
      <c r="AAG1893"/>
      <c r="AAH1893"/>
      <c r="AAI1893"/>
      <c r="AAJ1893"/>
      <c r="AAK1893"/>
      <c r="AAL1893"/>
      <c r="AAM1893"/>
      <c r="AAN1893"/>
      <c r="AAO1893"/>
      <c r="AAP1893"/>
      <c r="AAQ1893"/>
      <c r="AAR1893"/>
      <c r="AAS1893"/>
      <c r="AAT1893"/>
      <c r="AAU1893"/>
      <c r="AAV1893"/>
      <c r="AAW1893"/>
      <c r="AAX1893"/>
      <c r="AAY1893"/>
      <c r="AAZ1893"/>
      <c r="ABA1893"/>
      <c r="ABB1893"/>
      <c r="ABC1893"/>
      <c r="ABD1893"/>
      <c r="ABE1893"/>
      <c r="ABF1893"/>
      <c r="ABG1893"/>
      <c r="ABH1893"/>
      <c r="ABI1893"/>
      <c r="ABJ1893"/>
      <c r="ABK1893"/>
      <c r="ABL1893"/>
      <c r="ABM1893"/>
      <c r="ABN1893"/>
      <c r="ABO1893"/>
      <c r="ABP1893"/>
      <c r="ABQ1893"/>
      <c r="ABR1893"/>
      <c r="ABS1893"/>
      <c r="ABT1893"/>
      <c r="ABU1893"/>
      <c r="ABV1893"/>
      <c r="ABW1893"/>
      <c r="ABX1893"/>
      <c r="ABY1893"/>
      <c r="ABZ1893"/>
      <c r="ACA1893"/>
      <c r="ACB1893"/>
      <c r="ACC1893"/>
      <c r="ACD1893"/>
      <c r="ACE1893"/>
      <c r="ACF1893"/>
      <c r="ACG1893"/>
      <c r="ACH1893"/>
      <c r="ACI1893"/>
      <c r="ACJ1893"/>
      <c r="ACK1893"/>
      <c r="ACL1893"/>
      <c r="ACM1893"/>
      <c r="ACN1893"/>
      <c r="ACO1893"/>
      <c r="ACP1893"/>
      <c r="ACQ1893"/>
      <c r="ACR1893"/>
      <c r="ACS1893"/>
      <c r="ACT1893"/>
      <c r="ACU1893"/>
      <c r="ACV1893"/>
      <c r="ACW1893"/>
      <c r="ACX1893"/>
      <c r="ACY1893"/>
      <c r="ACZ1893"/>
      <c r="ADA1893"/>
      <c r="ADB1893"/>
      <c r="ADC1893"/>
      <c r="ADD1893"/>
      <c r="ADE1893"/>
      <c r="ADF1893"/>
      <c r="ADG1893"/>
      <c r="ADH1893"/>
      <c r="ADI1893"/>
      <c r="ADJ1893"/>
      <c r="ADK1893"/>
      <c r="ADL1893"/>
      <c r="ADM1893"/>
      <c r="ADN1893"/>
      <c r="ADO1893"/>
      <c r="ADP1893"/>
      <c r="ADQ1893"/>
      <c r="ADR1893"/>
      <c r="ADS1893"/>
      <c r="ADT1893"/>
      <c r="ADU1893"/>
      <c r="ADV1893"/>
      <c r="ADW1893"/>
      <c r="ADX1893"/>
      <c r="ADY1893"/>
      <c r="ADZ1893"/>
      <c r="AEA1893"/>
      <c r="AEB1893"/>
      <c r="AEC1893"/>
      <c r="AED1893"/>
      <c r="AEE1893"/>
      <c r="AEF1893"/>
      <c r="AEG1893"/>
      <c r="AEH1893"/>
      <c r="AEI1893"/>
      <c r="AEJ1893"/>
      <c r="AEK1893"/>
      <c r="AEL1893"/>
      <c r="AEM1893"/>
      <c r="AEN1893"/>
      <c r="AEO1893"/>
      <c r="AEP1893"/>
      <c r="AEQ1893"/>
      <c r="AER1893"/>
      <c r="AES1893"/>
      <c r="AET1893"/>
      <c r="AEU1893"/>
      <c r="AEV1893"/>
      <c r="AEW1893"/>
      <c r="AEX1893"/>
      <c r="AEY1893"/>
      <c r="AEZ1893"/>
      <c r="AFA1893"/>
      <c r="AFB1893"/>
      <c r="AFC1893"/>
      <c r="AFD1893"/>
      <c r="AFE1893"/>
      <c r="AFF1893"/>
      <c r="AFG1893"/>
      <c r="AFH1893"/>
      <c r="AFI1893"/>
      <c r="AFJ1893"/>
      <c r="AFK1893"/>
      <c r="AFL1893"/>
      <c r="AFM1893"/>
      <c r="AFN1893"/>
      <c r="AFO1893"/>
      <c r="AFP1893"/>
      <c r="AFQ1893"/>
      <c r="AFR1893"/>
      <c r="AFS1893"/>
      <c r="AFT1893"/>
      <c r="AFU1893"/>
      <c r="AFV1893"/>
      <c r="AFW1893"/>
      <c r="AFX1893"/>
      <c r="AFY1893"/>
      <c r="AFZ1893"/>
      <c r="AGA1893"/>
      <c r="AGB1893"/>
      <c r="AGC1893"/>
      <c r="AGD1893"/>
      <c r="AGE1893"/>
      <c r="AGF1893"/>
      <c r="AGG1893"/>
      <c r="AGH1893"/>
      <c r="AGI1893"/>
      <c r="AGJ1893"/>
      <c r="AGK1893"/>
      <c r="AGL1893"/>
      <c r="AGM1893"/>
      <c r="AGN1893"/>
      <c r="AGO1893"/>
      <c r="AGP1893"/>
      <c r="AGQ1893"/>
      <c r="AGR1893"/>
      <c r="AGS1893"/>
      <c r="AGT1893"/>
      <c r="AGU1893"/>
      <c r="AGV1893"/>
      <c r="AGW1893"/>
      <c r="AGX1893"/>
      <c r="AGY1893"/>
      <c r="AGZ1893"/>
      <c r="AHA1893"/>
      <c r="AHB1893"/>
      <c r="AHC1893"/>
      <c r="AHD1893"/>
      <c r="AHE1893"/>
      <c r="AHF1893"/>
      <c r="AHG1893"/>
      <c r="AHH1893"/>
      <c r="AHI1893"/>
      <c r="AHJ1893"/>
      <c r="AHK1893"/>
      <c r="AHL1893"/>
      <c r="AHM1893"/>
      <c r="AHN1893"/>
      <c r="AHO1893"/>
      <c r="AHP1893"/>
      <c r="AHQ1893"/>
      <c r="AHR1893"/>
      <c r="AHS1893"/>
      <c r="AHT1893"/>
      <c r="AHU1893"/>
      <c r="AHV1893"/>
      <c r="AHW1893"/>
      <c r="AHX1893"/>
      <c r="AHY1893"/>
      <c r="AHZ1893"/>
      <c r="AIA1893"/>
      <c r="AIB1893"/>
      <c r="AIC1893"/>
      <c r="AID1893"/>
      <c r="AIE1893"/>
      <c r="AIF1893"/>
      <c r="AIG1893"/>
      <c r="AIH1893"/>
      <c r="AII1893"/>
      <c r="AIJ1893"/>
      <c r="AIK1893"/>
      <c r="AIL1893"/>
      <c r="AIM1893"/>
      <c r="AIN1893"/>
      <c r="AIO1893"/>
      <c r="AIP1893"/>
      <c r="AIQ1893"/>
      <c r="AIR1893"/>
      <c r="AIS1893"/>
      <c r="AIT1893"/>
      <c r="AIU1893"/>
      <c r="AIV1893"/>
      <c r="AIW1893"/>
      <c r="AIX1893"/>
      <c r="AIY1893"/>
      <c r="AIZ1893"/>
      <c r="AJA1893"/>
      <c r="AJB1893"/>
      <c r="AJC1893"/>
      <c r="AJD1893"/>
      <c r="AJE1893"/>
      <c r="AJF1893"/>
      <c r="AJG1893"/>
      <c r="AJH1893"/>
      <c r="AJI1893"/>
      <c r="AJJ1893"/>
      <c r="AJK1893"/>
      <c r="AJL1893"/>
      <c r="AJM1893"/>
      <c r="AJN1893"/>
      <c r="AJO1893"/>
      <c r="AJP1893"/>
      <c r="AJQ1893"/>
      <c r="AJR1893"/>
      <c r="AJS1893"/>
      <c r="AJT1893"/>
      <c r="AJU1893"/>
      <c r="AJV1893"/>
      <c r="AJW1893"/>
      <c r="AJX1893"/>
      <c r="AJY1893"/>
      <c r="AJZ1893"/>
      <c r="AKA1893"/>
      <c r="AKB1893"/>
      <c r="AKC1893"/>
      <c r="AKD1893"/>
      <c r="AKE1893"/>
      <c r="AKF1893"/>
      <c r="AKG1893"/>
      <c r="AKH1893"/>
      <c r="AKI1893"/>
      <c r="AKJ1893"/>
      <c r="AKK1893"/>
      <c r="AKL1893"/>
      <c r="AKM1893"/>
      <c r="AKN1893"/>
      <c r="AKO1893"/>
      <c r="AKP1893"/>
      <c r="AKQ1893"/>
      <c r="AKR1893"/>
      <c r="AKS1893"/>
      <c r="AKT1893"/>
      <c r="AKU1893"/>
      <c r="AKV1893"/>
      <c r="AKW1893"/>
      <c r="AKX1893"/>
      <c r="AKY1893"/>
      <c r="AKZ1893"/>
      <c r="ALA1893"/>
      <c r="ALB1893"/>
      <c r="ALC1893"/>
      <c r="ALD1893"/>
      <c r="ALE1893"/>
      <c r="ALF1893"/>
      <c r="ALG1893"/>
      <c r="ALH1893"/>
      <c r="ALI1893"/>
      <c r="ALJ1893"/>
      <c r="ALK1893"/>
      <c r="ALL1893"/>
      <c r="ALM1893"/>
      <c r="ALN1893"/>
      <c r="ALO1893"/>
      <c r="ALP1893"/>
      <c r="ALQ1893"/>
      <c r="ALR1893"/>
      <c r="ALS1893"/>
      <c r="ALT1893"/>
      <c r="ALU1893"/>
      <c r="ALV1893"/>
      <c r="ALW1893"/>
      <c r="ALX1893"/>
      <c r="ALY1893"/>
      <c r="ALZ1893"/>
      <c r="AMA1893"/>
      <c r="AMB1893"/>
      <c r="AMC1893"/>
      <c r="AMD1893"/>
      <c r="AME1893"/>
      <c r="AMF1893"/>
      <c r="AMG1893"/>
      <c r="AMH1893"/>
      <c r="AMI1893"/>
      <c r="AMJ1893"/>
      <c r="AMK1893"/>
    </row>
    <row r="1894" spans="1:1025" ht="45" customHeight="1" thickTop="1" thickBot="1" x14ac:dyDescent="0.3">
      <c r="A1894" s="249" t="s">
        <v>1091</v>
      </c>
      <c r="B1894" s="249" t="s">
        <v>1091</v>
      </c>
      <c r="C1894" s="249" t="s">
        <v>1091</v>
      </c>
      <c r="D1894" s="249" t="s">
        <v>1091</v>
      </c>
      <c r="E1894" s="249" t="s">
        <v>1091</v>
      </c>
      <c r="F1894" s="249" t="s">
        <v>1091</v>
      </c>
      <c r="G1894" s="249" t="s">
        <v>1091</v>
      </c>
      <c r="H1894" s="249" t="s">
        <v>1091</v>
      </c>
      <c r="I1894" s="249" t="s">
        <v>1091</v>
      </c>
      <c r="J1894" s="249" t="s">
        <v>1091</v>
      </c>
      <c r="K1894" s="249" t="s">
        <v>1091</v>
      </c>
      <c r="L1894" s="249" t="s">
        <v>1091</v>
      </c>
      <c r="M1894" s="249" t="s">
        <v>1091</v>
      </c>
      <c r="N1894" s="249" t="s">
        <v>1091</v>
      </c>
      <c r="O1894" s="249" t="s">
        <v>1091</v>
      </c>
      <c r="P1894" s="249" t="s">
        <v>1091</v>
      </c>
      <c r="Q1894" s="54">
        <v>0</v>
      </c>
      <c r="R1894" s="267" t="s">
        <v>2551</v>
      </c>
      <c r="S1894" s="267"/>
      <c r="T1894" s="267"/>
      <c r="U1894" s="267"/>
      <c r="V1894" s="267"/>
      <c r="W1894" s="267"/>
      <c r="X1894" s="267"/>
      <c r="Y1894" s="267"/>
      <c r="Z1894" s="267"/>
      <c r="AA1894" s="267"/>
      <c r="AB1894" s="267"/>
      <c r="AC1894" s="267"/>
      <c r="AD1894" s="267"/>
      <c r="AE1894" s="267"/>
      <c r="AF1894" s="54">
        <v>0</v>
      </c>
      <c r="AG1894" s="267" t="s">
        <v>2551</v>
      </c>
      <c r="AH1894" s="267"/>
      <c r="AI1894" s="267"/>
      <c r="AJ1894" s="267"/>
      <c r="AK1894" s="267"/>
      <c r="AL1894" s="267"/>
      <c r="AM1894" s="267"/>
      <c r="AN1894" s="267"/>
      <c r="AO1894" s="267"/>
      <c r="AP1894" s="267"/>
      <c r="AQ1894" s="267"/>
      <c r="AR1894" s="267"/>
      <c r="AS1894" s="267"/>
      <c r="AT1894" s="267"/>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c r="FC1894"/>
      <c r="FD1894"/>
      <c r="FE1894"/>
      <c r="FF1894"/>
      <c r="FG1894"/>
      <c r="FH1894"/>
      <c r="FI1894"/>
      <c r="FJ1894"/>
      <c r="FK1894"/>
      <c r="FL1894"/>
      <c r="FM1894"/>
      <c r="FN1894"/>
      <c r="FO1894"/>
      <c r="FP1894"/>
      <c r="FQ1894"/>
      <c r="FR1894"/>
      <c r="FS1894"/>
      <c r="FT1894"/>
      <c r="FU1894"/>
      <c r="FV1894"/>
      <c r="FW1894"/>
      <c r="FX1894"/>
      <c r="FY1894"/>
      <c r="FZ1894"/>
      <c r="GA1894"/>
      <c r="GB1894"/>
      <c r="GC1894"/>
      <c r="GD1894"/>
      <c r="GE1894"/>
      <c r="GF1894"/>
      <c r="GG1894"/>
      <c r="GH1894"/>
      <c r="GI1894"/>
      <c r="GJ1894"/>
      <c r="GK1894"/>
      <c r="GL1894"/>
      <c r="GM1894"/>
      <c r="GN1894"/>
      <c r="GO1894"/>
      <c r="GP1894"/>
      <c r="GQ1894"/>
      <c r="GR1894"/>
      <c r="GS1894"/>
      <c r="GT1894"/>
      <c r="GU1894"/>
      <c r="GV1894"/>
      <c r="GW1894"/>
      <c r="GX1894"/>
      <c r="GY1894"/>
      <c r="GZ1894"/>
      <c r="HA1894"/>
      <c r="HB1894"/>
      <c r="HC1894"/>
      <c r="HD1894"/>
      <c r="HE1894"/>
      <c r="HF1894"/>
      <c r="HG1894"/>
      <c r="HH1894"/>
      <c r="HI1894"/>
      <c r="HJ1894"/>
      <c r="HK1894"/>
      <c r="HL1894"/>
      <c r="HM1894"/>
      <c r="HN1894"/>
      <c r="HO1894"/>
      <c r="HP1894"/>
      <c r="HQ1894"/>
      <c r="HR1894"/>
      <c r="HS1894"/>
      <c r="HT1894"/>
      <c r="HU1894"/>
      <c r="HV1894"/>
      <c r="HW1894"/>
      <c r="HX1894"/>
      <c r="HY1894"/>
      <c r="HZ1894"/>
      <c r="IA1894"/>
      <c r="IB1894"/>
      <c r="IC1894"/>
      <c r="ID1894"/>
      <c r="IE1894"/>
      <c r="IF1894"/>
      <c r="IG1894"/>
      <c r="IH1894"/>
      <c r="II1894"/>
      <c r="IJ1894"/>
      <c r="IK1894"/>
      <c r="IL1894"/>
      <c r="IM1894"/>
      <c r="IN1894"/>
      <c r="IO1894"/>
      <c r="IP1894"/>
      <c r="IQ1894"/>
      <c r="IR1894"/>
      <c r="IS1894"/>
      <c r="IT1894"/>
      <c r="IU1894"/>
      <c r="IV1894"/>
      <c r="IW1894"/>
      <c r="IX1894"/>
      <c r="IY1894"/>
      <c r="IZ1894"/>
      <c r="JA1894"/>
      <c r="JB1894"/>
      <c r="JC1894"/>
      <c r="JD1894"/>
      <c r="JE1894"/>
      <c r="JF1894"/>
      <c r="JG1894"/>
      <c r="JH1894"/>
      <c r="JI1894"/>
      <c r="JJ1894"/>
      <c r="JK1894"/>
      <c r="JL1894"/>
      <c r="JM1894"/>
      <c r="JN1894"/>
      <c r="JO1894"/>
      <c r="JP1894"/>
      <c r="JQ1894"/>
      <c r="JR1894"/>
      <c r="JS1894"/>
      <c r="JT1894"/>
      <c r="JU1894"/>
      <c r="JV1894"/>
      <c r="JW1894"/>
      <c r="JX1894"/>
      <c r="JY1894"/>
      <c r="JZ1894"/>
      <c r="KA1894"/>
      <c r="KB1894"/>
      <c r="KC1894"/>
      <c r="KD1894"/>
      <c r="KE1894"/>
      <c r="KF1894"/>
      <c r="KG1894"/>
      <c r="KH1894"/>
      <c r="KI1894"/>
      <c r="KJ1894"/>
      <c r="KK1894"/>
      <c r="KL1894"/>
      <c r="KM1894"/>
      <c r="KN1894"/>
      <c r="KO1894"/>
      <c r="KP1894"/>
      <c r="KQ1894"/>
      <c r="KR1894"/>
      <c r="KS1894"/>
      <c r="KT1894"/>
      <c r="KU1894"/>
      <c r="KV1894"/>
      <c r="KW1894"/>
      <c r="KX1894"/>
      <c r="KY1894"/>
      <c r="KZ1894"/>
      <c r="LA1894"/>
      <c r="LB1894"/>
      <c r="LC1894"/>
      <c r="LD1894"/>
      <c r="LE1894"/>
      <c r="LF1894"/>
      <c r="LG1894"/>
      <c r="LH1894"/>
      <c r="LI1894"/>
      <c r="LJ1894"/>
      <c r="LK1894"/>
      <c r="LL1894"/>
      <c r="LM1894"/>
      <c r="LN1894"/>
      <c r="LO1894"/>
      <c r="LP1894"/>
      <c r="LQ1894"/>
      <c r="LR1894"/>
      <c r="LS1894"/>
      <c r="LT1894"/>
      <c r="LU1894"/>
      <c r="LV1894"/>
      <c r="LW1894"/>
      <c r="LX1894"/>
      <c r="LY1894"/>
      <c r="LZ1894"/>
      <c r="MA1894"/>
      <c r="MB1894"/>
      <c r="MC1894"/>
      <c r="MD1894"/>
      <c r="ME1894"/>
      <c r="MF1894"/>
      <c r="MG1894"/>
      <c r="MH1894"/>
      <c r="MI1894"/>
      <c r="MJ1894"/>
      <c r="MK1894"/>
      <c r="ML1894"/>
      <c r="MM1894"/>
      <c r="MN1894"/>
      <c r="MO1894"/>
      <c r="MP1894"/>
      <c r="MQ1894"/>
      <c r="MR1894"/>
      <c r="MS1894"/>
      <c r="MT1894"/>
      <c r="MU1894"/>
      <c r="MV1894"/>
      <c r="MW1894"/>
      <c r="MX1894"/>
      <c r="MY1894"/>
      <c r="MZ1894"/>
      <c r="NA1894"/>
      <c r="NB1894"/>
      <c r="NC1894"/>
      <c r="ND1894"/>
      <c r="NE1894"/>
      <c r="NF1894"/>
      <c r="NG1894"/>
      <c r="NH1894"/>
      <c r="NI1894"/>
      <c r="NJ1894"/>
      <c r="NK1894"/>
      <c r="NL1894"/>
      <c r="NM1894"/>
      <c r="NN1894"/>
      <c r="NO1894"/>
      <c r="NP1894"/>
      <c r="NQ1894"/>
      <c r="NR1894"/>
      <c r="NS1894"/>
      <c r="NT1894"/>
      <c r="NU1894"/>
      <c r="NV1894"/>
      <c r="NW1894"/>
      <c r="NX1894"/>
      <c r="NY1894"/>
      <c r="NZ1894"/>
      <c r="OA1894"/>
      <c r="OB1894"/>
      <c r="OC1894"/>
      <c r="OD1894"/>
      <c r="OE1894"/>
      <c r="OF1894"/>
      <c r="OG1894"/>
      <c r="OH1894"/>
      <c r="OI1894"/>
      <c r="OJ1894"/>
      <c r="OK1894"/>
      <c r="OL1894"/>
      <c r="OM1894"/>
      <c r="ON1894"/>
      <c r="OO1894"/>
      <c r="OP1894"/>
      <c r="OQ1894"/>
      <c r="OR1894"/>
      <c r="OS1894"/>
      <c r="OT1894"/>
      <c r="OU1894"/>
      <c r="OV1894"/>
      <c r="OW1894"/>
      <c r="OX1894"/>
      <c r="OY1894"/>
      <c r="OZ1894"/>
      <c r="PA1894"/>
      <c r="PB1894"/>
      <c r="PC1894"/>
      <c r="PD1894"/>
      <c r="PE1894"/>
      <c r="PF1894"/>
      <c r="PG1894"/>
      <c r="PH1894"/>
      <c r="PI1894"/>
      <c r="PJ1894"/>
      <c r="PK1894"/>
      <c r="PL1894"/>
      <c r="PM1894"/>
      <c r="PN1894"/>
      <c r="PO1894"/>
      <c r="PP1894"/>
      <c r="PQ1894"/>
      <c r="PR1894"/>
      <c r="PS1894"/>
      <c r="PT1894"/>
      <c r="PU1894"/>
      <c r="PV1894"/>
      <c r="PW1894"/>
      <c r="PX1894"/>
      <c r="PY1894"/>
      <c r="PZ1894"/>
      <c r="QA1894"/>
      <c r="QB1894"/>
      <c r="QC1894"/>
      <c r="QD1894"/>
      <c r="QE1894"/>
      <c r="QF1894"/>
      <c r="QG1894"/>
      <c r="QH1894"/>
      <c r="QI1894"/>
      <c r="QJ1894"/>
      <c r="QK1894"/>
      <c r="QL1894"/>
      <c r="QM1894"/>
      <c r="QN1894"/>
      <c r="QO1894"/>
      <c r="QP1894"/>
      <c r="QQ1894"/>
      <c r="QR1894"/>
      <c r="QS1894"/>
      <c r="QT1894"/>
      <c r="QU1894"/>
      <c r="QV1894"/>
      <c r="QW1894"/>
      <c r="QX1894"/>
      <c r="QY1894"/>
      <c r="QZ1894"/>
      <c r="RA1894"/>
      <c r="RB1894"/>
      <c r="RC1894"/>
      <c r="RD1894"/>
      <c r="RE1894"/>
      <c r="RF1894"/>
      <c r="RG1894"/>
      <c r="RH1894"/>
      <c r="RI1894"/>
      <c r="RJ1894"/>
      <c r="RK1894"/>
      <c r="RL1894"/>
      <c r="RM1894"/>
      <c r="RN1894"/>
      <c r="RO1894"/>
      <c r="RP1894"/>
      <c r="RQ1894"/>
      <c r="RR1894"/>
      <c r="RS1894"/>
      <c r="RT1894"/>
      <c r="RU1894"/>
      <c r="RV1894"/>
      <c r="RW1894"/>
      <c r="RX1894"/>
      <c r="RY1894"/>
      <c r="RZ1894"/>
      <c r="SA1894"/>
      <c r="SB1894"/>
      <c r="SC1894"/>
      <c r="SD1894"/>
      <c r="SE1894"/>
      <c r="SF1894"/>
      <c r="SG1894"/>
      <c r="SH1894"/>
      <c r="SI1894"/>
      <c r="SJ1894"/>
      <c r="SK1894"/>
      <c r="SL1894"/>
      <c r="SM1894"/>
      <c r="SN1894"/>
      <c r="SO1894"/>
      <c r="SP1894"/>
      <c r="SQ1894"/>
      <c r="SR1894"/>
      <c r="SS1894"/>
      <c r="ST1894"/>
      <c r="SU1894"/>
      <c r="SV1894"/>
      <c r="SW1894"/>
      <c r="SX1894"/>
      <c r="SY1894"/>
      <c r="SZ1894"/>
      <c r="TA1894"/>
      <c r="TB1894"/>
      <c r="TC1894"/>
      <c r="TD1894"/>
      <c r="TE1894"/>
      <c r="TF1894"/>
      <c r="TG1894"/>
      <c r="TH1894"/>
      <c r="TI1894"/>
      <c r="TJ1894"/>
      <c r="TK1894"/>
      <c r="TL1894"/>
      <c r="TM1894"/>
      <c r="TN1894"/>
      <c r="TO1894"/>
      <c r="TP1894"/>
      <c r="TQ1894"/>
      <c r="TR1894"/>
      <c r="TS1894"/>
      <c r="TT1894"/>
      <c r="TU1894"/>
      <c r="TV1894"/>
      <c r="TW1894"/>
      <c r="TX1894"/>
      <c r="TY1894"/>
      <c r="TZ1894"/>
      <c r="UA1894"/>
      <c r="UB1894"/>
      <c r="UC1894"/>
      <c r="UD1894"/>
      <c r="UE1894"/>
      <c r="UF1894"/>
      <c r="UG1894"/>
      <c r="UH1894"/>
      <c r="UI1894"/>
      <c r="UJ1894"/>
      <c r="UK1894"/>
      <c r="UL1894"/>
      <c r="UM1894"/>
      <c r="UN1894"/>
      <c r="UO1894"/>
      <c r="UP1894"/>
      <c r="UQ1894"/>
      <c r="UR1894"/>
      <c r="US1894"/>
      <c r="UT1894"/>
      <c r="UU1894"/>
      <c r="UV1894"/>
      <c r="UW1894"/>
      <c r="UX1894"/>
      <c r="UY1894"/>
      <c r="UZ1894"/>
      <c r="VA1894"/>
      <c r="VB1894"/>
      <c r="VC1894"/>
      <c r="VD1894"/>
      <c r="VE1894"/>
      <c r="VF1894"/>
      <c r="VG1894"/>
      <c r="VH1894"/>
      <c r="VI1894"/>
      <c r="VJ1894"/>
      <c r="VK1894"/>
      <c r="VL1894"/>
      <c r="VM1894"/>
      <c r="VN1894"/>
      <c r="VO1894"/>
      <c r="VP1894"/>
      <c r="VQ1894"/>
      <c r="VR1894"/>
      <c r="VS1894"/>
      <c r="VT1894"/>
      <c r="VU1894"/>
      <c r="VV1894"/>
      <c r="VW1894"/>
      <c r="VX1894"/>
      <c r="VY1894"/>
      <c r="VZ1894"/>
      <c r="WA1894"/>
      <c r="WB1894"/>
      <c r="WC1894"/>
      <c r="WD1894"/>
      <c r="WE1894"/>
      <c r="WF1894"/>
      <c r="WG1894"/>
      <c r="WH1894"/>
      <c r="WI1894"/>
      <c r="WJ1894"/>
      <c r="WK1894"/>
      <c r="WL1894"/>
      <c r="WM1894"/>
      <c r="WN1894"/>
      <c r="WO1894"/>
      <c r="WP1894"/>
      <c r="WQ1894"/>
      <c r="WR1894"/>
      <c r="WS1894"/>
      <c r="WT1894"/>
      <c r="WU1894"/>
      <c r="WV1894"/>
      <c r="WW1894"/>
      <c r="WX1894"/>
      <c r="WY1894"/>
      <c r="WZ1894"/>
      <c r="XA1894"/>
      <c r="XB1894"/>
      <c r="XC1894"/>
      <c r="XD1894"/>
      <c r="XE1894"/>
      <c r="XF1894"/>
      <c r="XG1894"/>
      <c r="XH1894"/>
      <c r="XI1894"/>
      <c r="XJ1894"/>
      <c r="XK1894"/>
      <c r="XL1894"/>
      <c r="XM1894"/>
      <c r="XN1894"/>
      <c r="XO1894"/>
      <c r="XP1894"/>
      <c r="XQ1894"/>
      <c r="XR1894"/>
      <c r="XS1894"/>
      <c r="XT1894"/>
      <c r="XU1894"/>
      <c r="XV1894"/>
      <c r="XW1894"/>
      <c r="XX1894"/>
      <c r="XY1894"/>
      <c r="XZ1894"/>
      <c r="YA1894"/>
      <c r="YB1894"/>
      <c r="YC1894"/>
      <c r="YD1894"/>
      <c r="YE1894"/>
      <c r="YF1894"/>
      <c r="YG1894"/>
      <c r="YH1894"/>
      <c r="YI1894"/>
      <c r="YJ1894"/>
      <c r="YK1894"/>
      <c r="YL1894"/>
      <c r="YM1894"/>
      <c r="YN1894"/>
      <c r="YO1894"/>
      <c r="YP1894"/>
      <c r="YQ1894"/>
      <c r="YR1894"/>
      <c r="YS1894"/>
      <c r="YT1894"/>
      <c r="YU1894"/>
      <c r="YV1894"/>
      <c r="YW1894"/>
      <c r="YX1894"/>
      <c r="YY1894"/>
      <c r="YZ1894"/>
      <c r="ZA1894"/>
      <c r="ZB1894"/>
      <c r="ZC1894"/>
      <c r="ZD1894"/>
      <c r="ZE1894"/>
      <c r="ZF1894"/>
      <c r="ZG1894"/>
      <c r="ZH1894"/>
      <c r="ZI1894"/>
      <c r="ZJ1894"/>
      <c r="ZK1894"/>
      <c r="ZL1894"/>
      <c r="ZM1894"/>
      <c r="ZN1894"/>
      <c r="ZO1894"/>
      <c r="ZP1894"/>
      <c r="ZQ1894"/>
      <c r="ZR1894"/>
      <c r="ZS1894"/>
      <c r="ZT1894"/>
      <c r="ZU1894"/>
      <c r="ZV1894"/>
      <c r="ZW1894"/>
      <c r="ZX1894"/>
      <c r="ZY1894"/>
      <c r="ZZ1894"/>
      <c r="AAA1894"/>
      <c r="AAB1894"/>
      <c r="AAC1894"/>
      <c r="AAD1894"/>
      <c r="AAE1894"/>
      <c r="AAF1894"/>
      <c r="AAG1894"/>
      <c r="AAH1894"/>
      <c r="AAI1894"/>
      <c r="AAJ1894"/>
      <c r="AAK1894"/>
      <c r="AAL1894"/>
      <c r="AAM1894"/>
      <c r="AAN1894"/>
      <c r="AAO1894"/>
      <c r="AAP1894"/>
      <c r="AAQ1894"/>
      <c r="AAR1894"/>
      <c r="AAS1894"/>
      <c r="AAT1894"/>
      <c r="AAU1894"/>
      <c r="AAV1894"/>
      <c r="AAW1894"/>
      <c r="AAX1894"/>
      <c r="AAY1894"/>
      <c r="AAZ1894"/>
      <c r="ABA1894"/>
      <c r="ABB1894"/>
      <c r="ABC1894"/>
      <c r="ABD1894"/>
      <c r="ABE1894"/>
      <c r="ABF1894"/>
      <c r="ABG1894"/>
      <c r="ABH1894"/>
      <c r="ABI1894"/>
      <c r="ABJ1894"/>
      <c r="ABK1894"/>
      <c r="ABL1894"/>
      <c r="ABM1894"/>
      <c r="ABN1894"/>
      <c r="ABO1894"/>
      <c r="ABP1894"/>
      <c r="ABQ1894"/>
      <c r="ABR1894"/>
      <c r="ABS1894"/>
      <c r="ABT1894"/>
      <c r="ABU1894"/>
      <c r="ABV1894"/>
      <c r="ABW1894"/>
      <c r="ABX1894"/>
      <c r="ABY1894"/>
      <c r="ABZ1894"/>
      <c r="ACA1894"/>
      <c r="ACB1894"/>
      <c r="ACC1894"/>
      <c r="ACD1894"/>
      <c r="ACE1894"/>
      <c r="ACF1894"/>
      <c r="ACG1894"/>
      <c r="ACH1894"/>
      <c r="ACI1894"/>
      <c r="ACJ1894"/>
      <c r="ACK1894"/>
      <c r="ACL1894"/>
      <c r="ACM1894"/>
      <c r="ACN1894"/>
      <c r="ACO1894"/>
      <c r="ACP1894"/>
      <c r="ACQ1894"/>
      <c r="ACR1894"/>
      <c r="ACS1894"/>
      <c r="ACT1894"/>
      <c r="ACU1894"/>
      <c r="ACV1894"/>
      <c r="ACW1894"/>
      <c r="ACX1894"/>
      <c r="ACY1894"/>
      <c r="ACZ1894"/>
      <c r="ADA1894"/>
      <c r="ADB1894"/>
      <c r="ADC1894"/>
      <c r="ADD1894"/>
      <c r="ADE1894"/>
      <c r="ADF1894"/>
      <c r="ADG1894"/>
      <c r="ADH1894"/>
      <c r="ADI1894"/>
      <c r="ADJ1894"/>
      <c r="ADK1894"/>
      <c r="ADL1894"/>
      <c r="ADM1894"/>
      <c r="ADN1894"/>
      <c r="ADO1894"/>
      <c r="ADP1894"/>
      <c r="ADQ1894"/>
      <c r="ADR1894"/>
      <c r="ADS1894"/>
      <c r="ADT1894"/>
      <c r="ADU1894"/>
      <c r="ADV1894"/>
      <c r="ADW1894"/>
      <c r="ADX1894"/>
      <c r="ADY1894"/>
      <c r="ADZ1894"/>
      <c r="AEA1894"/>
      <c r="AEB1894"/>
      <c r="AEC1894"/>
      <c r="AED1894"/>
      <c r="AEE1894"/>
      <c r="AEF1894"/>
      <c r="AEG1894"/>
      <c r="AEH1894"/>
      <c r="AEI1894"/>
      <c r="AEJ1894"/>
      <c r="AEK1894"/>
      <c r="AEL1894"/>
      <c r="AEM1894"/>
      <c r="AEN1894"/>
      <c r="AEO1894"/>
      <c r="AEP1894"/>
      <c r="AEQ1894"/>
      <c r="AER1894"/>
      <c r="AES1894"/>
      <c r="AET1894"/>
      <c r="AEU1894"/>
      <c r="AEV1894"/>
      <c r="AEW1894"/>
      <c r="AEX1894"/>
      <c r="AEY1894"/>
      <c r="AEZ1894"/>
      <c r="AFA1894"/>
      <c r="AFB1894"/>
      <c r="AFC1894"/>
      <c r="AFD1894"/>
      <c r="AFE1894"/>
      <c r="AFF1894"/>
      <c r="AFG1894"/>
      <c r="AFH1894"/>
      <c r="AFI1894"/>
      <c r="AFJ1894"/>
      <c r="AFK1894"/>
      <c r="AFL1894"/>
      <c r="AFM1894"/>
      <c r="AFN1894"/>
      <c r="AFO1894"/>
      <c r="AFP1894"/>
      <c r="AFQ1894"/>
      <c r="AFR1894"/>
      <c r="AFS1894"/>
      <c r="AFT1894"/>
      <c r="AFU1894"/>
      <c r="AFV1894"/>
      <c r="AFW1894"/>
      <c r="AFX1894"/>
      <c r="AFY1894"/>
      <c r="AFZ1894"/>
      <c r="AGA1894"/>
      <c r="AGB1894"/>
      <c r="AGC1894"/>
      <c r="AGD1894"/>
      <c r="AGE1894"/>
      <c r="AGF1894"/>
      <c r="AGG1894"/>
      <c r="AGH1894"/>
      <c r="AGI1894"/>
      <c r="AGJ1894"/>
      <c r="AGK1894"/>
      <c r="AGL1894"/>
      <c r="AGM1894"/>
      <c r="AGN1894"/>
      <c r="AGO1894"/>
      <c r="AGP1894"/>
      <c r="AGQ1894"/>
      <c r="AGR1894"/>
      <c r="AGS1894"/>
      <c r="AGT1894"/>
      <c r="AGU1894"/>
      <c r="AGV1894"/>
      <c r="AGW1894"/>
      <c r="AGX1894"/>
      <c r="AGY1894"/>
      <c r="AGZ1894"/>
      <c r="AHA1894"/>
      <c r="AHB1894"/>
      <c r="AHC1894"/>
      <c r="AHD1894"/>
      <c r="AHE1894"/>
      <c r="AHF1894"/>
      <c r="AHG1894"/>
      <c r="AHH1894"/>
      <c r="AHI1894"/>
      <c r="AHJ1894"/>
      <c r="AHK1894"/>
      <c r="AHL1894"/>
      <c r="AHM1894"/>
      <c r="AHN1894"/>
      <c r="AHO1894"/>
      <c r="AHP1894"/>
      <c r="AHQ1894"/>
      <c r="AHR1894"/>
      <c r="AHS1894"/>
      <c r="AHT1894"/>
      <c r="AHU1894"/>
      <c r="AHV1894"/>
      <c r="AHW1894"/>
      <c r="AHX1894"/>
      <c r="AHY1894"/>
      <c r="AHZ1894"/>
      <c r="AIA1894"/>
      <c r="AIB1894"/>
      <c r="AIC1894"/>
      <c r="AID1894"/>
      <c r="AIE1894"/>
      <c r="AIF1894"/>
      <c r="AIG1894"/>
      <c r="AIH1894"/>
      <c r="AII1894"/>
      <c r="AIJ1894"/>
      <c r="AIK1894"/>
      <c r="AIL1894"/>
      <c r="AIM1894"/>
      <c r="AIN1894"/>
      <c r="AIO1894"/>
      <c r="AIP1894"/>
      <c r="AIQ1894"/>
      <c r="AIR1894"/>
      <c r="AIS1894"/>
      <c r="AIT1894"/>
      <c r="AIU1894"/>
      <c r="AIV1894"/>
      <c r="AIW1894"/>
      <c r="AIX1894"/>
      <c r="AIY1894"/>
      <c r="AIZ1894"/>
      <c r="AJA1894"/>
      <c r="AJB1894"/>
      <c r="AJC1894"/>
      <c r="AJD1894"/>
      <c r="AJE1894"/>
      <c r="AJF1894"/>
      <c r="AJG1894"/>
      <c r="AJH1894"/>
      <c r="AJI1894"/>
      <c r="AJJ1894"/>
      <c r="AJK1894"/>
      <c r="AJL1894"/>
      <c r="AJM1894"/>
      <c r="AJN1894"/>
      <c r="AJO1894"/>
      <c r="AJP1894"/>
      <c r="AJQ1894"/>
      <c r="AJR1894"/>
      <c r="AJS1894"/>
      <c r="AJT1894"/>
      <c r="AJU1894"/>
      <c r="AJV1894"/>
      <c r="AJW1894"/>
      <c r="AJX1894"/>
      <c r="AJY1894"/>
      <c r="AJZ1894"/>
      <c r="AKA1894"/>
      <c r="AKB1894"/>
      <c r="AKC1894"/>
      <c r="AKD1894"/>
      <c r="AKE1894"/>
      <c r="AKF1894"/>
      <c r="AKG1894"/>
      <c r="AKH1894"/>
      <c r="AKI1894"/>
      <c r="AKJ1894"/>
      <c r="AKK1894"/>
      <c r="AKL1894"/>
      <c r="AKM1894"/>
      <c r="AKN1894"/>
      <c r="AKO1894"/>
      <c r="AKP1894"/>
      <c r="AKQ1894"/>
      <c r="AKR1894"/>
      <c r="AKS1894"/>
      <c r="AKT1894"/>
      <c r="AKU1894"/>
      <c r="AKV1894"/>
      <c r="AKW1894"/>
      <c r="AKX1894"/>
      <c r="AKY1894"/>
      <c r="AKZ1894"/>
      <c r="ALA1894"/>
      <c r="ALB1894"/>
      <c r="ALC1894"/>
      <c r="ALD1894"/>
      <c r="ALE1894"/>
      <c r="ALF1894"/>
      <c r="ALG1894"/>
      <c r="ALH1894"/>
      <c r="ALI1894"/>
      <c r="ALJ1894"/>
      <c r="ALK1894"/>
      <c r="ALL1894"/>
      <c r="ALM1894"/>
      <c r="ALN1894"/>
      <c r="ALO1894"/>
      <c r="ALP1894"/>
      <c r="ALQ1894"/>
      <c r="ALR1894"/>
      <c r="ALS1894"/>
      <c r="ALT1894"/>
      <c r="ALU1894"/>
      <c r="ALV1894"/>
      <c r="ALW1894"/>
      <c r="ALX1894"/>
      <c r="ALY1894"/>
      <c r="ALZ1894"/>
      <c r="AMA1894"/>
      <c r="AMB1894"/>
      <c r="AMC1894"/>
      <c r="AMD1894"/>
      <c r="AME1894"/>
      <c r="AMF1894"/>
      <c r="AMG1894"/>
      <c r="AMH1894"/>
      <c r="AMI1894"/>
      <c r="AMJ1894"/>
      <c r="AMK1894"/>
    </row>
    <row r="1895" spans="1:1025" ht="45" customHeight="1" thickTop="1" thickBot="1" x14ac:dyDescent="0.3">
      <c r="A1895" s="249" t="s">
        <v>1092</v>
      </c>
      <c r="B1895" s="249" t="s">
        <v>1092</v>
      </c>
      <c r="C1895" s="249" t="s">
        <v>1092</v>
      </c>
      <c r="D1895" s="249" t="s">
        <v>1092</v>
      </c>
      <c r="E1895" s="249" t="s">
        <v>1092</v>
      </c>
      <c r="F1895" s="249" t="s">
        <v>1092</v>
      </c>
      <c r="G1895" s="249" t="s">
        <v>1092</v>
      </c>
      <c r="H1895" s="249" t="s">
        <v>1092</v>
      </c>
      <c r="I1895" s="249" t="s">
        <v>1092</v>
      </c>
      <c r="J1895" s="249" t="s">
        <v>1092</v>
      </c>
      <c r="K1895" s="249" t="s">
        <v>1092</v>
      </c>
      <c r="L1895" s="249" t="s">
        <v>1092</v>
      </c>
      <c r="M1895" s="249" t="s">
        <v>1092</v>
      </c>
      <c r="N1895" s="249" t="s">
        <v>1092</v>
      </c>
      <c r="O1895" s="249" t="s">
        <v>1092</v>
      </c>
      <c r="P1895" s="249" t="s">
        <v>1092</v>
      </c>
      <c r="Q1895" s="54">
        <v>0</v>
      </c>
      <c r="R1895" s="267" t="s">
        <v>2551</v>
      </c>
      <c r="S1895" s="267"/>
      <c r="T1895" s="267"/>
      <c r="U1895" s="267"/>
      <c r="V1895" s="267"/>
      <c r="W1895" s="267"/>
      <c r="X1895" s="267"/>
      <c r="Y1895" s="267"/>
      <c r="Z1895" s="267"/>
      <c r="AA1895" s="267"/>
      <c r="AB1895" s="267"/>
      <c r="AC1895" s="267"/>
      <c r="AD1895" s="267"/>
      <c r="AE1895" s="267"/>
      <c r="AF1895" s="54">
        <v>0</v>
      </c>
      <c r="AG1895" s="267" t="s">
        <v>2551</v>
      </c>
      <c r="AH1895" s="267"/>
      <c r="AI1895" s="267"/>
      <c r="AJ1895" s="267"/>
      <c r="AK1895" s="267"/>
      <c r="AL1895" s="267"/>
      <c r="AM1895" s="267"/>
      <c r="AN1895" s="267"/>
      <c r="AO1895" s="267"/>
      <c r="AP1895" s="267"/>
      <c r="AQ1895" s="267"/>
      <c r="AR1895" s="267"/>
      <c r="AS1895" s="267"/>
      <c r="AT1895" s="267"/>
      <c r="AU1895"/>
      <c r="AV1895"/>
      <c r="AW1895"/>
      <c r="AX1895"/>
      <c r="AY1895"/>
      <c r="AZ1895"/>
      <c r="BA1895"/>
      <c r="BB1895"/>
      <c r="BC1895"/>
      <c r="BD1895"/>
      <c r="BE1895"/>
      <c r="BF189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c r="FC1895"/>
      <c r="FD1895"/>
      <c r="FE1895"/>
      <c r="FF1895"/>
      <c r="FG1895"/>
      <c r="FH1895"/>
      <c r="FI1895"/>
      <c r="FJ1895"/>
      <c r="FK1895"/>
      <c r="FL1895"/>
      <c r="FM1895"/>
      <c r="FN1895"/>
      <c r="FO1895"/>
      <c r="FP1895"/>
      <c r="FQ1895"/>
      <c r="FR1895"/>
      <c r="FS1895"/>
      <c r="FT1895"/>
      <c r="FU1895"/>
      <c r="FV1895"/>
      <c r="FW1895"/>
      <c r="FX1895"/>
      <c r="FY1895"/>
      <c r="FZ1895"/>
      <c r="GA1895"/>
      <c r="GB1895"/>
      <c r="GC1895"/>
      <c r="GD1895"/>
      <c r="GE1895"/>
      <c r="GF1895"/>
      <c r="GG1895"/>
      <c r="GH1895"/>
      <c r="GI1895"/>
      <c r="GJ1895"/>
      <c r="GK1895"/>
      <c r="GL1895"/>
      <c r="GM1895"/>
      <c r="GN1895"/>
      <c r="GO1895"/>
      <c r="GP1895"/>
      <c r="GQ1895"/>
      <c r="GR1895"/>
      <c r="GS1895"/>
      <c r="GT1895"/>
      <c r="GU1895"/>
      <c r="GV1895"/>
      <c r="GW1895"/>
      <c r="GX1895"/>
      <c r="GY1895"/>
      <c r="GZ1895"/>
      <c r="HA1895"/>
      <c r="HB1895"/>
      <c r="HC1895"/>
      <c r="HD1895"/>
      <c r="HE1895"/>
      <c r="HF1895"/>
      <c r="HG1895"/>
      <c r="HH1895"/>
      <c r="HI1895"/>
      <c r="HJ1895"/>
      <c r="HK1895"/>
      <c r="HL1895"/>
      <c r="HM1895"/>
      <c r="HN1895"/>
      <c r="HO1895"/>
      <c r="HP1895"/>
      <c r="HQ1895"/>
      <c r="HR1895"/>
      <c r="HS1895"/>
      <c r="HT1895"/>
      <c r="HU1895"/>
      <c r="HV1895"/>
      <c r="HW1895"/>
      <c r="HX1895"/>
      <c r="HY1895"/>
      <c r="HZ1895"/>
      <c r="IA1895"/>
      <c r="IB1895"/>
      <c r="IC1895"/>
      <c r="ID1895"/>
      <c r="IE1895"/>
      <c r="IF1895"/>
      <c r="IG1895"/>
      <c r="IH1895"/>
      <c r="II1895"/>
      <c r="IJ1895"/>
      <c r="IK1895"/>
      <c r="IL1895"/>
      <c r="IM1895"/>
      <c r="IN1895"/>
      <c r="IO1895"/>
      <c r="IP1895"/>
      <c r="IQ1895"/>
      <c r="IR1895"/>
      <c r="IS1895"/>
      <c r="IT1895"/>
      <c r="IU1895"/>
      <c r="IV1895"/>
      <c r="IW1895"/>
      <c r="IX1895"/>
      <c r="IY1895"/>
      <c r="IZ1895"/>
      <c r="JA1895"/>
      <c r="JB1895"/>
      <c r="JC1895"/>
      <c r="JD1895"/>
      <c r="JE1895"/>
      <c r="JF1895"/>
      <c r="JG1895"/>
      <c r="JH1895"/>
      <c r="JI1895"/>
      <c r="JJ1895"/>
      <c r="JK1895"/>
      <c r="JL1895"/>
      <c r="JM1895"/>
      <c r="JN1895"/>
      <c r="JO1895"/>
      <c r="JP1895"/>
      <c r="JQ1895"/>
      <c r="JR1895"/>
      <c r="JS1895"/>
      <c r="JT1895"/>
      <c r="JU1895"/>
      <c r="JV1895"/>
      <c r="JW1895"/>
      <c r="JX1895"/>
      <c r="JY1895"/>
      <c r="JZ1895"/>
      <c r="KA1895"/>
      <c r="KB1895"/>
      <c r="KC1895"/>
      <c r="KD1895"/>
      <c r="KE1895"/>
      <c r="KF1895"/>
      <c r="KG1895"/>
      <c r="KH1895"/>
      <c r="KI1895"/>
      <c r="KJ1895"/>
      <c r="KK1895"/>
      <c r="KL1895"/>
      <c r="KM1895"/>
      <c r="KN1895"/>
      <c r="KO1895"/>
      <c r="KP1895"/>
      <c r="KQ1895"/>
      <c r="KR1895"/>
      <c r="KS1895"/>
      <c r="KT1895"/>
      <c r="KU1895"/>
      <c r="KV1895"/>
      <c r="KW1895"/>
      <c r="KX1895"/>
      <c r="KY1895"/>
      <c r="KZ1895"/>
      <c r="LA1895"/>
      <c r="LB1895"/>
      <c r="LC1895"/>
      <c r="LD1895"/>
      <c r="LE1895"/>
      <c r="LF1895"/>
      <c r="LG1895"/>
      <c r="LH1895"/>
      <c r="LI1895"/>
      <c r="LJ1895"/>
      <c r="LK1895"/>
      <c r="LL1895"/>
      <c r="LM1895"/>
      <c r="LN1895"/>
      <c r="LO1895"/>
      <c r="LP1895"/>
      <c r="LQ1895"/>
      <c r="LR1895"/>
      <c r="LS1895"/>
      <c r="LT1895"/>
      <c r="LU1895"/>
      <c r="LV1895"/>
      <c r="LW1895"/>
      <c r="LX1895"/>
      <c r="LY1895"/>
      <c r="LZ1895"/>
      <c r="MA1895"/>
      <c r="MB1895"/>
      <c r="MC1895"/>
      <c r="MD1895"/>
      <c r="ME1895"/>
      <c r="MF1895"/>
      <c r="MG1895"/>
      <c r="MH1895"/>
      <c r="MI1895"/>
      <c r="MJ1895"/>
      <c r="MK1895"/>
      <c r="ML1895"/>
      <c r="MM1895"/>
      <c r="MN1895"/>
      <c r="MO1895"/>
      <c r="MP1895"/>
      <c r="MQ1895"/>
      <c r="MR1895"/>
      <c r="MS1895"/>
      <c r="MT1895"/>
      <c r="MU1895"/>
      <c r="MV1895"/>
      <c r="MW1895"/>
      <c r="MX1895"/>
      <c r="MY1895"/>
      <c r="MZ1895"/>
      <c r="NA1895"/>
      <c r="NB1895"/>
      <c r="NC1895"/>
      <c r="ND1895"/>
      <c r="NE1895"/>
      <c r="NF1895"/>
      <c r="NG1895"/>
      <c r="NH1895"/>
      <c r="NI1895"/>
      <c r="NJ1895"/>
      <c r="NK1895"/>
      <c r="NL1895"/>
      <c r="NM1895"/>
      <c r="NN1895"/>
      <c r="NO1895"/>
      <c r="NP1895"/>
      <c r="NQ1895"/>
      <c r="NR1895"/>
      <c r="NS1895"/>
      <c r="NT1895"/>
      <c r="NU1895"/>
      <c r="NV1895"/>
      <c r="NW1895"/>
      <c r="NX1895"/>
      <c r="NY1895"/>
      <c r="NZ1895"/>
      <c r="OA1895"/>
      <c r="OB1895"/>
      <c r="OC1895"/>
      <c r="OD1895"/>
      <c r="OE1895"/>
      <c r="OF1895"/>
      <c r="OG1895"/>
      <c r="OH1895"/>
      <c r="OI1895"/>
      <c r="OJ1895"/>
      <c r="OK1895"/>
      <c r="OL1895"/>
      <c r="OM1895"/>
      <c r="ON1895"/>
      <c r="OO1895"/>
      <c r="OP1895"/>
      <c r="OQ1895"/>
      <c r="OR1895"/>
      <c r="OS1895"/>
      <c r="OT1895"/>
      <c r="OU1895"/>
      <c r="OV1895"/>
      <c r="OW1895"/>
      <c r="OX1895"/>
      <c r="OY1895"/>
      <c r="OZ1895"/>
      <c r="PA1895"/>
      <c r="PB1895"/>
      <c r="PC1895"/>
      <c r="PD1895"/>
      <c r="PE1895"/>
      <c r="PF1895"/>
      <c r="PG1895"/>
      <c r="PH1895"/>
      <c r="PI1895"/>
      <c r="PJ1895"/>
      <c r="PK1895"/>
      <c r="PL1895"/>
      <c r="PM1895"/>
      <c r="PN1895"/>
      <c r="PO1895"/>
      <c r="PP1895"/>
      <c r="PQ1895"/>
      <c r="PR1895"/>
      <c r="PS1895"/>
      <c r="PT1895"/>
      <c r="PU1895"/>
      <c r="PV1895"/>
      <c r="PW1895"/>
      <c r="PX1895"/>
      <c r="PY1895"/>
      <c r="PZ1895"/>
      <c r="QA1895"/>
      <c r="QB1895"/>
      <c r="QC1895"/>
      <c r="QD1895"/>
      <c r="QE1895"/>
      <c r="QF1895"/>
      <c r="QG1895"/>
      <c r="QH1895"/>
      <c r="QI1895"/>
      <c r="QJ1895"/>
      <c r="QK1895"/>
      <c r="QL1895"/>
      <c r="QM1895"/>
      <c r="QN1895"/>
      <c r="QO1895"/>
      <c r="QP1895"/>
      <c r="QQ1895"/>
      <c r="QR1895"/>
      <c r="QS1895"/>
      <c r="QT1895"/>
      <c r="QU1895"/>
      <c r="QV1895"/>
      <c r="QW1895"/>
      <c r="QX1895"/>
      <c r="QY1895"/>
      <c r="QZ1895"/>
      <c r="RA1895"/>
      <c r="RB1895"/>
      <c r="RC1895"/>
      <c r="RD1895"/>
      <c r="RE1895"/>
      <c r="RF1895"/>
      <c r="RG1895"/>
      <c r="RH1895"/>
      <c r="RI1895"/>
      <c r="RJ1895"/>
      <c r="RK1895"/>
      <c r="RL1895"/>
      <c r="RM1895"/>
      <c r="RN1895"/>
      <c r="RO1895"/>
      <c r="RP1895"/>
      <c r="RQ1895"/>
      <c r="RR1895"/>
      <c r="RS1895"/>
      <c r="RT1895"/>
      <c r="RU1895"/>
      <c r="RV1895"/>
      <c r="RW1895"/>
      <c r="RX1895"/>
      <c r="RY1895"/>
      <c r="RZ1895"/>
      <c r="SA1895"/>
      <c r="SB1895"/>
      <c r="SC1895"/>
      <c r="SD1895"/>
      <c r="SE1895"/>
      <c r="SF1895"/>
      <c r="SG1895"/>
      <c r="SH1895"/>
      <c r="SI1895"/>
      <c r="SJ1895"/>
      <c r="SK1895"/>
      <c r="SL1895"/>
      <c r="SM1895"/>
      <c r="SN1895"/>
      <c r="SO1895"/>
      <c r="SP1895"/>
      <c r="SQ1895"/>
      <c r="SR1895"/>
      <c r="SS1895"/>
      <c r="ST1895"/>
      <c r="SU1895"/>
      <c r="SV1895"/>
      <c r="SW1895"/>
      <c r="SX1895"/>
      <c r="SY1895"/>
      <c r="SZ1895"/>
      <c r="TA1895"/>
      <c r="TB1895"/>
      <c r="TC1895"/>
      <c r="TD1895"/>
      <c r="TE1895"/>
      <c r="TF1895"/>
      <c r="TG1895"/>
      <c r="TH1895"/>
      <c r="TI1895"/>
      <c r="TJ1895"/>
      <c r="TK1895"/>
      <c r="TL1895"/>
      <c r="TM1895"/>
      <c r="TN1895"/>
      <c r="TO1895"/>
      <c r="TP1895"/>
      <c r="TQ1895"/>
      <c r="TR1895"/>
      <c r="TS1895"/>
      <c r="TT1895"/>
      <c r="TU1895"/>
      <c r="TV1895"/>
      <c r="TW1895"/>
      <c r="TX1895"/>
      <c r="TY1895"/>
      <c r="TZ1895"/>
      <c r="UA1895"/>
      <c r="UB1895"/>
      <c r="UC1895"/>
      <c r="UD1895"/>
      <c r="UE1895"/>
      <c r="UF1895"/>
      <c r="UG1895"/>
      <c r="UH1895"/>
      <c r="UI1895"/>
      <c r="UJ1895"/>
      <c r="UK1895"/>
      <c r="UL1895"/>
      <c r="UM1895"/>
      <c r="UN1895"/>
      <c r="UO1895"/>
      <c r="UP1895"/>
      <c r="UQ1895"/>
      <c r="UR1895"/>
      <c r="US1895"/>
      <c r="UT1895"/>
      <c r="UU1895"/>
      <c r="UV1895"/>
      <c r="UW1895"/>
      <c r="UX1895"/>
      <c r="UY1895"/>
      <c r="UZ1895"/>
      <c r="VA1895"/>
      <c r="VB1895"/>
      <c r="VC1895"/>
      <c r="VD1895"/>
      <c r="VE1895"/>
      <c r="VF1895"/>
      <c r="VG1895"/>
      <c r="VH1895"/>
      <c r="VI1895"/>
      <c r="VJ1895"/>
      <c r="VK1895"/>
      <c r="VL1895"/>
      <c r="VM1895"/>
      <c r="VN1895"/>
      <c r="VO1895"/>
      <c r="VP1895"/>
      <c r="VQ1895"/>
      <c r="VR1895"/>
      <c r="VS1895"/>
      <c r="VT1895"/>
      <c r="VU1895"/>
      <c r="VV1895"/>
      <c r="VW1895"/>
      <c r="VX1895"/>
      <c r="VY1895"/>
      <c r="VZ1895"/>
      <c r="WA1895"/>
      <c r="WB1895"/>
      <c r="WC1895"/>
      <c r="WD1895"/>
      <c r="WE1895"/>
      <c r="WF1895"/>
      <c r="WG1895"/>
      <c r="WH1895"/>
      <c r="WI1895"/>
      <c r="WJ1895"/>
      <c r="WK1895"/>
      <c r="WL1895"/>
      <c r="WM1895"/>
      <c r="WN1895"/>
      <c r="WO1895"/>
      <c r="WP1895"/>
      <c r="WQ1895"/>
      <c r="WR1895"/>
      <c r="WS1895"/>
      <c r="WT1895"/>
      <c r="WU1895"/>
      <c r="WV1895"/>
      <c r="WW1895"/>
      <c r="WX1895"/>
      <c r="WY1895"/>
      <c r="WZ1895"/>
      <c r="XA1895"/>
      <c r="XB1895"/>
      <c r="XC1895"/>
      <c r="XD1895"/>
      <c r="XE1895"/>
      <c r="XF1895"/>
      <c r="XG1895"/>
      <c r="XH1895"/>
      <c r="XI1895"/>
      <c r="XJ1895"/>
      <c r="XK1895"/>
      <c r="XL1895"/>
      <c r="XM1895"/>
      <c r="XN1895"/>
      <c r="XO1895"/>
      <c r="XP1895"/>
      <c r="XQ1895"/>
      <c r="XR1895"/>
      <c r="XS1895"/>
      <c r="XT1895"/>
      <c r="XU1895"/>
      <c r="XV1895"/>
      <c r="XW1895"/>
      <c r="XX1895"/>
      <c r="XY1895"/>
      <c r="XZ1895"/>
      <c r="YA1895"/>
      <c r="YB1895"/>
      <c r="YC1895"/>
      <c r="YD1895"/>
      <c r="YE1895"/>
      <c r="YF1895"/>
      <c r="YG1895"/>
      <c r="YH1895"/>
      <c r="YI1895"/>
      <c r="YJ1895"/>
      <c r="YK1895"/>
      <c r="YL1895"/>
      <c r="YM1895"/>
      <c r="YN1895"/>
      <c r="YO1895"/>
      <c r="YP1895"/>
      <c r="YQ1895"/>
      <c r="YR1895"/>
      <c r="YS1895"/>
      <c r="YT1895"/>
      <c r="YU1895"/>
      <c r="YV1895"/>
      <c r="YW1895"/>
      <c r="YX1895"/>
      <c r="YY1895"/>
      <c r="YZ1895"/>
      <c r="ZA1895"/>
      <c r="ZB1895"/>
      <c r="ZC1895"/>
      <c r="ZD1895"/>
      <c r="ZE1895"/>
      <c r="ZF1895"/>
      <c r="ZG1895"/>
      <c r="ZH1895"/>
      <c r="ZI1895"/>
      <c r="ZJ1895"/>
      <c r="ZK1895"/>
      <c r="ZL1895"/>
      <c r="ZM1895"/>
      <c r="ZN1895"/>
      <c r="ZO1895"/>
      <c r="ZP1895"/>
      <c r="ZQ1895"/>
      <c r="ZR1895"/>
      <c r="ZS1895"/>
      <c r="ZT1895"/>
      <c r="ZU1895"/>
      <c r="ZV1895"/>
      <c r="ZW1895"/>
      <c r="ZX1895"/>
      <c r="ZY1895"/>
      <c r="ZZ1895"/>
      <c r="AAA1895"/>
      <c r="AAB1895"/>
      <c r="AAC1895"/>
      <c r="AAD1895"/>
      <c r="AAE1895"/>
      <c r="AAF1895"/>
      <c r="AAG1895"/>
      <c r="AAH1895"/>
      <c r="AAI1895"/>
      <c r="AAJ1895"/>
      <c r="AAK1895"/>
      <c r="AAL1895"/>
      <c r="AAM1895"/>
      <c r="AAN1895"/>
      <c r="AAO1895"/>
      <c r="AAP1895"/>
      <c r="AAQ1895"/>
      <c r="AAR1895"/>
      <c r="AAS1895"/>
      <c r="AAT1895"/>
      <c r="AAU1895"/>
      <c r="AAV1895"/>
      <c r="AAW1895"/>
      <c r="AAX1895"/>
      <c r="AAY1895"/>
      <c r="AAZ1895"/>
      <c r="ABA1895"/>
      <c r="ABB1895"/>
      <c r="ABC1895"/>
      <c r="ABD1895"/>
      <c r="ABE1895"/>
      <c r="ABF1895"/>
      <c r="ABG1895"/>
      <c r="ABH1895"/>
      <c r="ABI1895"/>
      <c r="ABJ1895"/>
      <c r="ABK1895"/>
      <c r="ABL1895"/>
      <c r="ABM1895"/>
      <c r="ABN1895"/>
      <c r="ABO1895"/>
      <c r="ABP1895"/>
      <c r="ABQ1895"/>
      <c r="ABR1895"/>
      <c r="ABS1895"/>
      <c r="ABT1895"/>
      <c r="ABU1895"/>
      <c r="ABV1895"/>
      <c r="ABW1895"/>
      <c r="ABX1895"/>
      <c r="ABY1895"/>
      <c r="ABZ1895"/>
      <c r="ACA1895"/>
      <c r="ACB1895"/>
      <c r="ACC1895"/>
      <c r="ACD1895"/>
      <c r="ACE1895"/>
      <c r="ACF1895"/>
      <c r="ACG1895"/>
      <c r="ACH1895"/>
      <c r="ACI1895"/>
      <c r="ACJ1895"/>
      <c r="ACK1895"/>
      <c r="ACL1895"/>
      <c r="ACM1895"/>
      <c r="ACN1895"/>
      <c r="ACO1895"/>
      <c r="ACP1895"/>
      <c r="ACQ1895"/>
      <c r="ACR1895"/>
      <c r="ACS1895"/>
      <c r="ACT1895"/>
      <c r="ACU1895"/>
      <c r="ACV1895"/>
      <c r="ACW1895"/>
      <c r="ACX1895"/>
      <c r="ACY1895"/>
      <c r="ACZ1895"/>
      <c r="ADA1895"/>
      <c r="ADB1895"/>
      <c r="ADC1895"/>
      <c r="ADD1895"/>
      <c r="ADE1895"/>
      <c r="ADF1895"/>
      <c r="ADG1895"/>
      <c r="ADH1895"/>
      <c r="ADI1895"/>
      <c r="ADJ1895"/>
      <c r="ADK1895"/>
      <c r="ADL1895"/>
      <c r="ADM1895"/>
      <c r="ADN1895"/>
      <c r="ADO1895"/>
      <c r="ADP1895"/>
      <c r="ADQ1895"/>
      <c r="ADR1895"/>
      <c r="ADS1895"/>
      <c r="ADT1895"/>
      <c r="ADU1895"/>
      <c r="ADV1895"/>
      <c r="ADW1895"/>
      <c r="ADX1895"/>
      <c r="ADY1895"/>
      <c r="ADZ1895"/>
      <c r="AEA1895"/>
      <c r="AEB1895"/>
      <c r="AEC1895"/>
      <c r="AED1895"/>
      <c r="AEE1895"/>
      <c r="AEF1895"/>
      <c r="AEG1895"/>
      <c r="AEH1895"/>
      <c r="AEI1895"/>
      <c r="AEJ1895"/>
      <c r="AEK1895"/>
      <c r="AEL1895"/>
      <c r="AEM1895"/>
      <c r="AEN1895"/>
      <c r="AEO1895"/>
      <c r="AEP1895"/>
      <c r="AEQ1895"/>
      <c r="AER1895"/>
      <c r="AES1895"/>
      <c r="AET1895"/>
      <c r="AEU1895"/>
      <c r="AEV1895"/>
      <c r="AEW1895"/>
      <c r="AEX1895"/>
      <c r="AEY1895"/>
      <c r="AEZ1895"/>
      <c r="AFA1895"/>
      <c r="AFB1895"/>
      <c r="AFC1895"/>
      <c r="AFD1895"/>
      <c r="AFE1895"/>
      <c r="AFF1895"/>
      <c r="AFG1895"/>
      <c r="AFH1895"/>
      <c r="AFI1895"/>
      <c r="AFJ1895"/>
      <c r="AFK1895"/>
      <c r="AFL1895"/>
      <c r="AFM1895"/>
      <c r="AFN1895"/>
      <c r="AFO1895"/>
      <c r="AFP1895"/>
      <c r="AFQ1895"/>
      <c r="AFR1895"/>
      <c r="AFS1895"/>
      <c r="AFT1895"/>
      <c r="AFU1895"/>
      <c r="AFV1895"/>
      <c r="AFW1895"/>
      <c r="AFX1895"/>
      <c r="AFY1895"/>
      <c r="AFZ1895"/>
      <c r="AGA1895"/>
      <c r="AGB1895"/>
      <c r="AGC1895"/>
      <c r="AGD1895"/>
      <c r="AGE1895"/>
      <c r="AGF1895"/>
      <c r="AGG1895"/>
      <c r="AGH1895"/>
      <c r="AGI1895"/>
      <c r="AGJ1895"/>
      <c r="AGK1895"/>
      <c r="AGL1895"/>
      <c r="AGM1895"/>
      <c r="AGN1895"/>
      <c r="AGO1895"/>
      <c r="AGP1895"/>
      <c r="AGQ1895"/>
      <c r="AGR1895"/>
      <c r="AGS1895"/>
      <c r="AGT1895"/>
      <c r="AGU1895"/>
      <c r="AGV1895"/>
      <c r="AGW1895"/>
      <c r="AGX1895"/>
      <c r="AGY1895"/>
      <c r="AGZ1895"/>
      <c r="AHA1895"/>
      <c r="AHB1895"/>
      <c r="AHC1895"/>
      <c r="AHD1895"/>
      <c r="AHE1895"/>
      <c r="AHF1895"/>
      <c r="AHG1895"/>
      <c r="AHH1895"/>
      <c r="AHI1895"/>
      <c r="AHJ1895"/>
      <c r="AHK1895"/>
      <c r="AHL1895"/>
      <c r="AHM1895"/>
      <c r="AHN1895"/>
      <c r="AHO1895"/>
      <c r="AHP1895"/>
      <c r="AHQ1895"/>
      <c r="AHR1895"/>
      <c r="AHS1895"/>
      <c r="AHT1895"/>
      <c r="AHU1895"/>
      <c r="AHV1895"/>
      <c r="AHW1895"/>
      <c r="AHX1895"/>
      <c r="AHY1895"/>
      <c r="AHZ1895"/>
      <c r="AIA1895"/>
      <c r="AIB1895"/>
      <c r="AIC1895"/>
      <c r="AID1895"/>
      <c r="AIE1895"/>
      <c r="AIF1895"/>
      <c r="AIG1895"/>
      <c r="AIH1895"/>
      <c r="AII1895"/>
      <c r="AIJ1895"/>
      <c r="AIK1895"/>
      <c r="AIL1895"/>
      <c r="AIM1895"/>
      <c r="AIN1895"/>
      <c r="AIO1895"/>
      <c r="AIP1895"/>
      <c r="AIQ1895"/>
      <c r="AIR1895"/>
      <c r="AIS1895"/>
      <c r="AIT1895"/>
      <c r="AIU1895"/>
      <c r="AIV1895"/>
      <c r="AIW1895"/>
      <c r="AIX1895"/>
      <c r="AIY1895"/>
      <c r="AIZ1895"/>
      <c r="AJA1895"/>
      <c r="AJB1895"/>
      <c r="AJC1895"/>
      <c r="AJD1895"/>
      <c r="AJE1895"/>
      <c r="AJF1895"/>
      <c r="AJG1895"/>
      <c r="AJH1895"/>
      <c r="AJI1895"/>
      <c r="AJJ1895"/>
      <c r="AJK1895"/>
      <c r="AJL1895"/>
      <c r="AJM1895"/>
      <c r="AJN1895"/>
      <c r="AJO1895"/>
      <c r="AJP1895"/>
      <c r="AJQ1895"/>
      <c r="AJR1895"/>
      <c r="AJS1895"/>
      <c r="AJT1895"/>
      <c r="AJU1895"/>
      <c r="AJV1895"/>
      <c r="AJW1895"/>
      <c r="AJX1895"/>
      <c r="AJY1895"/>
      <c r="AJZ1895"/>
      <c r="AKA1895"/>
      <c r="AKB1895"/>
      <c r="AKC1895"/>
      <c r="AKD1895"/>
      <c r="AKE1895"/>
      <c r="AKF1895"/>
      <c r="AKG1895"/>
      <c r="AKH1895"/>
      <c r="AKI1895"/>
      <c r="AKJ1895"/>
      <c r="AKK1895"/>
      <c r="AKL1895"/>
      <c r="AKM1895"/>
      <c r="AKN1895"/>
      <c r="AKO1895"/>
      <c r="AKP1895"/>
      <c r="AKQ1895"/>
      <c r="AKR1895"/>
      <c r="AKS1895"/>
      <c r="AKT1895"/>
      <c r="AKU1895"/>
      <c r="AKV1895"/>
      <c r="AKW1895"/>
      <c r="AKX1895"/>
      <c r="AKY1895"/>
      <c r="AKZ1895"/>
      <c r="ALA1895"/>
      <c r="ALB1895"/>
      <c r="ALC1895"/>
      <c r="ALD1895"/>
      <c r="ALE1895"/>
      <c r="ALF1895"/>
      <c r="ALG1895"/>
      <c r="ALH1895"/>
      <c r="ALI1895"/>
      <c r="ALJ1895"/>
      <c r="ALK1895"/>
      <c r="ALL1895"/>
      <c r="ALM1895"/>
      <c r="ALN1895"/>
      <c r="ALO1895"/>
      <c r="ALP1895"/>
      <c r="ALQ1895"/>
      <c r="ALR1895"/>
      <c r="ALS1895"/>
      <c r="ALT1895"/>
      <c r="ALU1895"/>
      <c r="ALV1895"/>
      <c r="ALW1895"/>
      <c r="ALX1895"/>
      <c r="ALY1895"/>
      <c r="ALZ1895"/>
      <c r="AMA1895"/>
      <c r="AMB1895"/>
      <c r="AMC1895"/>
      <c r="AMD1895"/>
      <c r="AME1895"/>
      <c r="AMF1895"/>
      <c r="AMG1895"/>
      <c r="AMH1895"/>
      <c r="AMI1895"/>
      <c r="AMJ1895"/>
      <c r="AMK1895"/>
    </row>
    <row r="1896" spans="1:1025" ht="45" customHeight="1" thickTop="1" thickBot="1" x14ac:dyDescent="0.3">
      <c r="A1896" s="249" t="s">
        <v>1093</v>
      </c>
      <c r="B1896" s="249" t="s">
        <v>1093</v>
      </c>
      <c r="C1896" s="249" t="s">
        <v>1093</v>
      </c>
      <c r="D1896" s="249" t="s">
        <v>1093</v>
      </c>
      <c r="E1896" s="249" t="s">
        <v>1093</v>
      </c>
      <c r="F1896" s="249" t="s">
        <v>1093</v>
      </c>
      <c r="G1896" s="249" t="s">
        <v>1093</v>
      </c>
      <c r="H1896" s="249" t="s">
        <v>1093</v>
      </c>
      <c r="I1896" s="249" t="s">
        <v>1093</v>
      </c>
      <c r="J1896" s="249" t="s">
        <v>1093</v>
      </c>
      <c r="K1896" s="249" t="s">
        <v>1093</v>
      </c>
      <c r="L1896" s="249" t="s">
        <v>1093</v>
      </c>
      <c r="M1896" s="249" t="s">
        <v>1093</v>
      </c>
      <c r="N1896" s="249" t="s">
        <v>1093</v>
      </c>
      <c r="O1896" s="249" t="s">
        <v>1093</v>
      </c>
      <c r="P1896" s="249" t="s">
        <v>1093</v>
      </c>
      <c r="Q1896" s="54">
        <v>0</v>
      </c>
      <c r="R1896" s="251" t="s">
        <v>2551</v>
      </c>
      <c r="S1896" s="252"/>
      <c r="T1896" s="252"/>
      <c r="U1896" s="252"/>
      <c r="V1896" s="252"/>
      <c r="W1896" s="252"/>
      <c r="X1896" s="252"/>
      <c r="Y1896" s="252"/>
      <c r="Z1896" s="252"/>
      <c r="AA1896" s="252"/>
      <c r="AB1896" s="252"/>
      <c r="AC1896" s="252"/>
      <c r="AD1896" s="252"/>
      <c r="AE1896" s="253"/>
      <c r="AF1896" s="54">
        <v>0</v>
      </c>
      <c r="AG1896" s="251" t="s">
        <v>2551</v>
      </c>
      <c r="AH1896" s="252"/>
      <c r="AI1896" s="252"/>
      <c r="AJ1896" s="252"/>
      <c r="AK1896" s="252"/>
      <c r="AL1896" s="252"/>
      <c r="AM1896" s="252"/>
      <c r="AN1896" s="252"/>
      <c r="AO1896" s="252"/>
      <c r="AP1896" s="252"/>
      <c r="AQ1896" s="252"/>
      <c r="AR1896" s="252"/>
      <c r="AS1896" s="252"/>
      <c r="AT1896" s="253"/>
      <c r="AU1896"/>
      <c r="AV1896"/>
      <c r="AW1896"/>
      <c r="AX1896"/>
      <c r="AY1896"/>
      <c r="AZ1896"/>
      <c r="BA1896"/>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c r="FC1896"/>
      <c r="FD1896"/>
      <c r="FE1896"/>
      <c r="FF1896"/>
      <c r="FG1896"/>
      <c r="FH1896"/>
      <c r="FI1896"/>
      <c r="FJ1896"/>
      <c r="FK1896"/>
      <c r="FL1896"/>
      <c r="FM1896"/>
      <c r="FN1896"/>
      <c r="FO1896"/>
      <c r="FP1896"/>
      <c r="FQ1896"/>
      <c r="FR1896"/>
      <c r="FS1896"/>
      <c r="FT1896"/>
      <c r="FU1896"/>
      <c r="FV1896"/>
      <c r="FW1896"/>
      <c r="FX1896"/>
      <c r="FY1896"/>
      <c r="FZ1896"/>
      <c r="GA1896"/>
      <c r="GB1896"/>
      <c r="GC1896"/>
      <c r="GD1896"/>
      <c r="GE1896"/>
      <c r="GF1896"/>
      <c r="GG1896"/>
      <c r="GH1896"/>
      <c r="GI1896"/>
      <c r="GJ1896"/>
      <c r="GK1896"/>
      <c r="GL1896"/>
      <c r="GM1896"/>
      <c r="GN1896"/>
      <c r="GO1896"/>
      <c r="GP1896"/>
      <c r="GQ1896"/>
      <c r="GR1896"/>
      <c r="GS1896"/>
      <c r="GT1896"/>
      <c r="GU1896"/>
      <c r="GV1896"/>
      <c r="GW1896"/>
      <c r="GX1896"/>
      <c r="GY1896"/>
      <c r="GZ1896"/>
      <c r="HA1896"/>
      <c r="HB1896"/>
      <c r="HC1896"/>
      <c r="HD1896"/>
      <c r="HE1896"/>
      <c r="HF1896"/>
      <c r="HG1896"/>
      <c r="HH1896"/>
      <c r="HI1896"/>
      <c r="HJ1896"/>
      <c r="HK1896"/>
      <c r="HL1896"/>
      <c r="HM1896"/>
      <c r="HN1896"/>
      <c r="HO1896"/>
      <c r="HP1896"/>
      <c r="HQ1896"/>
      <c r="HR1896"/>
      <c r="HS1896"/>
      <c r="HT1896"/>
      <c r="HU1896"/>
      <c r="HV1896"/>
      <c r="HW1896"/>
      <c r="HX1896"/>
      <c r="HY1896"/>
      <c r="HZ1896"/>
      <c r="IA1896"/>
      <c r="IB1896"/>
      <c r="IC1896"/>
      <c r="ID1896"/>
      <c r="IE1896"/>
      <c r="IF1896"/>
      <c r="IG1896"/>
      <c r="IH1896"/>
      <c r="II1896"/>
      <c r="IJ1896"/>
      <c r="IK1896"/>
      <c r="IL1896"/>
      <c r="IM1896"/>
      <c r="IN1896"/>
      <c r="IO1896"/>
      <c r="IP1896"/>
      <c r="IQ1896"/>
      <c r="IR1896"/>
      <c r="IS1896"/>
      <c r="IT1896"/>
      <c r="IU1896"/>
      <c r="IV1896"/>
      <c r="IW1896"/>
      <c r="IX1896"/>
      <c r="IY1896"/>
      <c r="IZ1896"/>
      <c r="JA1896"/>
      <c r="JB1896"/>
      <c r="JC1896"/>
      <c r="JD1896"/>
      <c r="JE1896"/>
      <c r="JF1896"/>
      <c r="JG1896"/>
      <c r="JH1896"/>
      <c r="JI1896"/>
      <c r="JJ1896"/>
      <c r="JK1896"/>
      <c r="JL1896"/>
      <c r="JM1896"/>
      <c r="JN1896"/>
      <c r="JO1896"/>
      <c r="JP1896"/>
      <c r="JQ1896"/>
      <c r="JR1896"/>
      <c r="JS1896"/>
      <c r="JT1896"/>
      <c r="JU1896"/>
      <c r="JV1896"/>
      <c r="JW1896"/>
      <c r="JX1896"/>
      <c r="JY1896"/>
      <c r="JZ1896"/>
      <c r="KA1896"/>
      <c r="KB1896"/>
      <c r="KC1896"/>
      <c r="KD1896"/>
      <c r="KE1896"/>
      <c r="KF1896"/>
      <c r="KG1896"/>
      <c r="KH1896"/>
      <c r="KI1896"/>
      <c r="KJ1896"/>
      <c r="KK1896"/>
      <c r="KL1896"/>
      <c r="KM1896"/>
      <c r="KN1896"/>
      <c r="KO1896"/>
      <c r="KP1896"/>
      <c r="KQ1896"/>
      <c r="KR1896"/>
      <c r="KS1896"/>
      <c r="KT1896"/>
      <c r="KU1896"/>
      <c r="KV1896"/>
      <c r="KW1896"/>
      <c r="KX1896"/>
      <c r="KY1896"/>
      <c r="KZ1896"/>
      <c r="LA1896"/>
      <c r="LB1896"/>
      <c r="LC1896"/>
      <c r="LD1896"/>
      <c r="LE1896"/>
      <c r="LF1896"/>
      <c r="LG1896"/>
      <c r="LH1896"/>
      <c r="LI1896"/>
      <c r="LJ1896"/>
      <c r="LK1896"/>
      <c r="LL1896"/>
      <c r="LM1896"/>
      <c r="LN1896"/>
      <c r="LO1896"/>
      <c r="LP1896"/>
      <c r="LQ1896"/>
      <c r="LR1896"/>
      <c r="LS1896"/>
      <c r="LT1896"/>
      <c r="LU1896"/>
      <c r="LV1896"/>
      <c r="LW1896"/>
      <c r="LX1896"/>
      <c r="LY1896"/>
      <c r="LZ1896"/>
      <c r="MA1896"/>
      <c r="MB1896"/>
      <c r="MC1896"/>
      <c r="MD1896"/>
      <c r="ME1896"/>
      <c r="MF1896"/>
      <c r="MG1896"/>
      <c r="MH1896"/>
      <c r="MI1896"/>
      <c r="MJ1896"/>
      <c r="MK1896"/>
      <c r="ML1896"/>
      <c r="MM1896"/>
      <c r="MN1896"/>
      <c r="MO1896"/>
      <c r="MP1896"/>
      <c r="MQ1896"/>
      <c r="MR1896"/>
      <c r="MS1896"/>
      <c r="MT1896"/>
      <c r="MU1896"/>
      <c r="MV1896"/>
      <c r="MW1896"/>
      <c r="MX1896"/>
      <c r="MY1896"/>
      <c r="MZ1896"/>
      <c r="NA1896"/>
      <c r="NB1896"/>
      <c r="NC1896"/>
      <c r="ND1896"/>
      <c r="NE1896"/>
      <c r="NF1896"/>
      <c r="NG1896"/>
      <c r="NH1896"/>
      <c r="NI1896"/>
      <c r="NJ1896"/>
      <c r="NK1896"/>
      <c r="NL1896"/>
      <c r="NM1896"/>
      <c r="NN1896"/>
      <c r="NO1896"/>
      <c r="NP1896"/>
      <c r="NQ1896"/>
      <c r="NR1896"/>
      <c r="NS1896"/>
      <c r="NT1896"/>
      <c r="NU1896"/>
      <c r="NV1896"/>
      <c r="NW1896"/>
      <c r="NX1896"/>
      <c r="NY1896"/>
      <c r="NZ1896"/>
      <c r="OA1896"/>
      <c r="OB1896"/>
      <c r="OC1896"/>
      <c r="OD1896"/>
      <c r="OE1896"/>
      <c r="OF1896"/>
      <c r="OG1896"/>
      <c r="OH1896"/>
      <c r="OI1896"/>
      <c r="OJ1896"/>
      <c r="OK1896"/>
      <c r="OL1896"/>
      <c r="OM1896"/>
      <c r="ON1896"/>
      <c r="OO1896"/>
      <c r="OP1896"/>
      <c r="OQ1896"/>
      <c r="OR1896"/>
      <c r="OS1896"/>
      <c r="OT1896"/>
      <c r="OU1896"/>
      <c r="OV1896"/>
      <c r="OW1896"/>
      <c r="OX1896"/>
      <c r="OY1896"/>
      <c r="OZ1896"/>
      <c r="PA1896"/>
      <c r="PB1896"/>
      <c r="PC1896"/>
      <c r="PD1896"/>
      <c r="PE1896"/>
      <c r="PF1896"/>
      <c r="PG1896"/>
      <c r="PH1896"/>
      <c r="PI1896"/>
      <c r="PJ1896"/>
      <c r="PK1896"/>
      <c r="PL1896"/>
      <c r="PM1896"/>
      <c r="PN1896"/>
      <c r="PO1896"/>
      <c r="PP1896"/>
      <c r="PQ1896"/>
      <c r="PR1896"/>
      <c r="PS1896"/>
      <c r="PT1896"/>
      <c r="PU1896"/>
      <c r="PV1896"/>
      <c r="PW1896"/>
      <c r="PX1896"/>
      <c r="PY1896"/>
      <c r="PZ1896"/>
      <c r="QA1896"/>
      <c r="QB1896"/>
      <c r="QC1896"/>
      <c r="QD1896"/>
      <c r="QE1896"/>
      <c r="QF1896"/>
      <c r="QG1896"/>
      <c r="QH1896"/>
      <c r="QI1896"/>
      <c r="QJ1896"/>
      <c r="QK1896"/>
      <c r="QL1896"/>
      <c r="QM1896"/>
      <c r="QN1896"/>
      <c r="QO1896"/>
      <c r="QP1896"/>
      <c r="QQ1896"/>
      <c r="QR1896"/>
      <c r="QS1896"/>
      <c r="QT1896"/>
      <c r="QU1896"/>
      <c r="QV1896"/>
      <c r="QW1896"/>
      <c r="QX1896"/>
      <c r="QY1896"/>
      <c r="QZ1896"/>
      <c r="RA1896"/>
      <c r="RB1896"/>
      <c r="RC1896"/>
      <c r="RD1896"/>
      <c r="RE1896"/>
      <c r="RF1896"/>
      <c r="RG1896"/>
      <c r="RH1896"/>
      <c r="RI1896"/>
      <c r="RJ1896"/>
      <c r="RK1896"/>
      <c r="RL1896"/>
      <c r="RM1896"/>
      <c r="RN1896"/>
      <c r="RO1896"/>
      <c r="RP1896"/>
      <c r="RQ1896"/>
      <c r="RR1896"/>
      <c r="RS1896"/>
      <c r="RT1896"/>
      <c r="RU1896"/>
      <c r="RV1896"/>
      <c r="RW1896"/>
      <c r="RX1896"/>
      <c r="RY1896"/>
      <c r="RZ1896"/>
      <c r="SA1896"/>
      <c r="SB1896"/>
      <c r="SC1896"/>
      <c r="SD1896"/>
      <c r="SE1896"/>
      <c r="SF1896"/>
      <c r="SG1896"/>
      <c r="SH1896"/>
      <c r="SI1896"/>
      <c r="SJ1896"/>
      <c r="SK1896"/>
      <c r="SL1896"/>
      <c r="SM1896"/>
      <c r="SN1896"/>
      <c r="SO1896"/>
      <c r="SP1896"/>
      <c r="SQ1896"/>
      <c r="SR1896"/>
      <c r="SS1896"/>
      <c r="ST1896"/>
      <c r="SU1896"/>
      <c r="SV1896"/>
      <c r="SW1896"/>
      <c r="SX1896"/>
      <c r="SY1896"/>
      <c r="SZ1896"/>
      <c r="TA1896"/>
      <c r="TB1896"/>
      <c r="TC1896"/>
      <c r="TD1896"/>
      <c r="TE1896"/>
      <c r="TF1896"/>
      <c r="TG1896"/>
      <c r="TH1896"/>
      <c r="TI1896"/>
      <c r="TJ1896"/>
      <c r="TK1896"/>
      <c r="TL1896"/>
      <c r="TM1896"/>
      <c r="TN1896"/>
      <c r="TO1896"/>
      <c r="TP1896"/>
      <c r="TQ1896"/>
      <c r="TR1896"/>
      <c r="TS1896"/>
      <c r="TT1896"/>
      <c r="TU1896"/>
      <c r="TV1896"/>
      <c r="TW1896"/>
      <c r="TX1896"/>
      <c r="TY1896"/>
      <c r="TZ1896"/>
      <c r="UA1896"/>
      <c r="UB1896"/>
      <c r="UC1896"/>
      <c r="UD1896"/>
      <c r="UE1896"/>
      <c r="UF1896"/>
      <c r="UG1896"/>
      <c r="UH1896"/>
      <c r="UI1896"/>
      <c r="UJ1896"/>
      <c r="UK1896"/>
      <c r="UL1896"/>
      <c r="UM1896"/>
      <c r="UN1896"/>
      <c r="UO1896"/>
      <c r="UP1896"/>
      <c r="UQ1896"/>
      <c r="UR1896"/>
      <c r="US1896"/>
      <c r="UT1896"/>
      <c r="UU1896"/>
      <c r="UV1896"/>
      <c r="UW1896"/>
      <c r="UX1896"/>
      <c r="UY1896"/>
      <c r="UZ1896"/>
      <c r="VA1896"/>
      <c r="VB1896"/>
      <c r="VC1896"/>
      <c r="VD1896"/>
      <c r="VE1896"/>
      <c r="VF1896"/>
      <c r="VG1896"/>
      <c r="VH1896"/>
      <c r="VI1896"/>
      <c r="VJ1896"/>
      <c r="VK1896"/>
      <c r="VL1896"/>
      <c r="VM1896"/>
      <c r="VN1896"/>
      <c r="VO1896"/>
      <c r="VP1896"/>
      <c r="VQ1896"/>
      <c r="VR1896"/>
      <c r="VS1896"/>
      <c r="VT1896"/>
      <c r="VU1896"/>
      <c r="VV1896"/>
      <c r="VW1896"/>
      <c r="VX1896"/>
      <c r="VY1896"/>
      <c r="VZ1896"/>
      <c r="WA1896"/>
      <c r="WB1896"/>
      <c r="WC1896"/>
      <c r="WD1896"/>
      <c r="WE1896"/>
      <c r="WF1896"/>
      <c r="WG1896"/>
      <c r="WH1896"/>
      <c r="WI1896"/>
      <c r="WJ1896"/>
      <c r="WK1896"/>
      <c r="WL1896"/>
      <c r="WM1896"/>
      <c r="WN1896"/>
      <c r="WO1896"/>
      <c r="WP1896"/>
      <c r="WQ1896"/>
      <c r="WR1896"/>
      <c r="WS1896"/>
      <c r="WT1896"/>
      <c r="WU1896"/>
      <c r="WV1896"/>
      <c r="WW1896"/>
      <c r="WX1896"/>
      <c r="WY1896"/>
      <c r="WZ1896"/>
      <c r="XA1896"/>
      <c r="XB1896"/>
      <c r="XC1896"/>
      <c r="XD1896"/>
      <c r="XE1896"/>
      <c r="XF1896"/>
      <c r="XG1896"/>
      <c r="XH1896"/>
      <c r="XI1896"/>
      <c r="XJ1896"/>
      <c r="XK1896"/>
      <c r="XL1896"/>
      <c r="XM1896"/>
      <c r="XN1896"/>
      <c r="XO1896"/>
      <c r="XP1896"/>
      <c r="XQ1896"/>
      <c r="XR1896"/>
      <c r="XS1896"/>
      <c r="XT1896"/>
      <c r="XU1896"/>
      <c r="XV1896"/>
      <c r="XW1896"/>
      <c r="XX1896"/>
      <c r="XY1896"/>
      <c r="XZ1896"/>
      <c r="YA1896"/>
      <c r="YB1896"/>
      <c r="YC1896"/>
      <c r="YD1896"/>
      <c r="YE1896"/>
      <c r="YF1896"/>
      <c r="YG1896"/>
      <c r="YH1896"/>
      <c r="YI1896"/>
      <c r="YJ1896"/>
      <c r="YK1896"/>
      <c r="YL1896"/>
      <c r="YM1896"/>
      <c r="YN1896"/>
      <c r="YO1896"/>
      <c r="YP1896"/>
      <c r="YQ1896"/>
      <c r="YR1896"/>
      <c r="YS1896"/>
      <c r="YT1896"/>
      <c r="YU1896"/>
      <c r="YV1896"/>
      <c r="YW1896"/>
      <c r="YX1896"/>
      <c r="YY1896"/>
      <c r="YZ1896"/>
      <c r="ZA1896"/>
      <c r="ZB1896"/>
      <c r="ZC1896"/>
      <c r="ZD1896"/>
      <c r="ZE1896"/>
      <c r="ZF1896"/>
      <c r="ZG1896"/>
      <c r="ZH1896"/>
      <c r="ZI1896"/>
      <c r="ZJ1896"/>
      <c r="ZK1896"/>
      <c r="ZL1896"/>
      <c r="ZM1896"/>
      <c r="ZN1896"/>
      <c r="ZO1896"/>
      <c r="ZP1896"/>
      <c r="ZQ1896"/>
      <c r="ZR1896"/>
      <c r="ZS1896"/>
      <c r="ZT1896"/>
      <c r="ZU1896"/>
      <c r="ZV1896"/>
      <c r="ZW1896"/>
      <c r="ZX1896"/>
      <c r="ZY1896"/>
      <c r="ZZ1896"/>
      <c r="AAA1896"/>
      <c r="AAB1896"/>
      <c r="AAC1896"/>
      <c r="AAD1896"/>
      <c r="AAE1896"/>
      <c r="AAF1896"/>
      <c r="AAG1896"/>
      <c r="AAH1896"/>
      <c r="AAI1896"/>
      <c r="AAJ1896"/>
      <c r="AAK1896"/>
      <c r="AAL1896"/>
      <c r="AAM1896"/>
      <c r="AAN1896"/>
      <c r="AAO1896"/>
      <c r="AAP1896"/>
      <c r="AAQ1896"/>
      <c r="AAR1896"/>
      <c r="AAS1896"/>
      <c r="AAT1896"/>
      <c r="AAU1896"/>
      <c r="AAV1896"/>
      <c r="AAW1896"/>
      <c r="AAX1896"/>
      <c r="AAY1896"/>
      <c r="AAZ1896"/>
      <c r="ABA1896"/>
      <c r="ABB1896"/>
      <c r="ABC1896"/>
      <c r="ABD1896"/>
      <c r="ABE1896"/>
      <c r="ABF1896"/>
      <c r="ABG1896"/>
      <c r="ABH1896"/>
      <c r="ABI1896"/>
      <c r="ABJ1896"/>
      <c r="ABK1896"/>
      <c r="ABL1896"/>
      <c r="ABM1896"/>
      <c r="ABN1896"/>
      <c r="ABO1896"/>
      <c r="ABP1896"/>
      <c r="ABQ1896"/>
      <c r="ABR1896"/>
      <c r="ABS1896"/>
      <c r="ABT1896"/>
      <c r="ABU1896"/>
      <c r="ABV1896"/>
      <c r="ABW1896"/>
      <c r="ABX1896"/>
      <c r="ABY1896"/>
      <c r="ABZ1896"/>
      <c r="ACA1896"/>
      <c r="ACB1896"/>
      <c r="ACC1896"/>
      <c r="ACD1896"/>
      <c r="ACE1896"/>
      <c r="ACF1896"/>
      <c r="ACG1896"/>
      <c r="ACH1896"/>
      <c r="ACI1896"/>
      <c r="ACJ1896"/>
      <c r="ACK1896"/>
      <c r="ACL1896"/>
      <c r="ACM1896"/>
      <c r="ACN1896"/>
      <c r="ACO1896"/>
      <c r="ACP1896"/>
      <c r="ACQ1896"/>
      <c r="ACR1896"/>
      <c r="ACS1896"/>
      <c r="ACT1896"/>
      <c r="ACU1896"/>
      <c r="ACV1896"/>
      <c r="ACW1896"/>
      <c r="ACX1896"/>
      <c r="ACY1896"/>
      <c r="ACZ1896"/>
      <c r="ADA1896"/>
      <c r="ADB1896"/>
      <c r="ADC1896"/>
      <c r="ADD1896"/>
      <c r="ADE1896"/>
      <c r="ADF1896"/>
      <c r="ADG1896"/>
      <c r="ADH1896"/>
      <c r="ADI1896"/>
      <c r="ADJ1896"/>
      <c r="ADK1896"/>
      <c r="ADL1896"/>
      <c r="ADM1896"/>
      <c r="ADN1896"/>
      <c r="ADO1896"/>
      <c r="ADP1896"/>
      <c r="ADQ1896"/>
      <c r="ADR1896"/>
      <c r="ADS1896"/>
      <c r="ADT1896"/>
      <c r="ADU1896"/>
      <c r="ADV1896"/>
      <c r="ADW1896"/>
      <c r="ADX1896"/>
      <c r="ADY1896"/>
      <c r="ADZ1896"/>
      <c r="AEA1896"/>
      <c r="AEB1896"/>
      <c r="AEC1896"/>
      <c r="AED1896"/>
      <c r="AEE1896"/>
      <c r="AEF1896"/>
      <c r="AEG1896"/>
      <c r="AEH1896"/>
      <c r="AEI1896"/>
      <c r="AEJ1896"/>
      <c r="AEK1896"/>
      <c r="AEL1896"/>
      <c r="AEM1896"/>
      <c r="AEN1896"/>
      <c r="AEO1896"/>
      <c r="AEP1896"/>
      <c r="AEQ1896"/>
      <c r="AER1896"/>
      <c r="AES1896"/>
      <c r="AET1896"/>
      <c r="AEU1896"/>
      <c r="AEV1896"/>
      <c r="AEW1896"/>
      <c r="AEX1896"/>
      <c r="AEY1896"/>
      <c r="AEZ1896"/>
      <c r="AFA1896"/>
      <c r="AFB1896"/>
      <c r="AFC1896"/>
      <c r="AFD1896"/>
      <c r="AFE1896"/>
      <c r="AFF1896"/>
      <c r="AFG1896"/>
      <c r="AFH1896"/>
      <c r="AFI1896"/>
      <c r="AFJ1896"/>
      <c r="AFK1896"/>
      <c r="AFL1896"/>
      <c r="AFM1896"/>
      <c r="AFN1896"/>
      <c r="AFO1896"/>
      <c r="AFP1896"/>
      <c r="AFQ1896"/>
      <c r="AFR1896"/>
      <c r="AFS1896"/>
      <c r="AFT1896"/>
      <c r="AFU1896"/>
      <c r="AFV1896"/>
      <c r="AFW1896"/>
      <c r="AFX1896"/>
      <c r="AFY1896"/>
      <c r="AFZ1896"/>
      <c r="AGA1896"/>
      <c r="AGB1896"/>
      <c r="AGC1896"/>
      <c r="AGD1896"/>
      <c r="AGE1896"/>
      <c r="AGF1896"/>
      <c r="AGG1896"/>
      <c r="AGH1896"/>
      <c r="AGI1896"/>
      <c r="AGJ1896"/>
      <c r="AGK1896"/>
      <c r="AGL1896"/>
      <c r="AGM1896"/>
      <c r="AGN1896"/>
      <c r="AGO1896"/>
      <c r="AGP1896"/>
      <c r="AGQ1896"/>
      <c r="AGR1896"/>
      <c r="AGS1896"/>
      <c r="AGT1896"/>
      <c r="AGU1896"/>
      <c r="AGV1896"/>
      <c r="AGW1896"/>
      <c r="AGX1896"/>
      <c r="AGY1896"/>
      <c r="AGZ1896"/>
      <c r="AHA1896"/>
      <c r="AHB1896"/>
      <c r="AHC1896"/>
      <c r="AHD1896"/>
      <c r="AHE1896"/>
      <c r="AHF1896"/>
      <c r="AHG1896"/>
      <c r="AHH1896"/>
      <c r="AHI1896"/>
      <c r="AHJ1896"/>
      <c r="AHK1896"/>
      <c r="AHL1896"/>
      <c r="AHM1896"/>
      <c r="AHN1896"/>
      <c r="AHO1896"/>
      <c r="AHP1896"/>
      <c r="AHQ1896"/>
      <c r="AHR1896"/>
      <c r="AHS1896"/>
      <c r="AHT1896"/>
      <c r="AHU1896"/>
      <c r="AHV1896"/>
      <c r="AHW1896"/>
      <c r="AHX1896"/>
      <c r="AHY1896"/>
      <c r="AHZ1896"/>
      <c r="AIA1896"/>
      <c r="AIB1896"/>
      <c r="AIC1896"/>
      <c r="AID1896"/>
      <c r="AIE1896"/>
      <c r="AIF1896"/>
      <c r="AIG1896"/>
      <c r="AIH1896"/>
      <c r="AII1896"/>
      <c r="AIJ1896"/>
      <c r="AIK1896"/>
      <c r="AIL1896"/>
      <c r="AIM1896"/>
      <c r="AIN1896"/>
      <c r="AIO1896"/>
      <c r="AIP1896"/>
      <c r="AIQ1896"/>
      <c r="AIR1896"/>
      <c r="AIS1896"/>
      <c r="AIT1896"/>
      <c r="AIU1896"/>
      <c r="AIV1896"/>
      <c r="AIW1896"/>
      <c r="AIX1896"/>
      <c r="AIY1896"/>
      <c r="AIZ1896"/>
      <c r="AJA1896"/>
      <c r="AJB1896"/>
      <c r="AJC1896"/>
      <c r="AJD1896"/>
      <c r="AJE1896"/>
      <c r="AJF1896"/>
      <c r="AJG1896"/>
      <c r="AJH1896"/>
      <c r="AJI1896"/>
      <c r="AJJ1896"/>
      <c r="AJK1896"/>
      <c r="AJL1896"/>
      <c r="AJM1896"/>
      <c r="AJN1896"/>
      <c r="AJO1896"/>
      <c r="AJP1896"/>
      <c r="AJQ1896"/>
      <c r="AJR1896"/>
      <c r="AJS1896"/>
      <c r="AJT1896"/>
      <c r="AJU1896"/>
      <c r="AJV1896"/>
      <c r="AJW1896"/>
      <c r="AJX1896"/>
      <c r="AJY1896"/>
      <c r="AJZ1896"/>
      <c r="AKA1896"/>
      <c r="AKB1896"/>
      <c r="AKC1896"/>
      <c r="AKD1896"/>
      <c r="AKE1896"/>
      <c r="AKF1896"/>
      <c r="AKG1896"/>
      <c r="AKH1896"/>
      <c r="AKI1896"/>
      <c r="AKJ1896"/>
      <c r="AKK1896"/>
      <c r="AKL1896"/>
      <c r="AKM1896"/>
      <c r="AKN1896"/>
      <c r="AKO1896"/>
      <c r="AKP1896"/>
      <c r="AKQ1896"/>
      <c r="AKR1896"/>
      <c r="AKS1896"/>
      <c r="AKT1896"/>
      <c r="AKU1896"/>
      <c r="AKV1896"/>
      <c r="AKW1896"/>
      <c r="AKX1896"/>
      <c r="AKY1896"/>
      <c r="AKZ1896"/>
      <c r="ALA1896"/>
      <c r="ALB1896"/>
      <c r="ALC1896"/>
      <c r="ALD1896"/>
      <c r="ALE1896"/>
      <c r="ALF1896"/>
      <c r="ALG1896"/>
      <c r="ALH1896"/>
      <c r="ALI1896"/>
      <c r="ALJ1896"/>
      <c r="ALK1896"/>
      <c r="ALL1896"/>
      <c r="ALM1896"/>
      <c r="ALN1896"/>
      <c r="ALO1896"/>
      <c r="ALP1896"/>
      <c r="ALQ1896"/>
      <c r="ALR1896"/>
      <c r="ALS1896"/>
      <c r="ALT1896"/>
      <c r="ALU1896"/>
      <c r="ALV1896"/>
      <c r="ALW1896"/>
      <c r="ALX1896"/>
      <c r="ALY1896"/>
      <c r="ALZ1896"/>
      <c r="AMA1896"/>
      <c r="AMB1896"/>
      <c r="AMC1896"/>
      <c r="AMD1896"/>
      <c r="AME1896"/>
      <c r="AMF1896"/>
      <c r="AMG1896"/>
      <c r="AMH1896"/>
      <c r="AMI1896"/>
      <c r="AMJ1896"/>
      <c r="AMK1896"/>
    </row>
    <row r="1897" spans="1:1025" ht="45" customHeight="1" thickTop="1" thickBot="1" x14ac:dyDescent="0.3">
      <c r="A1897" s="249" t="s">
        <v>1495</v>
      </c>
      <c r="B1897" s="249" t="s">
        <v>1495</v>
      </c>
      <c r="C1897" s="249" t="s">
        <v>1495</v>
      </c>
      <c r="D1897" s="249" t="s">
        <v>1495</v>
      </c>
      <c r="E1897" s="249" t="s">
        <v>1495</v>
      </c>
      <c r="F1897" s="249" t="s">
        <v>1495</v>
      </c>
      <c r="G1897" s="249" t="s">
        <v>1495</v>
      </c>
      <c r="H1897" s="249" t="s">
        <v>1495</v>
      </c>
      <c r="I1897" s="249" t="s">
        <v>1495</v>
      </c>
      <c r="J1897" s="249" t="s">
        <v>1495</v>
      </c>
      <c r="K1897" s="249" t="s">
        <v>1495</v>
      </c>
      <c r="L1897" s="249" t="s">
        <v>1495</v>
      </c>
      <c r="M1897" s="249" t="s">
        <v>1495</v>
      </c>
      <c r="N1897" s="249" t="s">
        <v>1495</v>
      </c>
      <c r="O1897" s="249" t="s">
        <v>1495</v>
      </c>
      <c r="P1897" s="249" t="s">
        <v>1495</v>
      </c>
      <c r="Q1897" s="54">
        <v>0</v>
      </c>
      <c r="R1897" s="250" t="s">
        <v>2603</v>
      </c>
      <c r="S1897" s="250"/>
      <c r="T1897" s="250"/>
      <c r="U1897" s="250"/>
      <c r="V1897" s="250"/>
      <c r="W1897" s="250"/>
      <c r="X1897" s="250"/>
      <c r="Y1897" s="250"/>
      <c r="Z1897" s="250"/>
      <c r="AA1897" s="250"/>
      <c r="AB1897" s="250"/>
      <c r="AC1897" s="250"/>
      <c r="AD1897" s="250"/>
      <c r="AE1897" s="250"/>
      <c r="AF1897" s="54">
        <v>0</v>
      </c>
      <c r="AG1897" s="251" t="s">
        <v>2551</v>
      </c>
      <c r="AH1897" s="252"/>
      <c r="AI1897" s="252"/>
      <c r="AJ1897" s="252"/>
      <c r="AK1897" s="252"/>
      <c r="AL1897" s="252"/>
      <c r="AM1897" s="252"/>
      <c r="AN1897" s="252"/>
      <c r="AO1897" s="252"/>
      <c r="AP1897" s="252"/>
      <c r="AQ1897" s="252"/>
      <c r="AR1897" s="252"/>
      <c r="AS1897" s="252"/>
      <c r="AT1897" s="253"/>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c r="HC1897"/>
      <c r="HD1897"/>
      <c r="HE1897"/>
      <c r="HF1897"/>
      <c r="HG1897"/>
      <c r="HH1897"/>
      <c r="HI1897"/>
      <c r="HJ1897"/>
      <c r="HK1897"/>
      <c r="HL1897"/>
      <c r="HM1897"/>
      <c r="HN1897"/>
      <c r="HO1897"/>
      <c r="HP1897"/>
      <c r="HQ1897"/>
      <c r="HR1897"/>
      <c r="HS1897"/>
      <c r="HT1897"/>
      <c r="HU1897"/>
      <c r="HV1897"/>
      <c r="HW1897"/>
      <c r="HX1897"/>
      <c r="HY1897"/>
      <c r="HZ1897"/>
      <c r="IA1897"/>
      <c r="IB1897"/>
      <c r="IC1897"/>
      <c r="ID1897"/>
      <c r="IE1897"/>
      <c r="IF1897"/>
      <c r="IG1897"/>
      <c r="IH1897"/>
      <c r="II1897"/>
      <c r="IJ1897"/>
      <c r="IK1897"/>
      <c r="IL1897"/>
      <c r="IM1897"/>
      <c r="IN1897"/>
      <c r="IO1897"/>
      <c r="IP1897"/>
      <c r="IQ1897"/>
      <c r="IR1897"/>
      <c r="IS1897"/>
      <c r="IT1897"/>
      <c r="IU1897"/>
      <c r="IV1897"/>
      <c r="IW1897"/>
      <c r="IX1897"/>
      <c r="IY1897"/>
      <c r="IZ1897"/>
      <c r="JA1897"/>
      <c r="JB1897"/>
      <c r="JC1897"/>
      <c r="JD1897"/>
      <c r="JE1897"/>
      <c r="JF1897"/>
      <c r="JG1897"/>
      <c r="JH1897"/>
      <c r="JI1897"/>
      <c r="JJ1897"/>
      <c r="JK1897"/>
      <c r="JL1897"/>
      <c r="JM1897"/>
      <c r="JN1897"/>
      <c r="JO1897"/>
      <c r="JP1897"/>
      <c r="JQ1897"/>
      <c r="JR1897"/>
      <c r="JS1897"/>
      <c r="JT1897"/>
      <c r="JU1897"/>
      <c r="JV1897"/>
      <c r="JW1897"/>
      <c r="JX1897"/>
      <c r="JY1897"/>
      <c r="JZ1897"/>
      <c r="KA1897"/>
      <c r="KB1897"/>
      <c r="KC1897"/>
      <c r="KD1897"/>
      <c r="KE1897"/>
      <c r="KF1897"/>
      <c r="KG1897"/>
      <c r="KH1897"/>
      <c r="KI1897"/>
      <c r="KJ1897"/>
      <c r="KK1897"/>
      <c r="KL1897"/>
      <c r="KM1897"/>
      <c r="KN1897"/>
      <c r="KO1897"/>
      <c r="KP1897"/>
      <c r="KQ1897"/>
      <c r="KR1897"/>
      <c r="KS1897"/>
      <c r="KT1897"/>
      <c r="KU1897"/>
      <c r="KV1897"/>
      <c r="KW1897"/>
      <c r="KX1897"/>
      <c r="KY1897"/>
      <c r="KZ1897"/>
      <c r="LA1897"/>
      <c r="LB1897"/>
      <c r="LC1897"/>
      <c r="LD1897"/>
      <c r="LE1897"/>
      <c r="LF1897"/>
      <c r="LG1897"/>
      <c r="LH1897"/>
      <c r="LI1897"/>
      <c r="LJ1897"/>
      <c r="LK1897"/>
      <c r="LL1897"/>
      <c r="LM1897"/>
      <c r="LN1897"/>
      <c r="LO1897"/>
      <c r="LP1897"/>
      <c r="LQ1897"/>
      <c r="LR1897"/>
      <c r="LS1897"/>
      <c r="LT1897"/>
      <c r="LU1897"/>
      <c r="LV1897"/>
      <c r="LW1897"/>
      <c r="LX1897"/>
      <c r="LY1897"/>
      <c r="LZ1897"/>
      <c r="MA1897"/>
      <c r="MB1897"/>
      <c r="MC1897"/>
      <c r="MD1897"/>
      <c r="ME1897"/>
      <c r="MF1897"/>
      <c r="MG1897"/>
      <c r="MH1897"/>
      <c r="MI1897"/>
      <c r="MJ1897"/>
      <c r="MK1897"/>
      <c r="ML1897"/>
      <c r="MM1897"/>
      <c r="MN1897"/>
      <c r="MO1897"/>
      <c r="MP1897"/>
      <c r="MQ1897"/>
      <c r="MR1897"/>
      <c r="MS1897"/>
      <c r="MT1897"/>
      <c r="MU1897"/>
      <c r="MV1897"/>
      <c r="MW1897"/>
      <c r="MX1897"/>
      <c r="MY1897"/>
      <c r="MZ1897"/>
      <c r="NA1897"/>
      <c r="NB1897"/>
      <c r="NC1897"/>
      <c r="ND1897"/>
      <c r="NE1897"/>
      <c r="NF1897"/>
      <c r="NG1897"/>
      <c r="NH1897"/>
      <c r="NI1897"/>
      <c r="NJ1897"/>
      <c r="NK1897"/>
      <c r="NL1897"/>
      <c r="NM1897"/>
      <c r="NN1897"/>
      <c r="NO1897"/>
      <c r="NP1897"/>
      <c r="NQ1897"/>
      <c r="NR1897"/>
      <c r="NS1897"/>
      <c r="NT1897"/>
      <c r="NU1897"/>
      <c r="NV1897"/>
      <c r="NW1897"/>
      <c r="NX1897"/>
      <c r="NY1897"/>
      <c r="NZ1897"/>
      <c r="OA1897"/>
      <c r="OB1897"/>
      <c r="OC1897"/>
      <c r="OD1897"/>
      <c r="OE1897"/>
      <c r="OF1897"/>
      <c r="OG1897"/>
      <c r="OH1897"/>
      <c r="OI1897"/>
      <c r="OJ1897"/>
      <c r="OK1897"/>
      <c r="OL1897"/>
      <c r="OM1897"/>
      <c r="ON1897"/>
      <c r="OO1897"/>
      <c r="OP1897"/>
      <c r="OQ1897"/>
      <c r="OR1897"/>
      <c r="OS1897"/>
      <c r="OT1897"/>
      <c r="OU1897"/>
      <c r="OV1897"/>
      <c r="OW1897"/>
      <c r="OX1897"/>
      <c r="OY1897"/>
      <c r="OZ1897"/>
      <c r="PA1897"/>
      <c r="PB1897"/>
      <c r="PC1897"/>
      <c r="PD1897"/>
      <c r="PE1897"/>
      <c r="PF1897"/>
      <c r="PG1897"/>
      <c r="PH1897"/>
      <c r="PI1897"/>
      <c r="PJ1897"/>
      <c r="PK1897"/>
      <c r="PL1897"/>
      <c r="PM1897"/>
      <c r="PN1897"/>
      <c r="PO1897"/>
      <c r="PP1897"/>
      <c r="PQ1897"/>
      <c r="PR1897"/>
      <c r="PS1897"/>
      <c r="PT1897"/>
      <c r="PU1897"/>
      <c r="PV1897"/>
      <c r="PW1897"/>
      <c r="PX1897"/>
      <c r="PY1897"/>
      <c r="PZ1897"/>
      <c r="QA1897"/>
      <c r="QB1897"/>
      <c r="QC1897"/>
      <c r="QD1897"/>
      <c r="QE1897"/>
      <c r="QF1897"/>
      <c r="QG1897"/>
      <c r="QH1897"/>
      <c r="QI1897"/>
      <c r="QJ1897"/>
      <c r="QK1897"/>
      <c r="QL1897"/>
      <c r="QM1897"/>
      <c r="QN1897"/>
      <c r="QO1897"/>
      <c r="QP1897"/>
      <c r="QQ1897"/>
      <c r="QR1897"/>
      <c r="QS1897"/>
      <c r="QT1897"/>
      <c r="QU1897"/>
      <c r="QV1897"/>
      <c r="QW1897"/>
      <c r="QX1897"/>
      <c r="QY1897"/>
      <c r="QZ1897"/>
      <c r="RA1897"/>
      <c r="RB1897"/>
      <c r="RC1897"/>
      <c r="RD1897"/>
      <c r="RE1897"/>
      <c r="RF1897"/>
      <c r="RG1897"/>
      <c r="RH1897"/>
      <c r="RI1897"/>
      <c r="RJ1897"/>
      <c r="RK1897"/>
      <c r="RL1897"/>
      <c r="RM1897"/>
      <c r="RN1897"/>
      <c r="RO1897"/>
      <c r="RP1897"/>
      <c r="RQ1897"/>
      <c r="RR1897"/>
      <c r="RS1897"/>
      <c r="RT1897"/>
      <c r="RU1897"/>
      <c r="RV1897"/>
      <c r="RW1897"/>
      <c r="RX1897"/>
      <c r="RY1897"/>
      <c r="RZ1897"/>
      <c r="SA1897"/>
      <c r="SB1897"/>
      <c r="SC1897"/>
      <c r="SD1897"/>
      <c r="SE1897"/>
      <c r="SF1897"/>
      <c r="SG1897"/>
      <c r="SH1897"/>
      <c r="SI1897"/>
      <c r="SJ1897"/>
      <c r="SK1897"/>
      <c r="SL1897"/>
      <c r="SM1897"/>
      <c r="SN1897"/>
      <c r="SO1897"/>
      <c r="SP1897"/>
      <c r="SQ1897"/>
      <c r="SR1897"/>
      <c r="SS1897"/>
      <c r="ST1897"/>
      <c r="SU1897"/>
      <c r="SV1897"/>
      <c r="SW1897"/>
      <c r="SX1897"/>
      <c r="SY1897"/>
      <c r="SZ1897"/>
      <c r="TA1897"/>
      <c r="TB1897"/>
      <c r="TC1897"/>
      <c r="TD1897"/>
      <c r="TE1897"/>
      <c r="TF1897"/>
      <c r="TG1897"/>
      <c r="TH1897"/>
      <c r="TI1897"/>
      <c r="TJ1897"/>
      <c r="TK1897"/>
      <c r="TL1897"/>
      <c r="TM1897"/>
      <c r="TN1897"/>
      <c r="TO1897"/>
      <c r="TP1897"/>
      <c r="TQ1897"/>
      <c r="TR1897"/>
      <c r="TS1897"/>
      <c r="TT1897"/>
      <c r="TU1897"/>
      <c r="TV1897"/>
      <c r="TW1897"/>
      <c r="TX1897"/>
      <c r="TY1897"/>
      <c r="TZ1897"/>
      <c r="UA1897"/>
      <c r="UB1897"/>
      <c r="UC1897"/>
      <c r="UD1897"/>
      <c r="UE1897"/>
      <c r="UF1897"/>
      <c r="UG1897"/>
      <c r="UH1897"/>
      <c r="UI1897"/>
      <c r="UJ1897"/>
      <c r="UK1897"/>
      <c r="UL1897"/>
      <c r="UM1897"/>
      <c r="UN1897"/>
      <c r="UO1897"/>
      <c r="UP1897"/>
      <c r="UQ1897"/>
      <c r="UR1897"/>
      <c r="US1897"/>
      <c r="UT1897"/>
      <c r="UU1897"/>
      <c r="UV1897"/>
      <c r="UW1897"/>
      <c r="UX1897"/>
      <c r="UY1897"/>
      <c r="UZ1897"/>
      <c r="VA1897"/>
      <c r="VB1897"/>
      <c r="VC1897"/>
      <c r="VD1897"/>
      <c r="VE1897"/>
      <c r="VF1897"/>
      <c r="VG1897"/>
      <c r="VH1897"/>
      <c r="VI1897"/>
      <c r="VJ1897"/>
      <c r="VK1897"/>
      <c r="VL1897"/>
      <c r="VM1897"/>
      <c r="VN1897"/>
      <c r="VO1897"/>
      <c r="VP1897"/>
      <c r="VQ1897"/>
      <c r="VR1897"/>
      <c r="VS1897"/>
      <c r="VT1897"/>
      <c r="VU1897"/>
      <c r="VV1897"/>
      <c r="VW1897"/>
      <c r="VX1897"/>
      <c r="VY1897"/>
      <c r="VZ1897"/>
      <c r="WA1897"/>
      <c r="WB1897"/>
      <c r="WC1897"/>
      <c r="WD1897"/>
      <c r="WE1897"/>
      <c r="WF1897"/>
      <c r="WG1897"/>
      <c r="WH1897"/>
      <c r="WI1897"/>
      <c r="WJ1897"/>
      <c r="WK1897"/>
      <c r="WL1897"/>
      <c r="WM1897"/>
      <c r="WN1897"/>
      <c r="WO1897"/>
      <c r="WP1897"/>
      <c r="WQ1897"/>
      <c r="WR1897"/>
      <c r="WS1897"/>
      <c r="WT1897"/>
      <c r="WU1897"/>
      <c r="WV1897"/>
      <c r="WW1897"/>
      <c r="WX1897"/>
      <c r="WY1897"/>
      <c r="WZ1897"/>
      <c r="XA1897"/>
      <c r="XB1897"/>
      <c r="XC1897"/>
      <c r="XD1897"/>
      <c r="XE1897"/>
      <c r="XF1897"/>
      <c r="XG1897"/>
      <c r="XH1897"/>
      <c r="XI1897"/>
      <c r="XJ1897"/>
      <c r="XK1897"/>
      <c r="XL1897"/>
      <c r="XM1897"/>
      <c r="XN1897"/>
      <c r="XO1897"/>
      <c r="XP1897"/>
      <c r="XQ1897"/>
      <c r="XR1897"/>
      <c r="XS1897"/>
      <c r="XT1897"/>
      <c r="XU1897"/>
      <c r="XV1897"/>
      <c r="XW1897"/>
      <c r="XX1897"/>
      <c r="XY1897"/>
      <c r="XZ1897"/>
      <c r="YA1897"/>
      <c r="YB1897"/>
      <c r="YC1897"/>
      <c r="YD1897"/>
      <c r="YE1897"/>
      <c r="YF1897"/>
      <c r="YG1897"/>
      <c r="YH1897"/>
      <c r="YI1897"/>
      <c r="YJ1897"/>
      <c r="YK1897"/>
      <c r="YL1897"/>
      <c r="YM1897"/>
      <c r="YN1897"/>
      <c r="YO1897"/>
      <c r="YP1897"/>
      <c r="YQ1897"/>
      <c r="YR1897"/>
      <c r="YS1897"/>
      <c r="YT1897"/>
      <c r="YU1897"/>
      <c r="YV1897"/>
      <c r="YW1897"/>
      <c r="YX1897"/>
      <c r="YY1897"/>
      <c r="YZ1897"/>
      <c r="ZA1897"/>
      <c r="ZB1897"/>
      <c r="ZC1897"/>
      <c r="ZD1897"/>
      <c r="ZE1897"/>
      <c r="ZF1897"/>
      <c r="ZG1897"/>
      <c r="ZH1897"/>
      <c r="ZI1897"/>
      <c r="ZJ1897"/>
      <c r="ZK1897"/>
      <c r="ZL1897"/>
      <c r="ZM1897"/>
      <c r="ZN1897"/>
      <c r="ZO1897"/>
      <c r="ZP1897"/>
      <c r="ZQ1897"/>
      <c r="ZR1897"/>
      <c r="ZS1897"/>
      <c r="ZT1897"/>
      <c r="ZU1897"/>
      <c r="ZV1897"/>
      <c r="ZW1897"/>
      <c r="ZX1897"/>
      <c r="ZY1897"/>
      <c r="ZZ1897"/>
      <c r="AAA1897"/>
      <c r="AAB1897"/>
      <c r="AAC1897"/>
      <c r="AAD1897"/>
      <c r="AAE1897"/>
      <c r="AAF1897"/>
      <c r="AAG1897"/>
      <c r="AAH1897"/>
      <c r="AAI1897"/>
      <c r="AAJ1897"/>
      <c r="AAK1897"/>
      <c r="AAL1897"/>
      <c r="AAM1897"/>
      <c r="AAN1897"/>
      <c r="AAO1897"/>
      <c r="AAP1897"/>
      <c r="AAQ1897"/>
      <c r="AAR1897"/>
      <c r="AAS1897"/>
      <c r="AAT1897"/>
      <c r="AAU1897"/>
      <c r="AAV1897"/>
      <c r="AAW1897"/>
      <c r="AAX1897"/>
      <c r="AAY1897"/>
      <c r="AAZ1897"/>
      <c r="ABA1897"/>
      <c r="ABB1897"/>
      <c r="ABC1897"/>
      <c r="ABD1897"/>
      <c r="ABE1897"/>
      <c r="ABF1897"/>
      <c r="ABG1897"/>
      <c r="ABH1897"/>
      <c r="ABI1897"/>
      <c r="ABJ1897"/>
      <c r="ABK1897"/>
      <c r="ABL1897"/>
      <c r="ABM1897"/>
      <c r="ABN1897"/>
      <c r="ABO1897"/>
      <c r="ABP1897"/>
      <c r="ABQ1897"/>
      <c r="ABR1897"/>
      <c r="ABS1897"/>
      <c r="ABT1897"/>
      <c r="ABU1897"/>
      <c r="ABV1897"/>
      <c r="ABW1897"/>
      <c r="ABX1897"/>
      <c r="ABY1897"/>
      <c r="ABZ1897"/>
      <c r="ACA1897"/>
      <c r="ACB1897"/>
      <c r="ACC1897"/>
      <c r="ACD1897"/>
      <c r="ACE1897"/>
      <c r="ACF1897"/>
      <c r="ACG1897"/>
      <c r="ACH1897"/>
      <c r="ACI1897"/>
      <c r="ACJ1897"/>
      <c r="ACK1897"/>
      <c r="ACL1897"/>
      <c r="ACM1897"/>
      <c r="ACN1897"/>
      <c r="ACO1897"/>
      <c r="ACP1897"/>
      <c r="ACQ1897"/>
      <c r="ACR1897"/>
      <c r="ACS1897"/>
      <c r="ACT1897"/>
      <c r="ACU1897"/>
      <c r="ACV1897"/>
      <c r="ACW1897"/>
      <c r="ACX1897"/>
      <c r="ACY1897"/>
      <c r="ACZ1897"/>
      <c r="ADA1897"/>
      <c r="ADB1897"/>
      <c r="ADC1897"/>
      <c r="ADD1897"/>
      <c r="ADE1897"/>
      <c r="ADF1897"/>
      <c r="ADG1897"/>
      <c r="ADH1897"/>
      <c r="ADI1897"/>
      <c r="ADJ1897"/>
      <c r="ADK1897"/>
      <c r="ADL1897"/>
      <c r="ADM1897"/>
      <c r="ADN1897"/>
      <c r="ADO1897"/>
      <c r="ADP1897"/>
      <c r="ADQ1897"/>
      <c r="ADR1897"/>
      <c r="ADS1897"/>
      <c r="ADT1897"/>
      <c r="ADU1897"/>
      <c r="ADV1897"/>
      <c r="ADW1897"/>
      <c r="ADX1897"/>
      <c r="ADY1897"/>
      <c r="ADZ1897"/>
      <c r="AEA1897"/>
      <c r="AEB1897"/>
      <c r="AEC1897"/>
      <c r="AED1897"/>
      <c r="AEE1897"/>
      <c r="AEF1897"/>
      <c r="AEG1897"/>
      <c r="AEH1897"/>
      <c r="AEI1897"/>
      <c r="AEJ1897"/>
      <c r="AEK1897"/>
      <c r="AEL1897"/>
      <c r="AEM1897"/>
      <c r="AEN1897"/>
      <c r="AEO1897"/>
      <c r="AEP1897"/>
      <c r="AEQ1897"/>
      <c r="AER1897"/>
      <c r="AES1897"/>
      <c r="AET1897"/>
      <c r="AEU1897"/>
      <c r="AEV1897"/>
      <c r="AEW1897"/>
      <c r="AEX1897"/>
      <c r="AEY1897"/>
      <c r="AEZ1897"/>
      <c r="AFA1897"/>
      <c r="AFB1897"/>
      <c r="AFC1897"/>
      <c r="AFD1897"/>
      <c r="AFE1897"/>
      <c r="AFF1897"/>
      <c r="AFG1897"/>
      <c r="AFH1897"/>
      <c r="AFI1897"/>
      <c r="AFJ1897"/>
      <c r="AFK1897"/>
      <c r="AFL1897"/>
      <c r="AFM1897"/>
      <c r="AFN1897"/>
      <c r="AFO1897"/>
      <c r="AFP1897"/>
      <c r="AFQ1897"/>
      <c r="AFR1897"/>
      <c r="AFS1897"/>
      <c r="AFT1897"/>
      <c r="AFU1897"/>
      <c r="AFV1897"/>
      <c r="AFW1897"/>
      <c r="AFX1897"/>
      <c r="AFY1897"/>
      <c r="AFZ1897"/>
      <c r="AGA1897"/>
      <c r="AGB1897"/>
      <c r="AGC1897"/>
      <c r="AGD1897"/>
      <c r="AGE1897"/>
      <c r="AGF1897"/>
      <c r="AGG1897"/>
      <c r="AGH1897"/>
      <c r="AGI1897"/>
      <c r="AGJ1897"/>
      <c r="AGK1897"/>
      <c r="AGL1897"/>
      <c r="AGM1897"/>
      <c r="AGN1897"/>
      <c r="AGO1897"/>
      <c r="AGP1897"/>
      <c r="AGQ1897"/>
      <c r="AGR1897"/>
      <c r="AGS1897"/>
      <c r="AGT1897"/>
      <c r="AGU1897"/>
      <c r="AGV1897"/>
      <c r="AGW1897"/>
      <c r="AGX1897"/>
      <c r="AGY1897"/>
      <c r="AGZ1897"/>
      <c r="AHA1897"/>
      <c r="AHB1897"/>
      <c r="AHC1897"/>
      <c r="AHD1897"/>
      <c r="AHE1897"/>
      <c r="AHF1897"/>
      <c r="AHG1897"/>
      <c r="AHH1897"/>
      <c r="AHI1897"/>
      <c r="AHJ1897"/>
      <c r="AHK1897"/>
      <c r="AHL1897"/>
      <c r="AHM1897"/>
      <c r="AHN1897"/>
      <c r="AHO1897"/>
      <c r="AHP1897"/>
      <c r="AHQ1897"/>
      <c r="AHR1897"/>
      <c r="AHS1897"/>
      <c r="AHT1897"/>
      <c r="AHU1897"/>
      <c r="AHV1897"/>
      <c r="AHW1897"/>
      <c r="AHX1897"/>
      <c r="AHY1897"/>
      <c r="AHZ1897"/>
      <c r="AIA1897"/>
      <c r="AIB1897"/>
      <c r="AIC1897"/>
      <c r="AID1897"/>
      <c r="AIE1897"/>
      <c r="AIF1897"/>
      <c r="AIG1897"/>
      <c r="AIH1897"/>
      <c r="AII1897"/>
      <c r="AIJ1897"/>
      <c r="AIK1897"/>
      <c r="AIL1897"/>
      <c r="AIM1897"/>
      <c r="AIN1897"/>
      <c r="AIO1897"/>
      <c r="AIP1897"/>
      <c r="AIQ1897"/>
      <c r="AIR1897"/>
      <c r="AIS1897"/>
      <c r="AIT1897"/>
      <c r="AIU1897"/>
      <c r="AIV1897"/>
      <c r="AIW1897"/>
      <c r="AIX1897"/>
      <c r="AIY1897"/>
      <c r="AIZ1897"/>
      <c r="AJA1897"/>
      <c r="AJB1897"/>
      <c r="AJC1897"/>
      <c r="AJD1897"/>
      <c r="AJE1897"/>
      <c r="AJF1897"/>
      <c r="AJG1897"/>
      <c r="AJH1897"/>
      <c r="AJI1897"/>
      <c r="AJJ1897"/>
      <c r="AJK1897"/>
      <c r="AJL1897"/>
      <c r="AJM1897"/>
      <c r="AJN1897"/>
      <c r="AJO1897"/>
      <c r="AJP1897"/>
      <c r="AJQ1897"/>
      <c r="AJR1897"/>
      <c r="AJS1897"/>
      <c r="AJT1897"/>
      <c r="AJU1897"/>
      <c r="AJV1897"/>
      <c r="AJW1897"/>
      <c r="AJX1897"/>
      <c r="AJY1897"/>
      <c r="AJZ1897"/>
      <c r="AKA1897"/>
      <c r="AKB1897"/>
      <c r="AKC1897"/>
      <c r="AKD1897"/>
      <c r="AKE1897"/>
      <c r="AKF1897"/>
      <c r="AKG1897"/>
      <c r="AKH1897"/>
      <c r="AKI1897"/>
      <c r="AKJ1897"/>
      <c r="AKK1897"/>
      <c r="AKL1897"/>
      <c r="AKM1897"/>
      <c r="AKN1897"/>
      <c r="AKO1897"/>
      <c r="AKP1897"/>
      <c r="AKQ1897"/>
      <c r="AKR1897"/>
      <c r="AKS1897"/>
      <c r="AKT1897"/>
      <c r="AKU1897"/>
      <c r="AKV1897"/>
      <c r="AKW1897"/>
      <c r="AKX1897"/>
      <c r="AKY1897"/>
      <c r="AKZ1897"/>
      <c r="ALA1897"/>
      <c r="ALB1897"/>
      <c r="ALC1897"/>
      <c r="ALD1897"/>
      <c r="ALE1897"/>
      <c r="ALF1897"/>
      <c r="ALG1897"/>
      <c r="ALH1897"/>
      <c r="ALI1897"/>
      <c r="ALJ1897"/>
      <c r="ALK1897"/>
      <c r="ALL1897"/>
      <c r="ALM1897"/>
      <c r="ALN1897"/>
      <c r="ALO1897"/>
      <c r="ALP1897"/>
      <c r="ALQ1897"/>
      <c r="ALR1897"/>
      <c r="ALS1897"/>
      <c r="ALT1897"/>
      <c r="ALU1897"/>
      <c r="ALV1897"/>
      <c r="ALW1897"/>
      <c r="ALX1897"/>
      <c r="ALY1897"/>
      <c r="ALZ1897"/>
      <c r="AMA1897"/>
      <c r="AMB1897"/>
      <c r="AMC1897"/>
      <c r="AMD1897"/>
      <c r="AME1897"/>
      <c r="AMF1897"/>
      <c r="AMG1897"/>
      <c r="AMH1897"/>
      <c r="AMI1897"/>
      <c r="AMJ1897"/>
      <c r="AMK1897"/>
    </row>
    <row r="1898" spans="1:1025" ht="15.6" thickTop="1" x14ac:dyDescent="0.25"/>
    <row r="1900" spans="1:1025" ht="45" customHeight="1" x14ac:dyDescent="0.25">
      <c r="A1900" s="260" t="s">
        <v>1496</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185</v>
      </c>
      <c r="AH1900" s="261"/>
      <c r="AI1900" s="261"/>
      <c r="AJ1900" s="261"/>
      <c r="AK1900" s="58">
        <f>(('Artículo 121 (resumen PI)'!C60*0.8+'Artículo 121 (resumen PI)'!F60*0.2)+('Artículo 121 (resumen SIPOT)'!C60*0.8+'Artículo 121 (resumen SIPOT)'!F60*0.2))/2</f>
        <v>100</v>
      </c>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c r="HC1900"/>
      <c r="HD1900"/>
      <c r="HE1900"/>
      <c r="HF1900"/>
      <c r="HG1900"/>
      <c r="HH1900"/>
      <c r="HI1900"/>
      <c r="HJ1900"/>
      <c r="HK1900"/>
      <c r="HL1900"/>
      <c r="HM1900"/>
      <c r="HN1900"/>
      <c r="HO1900"/>
      <c r="HP1900"/>
      <c r="HQ1900"/>
      <c r="HR1900"/>
      <c r="HS1900"/>
      <c r="HT1900"/>
      <c r="HU1900"/>
      <c r="HV1900"/>
      <c r="HW1900"/>
      <c r="HX1900"/>
      <c r="HY1900"/>
      <c r="HZ1900"/>
      <c r="IA1900"/>
      <c r="IB1900"/>
      <c r="IC1900"/>
      <c r="ID1900"/>
      <c r="IE1900"/>
      <c r="IF1900"/>
      <c r="IG1900"/>
      <c r="IH1900"/>
      <c r="II1900"/>
      <c r="IJ1900"/>
      <c r="IK1900"/>
      <c r="IL1900"/>
      <c r="IM1900"/>
      <c r="IN1900"/>
      <c r="IO1900"/>
      <c r="IP1900"/>
      <c r="IQ1900"/>
      <c r="IR1900"/>
      <c r="IS1900"/>
      <c r="IT1900"/>
      <c r="IU1900"/>
      <c r="IV1900"/>
      <c r="IW1900"/>
      <c r="IX1900"/>
      <c r="IY1900"/>
      <c r="IZ1900"/>
      <c r="JA1900"/>
      <c r="JB1900"/>
      <c r="JC1900"/>
      <c r="JD1900"/>
      <c r="JE1900"/>
      <c r="JF1900"/>
      <c r="JG1900"/>
      <c r="JH1900"/>
      <c r="JI1900"/>
      <c r="JJ1900"/>
      <c r="JK1900"/>
      <c r="JL1900"/>
      <c r="JM1900"/>
      <c r="JN1900"/>
      <c r="JO1900"/>
      <c r="JP1900"/>
      <c r="JQ1900"/>
      <c r="JR1900"/>
      <c r="JS1900"/>
      <c r="JT1900"/>
      <c r="JU1900"/>
      <c r="JV1900"/>
      <c r="JW1900"/>
      <c r="JX1900"/>
      <c r="JY1900"/>
      <c r="JZ1900"/>
      <c r="KA1900"/>
      <c r="KB1900"/>
      <c r="KC1900"/>
      <c r="KD1900"/>
      <c r="KE1900"/>
      <c r="KF1900"/>
      <c r="KG1900"/>
      <c r="KH1900"/>
      <c r="KI1900"/>
      <c r="KJ1900"/>
      <c r="KK1900"/>
      <c r="KL1900"/>
      <c r="KM1900"/>
      <c r="KN1900"/>
      <c r="KO1900"/>
      <c r="KP1900"/>
      <c r="KQ1900"/>
      <c r="KR1900"/>
      <c r="KS1900"/>
      <c r="KT1900"/>
      <c r="KU1900"/>
      <c r="KV1900"/>
      <c r="KW1900"/>
      <c r="KX1900"/>
      <c r="KY1900"/>
      <c r="KZ1900"/>
      <c r="LA1900"/>
      <c r="LB1900"/>
      <c r="LC1900"/>
      <c r="LD1900"/>
      <c r="LE1900"/>
      <c r="LF1900"/>
      <c r="LG1900"/>
      <c r="LH1900"/>
      <c r="LI1900"/>
      <c r="LJ1900"/>
      <c r="LK1900"/>
      <c r="LL1900"/>
      <c r="LM1900"/>
      <c r="LN1900"/>
      <c r="LO1900"/>
      <c r="LP1900"/>
      <c r="LQ1900"/>
      <c r="LR1900"/>
      <c r="LS1900"/>
      <c r="LT1900"/>
      <c r="LU1900"/>
      <c r="LV1900"/>
      <c r="LW1900"/>
      <c r="LX1900"/>
      <c r="LY1900"/>
      <c r="LZ1900"/>
      <c r="MA1900"/>
      <c r="MB1900"/>
      <c r="MC1900"/>
      <c r="MD1900"/>
      <c r="ME1900"/>
      <c r="MF1900"/>
      <c r="MG1900"/>
      <c r="MH1900"/>
      <c r="MI1900"/>
      <c r="MJ1900"/>
      <c r="MK1900"/>
      <c r="ML1900"/>
      <c r="MM1900"/>
      <c r="MN1900"/>
      <c r="MO1900"/>
      <c r="MP1900"/>
      <c r="MQ1900"/>
      <c r="MR1900"/>
      <c r="MS1900"/>
      <c r="MT1900"/>
      <c r="MU1900"/>
      <c r="MV1900"/>
      <c r="MW1900"/>
      <c r="MX1900"/>
      <c r="MY1900"/>
      <c r="MZ1900"/>
      <c r="NA1900"/>
      <c r="NB1900"/>
      <c r="NC1900"/>
      <c r="ND1900"/>
      <c r="NE1900"/>
      <c r="NF1900"/>
      <c r="NG1900"/>
      <c r="NH1900"/>
      <c r="NI1900"/>
      <c r="NJ1900"/>
      <c r="NK1900"/>
      <c r="NL1900"/>
      <c r="NM1900"/>
      <c r="NN1900"/>
      <c r="NO1900"/>
      <c r="NP1900"/>
      <c r="NQ1900"/>
      <c r="NR1900"/>
      <c r="NS1900"/>
      <c r="NT1900"/>
      <c r="NU1900"/>
      <c r="NV1900"/>
      <c r="NW1900"/>
      <c r="NX1900"/>
      <c r="NY1900"/>
      <c r="NZ1900"/>
      <c r="OA1900"/>
      <c r="OB1900"/>
      <c r="OC1900"/>
      <c r="OD1900"/>
      <c r="OE1900"/>
      <c r="OF1900"/>
      <c r="OG1900"/>
      <c r="OH1900"/>
      <c r="OI1900"/>
      <c r="OJ1900"/>
      <c r="OK1900"/>
      <c r="OL1900"/>
      <c r="OM1900"/>
      <c r="ON1900"/>
      <c r="OO1900"/>
      <c r="OP1900"/>
      <c r="OQ1900"/>
      <c r="OR1900"/>
      <c r="OS1900"/>
      <c r="OT1900"/>
      <c r="OU1900"/>
      <c r="OV1900"/>
      <c r="OW1900"/>
      <c r="OX1900"/>
      <c r="OY1900"/>
      <c r="OZ1900"/>
      <c r="PA1900"/>
      <c r="PB1900"/>
      <c r="PC1900"/>
      <c r="PD1900"/>
      <c r="PE1900"/>
      <c r="PF1900"/>
      <c r="PG1900"/>
      <c r="PH1900"/>
      <c r="PI1900"/>
      <c r="PJ1900"/>
      <c r="PK1900"/>
      <c r="PL1900"/>
      <c r="PM1900"/>
      <c r="PN1900"/>
      <c r="PO1900"/>
      <c r="PP1900"/>
      <c r="PQ1900"/>
      <c r="PR1900"/>
      <c r="PS1900"/>
      <c r="PT1900"/>
      <c r="PU1900"/>
      <c r="PV1900"/>
      <c r="PW1900"/>
      <c r="PX1900"/>
      <c r="PY1900"/>
      <c r="PZ1900"/>
      <c r="QA1900"/>
      <c r="QB1900"/>
      <c r="QC1900"/>
      <c r="QD1900"/>
      <c r="QE1900"/>
      <c r="QF1900"/>
      <c r="QG1900"/>
      <c r="QH1900"/>
      <c r="QI1900"/>
      <c r="QJ1900"/>
      <c r="QK1900"/>
      <c r="QL1900"/>
      <c r="QM1900"/>
      <c r="QN1900"/>
      <c r="QO1900"/>
      <c r="QP1900"/>
      <c r="QQ1900"/>
      <c r="QR1900"/>
      <c r="QS1900"/>
      <c r="QT1900"/>
      <c r="QU1900"/>
      <c r="QV1900"/>
      <c r="QW1900"/>
      <c r="QX1900"/>
      <c r="QY1900"/>
      <c r="QZ1900"/>
      <c r="RA1900"/>
      <c r="RB1900"/>
      <c r="RC1900"/>
      <c r="RD1900"/>
      <c r="RE1900"/>
      <c r="RF1900"/>
      <c r="RG1900"/>
      <c r="RH1900"/>
      <c r="RI1900"/>
      <c r="RJ1900"/>
      <c r="RK1900"/>
      <c r="RL1900"/>
      <c r="RM1900"/>
      <c r="RN1900"/>
      <c r="RO1900"/>
      <c r="RP1900"/>
      <c r="RQ1900"/>
      <c r="RR1900"/>
      <c r="RS1900"/>
      <c r="RT1900"/>
      <c r="RU1900"/>
      <c r="RV1900"/>
      <c r="RW1900"/>
      <c r="RX1900"/>
      <c r="RY1900"/>
      <c r="RZ1900"/>
      <c r="SA1900"/>
      <c r="SB1900"/>
      <c r="SC1900"/>
      <c r="SD1900"/>
      <c r="SE1900"/>
      <c r="SF1900"/>
      <c r="SG1900"/>
      <c r="SH1900"/>
      <c r="SI1900"/>
      <c r="SJ1900"/>
      <c r="SK1900"/>
      <c r="SL1900"/>
      <c r="SM1900"/>
      <c r="SN1900"/>
      <c r="SO1900"/>
      <c r="SP1900"/>
      <c r="SQ1900"/>
      <c r="SR1900"/>
      <c r="SS1900"/>
      <c r="ST1900"/>
      <c r="SU1900"/>
      <c r="SV1900"/>
      <c r="SW1900"/>
      <c r="SX1900"/>
      <c r="SY1900"/>
      <c r="SZ1900"/>
      <c r="TA1900"/>
      <c r="TB1900"/>
      <c r="TC1900"/>
      <c r="TD1900"/>
      <c r="TE1900"/>
      <c r="TF1900"/>
      <c r="TG1900"/>
      <c r="TH1900"/>
      <c r="TI1900"/>
      <c r="TJ1900"/>
      <c r="TK1900"/>
      <c r="TL1900"/>
      <c r="TM1900"/>
      <c r="TN1900"/>
      <c r="TO1900"/>
      <c r="TP1900"/>
      <c r="TQ1900"/>
      <c r="TR1900"/>
      <c r="TS1900"/>
      <c r="TT1900"/>
      <c r="TU1900"/>
      <c r="TV1900"/>
      <c r="TW1900"/>
      <c r="TX1900"/>
      <c r="TY1900"/>
      <c r="TZ1900"/>
      <c r="UA1900"/>
      <c r="UB1900"/>
      <c r="UC1900"/>
      <c r="UD1900"/>
      <c r="UE1900"/>
      <c r="UF1900"/>
      <c r="UG1900"/>
      <c r="UH1900"/>
      <c r="UI1900"/>
      <c r="UJ1900"/>
      <c r="UK1900"/>
      <c r="UL1900"/>
      <c r="UM1900"/>
      <c r="UN1900"/>
      <c r="UO1900"/>
      <c r="UP1900"/>
      <c r="UQ1900"/>
      <c r="UR1900"/>
      <c r="US1900"/>
      <c r="UT1900"/>
      <c r="UU1900"/>
      <c r="UV1900"/>
      <c r="UW1900"/>
      <c r="UX1900"/>
      <c r="UY1900"/>
      <c r="UZ1900"/>
      <c r="VA1900"/>
      <c r="VB1900"/>
      <c r="VC1900"/>
      <c r="VD1900"/>
      <c r="VE1900"/>
      <c r="VF1900"/>
      <c r="VG1900"/>
      <c r="VH1900"/>
      <c r="VI1900"/>
      <c r="VJ1900"/>
      <c r="VK1900"/>
      <c r="VL1900"/>
      <c r="VM1900"/>
      <c r="VN1900"/>
      <c r="VO1900"/>
      <c r="VP1900"/>
      <c r="VQ1900"/>
      <c r="VR1900"/>
      <c r="VS1900"/>
      <c r="VT1900"/>
      <c r="VU1900"/>
      <c r="VV1900"/>
      <c r="VW1900"/>
      <c r="VX1900"/>
      <c r="VY1900"/>
      <c r="VZ1900"/>
      <c r="WA1900"/>
      <c r="WB1900"/>
      <c r="WC1900"/>
      <c r="WD1900"/>
      <c r="WE1900"/>
      <c r="WF1900"/>
      <c r="WG1900"/>
      <c r="WH1900"/>
      <c r="WI1900"/>
      <c r="WJ1900"/>
      <c r="WK1900"/>
      <c r="WL1900"/>
      <c r="WM1900"/>
      <c r="WN1900"/>
      <c r="WO1900"/>
      <c r="WP1900"/>
      <c r="WQ1900"/>
      <c r="WR1900"/>
      <c r="WS1900"/>
      <c r="WT1900"/>
      <c r="WU1900"/>
      <c r="WV1900"/>
      <c r="WW1900"/>
      <c r="WX1900"/>
      <c r="WY1900"/>
      <c r="WZ1900"/>
      <c r="XA1900"/>
      <c r="XB1900"/>
      <c r="XC1900"/>
      <c r="XD1900"/>
      <c r="XE1900"/>
      <c r="XF1900"/>
      <c r="XG1900"/>
      <c r="XH1900"/>
      <c r="XI1900"/>
      <c r="XJ1900"/>
      <c r="XK1900"/>
      <c r="XL1900"/>
      <c r="XM1900"/>
      <c r="XN1900"/>
      <c r="XO1900"/>
      <c r="XP1900"/>
      <c r="XQ1900"/>
      <c r="XR1900"/>
      <c r="XS1900"/>
      <c r="XT1900"/>
      <c r="XU1900"/>
      <c r="XV1900"/>
      <c r="XW1900"/>
      <c r="XX1900"/>
      <c r="XY1900"/>
      <c r="XZ1900"/>
      <c r="YA1900"/>
      <c r="YB1900"/>
      <c r="YC1900"/>
      <c r="YD1900"/>
      <c r="YE1900"/>
      <c r="YF1900"/>
      <c r="YG1900"/>
      <c r="YH1900"/>
      <c r="YI1900"/>
      <c r="YJ1900"/>
      <c r="YK1900"/>
      <c r="YL1900"/>
      <c r="YM1900"/>
      <c r="YN1900"/>
      <c r="YO1900"/>
      <c r="YP1900"/>
      <c r="YQ1900"/>
      <c r="YR1900"/>
      <c r="YS1900"/>
      <c r="YT1900"/>
      <c r="YU1900"/>
      <c r="YV1900"/>
      <c r="YW1900"/>
      <c r="YX1900"/>
      <c r="YY1900"/>
      <c r="YZ1900"/>
      <c r="ZA1900"/>
      <c r="ZB1900"/>
      <c r="ZC1900"/>
      <c r="ZD1900"/>
      <c r="ZE1900"/>
      <c r="ZF1900"/>
      <c r="ZG1900"/>
      <c r="ZH1900"/>
      <c r="ZI1900"/>
      <c r="ZJ1900"/>
      <c r="ZK1900"/>
      <c r="ZL1900"/>
      <c r="ZM1900"/>
      <c r="ZN1900"/>
      <c r="ZO1900"/>
      <c r="ZP1900"/>
      <c r="ZQ1900"/>
      <c r="ZR1900"/>
      <c r="ZS1900"/>
      <c r="ZT1900"/>
      <c r="ZU1900"/>
      <c r="ZV1900"/>
      <c r="ZW1900"/>
      <c r="ZX1900"/>
      <c r="ZY1900"/>
      <c r="ZZ1900"/>
      <c r="AAA1900"/>
      <c r="AAB1900"/>
      <c r="AAC1900"/>
      <c r="AAD1900"/>
      <c r="AAE1900"/>
      <c r="AAF1900"/>
      <c r="AAG1900"/>
      <c r="AAH1900"/>
      <c r="AAI1900"/>
      <c r="AAJ1900"/>
      <c r="AAK1900"/>
      <c r="AAL1900"/>
      <c r="AAM1900"/>
      <c r="AAN1900"/>
      <c r="AAO1900"/>
      <c r="AAP1900"/>
      <c r="AAQ1900"/>
      <c r="AAR1900"/>
      <c r="AAS1900"/>
      <c r="AAT1900"/>
      <c r="AAU1900"/>
      <c r="AAV1900"/>
      <c r="AAW1900"/>
      <c r="AAX1900"/>
      <c r="AAY1900"/>
      <c r="AAZ1900"/>
      <c r="ABA1900"/>
      <c r="ABB1900"/>
      <c r="ABC1900"/>
      <c r="ABD1900"/>
      <c r="ABE1900"/>
      <c r="ABF1900"/>
      <c r="ABG1900"/>
      <c r="ABH1900"/>
      <c r="ABI1900"/>
      <c r="ABJ1900"/>
      <c r="ABK1900"/>
      <c r="ABL1900"/>
      <c r="ABM1900"/>
      <c r="ABN1900"/>
      <c r="ABO1900"/>
      <c r="ABP1900"/>
      <c r="ABQ1900"/>
      <c r="ABR1900"/>
      <c r="ABS1900"/>
      <c r="ABT1900"/>
      <c r="ABU1900"/>
      <c r="ABV1900"/>
      <c r="ABW1900"/>
      <c r="ABX1900"/>
      <c r="ABY1900"/>
      <c r="ABZ1900"/>
      <c r="ACA1900"/>
      <c r="ACB1900"/>
      <c r="ACC1900"/>
      <c r="ACD1900"/>
      <c r="ACE1900"/>
      <c r="ACF1900"/>
      <c r="ACG1900"/>
      <c r="ACH1900"/>
      <c r="ACI1900"/>
      <c r="ACJ1900"/>
      <c r="ACK1900"/>
      <c r="ACL1900"/>
      <c r="ACM1900"/>
      <c r="ACN1900"/>
      <c r="ACO1900"/>
      <c r="ACP1900"/>
      <c r="ACQ1900"/>
      <c r="ACR1900"/>
      <c r="ACS1900"/>
      <c r="ACT1900"/>
      <c r="ACU1900"/>
      <c r="ACV1900"/>
      <c r="ACW1900"/>
      <c r="ACX1900"/>
      <c r="ACY1900"/>
      <c r="ACZ1900"/>
      <c r="ADA1900"/>
      <c r="ADB1900"/>
      <c r="ADC1900"/>
      <c r="ADD1900"/>
      <c r="ADE1900"/>
      <c r="ADF1900"/>
      <c r="ADG1900"/>
      <c r="ADH1900"/>
      <c r="ADI1900"/>
      <c r="ADJ1900"/>
      <c r="ADK1900"/>
      <c r="ADL1900"/>
      <c r="ADM1900"/>
      <c r="ADN1900"/>
      <c r="ADO1900"/>
      <c r="ADP1900"/>
      <c r="ADQ1900"/>
      <c r="ADR1900"/>
      <c r="ADS1900"/>
      <c r="ADT1900"/>
      <c r="ADU1900"/>
      <c r="ADV1900"/>
      <c r="ADW1900"/>
      <c r="ADX1900"/>
      <c r="ADY1900"/>
      <c r="ADZ1900"/>
      <c r="AEA1900"/>
      <c r="AEB1900"/>
      <c r="AEC1900"/>
      <c r="AED1900"/>
      <c r="AEE1900"/>
      <c r="AEF1900"/>
      <c r="AEG1900"/>
      <c r="AEH1900"/>
      <c r="AEI1900"/>
      <c r="AEJ1900"/>
      <c r="AEK1900"/>
      <c r="AEL1900"/>
      <c r="AEM1900"/>
      <c r="AEN1900"/>
      <c r="AEO1900"/>
      <c r="AEP1900"/>
      <c r="AEQ1900"/>
      <c r="AER1900"/>
      <c r="AES1900"/>
      <c r="AET1900"/>
      <c r="AEU1900"/>
      <c r="AEV1900"/>
      <c r="AEW1900"/>
      <c r="AEX1900"/>
      <c r="AEY1900"/>
      <c r="AEZ1900"/>
      <c r="AFA1900"/>
      <c r="AFB1900"/>
      <c r="AFC1900"/>
      <c r="AFD1900"/>
      <c r="AFE1900"/>
      <c r="AFF1900"/>
      <c r="AFG1900"/>
      <c r="AFH1900"/>
      <c r="AFI1900"/>
      <c r="AFJ1900"/>
      <c r="AFK1900"/>
      <c r="AFL1900"/>
      <c r="AFM1900"/>
      <c r="AFN1900"/>
      <c r="AFO1900"/>
      <c r="AFP1900"/>
      <c r="AFQ1900"/>
      <c r="AFR1900"/>
      <c r="AFS1900"/>
      <c r="AFT1900"/>
      <c r="AFU1900"/>
      <c r="AFV1900"/>
      <c r="AFW1900"/>
      <c r="AFX1900"/>
      <c r="AFY1900"/>
      <c r="AFZ1900"/>
      <c r="AGA1900"/>
      <c r="AGB1900"/>
      <c r="AGC1900"/>
      <c r="AGD1900"/>
      <c r="AGE1900"/>
      <c r="AGF1900"/>
      <c r="AGG1900"/>
      <c r="AGH1900"/>
      <c r="AGI1900"/>
      <c r="AGJ1900"/>
      <c r="AGK1900"/>
      <c r="AGL1900"/>
      <c r="AGM1900"/>
      <c r="AGN1900"/>
      <c r="AGO1900"/>
      <c r="AGP1900"/>
      <c r="AGQ1900"/>
      <c r="AGR1900"/>
      <c r="AGS1900"/>
      <c r="AGT1900"/>
      <c r="AGU1900"/>
      <c r="AGV1900"/>
      <c r="AGW1900"/>
      <c r="AGX1900"/>
      <c r="AGY1900"/>
      <c r="AGZ1900"/>
      <c r="AHA1900"/>
      <c r="AHB1900"/>
      <c r="AHC1900"/>
      <c r="AHD1900"/>
      <c r="AHE1900"/>
      <c r="AHF1900"/>
      <c r="AHG1900"/>
      <c r="AHH1900"/>
      <c r="AHI1900"/>
      <c r="AHJ1900"/>
      <c r="AHK1900"/>
      <c r="AHL1900"/>
      <c r="AHM1900"/>
      <c r="AHN1900"/>
      <c r="AHO1900"/>
      <c r="AHP1900"/>
      <c r="AHQ1900"/>
      <c r="AHR1900"/>
      <c r="AHS1900"/>
      <c r="AHT1900"/>
      <c r="AHU1900"/>
      <c r="AHV1900"/>
      <c r="AHW1900"/>
      <c r="AHX1900"/>
      <c r="AHY1900"/>
      <c r="AHZ1900"/>
      <c r="AIA1900"/>
      <c r="AIB1900"/>
      <c r="AIC1900"/>
      <c r="AID1900"/>
      <c r="AIE1900"/>
      <c r="AIF1900"/>
      <c r="AIG1900"/>
      <c r="AIH1900"/>
      <c r="AII1900"/>
      <c r="AIJ1900"/>
      <c r="AIK1900"/>
      <c r="AIL1900"/>
      <c r="AIM1900"/>
      <c r="AIN1900"/>
      <c r="AIO1900"/>
      <c r="AIP1900"/>
      <c r="AIQ1900"/>
      <c r="AIR1900"/>
      <c r="AIS1900"/>
      <c r="AIT1900"/>
      <c r="AIU1900"/>
      <c r="AIV1900"/>
      <c r="AIW1900"/>
      <c r="AIX1900"/>
      <c r="AIY1900"/>
      <c r="AIZ1900"/>
      <c r="AJA1900"/>
      <c r="AJB1900"/>
      <c r="AJC1900"/>
      <c r="AJD1900"/>
      <c r="AJE1900"/>
      <c r="AJF1900"/>
      <c r="AJG1900"/>
      <c r="AJH1900"/>
      <c r="AJI1900"/>
      <c r="AJJ1900"/>
      <c r="AJK1900"/>
      <c r="AJL1900"/>
      <c r="AJM1900"/>
      <c r="AJN1900"/>
      <c r="AJO1900"/>
      <c r="AJP1900"/>
      <c r="AJQ1900"/>
      <c r="AJR1900"/>
      <c r="AJS1900"/>
      <c r="AJT1900"/>
      <c r="AJU1900"/>
      <c r="AJV1900"/>
      <c r="AJW1900"/>
      <c r="AJX1900"/>
      <c r="AJY1900"/>
      <c r="AJZ1900"/>
      <c r="AKA1900"/>
      <c r="AKB1900"/>
      <c r="AKC1900"/>
      <c r="AKD1900"/>
      <c r="AKE1900"/>
      <c r="AKF1900"/>
      <c r="AKG1900"/>
      <c r="AKH1900"/>
      <c r="AKI1900"/>
      <c r="AKJ1900"/>
      <c r="AKK1900"/>
      <c r="AKL1900"/>
      <c r="AKM1900"/>
      <c r="AKN1900"/>
      <c r="AKO1900"/>
      <c r="AKP1900"/>
      <c r="AKQ1900"/>
      <c r="AKR1900"/>
      <c r="AKS1900"/>
      <c r="AKT1900"/>
      <c r="AKU1900"/>
      <c r="AKV1900"/>
      <c r="AKW1900"/>
      <c r="AKX1900"/>
      <c r="AKY1900"/>
      <c r="AKZ1900"/>
      <c r="ALA1900"/>
      <c r="ALB1900"/>
      <c r="ALC1900"/>
      <c r="ALD1900"/>
      <c r="ALE1900"/>
      <c r="ALF1900"/>
      <c r="ALG1900"/>
      <c r="ALH1900"/>
      <c r="ALI1900"/>
      <c r="ALJ1900"/>
      <c r="ALK1900"/>
      <c r="ALL1900"/>
      <c r="ALM1900"/>
      <c r="ALN1900"/>
      <c r="ALO1900"/>
      <c r="ALP1900"/>
      <c r="ALQ1900"/>
      <c r="ALR1900"/>
      <c r="ALS1900"/>
      <c r="ALT1900"/>
      <c r="ALU1900"/>
      <c r="ALV1900"/>
      <c r="ALW1900"/>
      <c r="ALX1900"/>
      <c r="ALY1900"/>
      <c r="ALZ1900"/>
      <c r="AMA1900"/>
      <c r="AMB1900"/>
      <c r="AMC1900"/>
      <c r="AMD1900"/>
      <c r="AME1900"/>
      <c r="AMF1900"/>
      <c r="AMG1900"/>
      <c r="AMH1900"/>
      <c r="AMI1900"/>
      <c r="AMJ1900"/>
      <c r="AMK1900"/>
    </row>
    <row r="1901" spans="1:1025"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c r="FC1901"/>
      <c r="FD1901"/>
      <c r="FE1901"/>
      <c r="FF1901"/>
      <c r="FG1901"/>
      <c r="FH1901"/>
      <c r="FI1901"/>
      <c r="FJ1901"/>
      <c r="FK1901"/>
      <c r="FL1901"/>
      <c r="FM1901"/>
      <c r="FN1901"/>
      <c r="FO1901"/>
      <c r="FP1901"/>
      <c r="FQ1901"/>
      <c r="FR1901"/>
      <c r="FS1901"/>
      <c r="FT1901"/>
      <c r="FU1901"/>
      <c r="FV1901"/>
      <c r="FW1901"/>
      <c r="FX1901"/>
      <c r="FY1901"/>
      <c r="FZ1901"/>
      <c r="GA1901"/>
      <c r="GB1901"/>
      <c r="GC1901"/>
      <c r="GD1901"/>
      <c r="GE1901"/>
      <c r="GF1901"/>
      <c r="GG1901"/>
      <c r="GH1901"/>
      <c r="GI1901"/>
      <c r="GJ1901"/>
      <c r="GK1901"/>
      <c r="GL1901"/>
      <c r="GM1901"/>
      <c r="GN1901"/>
      <c r="GO1901"/>
      <c r="GP1901"/>
      <c r="GQ1901"/>
      <c r="GR1901"/>
      <c r="GS1901"/>
      <c r="GT1901"/>
      <c r="GU1901"/>
      <c r="GV1901"/>
      <c r="GW1901"/>
      <c r="GX1901"/>
      <c r="GY1901"/>
      <c r="GZ1901"/>
      <c r="HA1901"/>
      <c r="HB1901"/>
      <c r="HC1901"/>
      <c r="HD1901"/>
      <c r="HE1901"/>
      <c r="HF1901"/>
      <c r="HG1901"/>
      <c r="HH1901"/>
      <c r="HI1901"/>
      <c r="HJ1901"/>
      <c r="HK1901"/>
      <c r="HL1901"/>
      <c r="HM1901"/>
      <c r="HN1901"/>
      <c r="HO1901"/>
      <c r="HP1901"/>
      <c r="HQ1901"/>
      <c r="HR1901"/>
      <c r="HS1901"/>
      <c r="HT1901"/>
      <c r="HU1901"/>
      <c r="HV1901"/>
      <c r="HW1901"/>
      <c r="HX1901"/>
      <c r="HY1901"/>
      <c r="HZ1901"/>
      <c r="IA1901"/>
      <c r="IB1901"/>
      <c r="IC1901"/>
      <c r="ID1901"/>
      <c r="IE1901"/>
      <c r="IF1901"/>
      <c r="IG1901"/>
      <c r="IH1901"/>
      <c r="II1901"/>
      <c r="IJ1901"/>
      <c r="IK1901"/>
      <c r="IL1901"/>
      <c r="IM1901"/>
      <c r="IN1901"/>
      <c r="IO1901"/>
      <c r="IP1901"/>
      <c r="IQ1901"/>
      <c r="IR1901"/>
      <c r="IS1901"/>
      <c r="IT1901"/>
      <c r="IU1901"/>
      <c r="IV1901"/>
      <c r="IW1901"/>
      <c r="IX1901"/>
      <c r="IY1901"/>
      <c r="IZ1901"/>
      <c r="JA1901"/>
      <c r="JB1901"/>
      <c r="JC1901"/>
      <c r="JD1901"/>
      <c r="JE1901"/>
      <c r="JF1901"/>
      <c r="JG1901"/>
      <c r="JH1901"/>
      <c r="JI1901"/>
      <c r="JJ1901"/>
      <c r="JK1901"/>
      <c r="JL1901"/>
      <c r="JM1901"/>
      <c r="JN1901"/>
      <c r="JO1901"/>
      <c r="JP1901"/>
      <c r="JQ1901"/>
      <c r="JR1901"/>
      <c r="JS1901"/>
      <c r="JT1901"/>
      <c r="JU1901"/>
      <c r="JV1901"/>
      <c r="JW1901"/>
      <c r="JX1901"/>
      <c r="JY1901"/>
      <c r="JZ1901"/>
      <c r="KA1901"/>
      <c r="KB1901"/>
      <c r="KC1901"/>
      <c r="KD1901"/>
      <c r="KE1901"/>
      <c r="KF1901"/>
      <c r="KG1901"/>
      <c r="KH1901"/>
      <c r="KI1901"/>
      <c r="KJ1901"/>
      <c r="KK1901"/>
      <c r="KL1901"/>
      <c r="KM1901"/>
      <c r="KN1901"/>
      <c r="KO1901"/>
      <c r="KP1901"/>
      <c r="KQ1901"/>
      <c r="KR1901"/>
      <c r="KS1901"/>
      <c r="KT1901"/>
      <c r="KU1901"/>
      <c r="KV1901"/>
      <c r="KW1901"/>
      <c r="KX1901"/>
      <c r="KY1901"/>
      <c r="KZ1901"/>
      <c r="LA1901"/>
      <c r="LB1901"/>
      <c r="LC1901"/>
      <c r="LD1901"/>
      <c r="LE1901"/>
      <c r="LF1901"/>
      <c r="LG1901"/>
      <c r="LH1901"/>
      <c r="LI1901"/>
      <c r="LJ1901"/>
      <c r="LK1901"/>
      <c r="LL1901"/>
      <c r="LM1901"/>
      <c r="LN1901"/>
      <c r="LO1901"/>
      <c r="LP1901"/>
      <c r="LQ1901"/>
      <c r="LR1901"/>
      <c r="LS1901"/>
      <c r="LT1901"/>
      <c r="LU1901"/>
      <c r="LV1901"/>
      <c r="LW1901"/>
      <c r="LX1901"/>
      <c r="LY1901"/>
      <c r="LZ1901"/>
      <c r="MA1901"/>
      <c r="MB1901"/>
      <c r="MC1901"/>
      <c r="MD1901"/>
      <c r="ME1901"/>
      <c r="MF1901"/>
      <c r="MG1901"/>
      <c r="MH1901"/>
      <c r="MI1901"/>
      <c r="MJ1901"/>
      <c r="MK1901"/>
      <c r="ML1901"/>
      <c r="MM1901"/>
      <c r="MN1901"/>
      <c r="MO1901"/>
      <c r="MP1901"/>
      <c r="MQ1901"/>
      <c r="MR1901"/>
      <c r="MS1901"/>
      <c r="MT1901"/>
      <c r="MU1901"/>
      <c r="MV1901"/>
      <c r="MW1901"/>
      <c r="MX1901"/>
      <c r="MY1901"/>
      <c r="MZ1901"/>
      <c r="NA1901"/>
      <c r="NB1901"/>
      <c r="NC1901"/>
      <c r="ND1901"/>
      <c r="NE1901"/>
      <c r="NF1901"/>
      <c r="NG1901"/>
      <c r="NH1901"/>
      <c r="NI1901"/>
      <c r="NJ1901"/>
      <c r="NK1901"/>
      <c r="NL1901"/>
      <c r="NM1901"/>
      <c r="NN1901"/>
      <c r="NO1901"/>
      <c r="NP1901"/>
      <c r="NQ1901"/>
      <c r="NR1901"/>
      <c r="NS1901"/>
      <c r="NT1901"/>
      <c r="NU1901"/>
      <c r="NV1901"/>
      <c r="NW1901"/>
      <c r="NX1901"/>
      <c r="NY1901"/>
      <c r="NZ1901"/>
      <c r="OA1901"/>
      <c r="OB1901"/>
      <c r="OC1901"/>
      <c r="OD1901"/>
      <c r="OE1901"/>
      <c r="OF1901"/>
      <c r="OG1901"/>
      <c r="OH1901"/>
      <c r="OI1901"/>
      <c r="OJ1901"/>
      <c r="OK1901"/>
      <c r="OL1901"/>
      <c r="OM1901"/>
      <c r="ON1901"/>
      <c r="OO1901"/>
      <c r="OP1901"/>
      <c r="OQ1901"/>
      <c r="OR1901"/>
      <c r="OS1901"/>
      <c r="OT1901"/>
      <c r="OU1901"/>
      <c r="OV1901"/>
      <c r="OW1901"/>
      <c r="OX1901"/>
      <c r="OY1901"/>
      <c r="OZ1901"/>
      <c r="PA1901"/>
      <c r="PB1901"/>
      <c r="PC1901"/>
      <c r="PD1901"/>
      <c r="PE1901"/>
      <c r="PF1901"/>
      <c r="PG1901"/>
      <c r="PH1901"/>
      <c r="PI1901"/>
      <c r="PJ1901"/>
      <c r="PK1901"/>
      <c r="PL1901"/>
      <c r="PM1901"/>
      <c r="PN1901"/>
      <c r="PO1901"/>
      <c r="PP1901"/>
      <c r="PQ1901"/>
      <c r="PR1901"/>
      <c r="PS1901"/>
      <c r="PT1901"/>
      <c r="PU1901"/>
      <c r="PV1901"/>
      <c r="PW1901"/>
      <c r="PX1901"/>
      <c r="PY1901"/>
      <c r="PZ1901"/>
      <c r="QA1901"/>
      <c r="QB1901"/>
      <c r="QC1901"/>
      <c r="QD1901"/>
      <c r="QE1901"/>
      <c r="QF1901"/>
      <c r="QG1901"/>
      <c r="QH1901"/>
      <c r="QI1901"/>
      <c r="QJ1901"/>
      <c r="QK1901"/>
      <c r="QL1901"/>
      <c r="QM1901"/>
      <c r="QN1901"/>
      <c r="QO1901"/>
      <c r="QP1901"/>
      <c r="QQ1901"/>
      <c r="QR1901"/>
      <c r="QS1901"/>
      <c r="QT1901"/>
      <c r="QU1901"/>
      <c r="QV1901"/>
      <c r="QW1901"/>
      <c r="QX1901"/>
      <c r="QY1901"/>
      <c r="QZ1901"/>
      <c r="RA1901"/>
      <c r="RB1901"/>
      <c r="RC1901"/>
      <c r="RD1901"/>
      <c r="RE1901"/>
      <c r="RF1901"/>
      <c r="RG1901"/>
      <c r="RH1901"/>
      <c r="RI1901"/>
      <c r="RJ1901"/>
      <c r="RK1901"/>
      <c r="RL1901"/>
      <c r="RM1901"/>
      <c r="RN1901"/>
      <c r="RO1901"/>
      <c r="RP1901"/>
      <c r="RQ1901"/>
      <c r="RR1901"/>
      <c r="RS1901"/>
      <c r="RT1901"/>
      <c r="RU1901"/>
      <c r="RV1901"/>
      <c r="RW1901"/>
      <c r="RX1901"/>
      <c r="RY1901"/>
      <c r="RZ1901"/>
      <c r="SA1901"/>
      <c r="SB1901"/>
      <c r="SC1901"/>
      <c r="SD1901"/>
      <c r="SE1901"/>
      <c r="SF1901"/>
      <c r="SG1901"/>
      <c r="SH1901"/>
      <c r="SI1901"/>
      <c r="SJ1901"/>
      <c r="SK1901"/>
      <c r="SL1901"/>
      <c r="SM1901"/>
      <c r="SN1901"/>
      <c r="SO1901"/>
      <c r="SP1901"/>
      <c r="SQ1901"/>
      <c r="SR1901"/>
      <c r="SS1901"/>
      <c r="ST1901"/>
      <c r="SU1901"/>
      <c r="SV1901"/>
      <c r="SW1901"/>
      <c r="SX1901"/>
      <c r="SY1901"/>
      <c r="SZ1901"/>
      <c r="TA1901"/>
      <c r="TB1901"/>
      <c r="TC1901"/>
      <c r="TD1901"/>
      <c r="TE1901"/>
      <c r="TF1901"/>
      <c r="TG1901"/>
      <c r="TH1901"/>
      <c r="TI1901"/>
      <c r="TJ1901"/>
      <c r="TK1901"/>
      <c r="TL1901"/>
      <c r="TM1901"/>
      <c r="TN1901"/>
      <c r="TO1901"/>
      <c r="TP1901"/>
      <c r="TQ1901"/>
      <c r="TR1901"/>
      <c r="TS1901"/>
      <c r="TT1901"/>
      <c r="TU1901"/>
      <c r="TV1901"/>
      <c r="TW1901"/>
      <c r="TX1901"/>
      <c r="TY1901"/>
      <c r="TZ1901"/>
      <c r="UA1901"/>
      <c r="UB1901"/>
      <c r="UC1901"/>
      <c r="UD1901"/>
      <c r="UE1901"/>
      <c r="UF1901"/>
      <c r="UG1901"/>
      <c r="UH1901"/>
      <c r="UI1901"/>
      <c r="UJ1901"/>
      <c r="UK1901"/>
      <c r="UL1901"/>
      <c r="UM1901"/>
      <c r="UN1901"/>
      <c r="UO1901"/>
      <c r="UP1901"/>
      <c r="UQ1901"/>
      <c r="UR1901"/>
      <c r="US1901"/>
      <c r="UT1901"/>
      <c r="UU1901"/>
      <c r="UV1901"/>
      <c r="UW1901"/>
      <c r="UX1901"/>
      <c r="UY1901"/>
      <c r="UZ1901"/>
      <c r="VA1901"/>
      <c r="VB1901"/>
      <c r="VC1901"/>
      <c r="VD1901"/>
      <c r="VE1901"/>
      <c r="VF1901"/>
      <c r="VG1901"/>
      <c r="VH1901"/>
      <c r="VI1901"/>
      <c r="VJ1901"/>
      <c r="VK1901"/>
      <c r="VL1901"/>
      <c r="VM1901"/>
      <c r="VN1901"/>
      <c r="VO1901"/>
      <c r="VP1901"/>
      <c r="VQ1901"/>
      <c r="VR1901"/>
      <c r="VS1901"/>
      <c r="VT1901"/>
      <c r="VU1901"/>
      <c r="VV1901"/>
      <c r="VW1901"/>
      <c r="VX1901"/>
      <c r="VY1901"/>
      <c r="VZ1901"/>
      <c r="WA1901"/>
      <c r="WB1901"/>
      <c r="WC1901"/>
      <c r="WD1901"/>
      <c r="WE1901"/>
      <c r="WF1901"/>
      <c r="WG1901"/>
      <c r="WH1901"/>
      <c r="WI1901"/>
      <c r="WJ1901"/>
      <c r="WK1901"/>
      <c r="WL1901"/>
      <c r="WM1901"/>
      <c r="WN1901"/>
      <c r="WO1901"/>
      <c r="WP1901"/>
      <c r="WQ1901"/>
      <c r="WR1901"/>
      <c r="WS1901"/>
      <c r="WT1901"/>
      <c r="WU1901"/>
      <c r="WV1901"/>
      <c r="WW1901"/>
      <c r="WX1901"/>
      <c r="WY1901"/>
      <c r="WZ1901"/>
      <c r="XA1901"/>
      <c r="XB1901"/>
      <c r="XC1901"/>
      <c r="XD1901"/>
      <c r="XE1901"/>
      <c r="XF1901"/>
      <c r="XG1901"/>
      <c r="XH1901"/>
      <c r="XI1901"/>
      <c r="XJ1901"/>
      <c r="XK1901"/>
      <c r="XL1901"/>
      <c r="XM1901"/>
      <c r="XN1901"/>
      <c r="XO1901"/>
      <c r="XP1901"/>
      <c r="XQ1901"/>
      <c r="XR1901"/>
      <c r="XS1901"/>
      <c r="XT1901"/>
      <c r="XU1901"/>
      <c r="XV1901"/>
      <c r="XW1901"/>
      <c r="XX1901"/>
      <c r="XY1901"/>
      <c r="XZ1901"/>
      <c r="YA1901"/>
      <c r="YB1901"/>
      <c r="YC1901"/>
      <c r="YD1901"/>
      <c r="YE1901"/>
      <c r="YF1901"/>
      <c r="YG1901"/>
      <c r="YH1901"/>
      <c r="YI1901"/>
      <c r="YJ1901"/>
      <c r="YK1901"/>
      <c r="YL1901"/>
      <c r="YM1901"/>
      <c r="YN1901"/>
      <c r="YO1901"/>
      <c r="YP1901"/>
      <c r="YQ1901"/>
      <c r="YR1901"/>
      <c r="YS1901"/>
      <c r="YT1901"/>
      <c r="YU1901"/>
      <c r="YV1901"/>
      <c r="YW1901"/>
      <c r="YX1901"/>
      <c r="YY1901"/>
      <c r="YZ1901"/>
      <c r="ZA1901"/>
      <c r="ZB1901"/>
      <c r="ZC1901"/>
      <c r="ZD1901"/>
      <c r="ZE1901"/>
      <c r="ZF1901"/>
      <c r="ZG1901"/>
      <c r="ZH1901"/>
      <c r="ZI1901"/>
      <c r="ZJ1901"/>
      <c r="ZK1901"/>
      <c r="ZL1901"/>
      <c r="ZM1901"/>
      <c r="ZN1901"/>
      <c r="ZO1901"/>
      <c r="ZP1901"/>
      <c r="ZQ1901"/>
      <c r="ZR1901"/>
      <c r="ZS1901"/>
      <c r="ZT1901"/>
      <c r="ZU1901"/>
      <c r="ZV1901"/>
      <c r="ZW1901"/>
      <c r="ZX1901"/>
      <c r="ZY1901"/>
      <c r="ZZ1901"/>
      <c r="AAA1901"/>
      <c r="AAB1901"/>
      <c r="AAC1901"/>
      <c r="AAD1901"/>
      <c r="AAE1901"/>
      <c r="AAF1901"/>
      <c r="AAG1901"/>
      <c r="AAH1901"/>
      <c r="AAI1901"/>
      <c r="AAJ1901"/>
      <c r="AAK1901"/>
      <c r="AAL1901"/>
      <c r="AAM1901"/>
      <c r="AAN1901"/>
      <c r="AAO1901"/>
      <c r="AAP1901"/>
      <c r="AAQ1901"/>
      <c r="AAR1901"/>
      <c r="AAS1901"/>
      <c r="AAT1901"/>
      <c r="AAU1901"/>
      <c r="AAV1901"/>
      <c r="AAW1901"/>
      <c r="AAX1901"/>
      <c r="AAY1901"/>
      <c r="AAZ1901"/>
      <c r="ABA1901"/>
      <c r="ABB1901"/>
      <c r="ABC1901"/>
      <c r="ABD1901"/>
      <c r="ABE1901"/>
      <c r="ABF1901"/>
      <c r="ABG1901"/>
      <c r="ABH1901"/>
      <c r="ABI1901"/>
      <c r="ABJ1901"/>
      <c r="ABK1901"/>
      <c r="ABL1901"/>
      <c r="ABM1901"/>
      <c r="ABN1901"/>
      <c r="ABO1901"/>
      <c r="ABP1901"/>
      <c r="ABQ1901"/>
      <c r="ABR1901"/>
      <c r="ABS1901"/>
      <c r="ABT1901"/>
      <c r="ABU1901"/>
      <c r="ABV1901"/>
      <c r="ABW1901"/>
      <c r="ABX1901"/>
      <c r="ABY1901"/>
      <c r="ABZ1901"/>
      <c r="ACA1901"/>
      <c r="ACB1901"/>
      <c r="ACC1901"/>
      <c r="ACD1901"/>
      <c r="ACE1901"/>
      <c r="ACF1901"/>
      <c r="ACG1901"/>
      <c r="ACH1901"/>
      <c r="ACI1901"/>
      <c r="ACJ1901"/>
      <c r="ACK1901"/>
      <c r="ACL1901"/>
      <c r="ACM1901"/>
      <c r="ACN1901"/>
      <c r="ACO1901"/>
      <c r="ACP1901"/>
      <c r="ACQ1901"/>
      <c r="ACR1901"/>
      <c r="ACS1901"/>
      <c r="ACT1901"/>
      <c r="ACU1901"/>
      <c r="ACV1901"/>
      <c r="ACW1901"/>
      <c r="ACX1901"/>
      <c r="ACY1901"/>
      <c r="ACZ1901"/>
      <c r="ADA1901"/>
      <c r="ADB1901"/>
      <c r="ADC1901"/>
      <c r="ADD1901"/>
      <c r="ADE1901"/>
      <c r="ADF1901"/>
      <c r="ADG1901"/>
      <c r="ADH1901"/>
      <c r="ADI1901"/>
      <c r="ADJ1901"/>
      <c r="ADK1901"/>
      <c r="ADL1901"/>
      <c r="ADM1901"/>
      <c r="ADN1901"/>
      <c r="ADO1901"/>
      <c r="ADP1901"/>
      <c r="ADQ1901"/>
      <c r="ADR1901"/>
      <c r="ADS1901"/>
      <c r="ADT1901"/>
      <c r="ADU1901"/>
      <c r="ADV1901"/>
      <c r="ADW1901"/>
      <c r="ADX1901"/>
      <c r="ADY1901"/>
      <c r="ADZ1901"/>
      <c r="AEA1901"/>
      <c r="AEB1901"/>
      <c r="AEC1901"/>
      <c r="AED1901"/>
      <c r="AEE1901"/>
      <c r="AEF1901"/>
      <c r="AEG1901"/>
      <c r="AEH1901"/>
      <c r="AEI1901"/>
      <c r="AEJ1901"/>
      <c r="AEK1901"/>
      <c r="AEL1901"/>
      <c r="AEM1901"/>
      <c r="AEN1901"/>
      <c r="AEO1901"/>
      <c r="AEP1901"/>
      <c r="AEQ1901"/>
      <c r="AER1901"/>
      <c r="AES1901"/>
      <c r="AET1901"/>
      <c r="AEU1901"/>
      <c r="AEV1901"/>
      <c r="AEW1901"/>
      <c r="AEX1901"/>
      <c r="AEY1901"/>
      <c r="AEZ1901"/>
      <c r="AFA1901"/>
      <c r="AFB1901"/>
      <c r="AFC1901"/>
      <c r="AFD1901"/>
      <c r="AFE1901"/>
      <c r="AFF1901"/>
      <c r="AFG1901"/>
      <c r="AFH1901"/>
      <c r="AFI1901"/>
      <c r="AFJ1901"/>
      <c r="AFK1901"/>
      <c r="AFL1901"/>
      <c r="AFM1901"/>
      <c r="AFN1901"/>
      <c r="AFO1901"/>
      <c r="AFP1901"/>
      <c r="AFQ1901"/>
      <c r="AFR1901"/>
      <c r="AFS1901"/>
      <c r="AFT1901"/>
      <c r="AFU1901"/>
      <c r="AFV1901"/>
      <c r="AFW1901"/>
      <c r="AFX1901"/>
      <c r="AFY1901"/>
      <c r="AFZ1901"/>
      <c r="AGA1901"/>
      <c r="AGB1901"/>
      <c r="AGC1901"/>
      <c r="AGD1901"/>
      <c r="AGE1901"/>
      <c r="AGF1901"/>
      <c r="AGG1901"/>
      <c r="AGH1901"/>
      <c r="AGI1901"/>
      <c r="AGJ1901"/>
      <c r="AGK1901"/>
      <c r="AGL1901"/>
      <c r="AGM1901"/>
      <c r="AGN1901"/>
      <c r="AGO1901"/>
      <c r="AGP1901"/>
      <c r="AGQ1901"/>
      <c r="AGR1901"/>
      <c r="AGS1901"/>
      <c r="AGT1901"/>
      <c r="AGU1901"/>
      <c r="AGV1901"/>
      <c r="AGW1901"/>
      <c r="AGX1901"/>
      <c r="AGY1901"/>
      <c r="AGZ1901"/>
      <c r="AHA1901"/>
      <c r="AHB1901"/>
      <c r="AHC1901"/>
      <c r="AHD1901"/>
      <c r="AHE1901"/>
      <c r="AHF1901"/>
      <c r="AHG1901"/>
      <c r="AHH1901"/>
      <c r="AHI1901"/>
      <c r="AHJ1901"/>
      <c r="AHK1901"/>
      <c r="AHL1901"/>
      <c r="AHM1901"/>
      <c r="AHN1901"/>
      <c r="AHO1901"/>
      <c r="AHP1901"/>
      <c r="AHQ1901"/>
      <c r="AHR1901"/>
      <c r="AHS1901"/>
      <c r="AHT1901"/>
      <c r="AHU1901"/>
      <c r="AHV1901"/>
      <c r="AHW1901"/>
      <c r="AHX1901"/>
      <c r="AHY1901"/>
      <c r="AHZ1901"/>
      <c r="AIA1901"/>
      <c r="AIB1901"/>
      <c r="AIC1901"/>
      <c r="AID1901"/>
      <c r="AIE1901"/>
      <c r="AIF1901"/>
      <c r="AIG1901"/>
      <c r="AIH1901"/>
      <c r="AII1901"/>
      <c r="AIJ1901"/>
      <c r="AIK1901"/>
      <c r="AIL1901"/>
      <c r="AIM1901"/>
      <c r="AIN1901"/>
      <c r="AIO1901"/>
      <c r="AIP1901"/>
      <c r="AIQ1901"/>
      <c r="AIR1901"/>
      <c r="AIS1901"/>
      <c r="AIT1901"/>
      <c r="AIU1901"/>
      <c r="AIV1901"/>
      <c r="AIW1901"/>
      <c r="AIX1901"/>
      <c r="AIY1901"/>
      <c r="AIZ1901"/>
      <c r="AJA1901"/>
      <c r="AJB1901"/>
      <c r="AJC1901"/>
      <c r="AJD1901"/>
      <c r="AJE1901"/>
      <c r="AJF1901"/>
      <c r="AJG1901"/>
      <c r="AJH1901"/>
      <c r="AJI1901"/>
      <c r="AJJ1901"/>
      <c r="AJK1901"/>
      <c r="AJL1901"/>
      <c r="AJM1901"/>
      <c r="AJN1901"/>
      <c r="AJO1901"/>
      <c r="AJP1901"/>
      <c r="AJQ1901"/>
      <c r="AJR1901"/>
      <c r="AJS1901"/>
      <c r="AJT1901"/>
      <c r="AJU1901"/>
      <c r="AJV1901"/>
      <c r="AJW1901"/>
      <c r="AJX1901"/>
      <c r="AJY1901"/>
      <c r="AJZ1901"/>
      <c r="AKA1901"/>
      <c r="AKB1901"/>
      <c r="AKC1901"/>
      <c r="AKD1901"/>
      <c r="AKE1901"/>
      <c r="AKF1901"/>
      <c r="AKG1901"/>
      <c r="AKH1901"/>
      <c r="AKI1901"/>
      <c r="AKJ1901"/>
      <c r="AKK1901"/>
      <c r="AKL1901"/>
      <c r="AKM1901"/>
      <c r="AKN1901"/>
      <c r="AKO1901"/>
      <c r="AKP1901"/>
      <c r="AKQ1901"/>
      <c r="AKR1901"/>
      <c r="AKS1901"/>
      <c r="AKT1901"/>
      <c r="AKU1901"/>
      <c r="AKV1901"/>
      <c r="AKW1901"/>
      <c r="AKX1901"/>
      <c r="AKY1901"/>
      <c r="AKZ1901"/>
      <c r="ALA1901"/>
      <c r="ALB1901"/>
      <c r="ALC1901"/>
      <c r="ALD1901"/>
      <c r="ALE1901"/>
      <c r="ALF1901"/>
      <c r="ALG1901"/>
      <c r="ALH1901"/>
      <c r="ALI1901"/>
      <c r="ALJ1901"/>
      <c r="ALK1901"/>
      <c r="ALL1901"/>
      <c r="ALM1901"/>
      <c r="ALN1901"/>
      <c r="ALO1901"/>
      <c r="ALP1901"/>
      <c r="ALQ1901"/>
      <c r="ALR1901"/>
      <c r="ALS1901"/>
      <c r="ALT1901"/>
      <c r="ALU1901"/>
      <c r="ALV1901"/>
      <c r="ALW1901"/>
      <c r="ALX1901"/>
      <c r="ALY1901"/>
      <c r="ALZ1901"/>
      <c r="AMA1901"/>
      <c r="AMB1901"/>
      <c r="AMC1901"/>
      <c r="AMD1901"/>
      <c r="AME1901"/>
      <c r="AMF1901"/>
      <c r="AMG1901"/>
      <c r="AMH1901"/>
      <c r="AMI1901"/>
      <c r="AMJ1901"/>
      <c r="AMK1901"/>
    </row>
    <row r="1902" spans="1:1025" ht="45" customHeight="1" x14ac:dyDescent="0.25">
      <c r="A1902" s="20" t="s">
        <v>186</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c r="FC1902"/>
      <c r="FD1902"/>
      <c r="FE1902"/>
      <c r="FF1902"/>
      <c r="FG1902"/>
      <c r="FH1902"/>
      <c r="FI1902"/>
      <c r="FJ1902"/>
      <c r="FK1902"/>
      <c r="FL1902"/>
      <c r="FM1902"/>
      <c r="FN1902"/>
      <c r="FO1902"/>
      <c r="FP1902"/>
      <c r="FQ1902"/>
      <c r="FR1902"/>
      <c r="FS1902"/>
      <c r="FT1902"/>
      <c r="FU1902"/>
      <c r="FV1902"/>
      <c r="FW1902"/>
      <c r="FX1902"/>
      <c r="FY1902"/>
      <c r="FZ1902"/>
      <c r="GA1902"/>
      <c r="GB1902"/>
      <c r="GC1902"/>
      <c r="GD1902"/>
      <c r="GE1902"/>
      <c r="GF1902"/>
      <c r="GG1902"/>
      <c r="GH1902"/>
      <c r="GI1902"/>
      <c r="GJ1902"/>
      <c r="GK1902"/>
      <c r="GL1902"/>
      <c r="GM1902"/>
      <c r="GN1902"/>
      <c r="GO1902"/>
      <c r="GP1902"/>
      <c r="GQ1902"/>
      <c r="GR1902"/>
      <c r="GS1902"/>
      <c r="GT1902"/>
      <c r="GU1902"/>
      <c r="GV1902"/>
      <c r="GW1902"/>
      <c r="GX1902"/>
      <c r="GY1902"/>
      <c r="GZ1902"/>
      <c r="HA1902"/>
      <c r="HB1902"/>
      <c r="HC1902"/>
      <c r="HD1902"/>
      <c r="HE1902"/>
      <c r="HF1902"/>
      <c r="HG1902"/>
      <c r="HH1902"/>
      <c r="HI1902"/>
      <c r="HJ1902"/>
      <c r="HK1902"/>
      <c r="HL1902"/>
      <c r="HM1902"/>
      <c r="HN1902"/>
      <c r="HO1902"/>
      <c r="HP1902"/>
      <c r="HQ1902"/>
      <c r="HR1902"/>
      <c r="HS1902"/>
      <c r="HT1902"/>
      <c r="HU1902"/>
      <c r="HV1902"/>
      <c r="HW1902"/>
      <c r="HX1902"/>
      <c r="HY1902"/>
      <c r="HZ1902"/>
      <c r="IA1902"/>
      <c r="IB1902"/>
      <c r="IC1902"/>
      <c r="ID1902"/>
      <c r="IE1902"/>
      <c r="IF1902"/>
      <c r="IG1902"/>
      <c r="IH1902"/>
      <c r="II1902"/>
      <c r="IJ1902"/>
      <c r="IK1902"/>
      <c r="IL1902"/>
      <c r="IM1902"/>
      <c r="IN1902"/>
      <c r="IO1902"/>
      <c r="IP1902"/>
      <c r="IQ1902"/>
      <c r="IR1902"/>
      <c r="IS1902"/>
      <c r="IT1902"/>
      <c r="IU1902"/>
      <c r="IV1902"/>
      <c r="IW1902"/>
      <c r="IX1902"/>
      <c r="IY1902"/>
      <c r="IZ1902"/>
      <c r="JA1902"/>
      <c r="JB1902"/>
      <c r="JC1902"/>
      <c r="JD1902"/>
      <c r="JE1902"/>
      <c r="JF1902"/>
      <c r="JG1902"/>
      <c r="JH1902"/>
      <c r="JI1902"/>
      <c r="JJ1902"/>
      <c r="JK1902"/>
      <c r="JL1902"/>
      <c r="JM1902"/>
      <c r="JN1902"/>
      <c r="JO1902"/>
      <c r="JP1902"/>
      <c r="JQ1902"/>
      <c r="JR1902"/>
      <c r="JS1902"/>
      <c r="JT1902"/>
      <c r="JU1902"/>
      <c r="JV1902"/>
      <c r="JW1902"/>
      <c r="JX1902"/>
      <c r="JY1902"/>
      <c r="JZ1902"/>
      <c r="KA1902"/>
      <c r="KB1902"/>
      <c r="KC1902"/>
      <c r="KD1902"/>
      <c r="KE1902"/>
      <c r="KF1902"/>
      <c r="KG1902"/>
      <c r="KH1902"/>
      <c r="KI1902"/>
      <c r="KJ1902"/>
      <c r="KK1902"/>
      <c r="KL1902"/>
      <c r="KM1902"/>
      <c r="KN1902"/>
      <c r="KO1902"/>
      <c r="KP1902"/>
      <c r="KQ1902"/>
      <c r="KR1902"/>
      <c r="KS1902"/>
      <c r="KT1902"/>
      <c r="KU1902"/>
      <c r="KV1902"/>
      <c r="KW1902"/>
      <c r="KX1902"/>
      <c r="KY1902"/>
      <c r="KZ1902"/>
      <c r="LA1902"/>
      <c r="LB1902"/>
      <c r="LC1902"/>
      <c r="LD1902"/>
      <c r="LE1902"/>
      <c r="LF1902"/>
      <c r="LG1902"/>
      <c r="LH1902"/>
      <c r="LI1902"/>
      <c r="LJ1902"/>
      <c r="LK1902"/>
      <c r="LL1902"/>
      <c r="LM1902"/>
      <c r="LN1902"/>
      <c r="LO1902"/>
      <c r="LP1902"/>
      <c r="LQ1902"/>
      <c r="LR1902"/>
      <c r="LS1902"/>
      <c r="LT1902"/>
      <c r="LU1902"/>
      <c r="LV1902"/>
      <c r="LW1902"/>
      <c r="LX1902"/>
      <c r="LY1902"/>
      <c r="LZ1902"/>
      <c r="MA1902"/>
      <c r="MB1902"/>
      <c r="MC1902"/>
      <c r="MD1902"/>
      <c r="ME1902"/>
      <c r="MF1902"/>
      <c r="MG1902"/>
      <c r="MH1902"/>
      <c r="MI1902"/>
      <c r="MJ1902"/>
      <c r="MK1902"/>
      <c r="ML1902"/>
      <c r="MM1902"/>
      <c r="MN1902"/>
      <c r="MO1902"/>
      <c r="MP1902"/>
      <c r="MQ1902"/>
      <c r="MR1902"/>
      <c r="MS1902"/>
      <c r="MT1902"/>
      <c r="MU1902"/>
      <c r="MV1902"/>
      <c r="MW1902"/>
      <c r="MX1902"/>
      <c r="MY1902"/>
      <c r="MZ1902"/>
      <c r="NA1902"/>
      <c r="NB1902"/>
      <c r="NC1902"/>
      <c r="ND1902"/>
      <c r="NE1902"/>
      <c r="NF1902"/>
      <c r="NG1902"/>
      <c r="NH1902"/>
      <c r="NI1902"/>
      <c r="NJ1902"/>
      <c r="NK1902"/>
      <c r="NL1902"/>
      <c r="NM1902"/>
      <c r="NN1902"/>
      <c r="NO1902"/>
      <c r="NP1902"/>
      <c r="NQ1902"/>
      <c r="NR1902"/>
      <c r="NS1902"/>
      <c r="NT1902"/>
      <c r="NU1902"/>
      <c r="NV1902"/>
      <c r="NW1902"/>
      <c r="NX1902"/>
      <c r="NY1902"/>
      <c r="NZ1902"/>
      <c r="OA1902"/>
      <c r="OB1902"/>
      <c r="OC1902"/>
      <c r="OD1902"/>
      <c r="OE1902"/>
      <c r="OF1902"/>
      <c r="OG1902"/>
      <c r="OH1902"/>
      <c r="OI1902"/>
      <c r="OJ1902"/>
      <c r="OK1902"/>
      <c r="OL1902"/>
      <c r="OM1902"/>
      <c r="ON1902"/>
      <c r="OO1902"/>
      <c r="OP1902"/>
      <c r="OQ1902"/>
      <c r="OR1902"/>
      <c r="OS1902"/>
      <c r="OT1902"/>
      <c r="OU1902"/>
      <c r="OV1902"/>
      <c r="OW1902"/>
      <c r="OX1902"/>
      <c r="OY1902"/>
      <c r="OZ1902"/>
      <c r="PA1902"/>
      <c r="PB1902"/>
      <c r="PC1902"/>
      <c r="PD1902"/>
      <c r="PE1902"/>
      <c r="PF1902"/>
      <c r="PG1902"/>
      <c r="PH1902"/>
      <c r="PI1902"/>
      <c r="PJ1902"/>
      <c r="PK1902"/>
      <c r="PL1902"/>
      <c r="PM1902"/>
      <c r="PN1902"/>
      <c r="PO1902"/>
      <c r="PP1902"/>
      <c r="PQ1902"/>
      <c r="PR1902"/>
      <c r="PS1902"/>
      <c r="PT1902"/>
      <c r="PU1902"/>
      <c r="PV1902"/>
      <c r="PW1902"/>
      <c r="PX1902"/>
      <c r="PY1902"/>
      <c r="PZ1902"/>
      <c r="QA1902"/>
      <c r="QB1902"/>
      <c r="QC1902"/>
      <c r="QD1902"/>
      <c r="QE1902"/>
      <c r="QF1902"/>
      <c r="QG1902"/>
      <c r="QH1902"/>
      <c r="QI1902"/>
      <c r="QJ1902"/>
      <c r="QK1902"/>
      <c r="QL1902"/>
      <c r="QM1902"/>
      <c r="QN1902"/>
      <c r="QO1902"/>
      <c r="QP1902"/>
      <c r="QQ1902"/>
      <c r="QR1902"/>
      <c r="QS1902"/>
      <c r="QT1902"/>
      <c r="QU1902"/>
      <c r="QV1902"/>
      <c r="QW1902"/>
      <c r="QX1902"/>
      <c r="QY1902"/>
      <c r="QZ1902"/>
      <c r="RA1902"/>
      <c r="RB1902"/>
      <c r="RC1902"/>
      <c r="RD1902"/>
      <c r="RE1902"/>
      <c r="RF1902"/>
      <c r="RG1902"/>
      <c r="RH1902"/>
      <c r="RI1902"/>
      <c r="RJ1902"/>
      <c r="RK1902"/>
      <c r="RL1902"/>
      <c r="RM1902"/>
      <c r="RN1902"/>
      <c r="RO1902"/>
      <c r="RP1902"/>
      <c r="RQ1902"/>
      <c r="RR1902"/>
      <c r="RS1902"/>
      <c r="RT1902"/>
      <c r="RU1902"/>
      <c r="RV1902"/>
      <c r="RW1902"/>
      <c r="RX1902"/>
      <c r="RY1902"/>
      <c r="RZ1902"/>
      <c r="SA1902"/>
      <c r="SB1902"/>
      <c r="SC1902"/>
      <c r="SD1902"/>
      <c r="SE1902"/>
      <c r="SF1902"/>
      <c r="SG1902"/>
      <c r="SH1902"/>
      <c r="SI1902"/>
      <c r="SJ1902"/>
      <c r="SK1902"/>
      <c r="SL1902"/>
      <c r="SM1902"/>
      <c r="SN1902"/>
      <c r="SO1902"/>
      <c r="SP1902"/>
      <c r="SQ1902"/>
      <c r="SR1902"/>
      <c r="SS1902"/>
      <c r="ST1902"/>
      <c r="SU1902"/>
      <c r="SV1902"/>
      <c r="SW1902"/>
      <c r="SX1902"/>
      <c r="SY1902"/>
      <c r="SZ1902"/>
      <c r="TA1902"/>
      <c r="TB1902"/>
      <c r="TC1902"/>
      <c r="TD1902"/>
      <c r="TE1902"/>
      <c r="TF1902"/>
      <c r="TG1902"/>
      <c r="TH1902"/>
      <c r="TI1902"/>
      <c r="TJ1902"/>
      <c r="TK1902"/>
      <c r="TL1902"/>
      <c r="TM1902"/>
      <c r="TN1902"/>
      <c r="TO1902"/>
      <c r="TP1902"/>
      <c r="TQ1902"/>
      <c r="TR1902"/>
      <c r="TS1902"/>
      <c r="TT1902"/>
      <c r="TU1902"/>
      <c r="TV1902"/>
      <c r="TW1902"/>
      <c r="TX1902"/>
      <c r="TY1902"/>
      <c r="TZ1902"/>
      <c r="UA1902"/>
      <c r="UB1902"/>
      <c r="UC1902"/>
      <c r="UD1902"/>
      <c r="UE1902"/>
      <c r="UF1902"/>
      <c r="UG1902"/>
      <c r="UH1902"/>
      <c r="UI1902"/>
      <c r="UJ1902"/>
      <c r="UK1902"/>
      <c r="UL1902"/>
      <c r="UM1902"/>
      <c r="UN1902"/>
      <c r="UO1902"/>
      <c r="UP1902"/>
      <c r="UQ1902"/>
      <c r="UR1902"/>
      <c r="US1902"/>
      <c r="UT1902"/>
      <c r="UU1902"/>
      <c r="UV1902"/>
      <c r="UW1902"/>
      <c r="UX1902"/>
      <c r="UY1902"/>
      <c r="UZ1902"/>
      <c r="VA1902"/>
      <c r="VB1902"/>
      <c r="VC1902"/>
      <c r="VD1902"/>
      <c r="VE1902"/>
      <c r="VF1902"/>
      <c r="VG1902"/>
      <c r="VH1902"/>
      <c r="VI1902"/>
      <c r="VJ1902"/>
      <c r="VK1902"/>
      <c r="VL1902"/>
      <c r="VM1902"/>
      <c r="VN1902"/>
      <c r="VO1902"/>
      <c r="VP1902"/>
      <c r="VQ1902"/>
      <c r="VR1902"/>
      <c r="VS1902"/>
      <c r="VT1902"/>
      <c r="VU1902"/>
      <c r="VV1902"/>
      <c r="VW1902"/>
      <c r="VX1902"/>
      <c r="VY1902"/>
      <c r="VZ1902"/>
      <c r="WA1902"/>
      <c r="WB1902"/>
      <c r="WC1902"/>
      <c r="WD1902"/>
      <c r="WE1902"/>
      <c r="WF1902"/>
      <c r="WG1902"/>
      <c r="WH1902"/>
      <c r="WI1902"/>
      <c r="WJ1902"/>
      <c r="WK1902"/>
      <c r="WL1902"/>
      <c r="WM1902"/>
      <c r="WN1902"/>
      <c r="WO1902"/>
      <c r="WP1902"/>
      <c r="WQ1902"/>
      <c r="WR1902"/>
      <c r="WS1902"/>
      <c r="WT1902"/>
      <c r="WU1902"/>
      <c r="WV1902"/>
      <c r="WW1902"/>
      <c r="WX1902"/>
      <c r="WY1902"/>
      <c r="WZ1902"/>
      <c r="XA1902"/>
      <c r="XB1902"/>
      <c r="XC1902"/>
      <c r="XD1902"/>
      <c r="XE1902"/>
      <c r="XF1902"/>
      <c r="XG1902"/>
      <c r="XH1902"/>
      <c r="XI1902"/>
      <c r="XJ1902"/>
      <c r="XK1902"/>
      <c r="XL1902"/>
      <c r="XM1902"/>
      <c r="XN1902"/>
      <c r="XO1902"/>
      <c r="XP1902"/>
      <c r="XQ1902"/>
      <c r="XR1902"/>
      <c r="XS1902"/>
      <c r="XT1902"/>
      <c r="XU1902"/>
      <c r="XV1902"/>
      <c r="XW1902"/>
      <c r="XX1902"/>
      <c r="XY1902"/>
      <c r="XZ1902"/>
      <c r="YA1902"/>
      <c r="YB1902"/>
      <c r="YC1902"/>
      <c r="YD1902"/>
      <c r="YE1902"/>
      <c r="YF1902"/>
      <c r="YG1902"/>
      <c r="YH1902"/>
      <c r="YI1902"/>
      <c r="YJ1902"/>
      <c r="YK1902"/>
      <c r="YL1902"/>
      <c r="YM1902"/>
      <c r="YN1902"/>
      <c r="YO1902"/>
      <c r="YP1902"/>
      <c r="YQ1902"/>
      <c r="YR1902"/>
      <c r="YS1902"/>
      <c r="YT1902"/>
      <c r="YU1902"/>
      <c r="YV1902"/>
      <c r="YW1902"/>
      <c r="YX1902"/>
      <c r="YY1902"/>
      <c r="YZ1902"/>
      <c r="ZA1902"/>
      <c r="ZB1902"/>
      <c r="ZC1902"/>
      <c r="ZD1902"/>
      <c r="ZE1902"/>
      <c r="ZF1902"/>
      <c r="ZG1902"/>
      <c r="ZH1902"/>
      <c r="ZI1902"/>
      <c r="ZJ1902"/>
      <c r="ZK1902"/>
      <c r="ZL1902"/>
      <c r="ZM1902"/>
      <c r="ZN1902"/>
      <c r="ZO1902"/>
      <c r="ZP1902"/>
      <c r="ZQ1902"/>
      <c r="ZR1902"/>
      <c r="ZS1902"/>
      <c r="ZT1902"/>
      <c r="ZU1902"/>
      <c r="ZV1902"/>
      <c r="ZW1902"/>
      <c r="ZX1902"/>
      <c r="ZY1902"/>
      <c r="ZZ1902"/>
      <c r="AAA1902"/>
      <c r="AAB1902"/>
      <c r="AAC1902"/>
      <c r="AAD1902"/>
      <c r="AAE1902"/>
      <c r="AAF1902"/>
      <c r="AAG1902"/>
      <c r="AAH1902"/>
      <c r="AAI1902"/>
      <c r="AAJ1902"/>
      <c r="AAK1902"/>
      <c r="AAL1902"/>
      <c r="AAM1902"/>
      <c r="AAN1902"/>
      <c r="AAO1902"/>
      <c r="AAP1902"/>
      <c r="AAQ1902"/>
      <c r="AAR1902"/>
      <c r="AAS1902"/>
      <c r="AAT1902"/>
      <c r="AAU1902"/>
      <c r="AAV1902"/>
      <c r="AAW1902"/>
      <c r="AAX1902"/>
      <c r="AAY1902"/>
      <c r="AAZ1902"/>
      <c r="ABA1902"/>
      <c r="ABB1902"/>
      <c r="ABC1902"/>
      <c r="ABD1902"/>
      <c r="ABE1902"/>
      <c r="ABF1902"/>
      <c r="ABG1902"/>
      <c r="ABH1902"/>
      <c r="ABI1902"/>
      <c r="ABJ1902"/>
      <c r="ABK1902"/>
      <c r="ABL1902"/>
      <c r="ABM1902"/>
      <c r="ABN1902"/>
      <c r="ABO1902"/>
      <c r="ABP1902"/>
      <c r="ABQ1902"/>
      <c r="ABR1902"/>
      <c r="ABS1902"/>
      <c r="ABT1902"/>
      <c r="ABU1902"/>
      <c r="ABV1902"/>
      <c r="ABW1902"/>
      <c r="ABX1902"/>
      <c r="ABY1902"/>
      <c r="ABZ1902"/>
      <c r="ACA1902"/>
      <c r="ACB1902"/>
      <c r="ACC1902"/>
      <c r="ACD1902"/>
      <c r="ACE1902"/>
      <c r="ACF1902"/>
      <c r="ACG1902"/>
      <c r="ACH1902"/>
      <c r="ACI1902"/>
      <c r="ACJ1902"/>
      <c r="ACK1902"/>
      <c r="ACL1902"/>
      <c r="ACM1902"/>
      <c r="ACN1902"/>
      <c r="ACO1902"/>
      <c r="ACP1902"/>
      <c r="ACQ1902"/>
      <c r="ACR1902"/>
      <c r="ACS1902"/>
      <c r="ACT1902"/>
      <c r="ACU1902"/>
      <c r="ACV1902"/>
      <c r="ACW1902"/>
      <c r="ACX1902"/>
      <c r="ACY1902"/>
      <c r="ACZ1902"/>
      <c r="ADA1902"/>
      <c r="ADB1902"/>
      <c r="ADC1902"/>
      <c r="ADD1902"/>
      <c r="ADE1902"/>
      <c r="ADF1902"/>
      <c r="ADG1902"/>
      <c r="ADH1902"/>
      <c r="ADI1902"/>
      <c r="ADJ1902"/>
      <c r="ADK1902"/>
      <c r="ADL1902"/>
      <c r="ADM1902"/>
      <c r="ADN1902"/>
      <c r="ADO1902"/>
      <c r="ADP1902"/>
      <c r="ADQ1902"/>
      <c r="ADR1902"/>
      <c r="ADS1902"/>
      <c r="ADT1902"/>
      <c r="ADU1902"/>
      <c r="ADV1902"/>
      <c r="ADW1902"/>
      <c r="ADX1902"/>
      <c r="ADY1902"/>
      <c r="ADZ1902"/>
      <c r="AEA1902"/>
      <c r="AEB1902"/>
      <c r="AEC1902"/>
      <c r="AED1902"/>
      <c r="AEE1902"/>
      <c r="AEF1902"/>
      <c r="AEG1902"/>
      <c r="AEH1902"/>
      <c r="AEI1902"/>
      <c r="AEJ1902"/>
      <c r="AEK1902"/>
      <c r="AEL1902"/>
      <c r="AEM1902"/>
      <c r="AEN1902"/>
      <c r="AEO1902"/>
      <c r="AEP1902"/>
      <c r="AEQ1902"/>
      <c r="AER1902"/>
      <c r="AES1902"/>
      <c r="AET1902"/>
      <c r="AEU1902"/>
      <c r="AEV1902"/>
      <c r="AEW1902"/>
      <c r="AEX1902"/>
      <c r="AEY1902"/>
      <c r="AEZ1902"/>
      <c r="AFA1902"/>
      <c r="AFB1902"/>
      <c r="AFC1902"/>
      <c r="AFD1902"/>
      <c r="AFE1902"/>
      <c r="AFF1902"/>
      <c r="AFG1902"/>
      <c r="AFH1902"/>
      <c r="AFI1902"/>
      <c r="AFJ1902"/>
      <c r="AFK1902"/>
      <c r="AFL1902"/>
      <c r="AFM1902"/>
      <c r="AFN1902"/>
      <c r="AFO1902"/>
      <c r="AFP1902"/>
      <c r="AFQ1902"/>
      <c r="AFR1902"/>
      <c r="AFS1902"/>
      <c r="AFT1902"/>
      <c r="AFU1902"/>
      <c r="AFV1902"/>
      <c r="AFW1902"/>
      <c r="AFX1902"/>
      <c r="AFY1902"/>
      <c r="AFZ1902"/>
      <c r="AGA1902"/>
      <c r="AGB1902"/>
      <c r="AGC1902"/>
      <c r="AGD1902"/>
      <c r="AGE1902"/>
      <c r="AGF1902"/>
      <c r="AGG1902"/>
      <c r="AGH1902"/>
      <c r="AGI1902"/>
      <c r="AGJ1902"/>
      <c r="AGK1902"/>
      <c r="AGL1902"/>
      <c r="AGM1902"/>
      <c r="AGN1902"/>
      <c r="AGO1902"/>
      <c r="AGP1902"/>
      <c r="AGQ1902"/>
      <c r="AGR1902"/>
      <c r="AGS1902"/>
      <c r="AGT1902"/>
      <c r="AGU1902"/>
      <c r="AGV1902"/>
      <c r="AGW1902"/>
      <c r="AGX1902"/>
      <c r="AGY1902"/>
      <c r="AGZ1902"/>
      <c r="AHA1902"/>
      <c r="AHB1902"/>
      <c r="AHC1902"/>
      <c r="AHD1902"/>
      <c r="AHE1902"/>
      <c r="AHF1902"/>
      <c r="AHG1902"/>
      <c r="AHH1902"/>
      <c r="AHI1902"/>
      <c r="AHJ1902"/>
      <c r="AHK1902"/>
      <c r="AHL1902"/>
      <c r="AHM1902"/>
      <c r="AHN1902"/>
      <c r="AHO1902"/>
      <c r="AHP1902"/>
      <c r="AHQ1902"/>
      <c r="AHR1902"/>
      <c r="AHS1902"/>
      <c r="AHT1902"/>
      <c r="AHU1902"/>
      <c r="AHV1902"/>
      <c r="AHW1902"/>
      <c r="AHX1902"/>
      <c r="AHY1902"/>
      <c r="AHZ1902"/>
      <c r="AIA1902"/>
      <c r="AIB1902"/>
      <c r="AIC1902"/>
      <c r="AID1902"/>
      <c r="AIE1902"/>
      <c r="AIF1902"/>
      <c r="AIG1902"/>
      <c r="AIH1902"/>
      <c r="AII1902"/>
      <c r="AIJ1902"/>
      <c r="AIK1902"/>
      <c r="AIL1902"/>
      <c r="AIM1902"/>
      <c r="AIN1902"/>
      <c r="AIO1902"/>
      <c r="AIP1902"/>
      <c r="AIQ1902"/>
      <c r="AIR1902"/>
      <c r="AIS1902"/>
      <c r="AIT1902"/>
      <c r="AIU1902"/>
      <c r="AIV1902"/>
      <c r="AIW1902"/>
      <c r="AIX1902"/>
      <c r="AIY1902"/>
      <c r="AIZ1902"/>
      <c r="AJA1902"/>
      <c r="AJB1902"/>
      <c r="AJC1902"/>
      <c r="AJD1902"/>
      <c r="AJE1902"/>
      <c r="AJF1902"/>
      <c r="AJG1902"/>
      <c r="AJH1902"/>
      <c r="AJI1902"/>
      <c r="AJJ1902"/>
      <c r="AJK1902"/>
      <c r="AJL1902"/>
      <c r="AJM1902"/>
      <c r="AJN1902"/>
      <c r="AJO1902"/>
      <c r="AJP1902"/>
      <c r="AJQ1902"/>
      <c r="AJR1902"/>
      <c r="AJS1902"/>
      <c r="AJT1902"/>
      <c r="AJU1902"/>
      <c r="AJV1902"/>
      <c r="AJW1902"/>
      <c r="AJX1902"/>
      <c r="AJY1902"/>
      <c r="AJZ1902"/>
      <c r="AKA1902"/>
      <c r="AKB1902"/>
      <c r="AKC1902"/>
      <c r="AKD1902"/>
      <c r="AKE1902"/>
      <c r="AKF1902"/>
      <c r="AKG1902"/>
      <c r="AKH1902"/>
      <c r="AKI1902"/>
      <c r="AKJ1902"/>
      <c r="AKK1902"/>
      <c r="AKL1902"/>
      <c r="AKM1902"/>
      <c r="AKN1902"/>
      <c r="AKO1902"/>
      <c r="AKP1902"/>
      <c r="AKQ1902"/>
      <c r="AKR1902"/>
      <c r="AKS1902"/>
      <c r="AKT1902"/>
      <c r="AKU1902"/>
      <c r="AKV1902"/>
      <c r="AKW1902"/>
      <c r="AKX1902"/>
      <c r="AKY1902"/>
      <c r="AKZ1902"/>
      <c r="ALA1902"/>
      <c r="ALB1902"/>
      <c r="ALC1902"/>
      <c r="ALD1902"/>
      <c r="ALE1902"/>
      <c r="ALF1902"/>
      <c r="ALG1902"/>
      <c r="ALH1902"/>
      <c r="ALI1902"/>
      <c r="ALJ1902"/>
      <c r="ALK1902"/>
      <c r="ALL1902"/>
      <c r="ALM1902"/>
      <c r="ALN1902"/>
      <c r="ALO1902"/>
      <c r="ALP1902"/>
      <c r="ALQ1902"/>
      <c r="ALR1902"/>
      <c r="ALS1902"/>
      <c r="ALT1902"/>
      <c r="ALU1902"/>
      <c r="ALV1902"/>
      <c r="ALW1902"/>
      <c r="ALX1902"/>
      <c r="ALY1902"/>
      <c r="ALZ1902"/>
      <c r="AMA1902"/>
      <c r="AMB1902"/>
      <c r="AMC1902"/>
      <c r="AMD1902"/>
      <c r="AME1902"/>
      <c r="AMF1902"/>
      <c r="AMG1902"/>
      <c r="AMH1902"/>
      <c r="AMI1902"/>
      <c r="AMJ1902"/>
      <c r="AMK1902"/>
    </row>
    <row r="1903" spans="1:1025"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c r="FC1903"/>
      <c r="FD1903"/>
      <c r="FE1903"/>
      <c r="FF1903"/>
      <c r="FG1903"/>
      <c r="FH1903"/>
      <c r="FI1903"/>
      <c r="FJ1903"/>
      <c r="FK1903"/>
      <c r="FL1903"/>
      <c r="FM1903"/>
      <c r="FN1903"/>
      <c r="FO1903"/>
      <c r="FP1903"/>
      <c r="FQ1903"/>
      <c r="FR1903"/>
      <c r="FS1903"/>
      <c r="FT1903"/>
      <c r="FU1903"/>
      <c r="FV1903"/>
      <c r="FW1903"/>
      <c r="FX1903"/>
      <c r="FY1903"/>
      <c r="FZ1903"/>
      <c r="GA1903"/>
      <c r="GB1903"/>
      <c r="GC1903"/>
      <c r="GD1903"/>
      <c r="GE1903"/>
      <c r="GF1903"/>
      <c r="GG1903"/>
      <c r="GH1903"/>
      <c r="GI1903"/>
      <c r="GJ1903"/>
      <c r="GK1903"/>
      <c r="GL1903"/>
      <c r="GM1903"/>
      <c r="GN1903"/>
      <c r="GO1903"/>
      <c r="GP1903"/>
      <c r="GQ1903"/>
      <c r="GR1903"/>
      <c r="GS1903"/>
      <c r="GT1903"/>
      <c r="GU1903"/>
      <c r="GV1903"/>
      <c r="GW1903"/>
      <c r="GX1903"/>
      <c r="GY1903"/>
      <c r="GZ1903"/>
      <c r="HA1903"/>
      <c r="HB1903"/>
      <c r="HC1903"/>
      <c r="HD1903"/>
      <c r="HE1903"/>
      <c r="HF1903"/>
      <c r="HG1903"/>
      <c r="HH1903"/>
      <c r="HI1903"/>
      <c r="HJ1903"/>
      <c r="HK1903"/>
      <c r="HL1903"/>
      <c r="HM1903"/>
      <c r="HN1903"/>
      <c r="HO1903"/>
      <c r="HP1903"/>
      <c r="HQ1903"/>
      <c r="HR1903"/>
      <c r="HS1903"/>
      <c r="HT1903"/>
      <c r="HU1903"/>
      <c r="HV1903"/>
      <c r="HW1903"/>
      <c r="HX1903"/>
      <c r="HY1903"/>
      <c r="HZ1903"/>
      <c r="IA1903"/>
      <c r="IB1903"/>
      <c r="IC1903"/>
      <c r="ID1903"/>
      <c r="IE1903"/>
      <c r="IF1903"/>
      <c r="IG1903"/>
      <c r="IH1903"/>
      <c r="II1903"/>
      <c r="IJ1903"/>
      <c r="IK1903"/>
      <c r="IL1903"/>
      <c r="IM1903"/>
      <c r="IN1903"/>
      <c r="IO1903"/>
      <c r="IP1903"/>
      <c r="IQ1903"/>
      <c r="IR1903"/>
      <c r="IS1903"/>
      <c r="IT1903"/>
      <c r="IU1903"/>
      <c r="IV1903"/>
      <c r="IW1903"/>
      <c r="IX1903"/>
      <c r="IY1903"/>
      <c r="IZ1903"/>
      <c r="JA1903"/>
      <c r="JB1903"/>
      <c r="JC1903"/>
      <c r="JD1903"/>
      <c r="JE1903"/>
      <c r="JF1903"/>
      <c r="JG1903"/>
      <c r="JH1903"/>
      <c r="JI1903"/>
      <c r="JJ1903"/>
      <c r="JK1903"/>
      <c r="JL1903"/>
      <c r="JM1903"/>
      <c r="JN1903"/>
      <c r="JO1903"/>
      <c r="JP1903"/>
      <c r="JQ1903"/>
      <c r="JR1903"/>
      <c r="JS1903"/>
      <c r="JT1903"/>
      <c r="JU1903"/>
      <c r="JV1903"/>
      <c r="JW1903"/>
      <c r="JX1903"/>
      <c r="JY1903"/>
      <c r="JZ1903"/>
      <c r="KA1903"/>
      <c r="KB1903"/>
      <c r="KC1903"/>
      <c r="KD1903"/>
      <c r="KE1903"/>
      <c r="KF1903"/>
      <c r="KG1903"/>
      <c r="KH1903"/>
      <c r="KI1903"/>
      <c r="KJ1903"/>
      <c r="KK1903"/>
      <c r="KL1903"/>
      <c r="KM1903"/>
      <c r="KN1903"/>
      <c r="KO1903"/>
      <c r="KP1903"/>
      <c r="KQ1903"/>
      <c r="KR1903"/>
      <c r="KS1903"/>
      <c r="KT1903"/>
      <c r="KU1903"/>
      <c r="KV1903"/>
      <c r="KW1903"/>
      <c r="KX1903"/>
      <c r="KY1903"/>
      <c r="KZ1903"/>
      <c r="LA1903"/>
      <c r="LB1903"/>
      <c r="LC1903"/>
      <c r="LD1903"/>
      <c r="LE1903"/>
      <c r="LF1903"/>
      <c r="LG1903"/>
      <c r="LH1903"/>
      <c r="LI1903"/>
      <c r="LJ1903"/>
      <c r="LK1903"/>
      <c r="LL1903"/>
      <c r="LM1903"/>
      <c r="LN1903"/>
      <c r="LO1903"/>
      <c r="LP1903"/>
      <c r="LQ1903"/>
      <c r="LR1903"/>
      <c r="LS1903"/>
      <c r="LT1903"/>
      <c r="LU1903"/>
      <c r="LV1903"/>
      <c r="LW1903"/>
      <c r="LX1903"/>
      <c r="LY1903"/>
      <c r="LZ1903"/>
      <c r="MA1903"/>
      <c r="MB1903"/>
      <c r="MC1903"/>
      <c r="MD1903"/>
      <c r="ME1903"/>
      <c r="MF1903"/>
      <c r="MG1903"/>
      <c r="MH1903"/>
      <c r="MI1903"/>
      <c r="MJ1903"/>
      <c r="MK1903"/>
      <c r="ML1903"/>
      <c r="MM1903"/>
      <c r="MN1903"/>
      <c r="MO1903"/>
      <c r="MP1903"/>
      <c r="MQ1903"/>
      <c r="MR1903"/>
      <c r="MS1903"/>
      <c r="MT1903"/>
      <c r="MU1903"/>
      <c r="MV1903"/>
      <c r="MW1903"/>
      <c r="MX1903"/>
      <c r="MY1903"/>
      <c r="MZ1903"/>
      <c r="NA1903"/>
      <c r="NB1903"/>
      <c r="NC1903"/>
      <c r="ND1903"/>
      <c r="NE1903"/>
      <c r="NF1903"/>
      <c r="NG1903"/>
      <c r="NH1903"/>
      <c r="NI1903"/>
      <c r="NJ1903"/>
      <c r="NK1903"/>
      <c r="NL1903"/>
      <c r="NM1903"/>
      <c r="NN1903"/>
      <c r="NO1903"/>
      <c r="NP1903"/>
      <c r="NQ1903"/>
      <c r="NR1903"/>
      <c r="NS1903"/>
      <c r="NT1903"/>
      <c r="NU1903"/>
      <c r="NV1903"/>
      <c r="NW1903"/>
      <c r="NX1903"/>
      <c r="NY1903"/>
      <c r="NZ1903"/>
      <c r="OA1903"/>
      <c r="OB1903"/>
      <c r="OC1903"/>
      <c r="OD1903"/>
      <c r="OE1903"/>
      <c r="OF1903"/>
      <c r="OG1903"/>
      <c r="OH1903"/>
      <c r="OI1903"/>
      <c r="OJ1903"/>
      <c r="OK1903"/>
      <c r="OL1903"/>
      <c r="OM1903"/>
      <c r="ON1903"/>
      <c r="OO1903"/>
      <c r="OP1903"/>
      <c r="OQ1903"/>
      <c r="OR1903"/>
      <c r="OS1903"/>
      <c r="OT1903"/>
      <c r="OU1903"/>
      <c r="OV1903"/>
      <c r="OW1903"/>
      <c r="OX1903"/>
      <c r="OY1903"/>
      <c r="OZ1903"/>
      <c r="PA1903"/>
      <c r="PB1903"/>
      <c r="PC1903"/>
      <c r="PD1903"/>
      <c r="PE1903"/>
      <c r="PF1903"/>
      <c r="PG1903"/>
      <c r="PH1903"/>
      <c r="PI1903"/>
      <c r="PJ1903"/>
      <c r="PK1903"/>
      <c r="PL1903"/>
      <c r="PM1903"/>
      <c r="PN1903"/>
      <c r="PO1903"/>
      <c r="PP1903"/>
      <c r="PQ1903"/>
      <c r="PR1903"/>
      <c r="PS1903"/>
      <c r="PT1903"/>
      <c r="PU1903"/>
      <c r="PV1903"/>
      <c r="PW1903"/>
      <c r="PX1903"/>
      <c r="PY1903"/>
      <c r="PZ1903"/>
      <c r="QA1903"/>
      <c r="QB1903"/>
      <c r="QC1903"/>
      <c r="QD1903"/>
      <c r="QE1903"/>
      <c r="QF1903"/>
      <c r="QG1903"/>
      <c r="QH1903"/>
      <c r="QI1903"/>
      <c r="QJ1903"/>
      <c r="QK1903"/>
      <c r="QL1903"/>
      <c r="QM1903"/>
      <c r="QN1903"/>
      <c r="QO1903"/>
      <c r="QP1903"/>
      <c r="QQ1903"/>
      <c r="QR1903"/>
      <c r="QS1903"/>
      <c r="QT1903"/>
      <c r="QU1903"/>
      <c r="QV1903"/>
      <c r="QW1903"/>
      <c r="QX1903"/>
      <c r="QY1903"/>
      <c r="QZ1903"/>
      <c r="RA1903"/>
      <c r="RB1903"/>
      <c r="RC1903"/>
      <c r="RD1903"/>
      <c r="RE1903"/>
      <c r="RF1903"/>
      <c r="RG1903"/>
      <c r="RH1903"/>
      <c r="RI1903"/>
      <c r="RJ1903"/>
      <c r="RK1903"/>
      <c r="RL1903"/>
      <c r="RM1903"/>
      <c r="RN1903"/>
      <c r="RO1903"/>
      <c r="RP1903"/>
      <c r="RQ1903"/>
      <c r="RR1903"/>
      <c r="RS1903"/>
      <c r="RT1903"/>
      <c r="RU1903"/>
      <c r="RV1903"/>
      <c r="RW1903"/>
      <c r="RX1903"/>
      <c r="RY1903"/>
      <c r="RZ1903"/>
      <c r="SA1903"/>
      <c r="SB1903"/>
      <c r="SC1903"/>
      <c r="SD1903"/>
      <c r="SE1903"/>
      <c r="SF1903"/>
      <c r="SG1903"/>
      <c r="SH1903"/>
      <c r="SI1903"/>
      <c r="SJ1903"/>
      <c r="SK1903"/>
      <c r="SL1903"/>
      <c r="SM1903"/>
      <c r="SN1903"/>
      <c r="SO1903"/>
      <c r="SP1903"/>
      <c r="SQ1903"/>
      <c r="SR1903"/>
      <c r="SS1903"/>
      <c r="ST1903"/>
      <c r="SU1903"/>
      <c r="SV1903"/>
      <c r="SW1903"/>
      <c r="SX1903"/>
      <c r="SY1903"/>
      <c r="SZ1903"/>
      <c r="TA1903"/>
      <c r="TB1903"/>
      <c r="TC1903"/>
      <c r="TD1903"/>
      <c r="TE1903"/>
      <c r="TF1903"/>
      <c r="TG1903"/>
      <c r="TH1903"/>
      <c r="TI1903"/>
      <c r="TJ1903"/>
      <c r="TK1903"/>
      <c r="TL1903"/>
      <c r="TM1903"/>
      <c r="TN1903"/>
      <c r="TO1903"/>
      <c r="TP1903"/>
      <c r="TQ1903"/>
      <c r="TR1903"/>
      <c r="TS1903"/>
      <c r="TT1903"/>
      <c r="TU1903"/>
      <c r="TV1903"/>
      <c r="TW1903"/>
      <c r="TX1903"/>
      <c r="TY1903"/>
      <c r="TZ1903"/>
      <c r="UA1903"/>
      <c r="UB1903"/>
      <c r="UC1903"/>
      <c r="UD1903"/>
      <c r="UE1903"/>
      <c r="UF1903"/>
      <c r="UG1903"/>
      <c r="UH1903"/>
      <c r="UI1903"/>
      <c r="UJ1903"/>
      <c r="UK1903"/>
      <c r="UL1903"/>
      <c r="UM1903"/>
      <c r="UN1903"/>
      <c r="UO1903"/>
      <c r="UP1903"/>
      <c r="UQ1903"/>
      <c r="UR1903"/>
      <c r="US1903"/>
      <c r="UT1903"/>
      <c r="UU1903"/>
      <c r="UV1903"/>
      <c r="UW1903"/>
      <c r="UX1903"/>
      <c r="UY1903"/>
      <c r="UZ1903"/>
      <c r="VA1903"/>
      <c r="VB1903"/>
      <c r="VC1903"/>
      <c r="VD1903"/>
      <c r="VE1903"/>
      <c r="VF1903"/>
      <c r="VG1903"/>
      <c r="VH1903"/>
      <c r="VI1903"/>
      <c r="VJ1903"/>
      <c r="VK1903"/>
      <c r="VL1903"/>
      <c r="VM1903"/>
      <c r="VN1903"/>
      <c r="VO1903"/>
      <c r="VP1903"/>
      <c r="VQ1903"/>
      <c r="VR1903"/>
      <c r="VS1903"/>
      <c r="VT1903"/>
      <c r="VU1903"/>
      <c r="VV1903"/>
      <c r="VW1903"/>
      <c r="VX1903"/>
      <c r="VY1903"/>
      <c r="VZ1903"/>
      <c r="WA1903"/>
      <c r="WB1903"/>
      <c r="WC1903"/>
      <c r="WD1903"/>
      <c r="WE1903"/>
      <c r="WF1903"/>
      <c r="WG1903"/>
      <c r="WH1903"/>
      <c r="WI1903"/>
      <c r="WJ1903"/>
      <c r="WK1903"/>
      <c r="WL1903"/>
      <c r="WM1903"/>
      <c r="WN1903"/>
      <c r="WO1903"/>
      <c r="WP1903"/>
      <c r="WQ1903"/>
      <c r="WR1903"/>
      <c r="WS1903"/>
      <c r="WT1903"/>
      <c r="WU1903"/>
      <c r="WV1903"/>
      <c r="WW1903"/>
      <c r="WX1903"/>
      <c r="WY1903"/>
      <c r="WZ1903"/>
      <c r="XA1903"/>
      <c r="XB1903"/>
      <c r="XC1903"/>
      <c r="XD1903"/>
      <c r="XE1903"/>
      <c r="XF1903"/>
      <c r="XG1903"/>
      <c r="XH1903"/>
      <c r="XI1903"/>
      <c r="XJ1903"/>
      <c r="XK1903"/>
      <c r="XL1903"/>
      <c r="XM1903"/>
      <c r="XN1903"/>
      <c r="XO1903"/>
      <c r="XP1903"/>
      <c r="XQ1903"/>
      <c r="XR1903"/>
      <c r="XS1903"/>
      <c r="XT1903"/>
      <c r="XU1903"/>
      <c r="XV1903"/>
      <c r="XW1903"/>
      <c r="XX1903"/>
      <c r="XY1903"/>
      <c r="XZ1903"/>
      <c r="YA1903"/>
      <c r="YB1903"/>
      <c r="YC1903"/>
      <c r="YD1903"/>
      <c r="YE1903"/>
      <c r="YF1903"/>
      <c r="YG1903"/>
      <c r="YH1903"/>
      <c r="YI1903"/>
      <c r="YJ1903"/>
      <c r="YK1903"/>
      <c r="YL1903"/>
      <c r="YM1903"/>
      <c r="YN1903"/>
      <c r="YO1903"/>
      <c r="YP1903"/>
      <c r="YQ1903"/>
      <c r="YR1903"/>
      <c r="YS1903"/>
      <c r="YT1903"/>
      <c r="YU1903"/>
      <c r="YV1903"/>
      <c r="YW1903"/>
      <c r="YX1903"/>
      <c r="YY1903"/>
      <c r="YZ1903"/>
      <c r="ZA1903"/>
      <c r="ZB1903"/>
      <c r="ZC1903"/>
      <c r="ZD1903"/>
      <c r="ZE1903"/>
      <c r="ZF1903"/>
      <c r="ZG1903"/>
      <c r="ZH1903"/>
      <c r="ZI1903"/>
      <c r="ZJ1903"/>
      <c r="ZK1903"/>
      <c r="ZL1903"/>
      <c r="ZM1903"/>
      <c r="ZN1903"/>
      <c r="ZO1903"/>
      <c r="ZP1903"/>
      <c r="ZQ1903"/>
      <c r="ZR1903"/>
      <c r="ZS1903"/>
      <c r="ZT1903"/>
      <c r="ZU1903"/>
      <c r="ZV1903"/>
      <c r="ZW1903"/>
      <c r="ZX1903"/>
      <c r="ZY1903"/>
      <c r="ZZ1903"/>
      <c r="AAA1903"/>
      <c r="AAB1903"/>
      <c r="AAC1903"/>
      <c r="AAD1903"/>
      <c r="AAE1903"/>
      <c r="AAF1903"/>
      <c r="AAG1903"/>
      <c r="AAH1903"/>
      <c r="AAI1903"/>
      <c r="AAJ1903"/>
      <c r="AAK1903"/>
      <c r="AAL1903"/>
      <c r="AAM1903"/>
      <c r="AAN1903"/>
      <c r="AAO1903"/>
      <c r="AAP1903"/>
      <c r="AAQ1903"/>
      <c r="AAR1903"/>
      <c r="AAS1903"/>
      <c r="AAT1903"/>
      <c r="AAU1903"/>
      <c r="AAV1903"/>
      <c r="AAW1903"/>
      <c r="AAX1903"/>
      <c r="AAY1903"/>
      <c r="AAZ1903"/>
      <c r="ABA1903"/>
      <c r="ABB1903"/>
      <c r="ABC1903"/>
      <c r="ABD1903"/>
      <c r="ABE1903"/>
      <c r="ABF1903"/>
      <c r="ABG1903"/>
      <c r="ABH1903"/>
      <c r="ABI1903"/>
      <c r="ABJ1903"/>
      <c r="ABK1903"/>
      <c r="ABL1903"/>
      <c r="ABM1903"/>
      <c r="ABN1903"/>
      <c r="ABO1903"/>
      <c r="ABP1903"/>
      <c r="ABQ1903"/>
      <c r="ABR1903"/>
      <c r="ABS1903"/>
      <c r="ABT1903"/>
      <c r="ABU1903"/>
      <c r="ABV1903"/>
      <c r="ABW1903"/>
      <c r="ABX1903"/>
      <c r="ABY1903"/>
      <c r="ABZ1903"/>
      <c r="ACA1903"/>
      <c r="ACB1903"/>
      <c r="ACC1903"/>
      <c r="ACD1903"/>
      <c r="ACE1903"/>
      <c r="ACF1903"/>
      <c r="ACG1903"/>
      <c r="ACH1903"/>
      <c r="ACI1903"/>
      <c r="ACJ1903"/>
      <c r="ACK1903"/>
      <c r="ACL1903"/>
      <c r="ACM1903"/>
      <c r="ACN1903"/>
      <c r="ACO1903"/>
      <c r="ACP1903"/>
      <c r="ACQ1903"/>
      <c r="ACR1903"/>
      <c r="ACS1903"/>
      <c r="ACT1903"/>
      <c r="ACU1903"/>
      <c r="ACV1903"/>
      <c r="ACW1903"/>
      <c r="ACX1903"/>
      <c r="ACY1903"/>
      <c r="ACZ1903"/>
      <c r="ADA1903"/>
      <c r="ADB1903"/>
      <c r="ADC1903"/>
      <c r="ADD1903"/>
      <c r="ADE1903"/>
      <c r="ADF1903"/>
      <c r="ADG1903"/>
      <c r="ADH1903"/>
      <c r="ADI1903"/>
      <c r="ADJ1903"/>
      <c r="ADK1903"/>
      <c r="ADL1903"/>
      <c r="ADM1903"/>
      <c r="ADN1903"/>
      <c r="ADO1903"/>
      <c r="ADP1903"/>
      <c r="ADQ1903"/>
      <c r="ADR1903"/>
      <c r="ADS1903"/>
      <c r="ADT1903"/>
      <c r="ADU1903"/>
      <c r="ADV1903"/>
      <c r="ADW1903"/>
      <c r="ADX1903"/>
      <c r="ADY1903"/>
      <c r="ADZ1903"/>
      <c r="AEA1903"/>
      <c r="AEB1903"/>
      <c r="AEC1903"/>
      <c r="AED1903"/>
      <c r="AEE1903"/>
      <c r="AEF1903"/>
      <c r="AEG1903"/>
      <c r="AEH1903"/>
      <c r="AEI1903"/>
      <c r="AEJ1903"/>
      <c r="AEK1903"/>
      <c r="AEL1903"/>
      <c r="AEM1903"/>
      <c r="AEN1903"/>
      <c r="AEO1903"/>
      <c r="AEP1903"/>
      <c r="AEQ1903"/>
      <c r="AER1903"/>
      <c r="AES1903"/>
      <c r="AET1903"/>
      <c r="AEU1903"/>
      <c r="AEV1903"/>
      <c r="AEW1903"/>
      <c r="AEX1903"/>
      <c r="AEY1903"/>
      <c r="AEZ1903"/>
      <c r="AFA1903"/>
      <c r="AFB1903"/>
      <c r="AFC1903"/>
      <c r="AFD1903"/>
      <c r="AFE1903"/>
      <c r="AFF1903"/>
      <c r="AFG1903"/>
      <c r="AFH1903"/>
      <c r="AFI1903"/>
      <c r="AFJ1903"/>
      <c r="AFK1903"/>
      <c r="AFL1903"/>
      <c r="AFM1903"/>
      <c r="AFN1903"/>
      <c r="AFO1903"/>
      <c r="AFP1903"/>
      <c r="AFQ1903"/>
      <c r="AFR1903"/>
      <c r="AFS1903"/>
      <c r="AFT1903"/>
      <c r="AFU1903"/>
      <c r="AFV1903"/>
      <c r="AFW1903"/>
      <c r="AFX1903"/>
      <c r="AFY1903"/>
      <c r="AFZ1903"/>
      <c r="AGA1903"/>
      <c r="AGB1903"/>
      <c r="AGC1903"/>
      <c r="AGD1903"/>
      <c r="AGE1903"/>
      <c r="AGF1903"/>
      <c r="AGG1903"/>
      <c r="AGH1903"/>
      <c r="AGI1903"/>
      <c r="AGJ1903"/>
      <c r="AGK1903"/>
      <c r="AGL1903"/>
      <c r="AGM1903"/>
      <c r="AGN1903"/>
      <c r="AGO1903"/>
      <c r="AGP1903"/>
      <c r="AGQ1903"/>
      <c r="AGR1903"/>
      <c r="AGS1903"/>
      <c r="AGT1903"/>
      <c r="AGU1903"/>
      <c r="AGV1903"/>
      <c r="AGW1903"/>
      <c r="AGX1903"/>
      <c r="AGY1903"/>
      <c r="AGZ1903"/>
      <c r="AHA1903"/>
      <c r="AHB1903"/>
      <c r="AHC1903"/>
      <c r="AHD1903"/>
      <c r="AHE1903"/>
      <c r="AHF1903"/>
      <c r="AHG1903"/>
      <c r="AHH1903"/>
      <c r="AHI1903"/>
      <c r="AHJ1903"/>
      <c r="AHK1903"/>
      <c r="AHL1903"/>
      <c r="AHM1903"/>
      <c r="AHN1903"/>
      <c r="AHO1903"/>
      <c r="AHP1903"/>
      <c r="AHQ1903"/>
      <c r="AHR1903"/>
      <c r="AHS1903"/>
      <c r="AHT1903"/>
      <c r="AHU1903"/>
      <c r="AHV1903"/>
      <c r="AHW1903"/>
      <c r="AHX1903"/>
      <c r="AHY1903"/>
      <c r="AHZ1903"/>
      <c r="AIA1903"/>
      <c r="AIB1903"/>
      <c r="AIC1903"/>
      <c r="AID1903"/>
      <c r="AIE1903"/>
      <c r="AIF1903"/>
      <c r="AIG1903"/>
      <c r="AIH1903"/>
      <c r="AII1903"/>
      <c r="AIJ1903"/>
      <c r="AIK1903"/>
      <c r="AIL1903"/>
      <c r="AIM1903"/>
      <c r="AIN1903"/>
      <c r="AIO1903"/>
      <c r="AIP1903"/>
      <c r="AIQ1903"/>
      <c r="AIR1903"/>
      <c r="AIS1903"/>
      <c r="AIT1903"/>
      <c r="AIU1903"/>
      <c r="AIV1903"/>
      <c r="AIW1903"/>
      <c r="AIX1903"/>
      <c r="AIY1903"/>
      <c r="AIZ1903"/>
      <c r="AJA1903"/>
      <c r="AJB1903"/>
      <c r="AJC1903"/>
      <c r="AJD1903"/>
      <c r="AJE1903"/>
      <c r="AJF1903"/>
      <c r="AJG1903"/>
      <c r="AJH1903"/>
      <c r="AJI1903"/>
      <c r="AJJ1903"/>
      <c r="AJK1903"/>
      <c r="AJL1903"/>
      <c r="AJM1903"/>
      <c r="AJN1903"/>
      <c r="AJO1903"/>
      <c r="AJP1903"/>
      <c r="AJQ1903"/>
      <c r="AJR1903"/>
      <c r="AJS1903"/>
      <c r="AJT1903"/>
      <c r="AJU1903"/>
      <c r="AJV1903"/>
      <c r="AJW1903"/>
      <c r="AJX1903"/>
      <c r="AJY1903"/>
      <c r="AJZ1903"/>
      <c r="AKA1903"/>
      <c r="AKB1903"/>
      <c r="AKC1903"/>
      <c r="AKD1903"/>
      <c r="AKE1903"/>
      <c r="AKF1903"/>
      <c r="AKG1903"/>
      <c r="AKH1903"/>
      <c r="AKI1903"/>
      <c r="AKJ1903"/>
      <c r="AKK1903"/>
      <c r="AKL1903"/>
      <c r="AKM1903"/>
      <c r="AKN1903"/>
      <c r="AKO1903"/>
      <c r="AKP1903"/>
      <c r="AKQ1903"/>
      <c r="AKR1903"/>
      <c r="AKS1903"/>
      <c r="AKT1903"/>
      <c r="AKU1903"/>
      <c r="AKV1903"/>
      <c r="AKW1903"/>
      <c r="AKX1903"/>
      <c r="AKY1903"/>
      <c r="AKZ1903"/>
      <c r="ALA1903"/>
      <c r="ALB1903"/>
      <c r="ALC1903"/>
      <c r="ALD1903"/>
      <c r="ALE1903"/>
      <c r="ALF1903"/>
      <c r="ALG1903"/>
      <c r="ALH1903"/>
      <c r="ALI1903"/>
      <c r="ALJ1903"/>
      <c r="ALK1903"/>
      <c r="ALL1903"/>
      <c r="ALM1903"/>
      <c r="ALN1903"/>
      <c r="ALO1903"/>
      <c r="ALP1903"/>
      <c r="ALQ1903"/>
      <c r="ALR1903"/>
      <c r="ALS1903"/>
      <c r="ALT1903"/>
      <c r="ALU1903"/>
      <c r="ALV1903"/>
      <c r="ALW1903"/>
      <c r="ALX1903"/>
      <c r="ALY1903"/>
      <c r="ALZ1903"/>
      <c r="AMA1903"/>
      <c r="AMB1903"/>
      <c r="AMC1903"/>
      <c r="AMD1903"/>
      <c r="AME1903"/>
      <c r="AMF1903"/>
      <c r="AMG1903"/>
      <c r="AMH1903"/>
      <c r="AMI1903"/>
      <c r="AMJ1903"/>
      <c r="AMK1903"/>
    </row>
    <row r="1904" spans="1:1025" ht="45" customHeight="1" thickBot="1" x14ac:dyDescent="0.3">
      <c r="A1904" s="262" t="s">
        <v>187</v>
      </c>
      <c r="B1904" s="262"/>
      <c r="C1904" s="262"/>
      <c r="D1904" s="262"/>
      <c r="E1904" s="262"/>
      <c r="F1904" s="262"/>
      <c r="G1904" s="262"/>
      <c r="H1904" s="262"/>
      <c r="I1904" s="262"/>
      <c r="J1904" s="262"/>
      <c r="K1904" s="262"/>
      <c r="L1904" s="262"/>
      <c r="M1904" s="262"/>
      <c r="N1904" s="262"/>
      <c r="O1904" s="262"/>
      <c r="P1904" s="262"/>
      <c r="Q1904" s="11"/>
      <c r="R1904" s="50"/>
      <c r="S1904" s="50"/>
      <c r="T1904" s="50"/>
      <c r="U1904" s="50"/>
      <c r="V1904" s="263"/>
      <c r="W1904" s="263"/>
      <c r="X1904" s="263"/>
      <c r="Y1904" s="263"/>
      <c r="Z1904" s="263"/>
      <c r="AA1904" s="263"/>
      <c r="AB1904" s="263"/>
      <c r="AC1904" s="263"/>
      <c r="AD1904" s="263"/>
      <c r="AE1904" s="263"/>
      <c r="AF1904" s="11"/>
      <c r="AG1904" s="50"/>
      <c r="AH1904" s="50"/>
      <c r="AI1904" s="50"/>
      <c r="AJ1904" s="50"/>
      <c r="AK1904" s="263"/>
      <c r="AL1904" s="263"/>
      <c r="AM1904" s="263"/>
      <c r="AN1904" s="263"/>
      <c r="AO1904" s="263"/>
      <c r="AP1904" s="263"/>
      <c r="AQ1904" s="263"/>
      <c r="AR1904" s="263"/>
      <c r="AS1904" s="263"/>
      <c r="AT1904" s="263"/>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c r="FC1904"/>
      <c r="FD1904"/>
      <c r="FE1904"/>
      <c r="FF1904"/>
      <c r="FG1904"/>
      <c r="FH1904"/>
      <c r="FI1904"/>
      <c r="FJ1904"/>
      <c r="FK1904"/>
      <c r="FL1904"/>
      <c r="FM1904"/>
      <c r="FN1904"/>
      <c r="FO1904"/>
      <c r="FP1904"/>
      <c r="FQ1904"/>
      <c r="FR1904"/>
      <c r="FS1904"/>
      <c r="FT1904"/>
      <c r="FU1904"/>
      <c r="FV1904"/>
      <c r="FW1904"/>
      <c r="FX1904"/>
      <c r="FY1904"/>
      <c r="FZ1904"/>
      <c r="GA1904"/>
      <c r="GB1904"/>
      <c r="GC1904"/>
      <c r="GD1904"/>
      <c r="GE1904"/>
      <c r="GF1904"/>
      <c r="GG1904"/>
      <c r="GH1904"/>
      <c r="GI1904"/>
      <c r="GJ1904"/>
      <c r="GK1904"/>
      <c r="GL1904"/>
      <c r="GM1904"/>
      <c r="GN1904"/>
      <c r="GO1904"/>
      <c r="GP1904"/>
      <c r="GQ1904"/>
      <c r="GR1904"/>
      <c r="GS1904"/>
      <c r="GT1904"/>
      <c r="GU1904"/>
      <c r="GV1904"/>
      <c r="GW1904"/>
      <c r="GX1904"/>
      <c r="GY1904"/>
      <c r="GZ1904"/>
      <c r="HA1904"/>
      <c r="HB1904"/>
      <c r="HC1904"/>
      <c r="HD1904"/>
      <c r="HE1904"/>
      <c r="HF1904"/>
      <c r="HG1904"/>
      <c r="HH1904"/>
      <c r="HI1904"/>
      <c r="HJ1904"/>
      <c r="HK1904"/>
      <c r="HL1904"/>
      <c r="HM1904"/>
      <c r="HN1904"/>
      <c r="HO1904"/>
      <c r="HP1904"/>
      <c r="HQ1904"/>
      <c r="HR1904"/>
      <c r="HS1904"/>
      <c r="HT1904"/>
      <c r="HU1904"/>
      <c r="HV1904"/>
      <c r="HW1904"/>
      <c r="HX1904"/>
      <c r="HY1904"/>
      <c r="HZ1904"/>
      <c r="IA1904"/>
      <c r="IB1904"/>
      <c r="IC1904"/>
      <c r="ID1904"/>
      <c r="IE1904"/>
      <c r="IF1904"/>
      <c r="IG1904"/>
      <c r="IH1904"/>
      <c r="II1904"/>
      <c r="IJ1904"/>
      <c r="IK1904"/>
      <c r="IL1904"/>
      <c r="IM1904"/>
      <c r="IN1904"/>
      <c r="IO1904"/>
      <c r="IP1904"/>
      <c r="IQ1904"/>
      <c r="IR1904"/>
      <c r="IS1904"/>
      <c r="IT1904"/>
      <c r="IU1904"/>
      <c r="IV1904"/>
      <c r="IW1904"/>
      <c r="IX1904"/>
      <c r="IY1904"/>
      <c r="IZ1904"/>
      <c r="JA1904"/>
      <c r="JB1904"/>
      <c r="JC1904"/>
      <c r="JD1904"/>
      <c r="JE1904"/>
      <c r="JF1904"/>
      <c r="JG1904"/>
      <c r="JH1904"/>
      <c r="JI1904"/>
      <c r="JJ1904"/>
      <c r="JK1904"/>
      <c r="JL1904"/>
      <c r="JM1904"/>
      <c r="JN1904"/>
      <c r="JO1904"/>
      <c r="JP1904"/>
      <c r="JQ1904"/>
      <c r="JR1904"/>
      <c r="JS1904"/>
      <c r="JT1904"/>
      <c r="JU1904"/>
      <c r="JV1904"/>
      <c r="JW1904"/>
      <c r="JX1904"/>
      <c r="JY1904"/>
      <c r="JZ1904"/>
      <c r="KA1904"/>
      <c r="KB1904"/>
      <c r="KC1904"/>
      <c r="KD1904"/>
      <c r="KE1904"/>
      <c r="KF1904"/>
      <c r="KG1904"/>
      <c r="KH1904"/>
      <c r="KI1904"/>
      <c r="KJ1904"/>
      <c r="KK1904"/>
      <c r="KL1904"/>
      <c r="KM1904"/>
      <c r="KN1904"/>
      <c r="KO1904"/>
      <c r="KP1904"/>
      <c r="KQ1904"/>
      <c r="KR1904"/>
      <c r="KS1904"/>
      <c r="KT1904"/>
      <c r="KU1904"/>
      <c r="KV1904"/>
      <c r="KW1904"/>
      <c r="KX1904"/>
      <c r="KY1904"/>
      <c r="KZ1904"/>
      <c r="LA1904"/>
      <c r="LB1904"/>
      <c r="LC1904"/>
      <c r="LD1904"/>
      <c r="LE1904"/>
      <c r="LF1904"/>
      <c r="LG1904"/>
      <c r="LH1904"/>
      <c r="LI1904"/>
      <c r="LJ1904"/>
      <c r="LK1904"/>
      <c r="LL1904"/>
      <c r="LM1904"/>
      <c r="LN1904"/>
      <c r="LO1904"/>
      <c r="LP1904"/>
      <c r="LQ1904"/>
      <c r="LR1904"/>
      <c r="LS1904"/>
      <c r="LT1904"/>
      <c r="LU1904"/>
      <c r="LV1904"/>
      <c r="LW1904"/>
      <c r="LX1904"/>
      <c r="LY1904"/>
      <c r="LZ1904"/>
      <c r="MA1904"/>
      <c r="MB1904"/>
      <c r="MC1904"/>
      <c r="MD1904"/>
      <c r="ME1904"/>
      <c r="MF1904"/>
      <c r="MG1904"/>
      <c r="MH1904"/>
      <c r="MI1904"/>
      <c r="MJ1904"/>
      <c r="MK1904"/>
      <c r="ML1904"/>
      <c r="MM1904"/>
      <c r="MN1904"/>
      <c r="MO1904"/>
      <c r="MP1904"/>
      <c r="MQ1904"/>
      <c r="MR1904"/>
      <c r="MS1904"/>
      <c r="MT1904"/>
      <c r="MU1904"/>
      <c r="MV1904"/>
      <c r="MW1904"/>
      <c r="MX1904"/>
      <c r="MY1904"/>
      <c r="MZ1904"/>
      <c r="NA1904"/>
      <c r="NB1904"/>
      <c r="NC1904"/>
      <c r="ND1904"/>
      <c r="NE1904"/>
      <c r="NF1904"/>
      <c r="NG1904"/>
      <c r="NH1904"/>
      <c r="NI1904"/>
      <c r="NJ1904"/>
      <c r="NK1904"/>
      <c r="NL1904"/>
      <c r="NM1904"/>
      <c r="NN1904"/>
      <c r="NO1904"/>
      <c r="NP1904"/>
      <c r="NQ1904"/>
      <c r="NR1904"/>
      <c r="NS1904"/>
      <c r="NT1904"/>
      <c r="NU1904"/>
      <c r="NV1904"/>
      <c r="NW1904"/>
      <c r="NX1904"/>
      <c r="NY1904"/>
      <c r="NZ1904"/>
      <c r="OA1904"/>
      <c r="OB1904"/>
      <c r="OC1904"/>
      <c r="OD1904"/>
      <c r="OE1904"/>
      <c r="OF1904"/>
      <c r="OG1904"/>
      <c r="OH1904"/>
      <c r="OI1904"/>
      <c r="OJ1904"/>
      <c r="OK1904"/>
      <c r="OL1904"/>
      <c r="OM1904"/>
      <c r="ON1904"/>
      <c r="OO1904"/>
      <c r="OP1904"/>
      <c r="OQ1904"/>
      <c r="OR1904"/>
      <c r="OS1904"/>
      <c r="OT1904"/>
      <c r="OU1904"/>
      <c r="OV1904"/>
      <c r="OW1904"/>
      <c r="OX1904"/>
      <c r="OY1904"/>
      <c r="OZ1904"/>
      <c r="PA1904"/>
      <c r="PB1904"/>
      <c r="PC1904"/>
      <c r="PD1904"/>
      <c r="PE1904"/>
      <c r="PF1904"/>
      <c r="PG1904"/>
      <c r="PH1904"/>
      <c r="PI1904"/>
      <c r="PJ1904"/>
      <c r="PK1904"/>
      <c r="PL1904"/>
      <c r="PM1904"/>
      <c r="PN1904"/>
      <c r="PO1904"/>
      <c r="PP1904"/>
      <c r="PQ1904"/>
      <c r="PR1904"/>
      <c r="PS1904"/>
      <c r="PT1904"/>
      <c r="PU1904"/>
      <c r="PV1904"/>
      <c r="PW1904"/>
      <c r="PX1904"/>
      <c r="PY1904"/>
      <c r="PZ1904"/>
      <c r="QA1904"/>
      <c r="QB1904"/>
      <c r="QC1904"/>
      <c r="QD1904"/>
      <c r="QE1904"/>
      <c r="QF1904"/>
      <c r="QG1904"/>
      <c r="QH1904"/>
      <c r="QI1904"/>
      <c r="QJ1904"/>
      <c r="QK1904"/>
      <c r="QL1904"/>
      <c r="QM1904"/>
      <c r="QN1904"/>
      <c r="QO1904"/>
      <c r="QP1904"/>
      <c r="QQ1904"/>
      <c r="QR1904"/>
      <c r="QS1904"/>
      <c r="QT1904"/>
      <c r="QU1904"/>
      <c r="QV1904"/>
      <c r="QW1904"/>
      <c r="QX1904"/>
      <c r="QY1904"/>
      <c r="QZ1904"/>
      <c r="RA1904"/>
      <c r="RB1904"/>
      <c r="RC1904"/>
      <c r="RD1904"/>
      <c r="RE1904"/>
      <c r="RF1904"/>
      <c r="RG1904"/>
      <c r="RH1904"/>
      <c r="RI1904"/>
      <c r="RJ1904"/>
      <c r="RK1904"/>
      <c r="RL1904"/>
      <c r="RM1904"/>
      <c r="RN1904"/>
      <c r="RO1904"/>
      <c r="RP1904"/>
      <c r="RQ1904"/>
      <c r="RR1904"/>
      <c r="RS1904"/>
      <c r="RT1904"/>
      <c r="RU1904"/>
      <c r="RV1904"/>
      <c r="RW1904"/>
      <c r="RX1904"/>
      <c r="RY1904"/>
      <c r="RZ1904"/>
      <c r="SA1904"/>
      <c r="SB1904"/>
      <c r="SC1904"/>
      <c r="SD1904"/>
      <c r="SE1904"/>
      <c r="SF1904"/>
      <c r="SG1904"/>
      <c r="SH1904"/>
      <c r="SI1904"/>
      <c r="SJ1904"/>
      <c r="SK1904"/>
      <c r="SL1904"/>
      <c r="SM1904"/>
      <c r="SN1904"/>
      <c r="SO1904"/>
      <c r="SP1904"/>
      <c r="SQ1904"/>
      <c r="SR1904"/>
      <c r="SS1904"/>
      <c r="ST1904"/>
      <c r="SU1904"/>
      <c r="SV1904"/>
      <c r="SW1904"/>
      <c r="SX1904"/>
      <c r="SY1904"/>
      <c r="SZ1904"/>
      <c r="TA1904"/>
      <c r="TB1904"/>
      <c r="TC1904"/>
      <c r="TD1904"/>
      <c r="TE1904"/>
      <c r="TF1904"/>
      <c r="TG1904"/>
      <c r="TH1904"/>
      <c r="TI1904"/>
      <c r="TJ1904"/>
      <c r="TK1904"/>
      <c r="TL1904"/>
      <c r="TM1904"/>
      <c r="TN1904"/>
      <c r="TO1904"/>
      <c r="TP1904"/>
      <c r="TQ1904"/>
      <c r="TR1904"/>
      <c r="TS1904"/>
      <c r="TT1904"/>
      <c r="TU1904"/>
      <c r="TV1904"/>
      <c r="TW1904"/>
      <c r="TX1904"/>
      <c r="TY1904"/>
      <c r="TZ1904"/>
      <c r="UA1904"/>
      <c r="UB1904"/>
      <c r="UC1904"/>
      <c r="UD1904"/>
      <c r="UE1904"/>
      <c r="UF1904"/>
      <c r="UG1904"/>
      <c r="UH1904"/>
      <c r="UI1904"/>
      <c r="UJ1904"/>
      <c r="UK1904"/>
      <c r="UL1904"/>
      <c r="UM1904"/>
      <c r="UN1904"/>
      <c r="UO1904"/>
      <c r="UP1904"/>
      <c r="UQ1904"/>
      <c r="UR1904"/>
      <c r="US1904"/>
      <c r="UT1904"/>
      <c r="UU1904"/>
      <c r="UV1904"/>
      <c r="UW1904"/>
      <c r="UX1904"/>
      <c r="UY1904"/>
      <c r="UZ1904"/>
      <c r="VA1904"/>
      <c r="VB1904"/>
      <c r="VC1904"/>
      <c r="VD1904"/>
      <c r="VE1904"/>
      <c r="VF1904"/>
      <c r="VG1904"/>
      <c r="VH1904"/>
      <c r="VI1904"/>
      <c r="VJ1904"/>
      <c r="VK1904"/>
      <c r="VL1904"/>
      <c r="VM1904"/>
      <c r="VN1904"/>
      <c r="VO1904"/>
      <c r="VP1904"/>
      <c r="VQ1904"/>
      <c r="VR1904"/>
      <c r="VS1904"/>
      <c r="VT1904"/>
      <c r="VU1904"/>
      <c r="VV1904"/>
      <c r="VW1904"/>
      <c r="VX1904"/>
      <c r="VY1904"/>
      <c r="VZ1904"/>
      <c r="WA1904"/>
      <c r="WB1904"/>
      <c r="WC1904"/>
      <c r="WD1904"/>
      <c r="WE1904"/>
      <c r="WF1904"/>
      <c r="WG1904"/>
      <c r="WH1904"/>
      <c r="WI1904"/>
      <c r="WJ1904"/>
      <c r="WK1904"/>
      <c r="WL1904"/>
      <c r="WM1904"/>
      <c r="WN1904"/>
      <c r="WO1904"/>
      <c r="WP1904"/>
      <c r="WQ1904"/>
      <c r="WR1904"/>
      <c r="WS1904"/>
      <c r="WT1904"/>
      <c r="WU1904"/>
      <c r="WV1904"/>
      <c r="WW1904"/>
      <c r="WX1904"/>
      <c r="WY1904"/>
      <c r="WZ1904"/>
      <c r="XA1904"/>
      <c r="XB1904"/>
      <c r="XC1904"/>
      <c r="XD1904"/>
      <c r="XE1904"/>
      <c r="XF1904"/>
      <c r="XG1904"/>
      <c r="XH1904"/>
      <c r="XI1904"/>
      <c r="XJ1904"/>
      <c r="XK1904"/>
      <c r="XL1904"/>
      <c r="XM1904"/>
      <c r="XN1904"/>
      <c r="XO1904"/>
      <c r="XP1904"/>
      <c r="XQ1904"/>
      <c r="XR1904"/>
      <c r="XS1904"/>
      <c r="XT1904"/>
      <c r="XU1904"/>
      <c r="XV1904"/>
      <c r="XW1904"/>
      <c r="XX1904"/>
      <c r="XY1904"/>
      <c r="XZ1904"/>
      <c r="YA1904"/>
      <c r="YB1904"/>
      <c r="YC1904"/>
      <c r="YD1904"/>
      <c r="YE1904"/>
      <c r="YF1904"/>
      <c r="YG1904"/>
      <c r="YH1904"/>
      <c r="YI1904"/>
      <c r="YJ1904"/>
      <c r="YK1904"/>
      <c r="YL1904"/>
      <c r="YM1904"/>
      <c r="YN1904"/>
      <c r="YO1904"/>
      <c r="YP1904"/>
      <c r="YQ1904"/>
      <c r="YR1904"/>
      <c r="YS1904"/>
      <c r="YT1904"/>
      <c r="YU1904"/>
      <c r="YV1904"/>
      <c r="YW1904"/>
      <c r="YX1904"/>
      <c r="YY1904"/>
      <c r="YZ1904"/>
      <c r="ZA1904"/>
      <c r="ZB1904"/>
      <c r="ZC1904"/>
      <c r="ZD1904"/>
      <c r="ZE1904"/>
      <c r="ZF1904"/>
      <c r="ZG1904"/>
      <c r="ZH1904"/>
      <c r="ZI1904"/>
      <c r="ZJ1904"/>
      <c r="ZK1904"/>
      <c r="ZL1904"/>
      <c r="ZM1904"/>
      <c r="ZN1904"/>
      <c r="ZO1904"/>
      <c r="ZP1904"/>
      <c r="ZQ1904"/>
      <c r="ZR1904"/>
      <c r="ZS1904"/>
      <c r="ZT1904"/>
      <c r="ZU1904"/>
      <c r="ZV1904"/>
      <c r="ZW1904"/>
      <c r="ZX1904"/>
      <c r="ZY1904"/>
      <c r="ZZ1904"/>
      <c r="AAA1904"/>
      <c r="AAB1904"/>
      <c r="AAC1904"/>
      <c r="AAD1904"/>
      <c r="AAE1904"/>
      <c r="AAF1904"/>
      <c r="AAG1904"/>
      <c r="AAH1904"/>
      <c r="AAI1904"/>
      <c r="AAJ1904"/>
      <c r="AAK1904"/>
      <c r="AAL1904"/>
      <c r="AAM1904"/>
      <c r="AAN1904"/>
      <c r="AAO1904"/>
      <c r="AAP1904"/>
      <c r="AAQ1904"/>
      <c r="AAR1904"/>
      <c r="AAS1904"/>
      <c r="AAT1904"/>
      <c r="AAU1904"/>
      <c r="AAV1904"/>
      <c r="AAW1904"/>
      <c r="AAX1904"/>
      <c r="AAY1904"/>
      <c r="AAZ1904"/>
      <c r="ABA1904"/>
      <c r="ABB1904"/>
      <c r="ABC1904"/>
      <c r="ABD1904"/>
      <c r="ABE1904"/>
      <c r="ABF1904"/>
      <c r="ABG1904"/>
      <c r="ABH1904"/>
      <c r="ABI1904"/>
      <c r="ABJ1904"/>
      <c r="ABK1904"/>
      <c r="ABL1904"/>
      <c r="ABM1904"/>
      <c r="ABN1904"/>
      <c r="ABO1904"/>
      <c r="ABP1904"/>
      <c r="ABQ1904"/>
      <c r="ABR1904"/>
      <c r="ABS1904"/>
      <c r="ABT1904"/>
      <c r="ABU1904"/>
      <c r="ABV1904"/>
      <c r="ABW1904"/>
      <c r="ABX1904"/>
      <c r="ABY1904"/>
      <c r="ABZ1904"/>
      <c r="ACA1904"/>
      <c r="ACB1904"/>
      <c r="ACC1904"/>
      <c r="ACD1904"/>
      <c r="ACE1904"/>
      <c r="ACF1904"/>
      <c r="ACG1904"/>
      <c r="ACH1904"/>
      <c r="ACI1904"/>
      <c r="ACJ1904"/>
      <c r="ACK1904"/>
      <c r="ACL1904"/>
      <c r="ACM1904"/>
      <c r="ACN1904"/>
      <c r="ACO1904"/>
      <c r="ACP1904"/>
      <c r="ACQ1904"/>
      <c r="ACR1904"/>
      <c r="ACS1904"/>
      <c r="ACT1904"/>
      <c r="ACU1904"/>
      <c r="ACV1904"/>
      <c r="ACW1904"/>
      <c r="ACX1904"/>
      <c r="ACY1904"/>
      <c r="ACZ1904"/>
      <c r="ADA1904"/>
      <c r="ADB1904"/>
      <c r="ADC1904"/>
      <c r="ADD1904"/>
      <c r="ADE1904"/>
      <c r="ADF1904"/>
      <c r="ADG1904"/>
      <c r="ADH1904"/>
      <c r="ADI1904"/>
      <c r="ADJ1904"/>
      <c r="ADK1904"/>
      <c r="ADL1904"/>
      <c r="ADM1904"/>
      <c r="ADN1904"/>
      <c r="ADO1904"/>
      <c r="ADP1904"/>
      <c r="ADQ1904"/>
      <c r="ADR1904"/>
      <c r="ADS1904"/>
      <c r="ADT1904"/>
      <c r="ADU1904"/>
      <c r="ADV1904"/>
      <c r="ADW1904"/>
      <c r="ADX1904"/>
      <c r="ADY1904"/>
      <c r="ADZ1904"/>
      <c r="AEA1904"/>
      <c r="AEB1904"/>
      <c r="AEC1904"/>
      <c r="AED1904"/>
      <c r="AEE1904"/>
      <c r="AEF1904"/>
      <c r="AEG1904"/>
      <c r="AEH1904"/>
      <c r="AEI1904"/>
      <c r="AEJ1904"/>
      <c r="AEK1904"/>
      <c r="AEL1904"/>
      <c r="AEM1904"/>
      <c r="AEN1904"/>
      <c r="AEO1904"/>
      <c r="AEP1904"/>
      <c r="AEQ1904"/>
      <c r="AER1904"/>
      <c r="AES1904"/>
      <c r="AET1904"/>
      <c r="AEU1904"/>
      <c r="AEV1904"/>
      <c r="AEW1904"/>
      <c r="AEX1904"/>
      <c r="AEY1904"/>
      <c r="AEZ1904"/>
      <c r="AFA1904"/>
      <c r="AFB1904"/>
      <c r="AFC1904"/>
      <c r="AFD1904"/>
      <c r="AFE1904"/>
      <c r="AFF1904"/>
      <c r="AFG1904"/>
      <c r="AFH1904"/>
      <c r="AFI1904"/>
      <c r="AFJ1904"/>
      <c r="AFK1904"/>
      <c r="AFL1904"/>
      <c r="AFM1904"/>
      <c r="AFN1904"/>
      <c r="AFO1904"/>
      <c r="AFP1904"/>
      <c r="AFQ1904"/>
      <c r="AFR1904"/>
      <c r="AFS1904"/>
      <c r="AFT1904"/>
      <c r="AFU1904"/>
      <c r="AFV1904"/>
      <c r="AFW1904"/>
      <c r="AFX1904"/>
      <c r="AFY1904"/>
      <c r="AFZ1904"/>
      <c r="AGA1904"/>
      <c r="AGB1904"/>
      <c r="AGC1904"/>
      <c r="AGD1904"/>
      <c r="AGE1904"/>
      <c r="AGF1904"/>
      <c r="AGG1904"/>
      <c r="AGH1904"/>
      <c r="AGI1904"/>
      <c r="AGJ1904"/>
      <c r="AGK1904"/>
      <c r="AGL1904"/>
      <c r="AGM1904"/>
      <c r="AGN1904"/>
      <c r="AGO1904"/>
      <c r="AGP1904"/>
      <c r="AGQ1904"/>
      <c r="AGR1904"/>
      <c r="AGS1904"/>
      <c r="AGT1904"/>
      <c r="AGU1904"/>
      <c r="AGV1904"/>
      <c r="AGW1904"/>
      <c r="AGX1904"/>
      <c r="AGY1904"/>
      <c r="AGZ1904"/>
      <c r="AHA1904"/>
      <c r="AHB1904"/>
      <c r="AHC1904"/>
      <c r="AHD1904"/>
      <c r="AHE1904"/>
      <c r="AHF1904"/>
      <c r="AHG1904"/>
      <c r="AHH1904"/>
      <c r="AHI1904"/>
      <c r="AHJ1904"/>
      <c r="AHK1904"/>
      <c r="AHL1904"/>
      <c r="AHM1904"/>
      <c r="AHN1904"/>
      <c r="AHO1904"/>
      <c r="AHP1904"/>
      <c r="AHQ1904"/>
      <c r="AHR1904"/>
      <c r="AHS1904"/>
      <c r="AHT1904"/>
      <c r="AHU1904"/>
      <c r="AHV1904"/>
      <c r="AHW1904"/>
      <c r="AHX1904"/>
      <c r="AHY1904"/>
      <c r="AHZ1904"/>
      <c r="AIA1904"/>
      <c r="AIB1904"/>
      <c r="AIC1904"/>
      <c r="AID1904"/>
      <c r="AIE1904"/>
      <c r="AIF1904"/>
      <c r="AIG1904"/>
      <c r="AIH1904"/>
      <c r="AII1904"/>
      <c r="AIJ1904"/>
      <c r="AIK1904"/>
      <c r="AIL1904"/>
      <c r="AIM1904"/>
      <c r="AIN1904"/>
      <c r="AIO1904"/>
      <c r="AIP1904"/>
      <c r="AIQ1904"/>
      <c r="AIR1904"/>
      <c r="AIS1904"/>
      <c r="AIT1904"/>
      <c r="AIU1904"/>
      <c r="AIV1904"/>
      <c r="AIW1904"/>
      <c r="AIX1904"/>
      <c r="AIY1904"/>
      <c r="AIZ1904"/>
      <c r="AJA1904"/>
      <c r="AJB1904"/>
      <c r="AJC1904"/>
      <c r="AJD1904"/>
      <c r="AJE1904"/>
      <c r="AJF1904"/>
      <c r="AJG1904"/>
      <c r="AJH1904"/>
      <c r="AJI1904"/>
      <c r="AJJ1904"/>
      <c r="AJK1904"/>
      <c r="AJL1904"/>
      <c r="AJM1904"/>
      <c r="AJN1904"/>
      <c r="AJO1904"/>
      <c r="AJP1904"/>
      <c r="AJQ1904"/>
      <c r="AJR1904"/>
      <c r="AJS1904"/>
      <c r="AJT1904"/>
      <c r="AJU1904"/>
      <c r="AJV1904"/>
      <c r="AJW1904"/>
      <c r="AJX1904"/>
      <c r="AJY1904"/>
      <c r="AJZ1904"/>
      <c r="AKA1904"/>
      <c r="AKB1904"/>
      <c r="AKC1904"/>
      <c r="AKD1904"/>
      <c r="AKE1904"/>
      <c r="AKF1904"/>
      <c r="AKG1904"/>
      <c r="AKH1904"/>
      <c r="AKI1904"/>
      <c r="AKJ1904"/>
      <c r="AKK1904"/>
      <c r="AKL1904"/>
      <c r="AKM1904"/>
      <c r="AKN1904"/>
      <c r="AKO1904"/>
      <c r="AKP1904"/>
      <c r="AKQ1904"/>
      <c r="AKR1904"/>
      <c r="AKS1904"/>
      <c r="AKT1904"/>
      <c r="AKU1904"/>
      <c r="AKV1904"/>
      <c r="AKW1904"/>
      <c r="AKX1904"/>
      <c r="AKY1904"/>
      <c r="AKZ1904"/>
      <c r="ALA1904"/>
      <c r="ALB1904"/>
      <c r="ALC1904"/>
      <c r="ALD1904"/>
      <c r="ALE1904"/>
      <c r="ALF1904"/>
      <c r="ALG1904"/>
      <c r="ALH1904"/>
      <c r="ALI1904"/>
      <c r="ALJ1904"/>
      <c r="ALK1904"/>
      <c r="ALL1904"/>
      <c r="ALM1904"/>
      <c r="ALN1904"/>
      <c r="ALO1904"/>
      <c r="ALP1904"/>
      <c r="ALQ1904"/>
      <c r="ALR1904"/>
      <c r="ALS1904"/>
      <c r="ALT1904"/>
      <c r="ALU1904"/>
      <c r="ALV1904"/>
      <c r="ALW1904"/>
      <c r="ALX1904"/>
      <c r="ALY1904"/>
      <c r="ALZ1904"/>
      <c r="AMA1904"/>
      <c r="AMB1904"/>
      <c r="AMC1904"/>
      <c r="AMD1904"/>
      <c r="AME1904"/>
      <c r="AMF1904"/>
      <c r="AMG1904"/>
      <c r="AMH1904"/>
      <c r="AMI1904"/>
      <c r="AMJ1904"/>
      <c r="AMK1904"/>
    </row>
    <row r="1905" spans="1:1025" ht="45" customHeight="1" thickTop="1" thickBot="1" x14ac:dyDescent="0.3">
      <c r="A1905" s="264" t="s">
        <v>167</v>
      </c>
      <c r="B1905" s="264"/>
      <c r="C1905" s="264"/>
      <c r="D1905" s="264"/>
      <c r="E1905" s="264"/>
      <c r="F1905" s="264"/>
      <c r="G1905" s="264"/>
      <c r="H1905" s="264"/>
      <c r="I1905" s="264"/>
      <c r="J1905" s="264"/>
      <c r="K1905" s="264"/>
      <c r="L1905" s="264"/>
      <c r="M1905" s="264"/>
      <c r="N1905" s="264"/>
      <c r="O1905" s="264"/>
      <c r="P1905" s="264"/>
      <c r="Q1905" s="51" t="s">
        <v>188</v>
      </c>
      <c r="R1905" s="265" t="s">
        <v>189</v>
      </c>
      <c r="S1905" s="265"/>
      <c r="T1905" s="265"/>
      <c r="U1905" s="265"/>
      <c r="V1905" s="265"/>
      <c r="W1905" s="265"/>
      <c r="X1905" s="265"/>
      <c r="Y1905" s="265"/>
      <c r="Z1905" s="265"/>
      <c r="AA1905" s="265"/>
      <c r="AB1905" s="265"/>
      <c r="AC1905" s="265"/>
      <c r="AD1905" s="265"/>
      <c r="AE1905" s="265"/>
      <c r="AF1905" s="53" t="s">
        <v>188</v>
      </c>
      <c r="AG1905" s="266" t="s">
        <v>7</v>
      </c>
      <c r="AH1905" s="266"/>
      <c r="AI1905" s="266"/>
      <c r="AJ1905" s="266"/>
      <c r="AK1905" s="266"/>
      <c r="AL1905" s="266"/>
      <c r="AM1905" s="266"/>
      <c r="AN1905" s="266"/>
      <c r="AO1905" s="266"/>
      <c r="AP1905" s="266"/>
      <c r="AQ1905" s="266"/>
      <c r="AR1905" s="266"/>
      <c r="AS1905" s="266"/>
      <c r="AT1905" s="266"/>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c r="FC1905"/>
      <c r="FD1905"/>
      <c r="FE1905"/>
      <c r="FF1905"/>
      <c r="FG1905"/>
      <c r="FH1905"/>
      <c r="FI1905"/>
      <c r="FJ1905"/>
      <c r="FK1905"/>
      <c r="FL1905"/>
      <c r="FM1905"/>
      <c r="FN1905"/>
      <c r="FO1905"/>
      <c r="FP1905"/>
      <c r="FQ1905"/>
      <c r="FR1905"/>
      <c r="FS1905"/>
      <c r="FT1905"/>
      <c r="FU1905"/>
      <c r="FV1905"/>
      <c r="FW1905"/>
      <c r="FX1905"/>
      <c r="FY1905"/>
      <c r="FZ1905"/>
      <c r="GA1905"/>
      <c r="GB1905"/>
      <c r="GC1905"/>
      <c r="GD1905"/>
      <c r="GE1905"/>
      <c r="GF1905"/>
      <c r="GG1905"/>
      <c r="GH1905"/>
      <c r="GI1905"/>
      <c r="GJ1905"/>
      <c r="GK1905"/>
      <c r="GL1905"/>
      <c r="GM1905"/>
      <c r="GN1905"/>
      <c r="GO1905"/>
      <c r="GP1905"/>
      <c r="GQ1905"/>
      <c r="GR1905"/>
      <c r="GS1905"/>
      <c r="GT1905"/>
      <c r="GU1905"/>
      <c r="GV1905"/>
      <c r="GW1905"/>
      <c r="GX1905"/>
      <c r="GY1905"/>
      <c r="GZ1905"/>
      <c r="HA1905"/>
      <c r="HB1905"/>
      <c r="HC1905"/>
      <c r="HD1905"/>
      <c r="HE1905"/>
      <c r="HF1905"/>
      <c r="HG1905"/>
      <c r="HH1905"/>
      <c r="HI1905"/>
      <c r="HJ1905"/>
      <c r="HK1905"/>
      <c r="HL1905"/>
      <c r="HM1905"/>
      <c r="HN1905"/>
      <c r="HO1905"/>
      <c r="HP1905"/>
      <c r="HQ1905"/>
      <c r="HR1905"/>
      <c r="HS1905"/>
      <c r="HT1905"/>
      <c r="HU1905"/>
      <c r="HV1905"/>
      <c r="HW1905"/>
      <c r="HX1905"/>
      <c r="HY1905"/>
      <c r="HZ1905"/>
      <c r="IA1905"/>
      <c r="IB1905"/>
      <c r="IC1905"/>
      <c r="ID1905"/>
      <c r="IE1905"/>
      <c r="IF1905"/>
      <c r="IG1905"/>
      <c r="IH1905"/>
      <c r="II1905"/>
      <c r="IJ1905"/>
      <c r="IK1905"/>
      <c r="IL1905"/>
      <c r="IM1905"/>
      <c r="IN1905"/>
      <c r="IO1905"/>
      <c r="IP1905"/>
      <c r="IQ1905"/>
      <c r="IR1905"/>
      <c r="IS1905"/>
      <c r="IT1905"/>
      <c r="IU1905"/>
      <c r="IV1905"/>
      <c r="IW1905"/>
      <c r="IX1905"/>
      <c r="IY1905"/>
      <c r="IZ1905"/>
      <c r="JA1905"/>
      <c r="JB1905"/>
      <c r="JC1905"/>
      <c r="JD1905"/>
      <c r="JE1905"/>
      <c r="JF1905"/>
      <c r="JG1905"/>
      <c r="JH1905"/>
      <c r="JI1905"/>
      <c r="JJ1905"/>
      <c r="JK1905"/>
      <c r="JL1905"/>
      <c r="JM1905"/>
      <c r="JN1905"/>
      <c r="JO1905"/>
      <c r="JP1905"/>
      <c r="JQ1905"/>
      <c r="JR1905"/>
      <c r="JS1905"/>
      <c r="JT1905"/>
      <c r="JU1905"/>
      <c r="JV1905"/>
      <c r="JW1905"/>
      <c r="JX1905"/>
      <c r="JY1905"/>
      <c r="JZ1905"/>
      <c r="KA1905"/>
      <c r="KB1905"/>
      <c r="KC1905"/>
      <c r="KD1905"/>
      <c r="KE1905"/>
      <c r="KF1905"/>
      <c r="KG1905"/>
      <c r="KH1905"/>
      <c r="KI1905"/>
      <c r="KJ1905"/>
      <c r="KK1905"/>
      <c r="KL1905"/>
      <c r="KM1905"/>
      <c r="KN1905"/>
      <c r="KO1905"/>
      <c r="KP1905"/>
      <c r="KQ1905"/>
      <c r="KR1905"/>
      <c r="KS1905"/>
      <c r="KT1905"/>
      <c r="KU1905"/>
      <c r="KV1905"/>
      <c r="KW1905"/>
      <c r="KX1905"/>
      <c r="KY1905"/>
      <c r="KZ1905"/>
      <c r="LA1905"/>
      <c r="LB1905"/>
      <c r="LC1905"/>
      <c r="LD1905"/>
      <c r="LE1905"/>
      <c r="LF1905"/>
      <c r="LG1905"/>
      <c r="LH1905"/>
      <c r="LI1905"/>
      <c r="LJ1905"/>
      <c r="LK1905"/>
      <c r="LL1905"/>
      <c r="LM1905"/>
      <c r="LN1905"/>
      <c r="LO1905"/>
      <c r="LP1905"/>
      <c r="LQ1905"/>
      <c r="LR1905"/>
      <c r="LS1905"/>
      <c r="LT1905"/>
      <c r="LU1905"/>
      <c r="LV1905"/>
      <c r="LW1905"/>
      <c r="LX1905"/>
      <c r="LY1905"/>
      <c r="LZ1905"/>
      <c r="MA1905"/>
      <c r="MB1905"/>
      <c r="MC1905"/>
      <c r="MD1905"/>
      <c r="ME1905"/>
      <c r="MF1905"/>
      <c r="MG1905"/>
      <c r="MH1905"/>
      <c r="MI1905"/>
      <c r="MJ1905"/>
      <c r="MK1905"/>
      <c r="ML1905"/>
      <c r="MM1905"/>
      <c r="MN1905"/>
      <c r="MO1905"/>
      <c r="MP1905"/>
      <c r="MQ1905"/>
      <c r="MR1905"/>
      <c r="MS1905"/>
      <c r="MT1905"/>
      <c r="MU1905"/>
      <c r="MV1905"/>
      <c r="MW1905"/>
      <c r="MX1905"/>
      <c r="MY1905"/>
      <c r="MZ1905"/>
      <c r="NA1905"/>
      <c r="NB1905"/>
      <c r="NC1905"/>
      <c r="ND1905"/>
      <c r="NE1905"/>
      <c r="NF1905"/>
      <c r="NG1905"/>
      <c r="NH1905"/>
      <c r="NI1905"/>
      <c r="NJ1905"/>
      <c r="NK1905"/>
      <c r="NL1905"/>
      <c r="NM1905"/>
      <c r="NN1905"/>
      <c r="NO1905"/>
      <c r="NP1905"/>
      <c r="NQ1905"/>
      <c r="NR1905"/>
      <c r="NS1905"/>
      <c r="NT1905"/>
      <c r="NU1905"/>
      <c r="NV1905"/>
      <c r="NW1905"/>
      <c r="NX1905"/>
      <c r="NY1905"/>
      <c r="NZ1905"/>
      <c r="OA1905"/>
      <c r="OB1905"/>
      <c r="OC1905"/>
      <c r="OD1905"/>
      <c r="OE1905"/>
      <c r="OF1905"/>
      <c r="OG1905"/>
      <c r="OH1905"/>
      <c r="OI1905"/>
      <c r="OJ1905"/>
      <c r="OK1905"/>
      <c r="OL1905"/>
      <c r="OM1905"/>
      <c r="ON1905"/>
      <c r="OO1905"/>
      <c r="OP1905"/>
      <c r="OQ1905"/>
      <c r="OR1905"/>
      <c r="OS1905"/>
      <c r="OT1905"/>
      <c r="OU1905"/>
      <c r="OV1905"/>
      <c r="OW1905"/>
      <c r="OX1905"/>
      <c r="OY1905"/>
      <c r="OZ1905"/>
      <c r="PA1905"/>
      <c r="PB1905"/>
      <c r="PC1905"/>
      <c r="PD1905"/>
      <c r="PE1905"/>
      <c r="PF1905"/>
      <c r="PG1905"/>
      <c r="PH1905"/>
      <c r="PI1905"/>
      <c r="PJ1905"/>
      <c r="PK1905"/>
      <c r="PL1905"/>
      <c r="PM1905"/>
      <c r="PN1905"/>
      <c r="PO1905"/>
      <c r="PP1905"/>
      <c r="PQ1905"/>
      <c r="PR1905"/>
      <c r="PS1905"/>
      <c r="PT1905"/>
      <c r="PU1905"/>
      <c r="PV1905"/>
      <c r="PW1905"/>
      <c r="PX1905"/>
      <c r="PY1905"/>
      <c r="PZ1905"/>
      <c r="QA1905"/>
      <c r="QB1905"/>
      <c r="QC1905"/>
      <c r="QD1905"/>
      <c r="QE1905"/>
      <c r="QF1905"/>
      <c r="QG1905"/>
      <c r="QH1905"/>
      <c r="QI1905"/>
      <c r="QJ1905"/>
      <c r="QK1905"/>
      <c r="QL1905"/>
      <c r="QM1905"/>
      <c r="QN1905"/>
      <c r="QO1905"/>
      <c r="QP1905"/>
      <c r="QQ1905"/>
      <c r="QR1905"/>
      <c r="QS1905"/>
      <c r="QT1905"/>
      <c r="QU1905"/>
      <c r="QV1905"/>
      <c r="QW1905"/>
      <c r="QX1905"/>
      <c r="QY1905"/>
      <c r="QZ1905"/>
      <c r="RA1905"/>
      <c r="RB1905"/>
      <c r="RC1905"/>
      <c r="RD1905"/>
      <c r="RE1905"/>
      <c r="RF1905"/>
      <c r="RG1905"/>
      <c r="RH1905"/>
      <c r="RI1905"/>
      <c r="RJ1905"/>
      <c r="RK1905"/>
      <c r="RL1905"/>
      <c r="RM1905"/>
      <c r="RN1905"/>
      <c r="RO1905"/>
      <c r="RP1905"/>
      <c r="RQ1905"/>
      <c r="RR1905"/>
      <c r="RS1905"/>
      <c r="RT1905"/>
      <c r="RU1905"/>
      <c r="RV1905"/>
      <c r="RW1905"/>
      <c r="RX1905"/>
      <c r="RY1905"/>
      <c r="RZ1905"/>
      <c r="SA1905"/>
      <c r="SB1905"/>
      <c r="SC1905"/>
      <c r="SD1905"/>
      <c r="SE1905"/>
      <c r="SF1905"/>
      <c r="SG1905"/>
      <c r="SH1905"/>
      <c r="SI1905"/>
      <c r="SJ1905"/>
      <c r="SK1905"/>
      <c r="SL1905"/>
      <c r="SM1905"/>
      <c r="SN1905"/>
      <c r="SO1905"/>
      <c r="SP1905"/>
      <c r="SQ1905"/>
      <c r="SR1905"/>
      <c r="SS1905"/>
      <c r="ST1905"/>
      <c r="SU1905"/>
      <c r="SV1905"/>
      <c r="SW1905"/>
      <c r="SX1905"/>
      <c r="SY1905"/>
      <c r="SZ1905"/>
      <c r="TA1905"/>
      <c r="TB1905"/>
      <c r="TC1905"/>
      <c r="TD1905"/>
      <c r="TE1905"/>
      <c r="TF1905"/>
      <c r="TG1905"/>
      <c r="TH1905"/>
      <c r="TI1905"/>
      <c r="TJ1905"/>
      <c r="TK1905"/>
      <c r="TL1905"/>
      <c r="TM1905"/>
      <c r="TN1905"/>
      <c r="TO1905"/>
      <c r="TP1905"/>
      <c r="TQ1905"/>
      <c r="TR1905"/>
      <c r="TS1905"/>
      <c r="TT1905"/>
      <c r="TU1905"/>
      <c r="TV1905"/>
      <c r="TW1905"/>
      <c r="TX1905"/>
      <c r="TY1905"/>
      <c r="TZ1905"/>
      <c r="UA1905"/>
      <c r="UB1905"/>
      <c r="UC1905"/>
      <c r="UD1905"/>
      <c r="UE1905"/>
      <c r="UF1905"/>
      <c r="UG1905"/>
      <c r="UH1905"/>
      <c r="UI1905"/>
      <c r="UJ1905"/>
      <c r="UK1905"/>
      <c r="UL1905"/>
      <c r="UM1905"/>
      <c r="UN1905"/>
      <c r="UO1905"/>
      <c r="UP1905"/>
      <c r="UQ1905"/>
      <c r="UR1905"/>
      <c r="US1905"/>
      <c r="UT1905"/>
      <c r="UU1905"/>
      <c r="UV1905"/>
      <c r="UW1905"/>
      <c r="UX1905"/>
      <c r="UY1905"/>
      <c r="UZ1905"/>
      <c r="VA1905"/>
      <c r="VB1905"/>
      <c r="VC1905"/>
      <c r="VD1905"/>
      <c r="VE1905"/>
      <c r="VF1905"/>
      <c r="VG1905"/>
      <c r="VH1905"/>
      <c r="VI1905"/>
      <c r="VJ1905"/>
      <c r="VK1905"/>
      <c r="VL1905"/>
      <c r="VM1905"/>
      <c r="VN1905"/>
      <c r="VO1905"/>
      <c r="VP1905"/>
      <c r="VQ1905"/>
      <c r="VR1905"/>
      <c r="VS1905"/>
      <c r="VT1905"/>
      <c r="VU1905"/>
      <c r="VV1905"/>
      <c r="VW1905"/>
      <c r="VX1905"/>
      <c r="VY1905"/>
      <c r="VZ1905"/>
      <c r="WA1905"/>
      <c r="WB1905"/>
      <c r="WC1905"/>
      <c r="WD1905"/>
      <c r="WE1905"/>
      <c r="WF1905"/>
      <c r="WG1905"/>
      <c r="WH1905"/>
      <c r="WI1905"/>
      <c r="WJ1905"/>
      <c r="WK1905"/>
      <c r="WL1905"/>
      <c r="WM1905"/>
      <c r="WN1905"/>
      <c r="WO1905"/>
      <c r="WP1905"/>
      <c r="WQ1905"/>
      <c r="WR1905"/>
      <c r="WS1905"/>
      <c r="WT1905"/>
      <c r="WU1905"/>
      <c r="WV1905"/>
      <c r="WW1905"/>
      <c r="WX1905"/>
      <c r="WY1905"/>
      <c r="WZ1905"/>
      <c r="XA1905"/>
      <c r="XB1905"/>
      <c r="XC1905"/>
      <c r="XD1905"/>
      <c r="XE1905"/>
      <c r="XF1905"/>
      <c r="XG1905"/>
      <c r="XH1905"/>
      <c r="XI1905"/>
      <c r="XJ1905"/>
      <c r="XK1905"/>
      <c r="XL1905"/>
      <c r="XM1905"/>
      <c r="XN1905"/>
      <c r="XO1905"/>
      <c r="XP1905"/>
      <c r="XQ1905"/>
      <c r="XR1905"/>
      <c r="XS1905"/>
      <c r="XT1905"/>
      <c r="XU1905"/>
      <c r="XV1905"/>
      <c r="XW1905"/>
      <c r="XX1905"/>
      <c r="XY1905"/>
      <c r="XZ1905"/>
      <c r="YA1905"/>
      <c r="YB1905"/>
      <c r="YC1905"/>
      <c r="YD1905"/>
      <c r="YE1905"/>
      <c r="YF1905"/>
      <c r="YG1905"/>
      <c r="YH1905"/>
      <c r="YI1905"/>
      <c r="YJ1905"/>
      <c r="YK1905"/>
      <c r="YL1905"/>
      <c r="YM1905"/>
      <c r="YN1905"/>
      <c r="YO1905"/>
      <c r="YP1905"/>
      <c r="YQ1905"/>
      <c r="YR1905"/>
      <c r="YS1905"/>
      <c r="YT1905"/>
      <c r="YU1905"/>
      <c r="YV1905"/>
      <c r="YW1905"/>
      <c r="YX1905"/>
      <c r="YY1905"/>
      <c r="YZ1905"/>
      <c r="ZA1905"/>
      <c r="ZB1905"/>
      <c r="ZC1905"/>
      <c r="ZD1905"/>
      <c r="ZE1905"/>
      <c r="ZF1905"/>
      <c r="ZG1905"/>
      <c r="ZH1905"/>
      <c r="ZI1905"/>
      <c r="ZJ1905"/>
      <c r="ZK1905"/>
      <c r="ZL1905"/>
      <c r="ZM1905"/>
      <c r="ZN1905"/>
      <c r="ZO1905"/>
      <c r="ZP1905"/>
      <c r="ZQ1905"/>
      <c r="ZR1905"/>
      <c r="ZS1905"/>
      <c r="ZT1905"/>
      <c r="ZU1905"/>
      <c r="ZV1905"/>
      <c r="ZW1905"/>
      <c r="ZX1905"/>
      <c r="ZY1905"/>
      <c r="ZZ1905"/>
      <c r="AAA1905"/>
      <c r="AAB1905"/>
      <c r="AAC1905"/>
      <c r="AAD1905"/>
      <c r="AAE1905"/>
      <c r="AAF1905"/>
      <c r="AAG1905"/>
      <c r="AAH1905"/>
      <c r="AAI1905"/>
      <c r="AAJ1905"/>
      <c r="AAK1905"/>
      <c r="AAL1905"/>
      <c r="AAM1905"/>
      <c r="AAN1905"/>
      <c r="AAO1905"/>
      <c r="AAP1905"/>
      <c r="AAQ1905"/>
      <c r="AAR1905"/>
      <c r="AAS1905"/>
      <c r="AAT1905"/>
      <c r="AAU1905"/>
      <c r="AAV1905"/>
      <c r="AAW1905"/>
      <c r="AAX1905"/>
      <c r="AAY1905"/>
      <c r="AAZ1905"/>
      <c r="ABA1905"/>
      <c r="ABB1905"/>
      <c r="ABC1905"/>
      <c r="ABD1905"/>
      <c r="ABE1905"/>
      <c r="ABF1905"/>
      <c r="ABG1905"/>
      <c r="ABH1905"/>
      <c r="ABI1905"/>
      <c r="ABJ1905"/>
      <c r="ABK1905"/>
      <c r="ABL1905"/>
      <c r="ABM1905"/>
      <c r="ABN1905"/>
      <c r="ABO1905"/>
      <c r="ABP1905"/>
      <c r="ABQ1905"/>
      <c r="ABR1905"/>
      <c r="ABS1905"/>
      <c r="ABT1905"/>
      <c r="ABU1905"/>
      <c r="ABV1905"/>
      <c r="ABW1905"/>
      <c r="ABX1905"/>
      <c r="ABY1905"/>
      <c r="ABZ1905"/>
      <c r="ACA1905"/>
      <c r="ACB1905"/>
      <c r="ACC1905"/>
      <c r="ACD1905"/>
      <c r="ACE1905"/>
      <c r="ACF1905"/>
      <c r="ACG1905"/>
      <c r="ACH1905"/>
      <c r="ACI1905"/>
      <c r="ACJ1905"/>
      <c r="ACK1905"/>
      <c r="ACL1905"/>
      <c r="ACM1905"/>
      <c r="ACN1905"/>
      <c r="ACO1905"/>
      <c r="ACP1905"/>
      <c r="ACQ1905"/>
      <c r="ACR1905"/>
      <c r="ACS1905"/>
      <c r="ACT1905"/>
      <c r="ACU1905"/>
      <c r="ACV1905"/>
      <c r="ACW1905"/>
      <c r="ACX1905"/>
      <c r="ACY1905"/>
      <c r="ACZ1905"/>
      <c r="ADA1905"/>
      <c r="ADB1905"/>
      <c r="ADC1905"/>
      <c r="ADD1905"/>
      <c r="ADE1905"/>
      <c r="ADF1905"/>
      <c r="ADG1905"/>
      <c r="ADH1905"/>
      <c r="ADI1905"/>
      <c r="ADJ1905"/>
      <c r="ADK1905"/>
      <c r="ADL1905"/>
      <c r="ADM1905"/>
      <c r="ADN1905"/>
      <c r="ADO1905"/>
      <c r="ADP1905"/>
      <c r="ADQ1905"/>
      <c r="ADR1905"/>
      <c r="ADS1905"/>
      <c r="ADT1905"/>
      <c r="ADU1905"/>
      <c r="ADV1905"/>
      <c r="ADW1905"/>
      <c r="ADX1905"/>
      <c r="ADY1905"/>
      <c r="ADZ1905"/>
      <c r="AEA1905"/>
      <c r="AEB1905"/>
      <c r="AEC1905"/>
      <c r="AED1905"/>
      <c r="AEE1905"/>
      <c r="AEF1905"/>
      <c r="AEG1905"/>
      <c r="AEH1905"/>
      <c r="AEI1905"/>
      <c r="AEJ1905"/>
      <c r="AEK1905"/>
      <c r="AEL1905"/>
      <c r="AEM1905"/>
      <c r="AEN1905"/>
      <c r="AEO1905"/>
      <c r="AEP1905"/>
      <c r="AEQ1905"/>
      <c r="AER1905"/>
      <c r="AES1905"/>
      <c r="AET1905"/>
      <c r="AEU1905"/>
      <c r="AEV1905"/>
      <c r="AEW1905"/>
      <c r="AEX1905"/>
      <c r="AEY1905"/>
      <c r="AEZ1905"/>
      <c r="AFA1905"/>
      <c r="AFB1905"/>
      <c r="AFC1905"/>
      <c r="AFD1905"/>
      <c r="AFE1905"/>
      <c r="AFF1905"/>
      <c r="AFG1905"/>
      <c r="AFH1905"/>
      <c r="AFI1905"/>
      <c r="AFJ1905"/>
      <c r="AFK1905"/>
      <c r="AFL1905"/>
      <c r="AFM1905"/>
      <c r="AFN1905"/>
      <c r="AFO1905"/>
      <c r="AFP1905"/>
      <c r="AFQ1905"/>
      <c r="AFR1905"/>
      <c r="AFS1905"/>
      <c r="AFT1905"/>
      <c r="AFU1905"/>
      <c r="AFV1905"/>
      <c r="AFW1905"/>
      <c r="AFX1905"/>
      <c r="AFY1905"/>
      <c r="AFZ1905"/>
      <c r="AGA1905"/>
      <c r="AGB1905"/>
      <c r="AGC1905"/>
      <c r="AGD1905"/>
      <c r="AGE1905"/>
      <c r="AGF1905"/>
      <c r="AGG1905"/>
      <c r="AGH1905"/>
      <c r="AGI1905"/>
      <c r="AGJ1905"/>
      <c r="AGK1905"/>
      <c r="AGL1905"/>
      <c r="AGM1905"/>
      <c r="AGN1905"/>
      <c r="AGO1905"/>
      <c r="AGP1905"/>
      <c r="AGQ1905"/>
      <c r="AGR1905"/>
      <c r="AGS1905"/>
      <c r="AGT1905"/>
      <c r="AGU1905"/>
      <c r="AGV1905"/>
      <c r="AGW1905"/>
      <c r="AGX1905"/>
      <c r="AGY1905"/>
      <c r="AGZ1905"/>
      <c r="AHA1905"/>
      <c r="AHB1905"/>
      <c r="AHC1905"/>
      <c r="AHD1905"/>
      <c r="AHE1905"/>
      <c r="AHF1905"/>
      <c r="AHG1905"/>
      <c r="AHH1905"/>
      <c r="AHI1905"/>
      <c r="AHJ1905"/>
      <c r="AHK1905"/>
      <c r="AHL1905"/>
      <c r="AHM1905"/>
      <c r="AHN1905"/>
      <c r="AHO1905"/>
      <c r="AHP1905"/>
      <c r="AHQ1905"/>
      <c r="AHR1905"/>
      <c r="AHS1905"/>
      <c r="AHT1905"/>
      <c r="AHU1905"/>
      <c r="AHV1905"/>
      <c r="AHW1905"/>
      <c r="AHX1905"/>
      <c r="AHY1905"/>
      <c r="AHZ1905"/>
      <c r="AIA1905"/>
      <c r="AIB1905"/>
      <c r="AIC1905"/>
      <c r="AID1905"/>
      <c r="AIE1905"/>
      <c r="AIF1905"/>
      <c r="AIG1905"/>
      <c r="AIH1905"/>
      <c r="AII1905"/>
      <c r="AIJ1905"/>
      <c r="AIK1905"/>
      <c r="AIL1905"/>
      <c r="AIM1905"/>
      <c r="AIN1905"/>
      <c r="AIO1905"/>
      <c r="AIP1905"/>
      <c r="AIQ1905"/>
      <c r="AIR1905"/>
      <c r="AIS1905"/>
      <c r="AIT1905"/>
      <c r="AIU1905"/>
      <c r="AIV1905"/>
      <c r="AIW1905"/>
      <c r="AIX1905"/>
      <c r="AIY1905"/>
      <c r="AIZ1905"/>
      <c r="AJA1905"/>
      <c r="AJB1905"/>
      <c r="AJC1905"/>
      <c r="AJD1905"/>
      <c r="AJE1905"/>
      <c r="AJF1905"/>
      <c r="AJG1905"/>
      <c r="AJH1905"/>
      <c r="AJI1905"/>
      <c r="AJJ1905"/>
      <c r="AJK1905"/>
      <c r="AJL1905"/>
      <c r="AJM1905"/>
      <c r="AJN1905"/>
      <c r="AJO1905"/>
      <c r="AJP1905"/>
      <c r="AJQ1905"/>
      <c r="AJR1905"/>
      <c r="AJS1905"/>
      <c r="AJT1905"/>
      <c r="AJU1905"/>
      <c r="AJV1905"/>
      <c r="AJW1905"/>
      <c r="AJX1905"/>
      <c r="AJY1905"/>
      <c r="AJZ1905"/>
      <c r="AKA1905"/>
      <c r="AKB1905"/>
      <c r="AKC1905"/>
      <c r="AKD1905"/>
      <c r="AKE1905"/>
      <c r="AKF1905"/>
      <c r="AKG1905"/>
      <c r="AKH1905"/>
      <c r="AKI1905"/>
      <c r="AKJ1905"/>
      <c r="AKK1905"/>
      <c r="AKL1905"/>
      <c r="AKM1905"/>
      <c r="AKN1905"/>
      <c r="AKO1905"/>
      <c r="AKP1905"/>
      <c r="AKQ1905"/>
      <c r="AKR1905"/>
      <c r="AKS1905"/>
      <c r="AKT1905"/>
      <c r="AKU1905"/>
      <c r="AKV1905"/>
      <c r="AKW1905"/>
      <c r="AKX1905"/>
      <c r="AKY1905"/>
      <c r="AKZ1905"/>
      <c r="ALA1905"/>
      <c r="ALB1905"/>
      <c r="ALC1905"/>
      <c r="ALD1905"/>
      <c r="ALE1905"/>
      <c r="ALF1905"/>
      <c r="ALG1905"/>
      <c r="ALH1905"/>
      <c r="ALI1905"/>
      <c r="ALJ1905"/>
      <c r="ALK1905"/>
      <c r="ALL1905"/>
      <c r="ALM1905"/>
      <c r="ALN1905"/>
      <c r="ALO1905"/>
      <c r="ALP1905"/>
      <c r="ALQ1905"/>
      <c r="ALR1905"/>
      <c r="ALS1905"/>
      <c r="ALT1905"/>
      <c r="ALU1905"/>
      <c r="ALV1905"/>
      <c r="ALW1905"/>
      <c r="ALX1905"/>
      <c r="ALY1905"/>
      <c r="ALZ1905"/>
      <c r="AMA1905"/>
      <c r="AMB1905"/>
      <c r="AMC1905"/>
      <c r="AMD1905"/>
      <c r="AME1905"/>
      <c r="AMF1905"/>
      <c r="AMG1905"/>
      <c r="AMH1905"/>
      <c r="AMI1905"/>
      <c r="AMJ1905"/>
      <c r="AMK1905"/>
    </row>
    <row r="1906" spans="1:1025" ht="45" customHeight="1" thickTop="1" thickBot="1" x14ac:dyDescent="0.3">
      <c r="A1906" s="249" t="s">
        <v>1015</v>
      </c>
      <c r="B1906" s="249" t="s">
        <v>1015</v>
      </c>
      <c r="C1906" s="249" t="s">
        <v>1015</v>
      </c>
      <c r="D1906" s="249" t="s">
        <v>1015</v>
      </c>
      <c r="E1906" s="249" t="s">
        <v>1015</v>
      </c>
      <c r="F1906" s="249" t="s">
        <v>1015</v>
      </c>
      <c r="G1906" s="249" t="s">
        <v>1015</v>
      </c>
      <c r="H1906" s="249" t="s">
        <v>1015</v>
      </c>
      <c r="I1906" s="249" t="s">
        <v>1015</v>
      </c>
      <c r="J1906" s="249" t="s">
        <v>1015</v>
      </c>
      <c r="K1906" s="249" t="s">
        <v>1015</v>
      </c>
      <c r="L1906" s="249" t="s">
        <v>1015</v>
      </c>
      <c r="M1906" s="249" t="s">
        <v>1015</v>
      </c>
      <c r="N1906" s="249" t="s">
        <v>1015</v>
      </c>
      <c r="O1906" s="249" t="s">
        <v>1015</v>
      </c>
      <c r="P1906" s="249" t="s">
        <v>1015</v>
      </c>
      <c r="Q1906" s="54">
        <v>2</v>
      </c>
      <c r="R1906" s="250"/>
      <c r="S1906" s="250"/>
      <c r="T1906" s="250"/>
      <c r="U1906" s="250"/>
      <c r="V1906" s="250"/>
      <c r="W1906" s="250"/>
      <c r="X1906" s="250"/>
      <c r="Y1906" s="250"/>
      <c r="Z1906" s="250"/>
      <c r="AA1906" s="250"/>
      <c r="AB1906" s="250"/>
      <c r="AC1906" s="250"/>
      <c r="AD1906" s="250"/>
      <c r="AE1906" s="250"/>
      <c r="AF1906" s="54">
        <v>2</v>
      </c>
      <c r="AG1906" s="250"/>
      <c r="AH1906" s="250"/>
      <c r="AI1906" s="250"/>
      <c r="AJ1906" s="250"/>
      <c r="AK1906" s="250"/>
      <c r="AL1906" s="250"/>
      <c r="AM1906" s="250"/>
      <c r="AN1906" s="250"/>
      <c r="AO1906" s="250"/>
      <c r="AP1906" s="250"/>
      <c r="AQ1906" s="250"/>
      <c r="AR1906" s="250"/>
      <c r="AS1906" s="250"/>
      <c r="AT1906" s="250"/>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c r="FC1906"/>
      <c r="FD1906"/>
      <c r="FE1906"/>
      <c r="FF1906"/>
      <c r="FG1906"/>
      <c r="FH1906"/>
      <c r="FI1906"/>
      <c r="FJ1906"/>
      <c r="FK1906"/>
      <c r="FL1906"/>
      <c r="FM1906"/>
      <c r="FN1906"/>
      <c r="FO1906"/>
      <c r="FP1906"/>
      <c r="FQ1906"/>
      <c r="FR1906"/>
      <c r="FS1906"/>
      <c r="FT1906"/>
      <c r="FU1906"/>
      <c r="FV1906"/>
      <c r="FW1906"/>
      <c r="FX1906"/>
      <c r="FY1906"/>
      <c r="FZ1906"/>
      <c r="GA1906"/>
      <c r="GB1906"/>
      <c r="GC1906"/>
      <c r="GD1906"/>
      <c r="GE1906"/>
      <c r="GF1906"/>
      <c r="GG1906"/>
      <c r="GH1906"/>
      <c r="GI1906"/>
      <c r="GJ1906"/>
      <c r="GK1906"/>
      <c r="GL1906"/>
      <c r="GM1906"/>
      <c r="GN1906"/>
      <c r="GO1906"/>
      <c r="GP1906"/>
      <c r="GQ1906"/>
      <c r="GR1906"/>
      <c r="GS1906"/>
      <c r="GT1906"/>
      <c r="GU1906"/>
      <c r="GV1906"/>
      <c r="GW1906"/>
      <c r="GX1906"/>
      <c r="GY1906"/>
      <c r="GZ1906"/>
      <c r="HA1906"/>
      <c r="HB1906"/>
      <c r="HC1906"/>
      <c r="HD1906"/>
      <c r="HE1906"/>
      <c r="HF1906"/>
      <c r="HG1906"/>
      <c r="HH1906"/>
      <c r="HI1906"/>
      <c r="HJ1906"/>
      <c r="HK1906"/>
      <c r="HL1906"/>
      <c r="HM1906"/>
      <c r="HN1906"/>
      <c r="HO1906"/>
      <c r="HP1906"/>
      <c r="HQ1906"/>
      <c r="HR1906"/>
      <c r="HS1906"/>
      <c r="HT1906"/>
      <c r="HU1906"/>
      <c r="HV1906"/>
      <c r="HW1906"/>
      <c r="HX1906"/>
      <c r="HY1906"/>
      <c r="HZ1906"/>
      <c r="IA1906"/>
      <c r="IB1906"/>
      <c r="IC1906"/>
      <c r="ID1906"/>
      <c r="IE1906"/>
      <c r="IF1906"/>
      <c r="IG1906"/>
      <c r="IH1906"/>
      <c r="II1906"/>
      <c r="IJ1906"/>
      <c r="IK1906"/>
      <c r="IL1906"/>
      <c r="IM1906"/>
      <c r="IN1906"/>
      <c r="IO1906"/>
      <c r="IP1906"/>
      <c r="IQ1906"/>
      <c r="IR1906"/>
      <c r="IS1906"/>
      <c r="IT1906"/>
      <c r="IU1906"/>
      <c r="IV1906"/>
      <c r="IW1906"/>
      <c r="IX1906"/>
      <c r="IY1906"/>
      <c r="IZ1906"/>
      <c r="JA1906"/>
      <c r="JB1906"/>
      <c r="JC1906"/>
      <c r="JD1906"/>
      <c r="JE1906"/>
      <c r="JF1906"/>
      <c r="JG1906"/>
      <c r="JH1906"/>
      <c r="JI1906"/>
      <c r="JJ1906"/>
      <c r="JK1906"/>
      <c r="JL1906"/>
      <c r="JM1906"/>
      <c r="JN1906"/>
      <c r="JO1906"/>
      <c r="JP1906"/>
      <c r="JQ1906"/>
      <c r="JR1906"/>
      <c r="JS1906"/>
      <c r="JT1906"/>
      <c r="JU1906"/>
      <c r="JV1906"/>
      <c r="JW1906"/>
      <c r="JX1906"/>
      <c r="JY1906"/>
      <c r="JZ1906"/>
      <c r="KA1906"/>
      <c r="KB1906"/>
      <c r="KC1906"/>
      <c r="KD1906"/>
      <c r="KE1906"/>
      <c r="KF1906"/>
      <c r="KG1906"/>
      <c r="KH1906"/>
      <c r="KI1906"/>
      <c r="KJ1906"/>
      <c r="KK1906"/>
      <c r="KL1906"/>
      <c r="KM1906"/>
      <c r="KN1906"/>
      <c r="KO1906"/>
      <c r="KP1906"/>
      <c r="KQ1906"/>
      <c r="KR1906"/>
      <c r="KS1906"/>
      <c r="KT1906"/>
      <c r="KU1906"/>
      <c r="KV1906"/>
      <c r="KW1906"/>
      <c r="KX1906"/>
      <c r="KY1906"/>
      <c r="KZ1906"/>
      <c r="LA1906"/>
      <c r="LB1906"/>
      <c r="LC1906"/>
      <c r="LD1906"/>
      <c r="LE1906"/>
      <c r="LF1906"/>
      <c r="LG1906"/>
      <c r="LH1906"/>
      <c r="LI1906"/>
      <c r="LJ1906"/>
      <c r="LK1906"/>
      <c r="LL1906"/>
      <c r="LM1906"/>
      <c r="LN1906"/>
      <c r="LO1906"/>
      <c r="LP1906"/>
      <c r="LQ1906"/>
      <c r="LR1906"/>
      <c r="LS1906"/>
      <c r="LT1906"/>
      <c r="LU1906"/>
      <c r="LV1906"/>
      <c r="LW1906"/>
      <c r="LX1906"/>
      <c r="LY1906"/>
      <c r="LZ1906"/>
      <c r="MA1906"/>
      <c r="MB1906"/>
      <c r="MC1906"/>
      <c r="MD1906"/>
      <c r="ME1906"/>
      <c r="MF1906"/>
      <c r="MG1906"/>
      <c r="MH1906"/>
      <c r="MI1906"/>
      <c r="MJ1906"/>
      <c r="MK1906"/>
      <c r="ML1906"/>
      <c r="MM1906"/>
      <c r="MN1906"/>
      <c r="MO1906"/>
      <c r="MP1906"/>
      <c r="MQ1906"/>
      <c r="MR1906"/>
      <c r="MS1906"/>
      <c r="MT1906"/>
      <c r="MU1906"/>
      <c r="MV1906"/>
      <c r="MW1906"/>
      <c r="MX1906"/>
      <c r="MY1906"/>
      <c r="MZ1906"/>
      <c r="NA1906"/>
      <c r="NB1906"/>
      <c r="NC1906"/>
      <c r="ND1906"/>
      <c r="NE1906"/>
      <c r="NF1906"/>
      <c r="NG1906"/>
      <c r="NH1906"/>
      <c r="NI1906"/>
      <c r="NJ1906"/>
      <c r="NK1906"/>
      <c r="NL1906"/>
      <c r="NM1906"/>
      <c r="NN1906"/>
      <c r="NO1906"/>
      <c r="NP1906"/>
      <c r="NQ1906"/>
      <c r="NR1906"/>
      <c r="NS1906"/>
      <c r="NT1906"/>
      <c r="NU1906"/>
      <c r="NV1906"/>
      <c r="NW1906"/>
      <c r="NX1906"/>
      <c r="NY1906"/>
      <c r="NZ1906"/>
      <c r="OA1906"/>
      <c r="OB1906"/>
      <c r="OC1906"/>
      <c r="OD1906"/>
      <c r="OE1906"/>
      <c r="OF1906"/>
      <c r="OG1906"/>
      <c r="OH1906"/>
      <c r="OI1906"/>
      <c r="OJ1906"/>
      <c r="OK1906"/>
      <c r="OL1906"/>
      <c r="OM1906"/>
      <c r="ON1906"/>
      <c r="OO1906"/>
      <c r="OP1906"/>
      <c r="OQ1906"/>
      <c r="OR1906"/>
      <c r="OS1906"/>
      <c r="OT1906"/>
      <c r="OU1906"/>
      <c r="OV1906"/>
      <c r="OW1906"/>
      <c r="OX1906"/>
      <c r="OY1906"/>
      <c r="OZ1906"/>
      <c r="PA1906"/>
      <c r="PB1906"/>
      <c r="PC1906"/>
      <c r="PD1906"/>
      <c r="PE1906"/>
      <c r="PF1906"/>
      <c r="PG1906"/>
      <c r="PH1906"/>
      <c r="PI1906"/>
      <c r="PJ1906"/>
      <c r="PK1906"/>
      <c r="PL1906"/>
      <c r="PM1906"/>
      <c r="PN1906"/>
      <c r="PO1906"/>
      <c r="PP1906"/>
      <c r="PQ1906"/>
      <c r="PR1906"/>
      <c r="PS1906"/>
      <c r="PT1906"/>
      <c r="PU1906"/>
      <c r="PV1906"/>
      <c r="PW1906"/>
      <c r="PX1906"/>
      <c r="PY1906"/>
      <c r="PZ1906"/>
      <c r="QA1906"/>
      <c r="QB1906"/>
      <c r="QC1906"/>
      <c r="QD1906"/>
      <c r="QE1906"/>
      <c r="QF1906"/>
      <c r="QG1906"/>
      <c r="QH1906"/>
      <c r="QI1906"/>
      <c r="QJ1906"/>
      <c r="QK1906"/>
      <c r="QL1906"/>
      <c r="QM1906"/>
      <c r="QN1906"/>
      <c r="QO1906"/>
      <c r="QP1906"/>
      <c r="QQ1906"/>
      <c r="QR1906"/>
      <c r="QS1906"/>
      <c r="QT1906"/>
      <c r="QU1906"/>
      <c r="QV1906"/>
      <c r="QW1906"/>
      <c r="QX1906"/>
      <c r="QY1906"/>
      <c r="QZ1906"/>
      <c r="RA1906"/>
      <c r="RB1906"/>
      <c r="RC1906"/>
      <c r="RD1906"/>
      <c r="RE1906"/>
      <c r="RF1906"/>
      <c r="RG1906"/>
      <c r="RH1906"/>
      <c r="RI1906"/>
      <c r="RJ1906"/>
      <c r="RK1906"/>
      <c r="RL1906"/>
      <c r="RM1906"/>
      <c r="RN1906"/>
      <c r="RO1906"/>
      <c r="RP1906"/>
      <c r="RQ1906"/>
      <c r="RR1906"/>
      <c r="RS1906"/>
      <c r="RT1906"/>
      <c r="RU1906"/>
      <c r="RV1906"/>
      <c r="RW1906"/>
      <c r="RX1906"/>
      <c r="RY1906"/>
      <c r="RZ1906"/>
      <c r="SA1906"/>
      <c r="SB1906"/>
      <c r="SC1906"/>
      <c r="SD1906"/>
      <c r="SE1906"/>
      <c r="SF1906"/>
      <c r="SG1906"/>
      <c r="SH1906"/>
      <c r="SI1906"/>
      <c r="SJ1906"/>
      <c r="SK1906"/>
      <c r="SL1906"/>
      <c r="SM1906"/>
      <c r="SN1906"/>
      <c r="SO1906"/>
      <c r="SP1906"/>
      <c r="SQ1906"/>
      <c r="SR1906"/>
      <c r="SS1906"/>
      <c r="ST1906"/>
      <c r="SU1906"/>
      <c r="SV1906"/>
      <c r="SW1906"/>
      <c r="SX1906"/>
      <c r="SY1906"/>
      <c r="SZ1906"/>
      <c r="TA1906"/>
      <c r="TB1906"/>
      <c r="TC1906"/>
      <c r="TD1906"/>
      <c r="TE1906"/>
      <c r="TF1906"/>
      <c r="TG1906"/>
      <c r="TH1906"/>
      <c r="TI1906"/>
      <c r="TJ1906"/>
      <c r="TK1906"/>
      <c r="TL1906"/>
      <c r="TM1906"/>
      <c r="TN1906"/>
      <c r="TO1906"/>
      <c r="TP1906"/>
      <c r="TQ1906"/>
      <c r="TR1906"/>
      <c r="TS1906"/>
      <c r="TT1906"/>
      <c r="TU1906"/>
      <c r="TV1906"/>
      <c r="TW1906"/>
      <c r="TX1906"/>
      <c r="TY1906"/>
      <c r="TZ1906"/>
      <c r="UA1906"/>
      <c r="UB1906"/>
      <c r="UC1906"/>
      <c r="UD1906"/>
      <c r="UE1906"/>
      <c r="UF1906"/>
      <c r="UG1906"/>
      <c r="UH1906"/>
      <c r="UI1906"/>
      <c r="UJ1906"/>
      <c r="UK1906"/>
      <c r="UL1906"/>
      <c r="UM1906"/>
      <c r="UN1906"/>
      <c r="UO1906"/>
      <c r="UP1906"/>
      <c r="UQ1906"/>
      <c r="UR1906"/>
      <c r="US1906"/>
      <c r="UT1906"/>
      <c r="UU1906"/>
      <c r="UV1906"/>
      <c r="UW1906"/>
      <c r="UX1906"/>
      <c r="UY1906"/>
      <c r="UZ1906"/>
      <c r="VA1906"/>
      <c r="VB1906"/>
      <c r="VC1906"/>
      <c r="VD1906"/>
      <c r="VE1906"/>
      <c r="VF1906"/>
      <c r="VG1906"/>
      <c r="VH1906"/>
      <c r="VI1906"/>
      <c r="VJ1906"/>
      <c r="VK1906"/>
      <c r="VL1906"/>
      <c r="VM1906"/>
      <c r="VN1906"/>
      <c r="VO1906"/>
      <c r="VP1906"/>
      <c r="VQ1906"/>
      <c r="VR1906"/>
      <c r="VS1906"/>
      <c r="VT1906"/>
      <c r="VU1906"/>
      <c r="VV1906"/>
      <c r="VW1906"/>
      <c r="VX1906"/>
      <c r="VY1906"/>
      <c r="VZ1906"/>
      <c r="WA1906"/>
      <c r="WB1906"/>
      <c r="WC1906"/>
      <c r="WD1906"/>
      <c r="WE1906"/>
      <c r="WF1906"/>
      <c r="WG1906"/>
      <c r="WH1906"/>
      <c r="WI1906"/>
      <c r="WJ1906"/>
      <c r="WK1906"/>
      <c r="WL1906"/>
      <c r="WM1906"/>
      <c r="WN1906"/>
      <c r="WO1906"/>
      <c r="WP1906"/>
      <c r="WQ1906"/>
      <c r="WR1906"/>
      <c r="WS1906"/>
      <c r="WT1906"/>
      <c r="WU1906"/>
      <c r="WV1906"/>
      <c r="WW1906"/>
      <c r="WX1906"/>
      <c r="WY1906"/>
      <c r="WZ1906"/>
      <c r="XA1906"/>
      <c r="XB1906"/>
      <c r="XC1906"/>
      <c r="XD1906"/>
      <c r="XE1906"/>
      <c r="XF1906"/>
      <c r="XG1906"/>
      <c r="XH1906"/>
      <c r="XI1906"/>
      <c r="XJ1906"/>
      <c r="XK1906"/>
      <c r="XL1906"/>
      <c r="XM1906"/>
      <c r="XN1906"/>
      <c r="XO1906"/>
      <c r="XP1906"/>
      <c r="XQ1906"/>
      <c r="XR1906"/>
      <c r="XS1906"/>
      <c r="XT1906"/>
      <c r="XU1906"/>
      <c r="XV1906"/>
      <c r="XW1906"/>
      <c r="XX1906"/>
      <c r="XY1906"/>
      <c r="XZ1906"/>
      <c r="YA1906"/>
      <c r="YB1906"/>
      <c r="YC1906"/>
      <c r="YD1906"/>
      <c r="YE1906"/>
      <c r="YF1906"/>
      <c r="YG1906"/>
      <c r="YH1906"/>
      <c r="YI1906"/>
      <c r="YJ1906"/>
      <c r="YK1906"/>
      <c r="YL1906"/>
      <c r="YM1906"/>
      <c r="YN1906"/>
      <c r="YO1906"/>
      <c r="YP1906"/>
      <c r="YQ1906"/>
      <c r="YR1906"/>
      <c r="YS1906"/>
      <c r="YT1906"/>
      <c r="YU1906"/>
      <c r="YV1906"/>
      <c r="YW1906"/>
      <c r="YX1906"/>
      <c r="YY1906"/>
      <c r="YZ1906"/>
      <c r="ZA1906"/>
      <c r="ZB1906"/>
      <c r="ZC1906"/>
      <c r="ZD1906"/>
      <c r="ZE1906"/>
      <c r="ZF1906"/>
      <c r="ZG1906"/>
      <c r="ZH1906"/>
      <c r="ZI1906"/>
      <c r="ZJ1906"/>
      <c r="ZK1906"/>
      <c r="ZL1906"/>
      <c r="ZM1906"/>
      <c r="ZN1906"/>
      <c r="ZO1906"/>
      <c r="ZP1906"/>
      <c r="ZQ1906"/>
      <c r="ZR1906"/>
      <c r="ZS1906"/>
      <c r="ZT1906"/>
      <c r="ZU1906"/>
      <c r="ZV1906"/>
      <c r="ZW1906"/>
      <c r="ZX1906"/>
      <c r="ZY1906"/>
      <c r="ZZ1906"/>
      <c r="AAA1906"/>
      <c r="AAB1906"/>
      <c r="AAC1906"/>
      <c r="AAD1906"/>
      <c r="AAE1906"/>
      <c r="AAF1906"/>
      <c r="AAG1906"/>
      <c r="AAH1906"/>
      <c r="AAI1906"/>
      <c r="AAJ1906"/>
      <c r="AAK1906"/>
      <c r="AAL1906"/>
      <c r="AAM1906"/>
      <c r="AAN1906"/>
      <c r="AAO1906"/>
      <c r="AAP1906"/>
      <c r="AAQ1906"/>
      <c r="AAR1906"/>
      <c r="AAS1906"/>
      <c r="AAT1906"/>
      <c r="AAU1906"/>
      <c r="AAV1906"/>
      <c r="AAW1906"/>
      <c r="AAX1906"/>
      <c r="AAY1906"/>
      <c r="AAZ1906"/>
      <c r="ABA1906"/>
      <c r="ABB1906"/>
      <c r="ABC1906"/>
      <c r="ABD1906"/>
      <c r="ABE1906"/>
      <c r="ABF1906"/>
      <c r="ABG1906"/>
      <c r="ABH1906"/>
      <c r="ABI1906"/>
      <c r="ABJ1906"/>
      <c r="ABK1906"/>
      <c r="ABL1906"/>
      <c r="ABM1906"/>
      <c r="ABN1906"/>
      <c r="ABO1906"/>
      <c r="ABP1906"/>
      <c r="ABQ1906"/>
      <c r="ABR1906"/>
      <c r="ABS1906"/>
      <c r="ABT1906"/>
      <c r="ABU1906"/>
      <c r="ABV1906"/>
      <c r="ABW1906"/>
      <c r="ABX1906"/>
      <c r="ABY1906"/>
      <c r="ABZ1906"/>
      <c r="ACA1906"/>
      <c r="ACB1906"/>
      <c r="ACC1906"/>
      <c r="ACD1906"/>
      <c r="ACE1906"/>
      <c r="ACF1906"/>
      <c r="ACG1906"/>
      <c r="ACH1906"/>
      <c r="ACI1906"/>
      <c r="ACJ1906"/>
      <c r="ACK1906"/>
      <c r="ACL1906"/>
      <c r="ACM1906"/>
      <c r="ACN1906"/>
      <c r="ACO1906"/>
      <c r="ACP1906"/>
      <c r="ACQ1906"/>
      <c r="ACR1906"/>
      <c r="ACS1906"/>
      <c r="ACT1906"/>
      <c r="ACU1906"/>
      <c r="ACV1906"/>
      <c r="ACW1906"/>
      <c r="ACX1906"/>
      <c r="ACY1906"/>
      <c r="ACZ1906"/>
      <c r="ADA1906"/>
      <c r="ADB1906"/>
      <c r="ADC1906"/>
      <c r="ADD1906"/>
      <c r="ADE1906"/>
      <c r="ADF1906"/>
      <c r="ADG1906"/>
      <c r="ADH1906"/>
      <c r="ADI1906"/>
      <c r="ADJ1906"/>
      <c r="ADK1906"/>
      <c r="ADL1906"/>
      <c r="ADM1906"/>
      <c r="ADN1906"/>
      <c r="ADO1906"/>
      <c r="ADP1906"/>
      <c r="ADQ1906"/>
      <c r="ADR1906"/>
      <c r="ADS1906"/>
      <c r="ADT1906"/>
      <c r="ADU1906"/>
      <c r="ADV1906"/>
      <c r="ADW1906"/>
      <c r="ADX1906"/>
      <c r="ADY1906"/>
      <c r="ADZ1906"/>
      <c r="AEA1906"/>
      <c r="AEB1906"/>
      <c r="AEC1906"/>
      <c r="AED1906"/>
      <c r="AEE1906"/>
      <c r="AEF1906"/>
      <c r="AEG1906"/>
      <c r="AEH1906"/>
      <c r="AEI1906"/>
      <c r="AEJ1906"/>
      <c r="AEK1906"/>
      <c r="AEL1906"/>
      <c r="AEM1906"/>
      <c r="AEN1906"/>
      <c r="AEO1906"/>
      <c r="AEP1906"/>
      <c r="AEQ1906"/>
      <c r="AER1906"/>
      <c r="AES1906"/>
      <c r="AET1906"/>
      <c r="AEU1906"/>
      <c r="AEV1906"/>
      <c r="AEW1906"/>
      <c r="AEX1906"/>
      <c r="AEY1906"/>
      <c r="AEZ1906"/>
      <c r="AFA1906"/>
      <c r="AFB1906"/>
      <c r="AFC1906"/>
      <c r="AFD1906"/>
      <c r="AFE1906"/>
      <c r="AFF1906"/>
      <c r="AFG1906"/>
      <c r="AFH1906"/>
      <c r="AFI1906"/>
      <c r="AFJ1906"/>
      <c r="AFK1906"/>
      <c r="AFL1906"/>
      <c r="AFM1906"/>
      <c r="AFN1906"/>
      <c r="AFO1906"/>
      <c r="AFP1906"/>
      <c r="AFQ1906"/>
      <c r="AFR1906"/>
      <c r="AFS1906"/>
      <c r="AFT1906"/>
      <c r="AFU1906"/>
      <c r="AFV1906"/>
      <c r="AFW1906"/>
      <c r="AFX1906"/>
      <c r="AFY1906"/>
      <c r="AFZ1906"/>
      <c r="AGA1906"/>
      <c r="AGB1906"/>
      <c r="AGC1906"/>
      <c r="AGD1906"/>
      <c r="AGE1906"/>
      <c r="AGF1906"/>
      <c r="AGG1906"/>
      <c r="AGH1906"/>
      <c r="AGI1906"/>
      <c r="AGJ1906"/>
      <c r="AGK1906"/>
      <c r="AGL1906"/>
      <c r="AGM1906"/>
      <c r="AGN1906"/>
      <c r="AGO1906"/>
      <c r="AGP1906"/>
      <c r="AGQ1906"/>
      <c r="AGR1906"/>
      <c r="AGS1906"/>
      <c r="AGT1906"/>
      <c r="AGU1906"/>
      <c r="AGV1906"/>
      <c r="AGW1906"/>
      <c r="AGX1906"/>
      <c r="AGY1906"/>
      <c r="AGZ1906"/>
      <c r="AHA1906"/>
      <c r="AHB1906"/>
      <c r="AHC1906"/>
      <c r="AHD1906"/>
      <c r="AHE1906"/>
      <c r="AHF1906"/>
      <c r="AHG1906"/>
      <c r="AHH1906"/>
      <c r="AHI1906"/>
      <c r="AHJ1906"/>
      <c r="AHK1906"/>
      <c r="AHL1906"/>
      <c r="AHM1906"/>
      <c r="AHN1906"/>
      <c r="AHO1906"/>
      <c r="AHP1906"/>
      <c r="AHQ1906"/>
      <c r="AHR1906"/>
      <c r="AHS1906"/>
      <c r="AHT1906"/>
      <c r="AHU1906"/>
      <c r="AHV1906"/>
      <c r="AHW1906"/>
      <c r="AHX1906"/>
      <c r="AHY1906"/>
      <c r="AHZ1906"/>
      <c r="AIA1906"/>
      <c r="AIB1906"/>
      <c r="AIC1906"/>
      <c r="AID1906"/>
      <c r="AIE1906"/>
      <c r="AIF1906"/>
      <c r="AIG1906"/>
      <c r="AIH1906"/>
      <c r="AII1906"/>
      <c r="AIJ1906"/>
      <c r="AIK1906"/>
      <c r="AIL1906"/>
      <c r="AIM1906"/>
      <c r="AIN1906"/>
      <c r="AIO1906"/>
      <c r="AIP1906"/>
      <c r="AIQ1906"/>
      <c r="AIR1906"/>
      <c r="AIS1906"/>
      <c r="AIT1906"/>
      <c r="AIU1906"/>
      <c r="AIV1906"/>
      <c r="AIW1906"/>
      <c r="AIX1906"/>
      <c r="AIY1906"/>
      <c r="AIZ1906"/>
      <c r="AJA1906"/>
      <c r="AJB1906"/>
      <c r="AJC1906"/>
      <c r="AJD1906"/>
      <c r="AJE1906"/>
      <c r="AJF1906"/>
      <c r="AJG1906"/>
      <c r="AJH1906"/>
      <c r="AJI1906"/>
      <c r="AJJ1906"/>
      <c r="AJK1906"/>
      <c r="AJL1906"/>
      <c r="AJM1906"/>
      <c r="AJN1906"/>
      <c r="AJO1906"/>
      <c r="AJP1906"/>
      <c r="AJQ1906"/>
      <c r="AJR1906"/>
      <c r="AJS1906"/>
      <c r="AJT1906"/>
      <c r="AJU1906"/>
      <c r="AJV1906"/>
      <c r="AJW1906"/>
      <c r="AJX1906"/>
      <c r="AJY1906"/>
      <c r="AJZ1906"/>
      <c r="AKA1906"/>
      <c r="AKB1906"/>
      <c r="AKC1906"/>
      <c r="AKD1906"/>
      <c r="AKE1906"/>
      <c r="AKF1906"/>
      <c r="AKG1906"/>
      <c r="AKH1906"/>
      <c r="AKI1906"/>
      <c r="AKJ1906"/>
      <c r="AKK1906"/>
      <c r="AKL1906"/>
      <c r="AKM1906"/>
      <c r="AKN1906"/>
      <c r="AKO1906"/>
      <c r="AKP1906"/>
      <c r="AKQ1906"/>
      <c r="AKR1906"/>
      <c r="AKS1906"/>
      <c r="AKT1906"/>
      <c r="AKU1906"/>
      <c r="AKV1906"/>
      <c r="AKW1906"/>
      <c r="AKX1906"/>
      <c r="AKY1906"/>
      <c r="AKZ1906"/>
      <c r="ALA1906"/>
      <c r="ALB1906"/>
      <c r="ALC1906"/>
      <c r="ALD1906"/>
      <c r="ALE1906"/>
      <c r="ALF1906"/>
      <c r="ALG1906"/>
      <c r="ALH1906"/>
      <c r="ALI1906"/>
      <c r="ALJ1906"/>
      <c r="ALK1906"/>
      <c r="ALL1906"/>
      <c r="ALM1906"/>
      <c r="ALN1906"/>
      <c r="ALO1906"/>
      <c r="ALP1906"/>
      <c r="ALQ1906"/>
      <c r="ALR1906"/>
      <c r="ALS1906"/>
      <c r="ALT1906"/>
      <c r="ALU1906"/>
      <c r="ALV1906"/>
      <c r="ALW1906"/>
      <c r="ALX1906"/>
      <c r="ALY1906"/>
      <c r="ALZ1906"/>
      <c r="AMA1906"/>
      <c r="AMB1906"/>
      <c r="AMC1906"/>
      <c r="AMD1906"/>
      <c r="AME1906"/>
      <c r="AMF1906"/>
      <c r="AMG1906"/>
      <c r="AMH1906"/>
      <c r="AMI1906"/>
      <c r="AMJ1906"/>
      <c r="AMK1906"/>
    </row>
    <row r="1907" spans="1:1025" ht="45" customHeight="1" thickTop="1" thickBot="1" x14ac:dyDescent="0.3">
      <c r="A1907" s="249" t="s">
        <v>1016</v>
      </c>
      <c r="B1907" s="249" t="s">
        <v>1016</v>
      </c>
      <c r="C1907" s="249" t="s">
        <v>1016</v>
      </c>
      <c r="D1907" s="249" t="s">
        <v>1016</v>
      </c>
      <c r="E1907" s="249" t="s">
        <v>1016</v>
      </c>
      <c r="F1907" s="249" t="s">
        <v>1016</v>
      </c>
      <c r="G1907" s="249" t="s">
        <v>1016</v>
      </c>
      <c r="H1907" s="249" t="s">
        <v>1016</v>
      </c>
      <c r="I1907" s="249" t="s">
        <v>1016</v>
      </c>
      <c r="J1907" s="249" t="s">
        <v>1016</v>
      </c>
      <c r="K1907" s="249" t="s">
        <v>1016</v>
      </c>
      <c r="L1907" s="249" t="s">
        <v>1016</v>
      </c>
      <c r="M1907" s="249" t="s">
        <v>1016</v>
      </c>
      <c r="N1907" s="249" t="s">
        <v>1016</v>
      </c>
      <c r="O1907" s="249" t="s">
        <v>1016</v>
      </c>
      <c r="P1907" s="249" t="s">
        <v>1016</v>
      </c>
      <c r="Q1907" s="54">
        <v>2</v>
      </c>
      <c r="R1907" s="267"/>
      <c r="S1907" s="267"/>
      <c r="T1907" s="267"/>
      <c r="U1907" s="267"/>
      <c r="V1907" s="267"/>
      <c r="W1907" s="267"/>
      <c r="X1907" s="267"/>
      <c r="Y1907" s="267"/>
      <c r="Z1907" s="267"/>
      <c r="AA1907" s="267"/>
      <c r="AB1907" s="267"/>
      <c r="AC1907" s="267"/>
      <c r="AD1907" s="267"/>
      <c r="AE1907" s="267"/>
      <c r="AF1907" s="54">
        <v>2</v>
      </c>
      <c r="AG1907" s="267"/>
      <c r="AH1907" s="267"/>
      <c r="AI1907" s="267"/>
      <c r="AJ1907" s="267"/>
      <c r="AK1907" s="267"/>
      <c r="AL1907" s="267"/>
      <c r="AM1907" s="267"/>
      <c r="AN1907" s="267"/>
      <c r="AO1907" s="267"/>
      <c r="AP1907" s="267"/>
      <c r="AQ1907" s="267"/>
      <c r="AR1907" s="267"/>
      <c r="AS1907" s="267"/>
      <c r="AT1907" s="26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c r="FC1907"/>
      <c r="FD1907"/>
      <c r="FE1907"/>
      <c r="FF1907"/>
      <c r="FG1907"/>
      <c r="FH1907"/>
      <c r="FI1907"/>
      <c r="FJ1907"/>
      <c r="FK1907"/>
      <c r="FL1907"/>
      <c r="FM1907"/>
      <c r="FN1907"/>
      <c r="FO1907"/>
      <c r="FP1907"/>
      <c r="FQ1907"/>
      <c r="FR1907"/>
      <c r="FS1907"/>
      <c r="FT1907"/>
      <c r="FU1907"/>
      <c r="FV1907"/>
      <c r="FW1907"/>
      <c r="FX1907"/>
      <c r="FY1907"/>
      <c r="FZ1907"/>
      <c r="GA1907"/>
      <c r="GB1907"/>
      <c r="GC1907"/>
      <c r="GD1907"/>
      <c r="GE1907"/>
      <c r="GF1907"/>
      <c r="GG1907"/>
      <c r="GH1907"/>
      <c r="GI1907"/>
      <c r="GJ1907"/>
      <c r="GK1907"/>
      <c r="GL1907"/>
      <c r="GM1907"/>
      <c r="GN1907"/>
      <c r="GO1907"/>
      <c r="GP1907"/>
      <c r="GQ1907"/>
      <c r="GR1907"/>
      <c r="GS1907"/>
      <c r="GT1907"/>
      <c r="GU1907"/>
      <c r="GV1907"/>
      <c r="GW1907"/>
      <c r="GX1907"/>
      <c r="GY1907"/>
      <c r="GZ1907"/>
      <c r="HA1907"/>
      <c r="HB1907"/>
      <c r="HC1907"/>
      <c r="HD1907"/>
      <c r="HE1907"/>
      <c r="HF1907"/>
      <c r="HG1907"/>
      <c r="HH1907"/>
      <c r="HI1907"/>
      <c r="HJ1907"/>
      <c r="HK1907"/>
      <c r="HL1907"/>
      <c r="HM1907"/>
      <c r="HN1907"/>
      <c r="HO1907"/>
      <c r="HP1907"/>
      <c r="HQ1907"/>
      <c r="HR1907"/>
      <c r="HS1907"/>
      <c r="HT1907"/>
      <c r="HU1907"/>
      <c r="HV1907"/>
      <c r="HW1907"/>
      <c r="HX1907"/>
      <c r="HY1907"/>
      <c r="HZ1907"/>
      <c r="IA1907"/>
      <c r="IB1907"/>
      <c r="IC1907"/>
      <c r="ID1907"/>
      <c r="IE1907"/>
      <c r="IF1907"/>
      <c r="IG1907"/>
      <c r="IH1907"/>
      <c r="II1907"/>
      <c r="IJ1907"/>
      <c r="IK1907"/>
      <c r="IL1907"/>
      <c r="IM1907"/>
      <c r="IN1907"/>
      <c r="IO1907"/>
      <c r="IP1907"/>
      <c r="IQ1907"/>
      <c r="IR1907"/>
      <c r="IS1907"/>
      <c r="IT1907"/>
      <c r="IU1907"/>
      <c r="IV1907"/>
      <c r="IW1907"/>
      <c r="IX1907"/>
      <c r="IY1907"/>
      <c r="IZ1907"/>
      <c r="JA1907"/>
      <c r="JB1907"/>
      <c r="JC1907"/>
      <c r="JD1907"/>
      <c r="JE1907"/>
      <c r="JF1907"/>
      <c r="JG1907"/>
      <c r="JH1907"/>
      <c r="JI1907"/>
      <c r="JJ1907"/>
      <c r="JK1907"/>
      <c r="JL1907"/>
      <c r="JM1907"/>
      <c r="JN1907"/>
      <c r="JO1907"/>
      <c r="JP1907"/>
      <c r="JQ1907"/>
      <c r="JR1907"/>
      <c r="JS1907"/>
      <c r="JT1907"/>
      <c r="JU1907"/>
      <c r="JV1907"/>
      <c r="JW1907"/>
      <c r="JX1907"/>
      <c r="JY1907"/>
      <c r="JZ1907"/>
      <c r="KA1907"/>
      <c r="KB1907"/>
      <c r="KC1907"/>
      <c r="KD1907"/>
      <c r="KE1907"/>
      <c r="KF1907"/>
      <c r="KG1907"/>
      <c r="KH1907"/>
      <c r="KI1907"/>
      <c r="KJ1907"/>
      <c r="KK1907"/>
      <c r="KL1907"/>
      <c r="KM1907"/>
      <c r="KN1907"/>
      <c r="KO1907"/>
      <c r="KP1907"/>
      <c r="KQ1907"/>
      <c r="KR1907"/>
      <c r="KS1907"/>
      <c r="KT1907"/>
      <c r="KU1907"/>
      <c r="KV1907"/>
      <c r="KW1907"/>
      <c r="KX1907"/>
      <c r="KY1907"/>
      <c r="KZ1907"/>
      <c r="LA1907"/>
      <c r="LB1907"/>
      <c r="LC1907"/>
      <c r="LD1907"/>
      <c r="LE1907"/>
      <c r="LF1907"/>
      <c r="LG1907"/>
      <c r="LH1907"/>
      <c r="LI1907"/>
      <c r="LJ1907"/>
      <c r="LK1907"/>
      <c r="LL1907"/>
      <c r="LM1907"/>
      <c r="LN1907"/>
      <c r="LO1907"/>
      <c r="LP1907"/>
      <c r="LQ1907"/>
      <c r="LR1907"/>
      <c r="LS1907"/>
      <c r="LT1907"/>
      <c r="LU1907"/>
      <c r="LV1907"/>
      <c r="LW1907"/>
      <c r="LX1907"/>
      <c r="LY1907"/>
      <c r="LZ1907"/>
      <c r="MA1907"/>
      <c r="MB1907"/>
      <c r="MC1907"/>
      <c r="MD1907"/>
      <c r="ME1907"/>
      <c r="MF1907"/>
      <c r="MG1907"/>
      <c r="MH1907"/>
      <c r="MI1907"/>
      <c r="MJ1907"/>
      <c r="MK1907"/>
      <c r="ML1907"/>
      <c r="MM1907"/>
      <c r="MN1907"/>
      <c r="MO1907"/>
      <c r="MP1907"/>
      <c r="MQ1907"/>
      <c r="MR1907"/>
      <c r="MS1907"/>
      <c r="MT1907"/>
      <c r="MU1907"/>
      <c r="MV1907"/>
      <c r="MW1907"/>
      <c r="MX1907"/>
      <c r="MY1907"/>
      <c r="MZ1907"/>
      <c r="NA1907"/>
      <c r="NB1907"/>
      <c r="NC1907"/>
      <c r="ND1907"/>
      <c r="NE1907"/>
      <c r="NF1907"/>
      <c r="NG1907"/>
      <c r="NH1907"/>
      <c r="NI1907"/>
      <c r="NJ1907"/>
      <c r="NK1907"/>
      <c r="NL1907"/>
      <c r="NM1907"/>
      <c r="NN1907"/>
      <c r="NO1907"/>
      <c r="NP1907"/>
      <c r="NQ1907"/>
      <c r="NR1907"/>
      <c r="NS1907"/>
      <c r="NT1907"/>
      <c r="NU1907"/>
      <c r="NV1907"/>
      <c r="NW1907"/>
      <c r="NX1907"/>
      <c r="NY1907"/>
      <c r="NZ1907"/>
      <c r="OA1907"/>
      <c r="OB1907"/>
      <c r="OC1907"/>
      <c r="OD1907"/>
      <c r="OE1907"/>
      <c r="OF1907"/>
      <c r="OG1907"/>
      <c r="OH1907"/>
      <c r="OI1907"/>
      <c r="OJ1907"/>
      <c r="OK1907"/>
      <c r="OL1907"/>
      <c r="OM1907"/>
      <c r="ON1907"/>
      <c r="OO1907"/>
      <c r="OP1907"/>
      <c r="OQ1907"/>
      <c r="OR1907"/>
      <c r="OS1907"/>
      <c r="OT1907"/>
      <c r="OU1907"/>
      <c r="OV1907"/>
      <c r="OW1907"/>
      <c r="OX1907"/>
      <c r="OY1907"/>
      <c r="OZ1907"/>
      <c r="PA1907"/>
      <c r="PB1907"/>
      <c r="PC1907"/>
      <c r="PD1907"/>
      <c r="PE1907"/>
      <c r="PF1907"/>
      <c r="PG1907"/>
      <c r="PH1907"/>
      <c r="PI1907"/>
      <c r="PJ1907"/>
      <c r="PK1907"/>
      <c r="PL1907"/>
      <c r="PM1907"/>
      <c r="PN1907"/>
      <c r="PO1907"/>
      <c r="PP1907"/>
      <c r="PQ1907"/>
      <c r="PR1907"/>
      <c r="PS1907"/>
      <c r="PT1907"/>
      <c r="PU1907"/>
      <c r="PV1907"/>
      <c r="PW1907"/>
      <c r="PX1907"/>
      <c r="PY1907"/>
      <c r="PZ1907"/>
      <c r="QA1907"/>
      <c r="QB1907"/>
      <c r="QC1907"/>
      <c r="QD1907"/>
      <c r="QE1907"/>
      <c r="QF1907"/>
      <c r="QG1907"/>
      <c r="QH1907"/>
      <c r="QI1907"/>
      <c r="QJ1907"/>
      <c r="QK1907"/>
      <c r="QL1907"/>
      <c r="QM1907"/>
      <c r="QN1907"/>
      <c r="QO1907"/>
      <c r="QP1907"/>
      <c r="QQ1907"/>
      <c r="QR1907"/>
      <c r="QS1907"/>
      <c r="QT1907"/>
      <c r="QU1907"/>
      <c r="QV1907"/>
      <c r="QW1907"/>
      <c r="QX1907"/>
      <c r="QY1907"/>
      <c r="QZ1907"/>
      <c r="RA1907"/>
      <c r="RB1907"/>
      <c r="RC1907"/>
      <c r="RD1907"/>
      <c r="RE1907"/>
      <c r="RF1907"/>
      <c r="RG1907"/>
      <c r="RH1907"/>
      <c r="RI1907"/>
      <c r="RJ1907"/>
      <c r="RK1907"/>
      <c r="RL1907"/>
      <c r="RM1907"/>
      <c r="RN1907"/>
      <c r="RO1907"/>
      <c r="RP1907"/>
      <c r="RQ1907"/>
      <c r="RR1907"/>
      <c r="RS1907"/>
      <c r="RT1907"/>
      <c r="RU1907"/>
      <c r="RV1907"/>
      <c r="RW1907"/>
      <c r="RX1907"/>
      <c r="RY1907"/>
      <c r="RZ1907"/>
      <c r="SA1907"/>
      <c r="SB1907"/>
      <c r="SC1907"/>
      <c r="SD1907"/>
      <c r="SE1907"/>
      <c r="SF1907"/>
      <c r="SG1907"/>
      <c r="SH1907"/>
      <c r="SI1907"/>
      <c r="SJ1907"/>
      <c r="SK1907"/>
      <c r="SL1907"/>
      <c r="SM1907"/>
      <c r="SN1907"/>
      <c r="SO1907"/>
      <c r="SP1907"/>
      <c r="SQ1907"/>
      <c r="SR1907"/>
      <c r="SS1907"/>
      <c r="ST1907"/>
      <c r="SU1907"/>
      <c r="SV1907"/>
      <c r="SW1907"/>
      <c r="SX1907"/>
      <c r="SY1907"/>
      <c r="SZ1907"/>
      <c r="TA1907"/>
      <c r="TB1907"/>
      <c r="TC1907"/>
      <c r="TD1907"/>
      <c r="TE1907"/>
      <c r="TF1907"/>
      <c r="TG1907"/>
      <c r="TH1907"/>
      <c r="TI1907"/>
      <c r="TJ1907"/>
      <c r="TK1907"/>
      <c r="TL1907"/>
      <c r="TM1907"/>
      <c r="TN1907"/>
      <c r="TO1907"/>
      <c r="TP1907"/>
      <c r="TQ1907"/>
      <c r="TR1907"/>
      <c r="TS1907"/>
      <c r="TT1907"/>
      <c r="TU1907"/>
      <c r="TV1907"/>
      <c r="TW1907"/>
      <c r="TX1907"/>
      <c r="TY1907"/>
      <c r="TZ1907"/>
      <c r="UA1907"/>
      <c r="UB1907"/>
      <c r="UC1907"/>
      <c r="UD1907"/>
      <c r="UE1907"/>
      <c r="UF1907"/>
      <c r="UG1907"/>
      <c r="UH1907"/>
      <c r="UI1907"/>
      <c r="UJ1907"/>
      <c r="UK1907"/>
      <c r="UL1907"/>
      <c r="UM1907"/>
      <c r="UN1907"/>
      <c r="UO1907"/>
      <c r="UP1907"/>
      <c r="UQ1907"/>
      <c r="UR1907"/>
      <c r="US1907"/>
      <c r="UT1907"/>
      <c r="UU1907"/>
      <c r="UV1907"/>
      <c r="UW1907"/>
      <c r="UX1907"/>
      <c r="UY1907"/>
      <c r="UZ1907"/>
      <c r="VA1907"/>
      <c r="VB1907"/>
      <c r="VC1907"/>
      <c r="VD1907"/>
      <c r="VE1907"/>
      <c r="VF1907"/>
      <c r="VG1907"/>
      <c r="VH1907"/>
      <c r="VI1907"/>
      <c r="VJ1907"/>
      <c r="VK1907"/>
      <c r="VL1907"/>
      <c r="VM1907"/>
      <c r="VN1907"/>
      <c r="VO1907"/>
      <c r="VP1907"/>
      <c r="VQ1907"/>
      <c r="VR1907"/>
      <c r="VS1907"/>
      <c r="VT1907"/>
      <c r="VU1907"/>
      <c r="VV1907"/>
      <c r="VW1907"/>
      <c r="VX1907"/>
      <c r="VY1907"/>
      <c r="VZ1907"/>
      <c r="WA1907"/>
      <c r="WB1907"/>
      <c r="WC1907"/>
      <c r="WD1907"/>
      <c r="WE1907"/>
      <c r="WF1907"/>
      <c r="WG1907"/>
      <c r="WH1907"/>
      <c r="WI1907"/>
      <c r="WJ1907"/>
      <c r="WK1907"/>
      <c r="WL1907"/>
      <c r="WM1907"/>
      <c r="WN1907"/>
      <c r="WO1907"/>
      <c r="WP1907"/>
      <c r="WQ1907"/>
      <c r="WR1907"/>
      <c r="WS1907"/>
      <c r="WT1907"/>
      <c r="WU1907"/>
      <c r="WV1907"/>
      <c r="WW1907"/>
      <c r="WX1907"/>
      <c r="WY1907"/>
      <c r="WZ1907"/>
      <c r="XA1907"/>
      <c r="XB1907"/>
      <c r="XC1907"/>
      <c r="XD1907"/>
      <c r="XE1907"/>
      <c r="XF1907"/>
      <c r="XG1907"/>
      <c r="XH1907"/>
      <c r="XI1907"/>
      <c r="XJ1907"/>
      <c r="XK1907"/>
      <c r="XL1907"/>
      <c r="XM1907"/>
      <c r="XN1907"/>
      <c r="XO1907"/>
      <c r="XP1907"/>
      <c r="XQ1907"/>
      <c r="XR1907"/>
      <c r="XS1907"/>
      <c r="XT1907"/>
      <c r="XU1907"/>
      <c r="XV1907"/>
      <c r="XW1907"/>
      <c r="XX1907"/>
      <c r="XY1907"/>
      <c r="XZ1907"/>
      <c r="YA1907"/>
      <c r="YB1907"/>
      <c r="YC1907"/>
      <c r="YD1907"/>
      <c r="YE1907"/>
      <c r="YF1907"/>
      <c r="YG1907"/>
      <c r="YH1907"/>
      <c r="YI1907"/>
      <c r="YJ1907"/>
      <c r="YK1907"/>
      <c r="YL1907"/>
      <c r="YM1907"/>
      <c r="YN1907"/>
      <c r="YO1907"/>
      <c r="YP1907"/>
      <c r="YQ1907"/>
      <c r="YR1907"/>
      <c r="YS1907"/>
      <c r="YT1907"/>
      <c r="YU1907"/>
      <c r="YV1907"/>
      <c r="YW1907"/>
      <c r="YX1907"/>
      <c r="YY1907"/>
      <c r="YZ1907"/>
      <c r="ZA1907"/>
      <c r="ZB1907"/>
      <c r="ZC1907"/>
      <c r="ZD1907"/>
      <c r="ZE1907"/>
      <c r="ZF1907"/>
      <c r="ZG1907"/>
      <c r="ZH1907"/>
      <c r="ZI1907"/>
      <c r="ZJ1907"/>
      <c r="ZK1907"/>
      <c r="ZL1907"/>
      <c r="ZM1907"/>
      <c r="ZN1907"/>
      <c r="ZO1907"/>
      <c r="ZP1907"/>
      <c r="ZQ1907"/>
      <c r="ZR1907"/>
      <c r="ZS1907"/>
      <c r="ZT1907"/>
      <c r="ZU1907"/>
      <c r="ZV1907"/>
      <c r="ZW1907"/>
      <c r="ZX1907"/>
      <c r="ZY1907"/>
      <c r="ZZ1907"/>
      <c r="AAA1907"/>
      <c r="AAB1907"/>
      <c r="AAC1907"/>
      <c r="AAD1907"/>
      <c r="AAE1907"/>
      <c r="AAF1907"/>
      <c r="AAG1907"/>
      <c r="AAH1907"/>
      <c r="AAI1907"/>
      <c r="AAJ1907"/>
      <c r="AAK1907"/>
      <c r="AAL1907"/>
      <c r="AAM1907"/>
      <c r="AAN1907"/>
      <c r="AAO1907"/>
      <c r="AAP1907"/>
      <c r="AAQ1907"/>
      <c r="AAR1907"/>
      <c r="AAS1907"/>
      <c r="AAT1907"/>
      <c r="AAU1907"/>
      <c r="AAV1907"/>
      <c r="AAW1907"/>
      <c r="AAX1907"/>
      <c r="AAY1907"/>
      <c r="AAZ1907"/>
      <c r="ABA1907"/>
      <c r="ABB1907"/>
      <c r="ABC1907"/>
      <c r="ABD1907"/>
      <c r="ABE1907"/>
      <c r="ABF1907"/>
      <c r="ABG1907"/>
      <c r="ABH1907"/>
      <c r="ABI1907"/>
      <c r="ABJ1907"/>
      <c r="ABK1907"/>
      <c r="ABL1907"/>
      <c r="ABM1907"/>
      <c r="ABN1907"/>
      <c r="ABO1907"/>
      <c r="ABP1907"/>
      <c r="ABQ1907"/>
      <c r="ABR1907"/>
      <c r="ABS1907"/>
      <c r="ABT1907"/>
      <c r="ABU1907"/>
      <c r="ABV1907"/>
      <c r="ABW1907"/>
      <c r="ABX1907"/>
      <c r="ABY1907"/>
      <c r="ABZ1907"/>
      <c r="ACA1907"/>
      <c r="ACB1907"/>
      <c r="ACC1907"/>
      <c r="ACD1907"/>
      <c r="ACE1907"/>
      <c r="ACF1907"/>
      <c r="ACG1907"/>
      <c r="ACH1907"/>
      <c r="ACI1907"/>
      <c r="ACJ1907"/>
      <c r="ACK1907"/>
      <c r="ACL1907"/>
      <c r="ACM1907"/>
      <c r="ACN1907"/>
      <c r="ACO1907"/>
      <c r="ACP1907"/>
      <c r="ACQ1907"/>
      <c r="ACR1907"/>
      <c r="ACS1907"/>
      <c r="ACT1907"/>
      <c r="ACU1907"/>
      <c r="ACV1907"/>
      <c r="ACW1907"/>
      <c r="ACX1907"/>
      <c r="ACY1907"/>
      <c r="ACZ1907"/>
      <c r="ADA1907"/>
      <c r="ADB1907"/>
      <c r="ADC1907"/>
      <c r="ADD1907"/>
      <c r="ADE1907"/>
      <c r="ADF1907"/>
      <c r="ADG1907"/>
      <c r="ADH1907"/>
      <c r="ADI1907"/>
      <c r="ADJ1907"/>
      <c r="ADK1907"/>
      <c r="ADL1907"/>
      <c r="ADM1907"/>
      <c r="ADN1907"/>
      <c r="ADO1907"/>
      <c r="ADP1907"/>
      <c r="ADQ1907"/>
      <c r="ADR1907"/>
      <c r="ADS1907"/>
      <c r="ADT1907"/>
      <c r="ADU1907"/>
      <c r="ADV1907"/>
      <c r="ADW1907"/>
      <c r="ADX1907"/>
      <c r="ADY1907"/>
      <c r="ADZ1907"/>
      <c r="AEA1907"/>
      <c r="AEB1907"/>
      <c r="AEC1907"/>
      <c r="AED1907"/>
      <c r="AEE1907"/>
      <c r="AEF1907"/>
      <c r="AEG1907"/>
      <c r="AEH1907"/>
      <c r="AEI1907"/>
      <c r="AEJ1907"/>
      <c r="AEK1907"/>
      <c r="AEL1907"/>
      <c r="AEM1907"/>
      <c r="AEN1907"/>
      <c r="AEO1907"/>
      <c r="AEP1907"/>
      <c r="AEQ1907"/>
      <c r="AER1907"/>
      <c r="AES1907"/>
      <c r="AET1907"/>
      <c r="AEU1907"/>
      <c r="AEV1907"/>
      <c r="AEW1907"/>
      <c r="AEX1907"/>
      <c r="AEY1907"/>
      <c r="AEZ1907"/>
      <c r="AFA1907"/>
      <c r="AFB1907"/>
      <c r="AFC1907"/>
      <c r="AFD1907"/>
      <c r="AFE1907"/>
      <c r="AFF1907"/>
      <c r="AFG1907"/>
      <c r="AFH1907"/>
      <c r="AFI1907"/>
      <c r="AFJ1907"/>
      <c r="AFK1907"/>
      <c r="AFL1907"/>
      <c r="AFM1907"/>
      <c r="AFN1907"/>
      <c r="AFO1907"/>
      <c r="AFP1907"/>
      <c r="AFQ1907"/>
      <c r="AFR1907"/>
      <c r="AFS1907"/>
      <c r="AFT1907"/>
      <c r="AFU1907"/>
      <c r="AFV1907"/>
      <c r="AFW1907"/>
      <c r="AFX1907"/>
      <c r="AFY1907"/>
      <c r="AFZ1907"/>
      <c r="AGA1907"/>
      <c r="AGB1907"/>
      <c r="AGC1907"/>
      <c r="AGD1907"/>
      <c r="AGE1907"/>
      <c r="AGF1907"/>
      <c r="AGG1907"/>
      <c r="AGH1907"/>
      <c r="AGI1907"/>
      <c r="AGJ1907"/>
      <c r="AGK1907"/>
      <c r="AGL1907"/>
      <c r="AGM1907"/>
      <c r="AGN1907"/>
      <c r="AGO1907"/>
      <c r="AGP1907"/>
      <c r="AGQ1907"/>
      <c r="AGR1907"/>
      <c r="AGS1907"/>
      <c r="AGT1907"/>
      <c r="AGU1907"/>
      <c r="AGV1907"/>
      <c r="AGW1907"/>
      <c r="AGX1907"/>
      <c r="AGY1907"/>
      <c r="AGZ1907"/>
      <c r="AHA1907"/>
      <c r="AHB1907"/>
      <c r="AHC1907"/>
      <c r="AHD1907"/>
      <c r="AHE1907"/>
      <c r="AHF1907"/>
      <c r="AHG1907"/>
      <c r="AHH1907"/>
      <c r="AHI1907"/>
      <c r="AHJ1907"/>
      <c r="AHK1907"/>
      <c r="AHL1907"/>
      <c r="AHM1907"/>
      <c r="AHN1907"/>
      <c r="AHO1907"/>
      <c r="AHP1907"/>
      <c r="AHQ1907"/>
      <c r="AHR1907"/>
      <c r="AHS1907"/>
      <c r="AHT1907"/>
      <c r="AHU1907"/>
      <c r="AHV1907"/>
      <c r="AHW1907"/>
      <c r="AHX1907"/>
      <c r="AHY1907"/>
      <c r="AHZ1907"/>
      <c r="AIA1907"/>
      <c r="AIB1907"/>
      <c r="AIC1907"/>
      <c r="AID1907"/>
      <c r="AIE1907"/>
      <c r="AIF1907"/>
      <c r="AIG1907"/>
      <c r="AIH1907"/>
      <c r="AII1907"/>
      <c r="AIJ1907"/>
      <c r="AIK1907"/>
      <c r="AIL1907"/>
      <c r="AIM1907"/>
      <c r="AIN1907"/>
      <c r="AIO1907"/>
      <c r="AIP1907"/>
      <c r="AIQ1907"/>
      <c r="AIR1907"/>
      <c r="AIS1907"/>
      <c r="AIT1907"/>
      <c r="AIU1907"/>
      <c r="AIV1907"/>
      <c r="AIW1907"/>
      <c r="AIX1907"/>
      <c r="AIY1907"/>
      <c r="AIZ1907"/>
      <c r="AJA1907"/>
      <c r="AJB1907"/>
      <c r="AJC1907"/>
      <c r="AJD1907"/>
      <c r="AJE1907"/>
      <c r="AJF1907"/>
      <c r="AJG1907"/>
      <c r="AJH1907"/>
      <c r="AJI1907"/>
      <c r="AJJ1907"/>
      <c r="AJK1907"/>
      <c r="AJL1907"/>
      <c r="AJM1907"/>
      <c r="AJN1907"/>
      <c r="AJO1907"/>
      <c r="AJP1907"/>
      <c r="AJQ1907"/>
      <c r="AJR1907"/>
      <c r="AJS1907"/>
      <c r="AJT1907"/>
      <c r="AJU1907"/>
      <c r="AJV1907"/>
      <c r="AJW1907"/>
      <c r="AJX1907"/>
      <c r="AJY1907"/>
      <c r="AJZ1907"/>
      <c r="AKA1907"/>
      <c r="AKB1907"/>
      <c r="AKC1907"/>
      <c r="AKD1907"/>
      <c r="AKE1907"/>
      <c r="AKF1907"/>
      <c r="AKG1907"/>
      <c r="AKH1907"/>
      <c r="AKI1907"/>
      <c r="AKJ1907"/>
      <c r="AKK1907"/>
      <c r="AKL1907"/>
      <c r="AKM1907"/>
      <c r="AKN1907"/>
      <c r="AKO1907"/>
      <c r="AKP1907"/>
      <c r="AKQ1907"/>
      <c r="AKR1907"/>
      <c r="AKS1907"/>
      <c r="AKT1907"/>
      <c r="AKU1907"/>
      <c r="AKV1907"/>
      <c r="AKW1907"/>
      <c r="AKX1907"/>
      <c r="AKY1907"/>
      <c r="AKZ1907"/>
      <c r="ALA1907"/>
      <c r="ALB1907"/>
      <c r="ALC1907"/>
      <c r="ALD1907"/>
      <c r="ALE1907"/>
      <c r="ALF1907"/>
      <c r="ALG1907"/>
      <c r="ALH1907"/>
      <c r="ALI1907"/>
      <c r="ALJ1907"/>
      <c r="ALK1907"/>
      <c r="ALL1907"/>
      <c r="ALM1907"/>
      <c r="ALN1907"/>
      <c r="ALO1907"/>
      <c r="ALP1907"/>
      <c r="ALQ1907"/>
      <c r="ALR1907"/>
      <c r="ALS1907"/>
      <c r="ALT1907"/>
      <c r="ALU1907"/>
      <c r="ALV1907"/>
      <c r="ALW1907"/>
      <c r="ALX1907"/>
      <c r="ALY1907"/>
      <c r="ALZ1907"/>
      <c r="AMA1907"/>
      <c r="AMB1907"/>
      <c r="AMC1907"/>
      <c r="AMD1907"/>
      <c r="AME1907"/>
      <c r="AMF1907"/>
      <c r="AMG1907"/>
      <c r="AMH1907"/>
      <c r="AMI1907"/>
      <c r="AMJ1907"/>
      <c r="AMK1907"/>
    </row>
    <row r="1908" spans="1:1025" ht="45" customHeight="1" thickTop="1" thickBot="1" x14ac:dyDescent="0.3">
      <c r="A1908" s="249" t="s">
        <v>1497</v>
      </c>
      <c r="B1908" s="249" t="s">
        <v>1497</v>
      </c>
      <c r="C1908" s="249" t="s">
        <v>1497</v>
      </c>
      <c r="D1908" s="249" t="s">
        <v>1497</v>
      </c>
      <c r="E1908" s="249" t="s">
        <v>1497</v>
      </c>
      <c r="F1908" s="249" t="s">
        <v>1497</v>
      </c>
      <c r="G1908" s="249" t="s">
        <v>1497</v>
      </c>
      <c r="H1908" s="249" t="s">
        <v>1497</v>
      </c>
      <c r="I1908" s="249" t="s">
        <v>1497</v>
      </c>
      <c r="J1908" s="249" t="s">
        <v>1497</v>
      </c>
      <c r="K1908" s="249" t="s">
        <v>1497</v>
      </c>
      <c r="L1908" s="249" t="s">
        <v>1497</v>
      </c>
      <c r="M1908" s="249" t="s">
        <v>1497</v>
      </c>
      <c r="N1908" s="249" t="s">
        <v>1497</v>
      </c>
      <c r="O1908" s="249" t="s">
        <v>1497</v>
      </c>
      <c r="P1908" s="249" t="s">
        <v>1497</v>
      </c>
      <c r="Q1908" s="54">
        <v>2</v>
      </c>
      <c r="R1908" s="267"/>
      <c r="S1908" s="267"/>
      <c r="T1908" s="267"/>
      <c r="U1908" s="267"/>
      <c r="V1908" s="267"/>
      <c r="W1908" s="267"/>
      <c r="X1908" s="267"/>
      <c r="Y1908" s="267"/>
      <c r="Z1908" s="267"/>
      <c r="AA1908" s="267"/>
      <c r="AB1908" s="267"/>
      <c r="AC1908" s="267"/>
      <c r="AD1908" s="267"/>
      <c r="AE1908" s="267"/>
      <c r="AF1908" s="54">
        <v>2</v>
      </c>
      <c r="AG1908" s="267"/>
      <c r="AH1908" s="267"/>
      <c r="AI1908" s="267"/>
      <c r="AJ1908" s="267"/>
      <c r="AK1908" s="267"/>
      <c r="AL1908" s="267"/>
      <c r="AM1908" s="267"/>
      <c r="AN1908" s="267"/>
      <c r="AO1908" s="267"/>
      <c r="AP1908" s="267"/>
      <c r="AQ1908" s="267"/>
      <c r="AR1908" s="267"/>
      <c r="AS1908" s="267"/>
      <c r="AT1908" s="267"/>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c r="FC1908"/>
      <c r="FD1908"/>
      <c r="FE1908"/>
      <c r="FF1908"/>
      <c r="FG1908"/>
      <c r="FH1908"/>
      <c r="FI1908"/>
      <c r="FJ1908"/>
      <c r="FK1908"/>
      <c r="FL1908"/>
      <c r="FM1908"/>
      <c r="FN1908"/>
      <c r="FO1908"/>
      <c r="FP1908"/>
      <c r="FQ1908"/>
      <c r="FR1908"/>
      <c r="FS1908"/>
      <c r="FT1908"/>
      <c r="FU1908"/>
      <c r="FV1908"/>
      <c r="FW1908"/>
      <c r="FX1908"/>
      <c r="FY1908"/>
      <c r="FZ1908"/>
      <c r="GA1908"/>
      <c r="GB1908"/>
      <c r="GC1908"/>
      <c r="GD1908"/>
      <c r="GE1908"/>
      <c r="GF1908"/>
      <c r="GG1908"/>
      <c r="GH1908"/>
      <c r="GI1908"/>
      <c r="GJ1908"/>
      <c r="GK1908"/>
      <c r="GL1908"/>
      <c r="GM1908"/>
      <c r="GN1908"/>
      <c r="GO1908"/>
      <c r="GP1908"/>
      <c r="GQ1908"/>
      <c r="GR1908"/>
      <c r="GS1908"/>
      <c r="GT1908"/>
      <c r="GU1908"/>
      <c r="GV1908"/>
      <c r="GW1908"/>
      <c r="GX1908"/>
      <c r="GY1908"/>
      <c r="GZ1908"/>
      <c r="HA1908"/>
      <c r="HB1908"/>
      <c r="HC1908"/>
      <c r="HD1908"/>
      <c r="HE1908"/>
      <c r="HF1908"/>
      <c r="HG1908"/>
      <c r="HH1908"/>
      <c r="HI1908"/>
      <c r="HJ1908"/>
      <c r="HK1908"/>
      <c r="HL1908"/>
      <c r="HM1908"/>
      <c r="HN1908"/>
      <c r="HO1908"/>
      <c r="HP1908"/>
      <c r="HQ1908"/>
      <c r="HR1908"/>
      <c r="HS1908"/>
      <c r="HT1908"/>
      <c r="HU1908"/>
      <c r="HV1908"/>
      <c r="HW1908"/>
      <c r="HX1908"/>
      <c r="HY1908"/>
      <c r="HZ1908"/>
      <c r="IA1908"/>
      <c r="IB1908"/>
      <c r="IC1908"/>
      <c r="ID1908"/>
      <c r="IE1908"/>
      <c r="IF1908"/>
      <c r="IG1908"/>
      <c r="IH1908"/>
      <c r="II1908"/>
      <c r="IJ1908"/>
      <c r="IK1908"/>
      <c r="IL1908"/>
      <c r="IM1908"/>
      <c r="IN1908"/>
      <c r="IO1908"/>
      <c r="IP1908"/>
      <c r="IQ1908"/>
      <c r="IR1908"/>
      <c r="IS1908"/>
      <c r="IT1908"/>
      <c r="IU1908"/>
      <c r="IV1908"/>
      <c r="IW1908"/>
      <c r="IX1908"/>
      <c r="IY1908"/>
      <c r="IZ1908"/>
      <c r="JA1908"/>
      <c r="JB1908"/>
      <c r="JC1908"/>
      <c r="JD1908"/>
      <c r="JE1908"/>
      <c r="JF1908"/>
      <c r="JG1908"/>
      <c r="JH1908"/>
      <c r="JI1908"/>
      <c r="JJ1908"/>
      <c r="JK1908"/>
      <c r="JL1908"/>
      <c r="JM1908"/>
      <c r="JN1908"/>
      <c r="JO1908"/>
      <c r="JP1908"/>
      <c r="JQ1908"/>
      <c r="JR1908"/>
      <c r="JS1908"/>
      <c r="JT1908"/>
      <c r="JU1908"/>
      <c r="JV1908"/>
      <c r="JW1908"/>
      <c r="JX1908"/>
      <c r="JY1908"/>
      <c r="JZ1908"/>
      <c r="KA1908"/>
      <c r="KB1908"/>
      <c r="KC1908"/>
      <c r="KD1908"/>
      <c r="KE1908"/>
      <c r="KF1908"/>
      <c r="KG1908"/>
      <c r="KH1908"/>
      <c r="KI1908"/>
      <c r="KJ1908"/>
      <c r="KK1908"/>
      <c r="KL1908"/>
      <c r="KM1908"/>
      <c r="KN1908"/>
      <c r="KO1908"/>
      <c r="KP1908"/>
      <c r="KQ1908"/>
      <c r="KR1908"/>
      <c r="KS1908"/>
      <c r="KT1908"/>
      <c r="KU1908"/>
      <c r="KV1908"/>
      <c r="KW1908"/>
      <c r="KX1908"/>
      <c r="KY1908"/>
      <c r="KZ1908"/>
      <c r="LA1908"/>
      <c r="LB1908"/>
      <c r="LC1908"/>
      <c r="LD1908"/>
      <c r="LE1908"/>
      <c r="LF1908"/>
      <c r="LG1908"/>
      <c r="LH1908"/>
      <c r="LI1908"/>
      <c r="LJ1908"/>
      <c r="LK1908"/>
      <c r="LL1908"/>
      <c r="LM1908"/>
      <c r="LN1908"/>
      <c r="LO1908"/>
      <c r="LP1908"/>
      <c r="LQ1908"/>
      <c r="LR1908"/>
      <c r="LS1908"/>
      <c r="LT1908"/>
      <c r="LU1908"/>
      <c r="LV1908"/>
      <c r="LW1908"/>
      <c r="LX1908"/>
      <c r="LY1908"/>
      <c r="LZ1908"/>
      <c r="MA1908"/>
      <c r="MB1908"/>
      <c r="MC1908"/>
      <c r="MD1908"/>
      <c r="ME1908"/>
      <c r="MF1908"/>
      <c r="MG1908"/>
      <c r="MH1908"/>
      <c r="MI1908"/>
      <c r="MJ1908"/>
      <c r="MK1908"/>
      <c r="ML1908"/>
      <c r="MM1908"/>
      <c r="MN1908"/>
      <c r="MO1908"/>
      <c r="MP1908"/>
      <c r="MQ1908"/>
      <c r="MR1908"/>
      <c r="MS1908"/>
      <c r="MT1908"/>
      <c r="MU1908"/>
      <c r="MV1908"/>
      <c r="MW1908"/>
      <c r="MX1908"/>
      <c r="MY1908"/>
      <c r="MZ1908"/>
      <c r="NA1908"/>
      <c r="NB1908"/>
      <c r="NC1908"/>
      <c r="ND1908"/>
      <c r="NE1908"/>
      <c r="NF1908"/>
      <c r="NG1908"/>
      <c r="NH1908"/>
      <c r="NI1908"/>
      <c r="NJ1908"/>
      <c r="NK1908"/>
      <c r="NL1908"/>
      <c r="NM1908"/>
      <c r="NN1908"/>
      <c r="NO1908"/>
      <c r="NP1908"/>
      <c r="NQ1908"/>
      <c r="NR1908"/>
      <c r="NS1908"/>
      <c r="NT1908"/>
      <c r="NU1908"/>
      <c r="NV1908"/>
      <c r="NW1908"/>
      <c r="NX1908"/>
      <c r="NY1908"/>
      <c r="NZ1908"/>
      <c r="OA1908"/>
      <c r="OB1908"/>
      <c r="OC1908"/>
      <c r="OD1908"/>
      <c r="OE1908"/>
      <c r="OF1908"/>
      <c r="OG1908"/>
      <c r="OH1908"/>
      <c r="OI1908"/>
      <c r="OJ1908"/>
      <c r="OK1908"/>
      <c r="OL1908"/>
      <c r="OM1908"/>
      <c r="ON1908"/>
      <c r="OO1908"/>
      <c r="OP1908"/>
      <c r="OQ1908"/>
      <c r="OR1908"/>
      <c r="OS1908"/>
      <c r="OT1908"/>
      <c r="OU1908"/>
      <c r="OV1908"/>
      <c r="OW1908"/>
      <c r="OX1908"/>
      <c r="OY1908"/>
      <c r="OZ1908"/>
      <c r="PA1908"/>
      <c r="PB1908"/>
      <c r="PC1908"/>
      <c r="PD1908"/>
      <c r="PE1908"/>
      <c r="PF1908"/>
      <c r="PG1908"/>
      <c r="PH1908"/>
      <c r="PI1908"/>
      <c r="PJ1908"/>
      <c r="PK1908"/>
      <c r="PL1908"/>
      <c r="PM1908"/>
      <c r="PN1908"/>
      <c r="PO1908"/>
      <c r="PP1908"/>
      <c r="PQ1908"/>
      <c r="PR1908"/>
      <c r="PS1908"/>
      <c r="PT1908"/>
      <c r="PU1908"/>
      <c r="PV1908"/>
      <c r="PW1908"/>
      <c r="PX1908"/>
      <c r="PY1908"/>
      <c r="PZ1908"/>
      <c r="QA1908"/>
      <c r="QB1908"/>
      <c r="QC1908"/>
      <c r="QD1908"/>
      <c r="QE1908"/>
      <c r="QF1908"/>
      <c r="QG1908"/>
      <c r="QH1908"/>
      <c r="QI1908"/>
      <c r="QJ1908"/>
      <c r="QK1908"/>
      <c r="QL1908"/>
      <c r="QM1908"/>
      <c r="QN1908"/>
      <c r="QO1908"/>
      <c r="QP1908"/>
      <c r="QQ1908"/>
      <c r="QR1908"/>
      <c r="QS1908"/>
      <c r="QT1908"/>
      <c r="QU1908"/>
      <c r="QV1908"/>
      <c r="QW1908"/>
      <c r="QX1908"/>
      <c r="QY1908"/>
      <c r="QZ1908"/>
      <c r="RA1908"/>
      <c r="RB1908"/>
      <c r="RC1908"/>
      <c r="RD1908"/>
      <c r="RE1908"/>
      <c r="RF1908"/>
      <c r="RG1908"/>
      <c r="RH1908"/>
      <c r="RI1908"/>
      <c r="RJ1908"/>
      <c r="RK1908"/>
      <c r="RL1908"/>
      <c r="RM1908"/>
      <c r="RN1908"/>
      <c r="RO1908"/>
      <c r="RP1908"/>
      <c r="RQ1908"/>
      <c r="RR1908"/>
      <c r="RS1908"/>
      <c r="RT1908"/>
      <c r="RU1908"/>
      <c r="RV1908"/>
      <c r="RW1908"/>
      <c r="RX1908"/>
      <c r="RY1908"/>
      <c r="RZ1908"/>
      <c r="SA1908"/>
      <c r="SB1908"/>
      <c r="SC1908"/>
      <c r="SD1908"/>
      <c r="SE1908"/>
      <c r="SF1908"/>
      <c r="SG1908"/>
      <c r="SH1908"/>
      <c r="SI1908"/>
      <c r="SJ1908"/>
      <c r="SK1908"/>
      <c r="SL1908"/>
      <c r="SM1908"/>
      <c r="SN1908"/>
      <c r="SO1908"/>
      <c r="SP1908"/>
      <c r="SQ1908"/>
      <c r="SR1908"/>
      <c r="SS1908"/>
      <c r="ST1908"/>
      <c r="SU1908"/>
      <c r="SV1908"/>
      <c r="SW1908"/>
      <c r="SX1908"/>
      <c r="SY1908"/>
      <c r="SZ1908"/>
      <c r="TA1908"/>
      <c r="TB1908"/>
      <c r="TC1908"/>
      <c r="TD1908"/>
      <c r="TE1908"/>
      <c r="TF1908"/>
      <c r="TG1908"/>
      <c r="TH1908"/>
      <c r="TI1908"/>
      <c r="TJ1908"/>
      <c r="TK1908"/>
      <c r="TL1908"/>
      <c r="TM1908"/>
      <c r="TN1908"/>
      <c r="TO1908"/>
      <c r="TP1908"/>
      <c r="TQ1908"/>
      <c r="TR1908"/>
      <c r="TS1908"/>
      <c r="TT1908"/>
      <c r="TU1908"/>
      <c r="TV1908"/>
      <c r="TW1908"/>
      <c r="TX1908"/>
      <c r="TY1908"/>
      <c r="TZ1908"/>
      <c r="UA1908"/>
      <c r="UB1908"/>
      <c r="UC1908"/>
      <c r="UD1908"/>
      <c r="UE1908"/>
      <c r="UF1908"/>
      <c r="UG1908"/>
      <c r="UH1908"/>
      <c r="UI1908"/>
      <c r="UJ1908"/>
      <c r="UK1908"/>
      <c r="UL1908"/>
      <c r="UM1908"/>
      <c r="UN1908"/>
      <c r="UO1908"/>
      <c r="UP1908"/>
      <c r="UQ1908"/>
      <c r="UR1908"/>
      <c r="US1908"/>
      <c r="UT1908"/>
      <c r="UU1908"/>
      <c r="UV1908"/>
      <c r="UW1908"/>
      <c r="UX1908"/>
      <c r="UY1908"/>
      <c r="UZ1908"/>
      <c r="VA1908"/>
      <c r="VB1908"/>
      <c r="VC1908"/>
      <c r="VD1908"/>
      <c r="VE1908"/>
      <c r="VF1908"/>
      <c r="VG1908"/>
      <c r="VH1908"/>
      <c r="VI1908"/>
      <c r="VJ1908"/>
      <c r="VK1908"/>
      <c r="VL1908"/>
      <c r="VM1908"/>
      <c r="VN1908"/>
      <c r="VO1908"/>
      <c r="VP1908"/>
      <c r="VQ1908"/>
      <c r="VR1908"/>
      <c r="VS1908"/>
      <c r="VT1908"/>
      <c r="VU1908"/>
      <c r="VV1908"/>
      <c r="VW1908"/>
      <c r="VX1908"/>
      <c r="VY1908"/>
      <c r="VZ1908"/>
      <c r="WA1908"/>
      <c r="WB1908"/>
      <c r="WC1908"/>
      <c r="WD1908"/>
      <c r="WE1908"/>
      <c r="WF1908"/>
      <c r="WG1908"/>
      <c r="WH1908"/>
      <c r="WI1908"/>
      <c r="WJ1908"/>
      <c r="WK1908"/>
      <c r="WL1908"/>
      <c r="WM1908"/>
      <c r="WN1908"/>
      <c r="WO1908"/>
      <c r="WP1908"/>
      <c r="WQ1908"/>
      <c r="WR1908"/>
      <c r="WS1908"/>
      <c r="WT1908"/>
      <c r="WU1908"/>
      <c r="WV1908"/>
      <c r="WW1908"/>
      <c r="WX1908"/>
      <c r="WY1908"/>
      <c r="WZ1908"/>
      <c r="XA1908"/>
      <c r="XB1908"/>
      <c r="XC1908"/>
      <c r="XD1908"/>
      <c r="XE1908"/>
      <c r="XF1908"/>
      <c r="XG1908"/>
      <c r="XH1908"/>
      <c r="XI1908"/>
      <c r="XJ1908"/>
      <c r="XK1908"/>
      <c r="XL1908"/>
      <c r="XM1908"/>
      <c r="XN1908"/>
      <c r="XO1908"/>
      <c r="XP1908"/>
      <c r="XQ1908"/>
      <c r="XR1908"/>
      <c r="XS1908"/>
      <c r="XT1908"/>
      <c r="XU1908"/>
      <c r="XV1908"/>
      <c r="XW1908"/>
      <c r="XX1908"/>
      <c r="XY1908"/>
      <c r="XZ1908"/>
      <c r="YA1908"/>
      <c r="YB1908"/>
      <c r="YC1908"/>
      <c r="YD1908"/>
      <c r="YE1908"/>
      <c r="YF1908"/>
      <c r="YG1908"/>
      <c r="YH1908"/>
      <c r="YI1908"/>
      <c r="YJ1908"/>
      <c r="YK1908"/>
      <c r="YL1908"/>
      <c r="YM1908"/>
      <c r="YN1908"/>
      <c r="YO1908"/>
      <c r="YP1908"/>
      <c r="YQ1908"/>
      <c r="YR1908"/>
      <c r="YS1908"/>
      <c r="YT1908"/>
      <c r="YU1908"/>
      <c r="YV1908"/>
      <c r="YW1908"/>
      <c r="YX1908"/>
      <c r="YY1908"/>
      <c r="YZ1908"/>
      <c r="ZA1908"/>
      <c r="ZB1908"/>
      <c r="ZC1908"/>
      <c r="ZD1908"/>
      <c r="ZE1908"/>
      <c r="ZF1908"/>
      <c r="ZG1908"/>
      <c r="ZH1908"/>
      <c r="ZI1908"/>
      <c r="ZJ1908"/>
      <c r="ZK1908"/>
      <c r="ZL1908"/>
      <c r="ZM1908"/>
      <c r="ZN1908"/>
      <c r="ZO1908"/>
      <c r="ZP1908"/>
      <c r="ZQ1908"/>
      <c r="ZR1908"/>
      <c r="ZS1908"/>
      <c r="ZT1908"/>
      <c r="ZU1908"/>
      <c r="ZV1908"/>
      <c r="ZW1908"/>
      <c r="ZX1908"/>
      <c r="ZY1908"/>
      <c r="ZZ1908"/>
      <c r="AAA1908"/>
      <c r="AAB1908"/>
      <c r="AAC1908"/>
      <c r="AAD1908"/>
      <c r="AAE1908"/>
      <c r="AAF1908"/>
      <c r="AAG1908"/>
      <c r="AAH1908"/>
      <c r="AAI1908"/>
      <c r="AAJ1908"/>
      <c r="AAK1908"/>
      <c r="AAL1908"/>
      <c r="AAM1908"/>
      <c r="AAN1908"/>
      <c r="AAO1908"/>
      <c r="AAP1908"/>
      <c r="AAQ1908"/>
      <c r="AAR1908"/>
      <c r="AAS1908"/>
      <c r="AAT1908"/>
      <c r="AAU1908"/>
      <c r="AAV1908"/>
      <c r="AAW1908"/>
      <c r="AAX1908"/>
      <c r="AAY1908"/>
      <c r="AAZ1908"/>
      <c r="ABA1908"/>
      <c r="ABB1908"/>
      <c r="ABC1908"/>
      <c r="ABD1908"/>
      <c r="ABE1908"/>
      <c r="ABF1908"/>
      <c r="ABG1908"/>
      <c r="ABH1908"/>
      <c r="ABI1908"/>
      <c r="ABJ1908"/>
      <c r="ABK1908"/>
      <c r="ABL1908"/>
      <c r="ABM1908"/>
      <c r="ABN1908"/>
      <c r="ABO1908"/>
      <c r="ABP1908"/>
      <c r="ABQ1908"/>
      <c r="ABR1908"/>
      <c r="ABS1908"/>
      <c r="ABT1908"/>
      <c r="ABU1908"/>
      <c r="ABV1908"/>
      <c r="ABW1908"/>
      <c r="ABX1908"/>
      <c r="ABY1908"/>
      <c r="ABZ1908"/>
      <c r="ACA1908"/>
      <c r="ACB1908"/>
      <c r="ACC1908"/>
      <c r="ACD1908"/>
      <c r="ACE1908"/>
      <c r="ACF1908"/>
      <c r="ACG1908"/>
      <c r="ACH1908"/>
      <c r="ACI1908"/>
      <c r="ACJ1908"/>
      <c r="ACK1908"/>
      <c r="ACL1908"/>
      <c r="ACM1908"/>
      <c r="ACN1908"/>
      <c r="ACO1908"/>
      <c r="ACP1908"/>
      <c r="ACQ1908"/>
      <c r="ACR1908"/>
      <c r="ACS1908"/>
      <c r="ACT1908"/>
      <c r="ACU1908"/>
      <c r="ACV1908"/>
      <c r="ACW1908"/>
      <c r="ACX1908"/>
      <c r="ACY1908"/>
      <c r="ACZ1908"/>
      <c r="ADA1908"/>
      <c r="ADB1908"/>
      <c r="ADC1908"/>
      <c r="ADD1908"/>
      <c r="ADE1908"/>
      <c r="ADF1908"/>
      <c r="ADG1908"/>
      <c r="ADH1908"/>
      <c r="ADI1908"/>
      <c r="ADJ1908"/>
      <c r="ADK1908"/>
      <c r="ADL1908"/>
      <c r="ADM1908"/>
      <c r="ADN1908"/>
      <c r="ADO1908"/>
      <c r="ADP1908"/>
      <c r="ADQ1908"/>
      <c r="ADR1908"/>
      <c r="ADS1908"/>
      <c r="ADT1908"/>
      <c r="ADU1908"/>
      <c r="ADV1908"/>
      <c r="ADW1908"/>
      <c r="ADX1908"/>
      <c r="ADY1908"/>
      <c r="ADZ1908"/>
      <c r="AEA1908"/>
      <c r="AEB1908"/>
      <c r="AEC1908"/>
      <c r="AED1908"/>
      <c r="AEE1908"/>
      <c r="AEF1908"/>
      <c r="AEG1908"/>
      <c r="AEH1908"/>
      <c r="AEI1908"/>
      <c r="AEJ1908"/>
      <c r="AEK1908"/>
      <c r="AEL1908"/>
      <c r="AEM1908"/>
      <c r="AEN1908"/>
      <c r="AEO1908"/>
      <c r="AEP1908"/>
      <c r="AEQ1908"/>
      <c r="AER1908"/>
      <c r="AES1908"/>
      <c r="AET1908"/>
      <c r="AEU1908"/>
      <c r="AEV1908"/>
      <c r="AEW1908"/>
      <c r="AEX1908"/>
      <c r="AEY1908"/>
      <c r="AEZ1908"/>
      <c r="AFA1908"/>
      <c r="AFB1908"/>
      <c r="AFC1908"/>
      <c r="AFD1908"/>
      <c r="AFE1908"/>
      <c r="AFF1908"/>
      <c r="AFG1908"/>
      <c r="AFH1908"/>
      <c r="AFI1908"/>
      <c r="AFJ1908"/>
      <c r="AFK1908"/>
      <c r="AFL1908"/>
      <c r="AFM1908"/>
      <c r="AFN1908"/>
      <c r="AFO1908"/>
      <c r="AFP1908"/>
      <c r="AFQ1908"/>
      <c r="AFR1908"/>
      <c r="AFS1908"/>
      <c r="AFT1908"/>
      <c r="AFU1908"/>
      <c r="AFV1908"/>
      <c r="AFW1908"/>
      <c r="AFX1908"/>
      <c r="AFY1908"/>
      <c r="AFZ1908"/>
      <c r="AGA1908"/>
      <c r="AGB1908"/>
      <c r="AGC1908"/>
      <c r="AGD1908"/>
      <c r="AGE1908"/>
      <c r="AGF1908"/>
      <c r="AGG1908"/>
      <c r="AGH1908"/>
      <c r="AGI1908"/>
      <c r="AGJ1908"/>
      <c r="AGK1908"/>
      <c r="AGL1908"/>
      <c r="AGM1908"/>
      <c r="AGN1908"/>
      <c r="AGO1908"/>
      <c r="AGP1908"/>
      <c r="AGQ1908"/>
      <c r="AGR1908"/>
      <c r="AGS1908"/>
      <c r="AGT1908"/>
      <c r="AGU1908"/>
      <c r="AGV1908"/>
      <c r="AGW1908"/>
      <c r="AGX1908"/>
      <c r="AGY1908"/>
      <c r="AGZ1908"/>
      <c r="AHA1908"/>
      <c r="AHB1908"/>
      <c r="AHC1908"/>
      <c r="AHD1908"/>
      <c r="AHE1908"/>
      <c r="AHF1908"/>
      <c r="AHG1908"/>
      <c r="AHH1908"/>
      <c r="AHI1908"/>
      <c r="AHJ1908"/>
      <c r="AHK1908"/>
      <c r="AHL1908"/>
      <c r="AHM1908"/>
      <c r="AHN1908"/>
      <c r="AHO1908"/>
      <c r="AHP1908"/>
      <c r="AHQ1908"/>
      <c r="AHR1908"/>
      <c r="AHS1908"/>
      <c r="AHT1908"/>
      <c r="AHU1908"/>
      <c r="AHV1908"/>
      <c r="AHW1908"/>
      <c r="AHX1908"/>
      <c r="AHY1908"/>
      <c r="AHZ1908"/>
      <c r="AIA1908"/>
      <c r="AIB1908"/>
      <c r="AIC1908"/>
      <c r="AID1908"/>
      <c r="AIE1908"/>
      <c r="AIF1908"/>
      <c r="AIG1908"/>
      <c r="AIH1908"/>
      <c r="AII1908"/>
      <c r="AIJ1908"/>
      <c r="AIK1908"/>
      <c r="AIL1908"/>
      <c r="AIM1908"/>
      <c r="AIN1908"/>
      <c r="AIO1908"/>
      <c r="AIP1908"/>
      <c r="AIQ1908"/>
      <c r="AIR1908"/>
      <c r="AIS1908"/>
      <c r="AIT1908"/>
      <c r="AIU1908"/>
      <c r="AIV1908"/>
      <c r="AIW1908"/>
      <c r="AIX1908"/>
      <c r="AIY1908"/>
      <c r="AIZ1908"/>
      <c r="AJA1908"/>
      <c r="AJB1908"/>
      <c r="AJC1908"/>
      <c r="AJD1908"/>
      <c r="AJE1908"/>
      <c r="AJF1908"/>
      <c r="AJG1908"/>
      <c r="AJH1908"/>
      <c r="AJI1908"/>
      <c r="AJJ1908"/>
      <c r="AJK1908"/>
      <c r="AJL1908"/>
      <c r="AJM1908"/>
      <c r="AJN1908"/>
      <c r="AJO1908"/>
      <c r="AJP1908"/>
      <c r="AJQ1908"/>
      <c r="AJR1908"/>
      <c r="AJS1908"/>
      <c r="AJT1908"/>
      <c r="AJU1908"/>
      <c r="AJV1908"/>
      <c r="AJW1908"/>
      <c r="AJX1908"/>
      <c r="AJY1908"/>
      <c r="AJZ1908"/>
      <c r="AKA1908"/>
      <c r="AKB1908"/>
      <c r="AKC1908"/>
      <c r="AKD1908"/>
      <c r="AKE1908"/>
      <c r="AKF1908"/>
      <c r="AKG1908"/>
      <c r="AKH1908"/>
      <c r="AKI1908"/>
      <c r="AKJ1908"/>
      <c r="AKK1908"/>
      <c r="AKL1908"/>
      <c r="AKM1908"/>
      <c r="AKN1908"/>
      <c r="AKO1908"/>
      <c r="AKP1908"/>
      <c r="AKQ1908"/>
      <c r="AKR1908"/>
      <c r="AKS1908"/>
      <c r="AKT1908"/>
      <c r="AKU1908"/>
      <c r="AKV1908"/>
      <c r="AKW1908"/>
      <c r="AKX1908"/>
      <c r="AKY1908"/>
      <c r="AKZ1908"/>
      <c r="ALA1908"/>
      <c r="ALB1908"/>
      <c r="ALC1908"/>
      <c r="ALD1908"/>
      <c r="ALE1908"/>
      <c r="ALF1908"/>
      <c r="ALG1908"/>
      <c r="ALH1908"/>
      <c r="ALI1908"/>
      <c r="ALJ1908"/>
      <c r="ALK1908"/>
      <c r="ALL1908"/>
      <c r="ALM1908"/>
      <c r="ALN1908"/>
      <c r="ALO1908"/>
      <c r="ALP1908"/>
      <c r="ALQ1908"/>
      <c r="ALR1908"/>
      <c r="ALS1908"/>
      <c r="ALT1908"/>
      <c r="ALU1908"/>
      <c r="ALV1908"/>
      <c r="ALW1908"/>
      <c r="ALX1908"/>
      <c r="ALY1908"/>
      <c r="ALZ1908"/>
      <c r="AMA1908"/>
      <c r="AMB1908"/>
      <c r="AMC1908"/>
      <c r="AMD1908"/>
      <c r="AME1908"/>
      <c r="AMF1908"/>
      <c r="AMG1908"/>
      <c r="AMH1908"/>
      <c r="AMI1908"/>
      <c r="AMJ1908"/>
      <c r="AMK1908"/>
    </row>
    <row r="1909" spans="1:1025" ht="45" customHeight="1" thickTop="1" thickBot="1" x14ac:dyDescent="0.3">
      <c r="A1909" s="249" t="s">
        <v>1498</v>
      </c>
      <c r="B1909" s="249" t="s">
        <v>1498</v>
      </c>
      <c r="C1909" s="249" t="s">
        <v>1498</v>
      </c>
      <c r="D1909" s="249" t="s">
        <v>1498</v>
      </c>
      <c r="E1909" s="249" t="s">
        <v>1498</v>
      </c>
      <c r="F1909" s="249" t="s">
        <v>1498</v>
      </c>
      <c r="G1909" s="249" t="s">
        <v>1498</v>
      </c>
      <c r="H1909" s="249" t="s">
        <v>1498</v>
      </c>
      <c r="I1909" s="249" t="s">
        <v>1498</v>
      </c>
      <c r="J1909" s="249" t="s">
        <v>1498</v>
      </c>
      <c r="K1909" s="249" t="s">
        <v>1498</v>
      </c>
      <c r="L1909" s="249" t="s">
        <v>1498</v>
      </c>
      <c r="M1909" s="249" t="s">
        <v>1498</v>
      </c>
      <c r="N1909" s="249" t="s">
        <v>1498</v>
      </c>
      <c r="O1909" s="249" t="s">
        <v>1498</v>
      </c>
      <c r="P1909" s="249" t="s">
        <v>1498</v>
      </c>
      <c r="Q1909" s="54">
        <v>2</v>
      </c>
      <c r="R1909" s="267"/>
      <c r="S1909" s="267"/>
      <c r="T1909" s="267"/>
      <c r="U1909" s="267"/>
      <c r="V1909" s="267"/>
      <c r="W1909" s="267"/>
      <c r="X1909" s="267"/>
      <c r="Y1909" s="267"/>
      <c r="Z1909" s="267"/>
      <c r="AA1909" s="267"/>
      <c r="AB1909" s="267"/>
      <c r="AC1909" s="267"/>
      <c r="AD1909" s="267"/>
      <c r="AE1909" s="267"/>
      <c r="AF1909" s="54">
        <v>2</v>
      </c>
      <c r="AG1909" s="267"/>
      <c r="AH1909" s="267"/>
      <c r="AI1909" s="267"/>
      <c r="AJ1909" s="267"/>
      <c r="AK1909" s="267"/>
      <c r="AL1909" s="267"/>
      <c r="AM1909" s="267"/>
      <c r="AN1909" s="267"/>
      <c r="AO1909" s="267"/>
      <c r="AP1909" s="267"/>
      <c r="AQ1909" s="267"/>
      <c r="AR1909" s="267"/>
      <c r="AS1909" s="267"/>
      <c r="AT1909" s="267"/>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c r="FC1909"/>
      <c r="FD1909"/>
      <c r="FE1909"/>
      <c r="FF1909"/>
      <c r="FG1909"/>
      <c r="FH1909"/>
      <c r="FI1909"/>
      <c r="FJ1909"/>
      <c r="FK1909"/>
      <c r="FL1909"/>
      <c r="FM1909"/>
      <c r="FN1909"/>
      <c r="FO1909"/>
      <c r="FP1909"/>
      <c r="FQ1909"/>
      <c r="FR1909"/>
      <c r="FS1909"/>
      <c r="FT1909"/>
      <c r="FU1909"/>
      <c r="FV1909"/>
      <c r="FW1909"/>
      <c r="FX1909"/>
      <c r="FY1909"/>
      <c r="FZ1909"/>
      <c r="GA1909"/>
      <c r="GB1909"/>
      <c r="GC1909"/>
      <c r="GD1909"/>
      <c r="GE1909"/>
      <c r="GF1909"/>
      <c r="GG1909"/>
      <c r="GH1909"/>
      <c r="GI1909"/>
      <c r="GJ1909"/>
      <c r="GK1909"/>
      <c r="GL1909"/>
      <c r="GM1909"/>
      <c r="GN1909"/>
      <c r="GO1909"/>
      <c r="GP1909"/>
      <c r="GQ1909"/>
      <c r="GR1909"/>
      <c r="GS1909"/>
      <c r="GT1909"/>
      <c r="GU1909"/>
      <c r="GV1909"/>
      <c r="GW1909"/>
      <c r="GX1909"/>
      <c r="GY1909"/>
      <c r="GZ1909"/>
      <c r="HA1909"/>
      <c r="HB1909"/>
      <c r="HC1909"/>
      <c r="HD1909"/>
      <c r="HE1909"/>
      <c r="HF1909"/>
      <c r="HG1909"/>
      <c r="HH1909"/>
      <c r="HI1909"/>
      <c r="HJ1909"/>
      <c r="HK1909"/>
      <c r="HL1909"/>
      <c r="HM1909"/>
      <c r="HN1909"/>
      <c r="HO1909"/>
      <c r="HP1909"/>
      <c r="HQ1909"/>
      <c r="HR1909"/>
      <c r="HS1909"/>
      <c r="HT1909"/>
      <c r="HU1909"/>
      <c r="HV1909"/>
      <c r="HW1909"/>
      <c r="HX1909"/>
      <c r="HY1909"/>
      <c r="HZ1909"/>
      <c r="IA1909"/>
      <c r="IB1909"/>
      <c r="IC1909"/>
      <c r="ID1909"/>
      <c r="IE1909"/>
      <c r="IF1909"/>
      <c r="IG1909"/>
      <c r="IH1909"/>
      <c r="II1909"/>
      <c r="IJ1909"/>
      <c r="IK1909"/>
      <c r="IL1909"/>
      <c r="IM1909"/>
      <c r="IN1909"/>
      <c r="IO1909"/>
      <c r="IP1909"/>
      <c r="IQ1909"/>
      <c r="IR1909"/>
      <c r="IS1909"/>
      <c r="IT1909"/>
      <c r="IU1909"/>
      <c r="IV1909"/>
      <c r="IW1909"/>
      <c r="IX1909"/>
      <c r="IY1909"/>
      <c r="IZ1909"/>
      <c r="JA1909"/>
      <c r="JB1909"/>
      <c r="JC1909"/>
      <c r="JD1909"/>
      <c r="JE1909"/>
      <c r="JF1909"/>
      <c r="JG1909"/>
      <c r="JH1909"/>
      <c r="JI1909"/>
      <c r="JJ1909"/>
      <c r="JK1909"/>
      <c r="JL1909"/>
      <c r="JM1909"/>
      <c r="JN1909"/>
      <c r="JO1909"/>
      <c r="JP1909"/>
      <c r="JQ1909"/>
      <c r="JR1909"/>
      <c r="JS1909"/>
      <c r="JT1909"/>
      <c r="JU1909"/>
      <c r="JV1909"/>
      <c r="JW1909"/>
      <c r="JX1909"/>
      <c r="JY1909"/>
      <c r="JZ1909"/>
      <c r="KA1909"/>
      <c r="KB1909"/>
      <c r="KC1909"/>
      <c r="KD1909"/>
      <c r="KE1909"/>
      <c r="KF1909"/>
      <c r="KG1909"/>
      <c r="KH1909"/>
      <c r="KI1909"/>
      <c r="KJ1909"/>
      <c r="KK1909"/>
      <c r="KL1909"/>
      <c r="KM1909"/>
      <c r="KN1909"/>
      <c r="KO1909"/>
      <c r="KP1909"/>
      <c r="KQ1909"/>
      <c r="KR1909"/>
      <c r="KS1909"/>
      <c r="KT1909"/>
      <c r="KU1909"/>
      <c r="KV1909"/>
      <c r="KW1909"/>
      <c r="KX1909"/>
      <c r="KY1909"/>
      <c r="KZ1909"/>
      <c r="LA1909"/>
      <c r="LB1909"/>
      <c r="LC1909"/>
      <c r="LD1909"/>
      <c r="LE1909"/>
      <c r="LF1909"/>
      <c r="LG1909"/>
      <c r="LH1909"/>
      <c r="LI1909"/>
      <c r="LJ1909"/>
      <c r="LK1909"/>
      <c r="LL1909"/>
      <c r="LM1909"/>
      <c r="LN1909"/>
      <c r="LO1909"/>
      <c r="LP1909"/>
      <c r="LQ1909"/>
      <c r="LR1909"/>
      <c r="LS1909"/>
      <c r="LT1909"/>
      <c r="LU1909"/>
      <c r="LV1909"/>
      <c r="LW1909"/>
      <c r="LX1909"/>
      <c r="LY1909"/>
      <c r="LZ1909"/>
      <c r="MA1909"/>
      <c r="MB1909"/>
      <c r="MC1909"/>
      <c r="MD1909"/>
      <c r="ME1909"/>
      <c r="MF1909"/>
      <c r="MG1909"/>
      <c r="MH1909"/>
      <c r="MI1909"/>
      <c r="MJ1909"/>
      <c r="MK1909"/>
      <c r="ML1909"/>
      <c r="MM1909"/>
      <c r="MN1909"/>
      <c r="MO1909"/>
      <c r="MP1909"/>
      <c r="MQ1909"/>
      <c r="MR1909"/>
      <c r="MS1909"/>
      <c r="MT1909"/>
      <c r="MU1909"/>
      <c r="MV1909"/>
      <c r="MW1909"/>
      <c r="MX1909"/>
      <c r="MY1909"/>
      <c r="MZ1909"/>
      <c r="NA1909"/>
      <c r="NB1909"/>
      <c r="NC1909"/>
      <c r="ND1909"/>
      <c r="NE1909"/>
      <c r="NF1909"/>
      <c r="NG1909"/>
      <c r="NH1909"/>
      <c r="NI1909"/>
      <c r="NJ1909"/>
      <c r="NK1909"/>
      <c r="NL1909"/>
      <c r="NM1909"/>
      <c r="NN1909"/>
      <c r="NO1909"/>
      <c r="NP1909"/>
      <c r="NQ1909"/>
      <c r="NR1909"/>
      <c r="NS1909"/>
      <c r="NT1909"/>
      <c r="NU1909"/>
      <c r="NV1909"/>
      <c r="NW1909"/>
      <c r="NX1909"/>
      <c r="NY1909"/>
      <c r="NZ1909"/>
      <c r="OA1909"/>
      <c r="OB1909"/>
      <c r="OC1909"/>
      <c r="OD1909"/>
      <c r="OE1909"/>
      <c r="OF1909"/>
      <c r="OG1909"/>
      <c r="OH1909"/>
      <c r="OI1909"/>
      <c r="OJ1909"/>
      <c r="OK1909"/>
      <c r="OL1909"/>
      <c r="OM1909"/>
      <c r="ON1909"/>
      <c r="OO1909"/>
      <c r="OP1909"/>
      <c r="OQ1909"/>
      <c r="OR1909"/>
      <c r="OS1909"/>
      <c r="OT1909"/>
      <c r="OU1909"/>
      <c r="OV1909"/>
      <c r="OW1909"/>
      <c r="OX1909"/>
      <c r="OY1909"/>
      <c r="OZ1909"/>
      <c r="PA1909"/>
      <c r="PB1909"/>
      <c r="PC1909"/>
      <c r="PD1909"/>
      <c r="PE1909"/>
      <c r="PF1909"/>
      <c r="PG1909"/>
      <c r="PH1909"/>
      <c r="PI1909"/>
      <c r="PJ1909"/>
      <c r="PK1909"/>
      <c r="PL1909"/>
      <c r="PM1909"/>
      <c r="PN1909"/>
      <c r="PO1909"/>
      <c r="PP1909"/>
      <c r="PQ1909"/>
      <c r="PR1909"/>
      <c r="PS1909"/>
      <c r="PT1909"/>
      <c r="PU1909"/>
      <c r="PV1909"/>
      <c r="PW1909"/>
      <c r="PX1909"/>
      <c r="PY1909"/>
      <c r="PZ1909"/>
      <c r="QA1909"/>
      <c r="QB1909"/>
      <c r="QC1909"/>
      <c r="QD1909"/>
      <c r="QE1909"/>
      <c r="QF1909"/>
      <c r="QG1909"/>
      <c r="QH1909"/>
      <c r="QI1909"/>
      <c r="QJ1909"/>
      <c r="QK1909"/>
      <c r="QL1909"/>
      <c r="QM1909"/>
      <c r="QN1909"/>
      <c r="QO1909"/>
      <c r="QP1909"/>
      <c r="QQ1909"/>
      <c r="QR1909"/>
      <c r="QS1909"/>
      <c r="QT1909"/>
      <c r="QU1909"/>
      <c r="QV1909"/>
      <c r="QW1909"/>
      <c r="QX1909"/>
      <c r="QY1909"/>
      <c r="QZ1909"/>
      <c r="RA1909"/>
      <c r="RB1909"/>
      <c r="RC1909"/>
      <c r="RD1909"/>
      <c r="RE1909"/>
      <c r="RF1909"/>
      <c r="RG1909"/>
      <c r="RH1909"/>
      <c r="RI1909"/>
      <c r="RJ1909"/>
      <c r="RK1909"/>
      <c r="RL1909"/>
      <c r="RM1909"/>
      <c r="RN1909"/>
      <c r="RO1909"/>
      <c r="RP1909"/>
      <c r="RQ1909"/>
      <c r="RR1909"/>
      <c r="RS1909"/>
      <c r="RT1909"/>
      <c r="RU1909"/>
      <c r="RV1909"/>
      <c r="RW1909"/>
      <c r="RX1909"/>
      <c r="RY1909"/>
      <c r="RZ1909"/>
      <c r="SA1909"/>
      <c r="SB1909"/>
      <c r="SC1909"/>
      <c r="SD1909"/>
      <c r="SE1909"/>
      <c r="SF1909"/>
      <c r="SG1909"/>
      <c r="SH1909"/>
      <c r="SI1909"/>
      <c r="SJ1909"/>
      <c r="SK1909"/>
      <c r="SL1909"/>
      <c r="SM1909"/>
      <c r="SN1909"/>
      <c r="SO1909"/>
      <c r="SP1909"/>
      <c r="SQ1909"/>
      <c r="SR1909"/>
      <c r="SS1909"/>
      <c r="ST1909"/>
      <c r="SU1909"/>
      <c r="SV1909"/>
      <c r="SW1909"/>
      <c r="SX1909"/>
      <c r="SY1909"/>
      <c r="SZ1909"/>
      <c r="TA1909"/>
      <c r="TB1909"/>
      <c r="TC1909"/>
      <c r="TD1909"/>
      <c r="TE1909"/>
      <c r="TF1909"/>
      <c r="TG1909"/>
      <c r="TH1909"/>
      <c r="TI1909"/>
      <c r="TJ1909"/>
      <c r="TK1909"/>
      <c r="TL1909"/>
      <c r="TM1909"/>
      <c r="TN1909"/>
      <c r="TO1909"/>
      <c r="TP1909"/>
      <c r="TQ1909"/>
      <c r="TR1909"/>
      <c r="TS1909"/>
      <c r="TT1909"/>
      <c r="TU1909"/>
      <c r="TV1909"/>
      <c r="TW1909"/>
      <c r="TX1909"/>
      <c r="TY1909"/>
      <c r="TZ1909"/>
      <c r="UA1909"/>
      <c r="UB1909"/>
      <c r="UC1909"/>
      <c r="UD1909"/>
      <c r="UE1909"/>
      <c r="UF1909"/>
      <c r="UG1909"/>
      <c r="UH1909"/>
      <c r="UI1909"/>
      <c r="UJ1909"/>
      <c r="UK1909"/>
      <c r="UL1909"/>
      <c r="UM1909"/>
      <c r="UN1909"/>
      <c r="UO1909"/>
      <c r="UP1909"/>
      <c r="UQ1909"/>
      <c r="UR1909"/>
      <c r="US1909"/>
      <c r="UT1909"/>
      <c r="UU1909"/>
      <c r="UV1909"/>
      <c r="UW1909"/>
      <c r="UX1909"/>
      <c r="UY1909"/>
      <c r="UZ1909"/>
      <c r="VA1909"/>
      <c r="VB1909"/>
      <c r="VC1909"/>
      <c r="VD1909"/>
      <c r="VE1909"/>
      <c r="VF1909"/>
      <c r="VG1909"/>
      <c r="VH1909"/>
      <c r="VI1909"/>
      <c r="VJ1909"/>
      <c r="VK1909"/>
      <c r="VL1909"/>
      <c r="VM1909"/>
      <c r="VN1909"/>
      <c r="VO1909"/>
      <c r="VP1909"/>
      <c r="VQ1909"/>
      <c r="VR1909"/>
      <c r="VS1909"/>
      <c r="VT1909"/>
      <c r="VU1909"/>
      <c r="VV1909"/>
      <c r="VW1909"/>
      <c r="VX1909"/>
      <c r="VY1909"/>
      <c r="VZ1909"/>
      <c r="WA1909"/>
      <c r="WB1909"/>
      <c r="WC1909"/>
      <c r="WD1909"/>
      <c r="WE1909"/>
      <c r="WF1909"/>
      <c r="WG1909"/>
      <c r="WH1909"/>
      <c r="WI1909"/>
      <c r="WJ1909"/>
      <c r="WK1909"/>
      <c r="WL1909"/>
      <c r="WM1909"/>
      <c r="WN1909"/>
      <c r="WO1909"/>
      <c r="WP1909"/>
      <c r="WQ1909"/>
      <c r="WR1909"/>
      <c r="WS1909"/>
      <c r="WT1909"/>
      <c r="WU1909"/>
      <c r="WV1909"/>
      <c r="WW1909"/>
      <c r="WX1909"/>
      <c r="WY1909"/>
      <c r="WZ1909"/>
      <c r="XA1909"/>
      <c r="XB1909"/>
      <c r="XC1909"/>
      <c r="XD1909"/>
      <c r="XE1909"/>
      <c r="XF1909"/>
      <c r="XG1909"/>
      <c r="XH1909"/>
      <c r="XI1909"/>
      <c r="XJ1909"/>
      <c r="XK1909"/>
      <c r="XL1909"/>
      <c r="XM1909"/>
      <c r="XN1909"/>
      <c r="XO1909"/>
      <c r="XP1909"/>
      <c r="XQ1909"/>
      <c r="XR1909"/>
      <c r="XS1909"/>
      <c r="XT1909"/>
      <c r="XU1909"/>
      <c r="XV1909"/>
      <c r="XW1909"/>
      <c r="XX1909"/>
      <c r="XY1909"/>
      <c r="XZ1909"/>
      <c r="YA1909"/>
      <c r="YB1909"/>
      <c r="YC1909"/>
      <c r="YD1909"/>
      <c r="YE1909"/>
      <c r="YF1909"/>
      <c r="YG1909"/>
      <c r="YH1909"/>
      <c r="YI1909"/>
      <c r="YJ1909"/>
      <c r="YK1909"/>
      <c r="YL1909"/>
      <c r="YM1909"/>
      <c r="YN1909"/>
      <c r="YO1909"/>
      <c r="YP1909"/>
      <c r="YQ1909"/>
      <c r="YR1909"/>
      <c r="YS1909"/>
      <c r="YT1909"/>
      <c r="YU1909"/>
      <c r="YV1909"/>
      <c r="YW1909"/>
      <c r="YX1909"/>
      <c r="YY1909"/>
      <c r="YZ1909"/>
      <c r="ZA1909"/>
      <c r="ZB1909"/>
      <c r="ZC1909"/>
      <c r="ZD1909"/>
      <c r="ZE1909"/>
      <c r="ZF1909"/>
      <c r="ZG1909"/>
      <c r="ZH1909"/>
      <c r="ZI1909"/>
      <c r="ZJ1909"/>
      <c r="ZK1909"/>
      <c r="ZL1909"/>
      <c r="ZM1909"/>
      <c r="ZN1909"/>
      <c r="ZO1909"/>
      <c r="ZP1909"/>
      <c r="ZQ1909"/>
      <c r="ZR1909"/>
      <c r="ZS1909"/>
      <c r="ZT1909"/>
      <c r="ZU1909"/>
      <c r="ZV1909"/>
      <c r="ZW1909"/>
      <c r="ZX1909"/>
      <c r="ZY1909"/>
      <c r="ZZ1909"/>
      <c r="AAA1909"/>
      <c r="AAB1909"/>
      <c r="AAC1909"/>
      <c r="AAD1909"/>
      <c r="AAE1909"/>
      <c r="AAF1909"/>
      <c r="AAG1909"/>
      <c r="AAH1909"/>
      <c r="AAI1909"/>
      <c r="AAJ1909"/>
      <c r="AAK1909"/>
      <c r="AAL1909"/>
      <c r="AAM1909"/>
      <c r="AAN1909"/>
      <c r="AAO1909"/>
      <c r="AAP1909"/>
      <c r="AAQ1909"/>
      <c r="AAR1909"/>
      <c r="AAS1909"/>
      <c r="AAT1909"/>
      <c r="AAU1909"/>
      <c r="AAV1909"/>
      <c r="AAW1909"/>
      <c r="AAX1909"/>
      <c r="AAY1909"/>
      <c r="AAZ1909"/>
      <c r="ABA1909"/>
      <c r="ABB1909"/>
      <c r="ABC1909"/>
      <c r="ABD1909"/>
      <c r="ABE1909"/>
      <c r="ABF1909"/>
      <c r="ABG1909"/>
      <c r="ABH1909"/>
      <c r="ABI1909"/>
      <c r="ABJ1909"/>
      <c r="ABK1909"/>
      <c r="ABL1909"/>
      <c r="ABM1909"/>
      <c r="ABN1909"/>
      <c r="ABO1909"/>
      <c r="ABP1909"/>
      <c r="ABQ1909"/>
      <c r="ABR1909"/>
      <c r="ABS1909"/>
      <c r="ABT1909"/>
      <c r="ABU1909"/>
      <c r="ABV1909"/>
      <c r="ABW1909"/>
      <c r="ABX1909"/>
      <c r="ABY1909"/>
      <c r="ABZ1909"/>
      <c r="ACA1909"/>
      <c r="ACB1909"/>
      <c r="ACC1909"/>
      <c r="ACD1909"/>
      <c r="ACE1909"/>
      <c r="ACF1909"/>
      <c r="ACG1909"/>
      <c r="ACH1909"/>
      <c r="ACI1909"/>
      <c r="ACJ1909"/>
      <c r="ACK1909"/>
      <c r="ACL1909"/>
      <c r="ACM1909"/>
      <c r="ACN1909"/>
      <c r="ACO1909"/>
      <c r="ACP1909"/>
      <c r="ACQ1909"/>
      <c r="ACR1909"/>
      <c r="ACS1909"/>
      <c r="ACT1909"/>
      <c r="ACU1909"/>
      <c r="ACV1909"/>
      <c r="ACW1909"/>
      <c r="ACX1909"/>
      <c r="ACY1909"/>
      <c r="ACZ1909"/>
      <c r="ADA1909"/>
      <c r="ADB1909"/>
      <c r="ADC1909"/>
      <c r="ADD1909"/>
      <c r="ADE1909"/>
      <c r="ADF1909"/>
      <c r="ADG1909"/>
      <c r="ADH1909"/>
      <c r="ADI1909"/>
      <c r="ADJ1909"/>
      <c r="ADK1909"/>
      <c r="ADL1909"/>
      <c r="ADM1909"/>
      <c r="ADN1909"/>
      <c r="ADO1909"/>
      <c r="ADP1909"/>
      <c r="ADQ1909"/>
      <c r="ADR1909"/>
      <c r="ADS1909"/>
      <c r="ADT1909"/>
      <c r="ADU1909"/>
      <c r="ADV1909"/>
      <c r="ADW1909"/>
      <c r="ADX1909"/>
      <c r="ADY1909"/>
      <c r="ADZ1909"/>
      <c r="AEA1909"/>
      <c r="AEB1909"/>
      <c r="AEC1909"/>
      <c r="AED1909"/>
      <c r="AEE1909"/>
      <c r="AEF1909"/>
      <c r="AEG1909"/>
      <c r="AEH1909"/>
      <c r="AEI1909"/>
      <c r="AEJ1909"/>
      <c r="AEK1909"/>
      <c r="AEL1909"/>
      <c r="AEM1909"/>
      <c r="AEN1909"/>
      <c r="AEO1909"/>
      <c r="AEP1909"/>
      <c r="AEQ1909"/>
      <c r="AER1909"/>
      <c r="AES1909"/>
      <c r="AET1909"/>
      <c r="AEU1909"/>
      <c r="AEV1909"/>
      <c r="AEW1909"/>
      <c r="AEX1909"/>
      <c r="AEY1909"/>
      <c r="AEZ1909"/>
      <c r="AFA1909"/>
      <c r="AFB1909"/>
      <c r="AFC1909"/>
      <c r="AFD1909"/>
      <c r="AFE1909"/>
      <c r="AFF1909"/>
      <c r="AFG1909"/>
      <c r="AFH1909"/>
      <c r="AFI1909"/>
      <c r="AFJ1909"/>
      <c r="AFK1909"/>
      <c r="AFL1909"/>
      <c r="AFM1909"/>
      <c r="AFN1909"/>
      <c r="AFO1909"/>
      <c r="AFP1909"/>
      <c r="AFQ1909"/>
      <c r="AFR1909"/>
      <c r="AFS1909"/>
      <c r="AFT1909"/>
      <c r="AFU1909"/>
      <c r="AFV1909"/>
      <c r="AFW1909"/>
      <c r="AFX1909"/>
      <c r="AFY1909"/>
      <c r="AFZ1909"/>
      <c r="AGA1909"/>
      <c r="AGB1909"/>
      <c r="AGC1909"/>
      <c r="AGD1909"/>
      <c r="AGE1909"/>
      <c r="AGF1909"/>
      <c r="AGG1909"/>
      <c r="AGH1909"/>
      <c r="AGI1909"/>
      <c r="AGJ1909"/>
      <c r="AGK1909"/>
      <c r="AGL1909"/>
      <c r="AGM1909"/>
      <c r="AGN1909"/>
      <c r="AGO1909"/>
      <c r="AGP1909"/>
      <c r="AGQ1909"/>
      <c r="AGR1909"/>
      <c r="AGS1909"/>
      <c r="AGT1909"/>
      <c r="AGU1909"/>
      <c r="AGV1909"/>
      <c r="AGW1909"/>
      <c r="AGX1909"/>
      <c r="AGY1909"/>
      <c r="AGZ1909"/>
      <c r="AHA1909"/>
      <c r="AHB1909"/>
      <c r="AHC1909"/>
      <c r="AHD1909"/>
      <c r="AHE1909"/>
      <c r="AHF1909"/>
      <c r="AHG1909"/>
      <c r="AHH1909"/>
      <c r="AHI1909"/>
      <c r="AHJ1909"/>
      <c r="AHK1909"/>
      <c r="AHL1909"/>
      <c r="AHM1909"/>
      <c r="AHN1909"/>
      <c r="AHO1909"/>
      <c r="AHP1909"/>
      <c r="AHQ1909"/>
      <c r="AHR1909"/>
      <c r="AHS1909"/>
      <c r="AHT1909"/>
      <c r="AHU1909"/>
      <c r="AHV1909"/>
      <c r="AHW1909"/>
      <c r="AHX1909"/>
      <c r="AHY1909"/>
      <c r="AHZ1909"/>
      <c r="AIA1909"/>
      <c r="AIB1909"/>
      <c r="AIC1909"/>
      <c r="AID1909"/>
      <c r="AIE1909"/>
      <c r="AIF1909"/>
      <c r="AIG1909"/>
      <c r="AIH1909"/>
      <c r="AII1909"/>
      <c r="AIJ1909"/>
      <c r="AIK1909"/>
      <c r="AIL1909"/>
      <c r="AIM1909"/>
      <c r="AIN1909"/>
      <c r="AIO1909"/>
      <c r="AIP1909"/>
      <c r="AIQ1909"/>
      <c r="AIR1909"/>
      <c r="AIS1909"/>
      <c r="AIT1909"/>
      <c r="AIU1909"/>
      <c r="AIV1909"/>
      <c r="AIW1909"/>
      <c r="AIX1909"/>
      <c r="AIY1909"/>
      <c r="AIZ1909"/>
      <c r="AJA1909"/>
      <c r="AJB1909"/>
      <c r="AJC1909"/>
      <c r="AJD1909"/>
      <c r="AJE1909"/>
      <c r="AJF1909"/>
      <c r="AJG1909"/>
      <c r="AJH1909"/>
      <c r="AJI1909"/>
      <c r="AJJ1909"/>
      <c r="AJK1909"/>
      <c r="AJL1909"/>
      <c r="AJM1909"/>
      <c r="AJN1909"/>
      <c r="AJO1909"/>
      <c r="AJP1909"/>
      <c r="AJQ1909"/>
      <c r="AJR1909"/>
      <c r="AJS1909"/>
      <c r="AJT1909"/>
      <c r="AJU1909"/>
      <c r="AJV1909"/>
      <c r="AJW1909"/>
      <c r="AJX1909"/>
      <c r="AJY1909"/>
      <c r="AJZ1909"/>
      <c r="AKA1909"/>
      <c r="AKB1909"/>
      <c r="AKC1909"/>
      <c r="AKD1909"/>
      <c r="AKE1909"/>
      <c r="AKF1909"/>
      <c r="AKG1909"/>
      <c r="AKH1909"/>
      <c r="AKI1909"/>
      <c r="AKJ1909"/>
      <c r="AKK1909"/>
      <c r="AKL1909"/>
      <c r="AKM1909"/>
      <c r="AKN1909"/>
      <c r="AKO1909"/>
      <c r="AKP1909"/>
      <c r="AKQ1909"/>
      <c r="AKR1909"/>
      <c r="AKS1909"/>
      <c r="AKT1909"/>
      <c r="AKU1909"/>
      <c r="AKV1909"/>
      <c r="AKW1909"/>
      <c r="AKX1909"/>
      <c r="AKY1909"/>
      <c r="AKZ1909"/>
      <c r="ALA1909"/>
      <c r="ALB1909"/>
      <c r="ALC1909"/>
      <c r="ALD1909"/>
      <c r="ALE1909"/>
      <c r="ALF1909"/>
      <c r="ALG1909"/>
      <c r="ALH1909"/>
      <c r="ALI1909"/>
      <c r="ALJ1909"/>
      <c r="ALK1909"/>
      <c r="ALL1909"/>
      <c r="ALM1909"/>
      <c r="ALN1909"/>
      <c r="ALO1909"/>
      <c r="ALP1909"/>
      <c r="ALQ1909"/>
      <c r="ALR1909"/>
      <c r="ALS1909"/>
      <c r="ALT1909"/>
      <c r="ALU1909"/>
      <c r="ALV1909"/>
      <c r="ALW1909"/>
      <c r="ALX1909"/>
      <c r="ALY1909"/>
      <c r="ALZ1909"/>
      <c r="AMA1909"/>
      <c r="AMB1909"/>
      <c r="AMC1909"/>
      <c r="AMD1909"/>
      <c r="AME1909"/>
      <c r="AMF1909"/>
      <c r="AMG1909"/>
      <c r="AMH1909"/>
      <c r="AMI1909"/>
      <c r="AMJ1909"/>
      <c r="AMK1909"/>
    </row>
    <row r="1910" spans="1:1025" ht="45" customHeight="1" thickTop="1" thickBot="1" x14ac:dyDescent="0.3">
      <c r="A1910" s="250" t="s">
        <v>1499</v>
      </c>
      <c r="B1910" s="250" t="s">
        <v>1499</v>
      </c>
      <c r="C1910" s="250" t="s">
        <v>1499</v>
      </c>
      <c r="D1910" s="250" t="s">
        <v>1499</v>
      </c>
      <c r="E1910" s="250" t="s">
        <v>1499</v>
      </c>
      <c r="F1910" s="250" t="s">
        <v>1499</v>
      </c>
      <c r="G1910" s="250" t="s">
        <v>1499</v>
      </c>
      <c r="H1910" s="250" t="s">
        <v>1499</v>
      </c>
      <c r="I1910" s="250" t="s">
        <v>1499</v>
      </c>
      <c r="J1910" s="250" t="s">
        <v>1499</v>
      </c>
      <c r="K1910" s="250" t="s">
        <v>1499</v>
      </c>
      <c r="L1910" s="250" t="s">
        <v>1499</v>
      </c>
      <c r="M1910" s="250" t="s">
        <v>1499</v>
      </c>
      <c r="N1910" s="250" t="s">
        <v>1499</v>
      </c>
      <c r="O1910" s="250" t="s">
        <v>1499</v>
      </c>
      <c r="P1910" s="250" t="s">
        <v>1499</v>
      </c>
      <c r="Q1910" s="54">
        <v>2</v>
      </c>
      <c r="R1910" s="267"/>
      <c r="S1910" s="267"/>
      <c r="T1910" s="267"/>
      <c r="U1910" s="267"/>
      <c r="V1910" s="267"/>
      <c r="W1910" s="267"/>
      <c r="X1910" s="267"/>
      <c r="Y1910" s="267"/>
      <c r="Z1910" s="267"/>
      <c r="AA1910" s="267"/>
      <c r="AB1910" s="267"/>
      <c r="AC1910" s="267"/>
      <c r="AD1910" s="267"/>
      <c r="AE1910" s="267"/>
      <c r="AF1910" s="54">
        <v>2</v>
      </c>
      <c r="AG1910" s="267"/>
      <c r="AH1910" s="267"/>
      <c r="AI1910" s="267"/>
      <c r="AJ1910" s="267"/>
      <c r="AK1910" s="267"/>
      <c r="AL1910" s="267"/>
      <c r="AM1910" s="267"/>
      <c r="AN1910" s="267"/>
      <c r="AO1910" s="267"/>
      <c r="AP1910" s="267"/>
      <c r="AQ1910" s="267"/>
      <c r="AR1910" s="267"/>
      <c r="AS1910" s="267"/>
      <c r="AT1910" s="267"/>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c r="FC1910"/>
      <c r="FD1910"/>
      <c r="FE1910"/>
      <c r="FF1910"/>
      <c r="FG1910"/>
      <c r="FH1910"/>
      <c r="FI1910"/>
      <c r="FJ1910"/>
      <c r="FK1910"/>
      <c r="FL1910"/>
      <c r="FM1910"/>
      <c r="FN1910"/>
      <c r="FO1910"/>
      <c r="FP1910"/>
      <c r="FQ1910"/>
      <c r="FR1910"/>
      <c r="FS1910"/>
      <c r="FT1910"/>
      <c r="FU1910"/>
      <c r="FV1910"/>
      <c r="FW1910"/>
      <c r="FX1910"/>
      <c r="FY1910"/>
      <c r="FZ1910"/>
      <c r="GA1910"/>
      <c r="GB1910"/>
      <c r="GC1910"/>
      <c r="GD1910"/>
      <c r="GE1910"/>
      <c r="GF1910"/>
      <c r="GG1910"/>
      <c r="GH1910"/>
      <c r="GI1910"/>
      <c r="GJ1910"/>
      <c r="GK1910"/>
      <c r="GL1910"/>
      <c r="GM1910"/>
      <c r="GN1910"/>
      <c r="GO1910"/>
      <c r="GP1910"/>
      <c r="GQ1910"/>
      <c r="GR1910"/>
      <c r="GS1910"/>
      <c r="GT1910"/>
      <c r="GU1910"/>
      <c r="GV1910"/>
      <c r="GW1910"/>
      <c r="GX1910"/>
      <c r="GY1910"/>
      <c r="GZ1910"/>
      <c r="HA1910"/>
      <c r="HB1910"/>
      <c r="HC1910"/>
      <c r="HD1910"/>
      <c r="HE1910"/>
      <c r="HF1910"/>
      <c r="HG1910"/>
      <c r="HH1910"/>
      <c r="HI1910"/>
      <c r="HJ1910"/>
      <c r="HK1910"/>
      <c r="HL1910"/>
      <c r="HM1910"/>
      <c r="HN1910"/>
      <c r="HO1910"/>
      <c r="HP1910"/>
      <c r="HQ1910"/>
      <c r="HR1910"/>
      <c r="HS1910"/>
      <c r="HT1910"/>
      <c r="HU1910"/>
      <c r="HV1910"/>
      <c r="HW1910"/>
      <c r="HX1910"/>
      <c r="HY1910"/>
      <c r="HZ1910"/>
      <c r="IA1910"/>
      <c r="IB1910"/>
      <c r="IC1910"/>
      <c r="ID1910"/>
      <c r="IE1910"/>
      <c r="IF1910"/>
      <c r="IG1910"/>
      <c r="IH1910"/>
      <c r="II1910"/>
      <c r="IJ1910"/>
      <c r="IK1910"/>
      <c r="IL1910"/>
      <c r="IM1910"/>
      <c r="IN1910"/>
      <c r="IO1910"/>
      <c r="IP1910"/>
      <c r="IQ1910"/>
      <c r="IR1910"/>
      <c r="IS1910"/>
      <c r="IT1910"/>
      <c r="IU1910"/>
      <c r="IV1910"/>
      <c r="IW1910"/>
      <c r="IX1910"/>
      <c r="IY1910"/>
      <c r="IZ1910"/>
      <c r="JA1910"/>
      <c r="JB1910"/>
      <c r="JC1910"/>
      <c r="JD1910"/>
      <c r="JE1910"/>
      <c r="JF1910"/>
      <c r="JG1910"/>
      <c r="JH1910"/>
      <c r="JI1910"/>
      <c r="JJ1910"/>
      <c r="JK1910"/>
      <c r="JL1910"/>
      <c r="JM1910"/>
      <c r="JN1910"/>
      <c r="JO1910"/>
      <c r="JP1910"/>
      <c r="JQ1910"/>
      <c r="JR1910"/>
      <c r="JS1910"/>
      <c r="JT1910"/>
      <c r="JU1910"/>
      <c r="JV1910"/>
      <c r="JW1910"/>
      <c r="JX1910"/>
      <c r="JY1910"/>
      <c r="JZ1910"/>
      <c r="KA1910"/>
      <c r="KB1910"/>
      <c r="KC1910"/>
      <c r="KD1910"/>
      <c r="KE1910"/>
      <c r="KF1910"/>
      <c r="KG1910"/>
      <c r="KH1910"/>
      <c r="KI1910"/>
      <c r="KJ1910"/>
      <c r="KK1910"/>
      <c r="KL1910"/>
      <c r="KM1910"/>
      <c r="KN1910"/>
      <c r="KO1910"/>
      <c r="KP1910"/>
      <c r="KQ1910"/>
      <c r="KR1910"/>
      <c r="KS1910"/>
      <c r="KT1910"/>
      <c r="KU1910"/>
      <c r="KV1910"/>
      <c r="KW1910"/>
      <c r="KX1910"/>
      <c r="KY1910"/>
      <c r="KZ1910"/>
      <c r="LA1910"/>
      <c r="LB1910"/>
      <c r="LC1910"/>
      <c r="LD1910"/>
      <c r="LE1910"/>
      <c r="LF1910"/>
      <c r="LG1910"/>
      <c r="LH1910"/>
      <c r="LI1910"/>
      <c r="LJ1910"/>
      <c r="LK1910"/>
      <c r="LL1910"/>
      <c r="LM1910"/>
      <c r="LN1910"/>
      <c r="LO1910"/>
      <c r="LP1910"/>
      <c r="LQ1910"/>
      <c r="LR1910"/>
      <c r="LS1910"/>
      <c r="LT1910"/>
      <c r="LU1910"/>
      <c r="LV1910"/>
      <c r="LW1910"/>
      <c r="LX1910"/>
      <c r="LY1910"/>
      <c r="LZ1910"/>
      <c r="MA1910"/>
      <c r="MB1910"/>
      <c r="MC1910"/>
      <c r="MD1910"/>
      <c r="ME1910"/>
      <c r="MF1910"/>
      <c r="MG1910"/>
      <c r="MH1910"/>
      <c r="MI1910"/>
      <c r="MJ1910"/>
      <c r="MK1910"/>
      <c r="ML1910"/>
      <c r="MM1910"/>
      <c r="MN1910"/>
      <c r="MO1910"/>
      <c r="MP1910"/>
      <c r="MQ1910"/>
      <c r="MR1910"/>
      <c r="MS1910"/>
      <c r="MT1910"/>
      <c r="MU1910"/>
      <c r="MV1910"/>
      <c r="MW1910"/>
      <c r="MX1910"/>
      <c r="MY1910"/>
      <c r="MZ1910"/>
      <c r="NA1910"/>
      <c r="NB1910"/>
      <c r="NC1910"/>
      <c r="ND1910"/>
      <c r="NE1910"/>
      <c r="NF1910"/>
      <c r="NG1910"/>
      <c r="NH1910"/>
      <c r="NI1910"/>
      <c r="NJ1910"/>
      <c r="NK1910"/>
      <c r="NL1910"/>
      <c r="NM1910"/>
      <c r="NN1910"/>
      <c r="NO1910"/>
      <c r="NP1910"/>
      <c r="NQ1910"/>
      <c r="NR1910"/>
      <c r="NS1910"/>
      <c r="NT1910"/>
      <c r="NU1910"/>
      <c r="NV1910"/>
      <c r="NW1910"/>
      <c r="NX1910"/>
      <c r="NY1910"/>
      <c r="NZ1910"/>
      <c r="OA1910"/>
      <c r="OB1910"/>
      <c r="OC1910"/>
      <c r="OD1910"/>
      <c r="OE1910"/>
      <c r="OF1910"/>
      <c r="OG1910"/>
      <c r="OH1910"/>
      <c r="OI1910"/>
      <c r="OJ1910"/>
      <c r="OK1910"/>
      <c r="OL1910"/>
      <c r="OM1910"/>
      <c r="ON1910"/>
      <c r="OO1910"/>
      <c r="OP1910"/>
      <c r="OQ1910"/>
      <c r="OR1910"/>
      <c r="OS1910"/>
      <c r="OT1910"/>
      <c r="OU1910"/>
      <c r="OV1910"/>
      <c r="OW1910"/>
      <c r="OX1910"/>
      <c r="OY1910"/>
      <c r="OZ1910"/>
      <c r="PA1910"/>
      <c r="PB1910"/>
      <c r="PC1910"/>
      <c r="PD1910"/>
      <c r="PE1910"/>
      <c r="PF1910"/>
      <c r="PG1910"/>
      <c r="PH1910"/>
      <c r="PI1910"/>
      <c r="PJ1910"/>
      <c r="PK1910"/>
      <c r="PL1910"/>
      <c r="PM1910"/>
      <c r="PN1910"/>
      <c r="PO1910"/>
      <c r="PP1910"/>
      <c r="PQ1910"/>
      <c r="PR1910"/>
      <c r="PS1910"/>
      <c r="PT1910"/>
      <c r="PU1910"/>
      <c r="PV1910"/>
      <c r="PW1910"/>
      <c r="PX1910"/>
      <c r="PY1910"/>
      <c r="PZ1910"/>
      <c r="QA1910"/>
      <c r="QB1910"/>
      <c r="QC1910"/>
      <c r="QD1910"/>
      <c r="QE1910"/>
      <c r="QF1910"/>
      <c r="QG1910"/>
      <c r="QH1910"/>
      <c r="QI1910"/>
      <c r="QJ1910"/>
      <c r="QK1910"/>
      <c r="QL1910"/>
      <c r="QM1910"/>
      <c r="QN1910"/>
      <c r="QO1910"/>
      <c r="QP1910"/>
      <c r="QQ1910"/>
      <c r="QR1910"/>
      <c r="QS1910"/>
      <c r="QT1910"/>
      <c r="QU1910"/>
      <c r="QV1910"/>
      <c r="QW1910"/>
      <c r="QX1910"/>
      <c r="QY1910"/>
      <c r="QZ1910"/>
      <c r="RA1910"/>
      <c r="RB1910"/>
      <c r="RC1910"/>
      <c r="RD1910"/>
      <c r="RE1910"/>
      <c r="RF1910"/>
      <c r="RG1910"/>
      <c r="RH1910"/>
      <c r="RI1910"/>
      <c r="RJ1910"/>
      <c r="RK1910"/>
      <c r="RL1910"/>
      <c r="RM1910"/>
      <c r="RN1910"/>
      <c r="RO1910"/>
      <c r="RP1910"/>
      <c r="RQ1910"/>
      <c r="RR1910"/>
      <c r="RS1910"/>
      <c r="RT1910"/>
      <c r="RU1910"/>
      <c r="RV1910"/>
      <c r="RW1910"/>
      <c r="RX1910"/>
      <c r="RY1910"/>
      <c r="RZ1910"/>
      <c r="SA1910"/>
      <c r="SB1910"/>
      <c r="SC1910"/>
      <c r="SD1910"/>
      <c r="SE1910"/>
      <c r="SF1910"/>
      <c r="SG1910"/>
      <c r="SH1910"/>
      <c r="SI1910"/>
      <c r="SJ1910"/>
      <c r="SK1910"/>
      <c r="SL1910"/>
      <c r="SM1910"/>
      <c r="SN1910"/>
      <c r="SO1910"/>
      <c r="SP1910"/>
      <c r="SQ1910"/>
      <c r="SR1910"/>
      <c r="SS1910"/>
      <c r="ST1910"/>
      <c r="SU1910"/>
      <c r="SV1910"/>
      <c r="SW1910"/>
      <c r="SX1910"/>
      <c r="SY1910"/>
      <c r="SZ1910"/>
      <c r="TA1910"/>
      <c r="TB1910"/>
      <c r="TC1910"/>
      <c r="TD1910"/>
      <c r="TE1910"/>
      <c r="TF1910"/>
      <c r="TG1910"/>
      <c r="TH1910"/>
      <c r="TI1910"/>
      <c r="TJ1910"/>
      <c r="TK1910"/>
      <c r="TL1910"/>
      <c r="TM1910"/>
      <c r="TN1910"/>
      <c r="TO1910"/>
      <c r="TP1910"/>
      <c r="TQ1910"/>
      <c r="TR1910"/>
      <c r="TS1910"/>
      <c r="TT1910"/>
      <c r="TU1910"/>
      <c r="TV1910"/>
      <c r="TW1910"/>
      <c r="TX1910"/>
      <c r="TY1910"/>
      <c r="TZ1910"/>
      <c r="UA1910"/>
      <c r="UB1910"/>
      <c r="UC1910"/>
      <c r="UD1910"/>
      <c r="UE1910"/>
      <c r="UF1910"/>
      <c r="UG1910"/>
      <c r="UH1910"/>
      <c r="UI1910"/>
      <c r="UJ1910"/>
      <c r="UK1910"/>
      <c r="UL1910"/>
      <c r="UM1910"/>
      <c r="UN1910"/>
      <c r="UO1910"/>
      <c r="UP1910"/>
      <c r="UQ1910"/>
      <c r="UR1910"/>
      <c r="US1910"/>
      <c r="UT1910"/>
      <c r="UU1910"/>
      <c r="UV1910"/>
      <c r="UW1910"/>
      <c r="UX1910"/>
      <c r="UY1910"/>
      <c r="UZ1910"/>
      <c r="VA1910"/>
      <c r="VB1910"/>
      <c r="VC1910"/>
      <c r="VD1910"/>
      <c r="VE1910"/>
      <c r="VF1910"/>
      <c r="VG1910"/>
      <c r="VH1910"/>
      <c r="VI1910"/>
      <c r="VJ1910"/>
      <c r="VK1910"/>
      <c r="VL1910"/>
      <c r="VM1910"/>
      <c r="VN1910"/>
      <c r="VO1910"/>
      <c r="VP1910"/>
      <c r="VQ1910"/>
      <c r="VR1910"/>
      <c r="VS1910"/>
      <c r="VT1910"/>
      <c r="VU1910"/>
      <c r="VV1910"/>
      <c r="VW1910"/>
      <c r="VX1910"/>
      <c r="VY1910"/>
      <c r="VZ1910"/>
      <c r="WA1910"/>
      <c r="WB1910"/>
      <c r="WC1910"/>
      <c r="WD1910"/>
      <c r="WE1910"/>
      <c r="WF1910"/>
      <c r="WG1910"/>
      <c r="WH1910"/>
      <c r="WI1910"/>
      <c r="WJ1910"/>
      <c r="WK1910"/>
      <c r="WL1910"/>
      <c r="WM1910"/>
      <c r="WN1910"/>
      <c r="WO1910"/>
      <c r="WP1910"/>
      <c r="WQ1910"/>
      <c r="WR1910"/>
      <c r="WS1910"/>
      <c r="WT1910"/>
      <c r="WU1910"/>
      <c r="WV1910"/>
      <c r="WW1910"/>
      <c r="WX1910"/>
      <c r="WY1910"/>
      <c r="WZ1910"/>
      <c r="XA1910"/>
      <c r="XB1910"/>
      <c r="XC1910"/>
      <c r="XD1910"/>
      <c r="XE1910"/>
      <c r="XF1910"/>
      <c r="XG1910"/>
      <c r="XH1910"/>
      <c r="XI1910"/>
      <c r="XJ1910"/>
      <c r="XK1910"/>
      <c r="XL1910"/>
      <c r="XM1910"/>
      <c r="XN1910"/>
      <c r="XO1910"/>
      <c r="XP1910"/>
      <c r="XQ1910"/>
      <c r="XR1910"/>
      <c r="XS1910"/>
      <c r="XT1910"/>
      <c r="XU1910"/>
      <c r="XV1910"/>
      <c r="XW1910"/>
      <c r="XX1910"/>
      <c r="XY1910"/>
      <c r="XZ1910"/>
      <c r="YA1910"/>
      <c r="YB1910"/>
      <c r="YC1910"/>
      <c r="YD1910"/>
      <c r="YE1910"/>
      <c r="YF1910"/>
      <c r="YG1910"/>
      <c r="YH1910"/>
      <c r="YI1910"/>
      <c r="YJ1910"/>
      <c r="YK1910"/>
      <c r="YL1910"/>
      <c r="YM1910"/>
      <c r="YN1910"/>
      <c r="YO1910"/>
      <c r="YP1910"/>
      <c r="YQ1910"/>
      <c r="YR1910"/>
      <c r="YS1910"/>
      <c r="YT1910"/>
      <c r="YU1910"/>
      <c r="YV1910"/>
      <c r="YW1910"/>
      <c r="YX1910"/>
      <c r="YY1910"/>
      <c r="YZ1910"/>
      <c r="ZA1910"/>
      <c r="ZB1910"/>
      <c r="ZC1910"/>
      <c r="ZD1910"/>
      <c r="ZE1910"/>
      <c r="ZF1910"/>
      <c r="ZG1910"/>
      <c r="ZH1910"/>
      <c r="ZI1910"/>
      <c r="ZJ1910"/>
      <c r="ZK1910"/>
      <c r="ZL1910"/>
      <c r="ZM1910"/>
      <c r="ZN1910"/>
      <c r="ZO1910"/>
      <c r="ZP1910"/>
      <c r="ZQ1910"/>
      <c r="ZR1910"/>
      <c r="ZS1910"/>
      <c r="ZT1910"/>
      <c r="ZU1910"/>
      <c r="ZV1910"/>
      <c r="ZW1910"/>
      <c r="ZX1910"/>
      <c r="ZY1910"/>
      <c r="ZZ1910"/>
      <c r="AAA1910"/>
      <c r="AAB1910"/>
      <c r="AAC1910"/>
      <c r="AAD1910"/>
      <c r="AAE1910"/>
      <c r="AAF1910"/>
      <c r="AAG1910"/>
      <c r="AAH1910"/>
      <c r="AAI1910"/>
      <c r="AAJ1910"/>
      <c r="AAK1910"/>
      <c r="AAL1910"/>
      <c r="AAM1910"/>
      <c r="AAN1910"/>
      <c r="AAO1910"/>
      <c r="AAP1910"/>
      <c r="AAQ1910"/>
      <c r="AAR1910"/>
      <c r="AAS1910"/>
      <c r="AAT1910"/>
      <c r="AAU1910"/>
      <c r="AAV1910"/>
      <c r="AAW1910"/>
      <c r="AAX1910"/>
      <c r="AAY1910"/>
      <c r="AAZ1910"/>
      <c r="ABA1910"/>
      <c r="ABB1910"/>
      <c r="ABC1910"/>
      <c r="ABD1910"/>
      <c r="ABE1910"/>
      <c r="ABF1910"/>
      <c r="ABG1910"/>
      <c r="ABH1910"/>
      <c r="ABI1910"/>
      <c r="ABJ1910"/>
      <c r="ABK1910"/>
      <c r="ABL1910"/>
      <c r="ABM1910"/>
      <c r="ABN1910"/>
      <c r="ABO1910"/>
      <c r="ABP1910"/>
      <c r="ABQ1910"/>
      <c r="ABR1910"/>
      <c r="ABS1910"/>
      <c r="ABT1910"/>
      <c r="ABU1910"/>
      <c r="ABV1910"/>
      <c r="ABW1910"/>
      <c r="ABX1910"/>
      <c r="ABY1910"/>
      <c r="ABZ1910"/>
      <c r="ACA1910"/>
      <c r="ACB1910"/>
      <c r="ACC1910"/>
      <c r="ACD1910"/>
      <c r="ACE1910"/>
      <c r="ACF1910"/>
      <c r="ACG1910"/>
      <c r="ACH1910"/>
      <c r="ACI1910"/>
      <c r="ACJ1910"/>
      <c r="ACK1910"/>
      <c r="ACL1910"/>
      <c r="ACM1910"/>
      <c r="ACN1910"/>
      <c r="ACO1910"/>
      <c r="ACP1910"/>
      <c r="ACQ1910"/>
      <c r="ACR1910"/>
      <c r="ACS1910"/>
      <c r="ACT1910"/>
      <c r="ACU1910"/>
      <c r="ACV1910"/>
      <c r="ACW1910"/>
      <c r="ACX1910"/>
      <c r="ACY1910"/>
      <c r="ACZ1910"/>
      <c r="ADA1910"/>
      <c r="ADB1910"/>
      <c r="ADC1910"/>
      <c r="ADD1910"/>
      <c r="ADE1910"/>
      <c r="ADF1910"/>
      <c r="ADG1910"/>
      <c r="ADH1910"/>
      <c r="ADI1910"/>
      <c r="ADJ1910"/>
      <c r="ADK1910"/>
      <c r="ADL1910"/>
      <c r="ADM1910"/>
      <c r="ADN1910"/>
      <c r="ADO1910"/>
      <c r="ADP1910"/>
      <c r="ADQ1910"/>
      <c r="ADR1910"/>
      <c r="ADS1910"/>
      <c r="ADT1910"/>
      <c r="ADU1910"/>
      <c r="ADV1910"/>
      <c r="ADW1910"/>
      <c r="ADX1910"/>
      <c r="ADY1910"/>
      <c r="ADZ1910"/>
      <c r="AEA1910"/>
      <c r="AEB1910"/>
      <c r="AEC1910"/>
      <c r="AED1910"/>
      <c r="AEE1910"/>
      <c r="AEF1910"/>
      <c r="AEG1910"/>
      <c r="AEH1910"/>
      <c r="AEI1910"/>
      <c r="AEJ1910"/>
      <c r="AEK1910"/>
      <c r="AEL1910"/>
      <c r="AEM1910"/>
      <c r="AEN1910"/>
      <c r="AEO1910"/>
      <c r="AEP1910"/>
      <c r="AEQ1910"/>
      <c r="AER1910"/>
      <c r="AES1910"/>
      <c r="AET1910"/>
      <c r="AEU1910"/>
      <c r="AEV1910"/>
      <c r="AEW1910"/>
      <c r="AEX1910"/>
      <c r="AEY1910"/>
      <c r="AEZ1910"/>
      <c r="AFA1910"/>
      <c r="AFB1910"/>
      <c r="AFC1910"/>
      <c r="AFD1910"/>
      <c r="AFE1910"/>
      <c r="AFF1910"/>
      <c r="AFG1910"/>
      <c r="AFH1910"/>
      <c r="AFI1910"/>
      <c r="AFJ1910"/>
      <c r="AFK1910"/>
      <c r="AFL1910"/>
      <c r="AFM1910"/>
      <c r="AFN1910"/>
      <c r="AFO1910"/>
      <c r="AFP1910"/>
      <c r="AFQ1910"/>
      <c r="AFR1910"/>
      <c r="AFS1910"/>
      <c r="AFT1910"/>
      <c r="AFU1910"/>
      <c r="AFV1910"/>
      <c r="AFW1910"/>
      <c r="AFX1910"/>
      <c r="AFY1910"/>
      <c r="AFZ1910"/>
      <c r="AGA1910"/>
      <c r="AGB1910"/>
      <c r="AGC1910"/>
      <c r="AGD1910"/>
      <c r="AGE1910"/>
      <c r="AGF1910"/>
      <c r="AGG1910"/>
      <c r="AGH1910"/>
      <c r="AGI1910"/>
      <c r="AGJ1910"/>
      <c r="AGK1910"/>
      <c r="AGL1910"/>
      <c r="AGM1910"/>
      <c r="AGN1910"/>
      <c r="AGO1910"/>
      <c r="AGP1910"/>
      <c r="AGQ1910"/>
      <c r="AGR1910"/>
      <c r="AGS1910"/>
      <c r="AGT1910"/>
      <c r="AGU1910"/>
      <c r="AGV1910"/>
      <c r="AGW1910"/>
      <c r="AGX1910"/>
      <c r="AGY1910"/>
      <c r="AGZ1910"/>
      <c r="AHA1910"/>
      <c r="AHB1910"/>
      <c r="AHC1910"/>
      <c r="AHD1910"/>
      <c r="AHE1910"/>
      <c r="AHF1910"/>
      <c r="AHG1910"/>
      <c r="AHH1910"/>
      <c r="AHI1910"/>
      <c r="AHJ1910"/>
      <c r="AHK1910"/>
      <c r="AHL1910"/>
      <c r="AHM1910"/>
      <c r="AHN1910"/>
      <c r="AHO1910"/>
      <c r="AHP1910"/>
      <c r="AHQ1910"/>
      <c r="AHR1910"/>
      <c r="AHS1910"/>
      <c r="AHT1910"/>
      <c r="AHU1910"/>
      <c r="AHV1910"/>
      <c r="AHW1910"/>
      <c r="AHX1910"/>
      <c r="AHY1910"/>
      <c r="AHZ1910"/>
      <c r="AIA1910"/>
      <c r="AIB1910"/>
      <c r="AIC1910"/>
      <c r="AID1910"/>
      <c r="AIE1910"/>
      <c r="AIF1910"/>
      <c r="AIG1910"/>
      <c r="AIH1910"/>
      <c r="AII1910"/>
      <c r="AIJ1910"/>
      <c r="AIK1910"/>
      <c r="AIL1910"/>
      <c r="AIM1910"/>
      <c r="AIN1910"/>
      <c r="AIO1910"/>
      <c r="AIP1910"/>
      <c r="AIQ1910"/>
      <c r="AIR1910"/>
      <c r="AIS1910"/>
      <c r="AIT1910"/>
      <c r="AIU1910"/>
      <c r="AIV1910"/>
      <c r="AIW1910"/>
      <c r="AIX1910"/>
      <c r="AIY1910"/>
      <c r="AIZ1910"/>
      <c r="AJA1910"/>
      <c r="AJB1910"/>
      <c r="AJC1910"/>
      <c r="AJD1910"/>
      <c r="AJE1910"/>
      <c r="AJF1910"/>
      <c r="AJG1910"/>
      <c r="AJH1910"/>
      <c r="AJI1910"/>
      <c r="AJJ1910"/>
      <c r="AJK1910"/>
      <c r="AJL1910"/>
      <c r="AJM1910"/>
      <c r="AJN1910"/>
      <c r="AJO1910"/>
      <c r="AJP1910"/>
      <c r="AJQ1910"/>
      <c r="AJR1910"/>
      <c r="AJS1910"/>
      <c r="AJT1910"/>
      <c r="AJU1910"/>
      <c r="AJV1910"/>
      <c r="AJW1910"/>
      <c r="AJX1910"/>
      <c r="AJY1910"/>
      <c r="AJZ1910"/>
      <c r="AKA1910"/>
      <c r="AKB1910"/>
      <c r="AKC1910"/>
      <c r="AKD1910"/>
      <c r="AKE1910"/>
      <c r="AKF1910"/>
      <c r="AKG1910"/>
      <c r="AKH1910"/>
      <c r="AKI1910"/>
      <c r="AKJ1910"/>
      <c r="AKK1910"/>
      <c r="AKL1910"/>
      <c r="AKM1910"/>
      <c r="AKN1910"/>
      <c r="AKO1910"/>
      <c r="AKP1910"/>
      <c r="AKQ1910"/>
      <c r="AKR1910"/>
      <c r="AKS1910"/>
      <c r="AKT1910"/>
      <c r="AKU1910"/>
      <c r="AKV1910"/>
      <c r="AKW1910"/>
      <c r="AKX1910"/>
      <c r="AKY1910"/>
      <c r="AKZ1910"/>
      <c r="ALA1910"/>
      <c r="ALB1910"/>
      <c r="ALC1910"/>
      <c r="ALD1910"/>
      <c r="ALE1910"/>
      <c r="ALF1910"/>
      <c r="ALG1910"/>
      <c r="ALH1910"/>
      <c r="ALI1910"/>
      <c r="ALJ1910"/>
      <c r="ALK1910"/>
      <c r="ALL1910"/>
      <c r="ALM1910"/>
      <c r="ALN1910"/>
      <c r="ALO1910"/>
      <c r="ALP1910"/>
      <c r="ALQ1910"/>
      <c r="ALR1910"/>
      <c r="ALS1910"/>
      <c r="ALT1910"/>
      <c r="ALU1910"/>
      <c r="ALV1910"/>
      <c r="ALW1910"/>
      <c r="ALX1910"/>
      <c r="ALY1910"/>
      <c r="ALZ1910"/>
      <c r="AMA1910"/>
      <c r="AMB1910"/>
      <c r="AMC1910"/>
      <c r="AMD1910"/>
      <c r="AME1910"/>
      <c r="AMF1910"/>
      <c r="AMG1910"/>
      <c r="AMH1910"/>
      <c r="AMI1910"/>
      <c r="AMJ1910"/>
      <c r="AMK1910"/>
    </row>
    <row r="1911" spans="1:1025" ht="45" customHeight="1" thickTop="1" thickBot="1" x14ac:dyDescent="0.3">
      <c r="A1911" s="250" t="s">
        <v>1500</v>
      </c>
      <c r="B1911" s="250" t="s">
        <v>1500</v>
      </c>
      <c r="C1911" s="250" t="s">
        <v>1500</v>
      </c>
      <c r="D1911" s="250" t="s">
        <v>1500</v>
      </c>
      <c r="E1911" s="250" t="s">
        <v>1500</v>
      </c>
      <c r="F1911" s="250" t="s">
        <v>1500</v>
      </c>
      <c r="G1911" s="250" t="s">
        <v>1500</v>
      </c>
      <c r="H1911" s="250" t="s">
        <v>1500</v>
      </c>
      <c r="I1911" s="250" t="s">
        <v>1500</v>
      </c>
      <c r="J1911" s="250" t="s">
        <v>1500</v>
      </c>
      <c r="K1911" s="250" t="s">
        <v>1500</v>
      </c>
      <c r="L1911" s="250" t="s">
        <v>1500</v>
      </c>
      <c r="M1911" s="250" t="s">
        <v>1500</v>
      </c>
      <c r="N1911" s="250" t="s">
        <v>1500</v>
      </c>
      <c r="O1911" s="250" t="s">
        <v>1500</v>
      </c>
      <c r="P1911" s="250" t="s">
        <v>1500</v>
      </c>
      <c r="Q1911" s="54">
        <v>2</v>
      </c>
      <c r="R1911" s="250"/>
      <c r="S1911" s="250"/>
      <c r="T1911" s="250"/>
      <c r="U1911" s="250"/>
      <c r="V1911" s="250"/>
      <c r="W1911" s="250"/>
      <c r="X1911" s="250"/>
      <c r="Y1911" s="250"/>
      <c r="Z1911" s="250"/>
      <c r="AA1911" s="250"/>
      <c r="AB1911" s="250"/>
      <c r="AC1911" s="250"/>
      <c r="AD1911" s="250"/>
      <c r="AE1911" s="250"/>
      <c r="AF1911" s="54">
        <v>2</v>
      </c>
      <c r="AG1911" s="250"/>
      <c r="AH1911" s="250"/>
      <c r="AI1911" s="250"/>
      <c r="AJ1911" s="250"/>
      <c r="AK1911" s="250"/>
      <c r="AL1911" s="250"/>
      <c r="AM1911" s="250"/>
      <c r="AN1911" s="250"/>
      <c r="AO1911" s="250"/>
      <c r="AP1911" s="250"/>
      <c r="AQ1911" s="250"/>
      <c r="AR1911" s="250"/>
      <c r="AS1911" s="250"/>
      <c r="AT1911" s="250"/>
      <c r="AU1911"/>
      <c r="AV1911"/>
      <c r="AW1911"/>
      <c r="AX1911"/>
      <c r="AY1911"/>
      <c r="AZ1911"/>
      <c r="BA1911"/>
      <c r="BB1911"/>
      <c r="BC1911"/>
      <c r="BD1911"/>
      <c r="BE1911"/>
      <c r="BF1911"/>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I1911"/>
      <c r="DJ1911"/>
      <c r="DK1911"/>
      <c r="DL1911"/>
      <c r="DM1911"/>
      <c r="DN1911"/>
      <c r="DO1911"/>
      <c r="DP1911"/>
      <c r="DQ1911"/>
      <c r="DR1911"/>
      <c r="DS1911"/>
      <c r="DT1911"/>
      <c r="DU1911"/>
      <c r="DV1911"/>
      <c r="DW1911"/>
      <c r="DX1911"/>
      <c r="DY1911"/>
      <c r="DZ1911"/>
      <c r="EA1911"/>
      <c r="EB1911"/>
      <c r="EC1911"/>
      <c r="ED1911"/>
      <c r="EE1911"/>
      <c r="EF1911"/>
      <c r="EG1911"/>
      <c r="EH1911"/>
      <c r="EI1911"/>
      <c r="EJ1911"/>
      <c r="EK1911"/>
      <c r="EL1911"/>
      <c r="EM1911"/>
      <c r="EN1911"/>
      <c r="EO1911"/>
      <c r="EP1911"/>
      <c r="EQ1911"/>
      <c r="ER1911"/>
      <c r="ES1911"/>
      <c r="ET1911"/>
      <c r="EU1911"/>
      <c r="EV1911"/>
      <c r="EW1911"/>
      <c r="EX1911"/>
      <c r="EY1911"/>
      <c r="EZ1911"/>
      <c r="FA1911"/>
      <c r="FB1911"/>
      <c r="FC1911"/>
      <c r="FD1911"/>
      <c r="FE1911"/>
      <c r="FF1911"/>
      <c r="FG1911"/>
      <c r="FH1911"/>
      <c r="FI1911"/>
      <c r="FJ1911"/>
      <c r="FK1911"/>
      <c r="FL1911"/>
      <c r="FM1911"/>
      <c r="FN1911"/>
      <c r="FO1911"/>
      <c r="FP1911"/>
      <c r="FQ1911"/>
      <c r="FR1911"/>
      <c r="FS1911"/>
      <c r="FT1911"/>
      <c r="FU1911"/>
      <c r="FV1911"/>
      <c r="FW1911"/>
      <c r="FX1911"/>
      <c r="FY1911"/>
      <c r="FZ1911"/>
      <c r="GA1911"/>
      <c r="GB1911"/>
      <c r="GC1911"/>
      <c r="GD1911"/>
      <c r="GE1911"/>
      <c r="GF1911"/>
      <c r="GG1911"/>
      <c r="GH1911"/>
      <c r="GI1911"/>
      <c r="GJ1911"/>
      <c r="GK1911"/>
      <c r="GL1911"/>
      <c r="GM1911"/>
      <c r="GN1911"/>
      <c r="GO1911"/>
      <c r="GP1911"/>
      <c r="GQ1911"/>
      <c r="GR1911"/>
      <c r="GS1911"/>
      <c r="GT1911"/>
      <c r="GU1911"/>
      <c r="GV1911"/>
      <c r="GW1911"/>
      <c r="GX1911"/>
      <c r="GY1911"/>
      <c r="GZ1911"/>
      <c r="HA1911"/>
      <c r="HB1911"/>
      <c r="HC1911"/>
      <c r="HD1911"/>
      <c r="HE1911"/>
      <c r="HF1911"/>
      <c r="HG1911"/>
      <c r="HH1911"/>
      <c r="HI1911"/>
      <c r="HJ1911"/>
      <c r="HK1911"/>
      <c r="HL1911"/>
      <c r="HM1911"/>
      <c r="HN1911"/>
      <c r="HO1911"/>
      <c r="HP1911"/>
      <c r="HQ1911"/>
      <c r="HR1911"/>
      <c r="HS1911"/>
      <c r="HT1911"/>
      <c r="HU1911"/>
      <c r="HV1911"/>
      <c r="HW1911"/>
      <c r="HX1911"/>
      <c r="HY1911"/>
      <c r="HZ1911"/>
      <c r="IA1911"/>
      <c r="IB1911"/>
      <c r="IC1911"/>
      <c r="ID1911"/>
      <c r="IE1911"/>
      <c r="IF1911"/>
      <c r="IG1911"/>
      <c r="IH1911"/>
      <c r="II1911"/>
      <c r="IJ1911"/>
      <c r="IK1911"/>
      <c r="IL1911"/>
      <c r="IM1911"/>
      <c r="IN1911"/>
      <c r="IO1911"/>
      <c r="IP1911"/>
      <c r="IQ1911"/>
      <c r="IR1911"/>
      <c r="IS1911"/>
      <c r="IT1911"/>
      <c r="IU1911"/>
      <c r="IV1911"/>
      <c r="IW1911"/>
      <c r="IX1911"/>
      <c r="IY1911"/>
      <c r="IZ1911"/>
      <c r="JA1911"/>
      <c r="JB1911"/>
      <c r="JC1911"/>
      <c r="JD1911"/>
      <c r="JE1911"/>
      <c r="JF1911"/>
      <c r="JG1911"/>
      <c r="JH1911"/>
      <c r="JI1911"/>
      <c r="JJ1911"/>
      <c r="JK1911"/>
      <c r="JL1911"/>
      <c r="JM1911"/>
      <c r="JN1911"/>
      <c r="JO1911"/>
      <c r="JP1911"/>
      <c r="JQ1911"/>
      <c r="JR1911"/>
      <c r="JS1911"/>
      <c r="JT1911"/>
      <c r="JU1911"/>
      <c r="JV1911"/>
      <c r="JW1911"/>
      <c r="JX1911"/>
      <c r="JY1911"/>
      <c r="JZ1911"/>
      <c r="KA1911"/>
      <c r="KB1911"/>
      <c r="KC1911"/>
      <c r="KD1911"/>
      <c r="KE1911"/>
      <c r="KF1911"/>
      <c r="KG1911"/>
      <c r="KH1911"/>
      <c r="KI1911"/>
      <c r="KJ1911"/>
      <c r="KK1911"/>
      <c r="KL1911"/>
      <c r="KM1911"/>
      <c r="KN1911"/>
      <c r="KO1911"/>
      <c r="KP1911"/>
      <c r="KQ1911"/>
      <c r="KR1911"/>
      <c r="KS1911"/>
      <c r="KT1911"/>
      <c r="KU1911"/>
      <c r="KV1911"/>
      <c r="KW1911"/>
      <c r="KX1911"/>
      <c r="KY1911"/>
      <c r="KZ1911"/>
      <c r="LA1911"/>
      <c r="LB1911"/>
      <c r="LC1911"/>
      <c r="LD1911"/>
      <c r="LE1911"/>
      <c r="LF1911"/>
      <c r="LG1911"/>
      <c r="LH1911"/>
      <c r="LI1911"/>
      <c r="LJ1911"/>
      <c r="LK1911"/>
      <c r="LL1911"/>
      <c r="LM1911"/>
      <c r="LN1911"/>
      <c r="LO1911"/>
      <c r="LP1911"/>
      <c r="LQ1911"/>
      <c r="LR1911"/>
      <c r="LS1911"/>
      <c r="LT1911"/>
      <c r="LU1911"/>
      <c r="LV1911"/>
      <c r="LW1911"/>
      <c r="LX1911"/>
      <c r="LY1911"/>
      <c r="LZ1911"/>
      <c r="MA1911"/>
      <c r="MB1911"/>
      <c r="MC1911"/>
      <c r="MD1911"/>
      <c r="ME1911"/>
      <c r="MF1911"/>
      <c r="MG1911"/>
      <c r="MH1911"/>
      <c r="MI1911"/>
      <c r="MJ1911"/>
      <c r="MK1911"/>
      <c r="ML1911"/>
      <c r="MM1911"/>
      <c r="MN1911"/>
      <c r="MO1911"/>
      <c r="MP1911"/>
      <c r="MQ1911"/>
      <c r="MR1911"/>
      <c r="MS1911"/>
      <c r="MT1911"/>
      <c r="MU1911"/>
      <c r="MV1911"/>
      <c r="MW1911"/>
      <c r="MX1911"/>
      <c r="MY1911"/>
      <c r="MZ1911"/>
      <c r="NA1911"/>
      <c r="NB1911"/>
      <c r="NC1911"/>
      <c r="ND1911"/>
      <c r="NE1911"/>
      <c r="NF1911"/>
      <c r="NG1911"/>
      <c r="NH1911"/>
      <c r="NI1911"/>
      <c r="NJ1911"/>
      <c r="NK1911"/>
      <c r="NL1911"/>
      <c r="NM1911"/>
      <c r="NN1911"/>
      <c r="NO1911"/>
      <c r="NP1911"/>
      <c r="NQ1911"/>
      <c r="NR1911"/>
      <c r="NS1911"/>
      <c r="NT1911"/>
      <c r="NU1911"/>
      <c r="NV1911"/>
      <c r="NW1911"/>
      <c r="NX1911"/>
      <c r="NY1911"/>
      <c r="NZ1911"/>
      <c r="OA1911"/>
      <c r="OB1911"/>
      <c r="OC1911"/>
      <c r="OD1911"/>
      <c r="OE1911"/>
      <c r="OF1911"/>
      <c r="OG1911"/>
      <c r="OH1911"/>
      <c r="OI1911"/>
      <c r="OJ1911"/>
      <c r="OK1911"/>
      <c r="OL1911"/>
      <c r="OM1911"/>
      <c r="ON1911"/>
      <c r="OO1911"/>
      <c r="OP1911"/>
      <c r="OQ1911"/>
      <c r="OR1911"/>
      <c r="OS1911"/>
      <c r="OT1911"/>
      <c r="OU1911"/>
      <c r="OV1911"/>
      <c r="OW1911"/>
      <c r="OX1911"/>
      <c r="OY1911"/>
      <c r="OZ1911"/>
      <c r="PA1911"/>
      <c r="PB1911"/>
      <c r="PC1911"/>
      <c r="PD1911"/>
      <c r="PE1911"/>
      <c r="PF1911"/>
      <c r="PG1911"/>
      <c r="PH1911"/>
      <c r="PI1911"/>
      <c r="PJ1911"/>
      <c r="PK1911"/>
      <c r="PL1911"/>
      <c r="PM1911"/>
      <c r="PN1911"/>
      <c r="PO1911"/>
      <c r="PP1911"/>
      <c r="PQ1911"/>
      <c r="PR1911"/>
      <c r="PS1911"/>
      <c r="PT1911"/>
      <c r="PU1911"/>
      <c r="PV1911"/>
      <c r="PW1911"/>
      <c r="PX1911"/>
      <c r="PY1911"/>
      <c r="PZ1911"/>
      <c r="QA1911"/>
      <c r="QB1911"/>
      <c r="QC1911"/>
      <c r="QD1911"/>
      <c r="QE1911"/>
      <c r="QF1911"/>
      <c r="QG1911"/>
      <c r="QH1911"/>
      <c r="QI1911"/>
      <c r="QJ1911"/>
      <c r="QK1911"/>
      <c r="QL1911"/>
      <c r="QM1911"/>
      <c r="QN1911"/>
      <c r="QO1911"/>
      <c r="QP1911"/>
      <c r="QQ1911"/>
      <c r="QR1911"/>
      <c r="QS1911"/>
      <c r="QT1911"/>
      <c r="QU1911"/>
      <c r="QV1911"/>
      <c r="QW1911"/>
      <c r="QX1911"/>
      <c r="QY1911"/>
      <c r="QZ1911"/>
      <c r="RA1911"/>
      <c r="RB1911"/>
      <c r="RC1911"/>
      <c r="RD1911"/>
      <c r="RE1911"/>
      <c r="RF1911"/>
      <c r="RG1911"/>
      <c r="RH1911"/>
      <c r="RI1911"/>
      <c r="RJ1911"/>
      <c r="RK1911"/>
      <c r="RL1911"/>
      <c r="RM1911"/>
      <c r="RN1911"/>
      <c r="RO1911"/>
      <c r="RP1911"/>
      <c r="RQ1911"/>
      <c r="RR1911"/>
      <c r="RS1911"/>
      <c r="RT1911"/>
      <c r="RU1911"/>
      <c r="RV1911"/>
      <c r="RW1911"/>
      <c r="RX1911"/>
      <c r="RY1911"/>
      <c r="RZ1911"/>
      <c r="SA1911"/>
      <c r="SB1911"/>
      <c r="SC1911"/>
      <c r="SD1911"/>
      <c r="SE1911"/>
      <c r="SF1911"/>
      <c r="SG1911"/>
      <c r="SH1911"/>
      <c r="SI1911"/>
      <c r="SJ1911"/>
      <c r="SK1911"/>
      <c r="SL1911"/>
      <c r="SM1911"/>
      <c r="SN1911"/>
      <c r="SO1911"/>
      <c r="SP1911"/>
      <c r="SQ1911"/>
      <c r="SR1911"/>
      <c r="SS1911"/>
      <c r="ST1911"/>
      <c r="SU1911"/>
      <c r="SV1911"/>
      <c r="SW1911"/>
      <c r="SX1911"/>
      <c r="SY1911"/>
      <c r="SZ1911"/>
      <c r="TA1911"/>
      <c r="TB1911"/>
      <c r="TC1911"/>
      <c r="TD1911"/>
      <c r="TE1911"/>
      <c r="TF1911"/>
      <c r="TG1911"/>
      <c r="TH1911"/>
      <c r="TI1911"/>
      <c r="TJ1911"/>
      <c r="TK1911"/>
      <c r="TL1911"/>
      <c r="TM1911"/>
      <c r="TN1911"/>
      <c r="TO1911"/>
      <c r="TP1911"/>
      <c r="TQ1911"/>
      <c r="TR1911"/>
      <c r="TS1911"/>
      <c r="TT1911"/>
      <c r="TU1911"/>
      <c r="TV1911"/>
      <c r="TW1911"/>
      <c r="TX1911"/>
      <c r="TY1911"/>
      <c r="TZ1911"/>
      <c r="UA1911"/>
      <c r="UB1911"/>
      <c r="UC1911"/>
      <c r="UD1911"/>
      <c r="UE1911"/>
      <c r="UF1911"/>
      <c r="UG1911"/>
      <c r="UH1911"/>
      <c r="UI1911"/>
      <c r="UJ1911"/>
      <c r="UK1911"/>
      <c r="UL1911"/>
      <c r="UM1911"/>
      <c r="UN1911"/>
      <c r="UO1911"/>
      <c r="UP1911"/>
      <c r="UQ1911"/>
      <c r="UR1911"/>
      <c r="US1911"/>
      <c r="UT1911"/>
      <c r="UU1911"/>
      <c r="UV1911"/>
      <c r="UW1911"/>
      <c r="UX1911"/>
      <c r="UY1911"/>
      <c r="UZ1911"/>
      <c r="VA1911"/>
      <c r="VB1911"/>
      <c r="VC1911"/>
      <c r="VD1911"/>
      <c r="VE1911"/>
      <c r="VF1911"/>
      <c r="VG1911"/>
      <c r="VH1911"/>
      <c r="VI1911"/>
      <c r="VJ1911"/>
      <c r="VK1911"/>
      <c r="VL1911"/>
      <c r="VM1911"/>
      <c r="VN1911"/>
      <c r="VO1911"/>
      <c r="VP1911"/>
      <c r="VQ1911"/>
      <c r="VR1911"/>
      <c r="VS1911"/>
      <c r="VT1911"/>
      <c r="VU1911"/>
      <c r="VV1911"/>
      <c r="VW1911"/>
      <c r="VX1911"/>
      <c r="VY1911"/>
      <c r="VZ1911"/>
      <c r="WA1911"/>
      <c r="WB1911"/>
      <c r="WC1911"/>
      <c r="WD1911"/>
      <c r="WE1911"/>
      <c r="WF1911"/>
      <c r="WG1911"/>
      <c r="WH1911"/>
      <c r="WI1911"/>
      <c r="WJ1911"/>
      <c r="WK1911"/>
      <c r="WL1911"/>
      <c r="WM1911"/>
      <c r="WN1911"/>
      <c r="WO1911"/>
      <c r="WP1911"/>
      <c r="WQ1911"/>
      <c r="WR1911"/>
      <c r="WS1911"/>
      <c r="WT1911"/>
      <c r="WU1911"/>
      <c r="WV1911"/>
      <c r="WW1911"/>
      <c r="WX1911"/>
      <c r="WY1911"/>
      <c r="WZ1911"/>
      <c r="XA1911"/>
      <c r="XB1911"/>
      <c r="XC1911"/>
      <c r="XD1911"/>
      <c r="XE1911"/>
      <c r="XF1911"/>
      <c r="XG1911"/>
      <c r="XH1911"/>
      <c r="XI1911"/>
      <c r="XJ1911"/>
      <c r="XK1911"/>
      <c r="XL1911"/>
      <c r="XM1911"/>
      <c r="XN1911"/>
      <c r="XO1911"/>
      <c r="XP1911"/>
      <c r="XQ1911"/>
      <c r="XR1911"/>
      <c r="XS1911"/>
      <c r="XT1911"/>
      <c r="XU1911"/>
      <c r="XV1911"/>
      <c r="XW1911"/>
      <c r="XX1911"/>
      <c r="XY1911"/>
      <c r="XZ1911"/>
      <c r="YA1911"/>
      <c r="YB1911"/>
      <c r="YC1911"/>
      <c r="YD1911"/>
      <c r="YE1911"/>
      <c r="YF1911"/>
      <c r="YG1911"/>
      <c r="YH1911"/>
      <c r="YI1911"/>
      <c r="YJ1911"/>
      <c r="YK1911"/>
      <c r="YL1911"/>
      <c r="YM1911"/>
      <c r="YN1911"/>
      <c r="YO1911"/>
      <c r="YP1911"/>
      <c r="YQ1911"/>
      <c r="YR1911"/>
      <c r="YS1911"/>
      <c r="YT1911"/>
      <c r="YU1911"/>
      <c r="YV1911"/>
      <c r="YW1911"/>
      <c r="YX1911"/>
      <c r="YY1911"/>
      <c r="YZ1911"/>
      <c r="ZA1911"/>
      <c r="ZB1911"/>
      <c r="ZC1911"/>
      <c r="ZD1911"/>
      <c r="ZE1911"/>
      <c r="ZF1911"/>
      <c r="ZG1911"/>
      <c r="ZH1911"/>
      <c r="ZI1911"/>
      <c r="ZJ1911"/>
      <c r="ZK1911"/>
      <c r="ZL1911"/>
      <c r="ZM1911"/>
      <c r="ZN1911"/>
      <c r="ZO1911"/>
      <c r="ZP1911"/>
      <c r="ZQ1911"/>
      <c r="ZR1911"/>
      <c r="ZS1911"/>
      <c r="ZT1911"/>
      <c r="ZU1911"/>
      <c r="ZV1911"/>
      <c r="ZW1911"/>
      <c r="ZX1911"/>
      <c r="ZY1911"/>
      <c r="ZZ1911"/>
      <c r="AAA1911"/>
      <c r="AAB1911"/>
      <c r="AAC1911"/>
      <c r="AAD1911"/>
      <c r="AAE1911"/>
      <c r="AAF1911"/>
      <c r="AAG1911"/>
      <c r="AAH1911"/>
      <c r="AAI1911"/>
      <c r="AAJ1911"/>
      <c r="AAK1911"/>
      <c r="AAL1911"/>
      <c r="AAM1911"/>
      <c r="AAN1911"/>
      <c r="AAO1911"/>
      <c r="AAP1911"/>
      <c r="AAQ1911"/>
      <c r="AAR1911"/>
      <c r="AAS1911"/>
      <c r="AAT1911"/>
      <c r="AAU1911"/>
      <c r="AAV1911"/>
      <c r="AAW1911"/>
      <c r="AAX1911"/>
      <c r="AAY1911"/>
      <c r="AAZ1911"/>
      <c r="ABA1911"/>
      <c r="ABB1911"/>
      <c r="ABC1911"/>
      <c r="ABD1911"/>
      <c r="ABE1911"/>
      <c r="ABF1911"/>
      <c r="ABG1911"/>
      <c r="ABH1911"/>
      <c r="ABI1911"/>
      <c r="ABJ1911"/>
      <c r="ABK1911"/>
      <c r="ABL1911"/>
      <c r="ABM1911"/>
      <c r="ABN1911"/>
      <c r="ABO1911"/>
      <c r="ABP1911"/>
      <c r="ABQ1911"/>
      <c r="ABR1911"/>
      <c r="ABS1911"/>
      <c r="ABT1911"/>
      <c r="ABU1911"/>
      <c r="ABV1911"/>
      <c r="ABW1911"/>
      <c r="ABX1911"/>
      <c r="ABY1911"/>
      <c r="ABZ1911"/>
      <c r="ACA1911"/>
      <c r="ACB1911"/>
      <c r="ACC1911"/>
      <c r="ACD1911"/>
      <c r="ACE1911"/>
      <c r="ACF1911"/>
      <c r="ACG1911"/>
      <c r="ACH1911"/>
      <c r="ACI1911"/>
      <c r="ACJ1911"/>
      <c r="ACK1911"/>
      <c r="ACL1911"/>
      <c r="ACM1911"/>
      <c r="ACN1911"/>
      <c r="ACO1911"/>
      <c r="ACP1911"/>
      <c r="ACQ1911"/>
      <c r="ACR1911"/>
      <c r="ACS1911"/>
      <c r="ACT1911"/>
      <c r="ACU1911"/>
      <c r="ACV1911"/>
      <c r="ACW1911"/>
      <c r="ACX1911"/>
      <c r="ACY1911"/>
      <c r="ACZ1911"/>
      <c r="ADA1911"/>
      <c r="ADB1911"/>
      <c r="ADC1911"/>
      <c r="ADD1911"/>
      <c r="ADE1911"/>
      <c r="ADF1911"/>
      <c r="ADG1911"/>
      <c r="ADH1911"/>
      <c r="ADI1911"/>
      <c r="ADJ1911"/>
      <c r="ADK1911"/>
      <c r="ADL1911"/>
      <c r="ADM1911"/>
      <c r="ADN1911"/>
      <c r="ADO1911"/>
      <c r="ADP1911"/>
      <c r="ADQ1911"/>
      <c r="ADR1911"/>
      <c r="ADS1911"/>
      <c r="ADT1911"/>
      <c r="ADU1911"/>
      <c r="ADV1911"/>
      <c r="ADW1911"/>
      <c r="ADX1911"/>
      <c r="ADY1911"/>
      <c r="ADZ1911"/>
      <c r="AEA1911"/>
      <c r="AEB1911"/>
      <c r="AEC1911"/>
      <c r="AED1911"/>
      <c r="AEE1911"/>
      <c r="AEF1911"/>
      <c r="AEG1911"/>
      <c r="AEH1911"/>
      <c r="AEI1911"/>
      <c r="AEJ1911"/>
      <c r="AEK1911"/>
      <c r="AEL1911"/>
      <c r="AEM1911"/>
      <c r="AEN1911"/>
      <c r="AEO1911"/>
      <c r="AEP1911"/>
      <c r="AEQ1911"/>
      <c r="AER1911"/>
      <c r="AES1911"/>
      <c r="AET1911"/>
      <c r="AEU1911"/>
      <c r="AEV1911"/>
      <c r="AEW1911"/>
      <c r="AEX1911"/>
      <c r="AEY1911"/>
      <c r="AEZ1911"/>
      <c r="AFA1911"/>
      <c r="AFB1911"/>
      <c r="AFC1911"/>
      <c r="AFD1911"/>
      <c r="AFE1911"/>
      <c r="AFF1911"/>
      <c r="AFG1911"/>
      <c r="AFH1911"/>
      <c r="AFI1911"/>
      <c r="AFJ1911"/>
      <c r="AFK1911"/>
      <c r="AFL1911"/>
      <c r="AFM1911"/>
      <c r="AFN1911"/>
      <c r="AFO1911"/>
      <c r="AFP1911"/>
      <c r="AFQ1911"/>
      <c r="AFR1911"/>
      <c r="AFS1911"/>
      <c r="AFT1911"/>
      <c r="AFU1911"/>
      <c r="AFV1911"/>
      <c r="AFW1911"/>
      <c r="AFX1911"/>
      <c r="AFY1911"/>
      <c r="AFZ1911"/>
      <c r="AGA1911"/>
      <c r="AGB1911"/>
      <c r="AGC1911"/>
      <c r="AGD1911"/>
      <c r="AGE1911"/>
      <c r="AGF1911"/>
      <c r="AGG1911"/>
      <c r="AGH1911"/>
      <c r="AGI1911"/>
      <c r="AGJ1911"/>
      <c r="AGK1911"/>
      <c r="AGL1911"/>
      <c r="AGM1911"/>
      <c r="AGN1911"/>
      <c r="AGO1911"/>
      <c r="AGP1911"/>
      <c r="AGQ1911"/>
      <c r="AGR1911"/>
      <c r="AGS1911"/>
      <c r="AGT1911"/>
      <c r="AGU1911"/>
      <c r="AGV1911"/>
      <c r="AGW1911"/>
      <c r="AGX1911"/>
      <c r="AGY1911"/>
      <c r="AGZ1911"/>
      <c r="AHA1911"/>
      <c r="AHB1911"/>
      <c r="AHC1911"/>
      <c r="AHD1911"/>
      <c r="AHE1911"/>
      <c r="AHF1911"/>
      <c r="AHG1911"/>
      <c r="AHH1911"/>
      <c r="AHI1911"/>
      <c r="AHJ1911"/>
      <c r="AHK1911"/>
      <c r="AHL1911"/>
      <c r="AHM1911"/>
      <c r="AHN1911"/>
      <c r="AHO1911"/>
      <c r="AHP1911"/>
      <c r="AHQ1911"/>
      <c r="AHR1911"/>
      <c r="AHS1911"/>
      <c r="AHT1911"/>
      <c r="AHU1911"/>
      <c r="AHV1911"/>
      <c r="AHW1911"/>
      <c r="AHX1911"/>
      <c r="AHY1911"/>
      <c r="AHZ1911"/>
      <c r="AIA1911"/>
      <c r="AIB1911"/>
      <c r="AIC1911"/>
      <c r="AID1911"/>
      <c r="AIE1911"/>
      <c r="AIF1911"/>
      <c r="AIG1911"/>
      <c r="AIH1911"/>
      <c r="AII1911"/>
      <c r="AIJ1911"/>
      <c r="AIK1911"/>
      <c r="AIL1911"/>
      <c r="AIM1911"/>
      <c r="AIN1911"/>
      <c r="AIO1911"/>
      <c r="AIP1911"/>
      <c r="AIQ1911"/>
      <c r="AIR1911"/>
      <c r="AIS1911"/>
      <c r="AIT1911"/>
      <c r="AIU1911"/>
      <c r="AIV1911"/>
      <c r="AIW1911"/>
      <c r="AIX1911"/>
      <c r="AIY1911"/>
      <c r="AIZ1911"/>
      <c r="AJA1911"/>
      <c r="AJB1911"/>
      <c r="AJC1911"/>
      <c r="AJD1911"/>
      <c r="AJE1911"/>
      <c r="AJF1911"/>
      <c r="AJG1911"/>
      <c r="AJH1911"/>
      <c r="AJI1911"/>
      <c r="AJJ1911"/>
      <c r="AJK1911"/>
      <c r="AJL1911"/>
      <c r="AJM1911"/>
      <c r="AJN1911"/>
      <c r="AJO1911"/>
      <c r="AJP1911"/>
      <c r="AJQ1911"/>
      <c r="AJR1911"/>
      <c r="AJS1911"/>
      <c r="AJT1911"/>
      <c r="AJU1911"/>
      <c r="AJV1911"/>
      <c r="AJW1911"/>
      <c r="AJX1911"/>
      <c r="AJY1911"/>
      <c r="AJZ1911"/>
      <c r="AKA1911"/>
      <c r="AKB1911"/>
      <c r="AKC1911"/>
      <c r="AKD1911"/>
      <c r="AKE1911"/>
      <c r="AKF1911"/>
      <c r="AKG1911"/>
      <c r="AKH1911"/>
      <c r="AKI1911"/>
      <c r="AKJ1911"/>
      <c r="AKK1911"/>
      <c r="AKL1911"/>
      <c r="AKM1911"/>
      <c r="AKN1911"/>
      <c r="AKO1911"/>
      <c r="AKP1911"/>
      <c r="AKQ1911"/>
      <c r="AKR1911"/>
      <c r="AKS1911"/>
      <c r="AKT1911"/>
      <c r="AKU1911"/>
      <c r="AKV1911"/>
      <c r="AKW1911"/>
      <c r="AKX1911"/>
      <c r="AKY1911"/>
      <c r="AKZ1911"/>
      <c r="ALA1911"/>
      <c r="ALB1911"/>
      <c r="ALC1911"/>
      <c r="ALD1911"/>
      <c r="ALE1911"/>
      <c r="ALF1911"/>
      <c r="ALG1911"/>
      <c r="ALH1911"/>
      <c r="ALI1911"/>
      <c r="ALJ1911"/>
      <c r="ALK1911"/>
      <c r="ALL1911"/>
      <c r="ALM1911"/>
      <c r="ALN1911"/>
      <c r="ALO1911"/>
      <c r="ALP1911"/>
      <c r="ALQ1911"/>
      <c r="ALR1911"/>
      <c r="ALS1911"/>
      <c r="ALT1911"/>
      <c r="ALU1911"/>
      <c r="ALV1911"/>
      <c r="ALW1911"/>
      <c r="ALX1911"/>
      <c r="ALY1911"/>
      <c r="ALZ1911"/>
      <c r="AMA1911"/>
      <c r="AMB1911"/>
      <c r="AMC1911"/>
      <c r="AMD1911"/>
      <c r="AME1911"/>
      <c r="AMF1911"/>
      <c r="AMG1911"/>
      <c r="AMH1911"/>
      <c r="AMI1911"/>
      <c r="AMJ1911"/>
      <c r="AMK1911"/>
    </row>
    <row r="1912" spans="1:1025" ht="45" customHeight="1" thickTop="1" thickBot="1" x14ac:dyDescent="0.3">
      <c r="A1912" s="249" t="s">
        <v>1501</v>
      </c>
      <c r="B1912" s="249" t="s">
        <v>1501</v>
      </c>
      <c r="C1912" s="249" t="s">
        <v>1501</v>
      </c>
      <c r="D1912" s="249" t="s">
        <v>1501</v>
      </c>
      <c r="E1912" s="249" t="s">
        <v>1501</v>
      </c>
      <c r="F1912" s="249" t="s">
        <v>1501</v>
      </c>
      <c r="G1912" s="249" t="s">
        <v>1501</v>
      </c>
      <c r="H1912" s="249" t="s">
        <v>1501</v>
      </c>
      <c r="I1912" s="249" t="s">
        <v>1501</v>
      </c>
      <c r="J1912" s="249" t="s">
        <v>1501</v>
      </c>
      <c r="K1912" s="249" t="s">
        <v>1501</v>
      </c>
      <c r="L1912" s="249" t="s">
        <v>1501</v>
      </c>
      <c r="M1912" s="249" t="s">
        <v>1501</v>
      </c>
      <c r="N1912" s="249" t="s">
        <v>1501</v>
      </c>
      <c r="O1912" s="249" t="s">
        <v>1501</v>
      </c>
      <c r="P1912" s="249" t="s">
        <v>1501</v>
      </c>
      <c r="Q1912" s="54">
        <v>2</v>
      </c>
      <c r="R1912" s="250"/>
      <c r="S1912" s="250"/>
      <c r="T1912" s="250"/>
      <c r="U1912" s="250"/>
      <c r="V1912" s="250"/>
      <c r="W1912" s="250"/>
      <c r="X1912" s="250"/>
      <c r="Y1912" s="250"/>
      <c r="Z1912" s="250"/>
      <c r="AA1912" s="250"/>
      <c r="AB1912" s="250"/>
      <c r="AC1912" s="250"/>
      <c r="AD1912" s="250"/>
      <c r="AE1912" s="250"/>
      <c r="AF1912" s="54">
        <v>2</v>
      </c>
      <c r="AG1912" s="250"/>
      <c r="AH1912" s="250"/>
      <c r="AI1912" s="250"/>
      <c r="AJ1912" s="250"/>
      <c r="AK1912" s="250"/>
      <c r="AL1912" s="250"/>
      <c r="AM1912" s="250"/>
      <c r="AN1912" s="250"/>
      <c r="AO1912" s="250"/>
      <c r="AP1912" s="250"/>
      <c r="AQ1912" s="250"/>
      <c r="AR1912" s="250"/>
      <c r="AS1912" s="250"/>
      <c r="AT1912" s="250"/>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c r="HC1912"/>
      <c r="HD1912"/>
      <c r="HE1912"/>
      <c r="HF1912"/>
      <c r="HG1912"/>
      <c r="HH1912"/>
      <c r="HI1912"/>
      <c r="HJ1912"/>
      <c r="HK1912"/>
      <c r="HL1912"/>
      <c r="HM1912"/>
      <c r="HN1912"/>
      <c r="HO1912"/>
      <c r="HP1912"/>
      <c r="HQ1912"/>
      <c r="HR1912"/>
      <c r="HS1912"/>
      <c r="HT1912"/>
      <c r="HU1912"/>
      <c r="HV1912"/>
      <c r="HW1912"/>
      <c r="HX1912"/>
      <c r="HY1912"/>
      <c r="HZ1912"/>
      <c r="IA1912"/>
      <c r="IB1912"/>
      <c r="IC1912"/>
      <c r="ID1912"/>
      <c r="IE1912"/>
      <c r="IF1912"/>
      <c r="IG1912"/>
      <c r="IH1912"/>
      <c r="II1912"/>
      <c r="IJ1912"/>
      <c r="IK1912"/>
      <c r="IL1912"/>
      <c r="IM1912"/>
      <c r="IN1912"/>
      <c r="IO1912"/>
      <c r="IP1912"/>
      <c r="IQ1912"/>
      <c r="IR1912"/>
      <c r="IS1912"/>
      <c r="IT1912"/>
      <c r="IU1912"/>
      <c r="IV1912"/>
      <c r="IW1912"/>
      <c r="IX1912"/>
      <c r="IY1912"/>
      <c r="IZ1912"/>
      <c r="JA1912"/>
      <c r="JB1912"/>
      <c r="JC1912"/>
      <c r="JD1912"/>
      <c r="JE1912"/>
      <c r="JF1912"/>
      <c r="JG1912"/>
      <c r="JH1912"/>
      <c r="JI1912"/>
      <c r="JJ1912"/>
      <c r="JK1912"/>
      <c r="JL1912"/>
      <c r="JM1912"/>
      <c r="JN1912"/>
      <c r="JO1912"/>
      <c r="JP1912"/>
      <c r="JQ1912"/>
      <c r="JR1912"/>
      <c r="JS1912"/>
      <c r="JT1912"/>
      <c r="JU1912"/>
      <c r="JV1912"/>
      <c r="JW1912"/>
      <c r="JX1912"/>
      <c r="JY1912"/>
      <c r="JZ1912"/>
      <c r="KA1912"/>
      <c r="KB1912"/>
      <c r="KC1912"/>
      <c r="KD1912"/>
      <c r="KE1912"/>
      <c r="KF1912"/>
      <c r="KG1912"/>
      <c r="KH1912"/>
      <c r="KI1912"/>
      <c r="KJ1912"/>
      <c r="KK1912"/>
      <c r="KL1912"/>
      <c r="KM1912"/>
      <c r="KN1912"/>
      <c r="KO1912"/>
      <c r="KP1912"/>
      <c r="KQ1912"/>
      <c r="KR1912"/>
      <c r="KS1912"/>
      <c r="KT1912"/>
      <c r="KU1912"/>
      <c r="KV1912"/>
      <c r="KW1912"/>
      <c r="KX1912"/>
      <c r="KY1912"/>
      <c r="KZ1912"/>
      <c r="LA1912"/>
      <c r="LB1912"/>
      <c r="LC1912"/>
      <c r="LD1912"/>
      <c r="LE1912"/>
      <c r="LF1912"/>
      <c r="LG1912"/>
      <c r="LH1912"/>
      <c r="LI1912"/>
      <c r="LJ1912"/>
      <c r="LK1912"/>
      <c r="LL1912"/>
      <c r="LM1912"/>
      <c r="LN1912"/>
      <c r="LO1912"/>
      <c r="LP1912"/>
      <c r="LQ1912"/>
      <c r="LR1912"/>
      <c r="LS1912"/>
      <c r="LT1912"/>
      <c r="LU1912"/>
      <c r="LV1912"/>
      <c r="LW1912"/>
      <c r="LX1912"/>
      <c r="LY1912"/>
      <c r="LZ1912"/>
      <c r="MA1912"/>
      <c r="MB1912"/>
      <c r="MC1912"/>
      <c r="MD1912"/>
      <c r="ME1912"/>
      <c r="MF1912"/>
      <c r="MG1912"/>
      <c r="MH1912"/>
      <c r="MI1912"/>
      <c r="MJ1912"/>
      <c r="MK1912"/>
      <c r="ML1912"/>
      <c r="MM1912"/>
      <c r="MN1912"/>
      <c r="MO1912"/>
      <c r="MP1912"/>
      <c r="MQ1912"/>
      <c r="MR1912"/>
      <c r="MS1912"/>
      <c r="MT1912"/>
      <c r="MU1912"/>
      <c r="MV1912"/>
      <c r="MW1912"/>
      <c r="MX1912"/>
      <c r="MY1912"/>
      <c r="MZ1912"/>
      <c r="NA1912"/>
      <c r="NB1912"/>
      <c r="NC1912"/>
      <c r="ND1912"/>
      <c r="NE1912"/>
      <c r="NF1912"/>
      <c r="NG1912"/>
      <c r="NH1912"/>
      <c r="NI1912"/>
      <c r="NJ1912"/>
      <c r="NK1912"/>
      <c r="NL1912"/>
      <c r="NM1912"/>
      <c r="NN1912"/>
      <c r="NO1912"/>
      <c r="NP1912"/>
      <c r="NQ1912"/>
      <c r="NR1912"/>
      <c r="NS1912"/>
      <c r="NT1912"/>
      <c r="NU1912"/>
      <c r="NV1912"/>
      <c r="NW1912"/>
      <c r="NX1912"/>
      <c r="NY1912"/>
      <c r="NZ1912"/>
      <c r="OA1912"/>
      <c r="OB1912"/>
      <c r="OC1912"/>
      <c r="OD1912"/>
      <c r="OE1912"/>
      <c r="OF1912"/>
      <c r="OG1912"/>
      <c r="OH1912"/>
      <c r="OI1912"/>
      <c r="OJ1912"/>
      <c r="OK1912"/>
      <c r="OL1912"/>
      <c r="OM1912"/>
      <c r="ON1912"/>
      <c r="OO1912"/>
      <c r="OP1912"/>
      <c r="OQ1912"/>
      <c r="OR1912"/>
      <c r="OS1912"/>
      <c r="OT1912"/>
      <c r="OU1912"/>
      <c r="OV1912"/>
      <c r="OW1912"/>
      <c r="OX1912"/>
      <c r="OY1912"/>
      <c r="OZ1912"/>
      <c r="PA1912"/>
      <c r="PB1912"/>
      <c r="PC1912"/>
      <c r="PD1912"/>
      <c r="PE1912"/>
      <c r="PF1912"/>
      <c r="PG1912"/>
      <c r="PH1912"/>
      <c r="PI1912"/>
      <c r="PJ1912"/>
      <c r="PK1912"/>
      <c r="PL1912"/>
      <c r="PM1912"/>
      <c r="PN1912"/>
      <c r="PO1912"/>
      <c r="PP1912"/>
      <c r="PQ1912"/>
      <c r="PR1912"/>
      <c r="PS1912"/>
      <c r="PT1912"/>
      <c r="PU1912"/>
      <c r="PV1912"/>
      <c r="PW1912"/>
      <c r="PX1912"/>
      <c r="PY1912"/>
      <c r="PZ1912"/>
      <c r="QA1912"/>
      <c r="QB1912"/>
      <c r="QC1912"/>
      <c r="QD1912"/>
      <c r="QE1912"/>
      <c r="QF1912"/>
      <c r="QG1912"/>
      <c r="QH1912"/>
      <c r="QI1912"/>
      <c r="QJ1912"/>
      <c r="QK1912"/>
      <c r="QL1912"/>
      <c r="QM1912"/>
      <c r="QN1912"/>
      <c r="QO1912"/>
      <c r="QP1912"/>
      <c r="QQ1912"/>
      <c r="QR1912"/>
      <c r="QS1912"/>
      <c r="QT1912"/>
      <c r="QU1912"/>
      <c r="QV1912"/>
      <c r="QW1912"/>
      <c r="QX1912"/>
      <c r="QY1912"/>
      <c r="QZ1912"/>
      <c r="RA1912"/>
      <c r="RB1912"/>
      <c r="RC1912"/>
      <c r="RD1912"/>
      <c r="RE1912"/>
      <c r="RF1912"/>
      <c r="RG1912"/>
      <c r="RH1912"/>
      <c r="RI1912"/>
      <c r="RJ1912"/>
      <c r="RK1912"/>
      <c r="RL1912"/>
      <c r="RM1912"/>
      <c r="RN1912"/>
      <c r="RO1912"/>
      <c r="RP1912"/>
      <c r="RQ1912"/>
      <c r="RR1912"/>
      <c r="RS1912"/>
      <c r="RT1912"/>
      <c r="RU1912"/>
      <c r="RV1912"/>
      <c r="RW1912"/>
      <c r="RX1912"/>
      <c r="RY1912"/>
      <c r="RZ1912"/>
      <c r="SA1912"/>
      <c r="SB1912"/>
      <c r="SC1912"/>
      <c r="SD1912"/>
      <c r="SE1912"/>
      <c r="SF1912"/>
      <c r="SG1912"/>
      <c r="SH1912"/>
      <c r="SI1912"/>
      <c r="SJ1912"/>
      <c r="SK1912"/>
      <c r="SL1912"/>
      <c r="SM1912"/>
      <c r="SN1912"/>
      <c r="SO1912"/>
      <c r="SP1912"/>
      <c r="SQ1912"/>
      <c r="SR1912"/>
      <c r="SS1912"/>
      <c r="ST1912"/>
      <c r="SU1912"/>
      <c r="SV1912"/>
      <c r="SW1912"/>
      <c r="SX1912"/>
      <c r="SY1912"/>
      <c r="SZ1912"/>
      <c r="TA1912"/>
      <c r="TB1912"/>
      <c r="TC1912"/>
      <c r="TD1912"/>
      <c r="TE1912"/>
      <c r="TF1912"/>
      <c r="TG1912"/>
      <c r="TH1912"/>
      <c r="TI1912"/>
      <c r="TJ1912"/>
      <c r="TK1912"/>
      <c r="TL1912"/>
      <c r="TM1912"/>
      <c r="TN1912"/>
      <c r="TO1912"/>
      <c r="TP1912"/>
      <c r="TQ1912"/>
      <c r="TR1912"/>
      <c r="TS1912"/>
      <c r="TT1912"/>
      <c r="TU1912"/>
      <c r="TV1912"/>
      <c r="TW1912"/>
      <c r="TX1912"/>
      <c r="TY1912"/>
      <c r="TZ1912"/>
      <c r="UA1912"/>
      <c r="UB1912"/>
      <c r="UC1912"/>
      <c r="UD1912"/>
      <c r="UE1912"/>
      <c r="UF1912"/>
      <c r="UG1912"/>
      <c r="UH1912"/>
      <c r="UI1912"/>
      <c r="UJ1912"/>
      <c r="UK1912"/>
      <c r="UL1912"/>
      <c r="UM1912"/>
      <c r="UN1912"/>
      <c r="UO1912"/>
      <c r="UP1912"/>
      <c r="UQ1912"/>
      <c r="UR1912"/>
      <c r="US1912"/>
      <c r="UT1912"/>
      <c r="UU1912"/>
      <c r="UV1912"/>
      <c r="UW1912"/>
      <c r="UX1912"/>
      <c r="UY1912"/>
      <c r="UZ1912"/>
      <c r="VA1912"/>
      <c r="VB1912"/>
      <c r="VC1912"/>
      <c r="VD1912"/>
      <c r="VE1912"/>
      <c r="VF1912"/>
      <c r="VG1912"/>
      <c r="VH1912"/>
      <c r="VI1912"/>
      <c r="VJ1912"/>
      <c r="VK1912"/>
      <c r="VL1912"/>
      <c r="VM1912"/>
      <c r="VN1912"/>
      <c r="VO1912"/>
      <c r="VP1912"/>
      <c r="VQ1912"/>
      <c r="VR1912"/>
      <c r="VS1912"/>
      <c r="VT1912"/>
      <c r="VU1912"/>
      <c r="VV1912"/>
      <c r="VW1912"/>
      <c r="VX1912"/>
      <c r="VY1912"/>
      <c r="VZ1912"/>
      <c r="WA1912"/>
      <c r="WB1912"/>
      <c r="WC1912"/>
      <c r="WD1912"/>
      <c r="WE1912"/>
      <c r="WF1912"/>
      <c r="WG1912"/>
      <c r="WH1912"/>
      <c r="WI1912"/>
      <c r="WJ1912"/>
      <c r="WK1912"/>
      <c r="WL1912"/>
      <c r="WM1912"/>
      <c r="WN1912"/>
      <c r="WO1912"/>
      <c r="WP1912"/>
      <c r="WQ1912"/>
      <c r="WR1912"/>
      <c r="WS1912"/>
      <c r="WT1912"/>
      <c r="WU1912"/>
      <c r="WV1912"/>
      <c r="WW1912"/>
      <c r="WX1912"/>
      <c r="WY1912"/>
      <c r="WZ1912"/>
      <c r="XA1912"/>
      <c r="XB1912"/>
      <c r="XC1912"/>
      <c r="XD1912"/>
      <c r="XE1912"/>
      <c r="XF1912"/>
      <c r="XG1912"/>
      <c r="XH1912"/>
      <c r="XI1912"/>
      <c r="XJ1912"/>
      <c r="XK1912"/>
      <c r="XL1912"/>
      <c r="XM1912"/>
      <c r="XN1912"/>
      <c r="XO1912"/>
      <c r="XP1912"/>
      <c r="XQ1912"/>
      <c r="XR1912"/>
      <c r="XS1912"/>
      <c r="XT1912"/>
      <c r="XU1912"/>
      <c r="XV1912"/>
      <c r="XW1912"/>
      <c r="XX1912"/>
      <c r="XY1912"/>
      <c r="XZ1912"/>
      <c r="YA1912"/>
      <c r="YB1912"/>
      <c r="YC1912"/>
      <c r="YD1912"/>
      <c r="YE1912"/>
      <c r="YF1912"/>
      <c r="YG1912"/>
      <c r="YH1912"/>
      <c r="YI1912"/>
      <c r="YJ1912"/>
      <c r="YK1912"/>
      <c r="YL1912"/>
      <c r="YM1912"/>
      <c r="YN1912"/>
      <c r="YO1912"/>
      <c r="YP1912"/>
      <c r="YQ1912"/>
      <c r="YR1912"/>
      <c r="YS1912"/>
      <c r="YT1912"/>
      <c r="YU1912"/>
      <c r="YV1912"/>
      <c r="YW1912"/>
      <c r="YX1912"/>
      <c r="YY1912"/>
      <c r="YZ1912"/>
      <c r="ZA1912"/>
      <c r="ZB1912"/>
      <c r="ZC1912"/>
      <c r="ZD1912"/>
      <c r="ZE1912"/>
      <c r="ZF1912"/>
      <c r="ZG1912"/>
      <c r="ZH1912"/>
      <c r="ZI1912"/>
      <c r="ZJ1912"/>
      <c r="ZK1912"/>
      <c r="ZL1912"/>
      <c r="ZM1912"/>
      <c r="ZN1912"/>
      <c r="ZO1912"/>
      <c r="ZP1912"/>
      <c r="ZQ1912"/>
      <c r="ZR1912"/>
      <c r="ZS1912"/>
      <c r="ZT1912"/>
      <c r="ZU1912"/>
      <c r="ZV1912"/>
      <c r="ZW1912"/>
      <c r="ZX1912"/>
      <c r="ZY1912"/>
      <c r="ZZ1912"/>
      <c r="AAA1912"/>
      <c r="AAB1912"/>
      <c r="AAC1912"/>
      <c r="AAD1912"/>
      <c r="AAE1912"/>
      <c r="AAF1912"/>
      <c r="AAG1912"/>
      <c r="AAH1912"/>
      <c r="AAI1912"/>
      <c r="AAJ1912"/>
      <c r="AAK1912"/>
      <c r="AAL1912"/>
      <c r="AAM1912"/>
      <c r="AAN1912"/>
      <c r="AAO1912"/>
      <c r="AAP1912"/>
      <c r="AAQ1912"/>
      <c r="AAR1912"/>
      <c r="AAS1912"/>
      <c r="AAT1912"/>
      <c r="AAU1912"/>
      <c r="AAV1912"/>
      <c r="AAW1912"/>
      <c r="AAX1912"/>
      <c r="AAY1912"/>
      <c r="AAZ1912"/>
      <c r="ABA1912"/>
      <c r="ABB1912"/>
      <c r="ABC1912"/>
      <c r="ABD1912"/>
      <c r="ABE1912"/>
      <c r="ABF1912"/>
      <c r="ABG1912"/>
      <c r="ABH1912"/>
      <c r="ABI1912"/>
      <c r="ABJ1912"/>
      <c r="ABK1912"/>
      <c r="ABL1912"/>
      <c r="ABM1912"/>
      <c r="ABN1912"/>
      <c r="ABO1912"/>
      <c r="ABP1912"/>
      <c r="ABQ1912"/>
      <c r="ABR1912"/>
      <c r="ABS1912"/>
      <c r="ABT1912"/>
      <c r="ABU1912"/>
      <c r="ABV1912"/>
      <c r="ABW1912"/>
      <c r="ABX1912"/>
      <c r="ABY1912"/>
      <c r="ABZ1912"/>
      <c r="ACA1912"/>
      <c r="ACB1912"/>
      <c r="ACC1912"/>
      <c r="ACD1912"/>
      <c r="ACE1912"/>
      <c r="ACF1912"/>
      <c r="ACG1912"/>
      <c r="ACH1912"/>
      <c r="ACI1912"/>
      <c r="ACJ1912"/>
      <c r="ACK1912"/>
      <c r="ACL1912"/>
      <c r="ACM1912"/>
      <c r="ACN1912"/>
      <c r="ACO1912"/>
      <c r="ACP1912"/>
      <c r="ACQ1912"/>
      <c r="ACR1912"/>
      <c r="ACS1912"/>
      <c r="ACT1912"/>
      <c r="ACU1912"/>
      <c r="ACV1912"/>
      <c r="ACW1912"/>
      <c r="ACX1912"/>
      <c r="ACY1912"/>
      <c r="ACZ1912"/>
      <c r="ADA1912"/>
      <c r="ADB1912"/>
      <c r="ADC1912"/>
      <c r="ADD1912"/>
      <c r="ADE1912"/>
      <c r="ADF1912"/>
      <c r="ADG1912"/>
      <c r="ADH1912"/>
      <c r="ADI1912"/>
      <c r="ADJ1912"/>
      <c r="ADK1912"/>
      <c r="ADL1912"/>
      <c r="ADM1912"/>
      <c r="ADN1912"/>
      <c r="ADO1912"/>
      <c r="ADP1912"/>
      <c r="ADQ1912"/>
      <c r="ADR1912"/>
      <c r="ADS1912"/>
      <c r="ADT1912"/>
      <c r="ADU1912"/>
      <c r="ADV1912"/>
      <c r="ADW1912"/>
      <c r="ADX1912"/>
      <c r="ADY1912"/>
      <c r="ADZ1912"/>
      <c r="AEA1912"/>
      <c r="AEB1912"/>
      <c r="AEC1912"/>
      <c r="AED1912"/>
      <c r="AEE1912"/>
      <c r="AEF1912"/>
      <c r="AEG1912"/>
      <c r="AEH1912"/>
      <c r="AEI1912"/>
      <c r="AEJ1912"/>
      <c r="AEK1912"/>
      <c r="AEL1912"/>
      <c r="AEM1912"/>
      <c r="AEN1912"/>
      <c r="AEO1912"/>
      <c r="AEP1912"/>
      <c r="AEQ1912"/>
      <c r="AER1912"/>
      <c r="AES1912"/>
      <c r="AET1912"/>
      <c r="AEU1912"/>
      <c r="AEV1912"/>
      <c r="AEW1912"/>
      <c r="AEX1912"/>
      <c r="AEY1912"/>
      <c r="AEZ1912"/>
      <c r="AFA1912"/>
      <c r="AFB1912"/>
      <c r="AFC1912"/>
      <c r="AFD1912"/>
      <c r="AFE1912"/>
      <c r="AFF1912"/>
      <c r="AFG1912"/>
      <c r="AFH1912"/>
      <c r="AFI1912"/>
      <c r="AFJ1912"/>
      <c r="AFK1912"/>
      <c r="AFL1912"/>
      <c r="AFM1912"/>
      <c r="AFN1912"/>
      <c r="AFO1912"/>
      <c r="AFP1912"/>
      <c r="AFQ1912"/>
      <c r="AFR1912"/>
      <c r="AFS1912"/>
      <c r="AFT1912"/>
      <c r="AFU1912"/>
      <c r="AFV1912"/>
      <c r="AFW1912"/>
      <c r="AFX1912"/>
      <c r="AFY1912"/>
      <c r="AFZ1912"/>
      <c r="AGA1912"/>
      <c r="AGB1912"/>
      <c r="AGC1912"/>
      <c r="AGD1912"/>
      <c r="AGE1912"/>
      <c r="AGF1912"/>
      <c r="AGG1912"/>
      <c r="AGH1912"/>
      <c r="AGI1912"/>
      <c r="AGJ1912"/>
      <c r="AGK1912"/>
      <c r="AGL1912"/>
      <c r="AGM1912"/>
      <c r="AGN1912"/>
      <c r="AGO1912"/>
      <c r="AGP1912"/>
      <c r="AGQ1912"/>
      <c r="AGR1912"/>
      <c r="AGS1912"/>
      <c r="AGT1912"/>
      <c r="AGU1912"/>
      <c r="AGV1912"/>
      <c r="AGW1912"/>
      <c r="AGX1912"/>
      <c r="AGY1912"/>
      <c r="AGZ1912"/>
      <c r="AHA1912"/>
      <c r="AHB1912"/>
      <c r="AHC1912"/>
      <c r="AHD1912"/>
      <c r="AHE1912"/>
      <c r="AHF1912"/>
      <c r="AHG1912"/>
      <c r="AHH1912"/>
      <c r="AHI1912"/>
      <c r="AHJ1912"/>
      <c r="AHK1912"/>
      <c r="AHL1912"/>
      <c r="AHM1912"/>
      <c r="AHN1912"/>
      <c r="AHO1912"/>
      <c r="AHP1912"/>
      <c r="AHQ1912"/>
      <c r="AHR1912"/>
      <c r="AHS1912"/>
      <c r="AHT1912"/>
      <c r="AHU1912"/>
      <c r="AHV1912"/>
      <c r="AHW1912"/>
      <c r="AHX1912"/>
      <c r="AHY1912"/>
      <c r="AHZ1912"/>
      <c r="AIA1912"/>
      <c r="AIB1912"/>
      <c r="AIC1912"/>
      <c r="AID1912"/>
      <c r="AIE1912"/>
      <c r="AIF1912"/>
      <c r="AIG1912"/>
      <c r="AIH1912"/>
      <c r="AII1912"/>
      <c r="AIJ1912"/>
      <c r="AIK1912"/>
      <c r="AIL1912"/>
      <c r="AIM1912"/>
      <c r="AIN1912"/>
      <c r="AIO1912"/>
      <c r="AIP1912"/>
      <c r="AIQ1912"/>
      <c r="AIR1912"/>
      <c r="AIS1912"/>
      <c r="AIT1912"/>
      <c r="AIU1912"/>
      <c r="AIV1912"/>
      <c r="AIW1912"/>
      <c r="AIX1912"/>
      <c r="AIY1912"/>
      <c r="AIZ1912"/>
      <c r="AJA1912"/>
      <c r="AJB1912"/>
      <c r="AJC1912"/>
      <c r="AJD1912"/>
      <c r="AJE1912"/>
      <c r="AJF1912"/>
      <c r="AJG1912"/>
      <c r="AJH1912"/>
      <c r="AJI1912"/>
      <c r="AJJ1912"/>
      <c r="AJK1912"/>
      <c r="AJL1912"/>
      <c r="AJM1912"/>
      <c r="AJN1912"/>
      <c r="AJO1912"/>
      <c r="AJP1912"/>
      <c r="AJQ1912"/>
      <c r="AJR1912"/>
      <c r="AJS1912"/>
      <c r="AJT1912"/>
      <c r="AJU1912"/>
      <c r="AJV1912"/>
      <c r="AJW1912"/>
      <c r="AJX1912"/>
      <c r="AJY1912"/>
      <c r="AJZ1912"/>
      <c r="AKA1912"/>
      <c r="AKB1912"/>
      <c r="AKC1912"/>
      <c r="AKD1912"/>
      <c r="AKE1912"/>
      <c r="AKF1912"/>
      <c r="AKG1912"/>
      <c r="AKH1912"/>
      <c r="AKI1912"/>
      <c r="AKJ1912"/>
      <c r="AKK1912"/>
      <c r="AKL1912"/>
      <c r="AKM1912"/>
      <c r="AKN1912"/>
      <c r="AKO1912"/>
      <c r="AKP1912"/>
      <c r="AKQ1912"/>
      <c r="AKR1912"/>
      <c r="AKS1912"/>
      <c r="AKT1912"/>
      <c r="AKU1912"/>
      <c r="AKV1912"/>
      <c r="AKW1912"/>
      <c r="AKX1912"/>
      <c r="AKY1912"/>
      <c r="AKZ1912"/>
      <c r="ALA1912"/>
      <c r="ALB1912"/>
      <c r="ALC1912"/>
      <c r="ALD1912"/>
      <c r="ALE1912"/>
      <c r="ALF1912"/>
      <c r="ALG1912"/>
      <c r="ALH1912"/>
      <c r="ALI1912"/>
      <c r="ALJ1912"/>
      <c r="ALK1912"/>
      <c r="ALL1912"/>
      <c r="ALM1912"/>
      <c r="ALN1912"/>
      <c r="ALO1912"/>
      <c r="ALP1912"/>
      <c r="ALQ1912"/>
      <c r="ALR1912"/>
      <c r="ALS1912"/>
      <c r="ALT1912"/>
      <c r="ALU1912"/>
      <c r="ALV1912"/>
      <c r="ALW1912"/>
      <c r="ALX1912"/>
      <c r="ALY1912"/>
      <c r="ALZ1912"/>
      <c r="AMA1912"/>
      <c r="AMB1912"/>
      <c r="AMC1912"/>
      <c r="AMD1912"/>
      <c r="AME1912"/>
      <c r="AMF1912"/>
      <c r="AMG1912"/>
      <c r="AMH1912"/>
      <c r="AMI1912"/>
      <c r="AMJ1912"/>
      <c r="AMK1912"/>
    </row>
    <row r="1913" spans="1:1025" ht="45" customHeight="1" thickTop="1" thickBot="1" x14ac:dyDescent="0.3">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c r="AU1913"/>
      <c r="AV1913"/>
      <c r="AW1913"/>
      <c r="AX1913"/>
      <c r="AY1913"/>
      <c r="AZ1913"/>
      <c r="BA1913"/>
      <c r="BB1913"/>
      <c r="BC1913"/>
      <c r="BD1913"/>
      <c r="BE1913"/>
      <c r="BF1913"/>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I1913"/>
      <c r="DJ1913"/>
      <c r="DK1913"/>
      <c r="DL1913"/>
      <c r="DM1913"/>
      <c r="DN1913"/>
      <c r="DO1913"/>
      <c r="DP1913"/>
      <c r="DQ1913"/>
      <c r="DR1913"/>
      <c r="DS1913"/>
      <c r="DT1913"/>
      <c r="DU1913"/>
      <c r="DV1913"/>
      <c r="DW1913"/>
      <c r="DX1913"/>
      <c r="DY1913"/>
      <c r="DZ1913"/>
      <c r="EA1913"/>
      <c r="EB1913"/>
      <c r="EC1913"/>
      <c r="ED1913"/>
      <c r="EE1913"/>
      <c r="EF1913"/>
      <c r="EG1913"/>
      <c r="EH1913"/>
      <c r="EI1913"/>
      <c r="EJ1913"/>
      <c r="EK1913"/>
      <c r="EL1913"/>
      <c r="EM1913"/>
      <c r="EN1913"/>
      <c r="EO1913"/>
      <c r="EP1913"/>
      <c r="EQ1913"/>
      <c r="ER1913"/>
      <c r="ES1913"/>
      <c r="ET1913"/>
      <c r="EU1913"/>
      <c r="EV1913"/>
      <c r="EW1913"/>
      <c r="EX1913"/>
      <c r="EY1913"/>
      <c r="EZ1913"/>
      <c r="FA1913"/>
      <c r="FB1913"/>
      <c r="FC1913"/>
      <c r="FD1913"/>
      <c r="FE1913"/>
      <c r="FF1913"/>
      <c r="FG1913"/>
      <c r="FH1913"/>
      <c r="FI1913"/>
      <c r="FJ1913"/>
      <c r="FK1913"/>
      <c r="FL1913"/>
      <c r="FM1913"/>
      <c r="FN1913"/>
      <c r="FO1913"/>
      <c r="FP1913"/>
      <c r="FQ1913"/>
      <c r="FR1913"/>
      <c r="FS1913"/>
      <c r="FT1913"/>
      <c r="FU1913"/>
      <c r="FV1913"/>
      <c r="FW1913"/>
      <c r="FX1913"/>
      <c r="FY1913"/>
      <c r="FZ1913"/>
      <c r="GA1913"/>
      <c r="GB1913"/>
      <c r="GC1913"/>
      <c r="GD1913"/>
      <c r="GE1913"/>
      <c r="GF1913"/>
      <c r="GG1913"/>
      <c r="GH1913"/>
      <c r="GI1913"/>
      <c r="GJ1913"/>
      <c r="GK1913"/>
      <c r="GL1913"/>
      <c r="GM1913"/>
      <c r="GN1913"/>
      <c r="GO1913"/>
      <c r="GP1913"/>
      <c r="GQ1913"/>
      <c r="GR1913"/>
      <c r="GS1913"/>
      <c r="GT1913"/>
      <c r="GU1913"/>
      <c r="GV1913"/>
      <c r="GW1913"/>
      <c r="GX1913"/>
      <c r="GY1913"/>
      <c r="GZ1913"/>
      <c r="HA1913"/>
      <c r="HB1913"/>
      <c r="HC1913"/>
      <c r="HD1913"/>
      <c r="HE1913"/>
      <c r="HF1913"/>
      <c r="HG1913"/>
      <c r="HH1913"/>
      <c r="HI1913"/>
      <c r="HJ1913"/>
      <c r="HK1913"/>
      <c r="HL1913"/>
      <c r="HM1913"/>
      <c r="HN1913"/>
      <c r="HO1913"/>
      <c r="HP1913"/>
      <c r="HQ1913"/>
      <c r="HR1913"/>
      <c r="HS1913"/>
      <c r="HT1913"/>
      <c r="HU1913"/>
      <c r="HV1913"/>
      <c r="HW1913"/>
      <c r="HX1913"/>
      <c r="HY1913"/>
      <c r="HZ1913"/>
      <c r="IA1913"/>
      <c r="IB1913"/>
      <c r="IC1913"/>
      <c r="ID1913"/>
      <c r="IE1913"/>
      <c r="IF1913"/>
      <c r="IG1913"/>
      <c r="IH1913"/>
      <c r="II1913"/>
      <c r="IJ1913"/>
      <c r="IK1913"/>
      <c r="IL1913"/>
      <c r="IM1913"/>
      <c r="IN1913"/>
      <c r="IO1913"/>
      <c r="IP1913"/>
      <c r="IQ1913"/>
      <c r="IR1913"/>
      <c r="IS1913"/>
      <c r="IT1913"/>
      <c r="IU1913"/>
      <c r="IV1913"/>
      <c r="IW1913"/>
      <c r="IX1913"/>
      <c r="IY1913"/>
      <c r="IZ1913"/>
      <c r="JA1913"/>
      <c r="JB1913"/>
      <c r="JC1913"/>
      <c r="JD1913"/>
      <c r="JE1913"/>
      <c r="JF1913"/>
      <c r="JG1913"/>
      <c r="JH1913"/>
      <c r="JI1913"/>
      <c r="JJ1913"/>
      <c r="JK1913"/>
      <c r="JL1913"/>
      <c r="JM1913"/>
      <c r="JN1913"/>
      <c r="JO1913"/>
      <c r="JP1913"/>
      <c r="JQ1913"/>
      <c r="JR1913"/>
      <c r="JS1913"/>
      <c r="JT1913"/>
      <c r="JU1913"/>
      <c r="JV1913"/>
      <c r="JW1913"/>
      <c r="JX1913"/>
      <c r="JY1913"/>
      <c r="JZ1913"/>
      <c r="KA1913"/>
      <c r="KB1913"/>
      <c r="KC1913"/>
      <c r="KD1913"/>
      <c r="KE1913"/>
      <c r="KF1913"/>
      <c r="KG1913"/>
      <c r="KH1913"/>
      <c r="KI1913"/>
      <c r="KJ1913"/>
      <c r="KK1913"/>
      <c r="KL1913"/>
      <c r="KM1913"/>
      <c r="KN1913"/>
      <c r="KO1913"/>
      <c r="KP1913"/>
      <c r="KQ1913"/>
      <c r="KR1913"/>
      <c r="KS1913"/>
      <c r="KT1913"/>
      <c r="KU1913"/>
      <c r="KV1913"/>
      <c r="KW1913"/>
      <c r="KX1913"/>
      <c r="KY1913"/>
      <c r="KZ1913"/>
      <c r="LA1913"/>
      <c r="LB1913"/>
      <c r="LC1913"/>
      <c r="LD1913"/>
      <c r="LE1913"/>
      <c r="LF1913"/>
      <c r="LG1913"/>
      <c r="LH1913"/>
      <c r="LI1913"/>
      <c r="LJ1913"/>
      <c r="LK1913"/>
      <c r="LL1913"/>
      <c r="LM1913"/>
      <c r="LN1913"/>
      <c r="LO1913"/>
      <c r="LP1913"/>
      <c r="LQ1913"/>
      <c r="LR1913"/>
      <c r="LS1913"/>
      <c r="LT1913"/>
      <c r="LU1913"/>
      <c r="LV1913"/>
      <c r="LW1913"/>
      <c r="LX1913"/>
      <c r="LY1913"/>
      <c r="LZ1913"/>
      <c r="MA1913"/>
      <c r="MB1913"/>
      <c r="MC1913"/>
      <c r="MD1913"/>
      <c r="ME1913"/>
      <c r="MF1913"/>
      <c r="MG1913"/>
      <c r="MH1913"/>
      <c r="MI1913"/>
      <c r="MJ1913"/>
      <c r="MK1913"/>
      <c r="ML1913"/>
      <c r="MM1913"/>
      <c r="MN1913"/>
      <c r="MO1913"/>
      <c r="MP1913"/>
      <c r="MQ1913"/>
      <c r="MR1913"/>
      <c r="MS1913"/>
      <c r="MT1913"/>
      <c r="MU1913"/>
      <c r="MV1913"/>
      <c r="MW1913"/>
      <c r="MX1913"/>
      <c r="MY1913"/>
      <c r="MZ1913"/>
      <c r="NA1913"/>
      <c r="NB1913"/>
      <c r="NC1913"/>
      <c r="ND1913"/>
      <c r="NE1913"/>
      <c r="NF1913"/>
      <c r="NG1913"/>
      <c r="NH1913"/>
      <c r="NI1913"/>
      <c r="NJ1913"/>
      <c r="NK1913"/>
      <c r="NL1913"/>
      <c r="NM1913"/>
      <c r="NN1913"/>
      <c r="NO1913"/>
      <c r="NP1913"/>
      <c r="NQ1913"/>
      <c r="NR1913"/>
      <c r="NS1913"/>
      <c r="NT1913"/>
      <c r="NU1913"/>
      <c r="NV1913"/>
      <c r="NW1913"/>
      <c r="NX1913"/>
      <c r="NY1913"/>
      <c r="NZ1913"/>
      <c r="OA1913"/>
      <c r="OB1913"/>
      <c r="OC1913"/>
      <c r="OD1913"/>
      <c r="OE1913"/>
      <c r="OF1913"/>
      <c r="OG1913"/>
      <c r="OH1913"/>
      <c r="OI1913"/>
      <c r="OJ1913"/>
      <c r="OK1913"/>
      <c r="OL1913"/>
      <c r="OM1913"/>
      <c r="ON1913"/>
      <c r="OO1913"/>
      <c r="OP1913"/>
      <c r="OQ1913"/>
      <c r="OR1913"/>
      <c r="OS1913"/>
      <c r="OT1913"/>
      <c r="OU1913"/>
      <c r="OV1913"/>
      <c r="OW1913"/>
      <c r="OX1913"/>
      <c r="OY1913"/>
      <c r="OZ1913"/>
      <c r="PA1913"/>
      <c r="PB1913"/>
      <c r="PC1913"/>
      <c r="PD1913"/>
      <c r="PE1913"/>
      <c r="PF1913"/>
      <c r="PG1913"/>
      <c r="PH1913"/>
      <c r="PI1913"/>
      <c r="PJ1913"/>
      <c r="PK1913"/>
      <c r="PL1913"/>
      <c r="PM1913"/>
      <c r="PN1913"/>
      <c r="PO1913"/>
      <c r="PP1913"/>
      <c r="PQ1913"/>
      <c r="PR1913"/>
      <c r="PS1913"/>
      <c r="PT1913"/>
      <c r="PU1913"/>
      <c r="PV1913"/>
      <c r="PW1913"/>
      <c r="PX1913"/>
      <c r="PY1913"/>
      <c r="PZ1913"/>
      <c r="QA1913"/>
      <c r="QB1913"/>
      <c r="QC1913"/>
      <c r="QD1913"/>
      <c r="QE1913"/>
      <c r="QF1913"/>
      <c r="QG1913"/>
      <c r="QH1913"/>
      <c r="QI1913"/>
      <c r="QJ1913"/>
      <c r="QK1913"/>
      <c r="QL1913"/>
      <c r="QM1913"/>
      <c r="QN1913"/>
      <c r="QO1913"/>
      <c r="QP1913"/>
      <c r="QQ1913"/>
      <c r="QR1913"/>
      <c r="QS1913"/>
      <c r="QT1913"/>
      <c r="QU1913"/>
      <c r="QV1913"/>
      <c r="QW1913"/>
      <c r="QX1913"/>
      <c r="QY1913"/>
      <c r="QZ1913"/>
      <c r="RA1913"/>
      <c r="RB1913"/>
      <c r="RC1913"/>
      <c r="RD1913"/>
      <c r="RE1913"/>
      <c r="RF1913"/>
      <c r="RG1913"/>
      <c r="RH1913"/>
      <c r="RI1913"/>
      <c r="RJ1913"/>
      <c r="RK1913"/>
      <c r="RL1913"/>
      <c r="RM1913"/>
      <c r="RN1913"/>
      <c r="RO1913"/>
      <c r="RP1913"/>
      <c r="RQ1913"/>
      <c r="RR1913"/>
      <c r="RS1913"/>
      <c r="RT1913"/>
      <c r="RU1913"/>
      <c r="RV1913"/>
      <c r="RW1913"/>
      <c r="RX1913"/>
      <c r="RY1913"/>
      <c r="RZ1913"/>
      <c r="SA1913"/>
      <c r="SB1913"/>
      <c r="SC1913"/>
      <c r="SD1913"/>
      <c r="SE1913"/>
      <c r="SF1913"/>
      <c r="SG1913"/>
      <c r="SH1913"/>
      <c r="SI1913"/>
      <c r="SJ1913"/>
      <c r="SK1913"/>
      <c r="SL1913"/>
      <c r="SM1913"/>
      <c r="SN1913"/>
      <c r="SO1913"/>
      <c r="SP1913"/>
      <c r="SQ1913"/>
      <c r="SR1913"/>
      <c r="SS1913"/>
      <c r="ST1913"/>
      <c r="SU1913"/>
      <c r="SV1913"/>
      <c r="SW1913"/>
      <c r="SX1913"/>
      <c r="SY1913"/>
      <c r="SZ1913"/>
      <c r="TA1913"/>
      <c r="TB1913"/>
      <c r="TC1913"/>
      <c r="TD1913"/>
      <c r="TE1913"/>
      <c r="TF1913"/>
      <c r="TG1913"/>
      <c r="TH1913"/>
      <c r="TI1913"/>
      <c r="TJ1913"/>
      <c r="TK1913"/>
      <c r="TL1913"/>
      <c r="TM1913"/>
      <c r="TN1913"/>
      <c r="TO1913"/>
      <c r="TP1913"/>
      <c r="TQ1913"/>
      <c r="TR1913"/>
      <c r="TS1913"/>
      <c r="TT1913"/>
      <c r="TU1913"/>
      <c r="TV1913"/>
      <c r="TW1913"/>
      <c r="TX1913"/>
      <c r="TY1913"/>
      <c r="TZ1913"/>
      <c r="UA1913"/>
      <c r="UB1913"/>
      <c r="UC1913"/>
      <c r="UD1913"/>
      <c r="UE1913"/>
      <c r="UF1913"/>
      <c r="UG1913"/>
      <c r="UH1913"/>
      <c r="UI1913"/>
      <c r="UJ1913"/>
      <c r="UK1913"/>
      <c r="UL1913"/>
      <c r="UM1913"/>
      <c r="UN1913"/>
      <c r="UO1913"/>
      <c r="UP1913"/>
      <c r="UQ1913"/>
      <c r="UR1913"/>
      <c r="US1913"/>
      <c r="UT1913"/>
      <c r="UU1913"/>
      <c r="UV1913"/>
      <c r="UW1913"/>
      <c r="UX1913"/>
      <c r="UY1913"/>
      <c r="UZ1913"/>
      <c r="VA1913"/>
      <c r="VB1913"/>
      <c r="VC1913"/>
      <c r="VD1913"/>
      <c r="VE1913"/>
      <c r="VF1913"/>
      <c r="VG1913"/>
      <c r="VH1913"/>
      <c r="VI1913"/>
      <c r="VJ1913"/>
      <c r="VK1913"/>
      <c r="VL1913"/>
      <c r="VM1913"/>
      <c r="VN1913"/>
      <c r="VO1913"/>
      <c r="VP1913"/>
      <c r="VQ1913"/>
      <c r="VR1913"/>
      <c r="VS1913"/>
      <c r="VT1913"/>
      <c r="VU1913"/>
      <c r="VV1913"/>
      <c r="VW1913"/>
      <c r="VX1913"/>
      <c r="VY1913"/>
      <c r="VZ1913"/>
      <c r="WA1913"/>
      <c r="WB1913"/>
      <c r="WC1913"/>
      <c r="WD1913"/>
      <c r="WE1913"/>
      <c r="WF1913"/>
      <c r="WG1913"/>
      <c r="WH1913"/>
      <c r="WI1913"/>
      <c r="WJ1913"/>
      <c r="WK1913"/>
      <c r="WL1913"/>
      <c r="WM1913"/>
      <c r="WN1913"/>
      <c r="WO1913"/>
      <c r="WP1913"/>
      <c r="WQ1913"/>
      <c r="WR1913"/>
      <c r="WS1913"/>
      <c r="WT1913"/>
      <c r="WU1913"/>
      <c r="WV1913"/>
      <c r="WW1913"/>
      <c r="WX1913"/>
      <c r="WY1913"/>
      <c r="WZ1913"/>
      <c r="XA1913"/>
      <c r="XB1913"/>
      <c r="XC1913"/>
      <c r="XD1913"/>
      <c r="XE1913"/>
      <c r="XF1913"/>
      <c r="XG1913"/>
      <c r="XH1913"/>
      <c r="XI1913"/>
      <c r="XJ1913"/>
      <c r="XK1913"/>
      <c r="XL1913"/>
      <c r="XM1913"/>
      <c r="XN1913"/>
      <c r="XO1913"/>
      <c r="XP1913"/>
      <c r="XQ1913"/>
      <c r="XR1913"/>
      <c r="XS1913"/>
      <c r="XT1913"/>
      <c r="XU1913"/>
      <c r="XV1913"/>
      <c r="XW1913"/>
      <c r="XX1913"/>
      <c r="XY1913"/>
      <c r="XZ1913"/>
      <c r="YA1913"/>
      <c r="YB1913"/>
      <c r="YC1913"/>
      <c r="YD1913"/>
      <c r="YE1913"/>
      <c r="YF1913"/>
      <c r="YG1913"/>
      <c r="YH1913"/>
      <c r="YI1913"/>
      <c r="YJ1913"/>
      <c r="YK1913"/>
      <c r="YL1913"/>
      <c r="YM1913"/>
      <c r="YN1913"/>
      <c r="YO1913"/>
      <c r="YP1913"/>
      <c r="YQ1913"/>
      <c r="YR1913"/>
      <c r="YS1913"/>
      <c r="YT1913"/>
      <c r="YU1913"/>
      <c r="YV1913"/>
      <c r="YW1913"/>
      <c r="YX1913"/>
      <c r="YY1913"/>
      <c r="YZ1913"/>
      <c r="ZA1913"/>
      <c r="ZB1913"/>
      <c r="ZC1913"/>
      <c r="ZD1913"/>
      <c r="ZE1913"/>
      <c r="ZF1913"/>
      <c r="ZG1913"/>
      <c r="ZH1913"/>
      <c r="ZI1913"/>
      <c r="ZJ1913"/>
      <c r="ZK1913"/>
      <c r="ZL1913"/>
      <c r="ZM1913"/>
      <c r="ZN1913"/>
      <c r="ZO1913"/>
      <c r="ZP1913"/>
      <c r="ZQ1913"/>
      <c r="ZR1913"/>
      <c r="ZS1913"/>
      <c r="ZT1913"/>
      <c r="ZU1913"/>
      <c r="ZV1913"/>
      <c r="ZW1913"/>
      <c r="ZX1913"/>
      <c r="ZY1913"/>
      <c r="ZZ1913"/>
      <c r="AAA1913"/>
      <c r="AAB1913"/>
      <c r="AAC1913"/>
      <c r="AAD1913"/>
      <c r="AAE1913"/>
      <c r="AAF1913"/>
      <c r="AAG1913"/>
      <c r="AAH1913"/>
      <c r="AAI1913"/>
      <c r="AAJ1913"/>
      <c r="AAK1913"/>
      <c r="AAL1913"/>
      <c r="AAM1913"/>
      <c r="AAN1913"/>
      <c r="AAO1913"/>
      <c r="AAP1913"/>
      <c r="AAQ1913"/>
      <c r="AAR1913"/>
      <c r="AAS1913"/>
      <c r="AAT1913"/>
      <c r="AAU1913"/>
      <c r="AAV1913"/>
      <c r="AAW1913"/>
      <c r="AAX1913"/>
      <c r="AAY1913"/>
      <c r="AAZ1913"/>
      <c r="ABA1913"/>
      <c r="ABB1913"/>
      <c r="ABC1913"/>
      <c r="ABD1913"/>
      <c r="ABE1913"/>
      <c r="ABF1913"/>
      <c r="ABG1913"/>
      <c r="ABH1913"/>
      <c r="ABI1913"/>
      <c r="ABJ1913"/>
      <c r="ABK1913"/>
      <c r="ABL1913"/>
      <c r="ABM1913"/>
      <c r="ABN1913"/>
      <c r="ABO1913"/>
      <c r="ABP1913"/>
      <c r="ABQ1913"/>
      <c r="ABR1913"/>
      <c r="ABS1913"/>
      <c r="ABT1913"/>
      <c r="ABU1913"/>
      <c r="ABV1913"/>
      <c r="ABW1913"/>
      <c r="ABX1913"/>
      <c r="ABY1913"/>
      <c r="ABZ1913"/>
      <c r="ACA1913"/>
      <c r="ACB1913"/>
      <c r="ACC1913"/>
      <c r="ACD1913"/>
      <c r="ACE1913"/>
      <c r="ACF1913"/>
      <c r="ACG1913"/>
      <c r="ACH1913"/>
      <c r="ACI1913"/>
      <c r="ACJ1913"/>
      <c r="ACK1913"/>
      <c r="ACL1913"/>
      <c r="ACM1913"/>
      <c r="ACN1913"/>
      <c r="ACO1913"/>
      <c r="ACP1913"/>
      <c r="ACQ1913"/>
      <c r="ACR1913"/>
      <c r="ACS1913"/>
      <c r="ACT1913"/>
      <c r="ACU1913"/>
      <c r="ACV1913"/>
      <c r="ACW1913"/>
      <c r="ACX1913"/>
      <c r="ACY1913"/>
      <c r="ACZ1913"/>
      <c r="ADA1913"/>
      <c r="ADB1913"/>
      <c r="ADC1913"/>
      <c r="ADD1913"/>
      <c r="ADE1913"/>
      <c r="ADF1913"/>
      <c r="ADG1913"/>
      <c r="ADH1913"/>
      <c r="ADI1913"/>
      <c r="ADJ1913"/>
      <c r="ADK1913"/>
      <c r="ADL1913"/>
      <c r="ADM1913"/>
      <c r="ADN1913"/>
      <c r="ADO1913"/>
      <c r="ADP1913"/>
      <c r="ADQ1913"/>
      <c r="ADR1913"/>
      <c r="ADS1913"/>
      <c r="ADT1913"/>
      <c r="ADU1913"/>
      <c r="ADV1913"/>
      <c r="ADW1913"/>
      <c r="ADX1913"/>
      <c r="ADY1913"/>
      <c r="ADZ1913"/>
      <c r="AEA1913"/>
      <c r="AEB1913"/>
      <c r="AEC1913"/>
      <c r="AED1913"/>
      <c r="AEE1913"/>
      <c r="AEF1913"/>
      <c r="AEG1913"/>
      <c r="AEH1913"/>
      <c r="AEI1913"/>
      <c r="AEJ1913"/>
      <c r="AEK1913"/>
      <c r="AEL1913"/>
      <c r="AEM1913"/>
      <c r="AEN1913"/>
      <c r="AEO1913"/>
      <c r="AEP1913"/>
      <c r="AEQ1913"/>
      <c r="AER1913"/>
      <c r="AES1913"/>
      <c r="AET1913"/>
      <c r="AEU1913"/>
      <c r="AEV1913"/>
      <c r="AEW1913"/>
      <c r="AEX1913"/>
      <c r="AEY1913"/>
      <c r="AEZ1913"/>
      <c r="AFA1913"/>
      <c r="AFB1913"/>
      <c r="AFC1913"/>
      <c r="AFD1913"/>
      <c r="AFE1913"/>
      <c r="AFF1913"/>
      <c r="AFG1913"/>
      <c r="AFH1913"/>
      <c r="AFI1913"/>
      <c r="AFJ1913"/>
      <c r="AFK1913"/>
      <c r="AFL1913"/>
      <c r="AFM1913"/>
      <c r="AFN1913"/>
      <c r="AFO1913"/>
      <c r="AFP1913"/>
      <c r="AFQ1913"/>
      <c r="AFR1913"/>
      <c r="AFS1913"/>
      <c r="AFT1913"/>
      <c r="AFU1913"/>
      <c r="AFV1913"/>
      <c r="AFW1913"/>
      <c r="AFX1913"/>
      <c r="AFY1913"/>
      <c r="AFZ1913"/>
      <c r="AGA1913"/>
      <c r="AGB1913"/>
      <c r="AGC1913"/>
      <c r="AGD1913"/>
      <c r="AGE1913"/>
      <c r="AGF1913"/>
      <c r="AGG1913"/>
      <c r="AGH1913"/>
      <c r="AGI1913"/>
      <c r="AGJ1913"/>
      <c r="AGK1913"/>
      <c r="AGL1913"/>
      <c r="AGM1913"/>
      <c r="AGN1913"/>
      <c r="AGO1913"/>
      <c r="AGP1913"/>
      <c r="AGQ1913"/>
      <c r="AGR1913"/>
      <c r="AGS1913"/>
      <c r="AGT1913"/>
      <c r="AGU1913"/>
      <c r="AGV1913"/>
      <c r="AGW1913"/>
      <c r="AGX1913"/>
      <c r="AGY1913"/>
      <c r="AGZ1913"/>
      <c r="AHA1913"/>
      <c r="AHB1913"/>
      <c r="AHC1913"/>
      <c r="AHD1913"/>
      <c r="AHE1913"/>
      <c r="AHF1913"/>
      <c r="AHG1913"/>
      <c r="AHH1913"/>
      <c r="AHI1913"/>
      <c r="AHJ1913"/>
      <c r="AHK1913"/>
      <c r="AHL1913"/>
      <c r="AHM1913"/>
      <c r="AHN1913"/>
      <c r="AHO1913"/>
      <c r="AHP1913"/>
      <c r="AHQ1913"/>
      <c r="AHR1913"/>
      <c r="AHS1913"/>
      <c r="AHT1913"/>
      <c r="AHU1913"/>
      <c r="AHV1913"/>
      <c r="AHW1913"/>
      <c r="AHX1913"/>
      <c r="AHY1913"/>
      <c r="AHZ1913"/>
      <c r="AIA1913"/>
      <c r="AIB1913"/>
      <c r="AIC1913"/>
      <c r="AID1913"/>
      <c r="AIE1913"/>
      <c r="AIF1913"/>
      <c r="AIG1913"/>
      <c r="AIH1913"/>
      <c r="AII1913"/>
      <c r="AIJ1913"/>
      <c r="AIK1913"/>
      <c r="AIL1913"/>
      <c r="AIM1913"/>
      <c r="AIN1913"/>
      <c r="AIO1913"/>
      <c r="AIP1913"/>
      <c r="AIQ1913"/>
      <c r="AIR1913"/>
      <c r="AIS1913"/>
      <c r="AIT1913"/>
      <c r="AIU1913"/>
      <c r="AIV1913"/>
      <c r="AIW1913"/>
      <c r="AIX1913"/>
      <c r="AIY1913"/>
      <c r="AIZ1913"/>
      <c r="AJA1913"/>
      <c r="AJB1913"/>
      <c r="AJC1913"/>
      <c r="AJD1913"/>
      <c r="AJE1913"/>
      <c r="AJF1913"/>
      <c r="AJG1913"/>
      <c r="AJH1913"/>
      <c r="AJI1913"/>
      <c r="AJJ1913"/>
      <c r="AJK1913"/>
      <c r="AJL1913"/>
      <c r="AJM1913"/>
      <c r="AJN1913"/>
      <c r="AJO1913"/>
      <c r="AJP1913"/>
      <c r="AJQ1913"/>
      <c r="AJR1913"/>
      <c r="AJS1913"/>
      <c r="AJT1913"/>
      <c r="AJU1913"/>
      <c r="AJV1913"/>
      <c r="AJW1913"/>
      <c r="AJX1913"/>
      <c r="AJY1913"/>
      <c r="AJZ1913"/>
      <c r="AKA1913"/>
      <c r="AKB1913"/>
      <c r="AKC1913"/>
      <c r="AKD1913"/>
      <c r="AKE1913"/>
      <c r="AKF1913"/>
      <c r="AKG1913"/>
      <c r="AKH1913"/>
      <c r="AKI1913"/>
      <c r="AKJ1913"/>
      <c r="AKK1913"/>
      <c r="AKL1913"/>
      <c r="AKM1913"/>
      <c r="AKN1913"/>
      <c r="AKO1913"/>
      <c r="AKP1913"/>
      <c r="AKQ1913"/>
      <c r="AKR1913"/>
      <c r="AKS1913"/>
      <c r="AKT1913"/>
      <c r="AKU1913"/>
      <c r="AKV1913"/>
      <c r="AKW1913"/>
      <c r="AKX1913"/>
      <c r="AKY1913"/>
      <c r="AKZ1913"/>
      <c r="ALA1913"/>
      <c r="ALB1913"/>
      <c r="ALC1913"/>
      <c r="ALD1913"/>
      <c r="ALE1913"/>
      <c r="ALF1913"/>
      <c r="ALG1913"/>
      <c r="ALH1913"/>
      <c r="ALI1913"/>
      <c r="ALJ1913"/>
      <c r="ALK1913"/>
      <c r="ALL1913"/>
      <c r="ALM1913"/>
      <c r="ALN1913"/>
      <c r="ALO1913"/>
      <c r="ALP1913"/>
      <c r="ALQ1913"/>
      <c r="ALR1913"/>
      <c r="ALS1913"/>
      <c r="ALT1913"/>
      <c r="ALU1913"/>
      <c r="ALV1913"/>
      <c r="ALW1913"/>
      <c r="ALX1913"/>
      <c r="ALY1913"/>
      <c r="ALZ1913"/>
      <c r="AMA1913"/>
      <c r="AMB1913"/>
      <c r="AMC1913"/>
      <c r="AMD1913"/>
      <c r="AME1913"/>
      <c r="AMF1913"/>
      <c r="AMG1913"/>
      <c r="AMH1913"/>
      <c r="AMI1913"/>
      <c r="AMJ1913"/>
      <c r="AMK1913"/>
    </row>
    <row r="1914" spans="1:1025" ht="45" customHeight="1" thickTop="1" thickBot="1" x14ac:dyDescent="0.3">
      <c r="A1914" s="257" t="s">
        <v>197</v>
      </c>
      <c r="B1914" s="257"/>
      <c r="C1914" s="257"/>
      <c r="D1914" s="257"/>
      <c r="E1914" s="257"/>
      <c r="F1914" s="257"/>
      <c r="G1914" s="257"/>
      <c r="H1914" s="257"/>
      <c r="I1914" s="257"/>
      <c r="J1914" s="257"/>
      <c r="K1914" s="257"/>
      <c r="L1914" s="257"/>
      <c r="M1914" s="257"/>
      <c r="N1914" s="257"/>
      <c r="O1914" s="257"/>
      <c r="P1914" s="257"/>
      <c r="Q1914" s="56" t="s">
        <v>188</v>
      </c>
      <c r="R1914" s="258" t="s">
        <v>189</v>
      </c>
      <c r="S1914" s="258"/>
      <c r="T1914" s="258"/>
      <c r="U1914" s="258"/>
      <c r="V1914" s="258"/>
      <c r="W1914" s="258"/>
      <c r="X1914" s="258"/>
      <c r="Y1914" s="258"/>
      <c r="Z1914" s="258"/>
      <c r="AA1914" s="258"/>
      <c r="AB1914" s="258"/>
      <c r="AC1914" s="258"/>
      <c r="AD1914" s="258"/>
      <c r="AE1914" s="258"/>
      <c r="AF1914" s="57" t="s">
        <v>188</v>
      </c>
      <c r="AG1914" s="259" t="s">
        <v>7</v>
      </c>
      <c r="AH1914" s="259"/>
      <c r="AI1914" s="259"/>
      <c r="AJ1914" s="259"/>
      <c r="AK1914" s="259"/>
      <c r="AL1914" s="259"/>
      <c r="AM1914" s="259"/>
      <c r="AN1914" s="259"/>
      <c r="AO1914" s="259"/>
      <c r="AP1914" s="259"/>
      <c r="AQ1914" s="259"/>
      <c r="AR1914" s="259"/>
      <c r="AS1914" s="259"/>
      <c r="AT1914" s="259"/>
      <c r="AU1914"/>
      <c r="AV1914"/>
      <c r="AW1914"/>
      <c r="AX1914"/>
      <c r="AY1914"/>
      <c r="AZ1914"/>
      <c r="BA1914"/>
      <c r="BB1914"/>
      <c r="BC1914"/>
      <c r="BD1914"/>
      <c r="BE1914"/>
      <c r="BF1914"/>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I1914"/>
      <c r="DJ1914"/>
      <c r="DK1914"/>
      <c r="DL1914"/>
      <c r="DM1914"/>
      <c r="DN1914"/>
      <c r="DO1914"/>
      <c r="DP1914"/>
      <c r="DQ1914"/>
      <c r="DR1914"/>
      <c r="DS1914"/>
      <c r="DT1914"/>
      <c r="DU1914"/>
      <c r="DV1914"/>
      <c r="DW1914"/>
      <c r="DX1914"/>
      <c r="DY1914"/>
      <c r="DZ1914"/>
      <c r="EA1914"/>
      <c r="EB1914"/>
      <c r="EC1914"/>
      <c r="ED1914"/>
      <c r="EE1914"/>
      <c r="EF1914"/>
      <c r="EG1914"/>
      <c r="EH1914"/>
      <c r="EI1914"/>
      <c r="EJ1914"/>
      <c r="EK1914"/>
      <c r="EL1914"/>
      <c r="EM1914"/>
      <c r="EN1914"/>
      <c r="EO1914"/>
      <c r="EP1914"/>
      <c r="EQ1914"/>
      <c r="ER1914"/>
      <c r="ES1914"/>
      <c r="ET1914"/>
      <c r="EU1914"/>
      <c r="EV1914"/>
      <c r="EW1914"/>
      <c r="EX1914"/>
      <c r="EY1914"/>
      <c r="EZ1914"/>
      <c r="FA1914"/>
      <c r="FB1914"/>
      <c r="FC1914"/>
      <c r="FD1914"/>
      <c r="FE1914"/>
      <c r="FF1914"/>
      <c r="FG1914"/>
      <c r="FH1914"/>
      <c r="FI1914"/>
      <c r="FJ1914"/>
      <c r="FK1914"/>
      <c r="FL1914"/>
      <c r="FM1914"/>
      <c r="FN1914"/>
      <c r="FO1914"/>
      <c r="FP1914"/>
      <c r="FQ1914"/>
      <c r="FR1914"/>
      <c r="FS1914"/>
      <c r="FT1914"/>
      <c r="FU1914"/>
      <c r="FV1914"/>
      <c r="FW1914"/>
      <c r="FX1914"/>
      <c r="FY1914"/>
      <c r="FZ1914"/>
      <c r="GA1914"/>
      <c r="GB1914"/>
      <c r="GC1914"/>
      <c r="GD1914"/>
      <c r="GE1914"/>
      <c r="GF1914"/>
      <c r="GG1914"/>
      <c r="GH1914"/>
      <c r="GI1914"/>
      <c r="GJ1914"/>
      <c r="GK1914"/>
      <c r="GL1914"/>
      <c r="GM1914"/>
      <c r="GN1914"/>
      <c r="GO1914"/>
      <c r="GP1914"/>
      <c r="GQ1914"/>
      <c r="GR1914"/>
      <c r="GS1914"/>
      <c r="GT1914"/>
      <c r="GU1914"/>
      <c r="GV1914"/>
      <c r="GW1914"/>
      <c r="GX1914"/>
      <c r="GY1914"/>
      <c r="GZ1914"/>
      <c r="HA1914"/>
      <c r="HB1914"/>
      <c r="HC1914"/>
      <c r="HD1914"/>
      <c r="HE1914"/>
      <c r="HF1914"/>
      <c r="HG1914"/>
      <c r="HH1914"/>
      <c r="HI1914"/>
      <c r="HJ1914"/>
      <c r="HK1914"/>
      <c r="HL1914"/>
      <c r="HM1914"/>
      <c r="HN1914"/>
      <c r="HO1914"/>
      <c r="HP1914"/>
      <c r="HQ1914"/>
      <c r="HR1914"/>
      <c r="HS1914"/>
      <c r="HT1914"/>
      <c r="HU1914"/>
      <c r="HV1914"/>
      <c r="HW1914"/>
      <c r="HX1914"/>
      <c r="HY1914"/>
      <c r="HZ1914"/>
      <c r="IA1914"/>
      <c r="IB1914"/>
      <c r="IC1914"/>
      <c r="ID1914"/>
      <c r="IE1914"/>
      <c r="IF1914"/>
      <c r="IG1914"/>
      <c r="IH1914"/>
      <c r="II1914"/>
      <c r="IJ1914"/>
      <c r="IK1914"/>
      <c r="IL1914"/>
      <c r="IM1914"/>
      <c r="IN1914"/>
      <c r="IO1914"/>
      <c r="IP1914"/>
      <c r="IQ1914"/>
      <c r="IR1914"/>
      <c r="IS1914"/>
      <c r="IT1914"/>
      <c r="IU1914"/>
      <c r="IV1914"/>
      <c r="IW1914"/>
      <c r="IX1914"/>
      <c r="IY1914"/>
      <c r="IZ1914"/>
      <c r="JA1914"/>
      <c r="JB1914"/>
      <c r="JC1914"/>
      <c r="JD1914"/>
      <c r="JE1914"/>
      <c r="JF1914"/>
      <c r="JG1914"/>
      <c r="JH1914"/>
      <c r="JI1914"/>
      <c r="JJ1914"/>
      <c r="JK1914"/>
      <c r="JL1914"/>
      <c r="JM1914"/>
      <c r="JN1914"/>
      <c r="JO1914"/>
      <c r="JP1914"/>
      <c r="JQ1914"/>
      <c r="JR1914"/>
      <c r="JS1914"/>
      <c r="JT1914"/>
      <c r="JU1914"/>
      <c r="JV1914"/>
      <c r="JW1914"/>
      <c r="JX1914"/>
      <c r="JY1914"/>
      <c r="JZ1914"/>
      <c r="KA1914"/>
      <c r="KB1914"/>
      <c r="KC1914"/>
      <c r="KD1914"/>
      <c r="KE1914"/>
      <c r="KF1914"/>
      <c r="KG1914"/>
      <c r="KH1914"/>
      <c r="KI1914"/>
      <c r="KJ1914"/>
      <c r="KK1914"/>
      <c r="KL1914"/>
      <c r="KM1914"/>
      <c r="KN1914"/>
      <c r="KO1914"/>
      <c r="KP1914"/>
      <c r="KQ1914"/>
      <c r="KR1914"/>
      <c r="KS1914"/>
      <c r="KT1914"/>
      <c r="KU1914"/>
      <c r="KV1914"/>
      <c r="KW1914"/>
      <c r="KX1914"/>
      <c r="KY1914"/>
      <c r="KZ1914"/>
      <c r="LA1914"/>
      <c r="LB1914"/>
      <c r="LC1914"/>
      <c r="LD1914"/>
      <c r="LE1914"/>
      <c r="LF1914"/>
      <c r="LG1914"/>
      <c r="LH1914"/>
      <c r="LI1914"/>
      <c r="LJ1914"/>
      <c r="LK1914"/>
      <c r="LL1914"/>
      <c r="LM1914"/>
      <c r="LN1914"/>
      <c r="LO1914"/>
      <c r="LP1914"/>
      <c r="LQ1914"/>
      <c r="LR1914"/>
      <c r="LS1914"/>
      <c r="LT1914"/>
      <c r="LU1914"/>
      <c r="LV1914"/>
      <c r="LW1914"/>
      <c r="LX1914"/>
      <c r="LY1914"/>
      <c r="LZ1914"/>
      <c r="MA1914"/>
      <c r="MB1914"/>
      <c r="MC1914"/>
      <c r="MD1914"/>
      <c r="ME1914"/>
      <c r="MF1914"/>
      <c r="MG1914"/>
      <c r="MH1914"/>
      <c r="MI1914"/>
      <c r="MJ1914"/>
      <c r="MK1914"/>
      <c r="ML1914"/>
      <c r="MM1914"/>
      <c r="MN1914"/>
      <c r="MO1914"/>
      <c r="MP1914"/>
      <c r="MQ1914"/>
      <c r="MR1914"/>
      <c r="MS1914"/>
      <c r="MT1914"/>
      <c r="MU1914"/>
      <c r="MV1914"/>
      <c r="MW1914"/>
      <c r="MX1914"/>
      <c r="MY1914"/>
      <c r="MZ1914"/>
      <c r="NA1914"/>
      <c r="NB1914"/>
      <c r="NC1914"/>
      <c r="ND1914"/>
      <c r="NE1914"/>
      <c r="NF1914"/>
      <c r="NG1914"/>
      <c r="NH1914"/>
      <c r="NI1914"/>
      <c r="NJ1914"/>
      <c r="NK1914"/>
      <c r="NL1914"/>
      <c r="NM1914"/>
      <c r="NN1914"/>
      <c r="NO1914"/>
      <c r="NP1914"/>
      <c r="NQ1914"/>
      <c r="NR1914"/>
      <c r="NS1914"/>
      <c r="NT1914"/>
      <c r="NU1914"/>
      <c r="NV1914"/>
      <c r="NW1914"/>
      <c r="NX1914"/>
      <c r="NY1914"/>
      <c r="NZ1914"/>
      <c r="OA1914"/>
      <c r="OB1914"/>
      <c r="OC1914"/>
      <c r="OD1914"/>
      <c r="OE1914"/>
      <c r="OF1914"/>
      <c r="OG1914"/>
      <c r="OH1914"/>
      <c r="OI1914"/>
      <c r="OJ1914"/>
      <c r="OK1914"/>
      <c r="OL1914"/>
      <c r="OM1914"/>
      <c r="ON1914"/>
      <c r="OO1914"/>
      <c r="OP1914"/>
      <c r="OQ1914"/>
      <c r="OR1914"/>
      <c r="OS1914"/>
      <c r="OT1914"/>
      <c r="OU1914"/>
      <c r="OV1914"/>
      <c r="OW1914"/>
      <c r="OX1914"/>
      <c r="OY1914"/>
      <c r="OZ1914"/>
      <c r="PA1914"/>
      <c r="PB1914"/>
      <c r="PC1914"/>
      <c r="PD1914"/>
      <c r="PE1914"/>
      <c r="PF1914"/>
      <c r="PG1914"/>
      <c r="PH1914"/>
      <c r="PI1914"/>
      <c r="PJ1914"/>
      <c r="PK1914"/>
      <c r="PL1914"/>
      <c r="PM1914"/>
      <c r="PN1914"/>
      <c r="PO1914"/>
      <c r="PP1914"/>
      <c r="PQ1914"/>
      <c r="PR1914"/>
      <c r="PS1914"/>
      <c r="PT1914"/>
      <c r="PU1914"/>
      <c r="PV1914"/>
      <c r="PW1914"/>
      <c r="PX1914"/>
      <c r="PY1914"/>
      <c r="PZ1914"/>
      <c r="QA1914"/>
      <c r="QB1914"/>
      <c r="QC1914"/>
      <c r="QD1914"/>
      <c r="QE1914"/>
      <c r="QF1914"/>
      <c r="QG1914"/>
      <c r="QH1914"/>
      <c r="QI1914"/>
      <c r="QJ1914"/>
      <c r="QK1914"/>
      <c r="QL1914"/>
      <c r="QM1914"/>
      <c r="QN1914"/>
      <c r="QO1914"/>
      <c r="QP1914"/>
      <c r="QQ1914"/>
      <c r="QR1914"/>
      <c r="QS1914"/>
      <c r="QT1914"/>
      <c r="QU1914"/>
      <c r="QV1914"/>
      <c r="QW1914"/>
      <c r="QX1914"/>
      <c r="QY1914"/>
      <c r="QZ1914"/>
      <c r="RA1914"/>
      <c r="RB1914"/>
      <c r="RC1914"/>
      <c r="RD1914"/>
      <c r="RE1914"/>
      <c r="RF1914"/>
      <c r="RG1914"/>
      <c r="RH1914"/>
      <c r="RI1914"/>
      <c r="RJ1914"/>
      <c r="RK1914"/>
      <c r="RL1914"/>
      <c r="RM1914"/>
      <c r="RN1914"/>
      <c r="RO1914"/>
      <c r="RP1914"/>
      <c r="RQ1914"/>
      <c r="RR1914"/>
      <c r="RS1914"/>
      <c r="RT1914"/>
      <c r="RU1914"/>
      <c r="RV1914"/>
      <c r="RW1914"/>
      <c r="RX1914"/>
      <c r="RY1914"/>
      <c r="RZ1914"/>
      <c r="SA1914"/>
      <c r="SB1914"/>
      <c r="SC1914"/>
      <c r="SD1914"/>
      <c r="SE1914"/>
      <c r="SF1914"/>
      <c r="SG1914"/>
      <c r="SH1914"/>
      <c r="SI1914"/>
      <c r="SJ1914"/>
      <c r="SK1914"/>
      <c r="SL1914"/>
      <c r="SM1914"/>
      <c r="SN1914"/>
      <c r="SO1914"/>
      <c r="SP1914"/>
      <c r="SQ1914"/>
      <c r="SR1914"/>
      <c r="SS1914"/>
      <c r="ST1914"/>
      <c r="SU1914"/>
      <c r="SV1914"/>
      <c r="SW1914"/>
      <c r="SX1914"/>
      <c r="SY1914"/>
      <c r="SZ1914"/>
      <c r="TA1914"/>
      <c r="TB1914"/>
      <c r="TC1914"/>
      <c r="TD1914"/>
      <c r="TE1914"/>
      <c r="TF1914"/>
      <c r="TG1914"/>
      <c r="TH1914"/>
      <c r="TI1914"/>
      <c r="TJ1914"/>
      <c r="TK1914"/>
      <c r="TL1914"/>
      <c r="TM1914"/>
      <c r="TN1914"/>
      <c r="TO1914"/>
      <c r="TP1914"/>
      <c r="TQ1914"/>
      <c r="TR1914"/>
      <c r="TS1914"/>
      <c r="TT1914"/>
      <c r="TU1914"/>
      <c r="TV1914"/>
      <c r="TW1914"/>
      <c r="TX1914"/>
      <c r="TY1914"/>
      <c r="TZ1914"/>
      <c r="UA1914"/>
      <c r="UB1914"/>
      <c r="UC1914"/>
      <c r="UD1914"/>
      <c r="UE1914"/>
      <c r="UF1914"/>
      <c r="UG1914"/>
      <c r="UH1914"/>
      <c r="UI1914"/>
      <c r="UJ1914"/>
      <c r="UK1914"/>
      <c r="UL1914"/>
      <c r="UM1914"/>
      <c r="UN1914"/>
      <c r="UO1914"/>
      <c r="UP1914"/>
      <c r="UQ1914"/>
      <c r="UR1914"/>
      <c r="US1914"/>
      <c r="UT1914"/>
      <c r="UU1914"/>
      <c r="UV1914"/>
      <c r="UW1914"/>
      <c r="UX1914"/>
      <c r="UY1914"/>
      <c r="UZ1914"/>
      <c r="VA1914"/>
      <c r="VB1914"/>
      <c r="VC1914"/>
      <c r="VD1914"/>
      <c r="VE1914"/>
      <c r="VF1914"/>
      <c r="VG1914"/>
      <c r="VH1914"/>
      <c r="VI1914"/>
      <c r="VJ1914"/>
      <c r="VK1914"/>
      <c r="VL1914"/>
      <c r="VM1914"/>
      <c r="VN1914"/>
      <c r="VO1914"/>
      <c r="VP1914"/>
      <c r="VQ1914"/>
      <c r="VR1914"/>
      <c r="VS1914"/>
      <c r="VT1914"/>
      <c r="VU1914"/>
      <c r="VV1914"/>
      <c r="VW1914"/>
      <c r="VX1914"/>
      <c r="VY1914"/>
      <c r="VZ1914"/>
      <c r="WA1914"/>
      <c r="WB1914"/>
      <c r="WC1914"/>
      <c r="WD1914"/>
      <c r="WE1914"/>
      <c r="WF1914"/>
      <c r="WG1914"/>
      <c r="WH1914"/>
      <c r="WI1914"/>
      <c r="WJ1914"/>
      <c r="WK1914"/>
      <c r="WL1914"/>
      <c r="WM1914"/>
      <c r="WN1914"/>
      <c r="WO1914"/>
      <c r="WP1914"/>
      <c r="WQ1914"/>
      <c r="WR1914"/>
      <c r="WS1914"/>
      <c r="WT1914"/>
      <c r="WU1914"/>
      <c r="WV1914"/>
      <c r="WW1914"/>
      <c r="WX1914"/>
      <c r="WY1914"/>
      <c r="WZ1914"/>
      <c r="XA1914"/>
      <c r="XB1914"/>
      <c r="XC1914"/>
      <c r="XD1914"/>
      <c r="XE1914"/>
      <c r="XF1914"/>
      <c r="XG1914"/>
      <c r="XH1914"/>
      <c r="XI1914"/>
      <c r="XJ1914"/>
      <c r="XK1914"/>
      <c r="XL1914"/>
      <c r="XM1914"/>
      <c r="XN1914"/>
      <c r="XO1914"/>
      <c r="XP1914"/>
      <c r="XQ1914"/>
      <c r="XR1914"/>
      <c r="XS1914"/>
      <c r="XT1914"/>
      <c r="XU1914"/>
      <c r="XV1914"/>
      <c r="XW1914"/>
      <c r="XX1914"/>
      <c r="XY1914"/>
      <c r="XZ1914"/>
      <c r="YA1914"/>
      <c r="YB1914"/>
      <c r="YC1914"/>
      <c r="YD1914"/>
      <c r="YE1914"/>
      <c r="YF1914"/>
      <c r="YG1914"/>
      <c r="YH1914"/>
      <c r="YI1914"/>
      <c r="YJ1914"/>
      <c r="YK1914"/>
      <c r="YL1914"/>
      <c r="YM1914"/>
      <c r="YN1914"/>
      <c r="YO1914"/>
      <c r="YP1914"/>
      <c r="YQ1914"/>
      <c r="YR1914"/>
      <c r="YS1914"/>
      <c r="YT1914"/>
      <c r="YU1914"/>
      <c r="YV1914"/>
      <c r="YW1914"/>
      <c r="YX1914"/>
      <c r="YY1914"/>
      <c r="YZ1914"/>
      <c r="ZA1914"/>
      <c r="ZB1914"/>
      <c r="ZC1914"/>
      <c r="ZD1914"/>
      <c r="ZE1914"/>
      <c r="ZF1914"/>
      <c r="ZG1914"/>
      <c r="ZH1914"/>
      <c r="ZI1914"/>
      <c r="ZJ1914"/>
      <c r="ZK1914"/>
      <c r="ZL1914"/>
      <c r="ZM1914"/>
      <c r="ZN1914"/>
      <c r="ZO1914"/>
      <c r="ZP1914"/>
      <c r="ZQ1914"/>
      <c r="ZR1914"/>
      <c r="ZS1914"/>
      <c r="ZT1914"/>
      <c r="ZU1914"/>
      <c r="ZV1914"/>
      <c r="ZW1914"/>
      <c r="ZX1914"/>
      <c r="ZY1914"/>
      <c r="ZZ1914"/>
      <c r="AAA1914"/>
      <c r="AAB1914"/>
      <c r="AAC1914"/>
      <c r="AAD1914"/>
      <c r="AAE1914"/>
      <c r="AAF1914"/>
      <c r="AAG1914"/>
      <c r="AAH1914"/>
      <c r="AAI1914"/>
      <c r="AAJ1914"/>
      <c r="AAK1914"/>
      <c r="AAL1914"/>
      <c r="AAM1914"/>
      <c r="AAN1914"/>
      <c r="AAO1914"/>
      <c r="AAP1914"/>
      <c r="AAQ1914"/>
      <c r="AAR1914"/>
      <c r="AAS1914"/>
      <c r="AAT1914"/>
      <c r="AAU1914"/>
      <c r="AAV1914"/>
      <c r="AAW1914"/>
      <c r="AAX1914"/>
      <c r="AAY1914"/>
      <c r="AAZ1914"/>
      <c r="ABA1914"/>
      <c r="ABB1914"/>
      <c r="ABC1914"/>
      <c r="ABD1914"/>
      <c r="ABE1914"/>
      <c r="ABF1914"/>
      <c r="ABG1914"/>
      <c r="ABH1914"/>
      <c r="ABI1914"/>
      <c r="ABJ1914"/>
      <c r="ABK1914"/>
      <c r="ABL1914"/>
      <c r="ABM1914"/>
      <c r="ABN1914"/>
      <c r="ABO1914"/>
      <c r="ABP1914"/>
      <c r="ABQ1914"/>
      <c r="ABR1914"/>
      <c r="ABS1914"/>
      <c r="ABT1914"/>
      <c r="ABU1914"/>
      <c r="ABV1914"/>
      <c r="ABW1914"/>
      <c r="ABX1914"/>
      <c r="ABY1914"/>
      <c r="ABZ1914"/>
      <c r="ACA1914"/>
      <c r="ACB1914"/>
      <c r="ACC1914"/>
      <c r="ACD1914"/>
      <c r="ACE1914"/>
      <c r="ACF1914"/>
      <c r="ACG1914"/>
      <c r="ACH1914"/>
      <c r="ACI1914"/>
      <c r="ACJ1914"/>
      <c r="ACK1914"/>
      <c r="ACL1914"/>
      <c r="ACM1914"/>
      <c r="ACN1914"/>
      <c r="ACO1914"/>
      <c r="ACP1914"/>
      <c r="ACQ1914"/>
      <c r="ACR1914"/>
      <c r="ACS1914"/>
      <c r="ACT1914"/>
      <c r="ACU1914"/>
      <c r="ACV1914"/>
      <c r="ACW1914"/>
      <c r="ACX1914"/>
      <c r="ACY1914"/>
      <c r="ACZ1914"/>
      <c r="ADA1914"/>
      <c r="ADB1914"/>
      <c r="ADC1914"/>
      <c r="ADD1914"/>
      <c r="ADE1914"/>
      <c r="ADF1914"/>
      <c r="ADG1914"/>
      <c r="ADH1914"/>
      <c r="ADI1914"/>
      <c r="ADJ1914"/>
      <c r="ADK1914"/>
      <c r="ADL1914"/>
      <c r="ADM1914"/>
      <c r="ADN1914"/>
      <c r="ADO1914"/>
      <c r="ADP1914"/>
      <c r="ADQ1914"/>
      <c r="ADR1914"/>
      <c r="ADS1914"/>
      <c r="ADT1914"/>
      <c r="ADU1914"/>
      <c r="ADV1914"/>
      <c r="ADW1914"/>
      <c r="ADX1914"/>
      <c r="ADY1914"/>
      <c r="ADZ1914"/>
      <c r="AEA1914"/>
      <c r="AEB1914"/>
      <c r="AEC1914"/>
      <c r="AED1914"/>
      <c r="AEE1914"/>
      <c r="AEF1914"/>
      <c r="AEG1914"/>
      <c r="AEH1914"/>
      <c r="AEI1914"/>
      <c r="AEJ1914"/>
      <c r="AEK1914"/>
      <c r="AEL1914"/>
      <c r="AEM1914"/>
      <c r="AEN1914"/>
      <c r="AEO1914"/>
      <c r="AEP1914"/>
      <c r="AEQ1914"/>
      <c r="AER1914"/>
      <c r="AES1914"/>
      <c r="AET1914"/>
      <c r="AEU1914"/>
      <c r="AEV1914"/>
      <c r="AEW1914"/>
      <c r="AEX1914"/>
      <c r="AEY1914"/>
      <c r="AEZ1914"/>
      <c r="AFA1914"/>
      <c r="AFB1914"/>
      <c r="AFC1914"/>
      <c r="AFD1914"/>
      <c r="AFE1914"/>
      <c r="AFF1914"/>
      <c r="AFG1914"/>
      <c r="AFH1914"/>
      <c r="AFI1914"/>
      <c r="AFJ1914"/>
      <c r="AFK1914"/>
      <c r="AFL1914"/>
      <c r="AFM1914"/>
      <c r="AFN1914"/>
      <c r="AFO1914"/>
      <c r="AFP1914"/>
      <c r="AFQ1914"/>
      <c r="AFR1914"/>
      <c r="AFS1914"/>
      <c r="AFT1914"/>
      <c r="AFU1914"/>
      <c r="AFV1914"/>
      <c r="AFW1914"/>
      <c r="AFX1914"/>
      <c r="AFY1914"/>
      <c r="AFZ1914"/>
      <c r="AGA1914"/>
      <c r="AGB1914"/>
      <c r="AGC1914"/>
      <c r="AGD1914"/>
      <c r="AGE1914"/>
      <c r="AGF1914"/>
      <c r="AGG1914"/>
      <c r="AGH1914"/>
      <c r="AGI1914"/>
      <c r="AGJ1914"/>
      <c r="AGK1914"/>
      <c r="AGL1914"/>
      <c r="AGM1914"/>
      <c r="AGN1914"/>
      <c r="AGO1914"/>
      <c r="AGP1914"/>
      <c r="AGQ1914"/>
      <c r="AGR1914"/>
      <c r="AGS1914"/>
      <c r="AGT1914"/>
      <c r="AGU1914"/>
      <c r="AGV1914"/>
      <c r="AGW1914"/>
      <c r="AGX1914"/>
      <c r="AGY1914"/>
      <c r="AGZ1914"/>
      <c r="AHA1914"/>
      <c r="AHB1914"/>
      <c r="AHC1914"/>
      <c r="AHD1914"/>
      <c r="AHE1914"/>
      <c r="AHF1914"/>
      <c r="AHG1914"/>
      <c r="AHH1914"/>
      <c r="AHI1914"/>
      <c r="AHJ1914"/>
      <c r="AHK1914"/>
      <c r="AHL1914"/>
      <c r="AHM1914"/>
      <c r="AHN1914"/>
      <c r="AHO1914"/>
      <c r="AHP1914"/>
      <c r="AHQ1914"/>
      <c r="AHR1914"/>
      <c r="AHS1914"/>
      <c r="AHT1914"/>
      <c r="AHU1914"/>
      <c r="AHV1914"/>
      <c r="AHW1914"/>
      <c r="AHX1914"/>
      <c r="AHY1914"/>
      <c r="AHZ1914"/>
      <c r="AIA1914"/>
      <c r="AIB1914"/>
      <c r="AIC1914"/>
      <c r="AID1914"/>
      <c r="AIE1914"/>
      <c r="AIF1914"/>
      <c r="AIG1914"/>
      <c r="AIH1914"/>
      <c r="AII1914"/>
      <c r="AIJ1914"/>
      <c r="AIK1914"/>
      <c r="AIL1914"/>
      <c r="AIM1914"/>
      <c r="AIN1914"/>
      <c r="AIO1914"/>
      <c r="AIP1914"/>
      <c r="AIQ1914"/>
      <c r="AIR1914"/>
      <c r="AIS1914"/>
      <c r="AIT1914"/>
      <c r="AIU1914"/>
      <c r="AIV1914"/>
      <c r="AIW1914"/>
      <c r="AIX1914"/>
      <c r="AIY1914"/>
      <c r="AIZ1914"/>
      <c r="AJA1914"/>
      <c r="AJB1914"/>
      <c r="AJC1914"/>
      <c r="AJD1914"/>
      <c r="AJE1914"/>
      <c r="AJF1914"/>
      <c r="AJG1914"/>
      <c r="AJH1914"/>
      <c r="AJI1914"/>
      <c r="AJJ1914"/>
      <c r="AJK1914"/>
      <c r="AJL1914"/>
      <c r="AJM1914"/>
      <c r="AJN1914"/>
      <c r="AJO1914"/>
      <c r="AJP1914"/>
      <c r="AJQ1914"/>
      <c r="AJR1914"/>
      <c r="AJS1914"/>
      <c r="AJT1914"/>
      <c r="AJU1914"/>
      <c r="AJV1914"/>
      <c r="AJW1914"/>
      <c r="AJX1914"/>
      <c r="AJY1914"/>
      <c r="AJZ1914"/>
      <c r="AKA1914"/>
      <c r="AKB1914"/>
      <c r="AKC1914"/>
      <c r="AKD1914"/>
      <c r="AKE1914"/>
      <c r="AKF1914"/>
      <c r="AKG1914"/>
      <c r="AKH1914"/>
      <c r="AKI1914"/>
      <c r="AKJ1914"/>
      <c r="AKK1914"/>
      <c r="AKL1914"/>
      <c r="AKM1914"/>
      <c r="AKN1914"/>
      <c r="AKO1914"/>
      <c r="AKP1914"/>
      <c r="AKQ1914"/>
      <c r="AKR1914"/>
      <c r="AKS1914"/>
      <c r="AKT1914"/>
      <c r="AKU1914"/>
      <c r="AKV1914"/>
      <c r="AKW1914"/>
      <c r="AKX1914"/>
      <c r="AKY1914"/>
      <c r="AKZ1914"/>
      <c r="ALA1914"/>
      <c r="ALB1914"/>
      <c r="ALC1914"/>
      <c r="ALD1914"/>
      <c r="ALE1914"/>
      <c r="ALF1914"/>
      <c r="ALG1914"/>
      <c r="ALH1914"/>
      <c r="ALI1914"/>
      <c r="ALJ1914"/>
      <c r="ALK1914"/>
      <c r="ALL1914"/>
      <c r="ALM1914"/>
      <c r="ALN1914"/>
      <c r="ALO1914"/>
      <c r="ALP1914"/>
      <c r="ALQ1914"/>
      <c r="ALR1914"/>
      <c r="ALS1914"/>
      <c r="ALT1914"/>
      <c r="ALU1914"/>
      <c r="ALV1914"/>
      <c r="ALW1914"/>
      <c r="ALX1914"/>
      <c r="ALY1914"/>
      <c r="ALZ1914"/>
      <c r="AMA1914"/>
      <c r="AMB1914"/>
      <c r="AMC1914"/>
      <c r="AMD1914"/>
      <c r="AME1914"/>
      <c r="AMF1914"/>
      <c r="AMG1914"/>
      <c r="AMH1914"/>
      <c r="AMI1914"/>
      <c r="AMJ1914"/>
      <c r="AMK1914"/>
    </row>
    <row r="1915" spans="1:1025" ht="45" customHeight="1" thickTop="1" thickBot="1" x14ac:dyDescent="0.3">
      <c r="A1915" s="249" t="s">
        <v>1502</v>
      </c>
      <c r="B1915" s="249" t="s">
        <v>1502</v>
      </c>
      <c r="C1915" s="249" t="s">
        <v>1502</v>
      </c>
      <c r="D1915" s="249" t="s">
        <v>1502</v>
      </c>
      <c r="E1915" s="249" t="s">
        <v>1502</v>
      </c>
      <c r="F1915" s="249" t="s">
        <v>1502</v>
      </c>
      <c r="G1915" s="249" t="s">
        <v>1502</v>
      </c>
      <c r="H1915" s="249" t="s">
        <v>1502</v>
      </c>
      <c r="I1915" s="249" t="s">
        <v>1502</v>
      </c>
      <c r="J1915" s="249" t="s">
        <v>1502</v>
      </c>
      <c r="K1915" s="249" t="s">
        <v>1502</v>
      </c>
      <c r="L1915" s="249" t="s">
        <v>1502</v>
      </c>
      <c r="M1915" s="249" t="s">
        <v>1502</v>
      </c>
      <c r="N1915" s="249" t="s">
        <v>1502</v>
      </c>
      <c r="O1915" s="249" t="s">
        <v>1502</v>
      </c>
      <c r="P1915" s="249" t="s">
        <v>1502</v>
      </c>
      <c r="Q1915" s="54">
        <v>2</v>
      </c>
      <c r="R1915" s="250"/>
      <c r="S1915" s="250"/>
      <c r="T1915" s="250"/>
      <c r="U1915" s="250"/>
      <c r="V1915" s="250"/>
      <c r="W1915" s="250"/>
      <c r="X1915" s="250"/>
      <c r="Y1915" s="250"/>
      <c r="Z1915" s="250"/>
      <c r="AA1915" s="250"/>
      <c r="AB1915" s="250"/>
      <c r="AC1915" s="250"/>
      <c r="AD1915" s="250"/>
      <c r="AE1915" s="250"/>
      <c r="AF1915" s="54">
        <v>2</v>
      </c>
      <c r="AG1915" s="250"/>
      <c r="AH1915" s="250"/>
      <c r="AI1915" s="250"/>
      <c r="AJ1915" s="250"/>
      <c r="AK1915" s="250"/>
      <c r="AL1915" s="250"/>
      <c r="AM1915" s="250"/>
      <c r="AN1915" s="250"/>
      <c r="AO1915" s="250"/>
      <c r="AP1915" s="250"/>
      <c r="AQ1915" s="250"/>
      <c r="AR1915" s="250"/>
      <c r="AS1915" s="250"/>
      <c r="AT1915" s="250"/>
      <c r="AU1915"/>
      <c r="AV1915"/>
      <c r="AW1915"/>
      <c r="AX1915"/>
      <c r="AY1915"/>
      <c r="AZ1915"/>
      <c r="BA1915"/>
      <c r="BB1915"/>
      <c r="BC1915"/>
      <c r="BD1915"/>
      <c r="BE1915"/>
      <c r="BF191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I1915"/>
      <c r="DJ1915"/>
      <c r="DK1915"/>
      <c r="DL1915"/>
      <c r="DM1915"/>
      <c r="DN1915"/>
      <c r="DO1915"/>
      <c r="DP1915"/>
      <c r="DQ1915"/>
      <c r="DR1915"/>
      <c r="DS1915"/>
      <c r="DT1915"/>
      <c r="DU1915"/>
      <c r="DV1915"/>
      <c r="DW1915"/>
      <c r="DX1915"/>
      <c r="DY1915"/>
      <c r="DZ1915"/>
      <c r="EA1915"/>
      <c r="EB1915"/>
      <c r="EC1915"/>
      <c r="ED1915"/>
      <c r="EE1915"/>
      <c r="EF1915"/>
      <c r="EG1915"/>
      <c r="EH1915"/>
      <c r="EI1915"/>
      <c r="EJ1915"/>
      <c r="EK1915"/>
      <c r="EL1915"/>
      <c r="EM1915"/>
      <c r="EN1915"/>
      <c r="EO1915"/>
      <c r="EP1915"/>
      <c r="EQ1915"/>
      <c r="ER1915"/>
      <c r="ES1915"/>
      <c r="ET1915"/>
      <c r="EU1915"/>
      <c r="EV1915"/>
      <c r="EW1915"/>
      <c r="EX1915"/>
      <c r="EY1915"/>
      <c r="EZ1915"/>
      <c r="FA1915"/>
      <c r="FB1915"/>
      <c r="FC1915"/>
      <c r="FD1915"/>
      <c r="FE1915"/>
      <c r="FF1915"/>
      <c r="FG1915"/>
      <c r="FH1915"/>
      <c r="FI1915"/>
      <c r="FJ1915"/>
      <c r="FK1915"/>
      <c r="FL1915"/>
      <c r="FM1915"/>
      <c r="FN1915"/>
      <c r="FO1915"/>
      <c r="FP1915"/>
      <c r="FQ1915"/>
      <c r="FR1915"/>
      <c r="FS1915"/>
      <c r="FT1915"/>
      <c r="FU1915"/>
      <c r="FV1915"/>
      <c r="FW1915"/>
      <c r="FX1915"/>
      <c r="FY1915"/>
      <c r="FZ1915"/>
      <c r="GA1915"/>
      <c r="GB1915"/>
      <c r="GC1915"/>
      <c r="GD1915"/>
      <c r="GE1915"/>
      <c r="GF1915"/>
      <c r="GG1915"/>
      <c r="GH1915"/>
      <c r="GI1915"/>
      <c r="GJ1915"/>
      <c r="GK1915"/>
      <c r="GL1915"/>
      <c r="GM1915"/>
      <c r="GN1915"/>
      <c r="GO1915"/>
      <c r="GP1915"/>
      <c r="GQ1915"/>
      <c r="GR1915"/>
      <c r="GS1915"/>
      <c r="GT1915"/>
      <c r="GU1915"/>
      <c r="GV1915"/>
      <c r="GW1915"/>
      <c r="GX1915"/>
      <c r="GY1915"/>
      <c r="GZ1915"/>
      <c r="HA1915"/>
      <c r="HB1915"/>
      <c r="HC1915"/>
      <c r="HD1915"/>
      <c r="HE1915"/>
      <c r="HF1915"/>
      <c r="HG1915"/>
      <c r="HH1915"/>
      <c r="HI1915"/>
      <c r="HJ1915"/>
      <c r="HK1915"/>
      <c r="HL1915"/>
      <c r="HM1915"/>
      <c r="HN1915"/>
      <c r="HO1915"/>
      <c r="HP1915"/>
      <c r="HQ1915"/>
      <c r="HR1915"/>
      <c r="HS1915"/>
      <c r="HT1915"/>
      <c r="HU1915"/>
      <c r="HV1915"/>
      <c r="HW1915"/>
      <c r="HX1915"/>
      <c r="HY1915"/>
      <c r="HZ1915"/>
      <c r="IA1915"/>
      <c r="IB1915"/>
      <c r="IC1915"/>
      <c r="ID1915"/>
      <c r="IE1915"/>
      <c r="IF1915"/>
      <c r="IG1915"/>
      <c r="IH1915"/>
      <c r="II1915"/>
      <c r="IJ1915"/>
      <c r="IK1915"/>
      <c r="IL1915"/>
      <c r="IM1915"/>
      <c r="IN1915"/>
      <c r="IO1915"/>
      <c r="IP1915"/>
      <c r="IQ1915"/>
      <c r="IR1915"/>
      <c r="IS1915"/>
      <c r="IT1915"/>
      <c r="IU1915"/>
      <c r="IV1915"/>
      <c r="IW1915"/>
      <c r="IX1915"/>
      <c r="IY1915"/>
      <c r="IZ1915"/>
      <c r="JA1915"/>
      <c r="JB1915"/>
      <c r="JC1915"/>
      <c r="JD1915"/>
      <c r="JE1915"/>
      <c r="JF1915"/>
      <c r="JG1915"/>
      <c r="JH1915"/>
      <c r="JI1915"/>
      <c r="JJ1915"/>
      <c r="JK1915"/>
      <c r="JL1915"/>
      <c r="JM1915"/>
      <c r="JN1915"/>
      <c r="JO1915"/>
      <c r="JP1915"/>
      <c r="JQ1915"/>
      <c r="JR1915"/>
      <c r="JS1915"/>
      <c r="JT1915"/>
      <c r="JU1915"/>
      <c r="JV1915"/>
      <c r="JW1915"/>
      <c r="JX1915"/>
      <c r="JY1915"/>
      <c r="JZ1915"/>
      <c r="KA1915"/>
      <c r="KB1915"/>
      <c r="KC1915"/>
      <c r="KD1915"/>
      <c r="KE1915"/>
      <c r="KF1915"/>
      <c r="KG1915"/>
      <c r="KH1915"/>
      <c r="KI1915"/>
      <c r="KJ1915"/>
      <c r="KK1915"/>
      <c r="KL1915"/>
      <c r="KM1915"/>
      <c r="KN1915"/>
      <c r="KO1915"/>
      <c r="KP1915"/>
      <c r="KQ1915"/>
      <c r="KR1915"/>
      <c r="KS1915"/>
      <c r="KT1915"/>
      <c r="KU1915"/>
      <c r="KV1915"/>
      <c r="KW1915"/>
      <c r="KX1915"/>
      <c r="KY1915"/>
      <c r="KZ1915"/>
      <c r="LA1915"/>
      <c r="LB1915"/>
      <c r="LC1915"/>
      <c r="LD1915"/>
      <c r="LE1915"/>
      <c r="LF1915"/>
      <c r="LG1915"/>
      <c r="LH1915"/>
      <c r="LI1915"/>
      <c r="LJ1915"/>
      <c r="LK1915"/>
      <c r="LL1915"/>
      <c r="LM1915"/>
      <c r="LN1915"/>
      <c r="LO1915"/>
      <c r="LP1915"/>
      <c r="LQ1915"/>
      <c r="LR1915"/>
      <c r="LS1915"/>
      <c r="LT1915"/>
      <c r="LU1915"/>
      <c r="LV1915"/>
      <c r="LW1915"/>
      <c r="LX1915"/>
      <c r="LY1915"/>
      <c r="LZ1915"/>
      <c r="MA1915"/>
      <c r="MB1915"/>
      <c r="MC1915"/>
      <c r="MD1915"/>
      <c r="ME1915"/>
      <c r="MF1915"/>
      <c r="MG1915"/>
      <c r="MH1915"/>
      <c r="MI1915"/>
      <c r="MJ1915"/>
      <c r="MK1915"/>
      <c r="ML1915"/>
      <c r="MM1915"/>
      <c r="MN1915"/>
      <c r="MO1915"/>
      <c r="MP1915"/>
      <c r="MQ1915"/>
      <c r="MR1915"/>
      <c r="MS1915"/>
      <c r="MT1915"/>
      <c r="MU1915"/>
      <c r="MV1915"/>
      <c r="MW1915"/>
      <c r="MX1915"/>
      <c r="MY1915"/>
      <c r="MZ1915"/>
      <c r="NA1915"/>
      <c r="NB1915"/>
      <c r="NC1915"/>
      <c r="ND1915"/>
      <c r="NE1915"/>
      <c r="NF1915"/>
      <c r="NG1915"/>
      <c r="NH1915"/>
      <c r="NI1915"/>
      <c r="NJ1915"/>
      <c r="NK1915"/>
      <c r="NL1915"/>
      <c r="NM1915"/>
      <c r="NN1915"/>
      <c r="NO1915"/>
      <c r="NP1915"/>
      <c r="NQ1915"/>
      <c r="NR1915"/>
      <c r="NS1915"/>
      <c r="NT1915"/>
      <c r="NU1915"/>
      <c r="NV1915"/>
      <c r="NW1915"/>
      <c r="NX1915"/>
      <c r="NY1915"/>
      <c r="NZ1915"/>
      <c r="OA1915"/>
      <c r="OB1915"/>
      <c r="OC1915"/>
      <c r="OD1915"/>
      <c r="OE1915"/>
      <c r="OF1915"/>
      <c r="OG1915"/>
      <c r="OH1915"/>
      <c r="OI1915"/>
      <c r="OJ1915"/>
      <c r="OK1915"/>
      <c r="OL1915"/>
      <c r="OM1915"/>
      <c r="ON1915"/>
      <c r="OO1915"/>
      <c r="OP1915"/>
      <c r="OQ1915"/>
      <c r="OR1915"/>
      <c r="OS1915"/>
      <c r="OT1915"/>
      <c r="OU1915"/>
      <c r="OV1915"/>
      <c r="OW1915"/>
      <c r="OX1915"/>
      <c r="OY1915"/>
      <c r="OZ1915"/>
      <c r="PA1915"/>
      <c r="PB1915"/>
      <c r="PC1915"/>
      <c r="PD1915"/>
      <c r="PE1915"/>
      <c r="PF1915"/>
      <c r="PG1915"/>
      <c r="PH1915"/>
      <c r="PI1915"/>
      <c r="PJ1915"/>
      <c r="PK1915"/>
      <c r="PL1915"/>
      <c r="PM1915"/>
      <c r="PN1915"/>
      <c r="PO1915"/>
      <c r="PP1915"/>
      <c r="PQ1915"/>
      <c r="PR1915"/>
      <c r="PS1915"/>
      <c r="PT1915"/>
      <c r="PU1915"/>
      <c r="PV1915"/>
      <c r="PW1915"/>
      <c r="PX1915"/>
      <c r="PY1915"/>
      <c r="PZ1915"/>
      <c r="QA1915"/>
      <c r="QB1915"/>
      <c r="QC1915"/>
      <c r="QD1915"/>
      <c r="QE1915"/>
      <c r="QF1915"/>
      <c r="QG1915"/>
      <c r="QH1915"/>
      <c r="QI1915"/>
      <c r="QJ1915"/>
      <c r="QK1915"/>
      <c r="QL1915"/>
      <c r="QM1915"/>
      <c r="QN1915"/>
      <c r="QO1915"/>
      <c r="QP1915"/>
      <c r="QQ1915"/>
      <c r="QR1915"/>
      <c r="QS1915"/>
      <c r="QT1915"/>
      <c r="QU1915"/>
      <c r="QV1915"/>
      <c r="QW1915"/>
      <c r="QX1915"/>
      <c r="QY1915"/>
      <c r="QZ1915"/>
      <c r="RA1915"/>
      <c r="RB1915"/>
      <c r="RC1915"/>
      <c r="RD1915"/>
      <c r="RE1915"/>
      <c r="RF1915"/>
      <c r="RG1915"/>
      <c r="RH1915"/>
      <c r="RI1915"/>
      <c r="RJ1915"/>
      <c r="RK1915"/>
      <c r="RL1915"/>
      <c r="RM1915"/>
      <c r="RN1915"/>
      <c r="RO1915"/>
      <c r="RP1915"/>
      <c r="RQ1915"/>
      <c r="RR1915"/>
      <c r="RS1915"/>
      <c r="RT1915"/>
      <c r="RU1915"/>
      <c r="RV1915"/>
      <c r="RW1915"/>
      <c r="RX1915"/>
      <c r="RY1915"/>
      <c r="RZ1915"/>
      <c r="SA1915"/>
      <c r="SB1915"/>
      <c r="SC1915"/>
      <c r="SD1915"/>
      <c r="SE1915"/>
      <c r="SF1915"/>
      <c r="SG1915"/>
      <c r="SH1915"/>
      <c r="SI1915"/>
      <c r="SJ1915"/>
      <c r="SK1915"/>
      <c r="SL1915"/>
      <c r="SM1915"/>
      <c r="SN1915"/>
      <c r="SO1915"/>
      <c r="SP1915"/>
      <c r="SQ1915"/>
      <c r="SR1915"/>
      <c r="SS1915"/>
      <c r="ST1915"/>
      <c r="SU1915"/>
      <c r="SV1915"/>
      <c r="SW1915"/>
      <c r="SX1915"/>
      <c r="SY1915"/>
      <c r="SZ1915"/>
      <c r="TA1915"/>
      <c r="TB1915"/>
      <c r="TC1915"/>
      <c r="TD1915"/>
      <c r="TE1915"/>
      <c r="TF1915"/>
      <c r="TG1915"/>
      <c r="TH1915"/>
      <c r="TI1915"/>
      <c r="TJ1915"/>
      <c r="TK1915"/>
      <c r="TL1915"/>
      <c r="TM1915"/>
      <c r="TN1915"/>
      <c r="TO1915"/>
      <c r="TP1915"/>
      <c r="TQ1915"/>
      <c r="TR1915"/>
      <c r="TS1915"/>
      <c r="TT1915"/>
      <c r="TU1915"/>
      <c r="TV1915"/>
      <c r="TW1915"/>
      <c r="TX1915"/>
      <c r="TY1915"/>
      <c r="TZ1915"/>
      <c r="UA1915"/>
      <c r="UB1915"/>
      <c r="UC1915"/>
      <c r="UD1915"/>
      <c r="UE1915"/>
      <c r="UF1915"/>
      <c r="UG1915"/>
      <c r="UH1915"/>
      <c r="UI1915"/>
      <c r="UJ1915"/>
      <c r="UK1915"/>
      <c r="UL1915"/>
      <c r="UM1915"/>
      <c r="UN1915"/>
      <c r="UO1915"/>
      <c r="UP1915"/>
      <c r="UQ1915"/>
      <c r="UR1915"/>
      <c r="US1915"/>
      <c r="UT1915"/>
      <c r="UU1915"/>
      <c r="UV1915"/>
      <c r="UW1915"/>
      <c r="UX1915"/>
      <c r="UY1915"/>
      <c r="UZ1915"/>
      <c r="VA1915"/>
      <c r="VB1915"/>
      <c r="VC1915"/>
      <c r="VD1915"/>
      <c r="VE1915"/>
      <c r="VF1915"/>
      <c r="VG1915"/>
      <c r="VH1915"/>
      <c r="VI1915"/>
      <c r="VJ1915"/>
      <c r="VK1915"/>
      <c r="VL1915"/>
      <c r="VM1915"/>
      <c r="VN1915"/>
      <c r="VO1915"/>
      <c r="VP1915"/>
      <c r="VQ1915"/>
      <c r="VR1915"/>
      <c r="VS1915"/>
      <c r="VT1915"/>
      <c r="VU1915"/>
      <c r="VV1915"/>
      <c r="VW1915"/>
      <c r="VX1915"/>
      <c r="VY1915"/>
      <c r="VZ1915"/>
      <c r="WA1915"/>
      <c r="WB1915"/>
      <c r="WC1915"/>
      <c r="WD1915"/>
      <c r="WE1915"/>
      <c r="WF1915"/>
      <c r="WG1915"/>
      <c r="WH1915"/>
      <c r="WI1915"/>
      <c r="WJ1915"/>
      <c r="WK1915"/>
      <c r="WL1915"/>
      <c r="WM1915"/>
      <c r="WN1915"/>
      <c r="WO1915"/>
      <c r="WP1915"/>
      <c r="WQ1915"/>
      <c r="WR1915"/>
      <c r="WS1915"/>
      <c r="WT1915"/>
      <c r="WU1915"/>
      <c r="WV1915"/>
      <c r="WW1915"/>
      <c r="WX1915"/>
      <c r="WY1915"/>
      <c r="WZ1915"/>
      <c r="XA1915"/>
      <c r="XB1915"/>
      <c r="XC1915"/>
      <c r="XD1915"/>
      <c r="XE1915"/>
      <c r="XF1915"/>
      <c r="XG1915"/>
      <c r="XH1915"/>
      <c r="XI1915"/>
      <c r="XJ1915"/>
      <c r="XK1915"/>
      <c r="XL1915"/>
      <c r="XM1915"/>
      <c r="XN1915"/>
      <c r="XO1915"/>
      <c r="XP1915"/>
      <c r="XQ1915"/>
      <c r="XR1915"/>
      <c r="XS1915"/>
      <c r="XT1915"/>
      <c r="XU1915"/>
      <c r="XV1915"/>
      <c r="XW1915"/>
      <c r="XX1915"/>
      <c r="XY1915"/>
      <c r="XZ1915"/>
      <c r="YA1915"/>
      <c r="YB1915"/>
      <c r="YC1915"/>
      <c r="YD1915"/>
      <c r="YE1915"/>
      <c r="YF1915"/>
      <c r="YG1915"/>
      <c r="YH1915"/>
      <c r="YI1915"/>
      <c r="YJ1915"/>
      <c r="YK1915"/>
      <c r="YL1915"/>
      <c r="YM1915"/>
      <c r="YN1915"/>
      <c r="YO1915"/>
      <c r="YP1915"/>
      <c r="YQ1915"/>
      <c r="YR1915"/>
      <c r="YS1915"/>
      <c r="YT1915"/>
      <c r="YU1915"/>
      <c r="YV1915"/>
      <c r="YW1915"/>
      <c r="YX1915"/>
      <c r="YY1915"/>
      <c r="YZ1915"/>
      <c r="ZA1915"/>
      <c r="ZB1915"/>
      <c r="ZC1915"/>
      <c r="ZD1915"/>
      <c r="ZE1915"/>
      <c r="ZF1915"/>
      <c r="ZG1915"/>
      <c r="ZH1915"/>
      <c r="ZI1915"/>
      <c r="ZJ1915"/>
      <c r="ZK1915"/>
      <c r="ZL1915"/>
      <c r="ZM1915"/>
      <c r="ZN1915"/>
      <c r="ZO1915"/>
      <c r="ZP1915"/>
      <c r="ZQ1915"/>
      <c r="ZR1915"/>
      <c r="ZS1915"/>
      <c r="ZT1915"/>
      <c r="ZU1915"/>
      <c r="ZV1915"/>
      <c r="ZW1915"/>
      <c r="ZX1915"/>
      <c r="ZY1915"/>
      <c r="ZZ1915"/>
      <c r="AAA1915"/>
      <c r="AAB1915"/>
      <c r="AAC1915"/>
      <c r="AAD1915"/>
      <c r="AAE1915"/>
      <c r="AAF1915"/>
      <c r="AAG1915"/>
      <c r="AAH1915"/>
      <c r="AAI1915"/>
      <c r="AAJ1915"/>
      <c r="AAK1915"/>
      <c r="AAL1915"/>
      <c r="AAM1915"/>
      <c r="AAN1915"/>
      <c r="AAO1915"/>
      <c r="AAP1915"/>
      <c r="AAQ1915"/>
      <c r="AAR1915"/>
      <c r="AAS1915"/>
      <c r="AAT1915"/>
      <c r="AAU1915"/>
      <c r="AAV1915"/>
      <c r="AAW1915"/>
      <c r="AAX1915"/>
      <c r="AAY1915"/>
      <c r="AAZ1915"/>
      <c r="ABA1915"/>
      <c r="ABB1915"/>
      <c r="ABC1915"/>
      <c r="ABD1915"/>
      <c r="ABE1915"/>
      <c r="ABF1915"/>
      <c r="ABG1915"/>
      <c r="ABH1915"/>
      <c r="ABI1915"/>
      <c r="ABJ1915"/>
      <c r="ABK1915"/>
      <c r="ABL1915"/>
      <c r="ABM1915"/>
      <c r="ABN1915"/>
      <c r="ABO1915"/>
      <c r="ABP1915"/>
      <c r="ABQ1915"/>
      <c r="ABR1915"/>
      <c r="ABS1915"/>
      <c r="ABT1915"/>
      <c r="ABU1915"/>
      <c r="ABV1915"/>
      <c r="ABW1915"/>
      <c r="ABX1915"/>
      <c r="ABY1915"/>
      <c r="ABZ1915"/>
      <c r="ACA1915"/>
      <c r="ACB1915"/>
      <c r="ACC1915"/>
      <c r="ACD1915"/>
      <c r="ACE1915"/>
      <c r="ACF1915"/>
      <c r="ACG1915"/>
      <c r="ACH1915"/>
      <c r="ACI1915"/>
      <c r="ACJ1915"/>
      <c r="ACK1915"/>
      <c r="ACL1915"/>
      <c r="ACM1915"/>
      <c r="ACN1915"/>
      <c r="ACO1915"/>
      <c r="ACP1915"/>
      <c r="ACQ1915"/>
      <c r="ACR1915"/>
      <c r="ACS1915"/>
      <c r="ACT1915"/>
      <c r="ACU1915"/>
      <c r="ACV1915"/>
      <c r="ACW1915"/>
      <c r="ACX1915"/>
      <c r="ACY1915"/>
      <c r="ACZ1915"/>
      <c r="ADA1915"/>
      <c r="ADB1915"/>
      <c r="ADC1915"/>
      <c r="ADD1915"/>
      <c r="ADE1915"/>
      <c r="ADF1915"/>
      <c r="ADG1915"/>
      <c r="ADH1915"/>
      <c r="ADI1915"/>
      <c r="ADJ1915"/>
      <c r="ADK1915"/>
      <c r="ADL1915"/>
      <c r="ADM1915"/>
      <c r="ADN1915"/>
      <c r="ADO1915"/>
      <c r="ADP1915"/>
      <c r="ADQ1915"/>
      <c r="ADR1915"/>
      <c r="ADS1915"/>
      <c r="ADT1915"/>
      <c r="ADU1915"/>
      <c r="ADV1915"/>
      <c r="ADW1915"/>
      <c r="ADX1915"/>
      <c r="ADY1915"/>
      <c r="ADZ1915"/>
      <c r="AEA1915"/>
      <c r="AEB1915"/>
      <c r="AEC1915"/>
      <c r="AED1915"/>
      <c r="AEE1915"/>
      <c r="AEF1915"/>
      <c r="AEG1915"/>
      <c r="AEH1915"/>
      <c r="AEI1915"/>
      <c r="AEJ1915"/>
      <c r="AEK1915"/>
      <c r="AEL1915"/>
      <c r="AEM1915"/>
      <c r="AEN1915"/>
      <c r="AEO1915"/>
      <c r="AEP1915"/>
      <c r="AEQ1915"/>
      <c r="AER1915"/>
      <c r="AES1915"/>
      <c r="AET1915"/>
      <c r="AEU1915"/>
      <c r="AEV1915"/>
      <c r="AEW1915"/>
      <c r="AEX1915"/>
      <c r="AEY1915"/>
      <c r="AEZ1915"/>
      <c r="AFA1915"/>
      <c r="AFB1915"/>
      <c r="AFC1915"/>
      <c r="AFD1915"/>
      <c r="AFE1915"/>
      <c r="AFF1915"/>
      <c r="AFG1915"/>
      <c r="AFH1915"/>
      <c r="AFI1915"/>
      <c r="AFJ1915"/>
      <c r="AFK1915"/>
      <c r="AFL1915"/>
      <c r="AFM1915"/>
      <c r="AFN1915"/>
      <c r="AFO1915"/>
      <c r="AFP1915"/>
      <c r="AFQ1915"/>
      <c r="AFR1915"/>
      <c r="AFS1915"/>
      <c r="AFT1915"/>
      <c r="AFU1915"/>
      <c r="AFV1915"/>
      <c r="AFW1915"/>
      <c r="AFX1915"/>
      <c r="AFY1915"/>
      <c r="AFZ1915"/>
      <c r="AGA1915"/>
      <c r="AGB1915"/>
      <c r="AGC1915"/>
      <c r="AGD1915"/>
      <c r="AGE1915"/>
      <c r="AGF1915"/>
      <c r="AGG1915"/>
      <c r="AGH1915"/>
      <c r="AGI1915"/>
      <c r="AGJ1915"/>
      <c r="AGK1915"/>
      <c r="AGL1915"/>
      <c r="AGM1915"/>
      <c r="AGN1915"/>
      <c r="AGO1915"/>
      <c r="AGP1915"/>
      <c r="AGQ1915"/>
      <c r="AGR1915"/>
      <c r="AGS1915"/>
      <c r="AGT1915"/>
      <c r="AGU1915"/>
      <c r="AGV1915"/>
      <c r="AGW1915"/>
      <c r="AGX1915"/>
      <c r="AGY1915"/>
      <c r="AGZ1915"/>
      <c r="AHA1915"/>
      <c r="AHB1915"/>
      <c r="AHC1915"/>
      <c r="AHD1915"/>
      <c r="AHE1915"/>
      <c r="AHF1915"/>
      <c r="AHG1915"/>
      <c r="AHH1915"/>
      <c r="AHI1915"/>
      <c r="AHJ1915"/>
      <c r="AHK1915"/>
      <c r="AHL1915"/>
      <c r="AHM1915"/>
      <c r="AHN1915"/>
      <c r="AHO1915"/>
      <c r="AHP1915"/>
      <c r="AHQ1915"/>
      <c r="AHR1915"/>
      <c r="AHS1915"/>
      <c r="AHT1915"/>
      <c r="AHU1915"/>
      <c r="AHV1915"/>
      <c r="AHW1915"/>
      <c r="AHX1915"/>
      <c r="AHY1915"/>
      <c r="AHZ1915"/>
      <c r="AIA1915"/>
      <c r="AIB1915"/>
      <c r="AIC1915"/>
      <c r="AID1915"/>
      <c r="AIE1915"/>
      <c r="AIF1915"/>
      <c r="AIG1915"/>
      <c r="AIH1915"/>
      <c r="AII1915"/>
      <c r="AIJ1915"/>
      <c r="AIK1915"/>
      <c r="AIL1915"/>
      <c r="AIM1915"/>
      <c r="AIN1915"/>
      <c r="AIO1915"/>
      <c r="AIP1915"/>
      <c r="AIQ1915"/>
      <c r="AIR1915"/>
      <c r="AIS1915"/>
      <c r="AIT1915"/>
      <c r="AIU1915"/>
      <c r="AIV1915"/>
      <c r="AIW1915"/>
      <c r="AIX1915"/>
      <c r="AIY1915"/>
      <c r="AIZ1915"/>
      <c r="AJA1915"/>
      <c r="AJB1915"/>
      <c r="AJC1915"/>
      <c r="AJD1915"/>
      <c r="AJE1915"/>
      <c r="AJF1915"/>
      <c r="AJG1915"/>
      <c r="AJH1915"/>
      <c r="AJI1915"/>
      <c r="AJJ1915"/>
      <c r="AJK1915"/>
      <c r="AJL1915"/>
      <c r="AJM1915"/>
      <c r="AJN1915"/>
      <c r="AJO1915"/>
      <c r="AJP1915"/>
      <c r="AJQ1915"/>
      <c r="AJR1915"/>
      <c r="AJS1915"/>
      <c r="AJT1915"/>
      <c r="AJU1915"/>
      <c r="AJV1915"/>
      <c r="AJW1915"/>
      <c r="AJX1915"/>
      <c r="AJY1915"/>
      <c r="AJZ1915"/>
      <c r="AKA1915"/>
      <c r="AKB1915"/>
      <c r="AKC1915"/>
      <c r="AKD1915"/>
      <c r="AKE1915"/>
      <c r="AKF1915"/>
      <c r="AKG1915"/>
      <c r="AKH1915"/>
      <c r="AKI1915"/>
      <c r="AKJ1915"/>
      <c r="AKK1915"/>
      <c r="AKL1915"/>
      <c r="AKM1915"/>
      <c r="AKN1915"/>
      <c r="AKO1915"/>
      <c r="AKP1915"/>
      <c r="AKQ1915"/>
      <c r="AKR1915"/>
      <c r="AKS1915"/>
      <c r="AKT1915"/>
      <c r="AKU1915"/>
      <c r="AKV1915"/>
      <c r="AKW1915"/>
      <c r="AKX1915"/>
      <c r="AKY1915"/>
      <c r="AKZ1915"/>
      <c r="ALA1915"/>
      <c r="ALB1915"/>
      <c r="ALC1915"/>
      <c r="ALD1915"/>
      <c r="ALE1915"/>
      <c r="ALF1915"/>
      <c r="ALG1915"/>
      <c r="ALH1915"/>
      <c r="ALI1915"/>
      <c r="ALJ1915"/>
      <c r="ALK1915"/>
      <c r="ALL1915"/>
      <c r="ALM1915"/>
      <c r="ALN1915"/>
      <c r="ALO1915"/>
      <c r="ALP1915"/>
      <c r="ALQ1915"/>
      <c r="ALR1915"/>
      <c r="ALS1915"/>
      <c r="ALT1915"/>
      <c r="ALU1915"/>
      <c r="ALV1915"/>
      <c r="ALW1915"/>
      <c r="ALX1915"/>
      <c r="ALY1915"/>
      <c r="ALZ1915"/>
      <c r="AMA1915"/>
      <c r="AMB1915"/>
      <c r="AMC1915"/>
      <c r="AMD1915"/>
      <c r="AME1915"/>
      <c r="AMF1915"/>
      <c r="AMG1915"/>
      <c r="AMH1915"/>
      <c r="AMI1915"/>
      <c r="AMJ1915"/>
      <c r="AMK1915"/>
    </row>
    <row r="1916" spans="1:1025" ht="45" customHeight="1" thickTop="1" thickBot="1" x14ac:dyDescent="0.3">
      <c r="A1916" s="249" t="s">
        <v>1503</v>
      </c>
      <c r="B1916" s="249" t="s">
        <v>1503</v>
      </c>
      <c r="C1916" s="249" t="s">
        <v>1503</v>
      </c>
      <c r="D1916" s="249" t="s">
        <v>1503</v>
      </c>
      <c r="E1916" s="249" t="s">
        <v>1503</v>
      </c>
      <c r="F1916" s="249" t="s">
        <v>1503</v>
      </c>
      <c r="G1916" s="249" t="s">
        <v>1503</v>
      </c>
      <c r="H1916" s="249" t="s">
        <v>1503</v>
      </c>
      <c r="I1916" s="249" t="s">
        <v>1503</v>
      </c>
      <c r="J1916" s="249" t="s">
        <v>1503</v>
      </c>
      <c r="K1916" s="249" t="s">
        <v>1503</v>
      </c>
      <c r="L1916" s="249" t="s">
        <v>1503</v>
      </c>
      <c r="M1916" s="249" t="s">
        <v>1503</v>
      </c>
      <c r="N1916" s="249" t="s">
        <v>1503</v>
      </c>
      <c r="O1916" s="249" t="s">
        <v>1503</v>
      </c>
      <c r="P1916" s="249" t="s">
        <v>1503</v>
      </c>
      <c r="Q1916" s="54">
        <v>2</v>
      </c>
      <c r="R1916" s="267"/>
      <c r="S1916" s="267"/>
      <c r="T1916" s="267"/>
      <c r="U1916" s="267"/>
      <c r="V1916" s="267"/>
      <c r="W1916" s="267"/>
      <c r="X1916" s="267"/>
      <c r="Y1916" s="267"/>
      <c r="Z1916" s="267"/>
      <c r="AA1916" s="267"/>
      <c r="AB1916" s="267"/>
      <c r="AC1916" s="267"/>
      <c r="AD1916" s="267"/>
      <c r="AE1916" s="267"/>
      <c r="AF1916" s="54">
        <v>2</v>
      </c>
      <c r="AG1916" s="267"/>
      <c r="AH1916" s="267"/>
      <c r="AI1916" s="267"/>
      <c r="AJ1916" s="267"/>
      <c r="AK1916" s="267"/>
      <c r="AL1916" s="267"/>
      <c r="AM1916" s="267"/>
      <c r="AN1916" s="267"/>
      <c r="AO1916" s="267"/>
      <c r="AP1916" s="267"/>
      <c r="AQ1916" s="267"/>
      <c r="AR1916" s="267"/>
      <c r="AS1916" s="267"/>
      <c r="AT1916" s="267"/>
      <c r="AU1916"/>
      <c r="AV1916"/>
      <c r="AW1916"/>
      <c r="AX1916"/>
      <c r="AY1916"/>
      <c r="AZ1916"/>
      <c r="BA1916"/>
      <c r="BB1916"/>
      <c r="BC1916"/>
      <c r="BD1916"/>
      <c r="BE1916"/>
      <c r="BF1916"/>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I1916"/>
      <c r="DJ1916"/>
      <c r="DK1916"/>
      <c r="DL1916"/>
      <c r="DM1916"/>
      <c r="DN1916"/>
      <c r="DO1916"/>
      <c r="DP1916"/>
      <c r="DQ1916"/>
      <c r="DR1916"/>
      <c r="DS1916"/>
      <c r="DT1916"/>
      <c r="DU1916"/>
      <c r="DV1916"/>
      <c r="DW1916"/>
      <c r="DX1916"/>
      <c r="DY1916"/>
      <c r="DZ1916"/>
      <c r="EA1916"/>
      <c r="EB1916"/>
      <c r="EC1916"/>
      <c r="ED1916"/>
      <c r="EE1916"/>
      <c r="EF1916"/>
      <c r="EG1916"/>
      <c r="EH1916"/>
      <c r="EI1916"/>
      <c r="EJ1916"/>
      <c r="EK1916"/>
      <c r="EL1916"/>
      <c r="EM1916"/>
      <c r="EN1916"/>
      <c r="EO1916"/>
      <c r="EP1916"/>
      <c r="EQ1916"/>
      <c r="ER1916"/>
      <c r="ES1916"/>
      <c r="ET1916"/>
      <c r="EU1916"/>
      <c r="EV1916"/>
      <c r="EW1916"/>
      <c r="EX1916"/>
      <c r="EY1916"/>
      <c r="EZ1916"/>
      <c r="FA1916"/>
      <c r="FB1916"/>
      <c r="FC1916"/>
      <c r="FD1916"/>
      <c r="FE1916"/>
      <c r="FF1916"/>
      <c r="FG1916"/>
      <c r="FH1916"/>
      <c r="FI1916"/>
      <c r="FJ1916"/>
      <c r="FK1916"/>
      <c r="FL1916"/>
      <c r="FM1916"/>
      <c r="FN1916"/>
      <c r="FO1916"/>
      <c r="FP1916"/>
      <c r="FQ1916"/>
      <c r="FR1916"/>
      <c r="FS1916"/>
      <c r="FT1916"/>
      <c r="FU1916"/>
      <c r="FV1916"/>
      <c r="FW1916"/>
      <c r="FX1916"/>
      <c r="FY1916"/>
      <c r="FZ1916"/>
      <c r="GA1916"/>
      <c r="GB1916"/>
      <c r="GC1916"/>
      <c r="GD1916"/>
      <c r="GE1916"/>
      <c r="GF1916"/>
      <c r="GG1916"/>
      <c r="GH1916"/>
      <c r="GI1916"/>
      <c r="GJ1916"/>
      <c r="GK1916"/>
      <c r="GL1916"/>
      <c r="GM1916"/>
      <c r="GN1916"/>
      <c r="GO1916"/>
      <c r="GP1916"/>
      <c r="GQ1916"/>
      <c r="GR1916"/>
      <c r="GS1916"/>
      <c r="GT1916"/>
      <c r="GU1916"/>
      <c r="GV1916"/>
      <c r="GW1916"/>
      <c r="GX1916"/>
      <c r="GY1916"/>
      <c r="GZ1916"/>
      <c r="HA1916"/>
      <c r="HB1916"/>
      <c r="HC1916"/>
      <c r="HD1916"/>
      <c r="HE1916"/>
      <c r="HF1916"/>
      <c r="HG1916"/>
      <c r="HH1916"/>
      <c r="HI1916"/>
      <c r="HJ1916"/>
      <c r="HK1916"/>
      <c r="HL1916"/>
      <c r="HM1916"/>
      <c r="HN1916"/>
      <c r="HO1916"/>
      <c r="HP1916"/>
      <c r="HQ1916"/>
      <c r="HR1916"/>
      <c r="HS1916"/>
      <c r="HT1916"/>
      <c r="HU1916"/>
      <c r="HV1916"/>
      <c r="HW1916"/>
      <c r="HX1916"/>
      <c r="HY1916"/>
      <c r="HZ1916"/>
      <c r="IA1916"/>
      <c r="IB1916"/>
      <c r="IC1916"/>
      <c r="ID1916"/>
      <c r="IE1916"/>
      <c r="IF1916"/>
      <c r="IG1916"/>
      <c r="IH1916"/>
      <c r="II1916"/>
      <c r="IJ1916"/>
      <c r="IK1916"/>
      <c r="IL1916"/>
      <c r="IM1916"/>
      <c r="IN1916"/>
      <c r="IO1916"/>
      <c r="IP1916"/>
      <c r="IQ1916"/>
      <c r="IR1916"/>
      <c r="IS1916"/>
      <c r="IT1916"/>
      <c r="IU1916"/>
      <c r="IV1916"/>
      <c r="IW1916"/>
      <c r="IX1916"/>
      <c r="IY1916"/>
      <c r="IZ1916"/>
      <c r="JA1916"/>
      <c r="JB1916"/>
      <c r="JC1916"/>
      <c r="JD1916"/>
      <c r="JE1916"/>
      <c r="JF1916"/>
      <c r="JG1916"/>
      <c r="JH1916"/>
      <c r="JI1916"/>
      <c r="JJ1916"/>
      <c r="JK1916"/>
      <c r="JL1916"/>
      <c r="JM1916"/>
      <c r="JN1916"/>
      <c r="JO1916"/>
      <c r="JP1916"/>
      <c r="JQ1916"/>
      <c r="JR1916"/>
      <c r="JS1916"/>
      <c r="JT1916"/>
      <c r="JU1916"/>
      <c r="JV1916"/>
      <c r="JW1916"/>
      <c r="JX1916"/>
      <c r="JY1916"/>
      <c r="JZ1916"/>
      <c r="KA1916"/>
      <c r="KB1916"/>
      <c r="KC1916"/>
      <c r="KD1916"/>
      <c r="KE1916"/>
      <c r="KF1916"/>
      <c r="KG1916"/>
      <c r="KH1916"/>
      <c r="KI1916"/>
      <c r="KJ1916"/>
      <c r="KK1916"/>
      <c r="KL1916"/>
      <c r="KM1916"/>
      <c r="KN1916"/>
      <c r="KO1916"/>
      <c r="KP1916"/>
      <c r="KQ1916"/>
      <c r="KR1916"/>
      <c r="KS1916"/>
      <c r="KT1916"/>
      <c r="KU1916"/>
      <c r="KV1916"/>
      <c r="KW1916"/>
      <c r="KX1916"/>
      <c r="KY1916"/>
      <c r="KZ1916"/>
      <c r="LA1916"/>
      <c r="LB1916"/>
      <c r="LC1916"/>
      <c r="LD1916"/>
      <c r="LE1916"/>
      <c r="LF1916"/>
      <c r="LG1916"/>
      <c r="LH1916"/>
      <c r="LI1916"/>
      <c r="LJ1916"/>
      <c r="LK1916"/>
      <c r="LL1916"/>
      <c r="LM1916"/>
      <c r="LN1916"/>
      <c r="LO1916"/>
      <c r="LP1916"/>
      <c r="LQ1916"/>
      <c r="LR1916"/>
      <c r="LS1916"/>
      <c r="LT1916"/>
      <c r="LU1916"/>
      <c r="LV1916"/>
      <c r="LW1916"/>
      <c r="LX1916"/>
      <c r="LY1916"/>
      <c r="LZ1916"/>
      <c r="MA1916"/>
      <c r="MB1916"/>
      <c r="MC1916"/>
      <c r="MD1916"/>
      <c r="ME1916"/>
      <c r="MF1916"/>
      <c r="MG1916"/>
      <c r="MH1916"/>
      <c r="MI1916"/>
      <c r="MJ1916"/>
      <c r="MK1916"/>
      <c r="ML1916"/>
      <c r="MM1916"/>
      <c r="MN1916"/>
      <c r="MO1916"/>
      <c r="MP1916"/>
      <c r="MQ1916"/>
      <c r="MR1916"/>
      <c r="MS1916"/>
      <c r="MT1916"/>
      <c r="MU1916"/>
      <c r="MV1916"/>
      <c r="MW1916"/>
      <c r="MX1916"/>
      <c r="MY1916"/>
      <c r="MZ1916"/>
      <c r="NA1916"/>
      <c r="NB1916"/>
      <c r="NC1916"/>
      <c r="ND1916"/>
      <c r="NE1916"/>
      <c r="NF1916"/>
      <c r="NG1916"/>
      <c r="NH1916"/>
      <c r="NI1916"/>
      <c r="NJ1916"/>
      <c r="NK1916"/>
      <c r="NL1916"/>
      <c r="NM1916"/>
      <c r="NN1916"/>
      <c r="NO1916"/>
      <c r="NP1916"/>
      <c r="NQ1916"/>
      <c r="NR1916"/>
      <c r="NS1916"/>
      <c r="NT1916"/>
      <c r="NU1916"/>
      <c r="NV1916"/>
      <c r="NW1916"/>
      <c r="NX1916"/>
      <c r="NY1916"/>
      <c r="NZ1916"/>
      <c r="OA1916"/>
      <c r="OB1916"/>
      <c r="OC1916"/>
      <c r="OD1916"/>
      <c r="OE1916"/>
      <c r="OF1916"/>
      <c r="OG1916"/>
      <c r="OH1916"/>
      <c r="OI1916"/>
      <c r="OJ1916"/>
      <c r="OK1916"/>
      <c r="OL1916"/>
      <c r="OM1916"/>
      <c r="ON1916"/>
      <c r="OO1916"/>
      <c r="OP1916"/>
      <c r="OQ1916"/>
      <c r="OR1916"/>
      <c r="OS1916"/>
      <c r="OT1916"/>
      <c r="OU1916"/>
      <c r="OV1916"/>
      <c r="OW1916"/>
      <c r="OX1916"/>
      <c r="OY1916"/>
      <c r="OZ1916"/>
      <c r="PA1916"/>
      <c r="PB1916"/>
      <c r="PC1916"/>
      <c r="PD1916"/>
      <c r="PE1916"/>
      <c r="PF1916"/>
      <c r="PG1916"/>
      <c r="PH1916"/>
      <c r="PI1916"/>
      <c r="PJ1916"/>
      <c r="PK1916"/>
      <c r="PL1916"/>
      <c r="PM1916"/>
      <c r="PN1916"/>
      <c r="PO1916"/>
      <c r="PP1916"/>
      <c r="PQ1916"/>
      <c r="PR1916"/>
      <c r="PS1916"/>
      <c r="PT1916"/>
      <c r="PU1916"/>
      <c r="PV1916"/>
      <c r="PW1916"/>
      <c r="PX1916"/>
      <c r="PY1916"/>
      <c r="PZ1916"/>
      <c r="QA1916"/>
      <c r="QB1916"/>
      <c r="QC1916"/>
      <c r="QD1916"/>
      <c r="QE1916"/>
      <c r="QF1916"/>
      <c r="QG1916"/>
      <c r="QH1916"/>
      <c r="QI1916"/>
      <c r="QJ1916"/>
      <c r="QK1916"/>
      <c r="QL1916"/>
      <c r="QM1916"/>
      <c r="QN1916"/>
      <c r="QO1916"/>
      <c r="QP1916"/>
      <c r="QQ1916"/>
      <c r="QR1916"/>
      <c r="QS1916"/>
      <c r="QT1916"/>
      <c r="QU1916"/>
      <c r="QV1916"/>
      <c r="QW1916"/>
      <c r="QX1916"/>
      <c r="QY1916"/>
      <c r="QZ1916"/>
      <c r="RA1916"/>
      <c r="RB1916"/>
      <c r="RC1916"/>
      <c r="RD1916"/>
      <c r="RE1916"/>
      <c r="RF1916"/>
      <c r="RG1916"/>
      <c r="RH1916"/>
      <c r="RI1916"/>
      <c r="RJ1916"/>
      <c r="RK1916"/>
      <c r="RL1916"/>
      <c r="RM1916"/>
      <c r="RN1916"/>
      <c r="RO1916"/>
      <c r="RP1916"/>
      <c r="RQ1916"/>
      <c r="RR1916"/>
      <c r="RS1916"/>
      <c r="RT1916"/>
      <c r="RU1916"/>
      <c r="RV1916"/>
      <c r="RW1916"/>
      <c r="RX1916"/>
      <c r="RY1916"/>
      <c r="RZ1916"/>
      <c r="SA1916"/>
      <c r="SB1916"/>
      <c r="SC1916"/>
      <c r="SD1916"/>
      <c r="SE1916"/>
      <c r="SF1916"/>
      <c r="SG1916"/>
      <c r="SH1916"/>
      <c r="SI1916"/>
      <c r="SJ1916"/>
      <c r="SK1916"/>
      <c r="SL1916"/>
      <c r="SM1916"/>
      <c r="SN1916"/>
      <c r="SO1916"/>
      <c r="SP1916"/>
      <c r="SQ1916"/>
      <c r="SR1916"/>
      <c r="SS1916"/>
      <c r="ST1916"/>
      <c r="SU1916"/>
      <c r="SV1916"/>
      <c r="SW1916"/>
      <c r="SX1916"/>
      <c r="SY1916"/>
      <c r="SZ1916"/>
      <c r="TA1916"/>
      <c r="TB1916"/>
      <c r="TC1916"/>
      <c r="TD1916"/>
      <c r="TE1916"/>
      <c r="TF1916"/>
      <c r="TG1916"/>
      <c r="TH1916"/>
      <c r="TI1916"/>
      <c r="TJ1916"/>
      <c r="TK1916"/>
      <c r="TL1916"/>
      <c r="TM1916"/>
      <c r="TN1916"/>
      <c r="TO1916"/>
      <c r="TP1916"/>
      <c r="TQ1916"/>
      <c r="TR1916"/>
      <c r="TS1916"/>
      <c r="TT1916"/>
      <c r="TU1916"/>
      <c r="TV1916"/>
      <c r="TW1916"/>
      <c r="TX1916"/>
      <c r="TY1916"/>
      <c r="TZ1916"/>
      <c r="UA1916"/>
      <c r="UB1916"/>
      <c r="UC1916"/>
      <c r="UD1916"/>
      <c r="UE1916"/>
      <c r="UF1916"/>
      <c r="UG1916"/>
      <c r="UH1916"/>
      <c r="UI1916"/>
      <c r="UJ1916"/>
      <c r="UK1916"/>
      <c r="UL1916"/>
      <c r="UM1916"/>
      <c r="UN1916"/>
      <c r="UO1916"/>
      <c r="UP1916"/>
      <c r="UQ1916"/>
      <c r="UR1916"/>
      <c r="US1916"/>
      <c r="UT1916"/>
      <c r="UU1916"/>
      <c r="UV1916"/>
      <c r="UW1916"/>
      <c r="UX1916"/>
      <c r="UY1916"/>
      <c r="UZ1916"/>
      <c r="VA1916"/>
      <c r="VB1916"/>
      <c r="VC1916"/>
      <c r="VD1916"/>
      <c r="VE1916"/>
      <c r="VF1916"/>
      <c r="VG1916"/>
      <c r="VH1916"/>
      <c r="VI1916"/>
      <c r="VJ1916"/>
      <c r="VK1916"/>
      <c r="VL1916"/>
      <c r="VM1916"/>
      <c r="VN1916"/>
      <c r="VO1916"/>
      <c r="VP1916"/>
      <c r="VQ1916"/>
      <c r="VR1916"/>
      <c r="VS1916"/>
      <c r="VT1916"/>
      <c r="VU1916"/>
      <c r="VV1916"/>
      <c r="VW1916"/>
      <c r="VX1916"/>
      <c r="VY1916"/>
      <c r="VZ1916"/>
      <c r="WA1916"/>
      <c r="WB1916"/>
      <c r="WC1916"/>
      <c r="WD1916"/>
      <c r="WE1916"/>
      <c r="WF1916"/>
      <c r="WG1916"/>
      <c r="WH1916"/>
      <c r="WI1916"/>
      <c r="WJ1916"/>
      <c r="WK1916"/>
      <c r="WL1916"/>
      <c r="WM1916"/>
      <c r="WN1916"/>
      <c r="WO1916"/>
      <c r="WP1916"/>
      <c r="WQ1916"/>
      <c r="WR1916"/>
      <c r="WS1916"/>
      <c r="WT1916"/>
      <c r="WU1916"/>
      <c r="WV1916"/>
      <c r="WW1916"/>
      <c r="WX1916"/>
      <c r="WY1916"/>
      <c r="WZ1916"/>
      <c r="XA1916"/>
      <c r="XB1916"/>
      <c r="XC1916"/>
      <c r="XD1916"/>
      <c r="XE1916"/>
      <c r="XF1916"/>
      <c r="XG1916"/>
      <c r="XH1916"/>
      <c r="XI1916"/>
      <c r="XJ1916"/>
      <c r="XK1916"/>
      <c r="XL1916"/>
      <c r="XM1916"/>
      <c r="XN1916"/>
      <c r="XO1916"/>
      <c r="XP1916"/>
      <c r="XQ1916"/>
      <c r="XR1916"/>
      <c r="XS1916"/>
      <c r="XT1916"/>
      <c r="XU1916"/>
      <c r="XV1916"/>
      <c r="XW1916"/>
      <c r="XX1916"/>
      <c r="XY1916"/>
      <c r="XZ1916"/>
      <c r="YA1916"/>
      <c r="YB1916"/>
      <c r="YC1916"/>
      <c r="YD1916"/>
      <c r="YE1916"/>
      <c r="YF1916"/>
      <c r="YG1916"/>
      <c r="YH1916"/>
      <c r="YI1916"/>
      <c r="YJ1916"/>
      <c r="YK1916"/>
      <c r="YL1916"/>
      <c r="YM1916"/>
      <c r="YN1916"/>
      <c r="YO1916"/>
      <c r="YP1916"/>
      <c r="YQ1916"/>
      <c r="YR1916"/>
      <c r="YS1916"/>
      <c r="YT1916"/>
      <c r="YU1916"/>
      <c r="YV1916"/>
      <c r="YW1916"/>
      <c r="YX1916"/>
      <c r="YY1916"/>
      <c r="YZ1916"/>
      <c r="ZA1916"/>
      <c r="ZB1916"/>
      <c r="ZC1916"/>
      <c r="ZD1916"/>
      <c r="ZE1916"/>
      <c r="ZF1916"/>
      <c r="ZG1916"/>
      <c r="ZH1916"/>
      <c r="ZI1916"/>
      <c r="ZJ1916"/>
      <c r="ZK1916"/>
      <c r="ZL1916"/>
      <c r="ZM1916"/>
      <c r="ZN1916"/>
      <c r="ZO1916"/>
      <c r="ZP1916"/>
      <c r="ZQ1916"/>
      <c r="ZR1916"/>
      <c r="ZS1916"/>
      <c r="ZT1916"/>
      <c r="ZU1916"/>
      <c r="ZV1916"/>
      <c r="ZW1916"/>
      <c r="ZX1916"/>
      <c r="ZY1916"/>
      <c r="ZZ1916"/>
      <c r="AAA1916"/>
      <c r="AAB1916"/>
      <c r="AAC1916"/>
      <c r="AAD1916"/>
      <c r="AAE1916"/>
      <c r="AAF1916"/>
      <c r="AAG1916"/>
      <c r="AAH1916"/>
      <c r="AAI1916"/>
      <c r="AAJ1916"/>
      <c r="AAK1916"/>
      <c r="AAL1916"/>
      <c r="AAM1916"/>
      <c r="AAN1916"/>
      <c r="AAO1916"/>
      <c r="AAP1916"/>
      <c r="AAQ1916"/>
      <c r="AAR1916"/>
      <c r="AAS1916"/>
      <c r="AAT1916"/>
      <c r="AAU1916"/>
      <c r="AAV1916"/>
      <c r="AAW1916"/>
      <c r="AAX1916"/>
      <c r="AAY1916"/>
      <c r="AAZ1916"/>
      <c r="ABA1916"/>
      <c r="ABB1916"/>
      <c r="ABC1916"/>
      <c r="ABD1916"/>
      <c r="ABE1916"/>
      <c r="ABF1916"/>
      <c r="ABG1916"/>
      <c r="ABH1916"/>
      <c r="ABI1916"/>
      <c r="ABJ1916"/>
      <c r="ABK1916"/>
      <c r="ABL1916"/>
      <c r="ABM1916"/>
      <c r="ABN1916"/>
      <c r="ABO1916"/>
      <c r="ABP1916"/>
      <c r="ABQ1916"/>
      <c r="ABR1916"/>
      <c r="ABS1916"/>
      <c r="ABT1916"/>
      <c r="ABU1916"/>
      <c r="ABV1916"/>
      <c r="ABW1916"/>
      <c r="ABX1916"/>
      <c r="ABY1916"/>
      <c r="ABZ1916"/>
      <c r="ACA1916"/>
      <c r="ACB1916"/>
      <c r="ACC1916"/>
      <c r="ACD1916"/>
      <c r="ACE1916"/>
      <c r="ACF1916"/>
      <c r="ACG1916"/>
      <c r="ACH1916"/>
      <c r="ACI1916"/>
      <c r="ACJ1916"/>
      <c r="ACK1916"/>
      <c r="ACL1916"/>
      <c r="ACM1916"/>
      <c r="ACN1916"/>
      <c r="ACO1916"/>
      <c r="ACP1916"/>
      <c r="ACQ1916"/>
      <c r="ACR1916"/>
      <c r="ACS1916"/>
      <c r="ACT1916"/>
      <c r="ACU1916"/>
      <c r="ACV1916"/>
      <c r="ACW1916"/>
      <c r="ACX1916"/>
      <c r="ACY1916"/>
      <c r="ACZ1916"/>
      <c r="ADA1916"/>
      <c r="ADB1916"/>
      <c r="ADC1916"/>
      <c r="ADD1916"/>
      <c r="ADE1916"/>
      <c r="ADF1916"/>
      <c r="ADG1916"/>
      <c r="ADH1916"/>
      <c r="ADI1916"/>
      <c r="ADJ1916"/>
      <c r="ADK1916"/>
      <c r="ADL1916"/>
      <c r="ADM1916"/>
      <c r="ADN1916"/>
      <c r="ADO1916"/>
      <c r="ADP1916"/>
      <c r="ADQ1916"/>
      <c r="ADR1916"/>
      <c r="ADS1916"/>
      <c r="ADT1916"/>
      <c r="ADU1916"/>
      <c r="ADV1916"/>
      <c r="ADW1916"/>
      <c r="ADX1916"/>
      <c r="ADY1916"/>
      <c r="ADZ1916"/>
      <c r="AEA1916"/>
      <c r="AEB1916"/>
      <c r="AEC1916"/>
      <c r="AED1916"/>
      <c r="AEE1916"/>
      <c r="AEF1916"/>
      <c r="AEG1916"/>
      <c r="AEH1916"/>
      <c r="AEI1916"/>
      <c r="AEJ1916"/>
      <c r="AEK1916"/>
      <c r="AEL1916"/>
      <c r="AEM1916"/>
      <c r="AEN1916"/>
      <c r="AEO1916"/>
      <c r="AEP1916"/>
      <c r="AEQ1916"/>
      <c r="AER1916"/>
      <c r="AES1916"/>
      <c r="AET1916"/>
      <c r="AEU1916"/>
      <c r="AEV1916"/>
      <c r="AEW1916"/>
      <c r="AEX1916"/>
      <c r="AEY1916"/>
      <c r="AEZ1916"/>
      <c r="AFA1916"/>
      <c r="AFB1916"/>
      <c r="AFC1916"/>
      <c r="AFD1916"/>
      <c r="AFE1916"/>
      <c r="AFF1916"/>
      <c r="AFG1916"/>
      <c r="AFH1916"/>
      <c r="AFI1916"/>
      <c r="AFJ1916"/>
      <c r="AFK1916"/>
      <c r="AFL1916"/>
      <c r="AFM1916"/>
      <c r="AFN1916"/>
      <c r="AFO1916"/>
      <c r="AFP1916"/>
      <c r="AFQ1916"/>
      <c r="AFR1916"/>
      <c r="AFS1916"/>
      <c r="AFT1916"/>
      <c r="AFU1916"/>
      <c r="AFV1916"/>
      <c r="AFW1916"/>
      <c r="AFX1916"/>
      <c r="AFY1916"/>
      <c r="AFZ1916"/>
      <c r="AGA1916"/>
      <c r="AGB1916"/>
      <c r="AGC1916"/>
      <c r="AGD1916"/>
      <c r="AGE1916"/>
      <c r="AGF1916"/>
      <c r="AGG1916"/>
      <c r="AGH1916"/>
      <c r="AGI1916"/>
      <c r="AGJ1916"/>
      <c r="AGK1916"/>
      <c r="AGL1916"/>
      <c r="AGM1916"/>
      <c r="AGN1916"/>
      <c r="AGO1916"/>
      <c r="AGP1916"/>
      <c r="AGQ1916"/>
      <c r="AGR1916"/>
      <c r="AGS1916"/>
      <c r="AGT1916"/>
      <c r="AGU1916"/>
      <c r="AGV1916"/>
      <c r="AGW1916"/>
      <c r="AGX1916"/>
      <c r="AGY1916"/>
      <c r="AGZ1916"/>
      <c r="AHA1916"/>
      <c r="AHB1916"/>
      <c r="AHC1916"/>
      <c r="AHD1916"/>
      <c r="AHE1916"/>
      <c r="AHF1916"/>
      <c r="AHG1916"/>
      <c r="AHH1916"/>
      <c r="AHI1916"/>
      <c r="AHJ1916"/>
      <c r="AHK1916"/>
      <c r="AHL1916"/>
      <c r="AHM1916"/>
      <c r="AHN1916"/>
      <c r="AHO1916"/>
      <c r="AHP1916"/>
      <c r="AHQ1916"/>
      <c r="AHR1916"/>
      <c r="AHS1916"/>
      <c r="AHT1916"/>
      <c r="AHU1916"/>
      <c r="AHV1916"/>
      <c r="AHW1916"/>
      <c r="AHX1916"/>
      <c r="AHY1916"/>
      <c r="AHZ1916"/>
      <c r="AIA1916"/>
      <c r="AIB1916"/>
      <c r="AIC1916"/>
      <c r="AID1916"/>
      <c r="AIE1916"/>
      <c r="AIF1916"/>
      <c r="AIG1916"/>
      <c r="AIH1916"/>
      <c r="AII1916"/>
      <c r="AIJ1916"/>
      <c r="AIK1916"/>
      <c r="AIL1916"/>
      <c r="AIM1916"/>
      <c r="AIN1916"/>
      <c r="AIO1916"/>
      <c r="AIP1916"/>
      <c r="AIQ1916"/>
      <c r="AIR1916"/>
      <c r="AIS1916"/>
      <c r="AIT1916"/>
      <c r="AIU1916"/>
      <c r="AIV1916"/>
      <c r="AIW1916"/>
      <c r="AIX1916"/>
      <c r="AIY1916"/>
      <c r="AIZ1916"/>
      <c r="AJA1916"/>
      <c r="AJB1916"/>
      <c r="AJC1916"/>
      <c r="AJD1916"/>
      <c r="AJE1916"/>
      <c r="AJF1916"/>
      <c r="AJG1916"/>
      <c r="AJH1916"/>
      <c r="AJI1916"/>
      <c r="AJJ1916"/>
      <c r="AJK1916"/>
      <c r="AJL1916"/>
      <c r="AJM1916"/>
      <c r="AJN1916"/>
      <c r="AJO1916"/>
      <c r="AJP1916"/>
      <c r="AJQ1916"/>
      <c r="AJR1916"/>
      <c r="AJS1916"/>
      <c r="AJT1916"/>
      <c r="AJU1916"/>
      <c r="AJV1916"/>
      <c r="AJW1916"/>
      <c r="AJX1916"/>
      <c r="AJY1916"/>
      <c r="AJZ1916"/>
      <c r="AKA1916"/>
      <c r="AKB1916"/>
      <c r="AKC1916"/>
      <c r="AKD1916"/>
      <c r="AKE1916"/>
      <c r="AKF1916"/>
      <c r="AKG1916"/>
      <c r="AKH1916"/>
      <c r="AKI1916"/>
      <c r="AKJ1916"/>
      <c r="AKK1916"/>
      <c r="AKL1916"/>
      <c r="AKM1916"/>
      <c r="AKN1916"/>
      <c r="AKO1916"/>
      <c r="AKP1916"/>
      <c r="AKQ1916"/>
      <c r="AKR1916"/>
      <c r="AKS1916"/>
      <c r="AKT1916"/>
      <c r="AKU1916"/>
      <c r="AKV1916"/>
      <c r="AKW1916"/>
      <c r="AKX1916"/>
      <c r="AKY1916"/>
      <c r="AKZ1916"/>
      <c r="ALA1916"/>
      <c r="ALB1916"/>
      <c r="ALC1916"/>
      <c r="ALD1916"/>
      <c r="ALE1916"/>
      <c r="ALF1916"/>
      <c r="ALG1916"/>
      <c r="ALH1916"/>
      <c r="ALI1916"/>
      <c r="ALJ1916"/>
      <c r="ALK1916"/>
      <c r="ALL1916"/>
      <c r="ALM1916"/>
      <c r="ALN1916"/>
      <c r="ALO1916"/>
      <c r="ALP1916"/>
      <c r="ALQ1916"/>
      <c r="ALR1916"/>
      <c r="ALS1916"/>
      <c r="ALT1916"/>
      <c r="ALU1916"/>
      <c r="ALV1916"/>
      <c r="ALW1916"/>
      <c r="ALX1916"/>
      <c r="ALY1916"/>
      <c r="ALZ1916"/>
      <c r="AMA1916"/>
      <c r="AMB1916"/>
      <c r="AMC1916"/>
      <c r="AMD1916"/>
      <c r="AME1916"/>
      <c r="AMF1916"/>
      <c r="AMG1916"/>
      <c r="AMH1916"/>
      <c r="AMI1916"/>
      <c r="AMJ1916"/>
      <c r="AMK1916"/>
    </row>
    <row r="1917" spans="1:1025" ht="45" customHeight="1" thickTop="1" thickBot="1" x14ac:dyDescent="0.3">
      <c r="A1917" s="249" t="s">
        <v>1504</v>
      </c>
      <c r="B1917" s="249" t="s">
        <v>1504</v>
      </c>
      <c r="C1917" s="249" t="s">
        <v>1504</v>
      </c>
      <c r="D1917" s="249" t="s">
        <v>1504</v>
      </c>
      <c r="E1917" s="249" t="s">
        <v>1504</v>
      </c>
      <c r="F1917" s="249" t="s">
        <v>1504</v>
      </c>
      <c r="G1917" s="249" t="s">
        <v>1504</v>
      </c>
      <c r="H1917" s="249" t="s">
        <v>1504</v>
      </c>
      <c r="I1917" s="249" t="s">
        <v>1504</v>
      </c>
      <c r="J1917" s="249" t="s">
        <v>1504</v>
      </c>
      <c r="K1917" s="249" t="s">
        <v>1504</v>
      </c>
      <c r="L1917" s="249" t="s">
        <v>1504</v>
      </c>
      <c r="M1917" s="249" t="s">
        <v>1504</v>
      </c>
      <c r="N1917" s="249" t="s">
        <v>1504</v>
      </c>
      <c r="O1917" s="249" t="s">
        <v>1504</v>
      </c>
      <c r="P1917" s="249" t="s">
        <v>1504</v>
      </c>
      <c r="Q1917" s="54">
        <v>2</v>
      </c>
      <c r="R1917" s="250"/>
      <c r="S1917" s="250"/>
      <c r="T1917" s="250"/>
      <c r="U1917" s="250"/>
      <c r="V1917" s="250"/>
      <c r="W1917" s="250"/>
      <c r="X1917" s="250"/>
      <c r="Y1917" s="250"/>
      <c r="Z1917" s="250"/>
      <c r="AA1917" s="250"/>
      <c r="AB1917" s="250"/>
      <c r="AC1917" s="250"/>
      <c r="AD1917" s="250"/>
      <c r="AE1917" s="250"/>
      <c r="AF1917" s="54">
        <v>2</v>
      </c>
      <c r="AG1917" s="250"/>
      <c r="AH1917" s="250"/>
      <c r="AI1917" s="250"/>
      <c r="AJ1917" s="250"/>
      <c r="AK1917" s="250"/>
      <c r="AL1917" s="250"/>
      <c r="AM1917" s="250"/>
      <c r="AN1917" s="250"/>
      <c r="AO1917" s="250"/>
      <c r="AP1917" s="250"/>
      <c r="AQ1917" s="250"/>
      <c r="AR1917" s="250"/>
      <c r="AS1917" s="250"/>
      <c r="AT1917" s="250"/>
      <c r="AU1917"/>
      <c r="AV1917"/>
      <c r="AW1917"/>
      <c r="AX1917"/>
      <c r="AY1917"/>
      <c r="AZ1917"/>
      <c r="BA1917"/>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I1917"/>
      <c r="DJ1917"/>
      <c r="DK1917"/>
      <c r="DL1917"/>
      <c r="DM1917"/>
      <c r="DN1917"/>
      <c r="DO1917"/>
      <c r="DP1917"/>
      <c r="DQ1917"/>
      <c r="DR1917"/>
      <c r="DS1917"/>
      <c r="DT1917"/>
      <c r="DU1917"/>
      <c r="DV1917"/>
      <c r="DW1917"/>
      <c r="DX1917"/>
      <c r="DY1917"/>
      <c r="DZ1917"/>
      <c r="EA1917"/>
      <c r="EB1917"/>
      <c r="EC1917"/>
      <c r="ED1917"/>
      <c r="EE1917"/>
      <c r="EF1917"/>
      <c r="EG1917"/>
      <c r="EH1917"/>
      <c r="EI1917"/>
      <c r="EJ1917"/>
      <c r="EK1917"/>
      <c r="EL1917"/>
      <c r="EM1917"/>
      <c r="EN1917"/>
      <c r="EO1917"/>
      <c r="EP1917"/>
      <c r="EQ1917"/>
      <c r="ER1917"/>
      <c r="ES1917"/>
      <c r="ET1917"/>
      <c r="EU1917"/>
      <c r="EV1917"/>
      <c r="EW1917"/>
      <c r="EX1917"/>
      <c r="EY1917"/>
      <c r="EZ1917"/>
      <c r="FA1917"/>
      <c r="FB1917"/>
      <c r="FC1917"/>
      <c r="FD1917"/>
      <c r="FE1917"/>
      <c r="FF1917"/>
      <c r="FG1917"/>
      <c r="FH1917"/>
      <c r="FI1917"/>
      <c r="FJ1917"/>
      <c r="FK1917"/>
      <c r="FL1917"/>
      <c r="FM1917"/>
      <c r="FN1917"/>
      <c r="FO1917"/>
      <c r="FP1917"/>
      <c r="FQ1917"/>
      <c r="FR1917"/>
      <c r="FS1917"/>
      <c r="FT1917"/>
      <c r="FU1917"/>
      <c r="FV1917"/>
      <c r="FW1917"/>
      <c r="FX1917"/>
      <c r="FY1917"/>
      <c r="FZ1917"/>
      <c r="GA1917"/>
      <c r="GB1917"/>
      <c r="GC1917"/>
      <c r="GD1917"/>
      <c r="GE1917"/>
      <c r="GF1917"/>
      <c r="GG1917"/>
      <c r="GH1917"/>
      <c r="GI1917"/>
      <c r="GJ1917"/>
      <c r="GK1917"/>
      <c r="GL1917"/>
      <c r="GM1917"/>
      <c r="GN1917"/>
      <c r="GO1917"/>
      <c r="GP1917"/>
      <c r="GQ1917"/>
      <c r="GR1917"/>
      <c r="GS1917"/>
      <c r="GT1917"/>
      <c r="GU1917"/>
      <c r="GV1917"/>
      <c r="GW1917"/>
      <c r="GX1917"/>
      <c r="GY1917"/>
      <c r="GZ1917"/>
      <c r="HA1917"/>
      <c r="HB1917"/>
      <c r="HC1917"/>
      <c r="HD1917"/>
      <c r="HE1917"/>
      <c r="HF1917"/>
      <c r="HG1917"/>
      <c r="HH1917"/>
      <c r="HI1917"/>
      <c r="HJ1917"/>
      <c r="HK1917"/>
      <c r="HL1917"/>
      <c r="HM1917"/>
      <c r="HN1917"/>
      <c r="HO1917"/>
      <c r="HP1917"/>
      <c r="HQ1917"/>
      <c r="HR1917"/>
      <c r="HS1917"/>
      <c r="HT1917"/>
      <c r="HU1917"/>
      <c r="HV1917"/>
      <c r="HW1917"/>
      <c r="HX1917"/>
      <c r="HY1917"/>
      <c r="HZ1917"/>
      <c r="IA1917"/>
      <c r="IB1917"/>
      <c r="IC1917"/>
      <c r="ID1917"/>
      <c r="IE1917"/>
      <c r="IF1917"/>
      <c r="IG1917"/>
      <c r="IH1917"/>
      <c r="II1917"/>
      <c r="IJ1917"/>
      <c r="IK1917"/>
      <c r="IL1917"/>
      <c r="IM1917"/>
      <c r="IN1917"/>
      <c r="IO1917"/>
      <c r="IP1917"/>
      <c r="IQ1917"/>
      <c r="IR1917"/>
      <c r="IS1917"/>
      <c r="IT1917"/>
      <c r="IU1917"/>
      <c r="IV1917"/>
      <c r="IW1917"/>
      <c r="IX1917"/>
      <c r="IY1917"/>
      <c r="IZ1917"/>
      <c r="JA1917"/>
      <c r="JB1917"/>
      <c r="JC1917"/>
      <c r="JD1917"/>
      <c r="JE1917"/>
      <c r="JF1917"/>
      <c r="JG1917"/>
      <c r="JH1917"/>
      <c r="JI1917"/>
      <c r="JJ1917"/>
      <c r="JK1917"/>
      <c r="JL1917"/>
      <c r="JM1917"/>
      <c r="JN1917"/>
      <c r="JO1917"/>
      <c r="JP1917"/>
      <c r="JQ1917"/>
      <c r="JR1917"/>
      <c r="JS1917"/>
      <c r="JT1917"/>
      <c r="JU1917"/>
      <c r="JV1917"/>
      <c r="JW1917"/>
      <c r="JX1917"/>
      <c r="JY1917"/>
      <c r="JZ1917"/>
      <c r="KA1917"/>
      <c r="KB1917"/>
      <c r="KC1917"/>
      <c r="KD1917"/>
      <c r="KE1917"/>
      <c r="KF1917"/>
      <c r="KG1917"/>
      <c r="KH1917"/>
      <c r="KI1917"/>
      <c r="KJ1917"/>
      <c r="KK1917"/>
      <c r="KL1917"/>
      <c r="KM1917"/>
      <c r="KN1917"/>
      <c r="KO1917"/>
      <c r="KP1917"/>
      <c r="KQ1917"/>
      <c r="KR1917"/>
      <c r="KS1917"/>
      <c r="KT1917"/>
      <c r="KU1917"/>
      <c r="KV1917"/>
      <c r="KW1917"/>
      <c r="KX1917"/>
      <c r="KY1917"/>
      <c r="KZ1917"/>
      <c r="LA1917"/>
      <c r="LB1917"/>
      <c r="LC1917"/>
      <c r="LD1917"/>
      <c r="LE1917"/>
      <c r="LF1917"/>
      <c r="LG1917"/>
      <c r="LH1917"/>
      <c r="LI1917"/>
      <c r="LJ1917"/>
      <c r="LK1917"/>
      <c r="LL1917"/>
      <c r="LM1917"/>
      <c r="LN1917"/>
      <c r="LO1917"/>
      <c r="LP1917"/>
      <c r="LQ1917"/>
      <c r="LR1917"/>
      <c r="LS1917"/>
      <c r="LT1917"/>
      <c r="LU1917"/>
      <c r="LV1917"/>
      <c r="LW1917"/>
      <c r="LX1917"/>
      <c r="LY1917"/>
      <c r="LZ1917"/>
      <c r="MA1917"/>
      <c r="MB1917"/>
      <c r="MC1917"/>
      <c r="MD1917"/>
      <c r="ME1917"/>
      <c r="MF1917"/>
      <c r="MG1917"/>
      <c r="MH1917"/>
      <c r="MI1917"/>
      <c r="MJ1917"/>
      <c r="MK1917"/>
      <c r="ML1917"/>
      <c r="MM1917"/>
      <c r="MN1917"/>
      <c r="MO1917"/>
      <c r="MP1917"/>
      <c r="MQ1917"/>
      <c r="MR1917"/>
      <c r="MS1917"/>
      <c r="MT1917"/>
      <c r="MU1917"/>
      <c r="MV1917"/>
      <c r="MW1917"/>
      <c r="MX1917"/>
      <c r="MY1917"/>
      <c r="MZ1917"/>
      <c r="NA1917"/>
      <c r="NB1917"/>
      <c r="NC1917"/>
      <c r="ND1917"/>
      <c r="NE1917"/>
      <c r="NF1917"/>
      <c r="NG1917"/>
      <c r="NH1917"/>
      <c r="NI1917"/>
      <c r="NJ1917"/>
      <c r="NK1917"/>
      <c r="NL1917"/>
      <c r="NM1917"/>
      <c r="NN1917"/>
      <c r="NO1917"/>
      <c r="NP1917"/>
      <c r="NQ1917"/>
      <c r="NR1917"/>
      <c r="NS1917"/>
      <c r="NT1917"/>
      <c r="NU1917"/>
      <c r="NV1917"/>
      <c r="NW1917"/>
      <c r="NX1917"/>
      <c r="NY1917"/>
      <c r="NZ1917"/>
      <c r="OA1917"/>
      <c r="OB1917"/>
      <c r="OC1917"/>
      <c r="OD1917"/>
      <c r="OE1917"/>
      <c r="OF1917"/>
      <c r="OG1917"/>
      <c r="OH1917"/>
      <c r="OI1917"/>
      <c r="OJ1917"/>
      <c r="OK1917"/>
      <c r="OL1917"/>
      <c r="OM1917"/>
      <c r="ON1917"/>
      <c r="OO1917"/>
      <c r="OP1917"/>
      <c r="OQ1917"/>
      <c r="OR1917"/>
      <c r="OS1917"/>
      <c r="OT1917"/>
      <c r="OU1917"/>
      <c r="OV1917"/>
      <c r="OW1917"/>
      <c r="OX1917"/>
      <c r="OY1917"/>
      <c r="OZ1917"/>
      <c r="PA1917"/>
      <c r="PB1917"/>
      <c r="PC1917"/>
      <c r="PD1917"/>
      <c r="PE1917"/>
      <c r="PF1917"/>
      <c r="PG1917"/>
      <c r="PH1917"/>
      <c r="PI1917"/>
      <c r="PJ1917"/>
      <c r="PK1917"/>
      <c r="PL1917"/>
      <c r="PM1917"/>
      <c r="PN1917"/>
      <c r="PO1917"/>
      <c r="PP1917"/>
      <c r="PQ1917"/>
      <c r="PR1917"/>
      <c r="PS1917"/>
      <c r="PT1917"/>
      <c r="PU1917"/>
      <c r="PV1917"/>
      <c r="PW1917"/>
      <c r="PX1917"/>
      <c r="PY1917"/>
      <c r="PZ1917"/>
      <c r="QA1917"/>
      <c r="QB1917"/>
      <c r="QC1917"/>
      <c r="QD1917"/>
      <c r="QE1917"/>
      <c r="QF1917"/>
      <c r="QG1917"/>
      <c r="QH1917"/>
      <c r="QI1917"/>
      <c r="QJ1917"/>
      <c r="QK1917"/>
      <c r="QL1917"/>
      <c r="QM1917"/>
      <c r="QN1917"/>
      <c r="QO1917"/>
      <c r="QP1917"/>
      <c r="QQ1917"/>
      <c r="QR1917"/>
      <c r="QS1917"/>
      <c r="QT1917"/>
      <c r="QU1917"/>
      <c r="QV1917"/>
      <c r="QW1917"/>
      <c r="QX1917"/>
      <c r="QY1917"/>
      <c r="QZ1917"/>
      <c r="RA1917"/>
      <c r="RB1917"/>
      <c r="RC1917"/>
      <c r="RD1917"/>
      <c r="RE1917"/>
      <c r="RF1917"/>
      <c r="RG1917"/>
      <c r="RH1917"/>
      <c r="RI1917"/>
      <c r="RJ1917"/>
      <c r="RK1917"/>
      <c r="RL1917"/>
      <c r="RM1917"/>
      <c r="RN1917"/>
      <c r="RO1917"/>
      <c r="RP1917"/>
      <c r="RQ1917"/>
      <c r="RR1917"/>
      <c r="RS1917"/>
      <c r="RT1917"/>
      <c r="RU1917"/>
      <c r="RV1917"/>
      <c r="RW1917"/>
      <c r="RX1917"/>
      <c r="RY1917"/>
      <c r="RZ1917"/>
      <c r="SA1917"/>
      <c r="SB1917"/>
      <c r="SC1917"/>
      <c r="SD1917"/>
      <c r="SE1917"/>
      <c r="SF1917"/>
      <c r="SG1917"/>
      <c r="SH1917"/>
      <c r="SI1917"/>
      <c r="SJ1917"/>
      <c r="SK1917"/>
      <c r="SL1917"/>
      <c r="SM1917"/>
      <c r="SN1917"/>
      <c r="SO1917"/>
      <c r="SP1917"/>
      <c r="SQ1917"/>
      <c r="SR1917"/>
      <c r="SS1917"/>
      <c r="ST1917"/>
      <c r="SU1917"/>
      <c r="SV1917"/>
      <c r="SW1917"/>
      <c r="SX1917"/>
      <c r="SY1917"/>
      <c r="SZ1917"/>
      <c r="TA1917"/>
      <c r="TB1917"/>
      <c r="TC1917"/>
      <c r="TD1917"/>
      <c r="TE1917"/>
      <c r="TF1917"/>
      <c r="TG1917"/>
      <c r="TH1917"/>
      <c r="TI1917"/>
      <c r="TJ1917"/>
      <c r="TK1917"/>
      <c r="TL1917"/>
      <c r="TM1917"/>
      <c r="TN1917"/>
      <c r="TO1917"/>
      <c r="TP1917"/>
      <c r="TQ1917"/>
      <c r="TR1917"/>
      <c r="TS1917"/>
      <c r="TT1917"/>
      <c r="TU1917"/>
      <c r="TV1917"/>
      <c r="TW1917"/>
      <c r="TX1917"/>
      <c r="TY1917"/>
      <c r="TZ1917"/>
      <c r="UA1917"/>
      <c r="UB1917"/>
      <c r="UC1917"/>
      <c r="UD1917"/>
      <c r="UE1917"/>
      <c r="UF1917"/>
      <c r="UG1917"/>
      <c r="UH1917"/>
      <c r="UI1917"/>
      <c r="UJ1917"/>
      <c r="UK1917"/>
      <c r="UL1917"/>
      <c r="UM1917"/>
      <c r="UN1917"/>
      <c r="UO1917"/>
      <c r="UP1917"/>
      <c r="UQ1917"/>
      <c r="UR1917"/>
      <c r="US1917"/>
      <c r="UT1917"/>
      <c r="UU1917"/>
      <c r="UV1917"/>
      <c r="UW1917"/>
      <c r="UX1917"/>
      <c r="UY1917"/>
      <c r="UZ1917"/>
      <c r="VA1917"/>
      <c r="VB1917"/>
      <c r="VC1917"/>
      <c r="VD1917"/>
      <c r="VE1917"/>
      <c r="VF1917"/>
      <c r="VG1917"/>
      <c r="VH1917"/>
      <c r="VI1917"/>
      <c r="VJ1917"/>
      <c r="VK1917"/>
      <c r="VL1917"/>
      <c r="VM1917"/>
      <c r="VN1917"/>
      <c r="VO1917"/>
      <c r="VP1917"/>
      <c r="VQ1917"/>
      <c r="VR1917"/>
      <c r="VS1917"/>
      <c r="VT1917"/>
      <c r="VU1917"/>
      <c r="VV1917"/>
      <c r="VW1917"/>
      <c r="VX1917"/>
      <c r="VY1917"/>
      <c r="VZ1917"/>
      <c r="WA1917"/>
      <c r="WB1917"/>
      <c r="WC1917"/>
      <c r="WD1917"/>
      <c r="WE1917"/>
      <c r="WF1917"/>
      <c r="WG1917"/>
      <c r="WH1917"/>
      <c r="WI1917"/>
      <c r="WJ1917"/>
      <c r="WK1917"/>
      <c r="WL1917"/>
      <c r="WM1917"/>
      <c r="WN1917"/>
      <c r="WO1917"/>
      <c r="WP1917"/>
      <c r="WQ1917"/>
      <c r="WR1917"/>
      <c r="WS1917"/>
      <c r="WT1917"/>
      <c r="WU1917"/>
      <c r="WV1917"/>
      <c r="WW1917"/>
      <c r="WX1917"/>
      <c r="WY1917"/>
      <c r="WZ1917"/>
      <c r="XA1917"/>
      <c r="XB1917"/>
      <c r="XC1917"/>
      <c r="XD1917"/>
      <c r="XE1917"/>
      <c r="XF1917"/>
      <c r="XG1917"/>
      <c r="XH1917"/>
      <c r="XI1917"/>
      <c r="XJ1917"/>
      <c r="XK1917"/>
      <c r="XL1917"/>
      <c r="XM1917"/>
      <c r="XN1917"/>
      <c r="XO1917"/>
      <c r="XP1917"/>
      <c r="XQ1917"/>
      <c r="XR1917"/>
      <c r="XS1917"/>
      <c r="XT1917"/>
      <c r="XU1917"/>
      <c r="XV1917"/>
      <c r="XW1917"/>
      <c r="XX1917"/>
      <c r="XY1917"/>
      <c r="XZ1917"/>
      <c r="YA1917"/>
      <c r="YB1917"/>
      <c r="YC1917"/>
      <c r="YD1917"/>
      <c r="YE1917"/>
      <c r="YF1917"/>
      <c r="YG1917"/>
      <c r="YH1917"/>
      <c r="YI1917"/>
      <c r="YJ1917"/>
      <c r="YK1917"/>
      <c r="YL1917"/>
      <c r="YM1917"/>
      <c r="YN1917"/>
      <c r="YO1917"/>
      <c r="YP1917"/>
      <c r="YQ1917"/>
      <c r="YR1917"/>
      <c r="YS1917"/>
      <c r="YT1917"/>
      <c r="YU1917"/>
      <c r="YV1917"/>
      <c r="YW1917"/>
      <c r="YX1917"/>
      <c r="YY1917"/>
      <c r="YZ1917"/>
      <c r="ZA1917"/>
      <c r="ZB1917"/>
      <c r="ZC1917"/>
      <c r="ZD1917"/>
      <c r="ZE1917"/>
      <c r="ZF1917"/>
      <c r="ZG1917"/>
      <c r="ZH1917"/>
      <c r="ZI1917"/>
      <c r="ZJ1917"/>
      <c r="ZK1917"/>
      <c r="ZL1917"/>
      <c r="ZM1917"/>
      <c r="ZN1917"/>
      <c r="ZO1917"/>
      <c r="ZP1917"/>
      <c r="ZQ1917"/>
      <c r="ZR1917"/>
      <c r="ZS1917"/>
      <c r="ZT1917"/>
      <c r="ZU1917"/>
      <c r="ZV1917"/>
      <c r="ZW1917"/>
      <c r="ZX1917"/>
      <c r="ZY1917"/>
      <c r="ZZ1917"/>
      <c r="AAA1917"/>
      <c r="AAB1917"/>
      <c r="AAC1917"/>
      <c r="AAD1917"/>
      <c r="AAE1917"/>
      <c r="AAF1917"/>
      <c r="AAG1917"/>
      <c r="AAH1917"/>
      <c r="AAI1917"/>
      <c r="AAJ1917"/>
      <c r="AAK1917"/>
      <c r="AAL1917"/>
      <c r="AAM1917"/>
      <c r="AAN1917"/>
      <c r="AAO1917"/>
      <c r="AAP1917"/>
      <c r="AAQ1917"/>
      <c r="AAR1917"/>
      <c r="AAS1917"/>
      <c r="AAT1917"/>
      <c r="AAU1917"/>
      <c r="AAV1917"/>
      <c r="AAW1917"/>
      <c r="AAX1917"/>
      <c r="AAY1917"/>
      <c r="AAZ1917"/>
      <c r="ABA1917"/>
      <c r="ABB1917"/>
      <c r="ABC1917"/>
      <c r="ABD1917"/>
      <c r="ABE1917"/>
      <c r="ABF1917"/>
      <c r="ABG1917"/>
      <c r="ABH1917"/>
      <c r="ABI1917"/>
      <c r="ABJ1917"/>
      <c r="ABK1917"/>
      <c r="ABL1917"/>
      <c r="ABM1917"/>
      <c r="ABN1917"/>
      <c r="ABO1917"/>
      <c r="ABP1917"/>
      <c r="ABQ1917"/>
      <c r="ABR1917"/>
      <c r="ABS1917"/>
      <c r="ABT1917"/>
      <c r="ABU1917"/>
      <c r="ABV1917"/>
      <c r="ABW1917"/>
      <c r="ABX1917"/>
      <c r="ABY1917"/>
      <c r="ABZ1917"/>
      <c r="ACA1917"/>
      <c r="ACB1917"/>
      <c r="ACC1917"/>
      <c r="ACD1917"/>
      <c r="ACE1917"/>
      <c r="ACF1917"/>
      <c r="ACG1917"/>
      <c r="ACH1917"/>
      <c r="ACI1917"/>
      <c r="ACJ1917"/>
      <c r="ACK1917"/>
      <c r="ACL1917"/>
      <c r="ACM1917"/>
      <c r="ACN1917"/>
      <c r="ACO1917"/>
      <c r="ACP1917"/>
      <c r="ACQ1917"/>
      <c r="ACR1917"/>
      <c r="ACS1917"/>
      <c r="ACT1917"/>
      <c r="ACU1917"/>
      <c r="ACV1917"/>
      <c r="ACW1917"/>
      <c r="ACX1917"/>
      <c r="ACY1917"/>
      <c r="ACZ1917"/>
      <c r="ADA1917"/>
      <c r="ADB1917"/>
      <c r="ADC1917"/>
      <c r="ADD1917"/>
      <c r="ADE1917"/>
      <c r="ADF1917"/>
      <c r="ADG1917"/>
      <c r="ADH1917"/>
      <c r="ADI1917"/>
      <c r="ADJ1917"/>
      <c r="ADK1917"/>
      <c r="ADL1917"/>
      <c r="ADM1917"/>
      <c r="ADN1917"/>
      <c r="ADO1917"/>
      <c r="ADP1917"/>
      <c r="ADQ1917"/>
      <c r="ADR1917"/>
      <c r="ADS1917"/>
      <c r="ADT1917"/>
      <c r="ADU1917"/>
      <c r="ADV1917"/>
      <c r="ADW1917"/>
      <c r="ADX1917"/>
      <c r="ADY1917"/>
      <c r="ADZ1917"/>
      <c r="AEA1917"/>
      <c r="AEB1917"/>
      <c r="AEC1917"/>
      <c r="AED1917"/>
      <c r="AEE1917"/>
      <c r="AEF1917"/>
      <c r="AEG1917"/>
      <c r="AEH1917"/>
      <c r="AEI1917"/>
      <c r="AEJ1917"/>
      <c r="AEK1917"/>
      <c r="AEL1917"/>
      <c r="AEM1917"/>
      <c r="AEN1917"/>
      <c r="AEO1917"/>
      <c r="AEP1917"/>
      <c r="AEQ1917"/>
      <c r="AER1917"/>
      <c r="AES1917"/>
      <c r="AET1917"/>
      <c r="AEU1917"/>
      <c r="AEV1917"/>
      <c r="AEW1917"/>
      <c r="AEX1917"/>
      <c r="AEY1917"/>
      <c r="AEZ1917"/>
      <c r="AFA1917"/>
      <c r="AFB1917"/>
      <c r="AFC1917"/>
      <c r="AFD1917"/>
      <c r="AFE1917"/>
      <c r="AFF1917"/>
      <c r="AFG1917"/>
      <c r="AFH1917"/>
      <c r="AFI1917"/>
      <c r="AFJ1917"/>
      <c r="AFK1917"/>
      <c r="AFL1917"/>
      <c r="AFM1917"/>
      <c r="AFN1917"/>
      <c r="AFO1917"/>
      <c r="AFP1917"/>
      <c r="AFQ1917"/>
      <c r="AFR1917"/>
      <c r="AFS1917"/>
      <c r="AFT1917"/>
      <c r="AFU1917"/>
      <c r="AFV1917"/>
      <c r="AFW1917"/>
      <c r="AFX1917"/>
      <c r="AFY1917"/>
      <c r="AFZ1917"/>
      <c r="AGA1917"/>
      <c r="AGB1917"/>
      <c r="AGC1917"/>
      <c r="AGD1917"/>
      <c r="AGE1917"/>
      <c r="AGF1917"/>
      <c r="AGG1917"/>
      <c r="AGH1917"/>
      <c r="AGI1917"/>
      <c r="AGJ1917"/>
      <c r="AGK1917"/>
      <c r="AGL1917"/>
      <c r="AGM1917"/>
      <c r="AGN1917"/>
      <c r="AGO1917"/>
      <c r="AGP1917"/>
      <c r="AGQ1917"/>
      <c r="AGR1917"/>
      <c r="AGS1917"/>
      <c r="AGT1917"/>
      <c r="AGU1917"/>
      <c r="AGV1917"/>
      <c r="AGW1917"/>
      <c r="AGX1917"/>
      <c r="AGY1917"/>
      <c r="AGZ1917"/>
      <c r="AHA1917"/>
      <c r="AHB1917"/>
      <c r="AHC1917"/>
      <c r="AHD1917"/>
      <c r="AHE1917"/>
      <c r="AHF1917"/>
      <c r="AHG1917"/>
      <c r="AHH1917"/>
      <c r="AHI1917"/>
      <c r="AHJ1917"/>
      <c r="AHK1917"/>
      <c r="AHL1917"/>
      <c r="AHM1917"/>
      <c r="AHN1917"/>
      <c r="AHO1917"/>
      <c r="AHP1917"/>
      <c r="AHQ1917"/>
      <c r="AHR1917"/>
      <c r="AHS1917"/>
      <c r="AHT1917"/>
      <c r="AHU1917"/>
      <c r="AHV1917"/>
      <c r="AHW1917"/>
      <c r="AHX1917"/>
      <c r="AHY1917"/>
      <c r="AHZ1917"/>
      <c r="AIA1917"/>
      <c r="AIB1917"/>
      <c r="AIC1917"/>
      <c r="AID1917"/>
      <c r="AIE1917"/>
      <c r="AIF1917"/>
      <c r="AIG1917"/>
      <c r="AIH1917"/>
      <c r="AII1917"/>
      <c r="AIJ1917"/>
      <c r="AIK1917"/>
      <c r="AIL1917"/>
      <c r="AIM1917"/>
      <c r="AIN1917"/>
      <c r="AIO1917"/>
      <c r="AIP1917"/>
      <c r="AIQ1917"/>
      <c r="AIR1917"/>
      <c r="AIS1917"/>
      <c r="AIT1917"/>
      <c r="AIU1917"/>
      <c r="AIV1917"/>
      <c r="AIW1917"/>
      <c r="AIX1917"/>
      <c r="AIY1917"/>
      <c r="AIZ1917"/>
      <c r="AJA1917"/>
      <c r="AJB1917"/>
      <c r="AJC1917"/>
      <c r="AJD1917"/>
      <c r="AJE1917"/>
      <c r="AJF1917"/>
      <c r="AJG1917"/>
      <c r="AJH1917"/>
      <c r="AJI1917"/>
      <c r="AJJ1917"/>
      <c r="AJK1917"/>
      <c r="AJL1917"/>
      <c r="AJM1917"/>
      <c r="AJN1917"/>
      <c r="AJO1917"/>
      <c r="AJP1917"/>
      <c r="AJQ1917"/>
      <c r="AJR1917"/>
      <c r="AJS1917"/>
      <c r="AJT1917"/>
      <c r="AJU1917"/>
      <c r="AJV1917"/>
      <c r="AJW1917"/>
      <c r="AJX1917"/>
      <c r="AJY1917"/>
      <c r="AJZ1917"/>
      <c r="AKA1917"/>
      <c r="AKB1917"/>
      <c r="AKC1917"/>
      <c r="AKD1917"/>
      <c r="AKE1917"/>
      <c r="AKF1917"/>
      <c r="AKG1917"/>
      <c r="AKH1917"/>
      <c r="AKI1917"/>
      <c r="AKJ1917"/>
      <c r="AKK1917"/>
      <c r="AKL1917"/>
      <c r="AKM1917"/>
      <c r="AKN1917"/>
      <c r="AKO1917"/>
      <c r="AKP1917"/>
      <c r="AKQ1917"/>
      <c r="AKR1917"/>
      <c r="AKS1917"/>
      <c r="AKT1917"/>
      <c r="AKU1917"/>
      <c r="AKV1917"/>
      <c r="AKW1917"/>
      <c r="AKX1917"/>
      <c r="AKY1917"/>
      <c r="AKZ1917"/>
      <c r="ALA1917"/>
      <c r="ALB1917"/>
      <c r="ALC1917"/>
      <c r="ALD1917"/>
      <c r="ALE1917"/>
      <c r="ALF1917"/>
      <c r="ALG1917"/>
      <c r="ALH1917"/>
      <c r="ALI1917"/>
      <c r="ALJ1917"/>
      <c r="ALK1917"/>
      <c r="ALL1917"/>
      <c r="ALM1917"/>
      <c r="ALN1917"/>
      <c r="ALO1917"/>
      <c r="ALP1917"/>
      <c r="ALQ1917"/>
      <c r="ALR1917"/>
      <c r="ALS1917"/>
      <c r="ALT1917"/>
      <c r="ALU1917"/>
      <c r="ALV1917"/>
      <c r="ALW1917"/>
      <c r="ALX1917"/>
      <c r="ALY1917"/>
      <c r="ALZ1917"/>
      <c r="AMA1917"/>
      <c r="AMB1917"/>
      <c r="AMC1917"/>
      <c r="AMD1917"/>
      <c r="AME1917"/>
      <c r="AMF1917"/>
      <c r="AMG1917"/>
      <c r="AMH1917"/>
      <c r="AMI1917"/>
      <c r="AMJ1917"/>
      <c r="AMK1917"/>
    </row>
    <row r="1918" spans="1:1025" ht="45" customHeight="1" thickTop="1" thickBot="1" x14ac:dyDescent="0.3">
      <c r="A1918" s="249" t="s">
        <v>1505</v>
      </c>
      <c r="B1918" s="249" t="s">
        <v>1505</v>
      </c>
      <c r="C1918" s="249" t="s">
        <v>1505</v>
      </c>
      <c r="D1918" s="249" t="s">
        <v>1505</v>
      </c>
      <c r="E1918" s="249" t="s">
        <v>1505</v>
      </c>
      <c r="F1918" s="249" t="s">
        <v>1505</v>
      </c>
      <c r="G1918" s="249" t="s">
        <v>1505</v>
      </c>
      <c r="H1918" s="249" t="s">
        <v>1505</v>
      </c>
      <c r="I1918" s="249" t="s">
        <v>1505</v>
      </c>
      <c r="J1918" s="249" t="s">
        <v>1505</v>
      </c>
      <c r="K1918" s="249" t="s">
        <v>1505</v>
      </c>
      <c r="L1918" s="249" t="s">
        <v>1505</v>
      </c>
      <c r="M1918" s="249" t="s">
        <v>1505</v>
      </c>
      <c r="N1918" s="249" t="s">
        <v>1505</v>
      </c>
      <c r="O1918" s="249" t="s">
        <v>1505</v>
      </c>
      <c r="P1918" s="249" t="s">
        <v>1505</v>
      </c>
      <c r="Q1918" s="54">
        <v>2</v>
      </c>
      <c r="R1918" s="250"/>
      <c r="S1918" s="250"/>
      <c r="T1918" s="250"/>
      <c r="U1918" s="250"/>
      <c r="V1918" s="250"/>
      <c r="W1918" s="250"/>
      <c r="X1918" s="250"/>
      <c r="Y1918" s="250"/>
      <c r="Z1918" s="250"/>
      <c r="AA1918" s="250"/>
      <c r="AB1918" s="250"/>
      <c r="AC1918" s="250"/>
      <c r="AD1918" s="250"/>
      <c r="AE1918" s="250"/>
      <c r="AF1918" s="54">
        <v>2</v>
      </c>
      <c r="AG1918" s="250"/>
      <c r="AH1918" s="250"/>
      <c r="AI1918" s="250"/>
      <c r="AJ1918" s="250"/>
      <c r="AK1918" s="250"/>
      <c r="AL1918" s="250"/>
      <c r="AM1918" s="250"/>
      <c r="AN1918" s="250"/>
      <c r="AO1918" s="250"/>
      <c r="AP1918" s="250"/>
      <c r="AQ1918" s="250"/>
      <c r="AR1918" s="250"/>
      <c r="AS1918" s="250"/>
      <c r="AT1918" s="250"/>
      <c r="AU1918"/>
      <c r="AV1918"/>
      <c r="AW1918"/>
      <c r="AX1918"/>
      <c r="AY1918"/>
      <c r="AZ1918"/>
      <c r="BA1918"/>
      <c r="BB1918"/>
      <c r="BC1918"/>
      <c r="BD1918"/>
      <c r="BE1918"/>
      <c r="BF1918"/>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I1918"/>
      <c r="DJ1918"/>
      <c r="DK1918"/>
      <c r="DL1918"/>
      <c r="DM1918"/>
      <c r="DN1918"/>
      <c r="DO1918"/>
      <c r="DP1918"/>
      <c r="DQ1918"/>
      <c r="DR1918"/>
      <c r="DS1918"/>
      <c r="DT1918"/>
      <c r="DU1918"/>
      <c r="DV1918"/>
      <c r="DW1918"/>
      <c r="DX1918"/>
      <c r="DY1918"/>
      <c r="DZ1918"/>
      <c r="EA1918"/>
      <c r="EB1918"/>
      <c r="EC1918"/>
      <c r="ED1918"/>
      <c r="EE1918"/>
      <c r="EF1918"/>
      <c r="EG1918"/>
      <c r="EH1918"/>
      <c r="EI1918"/>
      <c r="EJ1918"/>
      <c r="EK1918"/>
      <c r="EL1918"/>
      <c r="EM1918"/>
      <c r="EN1918"/>
      <c r="EO1918"/>
      <c r="EP1918"/>
      <c r="EQ1918"/>
      <c r="ER1918"/>
      <c r="ES1918"/>
      <c r="ET1918"/>
      <c r="EU1918"/>
      <c r="EV1918"/>
      <c r="EW1918"/>
      <c r="EX1918"/>
      <c r="EY1918"/>
      <c r="EZ1918"/>
      <c r="FA1918"/>
      <c r="FB1918"/>
      <c r="FC1918"/>
      <c r="FD1918"/>
      <c r="FE1918"/>
      <c r="FF1918"/>
      <c r="FG1918"/>
      <c r="FH1918"/>
      <c r="FI1918"/>
      <c r="FJ1918"/>
      <c r="FK1918"/>
      <c r="FL1918"/>
      <c r="FM1918"/>
      <c r="FN1918"/>
      <c r="FO1918"/>
      <c r="FP1918"/>
      <c r="FQ1918"/>
      <c r="FR1918"/>
      <c r="FS1918"/>
      <c r="FT1918"/>
      <c r="FU1918"/>
      <c r="FV1918"/>
      <c r="FW1918"/>
      <c r="FX1918"/>
      <c r="FY1918"/>
      <c r="FZ1918"/>
      <c r="GA1918"/>
      <c r="GB1918"/>
      <c r="GC1918"/>
      <c r="GD1918"/>
      <c r="GE1918"/>
      <c r="GF1918"/>
      <c r="GG1918"/>
      <c r="GH1918"/>
      <c r="GI1918"/>
      <c r="GJ1918"/>
      <c r="GK1918"/>
      <c r="GL1918"/>
      <c r="GM1918"/>
      <c r="GN1918"/>
      <c r="GO1918"/>
      <c r="GP1918"/>
      <c r="GQ1918"/>
      <c r="GR1918"/>
      <c r="GS1918"/>
      <c r="GT1918"/>
      <c r="GU1918"/>
      <c r="GV1918"/>
      <c r="GW1918"/>
      <c r="GX1918"/>
      <c r="GY1918"/>
      <c r="GZ1918"/>
      <c r="HA1918"/>
      <c r="HB1918"/>
      <c r="HC1918"/>
      <c r="HD1918"/>
      <c r="HE1918"/>
      <c r="HF1918"/>
      <c r="HG1918"/>
      <c r="HH1918"/>
      <c r="HI1918"/>
      <c r="HJ1918"/>
      <c r="HK1918"/>
      <c r="HL1918"/>
      <c r="HM1918"/>
      <c r="HN1918"/>
      <c r="HO1918"/>
      <c r="HP1918"/>
      <c r="HQ1918"/>
      <c r="HR1918"/>
      <c r="HS1918"/>
      <c r="HT1918"/>
      <c r="HU1918"/>
      <c r="HV1918"/>
      <c r="HW1918"/>
      <c r="HX1918"/>
      <c r="HY1918"/>
      <c r="HZ1918"/>
      <c r="IA1918"/>
      <c r="IB1918"/>
      <c r="IC1918"/>
      <c r="ID1918"/>
      <c r="IE1918"/>
      <c r="IF1918"/>
      <c r="IG1918"/>
      <c r="IH1918"/>
      <c r="II1918"/>
      <c r="IJ1918"/>
      <c r="IK1918"/>
      <c r="IL1918"/>
      <c r="IM1918"/>
      <c r="IN1918"/>
      <c r="IO1918"/>
      <c r="IP1918"/>
      <c r="IQ1918"/>
      <c r="IR1918"/>
      <c r="IS1918"/>
      <c r="IT1918"/>
      <c r="IU1918"/>
      <c r="IV1918"/>
      <c r="IW1918"/>
      <c r="IX1918"/>
      <c r="IY1918"/>
      <c r="IZ1918"/>
      <c r="JA1918"/>
      <c r="JB1918"/>
      <c r="JC1918"/>
      <c r="JD1918"/>
      <c r="JE1918"/>
      <c r="JF1918"/>
      <c r="JG1918"/>
      <c r="JH1918"/>
      <c r="JI1918"/>
      <c r="JJ1918"/>
      <c r="JK1918"/>
      <c r="JL1918"/>
      <c r="JM1918"/>
      <c r="JN1918"/>
      <c r="JO1918"/>
      <c r="JP1918"/>
      <c r="JQ1918"/>
      <c r="JR1918"/>
      <c r="JS1918"/>
      <c r="JT1918"/>
      <c r="JU1918"/>
      <c r="JV1918"/>
      <c r="JW1918"/>
      <c r="JX1918"/>
      <c r="JY1918"/>
      <c r="JZ1918"/>
      <c r="KA1918"/>
      <c r="KB1918"/>
      <c r="KC1918"/>
      <c r="KD1918"/>
      <c r="KE1918"/>
      <c r="KF1918"/>
      <c r="KG1918"/>
      <c r="KH1918"/>
      <c r="KI1918"/>
      <c r="KJ1918"/>
      <c r="KK1918"/>
      <c r="KL1918"/>
      <c r="KM1918"/>
      <c r="KN1918"/>
      <c r="KO1918"/>
      <c r="KP1918"/>
      <c r="KQ1918"/>
      <c r="KR1918"/>
      <c r="KS1918"/>
      <c r="KT1918"/>
      <c r="KU1918"/>
      <c r="KV1918"/>
      <c r="KW1918"/>
      <c r="KX1918"/>
      <c r="KY1918"/>
      <c r="KZ1918"/>
      <c r="LA1918"/>
      <c r="LB1918"/>
      <c r="LC1918"/>
      <c r="LD1918"/>
      <c r="LE1918"/>
      <c r="LF1918"/>
      <c r="LG1918"/>
      <c r="LH1918"/>
      <c r="LI1918"/>
      <c r="LJ1918"/>
      <c r="LK1918"/>
      <c r="LL1918"/>
      <c r="LM1918"/>
      <c r="LN1918"/>
      <c r="LO1918"/>
      <c r="LP1918"/>
      <c r="LQ1918"/>
      <c r="LR1918"/>
      <c r="LS1918"/>
      <c r="LT1918"/>
      <c r="LU1918"/>
      <c r="LV1918"/>
      <c r="LW1918"/>
      <c r="LX1918"/>
      <c r="LY1918"/>
      <c r="LZ1918"/>
      <c r="MA1918"/>
      <c r="MB1918"/>
      <c r="MC1918"/>
      <c r="MD1918"/>
      <c r="ME1918"/>
      <c r="MF1918"/>
      <c r="MG1918"/>
      <c r="MH1918"/>
      <c r="MI1918"/>
      <c r="MJ1918"/>
      <c r="MK1918"/>
      <c r="ML1918"/>
      <c r="MM1918"/>
      <c r="MN1918"/>
      <c r="MO1918"/>
      <c r="MP1918"/>
      <c r="MQ1918"/>
      <c r="MR1918"/>
      <c r="MS1918"/>
      <c r="MT1918"/>
      <c r="MU1918"/>
      <c r="MV1918"/>
      <c r="MW1918"/>
      <c r="MX1918"/>
      <c r="MY1918"/>
      <c r="MZ1918"/>
      <c r="NA1918"/>
      <c r="NB1918"/>
      <c r="NC1918"/>
      <c r="ND1918"/>
      <c r="NE1918"/>
      <c r="NF1918"/>
      <c r="NG1918"/>
      <c r="NH1918"/>
      <c r="NI1918"/>
      <c r="NJ1918"/>
      <c r="NK1918"/>
      <c r="NL1918"/>
      <c r="NM1918"/>
      <c r="NN1918"/>
      <c r="NO1918"/>
      <c r="NP1918"/>
      <c r="NQ1918"/>
      <c r="NR1918"/>
      <c r="NS1918"/>
      <c r="NT1918"/>
      <c r="NU1918"/>
      <c r="NV1918"/>
      <c r="NW1918"/>
      <c r="NX1918"/>
      <c r="NY1918"/>
      <c r="NZ1918"/>
      <c r="OA1918"/>
      <c r="OB1918"/>
      <c r="OC1918"/>
      <c r="OD1918"/>
      <c r="OE1918"/>
      <c r="OF1918"/>
      <c r="OG1918"/>
      <c r="OH1918"/>
      <c r="OI1918"/>
      <c r="OJ1918"/>
      <c r="OK1918"/>
      <c r="OL1918"/>
      <c r="OM1918"/>
      <c r="ON1918"/>
      <c r="OO1918"/>
      <c r="OP1918"/>
      <c r="OQ1918"/>
      <c r="OR1918"/>
      <c r="OS1918"/>
      <c r="OT1918"/>
      <c r="OU1918"/>
      <c r="OV1918"/>
      <c r="OW1918"/>
      <c r="OX1918"/>
      <c r="OY1918"/>
      <c r="OZ1918"/>
      <c r="PA1918"/>
      <c r="PB1918"/>
      <c r="PC1918"/>
      <c r="PD1918"/>
      <c r="PE1918"/>
      <c r="PF1918"/>
      <c r="PG1918"/>
      <c r="PH1918"/>
      <c r="PI1918"/>
      <c r="PJ1918"/>
      <c r="PK1918"/>
      <c r="PL1918"/>
      <c r="PM1918"/>
      <c r="PN1918"/>
      <c r="PO1918"/>
      <c r="PP1918"/>
      <c r="PQ1918"/>
      <c r="PR1918"/>
      <c r="PS1918"/>
      <c r="PT1918"/>
      <c r="PU1918"/>
      <c r="PV1918"/>
      <c r="PW1918"/>
      <c r="PX1918"/>
      <c r="PY1918"/>
      <c r="PZ1918"/>
      <c r="QA1918"/>
      <c r="QB1918"/>
      <c r="QC1918"/>
      <c r="QD1918"/>
      <c r="QE1918"/>
      <c r="QF1918"/>
      <c r="QG1918"/>
      <c r="QH1918"/>
      <c r="QI1918"/>
      <c r="QJ1918"/>
      <c r="QK1918"/>
      <c r="QL1918"/>
      <c r="QM1918"/>
      <c r="QN1918"/>
      <c r="QO1918"/>
      <c r="QP1918"/>
      <c r="QQ1918"/>
      <c r="QR1918"/>
      <c r="QS1918"/>
      <c r="QT1918"/>
      <c r="QU1918"/>
      <c r="QV1918"/>
      <c r="QW1918"/>
      <c r="QX1918"/>
      <c r="QY1918"/>
      <c r="QZ1918"/>
      <c r="RA1918"/>
      <c r="RB1918"/>
      <c r="RC1918"/>
      <c r="RD1918"/>
      <c r="RE1918"/>
      <c r="RF1918"/>
      <c r="RG1918"/>
      <c r="RH1918"/>
      <c r="RI1918"/>
      <c r="RJ1918"/>
      <c r="RK1918"/>
      <c r="RL1918"/>
      <c r="RM1918"/>
      <c r="RN1918"/>
      <c r="RO1918"/>
      <c r="RP1918"/>
      <c r="RQ1918"/>
      <c r="RR1918"/>
      <c r="RS1918"/>
      <c r="RT1918"/>
      <c r="RU1918"/>
      <c r="RV1918"/>
      <c r="RW1918"/>
      <c r="RX1918"/>
      <c r="RY1918"/>
      <c r="RZ1918"/>
      <c r="SA1918"/>
      <c r="SB1918"/>
      <c r="SC1918"/>
      <c r="SD1918"/>
      <c r="SE1918"/>
      <c r="SF1918"/>
      <c r="SG1918"/>
      <c r="SH1918"/>
      <c r="SI1918"/>
      <c r="SJ1918"/>
      <c r="SK1918"/>
      <c r="SL1918"/>
      <c r="SM1918"/>
      <c r="SN1918"/>
      <c r="SO1918"/>
      <c r="SP1918"/>
      <c r="SQ1918"/>
      <c r="SR1918"/>
      <c r="SS1918"/>
      <c r="ST1918"/>
      <c r="SU1918"/>
      <c r="SV1918"/>
      <c r="SW1918"/>
      <c r="SX1918"/>
      <c r="SY1918"/>
      <c r="SZ1918"/>
      <c r="TA1918"/>
      <c r="TB1918"/>
      <c r="TC1918"/>
      <c r="TD1918"/>
      <c r="TE1918"/>
      <c r="TF1918"/>
      <c r="TG1918"/>
      <c r="TH1918"/>
      <c r="TI1918"/>
      <c r="TJ1918"/>
      <c r="TK1918"/>
      <c r="TL1918"/>
      <c r="TM1918"/>
      <c r="TN1918"/>
      <c r="TO1918"/>
      <c r="TP1918"/>
      <c r="TQ1918"/>
      <c r="TR1918"/>
      <c r="TS1918"/>
      <c r="TT1918"/>
      <c r="TU1918"/>
      <c r="TV1918"/>
      <c r="TW1918"/>
      <c r="TX1918"/>
      <c r="TY1918"/>
      <c r="TZ1918"/>
      <c r="UA1918"/>
      <c r="UB1918"/>
      <c r="UC1918"/>
      <c r="UD1918"/>
      <c r="UE1918"/>
      <c r="UF1918"/>
      <c r="UG1918"/>
      <c r="UH1918"/>
      <c r="UI1918"/>
      <c r="UJ1918"/>
      <c r="UK1918"/>
      <c r="UL1918"/>
      <c r="UM1918"/>
      <c r="UN1918"/>
      <c r="UO1918"/>
      <c r="UP1918"/>
      <c r="UQ1918"/>
      <c r="UR1918"/>
      <c r="US1918"/>
      <c r="UT1918"/>
      <c r="UU1918"/>
      <c r="UV1918"/>
      <c r="UW1918"/>
      <c r="UX1918"/>
      <c r="UY1918"/>
      <c r="UZ1918"/>
      <c r="VA1918"/>
      <c r="VB1918"/>
      <c r="VC1918"/>
      <c r="VD1918"/>
      <c r="VE1918"/>
      <c r="VF1918"/>
      <c r="VG1918"/>
      <c r="VH1918"/>
      <c r="VI1918"/>
      <c r="VJ1918"/>
      <c r="VK1918"/>
      <c r="VL1918"/>
      <c r="VM1918"/>
      <c r="VN1918"/>
      <c r="VO1918"/>
      <c r="VP1918"/>
      <c r="VQ1918"/>
      <c r="VR1918"/>
      <c r="VS1918"/>
      <c r="VT1918"/>
      <c r="VU1918"/>
      <c r="VV1918"/>
      <c r="VW1918"/>
      <c r="VX1918"/>
      <c r="VY1918"/>
      <c r="VZ1918"/>
      <c r="WA1918"/>
      <c r="WB1918"/>
      <c r="WC1918"/>
      <c r="WD1918"/>
      <c r="WE1918"/>
      <c r="WF1918"/>
      <c r="WG1918"/>
      <c r="WH1918"/>
      <c r="WI1918"/>
      <c r="WJ1918"/>
      <c r="WK1918"/>
      <c r="WL1918"/>
      <c r="WM1918"/>
      <c r="WN1918"/>
      <c r="WO1918"/>
      <c r="WP1918"/>
      <c r="WQ1918"/>
      <c r="WR1918"/>
      <c r="WS1918"/>
      <c r="WT1918"/>
      <c r="WU1918"/>
      <c r="WV1918"/>
      <c r="WW1918"/>
      <c r="WX1918"/>
      <c r="WY1918"/>
      <c r="WZ1918"/>
      <c r="XA1918"/>
      <c r="XB1918"/>
      <c r="XC1918"/>
      <c r="XD1918"/>
      <c r="XE1918"/>
      <c r="XF1918"/>
      <c r="XG1918"/>
      <c r="XH1918"/>
      <c r="XI1918"/>
      <c r="XJ1918"/>
      <c r="XK1918"/>
      <c r="XL1918"/>
      <c r="XM1918"/>
      <c r="XN1918"/>
      <c r="XO1918"/>
      <c r="XP1918"/>
      <c r="XQ1918"/>
      <c r="XR1918"/>
      <c r="XS1918"/>
      <c r="XT1918"/>
      <c r="XU1918"/>
      <c r="XV1918"/>
      <c r="XW1918"/>
      <c r="XX1918"/>
      <c r="XY1918"/>
      <c r="XZ1918"/>
      <c r="YA1918"/>
      <c r="YB1918"/>
      <c r="YC1918"/>
      <c r="YD1918"/>
      <c r="YE1918"/>
      <c r="YF1918"/>
      <c r="YG1918"/>
      <c r="YH1918"/>
      <c r="YI1918"/>
      <c r="YJ1918"/>
      <c r="YK1918"/>
      <c r="YL1918"/>
      <c r="YM1918"/>
      <c r="YN1918"/>
      <c r="YO1918"/>
      <c r="YP1918"/>
      <c r="YQ1918"/>
      <c r="YR1918"/>
      <c r="YS1918"/>
      <c r="YT1918"/>
      <c r="YU1918"/>
      <c r="YV1918"/>
      <c r="YW1918"/>
      <c r="YX1918"/>
      <c r="YY1918"/>
      <c r="YZ1918"/>
      <c r="ZA1918"/>
      <c r="ZB1918"/>
      <c r="ZC1918"/>
      <c r="ZD1918"/>
      <c r="ZE1918"/>
      <c r="ZF1918"/>
      <c r="ZG1918"/>
      <c r="ZH1918"/>
      <c r="ZI1918"/>
      <c r="ZJ1918"/>
      <c r="ZK1918"/>
      <c r="ZL1918"/>
      <c r="ZM1918"/>
      <c r="ZN1918"/>
      <c r="ZO1918"/>
      <c r="ZP1918"/>
      <c r="ZQ1918"/>
      <c r="ZR1918"/>
      <c r="ZS1918"/>
      <c r="ZT1918"/>
      <c r="ZU1918"/>
      <c r="ZV1918"/>
      <c r="ZW1918"/>
      <c r="ZX1918"/>
      <c r="ZY1918"/>
      <c r="ZZ1918"/>
      <c r="AAA1918"/>
      <c r="AAB1918"/>
      <c r="AAC1918"/>
      <c r="AAD1918"/>
      <c r="AAE1918"/>
      <c r="AAF1918"/>
      <c r="AAG1918"/>
      <c r="AAH1918"/>
      <c r="AAI1918"/>
      <c r="AAJ1918"/>
      <c r="AAK1918"/>
      <c r="AAL1918"/>
      <c r="AAM1918"/>
      <c r="AAN1918"/>
      <c r="AAO1918"/>
      <c r="AAP1918"/>
      <c r="AAQ1918"/>
      <c r="AAR1918"/>
      <c r="AAS1918"/>
      <c r="AAT1918"/>
      <c r="AAU1918"/>
      <c r="AAV1918"/>
      <c r="AAW1918"/>
      <c r="AAX1918"/>
      <c r="AAY1918"/>
      <c r="AAZ1918"/>
      <c r="ABA1918"/>
      <c r="ABB1918"/>
      <c r="ABC1918"/>
      <c r="ABD1918"/>
      <c r="ABE1918"/>
      <c r="ABF1918"/>
      <c r="ABG1918"/>
      <c r="ABH1918"/>
      <c r="ABI1918"/>
      <c r="ABJ1918"/>
      <c r="ABK1918"/>
      <c r="ABL1918"/>
      <c r="ABM1918"/>
      <c r="ABN1918"/>
      <c r="ABO1918"/>
      <c r="ABP1918"/>
      <c r="ABQ1918"/>
      <c r="ABR1918"/>
      <c r="ABS1918"/>
      <c r="ABT1918"/>
      <c r="ABU1918"/>
      <c r="ABV1918"/>
      <c r="ABW1918"/>
      <c r="ABX1918"/>
      <c r="ABY1918"/>
      <c r="ABZ1918"/>
      <c r="ACA1918"/>
      <c r="ACB1918"/>
      <c r="ACC1918"/>
      <c r="ACD1918"/>
      <c r="ACE1918"/>
      <c r="ACF1918"/>
      <c r="ACG1918"/>
      <c r="ACH1918"/>
      <c r="ACI1918"/>
      <c r="ACJ1918"/>
      <c r="ACK1918"/>
      <c r="ACL1918"/>
      <c r="ACM1918"/>
      <c r="ACN1918"/>
      <c r="ACO1918"/>
      <c r="ACP1918"/>
      <c r="ACQ1918"/>
      <c r="ACR1918"/>
      <c r="ACS1918"/>
      <c r="ACT1918"/>
      <c r="ACU1918"/>
      <c r="ACV1918"/>
      <c r="ACW1918"/>
      <c r="ACX1918"/>
      <c r="ACY1918"/>
      <c r="ACZ1918"/>
      <c r="ADA1918"/>
      <c r="ADB1918"/>
      <c r="ADC1918"/>
      <c r="ADD1918"/>
      <c r="ADE1918"/>
      <c r="ADF1918"/>
      <c r="ADG1918"/>
      <c r="ADH1918"/>
      <c r="ADI1918"/>
      <c r="ADJ1918"/>
      <c r="ADK1918"/>
      <c r="ADL1918"/>
      <c r="ADM1918"/>
      <c r="ADN1918"/>
      <c r="ADO1918"/>
      <c r="ADP1918"/>
      <c r="ADQ1918"/>
      <c r="ADR1918"/>
      <c r="ADS1918"/>
      <c r="ADT1918"/>
      <c r="ADU1918"/>
      <c r="ADV1918"/>
      <c r="ADW1918"/>
      <c r="ADX1918"/>
      <c r="ADY1918"/>
      <c r="ADZ1918"/>
      <c r="AEA1918"/>
      <c r="AEB1918"/>
      <c r="AEC1918"/>
      <c r="AED1918"/>
      <c r="AEE1918"/>
      <c r="AEF1918"/>
      <c r="AEG1918"/>
      <c r="AEH1918"/>
      <c r="AEI1918"/>
      <c r="AEJ1918"/>
      <c r="AEK1918"/>
      <c r="AEL1918"/>
      <c r="AEM1918"/>
      <c r="AEN1918"/>
      <c r="AEO1918"/>
      <c r="AEP1918"/>
      <c r="AEQ1918"/>
      <c r="AER1918"/>
      <c r="AES1918"/>
      <c r="AET1918"/>
      <c r="AEU1918"/>
      <c r="AEV1918"/>
      <c r="AEW1918"/>
      <c r="AEX1918"/>
      <c r="AEY1918"/>
      <c r="AEZ1918"/>
      <c r="AFA1918"/>
      <c r="AFB1918"/>
      <c r="AFC1918"/>
      <c r="AFD1918"/>
      <c r="AFE1918"/>
      <c r="AFF1918"/>
      <c r="AFG1918"/>
      <c r="AFH1918"/>
      <c r="AFI1918"/>
      <c r="AFJ1918"/>
      <c r="AFK1918"/>
      <c r="AFL1918"/>
      <c r="AFM1918"/>
      <c r="AFN1918"/>
      <c r="AFO1918"/>
      <c r="AFP1918"/>
      <c r="AFQ1918"/>
      <c r="AFR1918"/>
      <c r="AFS1918"/>
      <c r="AFT1918"/>
      <c r="AFU1918"/>
      <c r="AFV1918"/>
      <c r="AFW1918"/>
      <c r="AFX1918"/>
      <c r="AFY1918"/>
      <c r="AFZ1918"/>
      <c r="AGA1918"/>
      <c r="AGB1918"/>
      <c r="AGC1918"/>
      <c r="AGD1918"/>
      <c r="AGE1918"/>
      <c r="AGF1918"/>
      <c r="AGG1918"/>
      <c r="AGH1918"/>
      <c r="AGI1918"/>
      <c r="AGJ1918"/>
      <c r="AGK1918"/>
      <c r="AGL1918"/>
      <c r="AGM1918"/>
      <c r="AGN1918"/>
      <c r="AGO1918"/>
      <c r="AGP1918"/>
      <c r="AGQ1918"/>
      <c r="AGR1918"/>
      <c r="AGS1918"/>
      <c r="AGT1918"/>
      <c r="AGU1918"/>
      <c r="AGV1918"/>
      <c r="AGW1918"/>
      <c r="AGX1918"/>
      <c r="AGY1918"/>
      <c r="AGZ1918"/>
      <c r="AHA1918"/>
      <c r="AHB1918"/>
      <c r="AHC1918"/>
      <c r="AHD1918"/>
      <c r="AHE1918"/>
      <c r="AHF1918"/>
      <c r="AHG1918"/>
      <c r="AHH1918"/>
      <c r="AHI1918"/>
      <c r="AHJ1918"/>
      <c r="AHK1918"/>
      <c r="AHL1918"/>
      <c r="AHM1918"/>
      <c r="AHN1918"/>
      <c r="AHO1918"/>
      <c r="AHP1918"/>
      <c r="AHQ1918"/>
      <c r="AHR1918"/>
      <c r="AHS1918"/>
      <c r="AHT1918"/>
      <c r="AHU1918"/>
      <c r="AHV1918"/>
      <c r="AHW1918"/>
      <c r="AHX1918"/>
      <c r="AHY1918"/>
      <c r="AHZ1918"/>
      <c r="AIA1918"/>
      <c r="AIB1918"/>
      <c r="AIC1918"/>
      <c r="AID1918"/>
      <c r="AIE1918"/>
      <c r="AIF1918"/>
      <c r="AIG1918"/>
      <c r="AIH1918"/>
      <c r="AII1918"/>
      <c r="AIJ1918"/>
      <c r="AIK1918"/>
      <c r="AIL1918"/>
      <c r="AIM1918"/>
      <c r="AIN1918"/>
      <c r="AIO1918"/>
      <c r="AIP1918"/>
      <c r="AIQ1918"/>
      <c r="AIR1918"/>
      <c r="AIS1918"/>
      <c r="AIT1918"/>
      <c r="AIU1918"/>
      <c r="AIV1918"/>
      <c r="AIW1918"/>
      <c r="AIX1918"/>
      <c r="AIY1918"/>
      <c r="AIZ1918"/>
      <c r="AJA1918"/>
      <c r="AJB1918"/>
      <c r="AJC1918"/>
      <c r="AJD1918"/>
      <c r="AJE1918"/>
      <c r="AJF1918"/>
      <c r="AJG1918"/>
      <c r="AJH1918"/>
      <c r="AJI1918"/>
      <c r="AJJ1918"/>
      <c r="AJK1918"/>
      <c r="AJL1918"/>
      <c r="AJM1918"/>
      <c r="AJN1918"/>
      <c r="AJO1918"/>
      <c r="AJP1918"/>
      <c r="AJQ1918"/>
      <c r="AJR1918"/>
      <c r="AJS1918"/>
      <c r="AJT1918"/>
      <c r="AJU1918"/>
      <c r="AJV1918"/>
      <c r="AJW1918"/>
      <c r="AJX1918"/>
      <c r="AJY1918"/>
      <c r="AJZ1918"/>
      <c r="AKA1918"/>
      <c r="AKB1918"/>
      <c r="AKC1918"/>
      <c r="AKD1918"/>
      <c r="AKE1918"/>
      <c r="AKF1918"/>
      <c r="AKG1918"/>
      <c r="AKH1918"/>
      <c r="AKI1918"/>
      <c r="AKJ1918"/>
      <c r="AKK1918"/>
      <c r="AKL1918"/>
      <c r="AKM1918"/>
      <c r="AKN1918"/>
      <c r="AKO1918"/>
      <c r="AKP1918"/>
      <c r="AKQ1918"/>
      <c r="AKR1918"/>
      <c r="AKS1918"/>
      <c r="AKT1918"/>
      <c r="AKU1918"/>
      <c r="AKV1918"/>
      <c r="AKW1918"/>
      <c r="AKX1918"/>
      <c r="AKY1918"/>
      <c r="AKZ1918"/>
      <c r="ALA1918"/>
      <c r="ALB1918"/>
      <c r="ALC1918"/>
      <c r="ALD1918"/>
      <c r="ALE1918"/>
      <c r="ALF1918"/>
      <c r="ALG1918"/>
      <c r="ALH1918"/>
      <c r="ALI1918"/>
      <c r="ALJ1918"/>
      <c r="ALK1918"/>
      <c r="ALL1918"/>
      <c r="ALM1918"/>
      <c r="ALN1918"/>
      <c r="ALO1918"/>
      <c r="ALP1918"/>
      <c r="ALQ1918"/>
      <c r="ALR1918"/>
      <c r="ALS1918"/>
      <c r="ALT1918"/>
      <c r="ALU1918"/>
      <c r="ALV1918"/>
      <c r="ALW1918"/>
      <c r="ALX1918"/>
      <c r="ALY1918"/>
      <c r="ALZ1918"/>
      <c r="AMA1918"/>
      <c r="AMB1918"/>
      <c r="AMC1918"/>
      <c r="AMD1918"/>
      <c r="AME1918"/>
      <c r="AMF1918"/>
      <c r="AMG1918"/>
      <c r="AMH1918"/>
      <c r="AMI1918"/>
      <c r="AMJ1918"/>
      <c r="AMK1918"/>
    </row>
    <row r="1919" spans="1:1025" ht="45" customHeight="1" thickTop="1" thickBot="1" x14ac:dyDescent="0.3">
      <c r="A1919" s="249" t="s">
        <v>1506</v>
      </c>
      <c r="B1919" s="249" t="s">
        <v>1506</v>
      </c>
      <c r="C1919" s="249" t="s">
        <v>1506</v>
      </c>
      <c r="D1919" s="249" t="s">
        <v>1506</v>
      </c>
      <c r="E1919" s="249" t="s">
        <v>1506</v>
      </c>
      <c r="F1919" s="249" t="s">
        <v>1506</v>
      </c>
      <c r="G1919" s="249" t="s">
        <v>1506</v>
      </c>
      <c r="H1919" s="249" t="s">
        <v>1506</v>
      </c>
      <c r="I1919" s="249" t="s">
        <v>1506</v>
      </c>
      <c r="J1919" s="249" t="s">
        <v>1506</v>
      </c>
      <c r="K1919" s="249" t="s">
        <v>1506</v>
      </c>
      <c r="L1919" s="249" t="s">
        <v>1506</v>
      </c>
      <c r="M1919" s="249" t="s">
        <v>1506</v>
      </c>
      <c r="N1919" s="249" t="s">
        <v>1506</v>
      </c>
      <c r="O1919" s="249" t="s">
        <v>1506</v>
      </c>
      <c r="P1919" s="249" t="s">
        <v>1506</v>
      </c>
      <c r="Q1919" s="54">
        <v>2</v>
      </c>
      <c r="R1919" s="250" t="s">
        <v>2603</v>
      </c>
      <c r="S1919" s="250"/>
      <c r="T1919" s="250"/>
      <c r="U1919" s="250"/>
      <c r="V1919" s="250"/>
      <c r="W1919" s="250"/>
      <c r="X1919" s="250"/>
      <c r="Y1919" s="250"/>
      <c r="Z1919" s="250"/>
      <c r="AA1919" s="250"/>
      <c r="AB1919" s="250"/>
      <c r="AC1919" s="250"/>
      <c r="AD1919" s="250"/>
      <c r="AE1919" s="250"/>
      <c r="AF1919" s="54">
        <v>2</v>
      </c>
      <c r="AG1919" s="250"/>
      <c r="AH1919" s="250"/>
      <c r="AI1919" s="250"/>
      <c r="AJ1919" s="250"/>
      <c r="AK1919" s="250"/>
      <c r="AL1919" s="250"/>
      <c r="AM1919" s="250"/>
      <c r="AN1919" s="250"/>
      <c r="AO1919" s="250"/>
      <c r="AP1919" s="250"/>
      <c r="AQ1919" s="250"/>
      <c r="AR1919" s="250"/>
      <c r="AS1919" s="250"/>
      <c r="AT1919" s="250"/>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I1919"/>
      <c r="DJ1919"/>
      <c r="DK1919"/>
      <c r="DL1919"/>
      <c r="DM1919"/>
      <c r="DN1919"/>
      <c r="DO1919"/>
      <c r="DP1919"/>
      <c r="DQ1919"/>
      <c r="DR1919"/>
      <c r="DS1919"/>
      <c r="DT1919"/>
      <c r="DU1919"/>
      <c r="DV1919"/>
      <c r="DW1919"/>
      <c r="DX1919"/>
      <c r="DY1919"/>
      <c r="DZ1919"/>
      <c r="EA1919"/>
      <c r="EB1919"/>
      <c r="EC1919"/>
      <c r="ED1919"/>
      <c r="EE1919"/>
      <c r="EF1919"/>
      <c r="EG1919"/>
      <c r="EH1919"/>
      <c r="EI1919"/>
      <c r="EJ1919"/>
      <c r="EK1919"/>
      <c r="EL1919"/>
      <c r="EM1919"/>
      <c r="EN1919"/>
      <c r="EO1919"/>
      <c r="EP1919"/>
      <c r="EQ1919"/>
      <c r="ER1919"/>
      <c r="ES1919"/>
      <c r="ET1919"/>
      <c r="EU1919"/>
      <c r="EV1919"/>
      <c r="EW1919"/>
      <c r="EX1919"/>
      <c r="EY1919"/>
      <c r="EZ1919"/>
      <c r="FA1919"/>
      <c r="FB1919"/>
      <c r="FC1919"/>
      <c r="FD1919"/>
      <c r="FE1919"/>
      <c r="FF1919"/>
      <c r="FG1919"/>
      <c r="FH1919"/>
      <c r="FI1919"/>
      <c r="FJ1919"/>
      <c r="FK1919"/>
      <c r="FL1919"/>
      <c r="FM1919"/>
      <c r="FN1919"/>
      <c r="FO1919"/>
      <c r="FP1919"/>
      <c r="FQ1919"/>
      <c r="FR1919"/>
      <c r="FS1919"/>
      <c r="FT1919"/>
      <c r="FU1919"/>
      <c r="FV1919"/>
      <c r="FW1919"/>
      <c r="FX1919"/>
      <c r="FY1919"/>
      <c r="FZ1919"/>
      <c r="GA1919"/>
      <c r="GB1919"/>
      <c r="GC1919"/>
      <c r="GD1919"/>
      <c r="GE1919"/>
      <c r="GF1919"/>
      <c r="GG1919"/>
      <c r="GH1919"/>
      <c r="GI1919"/>
      <c r="GJ1919"/>
      <c r="GK1919"/>
      <c r="GL1919"/>
      <c r="GM1919"/>
      <c r="GN1919"/>
      <c r="GO1919"/>
      <c r="GP1919"/>
      <c r="GQ1919"/>
      <c r="GR1919"/>
      <c r="GS1919"/>
      <c r="GT1919"/>
      <c r="GU1919"/>
      <c r="GV1919"/>
      <c r="GW1919"/>
      <c r="GX1919"/>
      <c r="GY1919"/>
      <c r="GZ1919"/>
      <c r="HA1919"/>
      <c r="HB1919"/>
      <c r="HC1919"/>
      <c r="HD1919"/>
      <c r="HE1919"/>
      <c r="HF1919"/>
      <c r="HG1919"/>
      <c r="HH1919"/>
      <c r="HI1919"/>
      <c r="HJ1919"/>
      <c r="HK1919"/>
      <c r="HL1919"/>
      <c r="HM1919"/>
      <c r="HN1919"/>
      <c r="HO1919"/>
      <c r="HP1919"/>
      <c r="HQ1919"/>
      <c r="HR1919"/>
      <c r="HS1919"/>
      <c r="HT1919"/>
      <c r="HU1919"/>
      <c r="HV1919"/>
      <c r="HW1919"/>
      <c r="HX1919"/>
      <c r="HY1919"/>
      <c r="HZ1919"/>
      <c r="IA1919"/>
      <c r="IB1919"/>
      <c r="IC1919"/>
      <c r="ID1919"/>
      <c r="IE1919"/>
      <c r="IF1919"/>
      <c r="IG1919"/>
      <c r="IH1919"/>
      <c r="II1919"/>
      <c r="IJ1919"/>
      <c r="IK1919"/>
      <c r="IL1919"/>
      <c r="IM1919"/>
      <c r="IN1919"/>
      <c r="IO1919"/>
      <c r="IP1919"/>
      <c r="IQ1919"/>
      <c r="IR1919"/>
      <c r="IS1919"/>
      <c r="IT1919"/>
      <c r="IU1919"/>
      <c r="IV1919"/>
      <c r="IW1919"/>
      <c r="IX1919"/>
      <c r="IY1919"/>
      <c r="IZ1919"/>
      <c r="JA1919"/>
      <c r="JB1919"/>
      <c r="JC1919"/>
      <c r="JD1919"/>
      <c r="JE1919"/>
      <c r="JF1919"/>
      <c r="JG1919"/>
      <c r="JH1919"/>
      <c r="JI1919"/>
      <c r="JJ1919"/>
      <c r="JK1919"/>
      <c r="JL1919"/>
      <c r="JM1919"/>
      <c r="JN1919"/>
      <c r="JO1919"/>
      <c r="JP1919"/>
      <c r="JQ1919"/>
      <c r="JR1919"/>
      <c r="JS1919"/>
      <c r="JT1919"/>
      <c r="JU1919"/>
      <c r="JV1919"/>
      <c r="JW1919"/>
      <c r="JX1919"/>
      <c r="JY1919"/>
      <c r="JZ1919"/>
      <c r="KA1919"/>
      <c r="KB1919"/>
      <c r="KC1919"/>
      <c r="KD1919"/>
      <c r="KE1919"/>
      <c r="KF1919"/>
      <c r="KG1919"/>
      <c r="KH1919"/>
      <c r="KI1919"/>
      <c r="KJ1919"/>
      <c r="KK1919"/>
      <c r="KL1919"/>
      <c r="KM1919"/>
      <c r="KN1919"/>
      <c r="KO1919"/>
      <c r="KP1919"/>
      <c r="KQ1919"/>
      <c r="KR1919"/>
      <c r="KS1919"/>
      <c r="KT1919"/>
      <c r="KU1919"/>
      <c r="KV1919"/>
      <c r="KW1919"/>
      <c r="KX1919"/>
      <c r="KY1919"/>
      <c r="KZ1919"/>
      <c r="LA1919"/>
      <c r="LB1919"/>
      <c r="LC1919"/>
      <c r="LD1919"/>
      <c r="LE1919"/>
      <c r="LF1919"/>
      <c r="LG1919"/>
      <c r="LH1919"/>
      <c r="LI1919"/>
      <c r="LJ1919"/>
      <c r="LK1919"/>
      <c r="LL1919"/>
      <c r="LM1919"/>
      <c r="LN1919"/>
      <c r="LO1919"/>
      <c r="LP1919"/>
      <c r="LQ1919"/>
      <c r="LR1919"/>
      <c r="LS1919"/>
      <c r="LT1919"/>
      <c r="LU1919"/>
      <c r="LV1919"/>
      <c r="LW1919"/>
      <c r="LX1919"/>
      <c r="LY1919"/>
      <c r="LZ1919"/>
      <c r="MA1919"/>
      <c r="MB1919"/>
      <c r="MC1919"/>
      <c r="MD1919"/>
      <c r="ME1919"/>
      <c r="MF1919"/>
      <c r="MG1919"/>
      <c r="MH1919"/>
      <c r="MI1919"/>
      <c r="MJ1919"/>
      <c r="MK1919"/>
      <c r="ML1919"/>
      <c r="MM1919"/>
      <c r="MN1919"/>
      <c r="MO1919"/>
      <c r="MP1919"/>
      <c r="MQ1919"/>
      <c r="MR1919"/>
      <c r="MS1919"/>
      <c r="MT1919"/>
      <c r="MU1919"/>
      <c r="MV1919"/>
      <c r="MW1919"/>
      <c r="MX1919"/>
      <c r="MY1919"/>
      <c r="MZ1919"/>
      <c r="NA1919"/>
      <c r="NB1919"/>
      <c r="NC1919"/>
      <c r="ND1919"/>
      <c r="NE1919"/>
      <c r="NF1919"/>
      <c r="NG1919"/>
      <c r="NH1919"/>
      <c r="NI1919"/>
      <c r="NJ1919"/>
      <c r="NK1919"/>
      <c r="NL1919"/>
      <c r="NM1919"/>
      <c r="NN1919"/>
      <c r="NO1919"/>
      <c r="NP1919"/>
      <c r="NQ1919"/>
      <c r="NR1919"/>
      <c r="NS1919"/>
      <c r="NT1919"/>
      <c r="NU1919"/>
      <c r="NV1919"/>
      <c r="NW1919"/>
      <c r="NX1919"/>
      <c r="NY1919"/>
      <c r="NZ1919"/>
      <c r="OA1919"/>
      <c r="OB1919"/>
      <c r="OC1919"/>
      <c r="OD1919"/>
      <c r="OE1919"/>
      <c r="OF1919"/>
      <c r="OG1919"/>
      <c r="OH1919"/>
      <c r="OI1919"/>
      <c r="OJ1919"/>
      <c r="OK1919"/>
      <c r="OL1919"/>
      <c r="OM1919"/>
      <c r="ON1919"/>
      <c r="OO1919"/>
      <c r="OP1919"/>
      <c r="OQ1919"/>
      <c r="OR1919"/>
      <c r="OS1919"/>
      <c r="OT1919"/>
      <c r="OU1919"/>
      <c r="OV1919"/>
      <c r="OW1919"/>
      <c r="OX1919"/>
      <c r="OY1919"/>
      <c r="OZ1919"/>
      <c r="PA1919"/>
      <c r="PB1919"/>
      <c r="PC1919"/>
      <c r="PD1919"/>
      <c r="PE1919"/>
      <c r="PF1919"/>
      <c r="PG1919"/>
      <c r="PH1919"/>
      <c r="PI1919"/>
      <c r="PJ1919"/>
      <c r="PK1919"/>
      <c r="PL1919"/>
      <c r="PM1919"/>
      <c r="PN1919"/>
      <c r="PO1919"/>
      <c r="PP1919"/>
      <c r="PQ1919"/>
      <c r="PR1919"/>
      <c r="PS1919"/>
      <c r="PT1919"/>
      <c r="PU1919"/>
      <c r="PV1919"/>
      <c r="PW1919"/>
      <c r="PX1919"/>
      <c r="PY1919"/>
      <c r="PZ1919"/>
      <c r="QA1919"/>
      <c r="QB1919"/>
      <c r="QC1919"/>
      <c r="QD1919"/>
      <c r="QE1919"/>
      <c r="QF1919"/>
      <c r="QG1919"/>
      <c r="QH1919"/>
      <c r="QI1919"/>
      <c r="QJ1919"/>
      <c r="QK1919"/>
      <c r="QL1919"/>
      <c r="QM1919"/>
      <c r="QN1919"/>
      <c r="QO1919"/>
      <c r="QP1919"/>
      <c r="QQ1919"/>
      <c r="QR1919"/>
      <c r="QS1919"/>
      <c r="QT1919"/>
      <c r="QU1919"/>
      <c r="QV1919"/>
      <c r="QW1919"/>
      <c r="QX1919"/>
      <c r="QY1919"/>
      <c r="QZ1919"/>
      <c r="RA1919"/>
      <c r="RB1919"/>
      <c r="RC1919"/>
      <c r="RD1919"/>
      <c r="RE1919"/>
      <c r="RF1919"/>
      <c r="RG1919"/>
      <c r="RH1919"/>
      <c r="RI1919"/>
      <c r="RJ1919"/>
      <c r="RK1919"/>
      <c r="RL1919"/>
      <c r="RM1919"/>
      <c r="RN1919"/>
      <c r="RO1919"/>
      <c r="RP1919"/>
      <c r="RQ1919"/>
      <c r="RR1919"/>
      <c r="RS1919"/>
      <c r="RT1919"/>
      <c r="RU1919"/>
      <c r="RV1919"/>
      <c r="RW1919"/>
      <c r="RX1919"/>
      <c r="RY1919"/>
      <c r="RZ1919"/>
      <c r="SA1919"/>
      <c r="SB1919"/>
      <c r="SC1919"/>
      <c r="SD1919"/>
      <c r="SE1919"/>
      <c r="SF1919"/>
      <c r="SG1919"/>
      <c r="SH1919"/>
      <c r="SI1919"/>
      <c r="SJ1919"/>
      <c r="SK1919"/>
      <c r="SL1919"/>
      <c r="SM1919"/>
      <c r="SN1919"/>
      <c r="SO1919"/>
      <c r="SP1919"/>
      <c r="SQ1919"/>
      <c r="SR1919"/>
      <c r="SS1919"/>
      <c r="ST1919"/>
      <c r="SU1919"/>
      <c r="SV1919"/>
      <c r="SW1919"/>
      <c r="SX1919"/>
      <c r="SY1919"/>
      <c r="SZ1919"/>
      <c r="TA1919"/>
      <c r="TB1919"/>
      <c r="TC1919"/>
      <c r="TD1919"/>
      <c r="TE1919"/>
      <c r="TF1919"/>
      <c r="TG1919"/>
      <c r="TH1919"/>
      <c r="TI1919"/>
      <c r="TJ1919"/>
      <c r="TK1919"/>
      <c r="TL1919"/>
      <c r="TM1919"/>
      <c r="TN1919"/>
      <c r="TO1919"/>
      <c r="TP1919"/>
      <c r="TQ1919"/>
      <c r="TR1919"/>
      <c r="TS1919"/>
      <c r="TT1919"/>
      <c r="TU1919"/>
      <c r="TV1919"/>
      <c r="TW1919"/>
      <c r="TX1919"/>
      <c r="TY1919"/>
      <c r="TZ1919"/>
      <c r="UA1919"/>
      <c r="UB1919"/>
      <c r="UC1919"/>
      <c r="UD1919"/>
      <c r="UE1919"/>
      <c r="UF1919"/>
      <c r="UG1919"/>
      <c r="UH1919"/>
      <c r="UI1919"/>
      <c r="UJ1919"/>
      <c r="UK1919"/>
      <c r="UL1919"/>
      <c r="UM1919"/>
      <c r="UN1919"/>
      <c r="UO1919"/>
      <c r="UP1919"/>
      <c r="UQ1919"/>
      <c r="UR1919"/>
      <c r="US1919"/>
      <c r="UT1919"/>
      <c r="UU1919"/>
      <c r="UV1919"/>
      <c r="UW1919"/>
      <c r="UX1919"/>
      <c r="UY1919"/>
      <c r="UZ1919"/>
      <c r="VA1919"/>
      <c r="VB1919"/>
      <c r="VC1919"/>
      <c r="VD1919"/>
      <c r="VE1919"/>
      <c r="VF1919"/>
      <c r="VG1919"/>
      <c r="VH1919"/>
      <c r="VI1919"/>
      <c r="VJ1919"/>
      <c r="VK1919"/>
      <c r="VL1919"/>
      <c r="VM1919"/>
      <c r="VN1919"/>
      <c r="VO1919"/>
      <c r="VP1919"/>
      <c r="VQ1919"/>
      <c r="VR1919"/>
      <c r="VS1919"/>
      <c r="VT1919"/>
      <c r="VU1919"/>
      <c r="VV1919"/>
      <c r="VW1919"/>
      <c r="VX1919"/>
      <c r="VY1919"/>
      <c r="VZ1919"/>
      <c r="WA1919"/>
      <c r="WB1919"/>
      <c r="WC1919"/>
      <c r="WD1919"/>
      <c r="WE1919"/>
      <c r="WF1919"/>
      <c r="WG1919"/>
      <c r="WH1919"/>
      <c r="WI1919"/>
      <c r="WJ1919"/>
      <c r="WK1919"/>
      <c r="WL1919"/>
      <c r="WM1919"/>
      <c r="WN1919"/>
      <c r="WO1919"/>
      <c r="WP1919"/>
      <c r="WQ1919"/>
      <c r="WR1919"/>
      <c r="WS1919"/>
      <c r="WT1919"/>
      <c r="WU1919"/>
      <c r="WV1919"/>
      <c r="WW1919"/>
      <c r="WX1919"/>
      <c r="WY1919"/>
      <c r="WZ1919"/>
      <c r="XA1919"/>
      <c r="XB1919"/>
      <c r="XC1919"/>
      <c r="XD1919"/>
      <c r="XE1919"/>
      <c r="XF1919"/>
      <c r="XG1919"/>
      <c r="XH1919"/>
      <c r="XI1919"/>
      <c r="XJ1919"/>
      <c r="XK1919"/>
      <c r="XL1919"/>
      <c r="XM1919"/>
      <c r="XN1919"/>
      <c r="XO1919"/>
      <c r="XP1919"/>
      <c r="XQ1919"/>
      <c r="XR1919"/>
      <c r="XS1919"/>
      <c r="XT1919"/>
      <c r="XU1919"/>
      <c r="XV1919"/>
      <c r="XW1919"/>
      <c r="XX1919"/>
      <c r="XY1919"/>
      <c r="XZ1919"/>
      <c r="YA1919"/>
      <c r="YB1919"/>
      <c r="YC1919"/>
      <c r="YD1919"/>
      <c r="YE1919"/>
      <c r="YF1919"/>
      <c r="YG1919"/>
      <c r="YH1919"/>
      <c r="YI1919"/>
      <c r="YJ1919"/>
      <c r="YK1919"/>
      <c r="YL1919"/>
      <c r="YM1919"/>
      <c r="YN1919"/>
      <c r="YO1919"/>
      <c r="YP1919"/>
      <c r="YQ1919"/>
      <c r="YR1919"/>
      <c r="YS1919"/>
      <c r="YT1919"/>
      <c r="YU1919"/>
      <c r="YV1919"/>
      <c r="YW1919"/>
      <c r="YX1919"/>
      <c r="YY1919"/>
      <c r="YZ1919"/>
      <c r="ZA1919"/>
      <c r="ZB1919"/>
      <c r="ZC1919"/>
      <c r="ZD1919"/>
      <c r="ZE1919"/>
      <c r="ZF1919"/>
      <c r="ZG1919"/>
      <c r="ZH1919"/>
      <c r="ZI1919"/>
      <c r="ZJ1919"/>
      <c r="ZK1919"/>
      <c r="ZL1919"/>
      <c r="ZM1919"/>
      <c r="ZN1919"/>
      <c r="ZO1919"/>
      <c r="ZP1919"/>
      <c r="ZQ1919"/>
      <c r="ZR1919"/>
      <c r="ZS1919"/>
      <c r="ZT1919"/>
      <c r="ZU1919"/>
      <c r="ZV1919"/>
      <c r="ZW1919"/>
      <c r="ZX1919"/>
      <c r="ZY1919"/>
      <c r="ZZ1919"/>
      <c r="AAA1919"/>
      <c r="AAB1919"/>
      <c r="AAC1919"/>
      <c r="AAD1919"/>
      <c r="AAE1919"/>
      <c r="AAF1919"/>
      <c r="AAG1919"/>
      <c r="AAH1919"/>
      <c r="AAI1919"/>
      <c r="AAJ1919"/>
      <c r="AAK1919"/>
      <c r="AAL1919"/>
      <c r="AAM1919"/>
      <c r="AAN1919"/>
      <c r="AAO1919"/>
      <c r="AAP1919"/>
      <c r="AAQ1919"/>
      <c r="AAR1919"/>
      <c r="AAS1919"/>
      <c r="AAT1919"/>
      <c r="AAU1919"/>
      <c r="AAV1919"/>
      <c r="AAW1919"/>
      <c r="AAX1919"/>
      <c r="AAY1919"/>
      <c r="AAZ1919"/>
      <c r="ABA1919"/>
      <c r="ABB1919"/>
      <c r="ABC1919"/>
      <c r="ABD1919"/>
      <c r="ABE1919"/>
      <c r="ABF1919"/>
      <c r="ABG1919"/>
      <c r="ABH1919"/>
      <c r="ABI1919"/>
      <c r="ABJ1919"/>
      <c r="ABK1919"/>
      <c r="ABL1919"/>
      <c r="ABM1919"/>
      <c r="ABN1919"/>
      <c r="ABO1919"/>
      <c r="ABP1919"/>
      <c r="ABQ1919"/>
      <c r="ABR1919"/>
      <c r="ABS1919"/>
      <c r="ABT1919"/>
      <c r="ABU1919"/>
      <c r="ABV1919"/>
      <c r="ABW1919"/>
      <c r="ABX1919"/>
      <c r="ABY1919"/>
      <c r="ABZ1919"/>
      <c r="ACA1919"/>
      <c r="ACB1919"/>
      <c r="ACC1919"/>
      <c r="ACD1919"/>
      <c r="ACE1919"/>
      <c r="ACF1919"/>
      <c r="ACG1919"/>
      <c r="ACH1919"/>
      <c r="ACI1919"/>
      <c r="ACJ1919"/>
      <c r="ACK1919"/>
      <c r="ACL1919"/>
      <c r="ACM1919"/>
      <c r="ACN1919"/>
      <c r="ACO1919"/>
      <c r="ACP1919"/>
      <c r="ACQ1919"/>
      <c r="ACR1919"/>
      <c r="ACS1919"/>
      <c r="ACT1919"/>
      <c r="ACU1919"/>
      <c r="ACV1919"/>
      <c r="ACW1919"/>
      <c r="ACX1919"/>
      <c r="ACY1919"/>
      <c r="ACZ1919"/>
      <c r="ADA1919"/>
      <c r="ADB1919"/>
      <c r="ADC1919"/>
      <c r="ADD1919"/>
      <c r="ADE1919"/>
      <c r="ADF1919"/>
      <c r="ADG1919"/>
      <c r="ADH1919"/>
      <c r="ADI1919"/>
      <c r="ADJ1919"/>
      <c r="ADK1919"/>
      <c r="ADL1919"/>
      <c r="ADM1919"/>
      <c r="ADN1919"/>
      <c r="ADO1919"/>
      <c r="ADP1919"/>
      <c r="ADQ1919"/>
      <c r="ADR1919"/>
      <c r="ADS1919"/>
      <c r="ADT1919"/>
      <c r="ADU1919"/>
      <c r="ADV1919"/>
      <c r="ADW1919"/>
      <c r="ADX1919"/>
      <c r="ADY1919"/>
      <c r="ADZ1919"/>
      <c r="AEA1919"/>
      <c r="AEB1919"/>
      <c r="AEC1919"/>
      <c r="AED1919"/>
      <c r="AEE1919"/>
      <c r="AEF1919"/>
      <c r="AEG1919"/>
      <c r="AEH1919"/>
      <c r="AEI1919"/>
      <c r="AEJ1919"/>
      <c r="AEK1919"/>
      <c r="AEL1919"/>
      <c r="AEM1919"/>
      <c r="AEN1919"/>
      <c r="AEO1919"/>
      <c r="AEP1919"/>
      <c r="AEQ1919"/>
      <c r="AER1919"/>
      <c r="AES1919"/>
      <c r="AET1919"/>
      <c r="AEU1919"/>
      <c r="AEV1919"/>
      <c r="AEW1919"/>
      <c r="AEX1919"/>
      <c r="AEY1919"/>
      <c r="AEZ1919"/>
      <c r="AFA1919"/>
      <c r="AFB1919"/>
      <c r="AFC1919"/>
      <c r="AFD1919"/>
      <c r="AFE1919"/>
      <c r="AFF1919"/>
      <c r="AFG1919"/>
      <c r="AFH1919"/>
      <c r="AFI1919"/>
      <c r="AFJ1919"/>
      <c r="AFK1919"/>
      <c r="AFL1919"/>
      <c r="AFM1919"/>
      <c r="AFN1919"/>
      <c r="AFO1919"/>
      <c r="AFP1919"/>
      <c r="AFQ1919"/>
      <c r="AFR1919"/>
      <c r="AFS1919"/>
      <c r="AFT1919"/>
      <c r="AFU1919"/>
      <c r="AFV1919"/>
      <c r="AFW1919"/>
      <c r="AFX1919"/>
      <c r="AFY1919"/>
      <c r="AFZ1919"/>
      <c r="AGA1919"/>
      <c r="AGB1919"/>
      <c r="AGC1919"/>
      <c r="AGD1919"/>
      <c r="AGE1919"/>
      <c r="AGF1919"/>
      <c r="AGG1919"/>
      <c r="AGH1919"/>
      <c r="AGI1919"/>
      <c r="AGJ1919"/>
      <c r="AGK1919"/>
      <c r="AGL1919"/>
      <c r="AGM1919"/>
      <c r="AGN1919"/>
      <c r="AGO1919"/>
      <c r="AGP1919"/>
      <c r="AGQ1919"/>
      <c r="AGR1919"/>
      <c r="AGS1919"/>
      <c r="AGT1919"/>
      <c r="AGU1919"/>
      <c r="AGV1919"/>
      <c r="AGW1919"/>
      <c r="AGX1919"/>
      <c r="AGY1919"/>
      <c r="AGZ1919"/>
      <c r="AHA1919"/>
      <c r="AHB1919"/>
      <c r="AHC1919"/>
      <c r="AHD1919"/>
      <c r="AHE1919"/>
      <c r="AHF1919"/>
      <c r="AHG1919"/>
      <c r="AHH1919"/>
      <c r="AHI1919"/>
      <c r="AHJ1919"/>
      <c r="AHK1919"/>
      <c r="AHL1919"/>
      <c r="AHM1919"/>
      <c r="AHN1919"/>
      <c r="AHO1919"/>
      <c r="AHP1919"/>
      <c r="AHQ1919"/>
      <c r="AHR1919"/>
      <c r="AHS1919"/>
      <c r="AHT1919"/>
      <c r="AHU1919"/>
      <c r="AHV1919"/>
      <c r="AHW1919"/>
      <c r="AHX1919"/>
      <c r="AHY1919"/>
      <c r="AHZ1919"/>
      <c r="AIA1919"/>
      <c r="AIB1919"/>
      <c r="AIC1919"/>
      <c r="AID1919"/>
      <c r="AIE1919"/>
      <c r="AIF1919"/>
      <c r="AIG1919"/>
      <c r="AIH1919"/>
      <c r="AII1919"/>
      <c r="AIJ1919"/>
      <c r="AIK1919"/>
      <c r="AIL1919"/>
      <c r="AIM1919"/>
      <c r="AIN1919"/>
      <c r="AIO1919"/>
      <c r="AIP1919"/>
      <c r="AIQ1919"/>
      <c r="AIR1919"/>
      <c r="AIS1919"/>
      <c r="AIT1919"/>
      <c r="AIU1919"/>
      <c r="AIV1919"/>
      <c r="AIW1919"/>
      <c r="AIX1919"/>
      <c r="AIY1919"/>
      <c r="AIZ1919"/>
      <c r="AJA1919"/>
      <c r="AJB1919"/>
      <c r="AJC1919"/>
      <c r="AJD1919"/>
      <c r="AJE1919"/>
      <c r="AJF1919"/>
      <c r="AJG1919"/>
      <c r="AJH1919"/>
      <c r="AJI1919"/>
      <c r="AJJ1919"/>
      <c r="AJK1919"/>
      <c r="AJL1919"/>
      <c r="AJM1919"/>
      <c r="AJN1919"/>
      <c r="AJO1919"/>
      <c r="AJP1919"/>
      <c r="AJQ1919"/>
      <c r="AJR1919"/>
      <c r="AJS1919"/>
      <c r="AJT1919"/>
      <c r="AJU1919"/>
      <c r="AJV1919"/>
      <c r="AJW1919"/>
      <c r="AJX1919"/>
      <c r="AJY1919"/>
      <c r="AJZ1919"/>
      <c r="AKA1919"/>
      <c r="AKB1919"/>
      <c r="AKC1919"/>
      <c r="AKD1919"/>
      <c r="AKE1919"/>
      <c r="AKF1919"/>
      <c r="AKG1919"/>
      <c r="AKH1919"/>
      <c r="AKI1919"/>
      <c r="AKJ1919"/>
      <c r="AKK1919"/>
      <c r="AKL1919"/>
      <c r="AKM1919"/>
      <c r="AKN1919"/>
      <c r="AKO1919"/>
      <c r="AKP1919"/>
      <c r="AKQ1919"/>
      <c r="AKR1919"/>
      <c r="AKS1919"/>
      <c r="AKT1919"/>
      <c r="AKU1919"/>
      <c r="AKV1919"/>
      <c r="AKW1919"/>
      <c r="AKX1919"/>
      <c r="AKY1919"/>
      <c r="AKZ1919"/>
      <c r="ALA1919"/>
      <c r="ALB1919"/>
      <c r="ALC1919"/>
      <c r="ALD1919"/>
      <c r="ALE1919"/>
      <c r="ALF1919"/>
      <c r="ALG1919"/>
      <c r="ALH1919"/>
      <c r="ALI1919"/>
      <c r="ALJ1919"/>
      <c r="ALK1919"/>
      <c r="ALL1919"/>
      <c r="ALM1919"/>
      <c r="ALN1919"/>
      <c r="ALO1919"/>
      <c r="ALP1919"/>
      <c r="ALQ1919"/>
      <c r="ALR1919"/>
      <c r="ALS1919"/>
      <c r="ALT1919"/>
      <c r="ALU1919"/>
      <c r="ALV1919"/>
      <c r="ALW1919"/>
      <c r="ALX1919"/>
      <c r="ALY1919"/>
      <c r="ALZ1919"/>
      <c r="AMA1919"/>
      <c r="AMB1919"/>
      <c r="AMC1919"/>
      <c r="AMD1919"/>
      <c r="AME1919"/>
      <c r="AMF1919"/>
      <c r="AMG1919"/>
      <c r="AMH1919"/>
      <c r="AMI1919"/>
      <c r="AMJ1919"/>
      <c r="AMK1919"/>
    </row>
    <row r="1920" spans="1:1025" ht="15.6" thickTop="1" x14ac:dyDescent="0.25"/>
    <row r="1922" spans="1:46" customFormat="1" ht="45" customHeight="1" x14ac:dyDescent="0.25">
      <c r="A1922" s="260" t="s">
        <v>1507</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s="28"/>
      <c r="AG1922" s="261" t="s">
        <v>185</v>
      </c>
      <c r="AH1922" s="261"/>
      <c r="AI1922" s="261"/>
      <c r="AJ1922" s="261"/>
      <c r="AK1922" s="58">
        <f>(('Artículo 121 (resumen PI)'!C61*0.8+'Artículo 121 (resumen PI)'!F61*0.2)+('Artículo 121 (resumen SIPOT)'!C61*0.8+'Artículo 121 (resumen SIPOT)'!F61*0.2))/2</f>
        <v>0</v>
      </c>
      <c r="AL1922" s="27"/>
      <c r="AM1922" s="27"/>
      <c r="AN1922" s="27"/>
      <c r="AO1922" s="27"/>
      <c r="AP1922" s="27"/>
      <c r="AQ1922" s="27"/>
      <c r="AR1922" s="27"/>
      <c r="AS1922" s="27"/>
      <c r="AT1922" s="27"/>
    </row>
    <row r="1923" spans="1:46" customFormat="1"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c r="AF1923" s="28"/>
      <c r="AG1923" s="27"/>
      <c r="AH1923" s="27"/>
      <c r="AI1923" s="27"/>
      <c r="AJ1923" s="27"/>
      <c r="AK1923" s="27"/>
      <c r="AL1923" s="27"/>
      <c r="AM1923" s="27"/>
      <c r="AN1923" s="27"/>
      <c r="AO1923" s="27"/>
      <c r="AP1923" s="27"/>
      <c r="AQ1923" s="27"/>
      <c r="AR1923" s="27"/>
      <c r="AS1923" s="27"/>
      <c r="AT1923" s="27"/>
    </row>
    <row r="1924" spans="1:46" customFormat="1" ht="45" customHeight="1" x14ac:dyDescent="0.25">
      <c r="A1924" s="20" t="s">
        <v>186</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c r="AF1924" s="28"/>
      <c r="AG1924" s="27"/>
      <c r="AH1924" s="27"/>
      <c r="AI1924" s="27"/>
      <c r="AJ1924" s="27"/>
      <c r="AK1924" s="27"/>
      <c r="AL1924" s="27"/>
      <c r="AM1924" s="27"/>
      <c r="AN1924" s="27"/>
      <c r="AO1924" s="27"/>
      <c r="AP1924" s="27"/>
      <c r="AQ1924" s="27"/>
      <c r="AR1924" s="27"/>
      <c r="AS1924" s="27"/>
      <c r="AT1924" s="27"/>
    </row>
    <row r="1925" spans="1:46" customFormat="1" ht="15" customHeight="1" x14ac:dyDescent="0.25">
      <c r="A1925" s="50"/>
      <c r="B1925" s="50"/>
      <c r="C1925" s="50"/>
      <c r="D1925" s="50"/>
      <c r="E1925" s="50"/>
      <c r="F1925" s="50"/>
      <c r="G1925" s="50"/>
      <c r="H1925" s="50"/>
      <c r="I1925" s="50"/>
      <c r="J1925" s="50"/>
      <c r="K1925" s="50"/>
      <c r="L1925" s="50"/>
      <c r="M1925" s="50"/>
      <c r="N1925" s="50"/>
      <c r="O1925" s="50"/>
      <c r="P1925" s="50"/>
      <c r="Q1925" s="28"/>
      <c r="R1925" s="50"/>
      <c r="S1925" s="50"/>
      <c r="T1925" s="50"/>
      <c r="U1925" s="50"/>
      <c r="V1925" s="50"/>
      <c r="W1925" s="50"/>
      <c r="X1925" s="50"/>
      <c r="Y1925" s="50"/>
      <c r="Z1925" s="50"/>
      <c r="AA1925" s="50"/>
      <c r="AB1925" s="50"/>
      <c r="AC1925" s="50"/>
      <c r="AD1925" s="50"/>
      <c r="AE1925" s="50"/>
      <c r="AF1925" s="28"/>
      <c r="AG1925" s="27"/>
      <c r="AH1925" s="27"/>
      <c r="AI1925" s="27"/>
      <c r="AJ1925" s="27"/>
      <c r="AK1925" s="27"/>
      <c r="AL1925" s="27"/>
      <c r="AM1925" s="27"/>
      <c r="AN1925" s="27"/>
      <c r="AO1925" s="27"/>
      <c r="AP1925" s="27"/>
      <c r="AQ1925" s="27"/>
      <c r="AR1925" s="27"/>
      <c r="AS1925" s="27"/>
      <c r="AT1925" s="27"/>
    </row>
    <row r="1926" spans="1:46" customFormat="1" ht="45" customHeight="1" thickBot="1" x14ac:dyDescent="0.3">
      <c r="A1926" s="262" t="s">
        <v>187</v>
      </c>
      <c r="B1926" s="262"/>
      <c r="C1926" s="262"/>
      <c r="D1926" s="262"/>
      <c r="E1926" s="262"/>
      <c r="F1926" s="262"/>
      <c r="G1926" s="262"/>
      <c r="H1926" s="262"/>
      <c r="I1926" s="262"/>
      <c r="J1926" s="262"/>
      <c r="K1926" s="262"/>
      <c r="L1926" s="262"/>
      <c r="M1926" s="262"/>
      <c r="N1926" s="262"/>
      <c r="O1926" s="262"/>
      <c r="P1926" s="262"/>
      <c r="Q1926" s="11"/>
      <c r="R1926" s="50"/>
      <c r="S1926" s="50"/>
      <c r="T1926" s="50"/>
      <c r="U1926" s="50"/>
      <c r="V1926" s="263"/>
      <c r="W1926" s="263"/>
      <c r="X1926" s="263"/>
      <c r="Y1926" s="263"/>
      <c r="Z1926" s="263"/>
      <c r="AA1926" s="263"/>
      <c r="AB1926" s="263"/>
      <c r="AC1926" s="263"/>
      <c r="AD1926" s="263"/>
      <c r="AE1926" s="263"/>
      <c r="AF1926" s="11"/>
      <c r="AG1926" s="50"/>
      <c r="AH1926" s="50"/>
      <c r="AI1926" s="50"/>
      <c r="AJ1926" s="50"/>
      <c r="AK1926" s="263"/>
      <c r="AL1926" s="263"/>
      <c r="AM1926" s="263"/>
      <c r="AN1926" s="263"/>
      <c r="AO1926" s="263"/>
      <c r="AP1926" s="263"/>
      <c r="AQ1926" s="263"/>
      <c r="AR1926" s="263"/>
      <c r="AS1926" s="263"/>
      <c r="AT1926" s="263"/>
    </row>
    <row r="1927" spans="1:46" customFormat="1" ht="45" customHeight="1" thickTop="1" thickBot="1" x14ac:dyDescent="0.3">
      <c r="A1927" s="264" t="s">
        <v>167</v>
      </c>
      <c r="B1927" s="264"/>
      <c r="C1927" s="264"/>
      <c r="D1927" s="264"/>
      <c r="E1927" s="264"/>
      <c r="F1927" s="264"/>
      <c r="G1927" s="264"/>
      <c r="H1927" s="264"/>
      <c r="I1927" s="264"/>
      <c r="J1927" s="264"/>
      <c r="K1927" s="264"/>
      <c r="L1927" s="264"/>
      <c r="M1927" s="264"/>
      <c r="N1927" s="264"/>
      <c r="O1927" s="264"/>
      <c r="P1927" s="264"/>
      <c r="Q1927" s="51" t="s">
        <v>188</v>
      </c>
      <c r="R1927" s="265" t="s">
        <v>189</v>
      </c>
      <c r="S1927" s="265"/>
      <c r="T1927" s="265"/>
      <c r="U1927" s="265"/>
      <c r="V1927" s="265"/>
      <c r="W1927" s="265"/>
      <c r="X1927" s="265"/>
      <c r="Y1927" s="265"/>
      <c r="Z1927" s="265"/>
      <c r="AA1927" s="265"/>
      <c r="AB1927" s="265"/>
      <c r="AC1927" s="265"/>
      <c r="AD1927" s="265"/>
      <c r="AE1927" s="265"/>
      <c r="AF1927" s="53" t="s">
        <v>188</v>
      </c>
      <c r="AG1927" s="266" t="s">
        <v>7</v>
      </c>
      <c r="AH1927" s="266"/>
      <c r="AI1927" s="266"/>
      <c r="AJ1927" s="266"/>
      <c r="AK1927" s="266"/>
      <c r="AL1927" s="266"/>
      <c r="AM1927" s="266"/>
      <c r="AN1927" s="266"/>
      <c r="AO1927" s="266"/>
      <c r="AP1927" s="266"/>
      <c r="AQ1927" s="266"/>
      <c r="AR1927" s="266"/>
      <c r="AS1927" s="266"/>
      <c r="AT1927" s="266"/>
    </row>
    <row r="1928" spans="1:46" customFormat="1" ht="45" customHeight="1" thickTop="1" thickBot="1" x14ac:dyDescent="0.3">
      <c r="A1928" s="249" t="s">
        <v>1015</v>
      </c>
      <c r="B1928" s="249" t="s">
        <v>1015</v>
      </c>
      <c r="C1928" s="249" t="s">
        <v>1015</v>
      </c>
      <c r="D1928" s="249" t="s">
        <v>1015</v>
      </c>
      <c r="E1928" s="249" t="s">
        <v>1015</v>
      </c>
      <c r="F1928" s="249" t="s">
        <v>1015</v>
      </c>
      <c r="G1928" s="249" t="s">
        <v>1015</v>
      </c>
      <c r="H1928" s="249" t="s">
        <v>1015</v>
      </c>
      <c r="I1928" s="249" t="s">
        <v>1015</v>
      </c>
      <c r="J1928" s="249" t="s">
        <v>1015</v>
      </c>
      <c r="K1928" s="249" t="s">
        <v>1015</v>
      </c>
      <c r="L1928" s="249" t="s">
        <v>1015</v>
      </c>
      <c r="M1928" s="249" t="s">
        <v>1015</v>
      </c>
      <c r="N1928" s="249" t="s">
        <v>1015</v>
      </c>
      <c r="O1928" s="249" t="s">
        <v>1015</v>
      </c>
      <c r="P1928" s="249" t="s">
        <v>1015</v>
      </c>
      <c r="Q1928" s="54">
        <v>0</v>
      </c>
      <c r="R1928" s="251" t="s">
        <v>2569</v>
      </c>
      <c r="S1928" s="252"/>
      <c r="T1928" s="252"/>
      <c r="U1928" s="252"/>
      <c r="V1928" s="252"/>
      <c r="W1928" s="252"/>
      <c r="X1928" s="252"/>
      <c r="Y1928" s="252"/>
      <c r="Z1928" s="252"/>
      <c r="AA1928" s="252"/>
      <c r="AB1928" s="252"/>
      <c r="AC1928" s="252"/>
      <c r="AD1928" s="252"/>
      <c r="AE1928" s="253"/>
      <c r="AF1928" s="54">
        <v>0</v>
      </c>
      <c r="AG1928" s="251" t="s">
        <v>2576</v>
      </c>
      <c r="AH1928" s="252"/>
      <c r="AI1928" s="252"/>
      <c r="AJ1928" s="252"/>
      <c r="AK1928" s="252"/>
      <c r="AL1928" s="252"/>
      <c r="AM1928" s="252"/>
      <c r="AN1928" s="252"/>
      <c r="AO1928" s="252"/>
      <c r="AP1928" s="252"/>
      <c r="AQ1928" s="252"/>
      <c r="AR1928" s="252"/>
      <c r="AS1928" s="252"/>
      <c r="AT1928" s="253"/>
    </row>
    <row r="1929" spans="1:46" customFormat="1" ht="45" customHeight="1" thickTop="1" thickBot="1" x14ac:dyDescent="0.3">
      <c r="A1929" s="249" t="s">
        <v>1016</v>
      </c>
      <c r="B1929" s="249" t="s">
        <v>1016</v>
      </c>
      <c r="C1929" s="249" t="s">
        <v>1016</v>
      </c>
      <c r="D1929" s="249" t="s">
        <v>1016</v>
      </c>
      <c r="E1929" s="249" t="s">
        <v>1016</v>
      </c>
      <c r="F1929" s="249" t="s">
        <v>1016</v>
      </c>
      <c r="G1929" s="249" t="s">
        <v>1016</v>
      </c>
      <c r="H1929" s="249" t="s">
        <v>1016</v>
      </c>
      <c r="I1929" s="249" t="s">
        <v>1016</v>
      </c>
      <c r="J1929" s="249" t="s">
        <v>1016</v>
      </c>
      <c r="K1929" s="249" t="s">
        <v>1016</v>
      </c>
      <c r="L1929" s="249" t="s">
        <v>1016</v>
      </c>
      <c r="M1929" s="249" t="s">
        <v>1016</v>
      </c>
      <c r="N1929" s="249" t="s">
        <v>1016</v>
      </c>
      <c r="O1929" s="249" t="s">
        <v>1016</v>
      </c>
      <c r="P1929" s="249" t="s">
        <v>1016</v>
      </c>
      <c r="Q1929" s="54">
        <v>0</v>
      </c>
      <c r="R1929" s="267" t="s">
        <v>2551</v>
      </c>
      <c r="S1929" s="267"/>
      <c r="T1929" s="267"/>
      <c r="U1929" s="267"/>
      <c r="V1929" s="267"/>
      <c r="W1929" s="267"/>
      <c r="X1929" s="267"/>
      <c r="Y1929" s="267"/>
      <c r="Z1929" s="267"/>
      <c r="AA1929" s="267"/>
      <c r="AB1929" s="267"/>
      <c r="AC1929" s="267"/>
      <c r="AD1929" s="267"/>
      <c r="AE1929" s="267"/>
      <c r="AF1929" s="54">
        <v>0</v>
      </c>
      <c r="AG1929" s="267" t="s">
        <v>2551</v>
      </c>
      <c r="AH1929" s="267"/>
      <c r="AI1929" s="267"/>
      <c r="AJ1929" s="267"/>
      <c r="AK1929" s="267"/>
      <c r="AL1929" s="267"/>
      <c r="AM1929" s="267"/>
      <c r="AN1929" s="267"/>
      <c r="AO1929" s="267"/>
      <c r="AP1929" s="267"/>
      <c r="AQ1929" s="267"/>
      <c r="AR1929" s="267"/>
      <c r="AS1929" s="267"/>
      <c r="AT1929" s="267"/>
    </row>
    <row r="1930" spans="1:46" customFormat="1" ht="45" customHeight="1" thickTop="1" thickBot="1" x14ac:dyDescent="0.3">
      <c r="A1930" s="249" t="s">
        <v>1508</v>
      </c>
      <c r="B1930" s="249" t="s">
        <v>1508</v>
      </c>
      <c r="C1930" s="249" t="s">
        <v>1508</v>
      </c>
      <c r="D1930" s="249" t="s">
        <v>1508</v>
      </c>
      <c r="E1930" s="249" t="s">
        <v>1508</v>
      </c>
      <c r="F1930" s="249" t="s">
        <v>1508</v>
      </c>
      <c r="G1930" s="249" t="s">
        <v>1508</v>
      </c>
      <c r="H1930" s="249" t="s">
        <v>1508</v>
      </c>
      <c r="I1930" s="249" t="s">
        <v>1508</v>
      </c>
      <c r="J1930" s="249" t="s">
        <v>1508</v>
      </c>
      <c r="K1930" s="249" t="s">
        <v>1508</v>
      </c>
      <c r="L1930" s="249" t="s">
        <v>1508</v>
      </c>
      <c r="M1930" s="249" t="s">
        <v>1508</v>
      </c>
      <c r="N1930" s="249" t="s">
        <v>1508</v>
      </c>
      <c r="O1930" s="249" t="s">
        <v>1508</v>
      </c>
      <c r="P1930" s="249" t="s">
        <v>1508</v>
      </c>
      <c r="Q1930" s="54">
        <v>0</v>
      </c>
      <c r="R1930" s="267" t="s">
        <v>2551</v>
      </c>
      <c r="S1930" s="267"/>
      <c r="T1930" s="267"/>
      <c r="U1930" s="267"/>
      <c r="V1930" s="267"/>
      <c r="W1930" s="267"/>
      <c r="X1930" s="267"/>
      <c r="Y1930" s="267"/>
      <c r="Z1930" s="267"/>
      <c r="AA1930" s="267"/>
      <c r="AB1930" s="267"/>
      <c r="AC1930" s="267"/>
      <c r="AD1930" s="267"/>
      <c r="AE1930" s="267"/>
      <c r="AF1930" s="54">
        <v>0</v>
      </c>
      <c r="AG1930" s="267" t="s">
        <v>2551</v>
      </c>
      <c r="AH1930" s="267"/>
      <c r="AI1930" s="267"/>
      <c r="AJ1930" s="267"/>
      <c r="AK1930" s="267"/>
      <c r="AL1930" s="267"/>
      <c r="AM1930" s="267"/>
      <c r="AN1930" s="267"/>
      <c r="AO1930" s="267"/>
      <c r="AP1930" s="267"/>
      <c r="AQ1930" s="267"/>
      <c r="AR1930" s="267"/>
      <c r="AS1930" s="267"/>
      <c r="AT1930" s="267"/>
    </row>
    <row r="1931" spans="1:46" customFormat="1" ht="45" customHeight="1" thickTop="1" thickBot="1" x14ac:dyDescent="0.3">
      <c r="A1931" s="249" t="s">
        <v>1509</v>
      </c>
      <c r="B1931" s="249" t="s">
        <v>1509</v>
      </c>
      <c r="C1931" s="249" t="s">
        <v>1509</v>
      </c>
      <c r="D1931" s="249" t="s">
        <v>1509</v>
      </c>
      <c r="E1931" s="249" t="s">
        <v>1509</v>
      </c>
      <c r="F1931" s="249" t="s">
        <v>1509</v>
      </c>
      <c r="G1931" s="249" t="s">
        <v>1509</v>
      </c>
      <c r="H1931" s="249" t="s">
        <v>1509</v>
      </c>
      <c r="I1931" s="249" t="s">
        <v>1509</v>
      </c>
      <c r="J1931" s="249" t="s">
        <v>1509</v>
      </c>
      <c r="K1931" s="249" t="s">
        <v>1509</v>
      </c>
      <c r="L1931" s="249" t="s">
        <v>1509</v>
      </c>
      <c r="M1931" s="249" t="s">
        <v>1509</v>
      </c>
      <c r="N1931" s="249" t="s">
        <v>1509</v>
      </c>
      <c r="O1931" s="249" t="s">
        <v>1509</v>
      </c>
      <c r="P1931" s="249" t="s">
        <v>1509</v>
      </c>
      <c r="Q1931" s="54">
        <v>0</v>
      </c>
      <c r="R1931" s="267" t="s">
        <v>2551</v>
      </c>
      <c r="S1931" s="267"/>
      <c r="T1931" s="267"/>
      <c r="U1931" s="267"/>
      <c r="V1931" s="267"/>
      <c r="W1931" s="267"/>
      <c r="X1931" s="267"/>
      <c r="Y1931" s="267"/>
      <c r="Z1931" s="267"/>
      <c r="AA1931" s="267"/>
      <c r="AB1931" s="267"/>
      <c r="AC1931" s="267"/>
      <c r="AD1931" s="267"/>
      <c r="AE1931" s="267"/>
      <c r="AF1931" s="54">
        <v>0</v>
      </c>
      <c r="AG1931" s="267" t="s">
        <v>2551</v>
      </c>
      <c r="AH1931" s="267"/>
      <c r="AI1931" s="267"/>
      <c r="AJ1931" s="267"/>
      <c r="AK1931" s="267"/>
      <c r="AL1931" s="267"/>
      <c r="AM1931" s="267"/>
      <c r="AN1931" s="267"/>
      <c r="AO1931" s="267"/>
      <c r="AP1931" s="267"/>
      <c r="AQ1931" s="267"/>
      <c r="AR1931" s="267"/>
      <c r="AS1931" s="267"/>
      <c r="AT1931" s="267"/>
    </row>
    <row r="1932" spans="1:46" customFormat="1" ht="45" customHeight="1" thickTop="1" thickBot="1" x14ac:dyDescent="0.3">
      <c r="A1932" s="250" t="s">
        <v>1510</v>
      </c>
      <c r="B1932" s="250" t="s">
        <v>1510</v>
      </c>
      <c r="C1932" s="250" t="s">
        <v>1510</v>
      </c>
      <c r="D1932" s="250" t="s">
        <v>1510</v>
      </c>
      <c r="E1932" s="250" t="s">
        <v>1510</v>
      </c>
      <c r="F1932" s="250" t="s">
        <v>1510</v>
      </c>
      <c r="G1932" s="250" t="s">
        <v>1510</v>
      </c>
      <c r="H1932" s="250" t="s">
        <v>1510</v>
      </c>
      <c r="I1932" s="250" t="s">
        <v>1510</v>
      </c>
      <c r="J1932" s="250" t="s">
        <v>1510</v>
      </c>
      <c r="K1932" s="250" t="s">
        <v>1510</v>
      </c>
      <c r="L1932" s="250" t="s">
        <v>1510</v>
      </c>
      <c r="M1932" s="250" t="s">
        <v>1510</v>
      </c>
      <c r="N1932" s="250" t="s">
        <v>1510</v>
      </c>
      <c r="O1932" s="250" t="s">
        <v>1510</v>
      </c>
      <c r="P1932" s="250" t="s">
        <v>1510</v>
      </c>
      <c r="Q1932" s="54">
        <v>0</v>
      </c>
      <c r="R1932" s="267" t="s">
        <v>2551</v>
      </c>
      <c r="S1932" s="267"/>
      <c r="T1932" s="267"/>
      <c r="U1932" s="267"/>
      <c r="V1932" s="267"/>
      <c r="W1932" s="267"/>
      <c r="X1932" s="267"/>
      <c r="Y1932" s="267"/>
      <c r="Z1932" s="267"/>
      <c r="AA1932" s="267"/>
      <c r="AB1932" s="267"/>
      <c r="AC1932" s="267"/>
      <c r="AD1932" s="267"/>
      <c r="AE1932" s="267"/>
      <c r="AF1932" s="54">
        <v>0</v>
      </c>
      <c r="AG1932" s="267" t="s">
        <v>2551</v>
      </c>
      <c r="AH1932" s="267"/>
      <c r="AI1932" s="267"/>
      <c r="AJ1932" s="267"/>
      <c r="AK1932" s="267"/>
      <c r="AL1932" s="267"/>
      <c r="AM1932" s="267"/>
      <c r="AN1932" s="267"/>
      <c r="AO1932" s="267"/>
      <c r="AP1932" s="267"/>
      <c r="AQ1932" s="267"/>
      <c r="AR1932" s="267"/>
      <c r="AS1932" s="267"/>
      <c r="AT1932" s="267"/>
    </row>
    <row r="1933" spans="1:46" customFormat="1" ht="45" customHeight="1" thickTop="1" thickBot="1" x14ac:dyDescent="0.3">
      <c r="A1933" s="250" t="s">
        <v>1511</v>
      </c>
      <c r="B1933" s="250" t="s">
        <v>1511</v>
      </c>
      <c r="C1933" s="250" t="s">
        <v>1511</v>
      </c>
      <c r="D1933" s="250" t="s">
        <v>1511</v>
      </c>
      <c r="E1933" s="250" t="s">
        <v>1511</v>
      </c>
      <c r="F1933" s="250" t="s">
        <v>1511</v>
      </c>
      <c r="G1933" s="250" t="s">
        <v>1511</v>
      </c>
      <c r="H1933" s="250" t="s">
        <v>1511</v>
      </c>
      <c r="I1933" s="250" t="s">
        <v>1511</v>
      </c>
      <c r="J1933" s="250" t="s">
        <v>1511</v>
      </c>
      <c r="K1933" s="250" t="s">
        <v>1511</v>
      </c>
      <c r="L1933" s="250" t="s">
        <v>1511</v>
      </c>
      <c r="M1933" s="250" t="s">
        <v>1511</v>
      </c>
      <c r="N1933" s="250" t="s">
        <v>1511</v>
      </c>
      <c r="O1933" s="250" t="s">
        <v>1511</v>
      </c>
      <c r="P1933" s="250" t="s">
        <v>1511</v>
      </c>
      <c r="Q1933" s="54">
        <v>0</v>
      </c>
      <c r="R1933" s="267" t="s">
        <v>2551</v>
      </c>
      <c r="S1933" s="267"/>
      <c r="T1933" s="267"/>
      <c r="U1933" s="267"/>
      <c r="V1933" s="267"/>
      <c r="W1933" s="267"/>
      <c r="X1933" s="267"/>
      <c r="Y1933" s="267"/>
      <c r="Z1933" s="267"/>
      <c r="AA1933" s="267"/>
      <c r="AB1933" s="267"/>
      <c r="AC1933" s="267"/>
      <c r="AD1933" s="267"/>
      <c r="AE1933" s="267"/>
      <c r="AF1933" s="54">
        <v>0</v>
      </c>
      <c r="AG1933" s="267" t="s">
        <v>2551</v>
      </c>
      <c r="AH1933" s="267"/>
      <c r="AI1933" s="267"/>
      <c r="AJ1933" s="267"/>
      <c r="AK1933" s="267"/>
      <c r="AL1933" s="267"/>
      <c r="AM1933" s="267"/>
      <c r="AN1933" s="267"/>
      <c r="AO1933" s="267"/>
      <c r="AP1933" s="267"/>
      <c r="AQ1933" s="267"/>
      <c r="AR1933" s="267"/>
      <c r="AS1933" s="267"/>
      <c r="AT1933" s="267"/>
    </row>
    <row r="1934" spans="1:46" customFormat="1" ht="45" customHeight="1" thickTop="1" thickBot="1" x14ac:dyDescent="0.3">
      <c r="A1934" s="249" t="s">
        <v>1512</v>
      </c>
      <c r="B1934" s="249" t="s">
        <v>1512</v>
      </c>
      <c r="C1934" s="249" t="s">
        <v>1512</v>
      </c>
      <c r="D1934" s="249" t="s">
        <v>1512</v>
      </c>
      <c r="E1934" s="249" t="s">
        <v>1512</v>
      </c>
      <c r="F1934" s="249" t="s">
        <v>1512</v>
      </c>
      <c r="G1934" s="249" t="s">
        <v>1512</v>
      </c>
      <c r="H1934" s="249" t="s">
        <v>1512</v>
      </c>
      <c r="I1934" s="249" t="s">
        <v>1512</v>
      </c>
      <c r="J1934" s="249" t="s">
        <v>1512</v>
      </c>
      <c r="K1934" s="249" t="s">
        <v>1512</v>
      </c>
      <c r="L1934" s="249" t="s">
        <v>1512</v>
      </c>
      <c r="M1934" s="249" t="s">
        <v>1512</v>
      </c>
      <c r="N1934" s="249" t="s">
        <v>1512</v>
      </c>
      <c r="O1934" s="249" t="s">
        <v>1512</v>
      </c>
      <c r="P1934" s="249" t="s">
        <v>1512</v>
      </c>
      <c r="Q1934" s="54">
        <v>0</v>
      </c>
      <c r="R1934" s="267" t="s">
        <v>2551</v>
      </c>
      <c r="S1934" s="267"/>
      <c r="T1934" s="267"/>
      <c r="U1934" s="267"/>
      <c r="V1934" s="267"/>
      <c r="W1934" s="267"/>
      <c r="X1934" s="267"/>
      <c r="Y1934" s="267"/>
      <c r="Z1934" s="267"/>
      <c r="AA1934" s="267"/>
      <c r="AB1934" s="267"/>
      <c r="AC1934" s="267"/>
      <c r="AD1934" s="267"/>
      <c r="AE1934" s="267"/>
      <c r="AF1934" s="54">
        <v>0</v>
      </c>
      <c r="AG1934" s="267" t="s">
        <v>2551</v>
      </c>
      <c r="AH1934" s="267"/>
      <c r="AI1934" s="267"/>
      <c r="AJ1934" s="267"/>
      <c r="AK1934" s="267"/>
      <c r="AL1934" s="267"/>
      <c r="AM1934" s="267"/>
      <c r="AN1934" s="267"/>
      <c r="AO1934" s="267"/>
      <c r="AP1934" s="267"/>
      <c r="AQ1934" s="267"/>
      <c r="AR1934" s="267"/>
      <c r="AS1934" s="267"/>
      <c r="AT1934" s="267"/>
    </row>
    <row r="1935" spans="1:46" customFormat="1" ht="45" customHeight="1" thickTop="1" thickBot="1" x14ac:dyDescent="0.3">
      <c r="A1935" s="249" t="s">
        <v>1513</v>
      </c>
      <c r="B1935" s="249" t="s">
        <v>1513</v>
      </c>
      <c r="C1935" s="249" t="s">
        <v>1513</v>
      </c>
      <c r="D1935" s="249" t="s">
        <v>1513</v>
      </c>
      <c r="E1935" s="249" t="s">
        <v>1513</v>
      </c>
      <c r="F1935" s="249" t="s">
        <v>1513</v>
      </c>
      <c r="G1935" s="249" t="s">
        <v>1513</v>
      </c>
      <c r="H1935" s="249" t="s">
        <v>1513</v>
      </c>
      <c r="I1935" s="249" t="s">
        <v>1513</v>
      </c>
      <c r="J1935" s="249" t="s">
        <v>1513</v>
      </c>
      <c r="K1935" s="249" t="s">
        <v>1513</v>
      </c>
      <c r="L1935" s="249" t="s">
        <v>1513</v>
      </c>
      <c r="M1935" s="249" t="s">
        <v>1513</v>
      </c>
      <c r="N1935" s="249" t="s">
        <v>1513</v>
      </c>
      <c r="O1935" s="249" t="s">
        <v>1513</v>
      </c>
      <c r="P1935" s="249" t="s">
        <v>1513</v>
      </c>
      <c r="Q1935" s="54">
        <v>0</v>
      </c>
      <c r="R1935" s="267" t="s">
        <v>2551</v>
      </c>
      <c r="S1935" s="267"/>
      <c r="T1935" s="267"/>
      <c r="U1935" s="267"/>
      <c r="V1935" s="267"/>
      <c r="W1935" s="267"/>
      <c r="X1935" s="267"/>
      <c r="Y1935" s="267"/>
      <c r="Z1935" s="267"/>
      <c r="AA1935" s="267"/>
      <c r="AB1935" s="267"/>
      <c r="AC1935" s="267"/>
      <c r="AD1935" s="267"/>
      <c r="AE1935" s="267"/>
      <c r="AF1935" s="54">
        <v>0</v>
      </c>
      <c r="AG1935" s="267" t="s">
        <v>2551</v>
      </c>
      <c r="AH1935" s="267"/>
      <c r="AI1935" s="267"/>
      <c r="AJ1935" s="267"/>
      <c r="AK1935" s="267"/>
      <c r="AL1935" s="267"/>
      <c r="AM1935" s="267"/>
      <c r="AN1935" s="267"/>
      <c r="AO1935" s="267"/>
      <c r="AP1935" s="267"/>
      <c r="AQ1935" s="267"/>
      <c r="AR1935" s="267"/>
      <c r="AS1935" s="267"/>
      <c r="AT1935" s="267"/>
    </row>
    <row r="1936" spans="1:46" customFormat="1" ht="45" customHeight="1" thickTop="1" thickBot="1" x14ac:dyDescent="0.3">
      <c r="A1936" s="249" t="s">
        <v>1514</v>
      </c>
      <c r="B1936" s="249" t="s">
        <v>1514</v>
      </c>
      <c r="C1936" s="249" t="s">
        <v>1514</v>
      </c>
      <c r="D1936" s="249" t="s">
        <v>1514</v>
      </c>
      <c r="E1936" s="249" t="s">
        <v>1514</v>
      </c>
      <c r="F1936" s="249" t="s">
        <v>1514</v>
      </c>
      <c r="G1936" s="249" t="s">
        <v>1514</v>
      </c>
      <c r="H1936" s="249" t="s">
        <v>1514</v>
      </c>
      <c r="I1936" s="249" t="s">
        <v>1514</v>
      </c>
      <c r="J1936" s="249" t="s">
        <v>1514</v>
      </c>
      <c r="K1936" s="249" t="s">
        <v>1514</v>
      </c>
      <c r="L1936" s="249" t="s">
        <v>1514</v>
      </c>
      <c r="M1936" s="249" t="s">
        <v>1514</v>
      </c>
      <c r="N1936" s="249" t="s">
        <v>1514</v>
      </c>
      <c r="O1936" s="249" t="s">
        <v>1514</v>
      </c>
      <c r="P1936" s="249" t="s">
        <v>1514</v>
      </c>
      <c r="Q1936" s="54">
        <v>0</v>
      </c>
      <c r="R1936" s="267" t="s">
        <v>2551</v>
      </c>
      <c r="S1936" s="267"/>
      <c r="T1936" s="267"/>
      <c r="U1936" s="267"/>
      <c r="V1936" s="267"/>
      <c r="W1936" s="267"/>
      <c r="X1936" s="267"/>
      <c r="Y1936" s="267"/>
      <c r="Z1936" s="267"/>
      <c r="AA1936" s="267"/>
      <c r="AB1936" s="267"/>
      <c r="AC1936" s="267"/>
      <c r="AD1936" s="267"/>
      <c r="AE1936" s="267"/>
      <c r="AF1936" s="54">
        <v>0</v>
      </c>
      <c r="AG1936" s="267" t="s">
        <v>2551</v>
      </c>
      <c r="AH1936" s="267"/>
      <c r="AI1936" s="267"/>
      <c r="AJ1936" s="267"/>
      <c r="AK1936" s="267"/>
      <c r="AL1936" s="267"/>
      <c r="AM1936" s="267"/>
      <c r="AN1936" s="267"/>
      <c r="AO1936" s="267"/>
      <c r="AP1936" s="267"/>
      <c r="AQ1936" s="267"/>
      <c r="AR1936" s="267"/>
      <c r="AS1936" s="267"/>
      <c r="AT1936" s="267"/>
    </row>
    <row r="1937" spans="1:1025" ht="45" customHeight="1" thickTop="1" thickBot="1" x14ac:dyDescent="0.3">
      <c r="A1937" s="249" t="s">
        <v>1515</v>
      </c>
      <c r="B1937" s="249" t="s">
        <v>1515</v>
      </c>
      <c r="C1937" s="249" t="s">
        <v>1515</v>
      </c>
      <c r="D1937" s="249" t="s">
        <v>1515</v>
      </c>
      <c r="E1937" s="249" t="s">
        <v>1515</v>
      </c>
      <c r="F1937" s="249" t="s">
        <v>1515</v>
      </c>
      <c r="G1937" s="249" t="s">
        <v>1515</v>
      </c>
      <c r="H1937" s="249" t="s">
        <v>1515</v>
      </c>
      <c r="I1937" s="249" t="s">
        <v>1515</v>
      </c>
      <c r="J1937" s="249" t="s">
        <v>1515</v>
      </c>
      <c r="K1937" s="249" t="s">
        <v>1515</v>
      </c>
      <c r="L1937" s="249" t="s">
        <v>1515</v>
      </c>
      <c r="M1937" s="249" t="s">
        <v>1515</v>
      </c>
      <c r="N1937" s="249" t="s">
        <v>1515</v>
      </c>
      <c r="O1937" s="249" t="s">
        <v>1515</v>
      </c>
      <c r="P1937" s="249" t="s">
        <v>1515</v>
      </c>
      <c r="Q1937" s="54">
        <v>0</v>
      </c>
      <c r="R1937" s="267" t="s">
        <v>2551</v>
      </c>
      <c r="S1937" s="267"/>
      <c r="T1937" s="267"/>
      <c r="U1937" s="267"/>
      <c r="V1937" s="267"/>
      <c r="W1937" s="267"/>
      <c r="X1937" s="267"/>
      <c r="Y1937" s="267"/>
      <c r="Z1937" s="267"/>
      <c r="AA1937" s="267"/>
      <c r="AB1937" s="267"/>
      <c r="AC1937" s="267"/>
      <c r="AD1937" s="267"/>
      <c r="AE1937" s="267"/>
      <c r="AF1937" s="54">
        <v>0</v>
      </c>
      <c r="AG1937" s="267" t="s">
        <v>2551</v>
      </c>
      <c r="AH1937" s="267"/>
      <c r="AI1937" s="267"/>
      <c r="AJ1937" s="267"/>
      <c r="AK1937" s="267"/>
      <c r="AL1937" s="267"/>
      <c r="AM1937" s="267"/>
      <c r="AN1937" s="267"/>
      <c r="AO1937" s="267"/>
      <c r="AP1937" s="267"/>
      <c r="AQ1937" s="267"/>
      <c r="AR1937" s="267"/>
      <c r="AS1937" s="267"/>
      <c r="AT1937" s="267"/>
      <c r="AU1937"/>
      <c r="AV1937"/>
      <c r="AW1937"/>
      <c r="AX1937"/>
      <c r="AY1937"/>
      <c r="AZ1937"/>
      <c r="BA1937"/>
      <c r="BB1937"/>
      <c r="BC1937"/>
      <c r="BD1937"/>
      <c r="BE1937"/>
      <c r="BF1937"/>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I1937"/>
      <c r="DJ1937"/>
      <c r="DK1937"/>
      <c r="DL1937"/>
      <c r="DM1937"/>
      <c r="DN1937"/>
      <c r="DO1937"/>
      <c r="DP1937"/>
      <c r="DQ1937"/>
      <c r="DR1937"/>
      <c r="DS1937"/>
      <c r="DT1937"/>
      <c r="DU1937"/>
      <c r="DV1937"/>
      <c r="DW1937"/>
      <c r="DX1937"/>
      <c r="DY1937"/>
      <c r="DZ1937"/>
      <c r="EA1937"/>
      <c r="EB1937"/>
      <c r="EC1937"/>
      <c r="ED1937"/>
      <c r="EE1937"/>
      <c r="EF1937"/>
      <c r="EG1937"/>
      <c r="EH1937"/>
      <c r="EI1937"/>
      <c r="EJ1937"/>
      <c r="EK1937"/>
      <c r="EL1937"/>
      <c r="EM1937"/>
      <c r="EN1937"/>
      <c r="EO1937"/>
      <c r="EP1937"/>
      <c r="EQ1937"/>
      <c r="ER1937"/>
      <c r="ES1937"/>
      <c r="ET1937"/>
      <c r="EU1937"/>
      <c r="EV1937"/>
      <c r="EW1937"/>
      <c r="EX1937"/>
      <c r="EY1937"/>
      <c r="EZ1937"/>
      <c r="FA1937"/>
      <c r="FB1937"/>
      <c r="FC1937"/>
      <c r="FD1937"/>
      <c r="FE1937"/>
      <c r="FF1937"/>
      <c r="FG1937"/>
      <c r="FH1937"/>
      <c r="FI1937"/>
      <c r="FJ1937"/>
      <c r="FK1937"/>
      <c r="FL1937"/>
      <c r="FM1937"/>
      <c r="FN1937"/>
      <c r="FO1937"/>
      <c r="FP1937"/>
      <c r="FQ1937"/>
      <c r="FR1937"/>
      <c r="FS1937"/>
      <c r="FT1937"/>
      <c r="FU1937"/>
      <c r="FV1937"/>
      <c r="FW1937"/>
      <c r="FX1937"/>
      <c r="FY1937"/>
      <c r="FZ1937"/>
      <c r="GA1937"/>
      <c r="GB1937"/>
      <c r="GC1937"/>
      <c r="GD1937"/>
      <c r="GE1937"/>
      <c r="GF1937"/>
      <c r="GG1937"/>
      <c r="GH1937"/>
      <c r="GI1937"/>
      <c r="GJ1937"/>
      <c r="GK1937"/>
      <c r="GL1937"/>
      <c r="GM1937"/>
      <c r="GN1937"/>
      <c r="GO1937"/>
      <c r="GP1937"/>
      <c r="GQ1937"/>
      <c r="GR1937"/>
      <c r="GS1937"/>
      <c r="GT1937"/>
      <c r="GU1937"/>
      <c r="GV1937"/>
      <c r="GW1937"/>
      <c r="GX1937"/>
      <c r="GY1937"/>
      <c r="GZ1937"/>
      <c r="HA1937"/>
      <c r="HB1937"/>
      <c r="HC1937"/>
      <c r="HD1937"/>
      <c r="HE1937"/>
      <c r="HF1937"/>
      <c r="HG1937"/>
      <c r="HH1937"/>
      <c r="HI1937"/>
      <c r="HJ1937"/>
      <c r="HK1937"/>
      <c r="HL1937"/>
      <c r="HM1937"/>
      <c r="HN1937"/>
      <c r="HO1937"/>
      <c r="HP1937"/>
      <c r="HQ1937"/>
      <c r="HR1937"/>
      <c r="HS1937"/>
      <c r="HT1937"/>
      <c r="HU1937"/>
      <c r="HV1937"/>
      <c r="HW1937"/>
      <c r="HX1937"/>
      <c r="HY1937"/>
      <c r="HZ1937"/>
      <c r="IA1937"/>
      <c r="IB1937"/>
      <c r="IC1937"/>
      <c r="ID1937"/>
      <c r="IE1937"/>
      <c r="IF1937"/>
      <c r="IG1937"/>
      <c r="IH1937"/>
      <c r="II1937"/>
      <c r="IJ1937"/>
      <c r="IK1937"/>
      <c r="IL1937"/>
      <c r="IM1937"/>
      <c r="IN1937"/>
      <c r="IO1937"/>
      <c r="IP1937"/>
      <c r="IQ1937"/>
      <c r="IR1937"/>
      <c r="IS1937"/>
      <c r="IT1937"/>
      <c r="IU1937"/>
      <c r="IV1937"/>
      <c r="IW1937"/>
      <c r="IX1937"/>
      <c r="IY1937"/>
      <c r="IZ1937"/>
      <c r="JA1937"/>
      <c r="JB1937"/>
      <c r="JC1937"/>
      <c r="JD1937"/>
      <c r="JE1937"/>
      <c r="JF1937"/>
      <c r="JG1937"/>
      <c r="JH1937"/>
      <c r="JI1937"/>
      <c r="JJ1937"/>
      <c r="JK1937"/>
      <c r="JL1937"/>
      <c r="JM1937"/>
      <c r="JN1937"/>
      <c r="JO1937"/>
      <c r="JP1937"/>
      <c r="JQ1937"/>
      <c r="JR1937"/>
      <c r="JS1937"/>
      <c r="JT1937"/>
      <c r="JU1937"/>
      <c r="JV1937"/>
      <c r="JW1937"/>
      <c r="JX1937"/>
      <c r="JY1937"/>
      <c r="JZ1937"/>
      <c r="KA1937"/>
      <c r="KB1937"/>
      <c r="KC1937"/>
      <c r="KD1937"/>
      <c r="KE1937"/>
      <c r="KF1937"/>
      <c r="KG1937"/>
      <c r="KH1937"/>
      <c r="KI1937"/>
      <c r="KJ1937"/>
      <c r="KK1937"/>
      <c r="KL1937"/>
      <c r="KM1937"/>
      <c r="KN1937"/>
      <c r="KO1937"/>
      <c r="KP1937"/>
      <c r="KQ1937"/>
      <c r="KR1937"/>
      <c r="KS1937"/>
      <c r="KT1937"/>
      <c r="KU1937"/>
      <c r="KV1937"/>
      <c r="KW1937"/>
      <c r="KX1937"/>
      <c r="KY1937"/>
      <c r="KZ1937"/>
      <c r="LA1937"/>
      <c r="LB1937"/>
      <c r="LC1937"/>
      <c r="LD1937"/>
      <c r="LE1937"/>
      <c r="LF1937"/>
      <c r="LG1937"/>
      <c r="LH1937"/>
      <c r="LI1937"/>
      <c r="LJ1937"/>
      <c r="LK1937"/>
      <c r="LL1937"/>
      <c r="LM1937"/>
      <c r="LN1937"/>
      <c r="LO1937"/>
      <c r="LP1937"/>
      <c r="LQ1937"/>
      <c r="LR1937"/>
      <c r="LS1937"/>
      <c r="LT1937"/>
      <c r="LU1937"/>
      <c r="LV1937"/>
      <c r="LW1937"/>
      <c r="LX1937"/>
      <c r="LY1937"/>
      <c r="LZ1937"/>
      <c r="MA1937"/>
      <c r="MB1937"/>
      <c r="MC1937"/>
      <c r="MD1937"/>
      <c r="ME1937"/>
      <c r="MF1937"/>
      <c r="MG1937"/>
      <c r="MH1937"/>
      <c r="MI1937"/>
      <c r="MJ1937"/>
      <c r="MK1937"/>
      <c r="ML1937"/>
      <c r="MM1937"/>
      <c r="MN1937"/>
      <c r="MO1937"/>
      <c r="MP1937"/>
      <c r="MQ1937"/>
      <c r="MR1937"/>
      <c r="MS1937"/>
      <c r="MT1937"/>
      <c r="MU1937"/>
      <c r="MV1937"/>
      <c r="MW1937"/>
      <c r="MX1937"/>
      <c r="MY1937"/>
      <c r="MZ1937"/>
      <c r="NA1937"/>
      <c r="NB1937"/>
      <c r="NC1937"/>
      <c r="ND1937"/>
      <c r="NE1937"/>
      <c r="NF1937"/>
      <c r="NG1937"/>
      <c r="NH1937"/>
      <c r="NI1937"/>
      <c r="NJ1937"/>
      <c r="NK1937"/>
      <c r="NL1937"/>
      <c r="NM1937"/>
      <c r="NN1937"/>
      <c r="NO1937"/>
      <c r="NP1937"/>
      <c r="NQ1937"/>
      <c r="NR1937"/>
      <c r="NS1937"/>
      <c r="NT1937"/>
      <c r="NU1937"/>
      <c r="NV1937"/>
      <c r="NW1937"/>
      <c r="NX1937"/>
      <c r="NY1937"/>
      <c r="NZ1937"/>
      <c r="OA1937"/>
      <c r="OB1937"/>
      <c r="OC1937"/>
      <c r="OD1937"/>
      <c r="OE1937"/>
      <c r="OF1937"/>
      <c r="OG1937"/>
      <c r="OH1937"/>
      <c r="OI1937"/>
      <c r="OJ1937"/>
      <c r="OK1937"/>
      <c r="OL1937"/>
      <c r="OM1937"/>
      <c r="ON1937"/>
      <c r="OO1937"/>
      <c r="OP1937"/>
      <c r="OQ1937"/>
      <c r="OR1937"/>
      <c r="OS1937"/>
      <c r="OT1937"/>
      <c r="OU1937"/>
      <c r="OV1937"/>
      <c r="OW1937"/>
      <c r="OX1937"/>
      <c r="OY1937"/>
      <c r="OZ1937"/>
      <c r="PA1937"/>
      <c r="PB1937"/>
      <c r="PC1937"/>
      <c r="PD1937"/>
      <c r="PE1937"/>
      <c r="PF1937"/>
      <c r="PG1937"/>
      <c r="PH1937"/>
      <c r="PI1937"/>
      <c r="PJ1937"/>
      <c r="PK1937"/>
      <c r="PL1937"/>
      <c r="PM1937"/>
      <c r="PN1937"/>
      <c r="PO1937"/>
      <c r="PP1937"/>
      <c r="PQ1937"/>
      <c r="PR1937"/>
      <c r="PS1937"/>
      <c r="PT1937"/>
      <c r="PU1937"/>
      <c r="PV1937"/>
      <c r="PW1937"/>
      <c r="PX1937"/>
      <c r="PY1937"/>
      <c r="PZ1937"/>
      <c r="QA1937"/>
      <c r="QB1937"/>
      <c r="QC1937"/>
      <c r="QD1937"/>
      <c r="QE1937"/>
      <c r="QF1937"/>
      <c r="QG1937"/>
      <c r="QH1937"/>
      <c r="QI1937"/>
      <c r="QJ1937"/>
      <c r="QK1937"/>
      <c r="QL1937"/>
      <c r="QM1937"/>
      <c r="QN1937"/>
      <c r="QO1937"/>
      <c r="QP1937"/>
      <c r="QQ1937"/>
      <c r="QR1937"/>
      <c r="QS1937"/>
      <c r="QT1937"/>
      <c r="QU1937"/>
      <c r="QV1937"/>
      <c r="QW1937"/>
      <c r="QX1937"/>
      <c r="QY1937"/>
      <c r="QZ1937"/>
      <c r="RA1937"/>
      <c r="RB1937"/>
      <c r="RC1937"/>
      <c r="RD1937"/>
      <c r="RE1937"/>
      <c r="RF1937"/>
      <c r="RG1937"/>
      <c r="RH1937"/>
      <c r="RI1937"/>
      <c r="RJ1937"/>
      <c r="RK1937"/>
      <c r="RL1937"/>
      <c r="RM1937"/>
      <c r="RN1937"/>
      <c r="RO1937"/>
      <c r="RP1937"/>
      <c r="RQ1937"/>
      <c r="RR1937"/>
      <c r="RS1937"/>
      <c r="RT1937"/>
      <c r="RU1937"/>
      <c r="RV1937"/>
      <c r="RW1937"/>
      <c r="RX1937"/>
      <c r="RY1937"/>
      <c r="RZ1937"/>
      <c r="SA1937"/>
      <c r="SB1937"/>
      <c r="SC1937"/>
      <c r="SD1937"/>
      <c r="SE1937"/>
      <c r="SF1937"/>
      <c r="SG1937"/>
      <c r="SH1937"/>
      <c r="SI1937"/>
      <c r="SJ1937"/>
      <c r="SK1937"/>
      <c r="SL1937"/>
      <c r="SM1937"/>
      <c r="SN1937"/>
      <c r="SO1937"/>
      <c r="SP1937"/>
      <c r="SQ1937"/>
      <c r="SR1937"/>
      <c r="SS1937"/>
      <c r="ST1937"/>
      <c r="SU1937"/>
      <c r="SV1937"/>
      <c r="SW1937"/>
      <c r="SX1937"/>
      <c r="SY1937"/>
      <c r="SZ1937"/>
      <c r="TA1937"/>
      <c r="TB1937"/>
      <c r="TC1937"/>
      <c r="TD1937"/>
      <c r="TE1937"/>
      <c r="TF1937"/>
      <c r="TG1937"/>
      <c r="TH1937"/>
      <c r="TI1937"/>
      <c r="TJ1937"/>
      <c r="TK1937"/>
      <c r="TL1937"/>
      <c r="TM1937"/>
      <c r="TN1937"/>
      <c r="TO1937"/>
      <c r="TP1937"/>
      <c r="TQ1937"/>
      <c r="TR1937"/>
      <c r="TS1937"/>
      <c r="TT1937"/>
      <c r="TU1937"/>
      <c r="TV1937"/>
      <c r="TW1937"/>
      <c r="TX1937"/>
      <c r="TY1937"/>
      <c r="TZ1937"/>
      <c r="UA1937"/>
      <c r="UB1937"/>
      <c r="UC1937"/>
      <c r="UD1937"/>
      <c r="UE1937"/>
      <c r="UF1937"/>
      <c r="UG1937"/>
      <c r="UH1937"/>
      <c r="UI1937"/>
      <c r="UJ1937"/>
      <c r="UK1937"/>
      <c r="UL1937"/>
      <c r="UM1937"/>
      <c r="UN1937"/>
      <c r="UO1937"/>
      <c r="UP1937"/>
      <c r="UQ1937"/>
      <c r="UR1937"/>
      <c r="US1937"/>
      <c r="UT1937"/>
      <c r="UU1937"/>
      <c r="UV1937"/>
      <c r="UW1937"/>
      <c r="UX1937"/>
      <c r="UY1937"/>
      <c r="UZ1937"/>
      <c r="VA1937"/>
      <c r="VB1937"/>
      <c r="VC1937"/>
      <c r="VD1937"/>
      <c r="VE1937"/>
      <c r="VF1937"/>
      <c r="VG1937"/>
      <c r="VH1937"/>
      <c r="VI1937"/>
      <c r="VJ1937"/>
      <c r="VK1937"/>
      <c r="VL1937"/>
      <c r="VM1937"/>
      <c r="VN1937"/>
      <c r="VO1937"/>
      <c r="VP1937"/>
      <c r="VQ1937"/>
      <c r="VR1937"/>
      <c r="VS1937"/>
      <c r="VT1937"/>
      <c r="VU1937"/>
      <c r="VV1937"/>
      <c r="VW1937"/>
      <c r="VX1937"/>
      <c r="VY1937"/>
      <c r="VZ1937"/>
      <c r="WA1937"/>
      <c r="WB1937"/>
      <c r="WC1937"/>
      <c r="WD1937"/>
      <c r="WE1937"/>
      <c r="WF1937"/>
      <c r="WG1937"/>
      <c r="WH1937"/>
      <c r="WI1937"/>
      <c r="WJ1937"/>
      <c r="WK1937"/>
      <c r="WL1937"/>
      <c r="WM1937"/>
      <c r="WN1937"/>
      <c r="WO1937"/>
      <c r="WP1937"/>
      <c r="WQ1937"/>
      <c r="WR1937"/>
      <c r="WS1937"/>
      <c r="WT1937"/>
      <c r="WU1937"/>
      <c r="WV1937"/>
      <c r="WW1937"/>
      <c r="WX1937"/>
      <c r="WY1937"/>
      <c r="WZ1937"/>
      <c r="XA1937"/>
      <c r="XB1937"/>
      <c r="XC1937"/>
      <c r="XD1937"/>
      <c r="XE1937"/>
      <c r="XF1937"/>
      <c r="XG1937"/>
      <c r="XH1937"/>
      <c r="XI1937"/>
      <c r="XJ1937"/>
      <c r="XK1937"/>
      <c r="XL1937"/>
      <c r="XM1937"/>
      <c r="XN1937"/>
      <c r="XO1937"/>
      <c r="XP1937"/>
      <c r="XQ1937"/>
      <c r="XR1937"/>
      <c r="XS1937"/>
      <c r="XT1937"/>
      <c r="XU1937"/>
      <c r="XV1937"/>
      <c r="XW1937"/>
      <c r="XX1937"/>
      <c r="XY1937"/>
      <c r="XZ1937"/>
      <c r="YA1937"/>
      <c r="YB1937"/>
      <c r="YC1937"/>
      <c r="YD1937"/>
      <c r="YE1937"/>
      <c r="YF1937"/>
      <c r="YG1937"/>
      <c r="YH1937"/>
      <c r="YI1937"/>
      <c r="YJ1937"/>
      <c r="YK1937"/>
      <c r="YL1937"/>
      <c r="YM1937"/>
      <c r="YN1937"/>
      <c r="YO1937"/>
      <c r="YP1937"/>
      <c r="YQ1937"/>
      <c r="YR1937"/>
      <c r="YS1937"/>
      <c r="YT1937"/>
      <c r="YU1937"/>
      <c r="YV1937"/>
      <c r="YW1937"/>
      <c r="YX1937"/>
      <c r="YY1937"/>
      <c r="YZ1937"/>
      <c r="ZA1937"/>
      <c r="ZB1937"/>
      <c r="ZC1937"/>
      <c r="ZD1937"/>
      <c r="ZE1937"/>
      <c r="ZF1937"/>
      <c r="ZG1937"/>
      <c r="ZH1937"/>
      <c r="ZI1937"/>
      <c r="ZJ1937"/>
      <c r="ZK1937"/>
      <c r="ZL1937"/>
      <c r="ZM1937"/>
      <c r="ZN1937"/>
      <c r="ZO1937"/>
      <c r="ZP1937"/>
      <c r="ZQ1937"/>
      <c r="ZR1937"/>
      <c r="ZS1937"/>
      <c r="ZT1937"/>
      <c r="ZU1937"/>
      <c r="ZV1937"/>
      <c r="ZW1937"/>
      <c r="ZX1937"/>
      <c r="ZY1937"/>
      <c r="ZZ1937"/>
      <c r="AAA1937"/>
      <c r="AAB1937"/>
      <c r="AAC1937"/>
      <c r="AAD1937"/>
      <c r="AAE1937"/>
      <c r="AAF1937"/>
      <c r="AAG1937"/>
      <c r="AAH1937"/>
      <c r="AAI1937"/>
      <c r="AAJ1937"/>
      <c r="AAK1937"/>
      <c r="AAL1937"/>
      <c r="AAM1937"/>
      <c r="AAN1937"/>
      <c r="AAO1937"/>
      <c r="AAP1937"/>
      <c r="AAQ1937"/>
      <c r="AAR1937"/>
      <c r="AAS1937"/>
      <c r="AAT1937"/>
      <c r="AAU1937"/>
      <c r="AAV1937"/>
      <c r="AAW1937"/>
      <c r="AAX1937"/>
      <c r="AAY1937"/>
      <c r="AAZ1937"/>
      <c r="ABA1937"/>
      <c r="ABB1937"/>
      <c r="ABC1937"/>
      <c r="ABD1937"/>
      <c r="ABE1937"/>
      <c r="ABF1937"/>
      <c r="ABG1937"/>
      <c r="ABH1937"/>
      <c r="ABI1937"/>
      <c r="ABJ1937"/>
      <c r="ABK1937"/>
      <c r="ABL1937"/>
      <c r="ABM1937"/>
      <c r="ABN1937"/>
      <c r="ABO1937"/>
      <c r="ABP1937"/>
      <c r="ABQ1937"/>
      <c r="ABR1937"/>
      <c r="ABS1937"/>
      <c r="ABT1937"/>
      <c r="ABU1937"/>
      <c r="ABV1937"/>
      <c r="ABW1937"/>
      <c r="ABX1937"/>
      <c r="ABY1937"/>
      <c r="ABZ1937"/>
      <c r="ACA1937"/>
      <c r="ACB1937"/>
      <c r="ACC1937"/>
      <c r="ACD1937"/>
      <c r="ACE1937"/>
      <c r="ACF1937"/>
      <c r="ACG1937"/>
      <c r="ACH1937"/>
      <c r="ACI1937"/>
      <c r="ACJ1937"/>
      <c r="ACK1937"/>
      <c r="ACL1937"/>
      <c r="ACM1937"/>
      <c r="ACN1937"/>
      <c r="ACO1937"/>
      <c r="ACP1937"/>
      <c r="ACQ1937"/>
      <c r="ACR1937"/>
      <c r="ACS1937"/>
      <c r="ACT1937"/>
      <c r="ACU1937"/>
      <c r="ACV1937"/>
      <c r="ACW1937"/>
      <c r="ACX1937"/>
      <c r="ACY1937"/>
      <c r="ACZ1937"/>
      <c r="ADA1937"/>
      <c r="ADB1937"/>
      <c r="ADC1937"/>
      <c r="ADD1937"/>
      <c r="ADE1937"/>
      <c r="ADF1937"/>
      <c r="ADG1937"/>
      <c r="ADH1937"/>
      <c r="ADI1937"/>
      <c r="ADJ1937"/>
      <c r="ADK1937"/>
      <c r="ADL1937"/>
      <c r="ADM1937"/>
      <c r="ADN1937"/>
      <c r="ADO1937"/>
      <c r="ADP1937"/>
      <c r="ADQ1937"/>
      <c r="ADR1937"/>
      <c r="ADS1937"/>
      <c r="ADT1937"/>
      <c r="ADU1937"/>
      <c r="ADV1937"/>
      <c r="ADW1937"/>
      <c r="ADX1937"/>
      <c r="ADY1937"/>
      <c r="ADZ1937"/>
      <c r="AEA1937"/>
      <c r="AEB1937"/>
      <c r="AEC1937"/>
      <c r="AED1937"/>
      <c r="AEE1937"/>
      <c r="AEF1937"/>
      <c r="AEG1937"/>
      <c r="AEH1937"/>
      <c r="AEI1937"/>
      <c r="AEJ1937"/>
      <c r="AEK1937"/>
      <c r="AEL1937"/>
      <c r="AEM1937"/>
      <c r="AEN1937"/>
      <c r="AEO1937"/>
      <c r="AEP1937"/>
      <c r="AEQ1937"/>
      <c r="AER1937"/>
      <c r="AES1937"/>
      <c r="AET1937"/>
      <c r="AEU1937"/>
      <c r="AEV1937"/>
      <c r="AEW1937"/>
      <c r="AEX1937"/>
      <c r="AEY1937"/>
      <c r="AEZ1937"/>
      <c r="AFA1937"/>
      <c r="AFB1937"/>
      <c r="AFC1937"/>
      <c r="AFD1937"/>
      <c r="AFE1937"/>
      <c r="AFF1937"/>
      <c r="AFG1937"/>
      <c r="AFH1937"/>
      <c r="AFI1937"/>
      <c r="AFJ1937"/>
      <c r="AFK1937"/>
      <c r="AFL1937"/>
      <c r="AFM1937"/>
      <c r="AFN1937"/>
      <c r="AFO1937"/>
      <c r="AFP1937"/>
      <c r="AFQ1937"/>
      <c r="AFR1937"/>
      <c r="AFS1937"/>
      <c r="AFT1937"/>
      <c r="AFU1937"/>
      <c r="AFV1937"/>
      <c r="AFW1937"/>
      <c r="AFX1937"/>
      <c r="AFY1937"/>
      <c r="AFZ1937"/>
      <c r="AGA1937"/>
      <c r="AGB1937"/>
      <c r="AGC1937"/>
      <c r="AGD1937"/>
      <c r="AGE1937"/>
      <c r="AGF1937"/>
      <c r="AGG1937"/>
      <c r="AGH1937"/>
      <c r="AGI1937"/>
      <c r="AGJ1937"/>
      <c r="AGK1937"/>
      <c r="AGL1937"/>
      <c r="AGM1937"/>
      <c r="AGN1937"/>
      <c r="AGO1937"/>
      <c r="AGP1937"/>
      <c r="AGQ1937"/>
      <c r="AGR1937"/>
      <c r="AGS1937"/>
      <c r="AGT1937"/>
      <c r="AGU1937"/>
      <c r="AGV1937"/>
      <c r="AGW1937"/>
      <c r="AGX1937"/>
      <c r="AGY1937"/>
      <c r="AGZ1937"/>
      <c r="AHA1937"/>
      <c r="AHB1937"/>
      <c r="AHC1937"/>
      <c r="AHD1937"/>
      <c r="AHE1937"/>
      <c r="AHF1937"/>
      <c r="AHG1937"/>
      <c r="AHH1937"/>
      <c r="AHI1937"/>
      <c r="AHJ1937"/>
      <c r="AHK1937"/>
      <c r="AHL1937"/>
      <c r="AHM1937"/>
      <c r="AHN1937"/>
      <c r="AHO1937"/>
      <c r="AHP1937"/>
      <c r="AHQ1937"/>
      <c r="AHR1937"/>
      <c r="AHS1937"/>
      <c r="AHT1937"/>
      <c r="AHU1937"/>
      <c r="AHV1937"/>
      <c r="AHW1937"/>
      <c r="AHX1937"/>
      <c r="AHY1937"/>
      <c r="AHZ1937"/>
      <c r="AIA1937"/>
      <c r="AIB1937"/>
      <c r="AIC1937"/>
      <c r="AID1937"/>
      <c r="AIE1937"/>
      <c r="AIF1937"/>
      <c r="AIG1937"/>
      <c r="AIH1937"/>
      <c r="AII1937"/>
      <c r="AIJ1937"/>
      <c r="AIK1937"/>
      <c r="AIL1937"/>
      <c r="AIM1937"/>
      <c r="AIN1937"/>
      <c r="AIO1937"/>
      <c r="AIP1937"/>
      <c r="AIQ1937"/>
      <c r="AIR1937"/>
      <c r="AIS1937"/>
      <c r="AIT1937"/>
      <c r="AIU1937"/>
      <c r="AIV1937"/>
      <c r="AIW1937"/>
      <c r="AIX1937"/>
      <c r="AIY1937"/>
      <c r="AIZ1937"/>
      <c r="AJA1937"/>
      <c r="AJB1937"/>
      <c r="AJC1937"/>
      <c r="AJD1937"/>
      <c r="AJE1937"/>
      <c r="AJF1937"/>
      <c r="AJG1937"/>
      <c r="AJH1937"/>
      <c r="AJI1937"/>
      <c r="AJJ1937"/>
      <c r="AJK1937"/>
      <c r="AJL1937"/>
      <c r="AJM1937"/>
      <c r="AJN1937"/>
      <c r="AJO1937"/>
      <c r="AJP1937"/>
      <c r="AJQ1937"/>
      <c r="AJR1937"/>
      <c r="AJS1937"/>
      <c r="AJT1937"/>
      <c r="AJU1937"/>
      <c r="AJV1937"/>
      <c r="AJW1937"/>
      <c r="AJX1937"/>
      <c r="AJY1937"/>
      <c r="AJZ1937"/>
      <c r="AKA1937"/>
      <c r="AKB1937"/>
      <c r="AKC1937"/>
      <c r="AKD1937"/>
      <c r="AKE1937"/>
      <c r="AKF1937"/>
      <c r="AKG1937"/>
      <c r="AKH1937"/>
      <c r="AKI1937"/>
      <c r="AKJ1937"/>
      <c r="AKK1937"/>
      <c r="AKL1937"/>
      <c r="AKM1937"/>
      <c r="AKN1937"/>
      <c r="AKO1937"/>
      <c r="AKP1937"/>
      <c r="AKQ1937"/>
      <c r="AKR1937"/>
      <c r="AKS1937"/>
      <c r="AKT1937"/>
      <c r="AKU1937"/>
      <c r="AKV1937"/>
      <c r="AKW1937"/>
      <c r="AKX1937"/>
      <c r="AKY1937"/>
      <c r="AKZ1937"/>
      <c r="ALA1937"/>
      <c r="ALB1937"/>
      <c r="ALC1937"/>
      <c r="ALD1937"/>
      <c r="ALE1937"/>
      <c r="ALF1937"/>
      <c r="ALG1937"/>
      <c r="ALH1937"/>
      <c r="ALI1937"/>
      <c r="ALJ1937"/>
      <c r="ALK1937"/>
      <c r="ALL1937"/>
      <c r="ALM1937"/>
      <c r="ALN1937"/>
      <c r="ALO1937"/>
      <c r="ALP1937"/>
      <c r="ALQ1937"/>
      <c r="ALR1937"/>
      <c r="ALS1937"/>
      <c r="ALT1937"/>
      <c r="ALU1937"/>
      <c r="ALV1937"/>
      <c r="ALW1937"/>
      <c r="ALX1937"/>
      <c r="ALY1937"/>
      <c r="ALZ1937"/>
      <c r="AMA1937"/>
      <c r="AMB1937"/>
      <c r="AMC1937"/>
      <c r="AMD1937"/>
      <c r="AME1937"/>
      <c r="AMF1937"/>
      <c r="AMG1937"/>
      <c r="AMH1937"/>
      <c r="AMI1937"/>
      <c r="AMJ1937"/>
      <c r="AMK1937"/>
    </row>
    <row r="1938" spans="1:1025" ht="45" customHeight="1" thickTop="1" thickBot="1" x14ac:dyDescent="0.3">
      <c r="A1938" s="249" t="s">
        <v>1516</v>
      </c>
      <c r="B1938" s="249"/>
      <c r="C1938" s="249"/>
      <c r="D1938" s="249"/>
      <c r="E1938" s="249"/>
      <c r="F1938" s="249"/>
      <c r="G1938" s="249"/>
      <c r="H1938" s="249"/>
      <c r="I1938" s="249"/>
      <c r="J1938" s="249"/>
      <c r="K1938" s="249"/>
      <c r="L1938" s="249"/>
      <c r="M1938" s="249"/>
      <c r="N1938" s="249"/>
      <c r="O1938" s="249"/>
      <c r="P1938" s="249"/>
      <c r="Q1938" s="54">
        <v>0</v>
      </c>
      <c r="R1938" s="251" t="s">
        <v>2569</v>
      </c>
      <c r="S1938" s="252"/>
      <c r="T1938" s="252"/>
      <c r="U1938" s="252"/>
      <c r="V1938" s="252"/>
      <c r="W1938" s="252"/>
      <c r="X1938" s="252"/>
      <c r="Y1938" s="252"/>
      <c r="Z1938" s="252"/>
      <c r="AA1938" s="252"/>
      <c r="AB1938" s="252"/>
      <c r="AC1938" s="252"/>
      <c r="AD1938" s="252"/>
      <c r="AE1938" s="253"/>
      <c r="AF1938" s="54">
        <v>0</v>
      </c>
      <c r="AG1938" s="251" t="s">
        <v>2576</v>
      </c>
      <c r="AH1938" s="252"/>
      <c r="AI1938" s="252"/>
      <c r="AJ1938" s="252"/>
      <c r="AK1938" s="252"/>
      <c r="AL1938" s="252"/>
      <c r="AM1938" s="252"/>
      <c r="AN1938" s="252"/>
      <c r="AO1938" s="252"/>
      <c r="AP1938" s="252"/>
      <c r="AQ1938" s="252"/>
      <c r="AR1938" s="252"/>
      <c r="AS1938" s="252"/>
      <c r="AT1938" s="253"/>
      <c r="AU1938"/>
      <c r="AV1938"/>
      <c r="AW1938"/>
      <c r="AX1938"/>
      <c r="AY1938"/>
      <c r="AZ1938"/>
      <c r="BA1938"/>
      <c r="BB1938"/>
      <c r="BC1938"/>
      <c r="BD1938"/>
      <c r="BE1938"/>
      <c r="BF1938"/>
      <c r="BG1938"/>
      <c r="BH1938"/>
      <c r="BI1938"/>
      <c r="BJ1938"/>
      <c r="BK1938"/>
      <c r="BL1938"/>
      <c r="BM1938"/>
      <c r="BN1938"/>
      <c r="BO1938"/>
      <c r="BP1938"/>
      <c r="BQ1938"/>
      <c r="BR1938"/>
      <c r="BS1938"/>
      <c r="BT1938"/>
      <c r="BU1938"/>
      <c r="BV1938"/>
      <c r="BW1938"/>
      <c r="BX1938"/>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I1938"/>
      <c r="DJ1938"/>
      <c r="DK1938"/>
      <c r="DL1938"/>
      <c r="DM1938"/>
      <c r="DN1938"/>
      <c r="DO1938"/>
      <c r="DP1938"/>
      <c r="DQ1938"/>
      <c r="DR1938"/>
      <c r="DS1938"/>
      <c r="DT1938"/>
      <c r="DU1938"/>
      <c r="DV1938"/>
      <c r="DW1938"/>
      <c r="DX1938"/>
      <c r="DY1938"/>
      <c r="DZ1938"/>
      <c r="EA1938"/>
      <c r="EB1938"/>
      <c r="EC1938"/>
      <c r="ED1938"/>
      <c r="EE1938"/>
      <c r="EF1938"/>
      <c r="EG1938"/>
      <c r="EH1938"/>
      <c r="EI1938"/>
      <c r="EJ1938"/>
      <c r="EK1938"/>
      <c r="EL1938"/>
      <c r="EM1938"/>
      <c r="EN1938"/>
      <c r="EO1938"/>
      <c r="EP1938"/>
      <c r="EQ1938"/>
      <c r="ER1938"/>
      <c r="ES1938"/>
      <c r="ET1938"/>
      <c r="EU1938"/>
      <c r="EV1938"/>
      <c r="EW1938"/>
      <c r="EX1938"/>
      <c r="EY1938"/>
      <c r="EZ1938"/>
      <c r="FA1938"/>
      <c r="FB1938"/>
      <c r="FC1938"/>
      <c r="FD1938"/>
      <c r="FE1938"/>
      <c r="FF1938"/>
      <c r="FG1938"/>
      <c r="FH1938"/>
      <c r="FI1938"/>
      <c r="FJ1938"/>
      <c r="FK1938"/>
      <c r="FL1938"/>
      <c r="FM1938"/>
      <c r="FN1938"/>
      <c r="FO1938"/>
      <c r="FP1938"/>
      <c r="FQ1938"/>
      <c r="FR1938"/>
      <c r="FS1938"/>
      <c r="FT1938"/>
      <c r="FU1938"/>
      <c r="FV1938"/>
      <c r="FW1938"/>
      <c r="FX1938"/>
      <c r="FY1938"/>
      <c r="FZ1938"/>
      <c r="GA1938"/>
      <c r="GB1938"/>
      <c r="GC1938"/>
      <c r="GD1938"/>
      <c r="GE1938"/>
      <c r="GF1938"/>
      <c r="GG1938"/>
      <c r="GH1938"/>
      <c r="GI1938"/>
      <c r="GJ1938"/>
      <c r="GK1938"/>
      <c r="GL1938"/>
      <c r="GM1938"/>
      <c r="GN1938"/>
      <c r="GO1938"/>
      <c r="GP1938"/>
      <c r="GQ1938"/>
      <c r="GR1938"/>
      <c r="GS1938"/>
      <c r="GT1938"/>
      <c r="GU1938"/>
      <c r="GV1938"/>
      <c r="GW1938"/>
      <c r="GX1938"/>
      <c r="GY1938"/>
      <c r="GZ1938"/>
      <c r="HA1938"/>
      <c r="HB1938"/>
      <c r="HC1938"/>
      <c r="HD1938"/>
      <c r="HE1938"/>
      <c r="HF1938"/>
      <c r="HG1938"/>
      <c r="HH1938"/>
      <c r="HI1938"/>
      <c r="HJ1938"/>
      <c r="HK1938"/>
      <c r="HL1938"/>
      <c r="HM1938"/>
      <c r="HN1938"/>
      <c r="HO1938"/>
      <c r="HP1938"/>
      <c r="HQ1938"/>
      <c r="HR1938"/>
      <c r="HS1938"/>
      <c r="HT1938"/>
      <c r="HU1938"/>
      <c r="HV1938"/>
      <c r="HW1938"/>
      <c r="HX1938"/>
      <c r="HY1938"/>
      <c r="HZ1938"/>
      <c r="IA1938"/>
      <c r="IB1938"/>
      <c r="IC1938"/>
      <c r="ID1938"/>
      <c r="IE1938"/>
      <c r="IF1938"/>
      <c r="IG1938"/>
      <c r="IH1938"/>
      <c r="II1938"/>
      <c r="IJ1938"/>
      <c r="IK1938"/>
      <c r="IL1938"/>
      <c r="IM1938"/>
      <c r="IN1938"/>
      <c r="IO1938"/>
      <c r="IP1938"/>
      <c r="IQ1938"/>
      <c r="IR1938"/>
      <c r="IS1938"/>
      <c r="IT1938"/>
      <c r="IU1938"/>
      <c r="IV1938"/>
      <c r="IW1938"/>
      <c r="IX1938"/>
      <c r="IY1938"/>
      <c r="IZ1938"/>
      <c r="JA1938"/>
      <c r="JB1938"/>
      <c r="JC1938"/>
      <c r="JD1938"/>
      <c r="JE1938"/>
      <c r="JF1938"/>
      <c r="JG1938"/>
      <c r="JH1938"/>
      <c r="JI1938"/>
      <c r="JJ1938"/>
      <c r="JK1938"/>
      <c r="JL1938"/>
      <c r="JM1938"/>
      <c r="JN1938"/>
      <c r="JO1938"/>
      <c r="JP1938"/>
      <c r="JQ1938"/>
      <c r="JR1938"/>
      <c r="JS1938"/>
      <c r="JT1938"/>
      <c r="JU1938"/>
      <c r="JV1938"/>
      <c r="JW1938"/>
      <c r="JX1938"/>
      <c r="JY1938"/>
      <c r="JZ1938"/>
      <c r="KA1938"/>
      <c r="KB1938"/>
      <c r="KC1938"/>
      <c r="KD1938"/>
      <c r="KE1938"/>
      <c r="KF1938"/>
      <c r="KG1938"/>
      <c r="KH1938"/>
      <c r="KI1938"/>
      <c r="KJ1938"/>
      <c r="KK1938"/>
      <c r="KL1938"/>
      <c r="KM1938"/>
      <c r="KN1938"/>
      <c r="KO1938"/>
      <c r="KP1938"/>
      <c r="KQ1938"/>
      <c r="KR1938"/>
      <c r="KS1938"/>
      <c r="KT1938"/>
      <c r="KU1938"/>
      <c r="KV1938"/>
      <c r="KW1938"/>
      <c r="KX1938"/>
      <c r="KY1938"/>
      <c r="KZ1938"/>
      <c r="LA1938"/>
      <c r="LB1938"/>
      <c r="LC1938"/>
      <c r="LD1938"/>
      <c r="LE1938"/>
      <c r="LF1938"/>
      <c r="LG1938"/>
      <c r="LH1938"/>
      <c r="LI1938"/>
      <c r="LJ1938"/>
      <c r="LK1938"/>
      <c r="LL1938"/>
      <c r="LM1938"/>
      <c r="LN1938"/>
      <c r="LO1938"/>
      <c r="LP1938"/>
      <c r="LQ1938"/>
      <c r="LR1938"/>
      <c r="LS1938"/>
      <c r="LT1938"/>
      <c r="LU1938"/>
      <c r="LV1938"/>
      <c r="LW1938"/>
      <c r="LX1938"/>
      <c r="LY1938"/>
      <c r="LZ1938"/>
      <c r="MA1938"/>
      <c r="MB1938"/>
      <c r="MC1938"/>
      <c r="MD1938"/>
      <c r="ME1938"/>
      <c r="MF1938"/>
      <c r="MG1938"/>
      <c r="MH1938"/>
      <c r="MI1938"/>
      <c r="MJ1938"/>
      <c r="MK1938"/>
      <c r="ML1938"/>
      <c r="MM1938"/>
      <c r="MN1938"/>
      <c r="MO1938"/>
      <c r="MP1938"/>
      <c r="MQ1938"/>
      <c r="MR1938"/>
      <c r="MS1938"/>
      <c r="MT1938"/>
      <c r="MU1938"/>
      <c r="MV1938"/>
      <c r="MW1938"/>
      <c r="MX1938"/>
      <c r="MY1938"/>
      <c r="MZ1938"/>
      <c r="NA1938"/>
      <c r="NB1938"/>
      <c r="NC1938"/>
      <c r="ND1938"/>
      <c r="NE1938"/>
      <c r="NF1938"/>
      <c r="NG1938"/>
      <c r="NH1938"/>
      <c r="NI1938"/>
      <c r="NJ1938"/>
      <c r="NK1938"/>
      <c r="NL1938"/>
      <c r="NM1938"/>
      <c r="NN1938"/>
      <c r="NO1938"/>
      <c r="NP1938"/>
      <c r="NQ1938"/>
      <c r="NR1938"/>
      <c r="NS1938"/>
      <c r="NT1938"/>
      <c r="NU1938"/>
      <c r="NV1938"/>
      <c r="NW1938"/>
      <c r="NX1938"/>
      <c r="NY1938"/>
      <c r="NZ1938"/>
      <c r="OA1938"/>
      <c r="OB1938"/>
      <c r="OC1938"/>
      <c r="OD1938"/>
      <c r="OE1938"/>
      <c r="OF1938"/>
      <c r="OG1938"/>
      <c r="OH1938"/>
      <c r="OI1938"/>
      <c r="OJ1938"/>
      <c r="OK1938"/>
      <c r="OL1938"/>
      <c r="OM1938"/>
      <c r="ON1938"/>
      <c r="OO1938"/>
      <c r="OP1938"/>
      <c r="OQ1938"/>
      <c r="OR1938"/>
      <c r="OS1938"/>
      <c r="OT1938"/>
      <c r="OU1938"/>
      <c r="OV1938"/>
      <c r="OW1938"/>
      <c r="OX1938"/>
      <c r="OY1938"/>
      <c r="OZ1938"/>
      <c r="PA1938"/>
      <c r="PB1938"/>
      <c r="PC1938"/>
      <c r="PD1938"/>
      <c r="PE1938"/>
      <c r="PF1938"/>
      <c r="PG1938"/>
      <c r="PH1938"/>
      <c r="PI1938"/>
      <c r="PJ1938"/>
      <c r="PK1938"/>
      <c r="PL1938"/>
      <c r="PM1938"/>
      <c r="PN1938"/>
      <c r="PO1938"/>
      <c r="PP1938"/>
      <c r="PQ1938"/>
      <c r="PR1938"/>
      <c r="PS1938"/>
      <c r="PT1938"/>
      <c r="PU1938"/>
      <c r="PV1938"/>
      <c r="PW1938"/>
      <c r="PX1938"/>
      <c r="PY1938"/>
      <c r="PZ1938"/>
      <c r="QA1938"/>
      <c r="QB1938"/>
      <c r="QC1938"/>
      <c r="QD1938"/>
      <c r="QE1938"/>
      <c r="QF1938"/>
      <c r="QG1938"/>
      <c r="QH1938"/>
      <c r="QI1938"/>
      <c r="QJ1938"/>
      <c r="QK1938"/>
      <c r="QL1938"/>
      <c r="QM1938"/>
      <c r="QN1938"/>
      <c r="QO1938"/>
      <c r="QP1938"/>
      <c r="QQ1938"/>
      <c r="QR1938"/>
      <c r="QS1938"/>
      <c r="QT1938"/>
      <c r="QU1938"/>
      <c r="QV1938"/>
      <c r="QW1938"/>
      <c r="QX1938"/>
      <c r="QY1938"/>
      <c r="QZ1938"/>
      <c r="RA1938"/>
      <c r="RB1938"/>
      <c r="RC1938"/>
      <c r="RD1938"/>
      <c r="RE1938"/>
      <c r="RF1938"/>
      <c r="RG1938"/>
      <c r="RH1938"/>
      <c r="RI1938"/>
      <c r="RJ1938"/>
      <c r="RK1938"/>
      <c r="RL1938"/>
      <c r="RM1938"/>
      <c r="RN1938"/>
      <c r="RO1938"/>
      <c r="RP1938"/>
      <c r="RQ1938"/>
      <c r="RR1938"/>
      <c r="RS1938"/>
      <c r="RT1938"/>
      <c r="RU1938"/>
      <c r="RV1938"/>
      <c r="RW1938"/>
      <c r="RX1938"/>
      <c r="RY1938"/>
      <c r="RZ1938"/>
      <c r="SA1938"/>
      <c r="SB1938"/>
      <c r="SC1938"/>
      <c r="SD1938"/>
      <c r="SE1938"/>
      <c r="SF1938"/>
      <c r="SG1938"/>
      <c r="SH1938"/>
      <c r="SI1938"/>
      <c r="SJ1938"/>
      <c r="SK1938"/>
      <c r="SL1938"/>
      <c r="SM1938"/>
      <c r="SN1938"/>
      <c r="SO1938"/>
      <c r="SP1938"/>
      <c r="SQ1938"/>
      <c r="SR1938"/>
      <c r="SS1938"/>
      <c r="ST1938"/>
      <c r="SU1938"/>
      <c r="SV1938"/>
      <c r="SW1938"/>
      <c r="SX1938"/>
      <c r="SY1938"/>
      <c r="SZ1938"/>
      <c r="TA1938"/>
      <c r="TB1938"/>
      <c r="TC1938"/>
      <c r="TD1938"/>
      <c r="TE1938"/>
      <c r="TF1938"/>
      <c r="TG1938"/>
      <c r="TH1938"/>
      <c r="TI1938"/>
      <c r="TJ1938"/>
      <c r="TK1938"/>
      <c r="TL1938"/>
      <c r="TM1938"/>
      <c r="TN1938"/>
      <c r="TO1938"/>
      <c r="TP1938"/>
      <c r="TQ1938"/>
      <c r="TR1938"/>
      <c r="TS1938"/>
      <c r="TT1938"/>
      <c r="TU1938"/>
      <c r="TV1938"/>
      <c r="TW1938"/>
      <c r="TX1938"/>
      <c r="TY1938"/>
      <c r="TZ1938"/>
      <c r="UA1938"/>
      <c r="UB1938"/>
      <c r="UC1938"/>
      <c r="UD1938"/>
      <c r="UE1938"/>
      <c r="UF1938"/>
      <c r="UG1938"/>
      <c r="UH1938"/>
      <c r="UI1938"/>
      <c r="UJ1938"/>
      <c r="UK1938"/>
      <c r="UL1938"/>
      <c r="UM1938"/>
      <c r="UN1938"/>
      <c r="UO1938"/>
      <c r="UP1938"/>
      <c r="UQ1938"/>
      <c r="UR1938"/>
      <c r="US1938"/>
      <c r="UT1938"/>
      <c r="UU1938"/>
      <c r="UV1938"/>
      <c r="UW1938"/>
      <c r="UX1938"/>
      <c r="UY1938"/>
      <c r="UZ1938"/>
      <c r="VA1938"/>
      <c r="VB1938"/>
      <c r="VC1938"/>
      <c r="VD1938"/>
      <c r="VE1938"/>
      <c r="VF1938"/>
      <c r="VG1938"/>
      <c r="VH1938"/>
      <c r="VI1938"/>
      <c r="VJ1938"/>
      <c r="VK1938"/>
      <c r="VL1938"/>
      <c r="VM1938"/>
      <c r="VN1938"/>
      <c r="VO1938"/>
      <c r="VP1938"/>
      <c r="VQ1938"/>
      <c r="VR1938"/>
      <c r="VS1938"/>
      <c r="VT1938"/>
      <c r="VU1938"/>
      <c r="VV1938"/>
      <c r="VW1938"/>
      <c r="VX1938"/>
      <c r="VY1938"/>
      <c r="VZ1938"/>
      <c r="WA1938"/>
      <c r="WB1938"/>
      <c r="WC1938"/>
      <c r="WD1938"/>
      <c r="WE1938"/>
      <c r="WF1938"/>
      <c r="WG1938"/>
      <c r="WH1938"/>
      <c r="WI1938"/>
      <c r="WJ1938"/>
      <c r="WK1938"/>
      <c r="WL1938"/>
      <c r="WM1938"/>
      <c r="WN1938"/>
      <c r="WO1938"/>
      <c r="WP1938"/>
      <c r="WQ1938"/>
      <c r="WR1938"/>
      <c r="WS1938"/>
      <c r="WT1938"/>
      <c r="WU1938"/>
      <c r="WV1938"/>
      <c r="WW1938"/>
      <c r="WX1938"/>
      <c r="WY1938"/>
      <c r="WZ1938"/>
      <c r="XA1938"/>
      <c r="XB1938"/>
      <c r="XC1938"/>
      <c r="XD1938"/>
      <c r="XE1938"/>
      <c r="XF1938"/>
      <c r="XG1938"/>
      <c r="XH1938"/>
      <c r="XI1938"/>
      <c r="XJ1938"/>
      <c r="XK1938"/>
      <c r="XL1938"/>
      <c r="XM1938"/>
      <c r="XN1938"/>
      <c r="XO1938"/>
      <c r="XP1938"/>
      <c r="XQ1938"/>
      <c r="XR1938"/>
      <c r="XS1938"/>
      <c r="XT1938"/>
      <c r="XU1938"/>
      <c r="XV1938"/>
      <c r="XW1938"/>
      <c r="XX1938"/>
      <c r="XY1938"/>
      <c r="XZ1938"/>
      <c r="YA1938"/>
      <c r="YB1938"/>
      <c r="YC1938"/>
      <c r="YD1938"/>
      <c r="YE1938"/>
      <c r="YF1938"/>
      <c r="YG1938"/>
      <c r="YH1938"/>
      <c r="YI1938"/>
      <c r="YJ1938"/>
      <c r="YK1938"/>
      <c r="YL1938"/>
      <c r="YM1938"/>
      <c r="YN1938"/>
      <c r="YO1938"/>
      <c r="YP1938"/>
      <c r="YQ1938"/>
      <c r="YR1938"/>
      <c r="YS1938"/>
      <c r="YT1938"/>
      <c r="YU1938"/>
      <c r="YV1938"/>
      <c r="YW1938"/>
      <c r="YX1938"/>
      <c r="YY1938"/>
      <c r="YZ1938"/>
      <c r="ZA1938"/>
      <c r="ZB1938"/>
      <c r="ZC1938"/>
      <c r="ZD1938"/>
      <c r="ZE1938"/>
      <c r="ZF1938"/>
      <c r="ZG1938"/>
      <c r="ZH1938"/>
      <c r="ZI1938"/>
      <c r="ZJ1938"/>
      <c r="ZK1938"/>
      <c r="ZL1938"/>
      <c r="ZM1938"/>
      <c r="ZN1938"/>
      <c r="ZO1938"/>
      <c r="ZP1938"/>
      <c r="ZQ1938"/>
      <c r="ZR1938"/>
      <c r="ZS1938"/>
      <c r="ZT1938"/>
      <c r="ZU1938"/>
      <c r="ZV1938"/>
      <c r="ZW1938"/>
      <c r="ZX1938"/>
      <c r="ZY1938"/>
      <c r="ZZ1938"/>
      <c r="AAA1938"/>
      <c r="AAB1938"/>
      <c r="AAC1938"/>
      <c r="AAD1938"/>
      <c r="AAE1938"/>
      <c r="AAF1938"/>
      <c r="AAG1938"/>
      <c r="AAH1938"/>
      <c r="AAI1938"/>
      <c r="AAJ1938"/>
      <c r="AAK1938"/>
      <c r="AAL1938"/>
      <c r="AAM1938"/>
      <c r="AAN1938"/>
      <c r="AAO1938"/>
      <c r="AAP1938"/>
      <c r="AAQ1938"/>
      <c r="AAR1938"/>
      <c r="AAS1938"/>
      <c r="AAT1938"/>
      <c r="AAU1938"/>
      <c r="AAV1938"/>
      <c r="AAW1938"/>
      <c r="AAX1938"/>
      <c r="AAY1938"/>
      <c r="AAZ1938"/>
      <c r="ABA1938"/>
      <c r="ABB1938"/>
      <c r="ABC1938"/>
      <c r="ABD1938"/>
      <c r="ABE1938"/>
      <c r="ABF1938"/>
      <c r="ABG1938"/>
      <c r="ABH1938"/>
      <c r="ABI1938"/>
      <c r="ABJ1938"/>
      <c r="ABK1938"/>
      <c r="ABL1938"/>
      <c r="ABM1938"/>
      <c r="ABN1938"/>
      <c r="ABO1938"/>
      <c r="ABP1938"/>
      <c r="ABQ1938"/>
      <c r="ABR1938"/>
      <c r="ABS1938"/>
      <c r="ABT1938"/>
      <c r="ABU1938"/>
      <c r="ABV1938"/>
      <c r="ABW1938"/>
      <c r="ABX1938"/>
      <c r="ABY1938"/>
      <c r="ABZ1938"/>
      <c r="ACA1938"/>
      <c r="ACB1938"/>
      <c r="ACC1938"/>
      <c r="ACD1938"/>
      <c r="ACE1938"/>
      <c r="ACF1938"/>
      <c r="ACG1938"/>
      <c r="ACH1938"/>
      <c r="ACI1938"/>
      <c r="ACJ1938"/>
      <c r="ACK1938"/>
      <c r="ACL1938"/>
      <c r="ACM1938"/>
      <c r="ACN1938"/>
      <c r="ACO1938"/>
      <c r="ACP1938"/>
      <c r="ACQ1938"/>
      <c r="ACR1938"/>
      <c r="ACS1938"/>
      <c r="ACT1938"/>
      <c r="ACU1938"/>
      <c r="ACV1938"/>
      <c r="ACW1938"/>
      <c r="ACX1938"/>
      <c r="ACY1938"/>
      <c r="ACZ1938"/>
      <c r="ADA1938"/>
      <c r="ADB1938"/>
      <c r="ADC1938"/>
      <c r="ADD1938"/>
      <c r="ADE1938"/>
      <c r="ADF1938"/>
      <c r="ADG1938"/>
      <c r="ADH1938"/>
      <c r="ADI1938"/>
      <c r="ADJ1938"/>
      <c r="ADK1938"/>
      <c r="ADL1938"/>
      <c r="ADM1938"/>
      <c r="ADN1938"/>
      <c r="ADO1938"/>
      <c r="ADP1938"/>
      <c r="ADQ1938"/>
      <c r="ADR1938"/>
      <c r="ADS1938"/>
      <c r="ADT1938"/>
      <c r="ADU1938"/>
      <c r="ADV1938"/>
      <c r="ADW1938"/>
      <c r="ADX1938"/>
      <c r="ADY1938"/>
      <c r="ADZ1938"/>
      <c r="AEA1938"/>
      <c r="AEB1938"/>
      <c r="AEC1938"/>
      <c r="AED1938"/>
      <c r="AEE1938"/>
      <c r="AEF1938"/>
      <c r="AEG1938"/>
      <c r="AEH1938"/>
      <c r="AEI1938"/>
      <c r="AEJ1938"/>
      <c r="AEK1938"/>
      <c r="AEL1938"/>
      <c r="AEM1938"/>
      <c r="AEN1938"/>
      <c r="AEO1938"/>
      <c r="AEP1938"/>
      <c r="AEQ1938"/>
      <c r="AER1938"/>
      <c r="AES1938"/>
      <c r="AET1938"/>
      <c r="AEU1938"/>
      <c r="AEV1938"/>
      <c r="AEW1938"/>
      <c r="AEX1938"/>
      <c r="AEY1938"/>
      <c r="AEZ1938"/>
      <c r="AFA1938"/>
      <c r="AFB1938"/>
      <c r="AFC1938"/>
      <c r="AFD1938"/>
      <c r="AFE1938"/>
      <c r="AFF1938"/>
      <c r="AFG1938"/>
      <c r="AFH1938"/>
      <c r="AFI1938"/>
      <c r="AFJ1938"/>
      <c r="AFK1938"/>
      <c r="AFL1938"/>
      <c r="AFM1938"/>
      <c r="AFN1938"/>
      <c r="AFO1938"/>
      <c r="AFP1938"/>
      <c r="AFQ1938"/>
      <c r="AFR1938"/>
      <c r="AFS1938"/>
      <c r="AFT1938"/>
      <c r="AFU1938"/>
      <c r="AFV1938"/>
      <c r="AFW1938"/>
      <c r="AFX1938"/>
      <c r="AFY1938"/>
      <c r="AFZ1938"/>
      <c r="AGA1938"/>
      <c r="AGB1938"/>
      <c r="AGC1938"/>
      <c r="AGD1938"/>
      <c r="AGE1938"/>
      <c r="AGF1938"/>
      <c r="AGG1938"/>
      <c r="AGH1938"/>
      <c r="AGI1938"/>
      <c r="AGJ1938"/>
      <c r="AGK1938"/>
      <c r="AGL1938"/>
      <c r="AGM1938"/>
      <c r="AGN1938"/>
      <c r="AGO1938"/>
      <c r="AGP1938"/>
      <c r="AGQ1938"/>
      <c r="AGR1938"/>
      <c r="AGS1938"/>
      <c r="AGT1938"/>
      <c r="AGU1938"/>
      <c r="AGV1938"/>
      <c r="AGW1938"/>
      <c r="AGX1938"/>
      <c r="AGY1938"/>
      <c r="AGZ1938"/>
      <c r="AHA1938"/>
      <c r="AHB1938"/>
      <c r="AHC1938"/>
      <c r="AHD1938"/>
      <c r="AHE1938"/>
      <c r="AHF1938"/>
      <c r="AHG1938"/>
      <c r="AHH1938"/>
      <c r="AHI1938"/>
      <c r="AHJ1938"/>
      <c r="AHK1938"/>
      <c r="AHL1938"/>
      <c r="AHM1938"/>
      <c r="AHN1938"/>
      <c r="AHO1938"/>
      <c r="AHP1938"/>
      <c r="AHQ1938"/>
      <c r="AHR1938"/>
      <c r="AHS1938"/>
      <c r="AHT1938"/>
      <c r="AHU1938"/>
      <c r="AHV1938"/>
      <c r="AHW1938"/>
      <c r="AHX1938"/>
      <c r="AHY1938"/>
      <c r="AHZ1938"/>
      <c r="AIA1938"/>
      <c r="AIB1938"/>
      <c r="AIC1938"/>
      <c r="AID1938"/>
      <c r="AIE1938"/>
      <c r="AIF1938"/>
      <c r="AIG1938"/>
      <c r="AIH1938"/>
      <c r="AII1938"/>
      <c r="AIJ1938"/>
      <c r="AIK1938"/>
      <c r="AIL1938"/>
      <c r="AIM1938"/>
      <c r="AIN1938"/>
      <c r="AIO1938"/>
      <c r="AIP1938"/>
      <c r="AIQ1938"/>
      <c r="AIR1938"/>
      <c r="AIS1938"/>
      <c r="AIT1938"/>
      <c r="AIU1938"/>
      <c r="AIV1938"/>
      <c r="AIW1938"/>
      <c r="AIX1938"/>
      <c r="AIY1938"/>
      <c r="AIZ1938"/>
      <c r="AJA1938"/>
      <c r="AJB1938"/>
      <c r="AJC1938"/>
      <c r="AJD1938"/>
      <c r="AJE1938"/>
      <c r="AJF1938"/>
      <c r="AJG1938"/>
      <c r="AJH1938"/>
      <c r="AJI1938"/>
      <c r="AJJ1938"/>
      <c r="AJK1938"/>
      <c r="AJL1938"/>
      <c r="AJM1938"/>
      <c r="AJN1938"/>
      <c r="AJO1938"/>
      <c r="AJP1938"/>
      <c r="AJQ1938"/>
      <c r="AJR1938"/>
      <c r="AJS1938"/>
      <c r="AJT1938"/>
      <c r="AJU1938"/>
      <c r="AJV1938"/>
      <c r="AJW1938"/>
      <c r="AJX1938"/>
      <c r="AJY1938"/>
      <c r="AJZ1938"/>
      <c r="AKA1938"/>
      <c r="AKB1938"/>
      <c r="AKC1938"/>
      <c r="AKD1938"/>
      <c r="AKE1938"/>
      <c r="AKF1938"/>
      <c r="AKG1938"/>
      <c r="AKH1938"/>
      <c r="AKI1938"/>
      <c r="AKJ1938"/>
      <c r="AKK1938"/>
      <c r="AKL1938"/>
      <c r="AKM1938"/>
      <c r="AKN1938"/>
      <c r="AKO1938"/>
      <c r="AKP1938"/>
      <c r="AKQ1938"/>
      <c r="AKR1938"/>
      <c r="AKS1938"/>
      <c r="AKT1938"/>
      <c r="AKU1938"/>
      <c r="AKV1938"/>
      <c r="AKW1938"/>
      <c r="AKX1938"/>
      <c r="AKY1938"/>
      <c r="AKZ1938"/>
      <c r="ALA1938"/>
      <c r="ALB1938"/>
      <c r="ALC1938"/>
      <c r="ALD1938"/>
      <c r="ALE1938"/>
      <c r="ALF1938"/>
      <c r="ALG1938"/>
      <c r="ALH1938"/>
      <c r="ALI1938"/>
      <c r="ALJ1938"/>
      <c r="ALK1938"/>
      <c r="ALL1938"/>
      <c r="ALM1938"/>
      <c r="ALN1938"/>
      <c r="ALO1938"/>
      <c r="ALP1938"/>
      <c r="ALQ1938"/>
      <c r="ALR1938"/>
      <c r="ALS1938"/>
      <c r="ALT1938"/>
      <c r="ALU1938"/>
      <c r="ALV1938"/>
      <c r="ALW1938"/>
      <c r="ALX1938"/>
      <c r="ALY1938"/>
      <c r="ALZ1938"/>
      <c r="AMA1938"/>
      <c r="AMB1938"/>
      <c r="AMC1938"/>
      <c r="AMD1938"/>
      <c r="AME1938"/>
      <c r="AMF1938"/>
      <c r="AMG1938"/>
      <c r="AMH1938"/>
      <c r="AMI1938"/>
      <c r="AMJ1938"/>
      <c r="AMK1938"/>
    </row>
    <row r="1939" spans="1:1025" ht="45" customHeight="1" thickTop="1" thickBot="1" x14ac:dyDescent="0.3">
      <c r="A1939" s="250" t="s">
        <v>1517</v>
      </c>
      <c r="B1939" s="250" t="s">
        <v>1517</v>
      </c>
      <c r="C1939" s="250" t="s">
        <v>1517</v>
      </c>
      <c r="D1939" s="250" t="s">
        <v>1517</v>
      </c>
      <c r="E1939" s="250" t="s">
        <v>1517</v>
      </c>
      <c r="F1939" s="250" t="s">
        <v>1517</v>
      </c>
      <c r="G1939" s="250" t="s">
        <v>1517</v>
      </c>
      <c r="H1939" s="250" t="s">
        <v>1517</v>
      </c>
      <c r="I1939" s="250" t="s">
        <v>1517</v>
      </c>
      <c r="J1939" s="250" t="s">
        <v>1517</v>
      </c>
      <c r="K1939" s="250" t="s">
        <v>1517</v>
      </c>
      <c r="L1939" s="250" t="s">
        <v>1517</v>
      </c>
      <c r="M1939" s="250" t="s">
        <v>1517</v>
      </c>
      <c r="N1939" s="250" t="s">
        <v>1517</v>
      </c>
      <c r="O1939" s="250" t="s">
        <v>1517</v>
      </c>
      <c r="P1939" s="250" t="s">
        <v>1517</v>
      </c>
      <c r="Q1939" s="54">
        <v>0</v>
      </c>
      <c r="R1939" s="267" t="s">
        <v>2551</v>
      </c>
      <c r="S1939" s="267"/>
      <c r="T1939" s="267"/>
      <c r="U1939" s="267"/>
      <c r="V1939" s="267"/>
      <c r="W1939" s="267"/>
      <c r="X1939" s="267"/>
      <c r="Y1939" s="267"/>
      <c r="Z1939" s="267"/>
      <c r="AA1939" s="267"/>
      <c r="AB1939" s="267"/>
      <c r="AC1939" s="267"/>
      <c r="AD1939" s="267"/>
      <c r="AE1939" s="267"/>
      <c r="AF1939" s="54">
        <v>0</v>
      </c>
      <c r="AG1939" s="267" t="s">
        <v>2551</v>
      </c>
      <c r="AH1939" s="267"/>
      <c r="AI1939" s="267"/>
      <c r="AJ1939" s="267"/>
      <c r="AK1939" s="267"/>
      <c r="AL1939" s="267"/>
      <c r="AM1939" s="267"/>
      <c r="AN1939" s="267"/>
      <c r="AO1939" s="267"/>
      <c r="AP1939" s="267"/>
      <c r="AQ1939" s="267"/>
      <c r="AR1939" s="267"/>
      <c r="AS1939" s="267"/>
      <c r="AT1939" s="267"/>
      <c r="AU1939"/>
      <c r="AV1939"/>
      <c r="AW1939"/>
      <c r="AX1939"/>
      <c r="AY1939"/>
      <c r="AZ1939"/>
      <c r="BA1939"/>
      <c r="BB1939"/>
      <c r="BC1939"/>
      <c r="BD1939"/>
      <c r="BE1939"/>
      <c r="BF1939"/>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I1939"/>
      <c r="DJ1939"/>
      <c r="DK1939"/>
      <c r="DL1939"/>
      <c r="DM1939"/>
      <c r="DN1939"/>
      <c r="DO1939"/>
      <c r="DP1939"/>
      <c r="DQ1939"/>
      <c r="DR1939"/>
      <c r="DS1939"/>
      <c r="DT1939"/>
      <c r="DU1939"/>
      <c r="DV1939"/>
      <c r="DW1939"/>
      <c r="DX1939"/>
      <c r="DY1939"/>
      <c r="DZ1939"/>
      <c r="EA1939"/>
      <c r="EB1939"/>
      <c r="EC1939"/>
      <c r="ED1939"/>
      <c r="EE1939"/>
      <c r="EF1939"/>
      <c r="EG1939"/>
      <c r="EH1939"/>
      <c r="EI1939"/>
      <c r="EJ1939"/>
      <c r="EK1939"/>
      <c r="EL1939"/>
      <c r="EM1939"/>
      <c r="EN1939"/>
      <c r="EO1939"/>
      <c r="EP1939"/>
      <c r="EQ1939"/>
      <c r="ER1939"/>
      <c r="ES1939"/>
      <c r="ET1939"/>
      <c r="EU1939"/>
      <c r="EV1939"/>
      <c r="EW1939"/>
      <c r="EX1939"/>
      <c r="EY1939"/>
      <c r="EZ1939"/>
      <c r="FA1939"/>
      <c r="FB1939"/>
      <c r="FC1939"/>
      <c r="FD1939"/>
      <c r="FE1939"/>
      <c r="FF1939"/>
      <c r="FG1939"/>
      <c r="FH1939"/>
      <c r="FI1939"/>
      <c r="FJ1939"/>
      <c r="FK1939"/>
      <c r="FL1939"/>
      <c r="FM1939"/>
      <c r="FN1939"/>
      <c r="FO1939"/>
      <c r="FP1939"/>
      <c r="FQ1939"/>
      <c r="FR1939"/>
      <c r="FS1939"/>
      <c r="FT1939"/>
      <c r="FU1939"/>
      <c r="FV1939"/>
      <c r="FW1939"/>
      <c r="FX1939"/>
      <c r="FY1939"/>
      <c r="FZ1939"/>
      <c r="GA1939"/>
      <c r="GB1939"/>
      <c r="GC1939"/>
      <c r="GD1939"/>
      <c r="GE1939"/>
      <c r="GF1939"/>
      <c r="GG1939"/>
      <c r="GH1939"/>
      <c r="GI1939"/>
      <c r="GJ1939"/>
      <c r="GK1939"/>
      <c r="GL1939"/>
      <c r="GM1939"/>
      <c r="GN1939"/>
      <c r="GO1939"/>
      <c r="GP1939"/>
      <c r="GQ1939"/>
      <c r="GR1939"/>
      <c r="GS1939"/>
      <c r="GT1939"/>
      <c r="GU1939"/>
      <c r="GV1939"/>
      <c r="GW1939"/>
      <c r="GX1939"/>
      <c r="GY1939"/>
      <c r="GZ1939"/>
      <c r="HA1939"/>
      <c r="HB1939"/>
      <c r="HC1939"/>
      <c r="HD1939"/>
      <c r="HE1939"/>
      <c r="HF1939"/>
      <c r="HG1939"/>
      <c r="HH1939"/>
      <c r="HI1939"/>
      <c r="HJ1939"/>
      <c r="HK1939"/>
      <c r="HL1939"/>
      <c r="HM1939"/>
      <c r="HN1939"/>
      <c r="HO1939"/>
      <c r="HP1939"/>
      <c r="HQ1939"/>
      <c r="HR1939"/>
      <c r="HS1939"/>
      <c r="HT1939"/>
      <c r="HU1939"/>
      <c r="HV1939"/>
      <c r="HW1939"/>
      <c r="HX1939"/>
      <c r="HY1939"/>
      <c r="HZ1939"/>
      <c r="IA1939"/>
      <c r="IB1939"/>
      <c r="IC1939"/>
      <c r="ID1939"/>
      <c r="IE1939"/>
      <c r="IF1939"/>
      <c r="IG1939"/>
      <c r="IH1939"/>
      <c r="II1939"/>
      <c r="IJ1939"/>
      <c r="IK1939"/>
      <c r="IL1939"/>
      <c r="IM1939"/>
      <c r="IN1939"/>
      <c r="IO1939"/>
      <c r="IP1939"/>
      <c r="IQ1939"/>
      <c r="IR1939"/>
      <c r="IS1939"/>
      <c r="IT1939"/>
      <c r="IU1939"/>
      <c r="IV1939"/>
      <c r="IW1939"/>
      <c r="IX1939"/>
      <c r="IY1939"/>
      <c r="IZ1939"/>
      <c r="JA1939"/>
      <c r="JB1939"/>
      <c r="JC1939"/>
      <c r="JD1939"/>
      <c r="JE1939"/>
      <c r="JF1939"/>
      <c r="JG1939"/>
      <c r="JH1939"/>
      <c r="JI1939"/>
      <c r="JJ1939"/>
      <c r="JK1939"/>
      <c r="JL1939"/>
      <c r="JM1939"/>
      <c r="JN1939"/>
      <c r="JO1939"/>
      <c r="JP1939"/>
      <c r="JQ1939"/>
      <c r="JR1939"/>
      <c r="JS1939"/>
      <c r="JT1939"/>
      <c r="JU1939"/>
      <c r="JV1939"/>
      <c r="JW1939"/>
      <c r="JX1939"/>
      <c r="JY1939"/>
      <c r="JZ1939"/>
      <c r="KA1939"/>
      <c r="KB1939"/>
      <c r="KC1939"/>
      <c r="KD1939"/>
      <c r="KE1939"/>
      <c r="KF1939"/>
      <c r="KG1939"/>
      <c r="KH1939"/>
      <c r="KI1939"/>
      <c r="KJ1939"/>
      <c r="KK1939"/>
      <c r="KL1939"/>
      <c r="KM1939"/>
      <c r="KN1939"/>
      <c r="KO1939"/>
      <c r="KP1939"/>
      <c r="KQ1939"/>
      <c r="KR1939"/>
      <c r="KS1939"/>
      <c r="KT1939"/>
      <c r="KU1939"/>
      <c r="KV1939"/>
      <c r="KW1939"/>
      <c r="KX1939"/>
      <c r="KY1939"/>
      <c r="KZ1939"/>
      <c r="LA1939"/>
      <c r="LB1939"/>
      <c r="LC1939"/>
      <c r="LD1939"/>
      <c r="LE1939"/>
      <c r="LF1939"/>
      <c r="LG1939"/>
      <c r="LH1939"/>
      <c r="LI1939"/>
      <c r="LJ1939"/>
      <c r="LK1939"/>
      <c r="LL1939"/>
      <c r="LM1939"/>
      <c r="LN1939"/>
      <c r="LO1939"/>
      <c r="LP1939"/>
      <c r="LQ1939"/>
      <c r="LR1939"/>
      <c r="LS1939"/>
      <c r="LT1939"/>
      <c r="LU1939"/>
      <c r="LV1939"/>
      <c r="LW1939"/>
      <c r="LX1939"/>
      <c r="LY1939"/>
      <c r="LZ1939"/>
      <c r="MA1939"/>
      <c r="MB1939"/>
      <c r="MC1939"/>
      <c r="MD1939"/>
      <c r="ME1939"/>
      <c r="MF1939"/>
      <c r="MG1939"/>
      <c r="MH1939"/>
      <c r="MI1939"/>
      <c r="MJ1939"/>
      <c r="MK1939"/>
      <c r="ML1939"/>
      <c r="MM1939"/>
      <c r="MN1939"/>
      <c r="MO1939"/>
      <c r="MP1939"/>
      <c r="MQ1939"/>
      <c r="MR1939"/>
      <c r="MS1939"/>
      <c r="MT1939"/>
      <c r="MU1939"/>
      <c r="MV1939"/>
      <c r="MW1939"/>
      <c r="MX1939"/>
      <c r="MY1939"/>
      <c r="MZ1939"/>
      <c r="NA1939"/>
      <c r="NB1939"/>
      <c r="NC1939"/>
      <c r="ND1939"/>
      <c r="NE1939"/>
      <c r="NF1939"/>
      <c r="NG1939"/>
      <c r="NH1939"/>
      <c r="NI1939"/>
      <c r="NJ1939"/>
      <c r="NK1939"/>
      <c r="NL1939"/>
      <c r="NM1939"/>
      <c r="NN1939"/>
      <c r="NO1939"/>
      <c r="NP1939"/>
      <c r="NQ1939"/>
      <c r="NR1939"/>
      <c r="NS1939"/>
      <c r="NT1939"/>
      <c r="NU1939"/>
      <c r="NV1939"/>
      <c r="NW1939"/>
      <c r="NX1939"/>
      <c r="NY1939"/>
      <c r="NZ1939"/>
      <c r="OA1939"/>
      <c r="OB1939"/>
      <c r="OC1939"/>
      <c r="OD1939"/>
      <c r="OE1939"/>
      <c r="OF1939"/>
      <c r="OG1939"/>
      <c r="OH1939"/>
      <c r="OI1939"/>
      <c r="OJ1939"/>
      <c r="OK1939"/>
      <c r="OL1939"/>
      <c r="OM1939"/>
      <c r="ON1939"/>
      <c r="OO1939"/>
      <c r="OP1939"/>
      <c r="OQ1939"/>
      <c r="OR1939"/>
      <c r="OS1939"/>
      <c r="OT1939"/>
      <c r="OU1939"/>
      <c r="OV1939"/>
      <c r="OW1939"/>
      <c r="OX1939"/>
      <c r="OY1939"/>
      <c r="OZ1939"/>
      <c r="PA1939"/>
      <c r="PB1939"/>
      <c r="PC1939"/>
      <c r="PD1939"/>
      <c r="PE1939"/>
      <c r="PF1939"/>
      <c r="PG1939"/>
      <c r="PH1939"/>
      <c r="PI1939"/>
      <c r="PJ1939"/>
      <c r="PK1939"/>
      <c r="PL1939"/>
      <c r="PM1939"/>
      <c r="PN1939"/>
      <c r="PO1939"/>
      <c r="PP1939"/>
      <c r="PQ1939"/>
      <c r="PR1939"/>
      <c r="PS1939"/>
      <c r="PT1939"/>
      <c r="PU1939"/>
      <c r="PV1939"/>
      <c r="PW1939"/>
      <c r="PX1939"/>
      <c r="PY1939"/>
      <c r="PZ1939"/>
      <c r="QA1939"/>
      <c r="QB1939"/>
      <c r="QC1939"/>
      <c r="QD1939"/>
      <c r="QE1939"/>
      <c r="QF1939"/>
      <c r="QG1939"/>
      <c r="QH1939"/>
      <c r="QI1939"/>
      <c r="QJ1939"/>
      <c r="QK1939"/>
      <c r="QL1939"/>
      <c r="QM1939"/>
      <c r="QN1939"/>
      <c r="QO1939"/>
      <c r="QP1939"/>
      <c r="QQ1939"/>
      <c r="QR1939"/>
      <c r="QS1939"/>
      <c r="QT1939"/>
      <c r="QU1939"/>
      <c r="QV1939"/>
      <c r="QW1939"/>
      <c r="QX1939"/>
      <c r="QY1939"/>
      <c r="QZ1939"/>
      <c r="RA1939"/>
      <c r="RB1939"/>
      <c r="RC1939"/>
      <c r="RD1939"/>
      <c r="RE1939"/>
      <c r="RF1939"/>
      <c r="RG1939"/>
      <c r="RH1939"/>
      <c r="RI1939"/>
      <c r="RJ1939"/>
      <c r="RK1939"/>
      <c r="RL1939"/>
      <c r="RM1939"/>
      <c r="RN1939"/>
      <c r="RO1939"/>
      <c r="RP1939"/>
      <c r="RQ1939"/>
      <c r="RR1939"/>
      <c r="RS1939"/>
      <c r="RT1939"/>
      <c r="RU1939"/>
      <c r="RV1939"/>
      <c r="RW1939"/>
      <c r="RX1939"/>
      <c r="RY1939"/>
      <c r="RZ1939"/>
      <c r="SA1939"/>
      <c r="SB1939"/>
      <c r="SC1939"/>
      <c r="SD1939"/>
      <c r="SE1939"/>
      <c r="SF1939"/>
      <c r="SG1939"/>
      <c r="SH1939"/>
      <c r="SI1939"/>
      <c r="SJ1939"/>
      <c r="SK1939"/>
      <c r="SL1939"/>
      <c r="SM1939"/>
      <c r="SN1939"/>
      <c r="SO1939"/>
      <c r="SP1939"/>
      <c r="SQ1939"/>
      <c r="SR1939"/>
      <c r="SS1939"/>
      <c r="ST1939"/>
      <c r="SU1939"/>
      <c r="SV1939"/>
      <c r="SW1939"/>
      <c r="SX1939"/>
      <c r="SY1939"/>
      <c r="SZ1939"/>
      <c r="TA1939"/>
      <c r="TB1939"/>
      <c r="TC1939"/>
      <c r="TD1939"/>
      <c r="TE1939"/>
      <c r="TF1939"/>
      <c r="TG1939"/>
      <c r="TH1939"/>
      <c r="TI1939"/>
      <c r="TJ1939"/>
      <c r="TK1939"/>
      <c r="TL1939"/>
      <c r="TM1939"/>
      <c r="TN1939"/>
      <c r="TO1939"/>
      <c r="TP1939"/>
      <c r="TQ1939"/>
      <c r="TR1939"/>
      <c r="TS1939"/>
      <c r="TT1939"/>
      <c r="TU1939"/>
      <c r="TV1939"/>
      <c r="TW1939"/>
      <c r="TX1939"/>
      <c r="TY1939"/>
      <c r="TZ1939"/>
      <c r="UA1939"/>
      <c r="UB1939"/>
      <c r="UC1939"/>
      <c r="UD1939"/>
      <c r="UE1939"/>
      <c r="UF1939"/>
      <c r="UG1939"/>
      <c r="UH1939"/>
      <c r="UI1939"/>
      <c r="UJ1939"/>
      <c r="UK1939"/>
      <c r="UL1939"/>
      <c r="UM1939"/>
      <c r="UN1939"/>
      <c r="UO1939"/>
      <c r="UP1939"/>
      <c r="UQ1939"/>
      <c r="UR1939"/>
      <c r="US1939"/>
      <c r="UT1939"/>
      <c r="UU1939"/>
      <c r="UV1939"/>
      <c r="UW1939"/>
      <c r="UX1939"/>
      <c r="UY1939"/>
      <c r="UZ1939"/>
      <c r="VA1939"/>
      <c r="VB1939"/>
      <c r="VC1939"/>
      <c r="VD1939"/>
      <c r="VE1939"/>
      <c r="VF1939"/>
      <c r="VG1939"/>
      <c r="VH1939"/>
      <c r="VI1939"/>
      <c r="VJ1939"/>
      <c r="VK1939"/>
      <c r="VL1939"/>
      <c r="VM1939"/>
      <c r="VN1939"/>
      <c r="VO1939"/>
      <c r="VP1939"/>
      <c r="VQ1939"/>
      <c r="VR1939"/>
      <c r="VS1939"/>
      <c r="VT1939"/>
      <c r="VU1939"/>
      <c r="VV1939"/>
      <c r="VW1939"/>
      <c r="VX1939"/>
      <c r="VY1939"/>
      <c r="VZ1939"/>
      <c r="WA1939"/>
      <c r="WB1939"/>
      <c r="WC1939"/>
      <c r="WD1939"/>
      <c r="WE1939"/>
      <c r="WF1939"/>
      <c r="WG1939"/>
      <c r="WH1939"/>
      <c r="WI1939"/>
      <c r="WJ1939"/>
      <c r="WK1939"/>
      <c r="WL1939"/>
      <c r="WM1939"/>
      <c r="WN1939"/>
      <c r="WO1939"/>
      <c r="WP1939"/>
      <c r="WQ1939"/>
      <c r="WR1939"/>
      <c r="WS1939"/>
      <c r="WT1939"/>
      <c r="WU1939"/>
      <c r="WV1939"/>
      <c r="WW1939"/>
      <c r="WX1939"/>
      <c r="WY1939"/>
      <c r="WZ1939"/>
      <c r="XA1939"/>
      <c r="XB1939"/>
      <c r="XC1939"/>
      <c r="XD1939"/>
      <c r="XE1939"/>
      <c r="XF1939"/>
      <c r="XG1939"/>
      <c r="XH1939"/>
      <c r="XI1939"/>
      <c r="XJ1939"/>
      <c r="XK1939"/>
      <c r="XL1939"/>
      <c r="XM1939"/>
      <c r="XN1939"/>
      <c r="XO1939"/>
      <c r="XP1939"/>
      <c r="XQ1939"/>
      <c r="XR1939"/>
      <c r="XS1939"/>
      <c r="XT1939"/>
      <c r="XU1939"/>
      <c r="XV1939"/>
      <c r="XW1939"/>
      <c r="XX1939"/>
      <c r="XY1939"/>
      <c r="XZ1939"/>
      <c r="YA1939"/>
      <c r="YB1939"/>
      <c r="YC1939"/>
      <c r="YD1939"/>
      <c r="YE1939"/>
      <c r="YF1939"/>
      <c r="YG1939"/>
      <c r="YH1939"/>
      <c r="YI1939"/>
      <c r="YJ1939"/>
      <c r="YK1939"/>
      <c r="YL1939"/>
      <c r="YM1939"/>
      <c r="YN1939"/>
      <c r="YO1939"/>
      <c r="YP1939"/>
      <c r="YQ1939"/>
      <c r="YR1939"/>
      <c r="YS1939"/>
      <c r="YT1939"/>
      <c r="YU1939"/>
      <c r="YV1939"/>
      <c r="YW1939"/>
      <c r="YX1939"/>
      <c r="YY1939"/>
      <c r="YZ1939"/>
      <c r="ZA1939"/>
      <c r="ZB1939"/>
      <c r="ZC1939"/>
      <c r="ZD1939"/>
      <c r="ZE1939"/>
      <c r="ZF1939"/>
      <c r="ZG1939"/>
      <c r="ZH1939"/>
      <c r="ZI1939"/>
      <c r="ZJ1939"/>
      <c r="ZK1939"/>
      <c r="ZL1939"/>
      <c r="ZM1939"/>
      <c r="ZN1939"/>
      <c r="ZO1939"/>
      <c r="ZP1939"/>
      <c r="ZQ1939"/>
      <c r="ZR1939"/>
      <c r="ZS1939"/>
      <c r="ZT1939"/>
      <c r="ZU1939"/>
      <c r="ZV1939"/>
      <c r="ZW1939"/>
      <c r="ZX1939"/>
      <c r="ZY1939"/>
      <c r="ZZ1939"/>
      <c r="AAA1939"/>
      <c r="AAB1939"/>
      <c r="AAC1939"/>
      <c r="AAD1939"/>
      <c r="AAE1939"/>
      <c r="AAF1939"/>
      <c r="AAG1939"/>
      <c r="AAH1939"/>
      <c r="AAI1939"/>
      <c r="AAJ1939"/>
      <c r="AAK1939"/>
      <c r="AAL1939"/>
      <c r="AAM1939"/>
      <c r="AAN1939"/>
      <c r="AAO1939"/>
      <c r="AAP1939"/>
      <c r="AAQ1939"/>
      <c r="AAR1939"/>
      <c r="AAS1939"/>
      <c r="AAT1939"/>
      <c r="AAU1939"/>
      <c r="AAV1939"/>
      <c r="AAW1939"/>
      <c r="AAX1939"/>
      <c r="AAY1939"/>
      <c r="AAZ1939"/>
      <c r="ABA1939"/>
      <c r="ABB1939"/>
      <c r="ABC1939"/>
      <c r="ABD1939"/>
      <c r="ABE1939"/>
      <c r="ABF1939"/>
      <c r="ABG1939"/>
      <c r="ABH1939"/>
      <c r="ABI1939"/>
      <c r="ABJ1939"/>
      <c r="ABK1939"/>
      <c r="ABL1939"/>
      <c r="ABM1939"/>
      <c r="ABN1939"/>
      <c r="ABO1939"/>
      <c r="ABP1939"/>
      <c r="ABQ1939"/>
      <c r="ABR1939"/>
      <c r="ABS1939"/>
      <c r="ABT1939"/>
      <c r="ABU1939"/>
      <c r="ABV1939"/>
      <c r="ABW1939"/>
      <c r="ABX1939"/>
      <c r="ABY1939"/>
      <c r="ABZ1939"/>
      <c r="ACA1939"/>
      <c r="ACB1939"/>
      <c r="ACC1939"/>
      <c r="ACD1939"/>
      <c r="ACE1939"/>
      <c r="ACF1939"/>
      <c r="ACG1939"/>
      <c r="ACH1939"/>
      <c r="ACI1939"/>
      <c r="ACJ1939"/>
      <c r="ACK1939"/>
      <c r="ACL1939"/>
      <c r="ACM1939"/>
      <c r="ACN1939"/>
      <c r="ACO1939"/>
      <c r="ACP1939"/>
      <c r="ACQ1939"/>
      <c r="ACR1939"/>
      <c r="ACS1939"/>
      <c r="ACT1939"/>
      <c r="ACU1939"/>
      <c r="ACV1939"/>
      <c r="ACW1939"/>
      <c r="ACX1939"/>
      <c r="ACY1939"/>
      <c r="ACZ1939"/>
      <c r="ADA1939"/>
      <c r="ADB1939"/>
      <c r="ADC1939"/>
      <c r="ADD1939"/>
      <c r="ADE1939"/>
      <c r="ADF1939"/>
      <c r="ADG1939"/>
      <c r="ADH1939"/>
      <c r="ADI1939"/>
      <c r="ADJ1939"/>
      <c r="ADK1939"/>
      <c r="ADL1939"/>
      <c r="ADM1939"/>
      <c r="ADN1939"/>
      <c r="ADO1939"/>
      <c r="ADP1939"/>
      <c r="ADQ1939"/>
      <c r="ADR1939"/>
      <c r="ADS1939"/>
      <c r="ADT1939"/>
      <c r="ADU1939"/>
      <c r="ADV1939"/>
      <c r="ADW1939"/>
      <c r="ADX1939"/>
      <c r="ADY1939"/>
      <c r="ADZ1939"/>
      <c r="AEA1939"/>
      <c r="AEB1939"/>
      <c r="AEC1939"/>
      <c r="AED1939"/>
      <c r="AEE1939"/>
      <c r="AEF1939"/>
      <c r="AEG1939"/>
      <c r="AEH1939"/>
      <c r="AEI1939"/>
      <c r="AEJ1939"/>
      <c r="AEK1939"/>
      <c r="AEL1939"/>
      <c r="AEM1939"/>
      <c r="AEN1939"/>
      <c r="AEO1939"/>
      <c r="AEP1939"/>
      <c r="AEQ1939"/>
      <c r="AER1939"/>
      <c r="AES1939"/>
      <c r="AET1939"/>
      <c r="AEU1939"/>
      <c r="AEV1939"/>
      <c r="AEW1939"/>
      <c r="AEX1939"/>
      <c r="AEY1939"/>
      <c r="AEZ1939"/>
      <c r="AFA1939"/>
      <c r="AFB1939"/>
      <c r="AFC1939"/>
      <c r="AFD1939"/>
      <c r="AFE1939"/>
      <c r="AFF1939"/>
      <c r="AFG1939"/>
      <c r="AFH1939"/>
      <c r="AFI1939"/>
      <c r="AFJ1939"/>
      <c r="AFK1939"/>
      <c r="AFL1939"/>
      <c r="AFM1939"/>
      <c r="AFN1939"/>
      <c r="AFO1939"/>
      <c r="AFP1939"/>
      <c r="AFQ1939"/>
      <c r="AFR1939"/>
      <c r="AFS1939"/>
      <c r="AFT1939"/>
      <c r="AFU1939"/>
      <c r="AFV1939"/>
      <c r="AFW1939"/>
      <c r="AFX1939"/>
      <c r="AFY1939"/>
      <c r="AFZ1939"/>
      <c r="AGA1939"/>
      <c r="AGB1939"/>
      <c r="AGC1939"/>
      <c r="AGD1939"/>
      <c r="AGE1939"/>
      <c r="AGF1939"/>
      <c r="AGG1939"/>
      <c r="AGH1939"/>
      <c r="AGI1939"/>
      <c r="AGJ1939"/>
      <c r="AGK1939"/>
      <c r="AGL1939"/>
      <c r="AGM1939"/>
      <c r="AGN1939"/>
      <c r="AGO1939"/>
      <c r="AGP1939"/>
      <c r="AGQ1939"/>
      <c r="AGR1939"/>
      <c r="AGS1939"/>
      <c r="AGT1939"/>
      <c r="AGU1939"/>
      <c r="AGV1939"/>
      <c r="AGW1939"/>
      <c r="AGX1939"/>
      <c r="AGY1939"/>
      <c r="AGZ1939"/>
      <c r="AHA1939"/>
      <c r="AHB1939"/>
      <c r="AHC1939"/>
      <c r="AHD1939"/>
      <c r="AHE1939"/>
      <c r="AHF1939"/>
      <c r="AHG1939"/>
      <c r="AHH1939"/>
      <c r="AHI1939"/>
      <c r="AHJ1939"/>
      <c r="AHK1939"/>
      <c r="AHL1939"/>
      <c r="AHM1939"/>
      <c r="AHN1939"/>
      <c r="AHO1939"/>
      <c r="AHP1939"/>
      <c r="AHQ1939"/>
      <c r="AHR1939"/>
      <c r="AHS1939"/>
      <c r="AHT1939"/>
      <c r="AHU1939"/>
      <c r="AHV1939"/>
      <c r="AHW1939"/>
      <c r="AHX1939"/>
      <c r="AHY1939"/>
      <c r="AHZ1939"/>
      <c r="AIA1939"/>
      <c r="AIB1939"/>
      <c r="AIC1939"/>
      <c r="AID1939"/>
      <c r="AIE1939"/>
      <c r="AIF1939"/>
      <c r="AIG1939"/>
      <c r="AIH1939"/>
      <c r="AII1939"/>
      <c r="AIJ1939"/>
      <c r="AIK1939"/>
      <c r="AIL1939"/>
      <c r="AIM1939"/>
      <c r="AIN1939"/>
      <c r="AIO1939"/>
      <c r="AIP1939"/>
      <c r="AIQ1939"/>
      <c r="AIR1939"/>
      <c r="AIS1939"/>
      <c r="AIT1939"/>
      <c r="AIU1939"/>
      <c r="AIV1939"/>
      <c r="AIW1939"/>
      <c r="AIX1939"/>
      <c r="AIY1939"/>
      <c r="AIZ1939"/>
      <c r="AJA1939"/>
      <c r="AJB1939"/>
      <c r="AJC1939"/>
      <c r="AJD1939"/>
      <c r="AJE1939"/>
      <c r="AJF1939"/>
      <c r="AJG1939"/>
      <c r="AJH1939"/>
      <c r="AJI1939"/>
      <c r="AJJ1939"/>
      <c r="AJK1939"/>
      <c r="AJL1939"/>
      <c r="AJM1939"/>
      <c r="AJN1939"/>
      <c r="AJO1939"/>
      <c r="AJP1939"/>
      <c r="AJQ1939"/>
      <c r="AJR1939"/>
      <c r="AJS1939"/>
      <c r="AJT1939"/>
      <c r="AJU1939"/>
      <c r="AJV1939"/>
      <c r="AJW1939"/>
      <c r="AJX1939"/>
      <c r="AJY1939"/>
      <c r="AJZ1939"/>
      <c r="AKA1939"/>
      <c r="AKB1939"/>
      <c r="AKC1939"/>
      <c r="AKD1939"/>
      <c r="AKE1939"/>
      <c r="AKF1939"/>
      <c r="AKG1939"/>
      <c r="AKH1939"/>
      <c r="AKI1939"/>
      <c r="AKJ1939"/>
      <c r="AKK1939"/>
      <c r="AKL1939"/>
      <c r="AKM1939"/>
      <c r="AKN1939"/>
      <c r="AKO1939"/>
      <c r="AKP1939"/>
      <c r="AKQ1939"/>
      <c r="AKR1939"/>
      <c r="AKS1939"/>
      <c r="AKT1939"/>
      <c r="AKU1939"/>
      <c r="AKV1939"/>
      <c r="AKW1939"/>
      <c r="AKX1939"/>
      <c r="AKY1939"/>
      <c r="AKZ1939"/>
      <c r="ALA1939"/>
      <c r="ALB1939"/>
      <c r="ALC1939"/>
      <c r="ALD1939"/>
      <c r="ALE1939"/>
      <c r="ALF1939"/>
      <c r="ALG1939"/>
      <c r="ALH1939"/>
      <c r="ALI1939"/>
      <c r="ALJ1939"/>
      <c r="ALK1939"/>
      <c r="ALL1939"/>
      <c r="ALM1939"/>
      <c r="ALN1939"/>
      <c r="ALO1939"/>
      <c r="ALP1939"/>
      <c r="ALQ1939"/>
      <c r="ALR1939"/>
      <c r="ALS1939"/>
      <c r="ALT1939"/>
      <c r="ALU1939"/>
      <c r="ALV1939"/>
      <c r="ALW1939"/>
      <c r="ALX1939"/>
      <c r="ALY1939"/>
      <c r="ALZ1939"/>
      <c r="AMA1939"/>
      <c r="AMB1939"/>
      <c r="AMC1939"/>
      <c r="AMD1939"/>
      <c r="AME1939"/>
      <c r="AMF1939"/>
      <c r="AMG1939"/>
      <c r="AMH1939"/>
      <c r="AMI1939"/>
      <c r="AMJ1939"/>
      <c r="AMK1939"/>
    </row>
    <row r="1940" spans="1:1025" ht="45" customHeight="1" thickTop="1" thickBot="1" x14ac:dyDescent="0.3">
      <c r="A1940" s="250" t="s">
        <v>1518</v>
      </c>
      <c r="B1940" s="250" t="s">
        <v>1518</v>
      </c>
      <c r="C1940" s="250" t="s">
        <v>1518</v>
      </c>
      <c r="D1940" s="250" t="s">
        <v>1518</v>
      </c>
      <c r="E1940" s="250" t="s">
        <v>1518</v>
      </c>
      <c r="F1940" s="250" t="s">
        <v>1518</v>
      </c>
      <c r="G1940" s="250" t="s">
        <v>1518</v>
      </c>
      <c r="H1940" s="250" t="s">
        <v>1518</v>
      </c>
      <c r="I1940" s="250" t="s">
        <v>1518</v>
      </c>
      <c r="J1940" s="250" t="s">
        <v>1518</v>
      </c>
      <c r="K1940" s="250" t="s">
        <v>1518</v>
      </c>
      <c r="L1940" s="250" t="s">
        <v>1518</v>
      </c>
      <c r="M1940" s="250" t="s">
        <v>1518</v>
      </c>
      <c r="N1940" s="250" t="s">
        <v>1518</v>
      </c>
      <c r="O1940" s="250" t="s">
        <v>1518</v>
      </c>
      <c r="P1940" s="250" t="s">
        <v>1518</v>
      </c>
      <c r="Q1940" s="54">
        <v>0</v>
      </c>
      <c r="R1940" s="267" t="s">
        <v>2551</v>
      </c>
      <c r="S1940" s="267"/>
      <c r="T1940" s="267"/>
      <c r="U1940" s="267"/>
      <c r="V1940" s="267"/>
      <c r="W1940" s="267"/>
      <c r="X1940" s="267"/>
      <c r="Y1940" s="267"/>
      <c r="Z1940" s="267"/>
      <c r="AA1940" s="267"/>
      <c r="AB1940" s="267"/>
      <c r="AC1940" s="267"/>
      <c r="AD1940" s="267"/>
      <c r="AE1940" s="267"/>
      <c r="AF1940" s="54">
        <v>0</v>
      </c>
      <c r="AG1940" s="267" t="s">
        <v>2551</v>
      </c>
      <c r="AH1940" s="267"/>
      <c r="AI1940" s="267"/>
      <c r="AJ1940" s="267"/>
      <c r="AK1940" s="267"/>
      <c r="AL1940" s="267"/>
      <c r="AM1940" s="267"/>
      <c r="AN1940" s="267"/>
      <c r="AO1940" s="267"/>
      <c r="AP1940" s="267"/>
      <c r="AQ1940" s="267"/>
      <c r="AR1940" s="267"/>
      <c r="AS1940" s="267"/>
      <c r="AT1940" s="267"/>
      <c r="AU1940"/>
      <c r="AV1940"/>
      <c r="AW1940"/>
      <c r="AX1940"/>
      <c r="AY1940"/>
      <c r="AZ1940"/>
      <c r="BA1940"/>
      <c r="BB1940"/>
      <c r="BC1940"/>
      <c r="BD1940"/>
      <c r="BE1940"/>
      <c r="BF1940"/>
      <c r="BG1940"/>
      <c r="BH1940"/>
      <c r="BI1940"/>
      <c r="BJ1940"/>
      <c r="BK1940"/>
      <c r="BL1940"/>
      <c r="BM1940"/>
      <c r="BN1940"/>
      <c r="BO1940"/>
      <c r="BP1940"/>
      <c r="BQ1940"/>
      <c r="BR1940"/>
      <c r="BS1940"/>
      <c r="BT1940"/>
      <c r="BU1940"/>
      <c r="BV1940"/>
      <c r="BW1940"/>
      <c r="BX1940"/>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I1940"/>
      <c r="DJ1940"/>
      <c r="DK1940"/>
      <c r="DL1940"/>
      <c r="DM1940"/>
      <c r="DN1940"/>
      <c r="DO1940"/>
      <c r="DP1940"/>
      <c r="DQ1940"/>
      <c r="DR1940"/>
      <c r="DS1940"/>
      <c r="DT1940"/>
      <c r="DU1940"/>
      <c r="DV1940"/>
      <c r="DW1940"/>
      <c r="DX1940"/>
      <c r="DY1940"/>
      <c r="DZ1940"/>
      <c r="EA1940"/>
      <c r="EB1940"/>
      <c r="EC1940"/>
      <c r="ED1940"/>
      <c r="EE1940"/>
      <c r="EF1940"/>
      <c r="EG1940"/>
      <c r="EH1940"/>
      <c r="EI1940"/>
      <c r="EJ1940"/>
      <c r="EK1940"/>
      <c r="EL1940"/>
      <c r="EM1940"/>
      <c r="EN1940"/>
      <c r="EO1940"/>
      <c r="EP1940"/>
      <c r="EQ1940"/>
      <c r="ER1940"/>
      <c r="ES1940"/>
      <c r="ET1940"/>
      <c r="EU1940"/>
      <c r="EV1940"/>
      <c r="EW1940"/>
      <c r="EX1940"/>
      <c r="EY1940"/>
      <c r="EZ1940"/>
      <c r="FA1940"/>
      <c r="FB1940"/>
      <c r="FC1940"/>
      <c r="FD1940"/>
      <c r="FE1940"/>
      <c r="FF1940"/>
      <c r="FG1940"/>
      <c r="FH1940"/>
      <c r="FI1940"/>
      <c r="FJ1940"/>
      <c r="FK1940"/>
      <c r="FL1940"/>
      <c r="FM1940"/>
      <c r="FN1940"/>
      <c r="FO1940"/>
      <c r="FP1940"/>
      <c r="FQ1940"/>
      <c r="FR1940"/>
      <c r="FS1940"/>
      <c r="FT1940"/>
      <c r="FU1940"/>
      <c r="FV1940"/>
      <c r="FW1940"/>
      <c r="FX1940"/>
      <c r="FY1940"/>
      <c r="FZ1940"/>
      <c r="GA1940"/>
      <c r="GB1940"/>
      <c r="GC1940"/>
      <c r="GD1940"/>
      <c r="GE1940"/>
      <c r="GF1940"/>
      <c r="GG1940"/>
      <c r="GH1940"/>
      <c r="GI1940"/>
      <c r="GJ1940"/>
      <c r="GK1940"/>
      <c r="GL1940"/>
      <c r="GM1940"/>
      <c r="GN1940"/>
      <c r="GO1940"/>
      <c r="GP1940"/>
      <c r="GQ1940"/>
      <c r="GR1940"/>
      <c r="GS1940"/>
      <c r="GT1940"/>
      <c r="GU1940"/>
      <c r="GV1940"/>
      <c r="GW1940"/>
      <c r="GX1940"/>
      <c r="GY1940"/>
      <c r="GZ1940"/>
      <c r="HA1940"/>
      <c r="HB1940"/>
      <c r="HC1940"/>
      <c r="HD1940"/>
      <c r="HE1940"/>
      <c r="HF1940"/>
      <c r="HG1940"/>
      <c r="HH1940"/>
      <c r="HI1940"/>
      <c r="HJ1940"/>
      <c r="HK1940"/>
      <c r="HL1940"/>
      <c r="HM1940"/>
      <c r="HN1940"/>
      <c r="HO1940"/>
      <c r="HP1940"/>
      <c r="HQ1940"/>
      <c r="HR1940"/>
      <c r="HS1940"/>
      <c r="HT1940"/>
      <c r="HU1940"/>
      <c r="HV1940"/>
      <c r="HW1940"/>
      <c r="HX1940"/>
      <c r="HY1940"/>
      <c r="HZ1940"/>
      <c r="IA1940"/>
      <c r="IB1940"/>
      <c r="IC1940"/>
      <c r="ID1940"/>
      <c r="IE1940"/>
      <c r="IF1940"/>
      <c r="IG1940"/>
      <c r="IH1940"/>
      <c r="II1940"/>
      <c r="IJ1940"/>
      <c r="IK1940"/>
      <c r="IL1940"/>
      <c r="IM1940"/>
      <c r="IN1940"/>
      <c r="IO1940"/>
      <c r="IP1940"/>
      <c r="IQ1940"/>
      <c r="IR1940"/>
      <c r="IS1940"/>
      <c r="IT1940"/>
      <c r="IU1940"/>
      <c r="IV1940"/>
      <c r="IW1940"/>
      <c r="IX1940"/>
      <c r="IY1940"/>
      <c r="IZ1940"/>
      <c r="JA1940"/>
      <c r="JB1940"/>
      <c r="JC1940"/>
      <c r="JD1940"/>
      <c r="JE1940"/>
      <c r="JF1940"/>
      <c r="JG1940"/>
      <c r="JH1940"/>
      <c r="JI1940"/>
      <c r="JJ1940"/>
      <c r="JK1940"/>
      <c r="JL1940"/>
      <c r="JM1940"/>
      <c r="JN1940"/>
      <c r="JO1940"/>
      <c r="JP1940"/>
      <c r="JQ1940"/>
      <c r="JR1940"/>
      <c r="JS1940"/>
      <c r="JT1940"/>
      <c r="JU1940"/>
      <c r="JV1940"/>
      <c r="JW1940"/>
      <c r="JX1940"/>
      <c r="JY1940"/>
      <c r="JZ1940"/>
      <c r="KA1940"/>
      <c r="KB1940"/>
      <c r="KC1940"/>
      <c r="KD1940"/>
      <c r="KE1940"/>
      <c r="KF1940"/>
      <c r="KG1940"/>
      <c r="KH1940"/>
      <c r="KI1940"/>
      <c r="KJ1940"/>
      <c r="KK1940"/>
      <c r="KL1940"/>
      <c r="KM1940"/>
      <c r="KN1940"/>
      <c r="KO1940"/>
      <c r="KP1940"/>
      <c r="KQ1940"/>
      <c r="KR1940"/>
      <c r="KS1940"/>
      <c r="KT1940"/>
      <c r="KU1940"/>
      <c r="KV1940"/>
      <c r="KW1940"/>
      <c r="KX1940"/>
      <c r="KY1940"/>
      <c r="KZ1940"/>
      <c r="LA1940"/>
      <c r="LB1940"/>
      <c r="LC1940"/>
      <c r="LD1940"/>
      <c r="LE1940"/>
      <c r="LF1940"/>
      <c r="LG1940"/>
      <c r="LH1940"/>
      <c r="LI1940"/>
      <c r="LJ1940"/>
      <c r="LK1940"/>
      <c r="LL1940"/>
      <c r="LM1940"/>
      <c r="LN1940"/>
      <c r="LO1940"/>
      <c r="LP1940"/>
      <c r="LQ1940"/>
      <c r="LR1940"/>
      <c r="LS1940"/>
      <c r="LT1940"/>
      <c r="LU1940"/>
      <c r="LV1940"/>
      <c r="LW1940"/>
      <c r="LX1940"/>
      <c r="LY1940"/>
      <c r="LZ1940"/>
      <c r="MA1940"/>
      <c r="MB1940"/>
      <c r="MC1940"/>
      <c r="MD1940"/>
      <c r="ME1940"/>
      <c r="MF1940"/>
      <c r="MG1940"/>
      <c r="MH1940"/>
      <c r="MI1940"/>
      <c r="MJ1940"/>
      <c r="MK1940"/>
      <c r="ML1940"/>
      <c r="MM1940"/>
      <c r="MN1940"/>
      <c r="MO1940"/>
      <c r="MP1940"/>
      <c r="MQ1940"/>
      <c r="MR1940"/>
      <c r="MS1940"/>
      <c r="MT1940"/>
      <c r="MU1940"/>
      <c r="MV1940"/>
      <c r="MW1940"/>
      <c r="MX1940"/>
      <c r="MY1940"/>
      <c r="MZ1940"/>
      <c r="NA1940"/>
      <c r="NB1940"/>
      <c r="NC1940"/>
      <c r="ND1940"/>
      <c r="NE1940"/>
      <c r="NF1940"/>
      <c r="NG1940"/>
      <c r="NH1940"/>
      <c r="NI1940"/>
      <c r="NJ1940"/>
      <c r="NK1940"/>
      <c r="NL1940"/>
      <c r="NM1940"/>
      <c r="NN1940"/>
      <c r="NO1940"/>
      <c r="NP1940"/>
      <c r="NQ1940"/>
      <c r="NR1940"/>
      <c r="NS1940"/>
      <c r="NT1940"/>
      <c r="NU1940"/>
      <c r="NV1940"/>
      <c r="NW1940"/>
      <c r="NX1940"/>
      <c r="NY1940"/>
      <c r="NZ1940"/>
      <c r="OA1940"/>
      <c r="OB1940"/>
      <c r="OC1940"/>
      <c r="OD1940"/>
      <c r="OE1940"/>
      <c r="OF1940"/>
      <c r="OG1940"/>
      <c r="OH1940"/>
      <c r="OI1940"/>
      <c r="OJ1940"/>
      <c r="OK1940"/>
      <c r="OL1940"/>
      <c r="OM1940"/>
      <c r="ON1940"/>
      <c r="OO1940"/>
      <c r="OP1940"/>
      <c r="OQ1940"/>
      <c r="OR1940"/>
      <c r="OS1940"/>
      <c r="OT1940"/>
      <c r="OU1940"/>
      <c r="OV1940"/>
      <c r="OW1940"/>
      <c r="OX1940"/>
      <c r="OY1940"/>
      <c r="OZ1940"/>
      <c r="PA1940"/>
      <c r="PB1940"/>
      <c r="PC1940"/>
      <c r="PD1940"/>
      <c r="PE1940"/>
      <c r="PF1940"/>
      <c r="PG1940"/>
      <c r="PH1940"/>
      <c r="PI1940"/>
      <c r="PJ1940"/>
      <c r="PK1940"/>
      <c r="PL1940"/>
      <c r="PM1940"/>
      <c r="PN1940"/>
      <c r="PO1940"/>
      <c r="PP1940"/>
      <c r="PQ1940"/>
      <c r="PR1940"/>
      <c r="PS1940"/>
      <c r="PT1940"/>
      <c r="PU1940"/>
      <c r="PV1940"/>
      <c r="PW1940"/>
      <c r="PX1940"/>
      <c r="PY1940"/>
      <c r="PZ1940"/>
      <c r="QA1940"/>
      <c r="QB1940"/>
      <c r="QC1940"/>
      <c r="QD1940"/>
      <c r="QE1940"/>
      <c r="QF1940"/>
      <c r="QG1940"/>
      <c r="QH1940"/>
      <c r="QI1940"/>
      <c r="QJ1940"/>
      <c r="QK1940"/>
      <c r="QL1940"/>
      <c r="QM1940"/>
      <c r="QN1940"/>
      <c r="QO1940"/>
      <c r="QP1940"/>
      <c r="QQ1940"/>
      <c r="QR1940"/>
      <c r="QS1940"/>
      <c r="QT1940"/>
      <c r="QU1940"/>
      <c r="QV1940"/>
      <c r="QW1940"/>
      <c r="QX1940"/>
      <c r="QY1940"/>
      <c r="QZ1940"/>
      <c r="RA1940"/>
      <c r="RB1940"/>
      <c r="RC1940"/>
      <c r="RD1940"/>
      <c r="RE1940"/>
      <c r="RF1940"/>
      <c r="RG1940"/>
      <c r="RH1940"/>
      <c r="RI1940"/>
      <c r="RJ1940"/>
      <c r="RK1940"/>
      <c r="RL1940"/>
      <c r="RM1940"/>
      <c r="RN1940"/>
      <c r="RO1940"/>
      <c r="RP1940"/>
      <c r="RQ1940"/>
      <c r="RR1940"/>
      <c r="RS1940"/>
      <c r="RT1940"/>
      <c r="RU1940"/>
      <c r="RV1940"/>
      <c r="RW1940"/>
      <c r="RX1940"/>
      <c r="RY1940"/>
      <c r="RZ1940"/>
      <c r="SA1940"/>
      <c r="SB1940"/>
      <c r="SC1940"/>
      <c r="SD1940"/>
      <c r="SE1940"/>
      <c r="SF1940"/>
      <c r="SG1940"/>
      <c r="SH1940"/>
      <c r="SI1940"/>
      <c r="SJ1940"/>
      <c r="SK1940"/>
      <c r="SL1940"/>
      <c r="SM1940"/>
      <c r="SN1940"/>
      <c r="SO1940"/>
      <c r="SP1940"/>
      <c r="SQ1940"/>
      <c r="SR1940"/>
      <c r="SS1940"/>
      <c r="ST1940"/>
      <c r="SU1940"/>
      <c r="SV1940"/>
      <c r="SW1940"/>
      <c r="SX1940"/>
      <c r="SY1940"/>
      <c r="SZ1940"/>
      <c r="TA1940"/>
      <c r="TB1940"/>
      <c r="TC1940"/>
      <c r="TD1940"/>
      <c r="TE1940"/>
      <c r="TF1940"/>
      <c r="TG1940"/>
      <c r="TH1940"/>
      <c r="TI1940"/>
      <c r="TJ1940"/>
      <c r="TK1940"/>
      <c r="TL1940"/>
      <c r="TM1940"/>
      <c r="TN1940"/>
      <c r="TO1940"/>
      <c r="TP1940"/>
      <c r="TQ1940"/>
      <c r="TR1940"/>
      <c r="TS1940"/>
      <c r="TT1940"/>
      <c r="TU1940"/>
      <c r="TV1940"/>
      <c r="TW1940"/>
      <c r="TX1940"/>
      <c r="TY1940"/>
      <c r="TZ1940"/>
      <c r="UA1940"/>
      <c r="UB1940"/>
      <c r="UC1940"/>
      <c r="UD1940"/>
      <c r="UE1940"/>
      <c r="UF1940"/>
      <c r="UG1940"/>
      <c r="UH1940"/>
      <c r="UI1940"/>
      <c r="UJ1940"/>
      <c r="UK1940"/>
      <c r="UL1940"/>
      <c r="UM1940"/>
      <c r="UN1940"/>
      <c r="UO1940"/>
      <c r="UP1940"/>
      <c r="UQ1940"/>
      <c r="UR1940"/>
      <c r="US1940"/>
      <c r="UT1940"/>
      <c r="UU1940"/>
      <c r="UV1940"/>
      <c r="UW1940"/>
      <c r="UX1940"/>
      <c r="UY1940"/>
      <c r="UZ1940"/>
      <c r="VA1940"/>
      <c r="VB1940"/>
      <c r="VC1940"/>
      <c r="VD1940"/>
      <c r="VE1940"/>
      <c r="VF1940"/>
      <c r="VG1940"/>
      <c r="VH1940"/>
      <c r="VI1940"/>
      <c r="VJ1940"/>
      <c r="VK1940"/>
      <c r="VL1940"/>
      <c r="VM1940"/>
      <c r="VN1940"/>
      <c r="VO1940"/>
      <c r="VP1940"/>
      <c r="VQ1940"/>
      <c r="VR1940"/>
      <c r="VS1940"/>
      <c r="VT1940"/>
      <c r="VU1940"/>
      <c r="VV1940"/>
      <c r="VW1940"/>
      <c r="VX1940"/>
      <c r="VY1940"/>
      <c r="VZ1940"/>
      <c r="WA1940"/>
      <c r="WB1940"/>
      <c r="WC1940"/>
      <c r="WD1940"/>
      <c r="WE1940"/>
      <c r="WF1940"/>
      <c r="WG1940"/>
      <c r="WH1940"/>
      <c r="WI1940"/>
      <c r="WJ1940"/>
      <c r="WK1940"/>
      <c r="WL1940"/>
      <c r="WM1940"/>
      <c r="WN1940"/>
      <c r="WO1940"/>
      <c r="WP1940"/>
      <c r="WQ1940"/>
      <c r="WR1940"/>
      <c r="WS1940"/>
      <c r="WT1940"/>
      <c r="WU1940"/>
      <c r="WV1940"/>
      <c r="WW1940"/>
      <c r="WX1940"/>
      <c r="WY1940"/>
      <c r="WZ1940"/>
      <c r="XA1940"/>
      <c r="XB1940"/>
      <c r="XC1940"/>
      <c r="XD1940"/>
      <c r="XE1940"/>
      <c r="XF1940"/>
      <c r="XG1940"/>
      <c r="XH1940"/>
      <c r="XI1940"/>
      <c r="XJ1940"/>
      <c r="XK1940"/>
      <c r="XL1940"/>
      <c r="XM1940"/>
      <c r="XN1940"/>
      <c r="XO1940"/>
      <c r="XP1940"/>
      <c r="XQ1940"/>
      <c r="XR1940"/>
      <c r="XS1940"/>
      <c r="XT1940"/>
      <c r="XU1940"/>
      <c r="XV1940"/>
      <c r="XW1940"/>
      <c r="XX1940"/>
      <c r="XY1940"/>
      <c r="XZ1940"/>
      <c r="YA1940"/>
      <c r="YB1940"/>
      <c r="YC1940"/>
      <c r="YD1940"/>
      <c r="YE1940"/>
      <c r="YF1940"/>
      <c r="YG1940"/>
      <c r="YH1940"/>
      <c r="YI1940"/>
      <c r="YJ1940"/>
      <c r="YK1940"/>
      <c r="YL1940"/>
      <c r="YM1940"/>
      <c r="YN1940"/>
      <c r="YO1940"/>
      <c r="YP1940"/>
      <c r="YQ1940"/>
      <c r="YR1940"/>
      <c r="YS1940"/>
      <c r="YT1940"/>
      <c r="YU1940"/>
      <c r="YV1940"/>
      <c r="YW1940"/>
      <c r="YX1940"/>
      <c r="YY1940"/>
      <c r="YZ1940"/>
      <c r="ZA1940"/>
      <c r="ZB1940"/>
      <c r="ZC1940"/>
      <c r="ZD1940"/>
      <c r="ZE1940"/>
      <c r="ZF1940"/>
      <c r="ZG1940"/>
      <c r="ZH1940"/>
      <c r="ZI1940"/>
      <c r="ZJ1940"/>
      <c r="ZK1940"/>
      <c r="ZL1940"/>
      <c r="ZM1940"/>
      <c r="ZN1940"/>
      <c r="ZO1940"/>
      <c r="ZP1940"/>
      <c r="ZQ1940"/>
      <c r="ZR1940"/>
      <c r="ZS1940"/>
      <c r="ZT1940"/>
      <c r="ZU1940"/>
      <c r="ZV1940"/>
      <c r="ZW1940"/>
      <c r="ZX1940"/>
      <c r="ZY1940"/>
      <c r="ZZ1940"/>
      <c r="AAA1940"/>
      <c r="AAB1940"/>
      <c r="AAC1940"/>
      <c r="AAD1940"/>
      <c r="AAE1940"/>
      <c r="AAF1940"/>
      <c r="AAG1940"/>
      <c r="AAH1940"/>
      <c r="AAI1940"/>
      <c r="AAJ1940"/>
      <c r="AAK1940"/>
      <c r="AAL1940"/>
      <c r="AAM1940"/>
      <c r="AAN1940"/>
      <c r="AAO1940"/>
      <c r="AAP1940"/>
      <c r="AAQ1940"/>
      <c r="AAR1940"/>
      <c r="AAS1940"/>
      <c r="AAT1940"/>
      <c r="AAU1940"/>
      <c r="AAV1940"/>
      <c r="AAW1940"/>
      <c r="AAX1940"/>
      <c r="AAY1940"/>
      <c r="AAZ1940"/>
      <c r="ABA1940"/>
      <c r="ABB1940"/>
      <c r="ABC1940"/>
      <c r="ABD1940"/>
      <c r="ABE1940"/>
      <c r="ABF1940"/>
      <c r="ABG1940"/>
      <c r="ABH1940"/>
      <c r="ABI1940"/>
      <c r="ABJ1940"/>
      <c r="ABK1940"/>
      <c r="ABL1940"/>
      <c r="ABM1940"/>
      <c r="ABN1940"/>
      <c r="ABO1940"/>
      <c r="ABP1940"/>
      <c r="ABQ1940"/>
      <c r="ABR1940"/>
      <c r="ABS1940"/>
      <c r="ABT1940"/>
      <c r="ABU1940"/>
      <c r="ABV1940"/>
      <c r="ABW1940"/>
      <c r="ABX1940"/>
      <c r="ABY1940"/>
      <c r="ABZ1940"/>
      <c r="ACA1940"/>
      <c r="ACB1940"/>
      <c r="ACC1940"/>
      <c r="ACD1940"/>
      <c r="ACE1940"/>
      <c r="ACF1940"/>
      <c r="ACG1940"/>
      <c r="ACH1940"/>
      <c r="ACI1940"/>
      <c r="ACJ1940"/>
      <c r="ACK1940"/>
      <c r="ACL1940"/>
      <c r="ACM1940"/>
      <c r="ACN1940"/>
      <c r="ACO1940"/>
      <c r="ACP1940"/>
      <c r="ACQ1940"/>
      <c r="ACR1940"/>
      <c r="ACS1940"/>
      <c r="ACT1940"/>
      <c r="ACU1940"/>
      <c r="ACV1940"/>
      <c r="ACW1940"/>
      <c r="ACX1940"/>
      <c r="ACY1940"/>
      <c r="ACZ1940"/>
      <c r="ADA1940"/>
      <c r="ADB1940"/>
      <c r="ADC1940"/>
      <c r="ADD1940"/>
      <c r="ADE1940"/>
      <c r="ADF1940"/>
      <c r="ADG1940"/>
      <c r="ADH1940"/>
      <c r="ADI1940"/>
      <c r="ADJ1940"/>
      <c r="ADK1940"/>
      <c r="ADL1940"/>
      <c r="ADM1940"/>
      <c r="ADN1940"/>
      <c r="ADO1940"/>
      <c r="ADP1940"/>
      <c r="ADQ1940"/>
      <c r="ADR1940"/>
      <c r="ADS1940"/>
      <c r="ADT1940"/>
      <c r="ADU1940"/>
      <c r="ADV1940"/>
      <c r="ADW1940"/>
      <c r="ADX1940"/>
      <c r="ADY1940"/>
      <c r="ADZ1940"/>
      <c r="AEA1940"/>
      <c r="AEB1940"/>
      <c r="AEC1940"/>
      <c r="AED1940"/>
      <c r="AEE1940"/>
      <c r="AEF1940"/>
      <c r="AEG1940"/>
      <c r="AEH1940"/>
      <c r="AEI1940"/>
      <c r="AEJ1940"/>
      <c r="AEK1940"/>
      <c r="AEL1940"/>
      <c r="AEM1940"/>
      <c r="AEN1940"/>
      <c r="AEO1940"/>
      <c r="AEP1940"/>
      <c r="AEQ1940"/>
      <c r="AER1940"/>
      <c r="AES1940"/>
      <c r="AET1940"/>
      <c r="AEU1940"/>
      <c r="AEV1940"/>
      <c r="AEW1940"/>
      <c r="AEX1940"/>
      <c r="AEY1940"/>
      <c r="AEZ1940"/>
      <c r="AFA1940"/>
      <c r="AFB1940"/>
      <c r="AFC1940"/>
      <c r="AFD1940"/>
      <c r="AFE1940"/>
      <c r="AFF1940"/>
      <c r="AFG1940"/>
      <c r="AFH1940"/>
      <c r="AFI1940"/>
      <c r="AFJ1940"/>
      <c r="AFK1940"/>
      <c r="AFL1940"/>
      <c r="AFM1940"/>
      <c r="AFN1940"/>
      <c r="AFO1940"/>
      <c r="AFP1940"/>
      <c r="AFQ1940"/>
      <c r="AFR1940"/>
      <c r="AFS1940"/>
      <c r="AFT1940"/>
      <c r="AFU1940"/>
      <c r="AFV1940"/>
      <c r="AFW1940"/>
      <c r="AFX1940"/>
      <c r="AFY1940"/>
      <c r="AFZ1940"/>
      <c r="AGA1940"/>
      <c r="AGB1940"/>
      <c r="AGC1940"/>
      <c r="AGD1940"/>
      <c r="AGE1940"/>
      <c r="AGF1940"/>
      <c r="AGG1940"/>
      <c r="AGH1940"/>
      <c r="AGI1940"/>
      <c r="AGJ1940"/>
      <c r="AGK1940"/>
      <c r="AGL1940"/>
      <c r="AGM1940"/>
      <c r="AGN1940"/>
      <c r="AGO1940"/>
      <c r="AGP1940"/>
      <c r="AGQ1940"/>
      <c r="AGR1940"/>
      <c r="AGS1940"/>
      <c r="AGT1940"/>
      <c r="AGU1940"/>
      <c r="AGV1940"/>
      <c r="AGW1940"/>
      <c r="AGX1940"/>
      <c r="AGY1940"/>
      <c r="AGZ1940"/>
      <c r="AHA1940"/>
      <c r="AHB1940"/>
      <c r="AHC1940"/>
      <c r="AHD1940"/>
      <c r="AHE1940"/>
      <c r="AHF1940"/>
      <c r="AHG1940"/>
      <c r="AHH1940"/>
      <c r="AHI1940"/>
      <c r="AHJ1940"/>
      <c r="AHK1940"/>
      <c r="AHL1940"/>
      <c r="AHM1940"/>
      <c r="AHN1940"/>
      <c r="AHO1940"/>
      <c r="AHP1940"/>
      <c r="AHQ1940"/>
      <c r="AHR1940"/>
      <c r="AHS1940"/>
      <c r="AHT1940"/>
      <c r="AHU1940"/>
      <c r="AHV1940"/>
      <c r="AHW1940"/>
      <c r="AHX1940"/>
      <c r="AHY1940"/>
      <c r="AHZ1940"/>
      <c r="AIA1940"/>
      <c r="AIB1940"/>
      <c r="AIC1940"/>
      <c r="AID1940"/>
      <c r="AIE1940"/>
      <c r="AIF1940"/>
      <c r="AIG1940"/>
      <c r="AIH1940"/>
      <c r="AII1940"/>
      <c r="AIJ1940"/>
      <c r="AIK1940"/>
      <c r="AIL1940"/>
      <c r="AIM1940"/>
      <c r="AIN1940"/>
      <c r="AIO1940"/>
      <c r="AIP1940"/>
      <c r="AIQ1940"/>
      <c r="AIR1940"/>
      <c r="AIS1940"/>
      <c r="AIT1940"/>
      <c r="AIU1940"/>
      <c r="AIV1940"/>
      <c r="AIW1940"/>
      <c r="AIX1940"/>
      <c r="AIY1940"/>
      <c r="AIZ1940"/>
      <c r="AJA1940"/>
      <c r="AJB1940"/>
      <c r="AJC1940"/>
      <c r="AJD1940"/>
      <c r="AJE1940"/>
      <c r="AJF1940"/>
      <c r="AJG1940"/>
      <c r="AJH1940"/>
      <c r="AJI1940"/>
      <c r="AJJ1940"/>
      <c r="AJK1940"/>
      <c r="AJL1940"/>
      <c r="AJM1940"/>
      <c r="AJN1940"/>
      <c r="AJO1940"/>
      <c r="AJP1940"/>
      <c r="AJQ1940"/>
      <c r="AJR1940"/>
      <c r="AJS1940"/>
      <c r="AJT1940"/>
      <c r="AJU1940"/>
      <c r="AJV1940"/>
      <c r="AJW1940"/>
      <c r="AJX1940"/>
      <c r="AJY1940"/>
      <c r="AJZ1940"/>
      <c r="AKA1940"/>
      <c r="AKB1940"/>
      <c r="AKC1940"/>
      <c r="AKD1940"/>
      <c r="AKE1940"/>
      <c r="AKF1940"/>
      <c r="AKG1940"/>
      <c r="AKH1940"/>
      <c r="AKI1940"/>
      <c r="AKJ1940"/>
      <c r="AKK1940"/>
      <c r="AKL1940"/>
      <c r="AKM1940"/>
      <c r="AKN1940"/>
      <c r="AKO1940"/>
      <c r="AKP1940"/>
      <c r="AKQ1940"/>
      <c r="AKR1940"/>
      <c r="AKS1940"/>
      <c r="AKT1940"/>
      <c r="AKU1940"/>
      <c r="AKV1940"/>
      <c r="AKW1940"/>
      <c r="AKX1940"/>
      <c r="AKY1940"/>
      <c r="AKZ1940"/>
      <c r="ALA1940"/>
      <c r="ALB1940"/>
      <c r="ALC1940"/>
      <c r="ALD1940"/>
      <c r="ALE1940"/>
      <c r="ALF1940"/>
      <c r="ALG1940"/>
      <c r="ALH1940"/>
      <c r="ALI1940"/>
      <c r="ALJ1940"/>
      <c r="ALK1940"/>
      <c r="ALL1940"/>
      <c r="ALM1940"/>
      <c r="ALN1940"/>
      <c r="ALO1940"/>
      <c r="ALP1940"/>
      <c r="ALQ1940"/>
      <c r="ALR1940"/>
      <c r="ALS1940"/>
      <c r="ALT1940"/>
      <c r="ALU1940"/>
      <c r="ALV1940"/>
      <c r="ALW1940"/>
      <c r="ALX1940"/>
      <c r="ALY1940"/>
      <c r="ALZ1940"/>
      <c r="AMA1940"/>
      <c r="AMB1940"/>
      <c r="AMC1940"/>
      <c r="AMD1940"/>
      <c r="AME1940"/>
      <c r="AMF1940"/>
      <c r="AMG1940"/>
      <c r="AMH1940"/>
      <c r="AMI1940"/>
      <c r="AMJ1940"/>
      <c r="AMK1940"/>
    </row>
    <row r="1941" spans="1:1025" ht="45" customHeight="1" thickTop="1" thickBot="1" x14ac:dyDescent="0.3">
      <c r="A1941" s="249" t="s">
        <v>1519</v>
      </c>
      <c r="B1941" s="249" t="s">
        <v>1519</v>
      </c>
      <c r="C1941" s="249" t="s">
        <v>1519</v>
      </c>
      <c r="D1941" s="249" t="s">
        <v>1519</v>
      </c>
      <c r="E1941" s="249" t="s">
        <v>1519</v>
      </c>
      <c r="F1941" s="249" t="s">
        <v>1519</v>
      </c>
      <c r="G1941" s="249" t="s">
        <v>1519</v>
      </c>
      <c r="H1941" s="249" t="s">
        <v>1519</v>
      </c>
      <c r="I1941" s="249" t="s">
        <v>1519</v>
      </c>
      <c r="J1941" s="249" t="s">
        <v>1519</v>
      </c>
      <c r="K1941" s="249" t="s">
        <v>1519</v>
      </c>
      <c r="L1941" s="249" t="s">
        <v>1519</v>
      </c>
      <c r="M1941" s="249" t="s">
        <v>1519</v>
      </c>
      <c r="N1941" s="249" t="s">
        <v>1519</v>
      </c>
      <c r="O1941" s="249" t="s">
        <v>1519</v>
      </c>
      <c r="P1941" s="249" t="s">
        <v>1519</v>
      </c>
      <c r="Q1941" s="54">
        <v>0</v>
      </c>
      <c r="R1941" s="267" t="s">
        <v>2551</v>
      </c>
      <c r="S1941" s="267"/>
      <c r="T1941" s="267"/>
      <c r="U1941" s="267"/>
      <c r="V1941" s="267"/>
      <c r="W1941" s="267"/>
      <c r="X1941" s="267"/>
      <c r="Y1941" s="267"/>
      <c r="Z1941" s="267"/>
      <c r="AA1941" s="267"/>
      <c r="AB1941" s="267"/>
      <c r="AC1941" s="267"/>
      <c r="AD1941" s="267"/>
      <c r="AE1941" s="267"/>
      <c r="AF1941" s="54">
        <v>0</v>
      </c>
      <c r="AG1941" s="267" t="s">
        <v>2551</v>
      </c>
      <c r="AH1941" s="267"/>
      <c r="AI1941" s="267"/>
      <c r="AJ1941" s="267"/>
      <c r="AK1941" s="267"/>
      <c r="AL1941" s="267"/>
      <c r="AM1941" s="267"/>
      <c r="AN1941" s="267"/>
      <c r="AO1941" s="267"/>
      <c r="AP1941" s="267"/>
      <c r="AQ1941" s="267"/>
      <c r="AR1941" s="267"/>
      <c r="AS1941" s="267"/>
      <c r="AT1941" s="267"/>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I1941"/>
      <c r="DJ1941"/>
      <c r="DK1941"/>
      <c r="DL1941"/>
      <c r="DM1941"/>
      <c r="DN1941"/>
      <c r="DO1941"/>
      <c r="DP1941"/>
      <c r="DQ1941"/>
      <c r="DR1941"/>
      <c r="DS1941"/>
      <c r="DT1941"/>
      <c r="DU1941"/>
      <c r="DV1941"/>
      <c r="DW1941"/>
      <c r="DX1941"/>
      <c r="DY1941"/>
      <c r="DZ1941"/>
      <c r="EA1941"/>
      <c r="EB1941"/>
      <c r="EC1941"/>
      <c r="ED1941"/>
      <c r="EE1941"/>
      <c r="EF1941"/>
      <c r="EG1941"/>
      <c r="EH1941"/>
      <c r="EI1941"/>
      <c r="EJ1941"/>
      <c r="EK1941"/>
      <c r="EL1941"/>
      <c r="EM1941"/>
      <c r="EN1941"/>
      <c r="EO1941"/>
      <c r="EP1941"/>
      <c r="EQ1941"/>
      <c r="ER1941"/>
      <c r="ES1941"/>
      <c r="ET1941"/>
      <c r="EU1941"/>
      <c r="EV1941"/>
      <c r="EW1941"/>
      <c r="EX1941"/>
      <c r="EY1941"/>
      <c r="EZ1941"/>
      <c r="FA1941"/>
      <c r="FB1941"/>
      <c r="FC1941"/>
      <c r="FD1941"/>
      <c r="FE1941"/>
      <c r="FF1941"/>
      <c r="FG1941"/>
      <c r="FH1941"/>
      <c r="FI1941"/>
      <c r="FJ1941"/>
      <c r="FK1941"/>
      <c r="FL1941"/>
      <c r="FM1941"/>
      <c r="FN1941"/>
      <c r="FO1941"/>
      <c r="FP1941"/>
      <c r="FQ1941"/>
      <c r="FR1941"/>
      <c r="FS1941"/>
      <c r="FT1941"/>
      <c r="FU1941"/>
      <c r="FV1941"/>
      <c r="FW1941"/>
      <c r="FX1941"/>
      <c r="FY1941"/>
      <c r="FZ1941"/>
      <c r="GA1941"/>
      <c r="GB1941"/>
      <c r="GC1941"/>
      <c r="GD1941"/>
      <c r="GE1941"/>
      <c r="GF1941"/>
      <c r="GG1941"/>
      <c r="GH1941"/>
      <c r="GI1941"/>
      <c r="GJ1941"/>
      <c r="GK1941"/>
      <c r="GL1941"/>
      <c r="GM1941"/>
      <c r="GN1941"/>
      <c r="GO1941"/>
      <c r="GP1941"/>
      <c r="GQ1941"/>
      <c r="GR1941"/>
      <c r="GS1941"/>
      <c r="GT1941"/>
      <c r="GU1941"/>
      <c r="GV1941"/>
      <c r="GW1941"/>
      <c r="GX1941"/>
      <c r="GY1941"/>
      <c r="GZ1941"/>
      <c r="HA1941"/>
      <c r="HB1941"/>
      <c r="HC1941"/>
      <c r="HD1941"/>
      <c r="HE1941"/>
      <c r="HF1941"/>
      <c r="HG1941"/>
      <c r="HH1941"/>
      <c r="HI1941"/>
      <c r="HJ1941"/>
      <c r="HK1941"/>
      <c r="HL1941"/>
      <c r="HM1941"/>
      <c r="HN1941"/>
      <c r="HO1941"/>
      <c r="HP1941"/>
      <c r="HQ1941"/>
      <c r="HR1941"/>
      <c r="HS1941"/>
      <c r="HT1941"/>
      <c r="HU1941"/>
      <c r="HV1941"/>
      <c r="HW1941"/>
      <c r="HX1941"/>
      <c r="HY1941"/>
      <c r="HZ1941"/>
      <c r="IA1941"/>
      <c r="IB1941"/>
      <c r="IC1941"/>
      <c r="ID1941"/>
      <c r="IE1941"/>
      <c r="IF1941"/>
      <c r="IG1941"/>
      <c r="IH1941"/>
      <c r="II1941"/>
      <c r="IJ1941"/>
      <c r="IK1941"/>
      <c r="IL1941"/>
      <c r="IM1941"/>
      <c r="IN1941"/>
      <c r="IO1941"/>
      <c r="IP1941"/>
      <c r="IQ1941"/>
      <c r="IR1941"/>
      <c r="IS1941"/>
      <c r="IT1941"/>
      <c r="IU1941"/>
      <c r="IV1941"/>
      <c r="IW1941"/>
      <c r="IX1941"/>
      <c r="IY1941"/>
      <c r="IZ1941"/>
      <c r="JA1941"/>
      <c r="JB1941"/>
      <c r="JC1941"/>
      <c r="JD1941"/>
      <c r="JE1941"/>
      <c r="JF1941"/>
      <c r="JG1941"/>
      <c r="JH1941"/>
      <c r="JI1941"/>
      <c r="JJ1941"/>
      <c r="JK1941"/>
      <c r="JL1941"/>
      <c r="JM1941"/>
      <c r="JN1941"/>
      <c r="JO1941"/>
      <c r="JP1941"/>
      <c r="JQ1941"/>
      <c r="JR1941"/>
      <c r="JS1941"/>
      <c r="JT1941"/>
      <c r="JU1941"/>
      <c r="JV1941"/>
      <c r="JW1941"/>
      <c r="JX1941"/>
      <c r="JY1941"/>
      <c r="JZ1941"/>
      <c r="KA1941"/>
      <c r="KB1941"/>
      <c r="KC1941"/>
      <c r="KD1941"/>
      <c r="KE1941"/>
      <c r="KF1941"/>
      <c r="KG1941"/>
      <c r="KH1941"/>
      <c r="KI1941"/>
      <c r="KJ1941"/>
      <c r="KK1941"/>
      <c r="KL1941"/>
      <c r="KM1941"/>
      <c r="KN1941"/>
      <c r="KO1941"/>
      <c r="KP1941"/>
      <c r="KQ1941"/>
      <c r="KR1941"/>
      <c r="KS1941"/>
      <c r="KT1941"/>
      <c r="KU1941"/>
      <c r="KV1941"/>
      <c r="KW1941"/>
      <c r="KX1941"/>
      <c r="KY1941"/>
      <c r="KZ1941"/>
      <c r="LA1941"/>
      <c r="LB1941"/>
      <c r="LC1941"/>
      <c r="LD1941"/>
      <c r="LE1941"/>
      <c r="LF1941"/>
      <c r="LG1941"/>
      <c r="LH1941"/>
      <c r="LI1941"/>
      <c r="LJ1941"/>
      <c r="LK1941"/>
      <c r="LL1941"/>
      <c r="LM1941"/>
      <c r="LN1941"/>
      <c r="LO1941"/>
      <c r="LP1941"/>
      <c r="LQ1941"/>
      <c r="LR1941"/>
      <c r="LS1941"/>
      <c r="LT1941"/>
      <c r="LU1941"/>
      <c r="LV1941"/>
      <c r="LW1941"/>
      <c r="LX1941"/>
      <c r="LY1941"/>
      <c r="LZ1941"/>
      <c r="MA1941"/>
      <c r="MB1941"/>
      <c r="MC1941"/>
      <c r="MD1941"/>
      <c r="ME1941"/>
      <c r="MF1941"/>
      <c r="MG1941"/>
      <c r="MH1941"/>
      <c r="MI1941"/>
      <c r="MJ1941"/>
      <c r="MK1941"/>
      <c r="ML1941"/>
      <c r="MM1941"/>
      <c r="MN1941"/>
      <c r="MO1941"/>
      <c r="MP1941"/>
      <c r="MQ1941"/>
      <c r="MR1941"/>
      <c r="MS1941"/>
      <c r="MT1941"/>
      <c r="MU1941"/>
      <c r="MV1941"/>
      <c r="MW1941"/>
      <c r="MX1941"/>
      <c r="MY1941"/>
      <c r="MZ1941"/>
      <c r="NA1941"/>
      <c r="NB1941"/>
      <c r="NC1941"/>
      <c r="ND1941"/>
      <c r="NE1941"/>
      <c r="NF1941"/>
      <c r="NG1941"/>
      <c r="NH1941"/>
      <c r="NI1941"/>
      <c r="NJ1941"/>
      <c r="NK1941"/>
      <c r="NL1941"/>
      <c r="NM1941"/>
      <c r="NN1941"/>
      <c r="NO1941"/>
      <c r="NP1941"/>
      <c r="NQ1941"/>
      <c r="NR1941"/>
      <c r="NS1941"/>
      <c r="NT1941"/>
      <c r="NU1941"/>
      <c r="NV1941"/>
      <c r="NW1941"/>
      <c r="NX1941"/>
      <c r="NY1941"/>
      <c r="NZ1941"/>
      <c r="OA1941"/>
      <c r="OB1941"/>
      <c r="OC1941"/>
      <c r="OD1941"/>
      <c r="OE1941"/>
      <c r="OF1941"/>
      <c r="OG1941"/>
      <c r="OH1941"/>
      <c r="OI1941"/>
      <c r="OJ1941"/>
      <c r="OK1941"/>
      <c r="OL1941"/>
      <c r="OM1941"/>
      <c r="ON1941"/>
      <c r="OO1941"/>
      <c r="OP1941"/>
      <c r="OQ1941"/>
      <c r="OR1941"/>
      <c r="OS1941"/>
      <c r="OT1941"/>
      <c r="OU1941"/>
      <c r="OV1941"/>
      <c r="OW1941"/>
      <c r="OX1941"/>
      <c r="OY1941"/>
      <c r="OZ1941"/>
      <c r="PA1941"/>
      <c r="PB1941"/>
      <c r="PC1941"/>
      <c r="PD1941"/>
      <c r="PE1941"/>
      <c r="PF1941"/>
      <c r="PG1941"/>
      <c r="PH1941"/>
      <c r="PI1941"/>
      <c r="PJ1941"/>
      <c r="PK1941"/>
      <c r="PL1941"/>
      <c r="PM1941"/>
      <c r="PN1941"/>
      <c r="PO1941"/>
      <c r="PP1941"/>
      <c r="PQ1941"/>
      <c r="PR1941"/>
      <c r="PS1941"/>
      <c r="PT1941"/>
      <c r="PU1941"/>
      <c r="PV1941"/>
      <c r="PW1941"/>
      <c r="PX1941"/>
      <c r="PY1941"/>
      <c r="PZ1941"/>
      <c r="QA1941"/>
      <c r="QB1941"/>
      <c r="QC1941"/>
      <c r="QD1941"/>
      <c r="QE1941"/>
      <c r="QF1941"/>
      <c r="QG1941"/>
      <c r="QH1941"/>
      <c r="QI1941"/>
      <c r="QJ1941"/>
      <c r="QK1941"/>
      <c r="QL1941"/>
      <c r="QM1941"/>
      <c r="QN1941"/>
      <c r="QO1941"/>
      <c r="QP1941"/>
      <c r="QQ1941"/>
      <c r="QR1941"/>
      <c r="QS1941"/>
      <c r="QT1941"/>
      <c r="QU1941"/>
      <c r="QV1941"/>
      <c r="QW1941"/>
      <c r="QX1941"/>
      <c r="QY1941"/>
      <c r="QZ1941"/>
      <c r="RA1941"/>
      <c r="RB1941"/>
      <c r="RC1941"/>
      <c r="RD1941"/>
      <c r="RE1941"/>
      <c r="RF1941"/>
      <c r="RG1941"/>
      <c r="RH1941"/>
      <c r="RI1941"/>
      <c r="RJ1941"/>
      <c r="RK1941"/>
      <c r="RL1941"/>
      <c r="RM1941"/>
      <c r="RN1941"/>
      <c r="RO1941"/>
      <c r="RP1941"/>
      <c r="RQ1941"/>
      <c r="RR1941"/>
      <c r="RS1941"/>
      <c r="RT1941"/>
      <c r="RU1941"/>
      <c r="RV1941"/>
      <c r="RW1941"/>
      <c r="RX1941"/>
      <c r="RY1941"/>
      <c r="RZ1941"/>
      <c r="SA1941"/>
      <c r="SB1941"/>
      <c r="SC1941"/>
      <c r="SD1941"/>
      <c r="SE1941"/>
      <c r="SF1941"/>
      <c r="SG1941"/>
      <c r="SH1941"/>
      <c r="SI1941"/>
      <c r="SJ1941"/>
      <c r="SK1941"/>
      <c r="SL1941"/>
      <c r="SM1941"/>
      <c r="SN1941"/>
      <c r="SO1941"/>
      <c r="SP1941"/>
      <c r="SQ1941"/>
      <c r="SR1941"/>
      <c r="SS1941"/>
      <c r="ST1941"/>
      <c r="SU1941"/>
      <c r="SV1941"/>
      <c r="SW1941"/>
      <c r="SX1941"/>
      <c r="SY1941"/>
      <c r="SZ1941"/>
      <c r="TA1941"/>
      <c r="TB1941"/>
      <c r="TC1941"/>
      <c r="TD1941"/>
      <c r="TE1941"/>
      <c r="TF1941"/>
      <c r="TG1941"/>
      <c r="TH1941"/>
      <c r="TI1941"/>
      <c r="TJ1941"/>
      <c r="TK1941"/>
      <c r="TL1941"/>
      <c r="TM1941"/>
      <c r="TN1941"/>
      <c r="TO1941"/>
      <c r="TP1941"/>
      <c r="TQ1941"/>
      <c r="TR1941"/>
      <c r="TS1941"/>
      <c r="TT1941"/>
      <c r="TU1941"/>
      <c r="TV1941"/>
      <c r="TW1941"/>
      <c r="TX1941"/>
      <c r="TY1941"/>
      <c r="TZ1941"/>
      <c r="UA1941"/>
      <c r="UB1941"/>
      <c r="UC1941"/>
      <c r="UD1941"/>
      <c r="UE1941"/>
      <c r="UF1941"/>
      <c r="UG1941"/>
      <c r="UH1941"/>
      <c r="UI1941"/>
      <c r="UJ1941"/>
      <c r="UK1941"/>
      <c r="UL1941"/>
      <c r="UM1941"/>
      <c r="UN1941"/>
      <c r="UO1941"/>
      <c r="UP1941"/>
      <c r="UQ1941"/>
      <c r="UR1941"/>
      <c r="US1941"/>
      <c r="UT1941"/>
      <c r="UU1941"/>
      <c r="UV1941"/>
      <c r="UW1941"/>
      <c r="UX1941"/>
      <c r="UY1941"/>
      <c r="UZ1941"/>
      <c r="VA1941"/>
      <c r="VB1941"/>
      <c r="VC1941"/>
      <c r="VD1941"/>
      <c r="VE1941"/>
      <c r="VF1941"/>
      <c r="VG1941"/>
      <c r="VH1941"/>
      <c r="VI1941"/>
      <c r="VJ1941"/>
      <c r="VK1941"/>
      <c r="VL1941"/>
      <c r="VM1941"/>
      <c r="VN1941"/>
      <c r="VO1941"/>
      <c r="VP1941"/>
      <c r="VQ1941"/>
      <c r="VR1941"/>
      <c r="VS1941"/>
      <c r="VT1941"/>
      <c r="VU1941"/>
      <c r="VV1941"/>
      <c r="VW1941"/>
      <c r="VX1941"/>
      <c r="VY1941"/>
      <c r="VZ1941"/>
      <c r="WA1941"/>
      <c r="WB1941"/>
      <c r="WC1941"/>
      <c r="WD1941"/>
      <c r="WE1941"/>
      <c r="WF1941"/>
      <c r="WG1941"/>
      <c r="WH1941"/>
      <c r="WI1941"/>
      <c r="WJ1941"/>
      <c r="WK1941"/>
      <c r="WL1941"/>
      <c r="WM1941"/>
      <c r="WN1941"/>
      <c r="WO1941"/>
      <c r="WP1941"/>
      <c r="WQ1941"/>
      <c r="WR1941"/>
      <c r="WS1941"/>
      <c r="WT1941"/>
      <c r="WU1941"/>
      <c r="WV1941"/>
      <c r="WW1941"/>
      <c r="WX1941"/>
      <c r="WY1941"/>
      <c r="WZ1941"/>
      <c r="XA1941"/>
      <c r="XB1941"/>
      <c r="XC1941"/>
      <c r="XD1941"/>
      <c r="XE1941"/>
      <c r="XF1941"/>
      <c r="XG1941"/>
      <c r="XH1941"/>
      <c r="XI1941"/>
      <c r="XJ1941"/>
      <c r="XK1941"/>
      <c r="XL1941"/>
      <c r="XM1941"/>
      <c r="XN1941"/>
      <c r="XO1941"/>
      <c r="XP1941"/>
      <c r="XQ1941"/>
      <c r="XR1941"/>
      <c r="XS1941"/>
      <c r="XT1941"/>
      <c r="XU1941"/>
      <c r="XV1941"/>
      <c r="XW1941"/>
      <c r="XX1941"/>
      <c r="XY1941"/>
      <c r="XZ1941"/>
      <c r="YA1941"/>
      <c r="YB1941"/>
      <c r="YC1941"/>
      <c r="YD1941"/>
      <c r="YE1941"/>
      <c r="YF1941"/>
      <c r="YG1941"/>
      <c r="YH1941"/>
      <c r="YI1941"/>
      <c r="YJ1941"/>
      <c r="YK1941"/>
      <c r="YL1941"/>
      <c r="YM1941"/>
      <c r="YN1941"/>
      <c r="YO1941"/>
      <c r="YP1941"/>
      <c r="YQ1941"/>
      <c r="YR1941"/>
      <c r="YS1941"/>
      <c r="YT1941"/>
      <c r="YU1941"/>
      <c r="YV1941"/>
      <c r="YW1941"/>
      <c r="YX1941"/>
      <c r="YY1941"/>
      <c r="YZ1941"/>
      <c r="ZA1941"/>
      <c r="ZB1941"/>
      <c r="ZC1941"/>
      <c r="ZD1941"/>
      <c r="ZE1941"/>
      <c r="ZF1941"/>
      <c r="ZG1941"/>
      <c r="ZH1941"/>
      <c r="ZI1941"/>
      <c r="ZJ1941"/>
      <c r="ZK1941"/>
      <c r="ZL1941"/>
      <c r="ZM1941"/>
      <c r="ZN1941"/>
      <c r="ZO1941"/>
      <c r="ZP1941"/>
      <c r="ZQ1941"/>
      <c r="ZR1941"/>
      <c r="ZS1941"/>
      <c r="ZT1941"/>
      <c r="ZU1941"/>
      <c r="ZV1941"/>
      <c r="ZW1941"/>
      <c r="ZX1941"/>
      <c r="ZY1941"/>
      <c r="ZZ1941"/>
      <c r="AAA1941"/>
      <c r="AAB1941"/>
      <c r="AAC1941"/>
      <c r="AAD1941"/>
      <c r="AAE1941"/>
      <c r="AAF1941"/>
      <c r="AAG1941"/>
      <c r="AAH1941"/>
      <c r="AAI1941"/>
      <c r="AAJ1941"/>
      <c r="AAK1941"/>
      <c r="AAL1941"/>
      <c r="AAM1941"/>
      <c r="AAN1941"/>
      <c r="AAO1941"/>
      <c r="AAP1941"/>
      <c r="AAQ1941"/>
      <c r="AAR1941"/>
      <c r="AAS1941"/>
      <c r="AAT1941"/>
      <c r="AAU1941"/>
      <c r="AAV1941"/>
      <c r="AAW1941"/>
      <c r="AAX1941"/>
      <c r="AAY1941"/>
      <c r="AAZ1941"/>
      <c r="ABA1941"/>
      <c r="ABB1941"/>
      <c r="ABC1941"/>
      <c r="ABD1941"/>
      <c r="ABE1941"/>
      <c r="ABF1941"/>
      <c r="ABG1941"/>
      <c r="ABH1941"/>
      <c r="ABI1941"/>
      <c r="ABJ1941"/>
      <c r="ABK1941"/>
      <c r="ABL1941"/>
      <c r="ABM1941"/>
      <c r="ABN1941"/>
      <c r="ABO1941"/>
      <c r="ABP1941"/>
      <c r="ABQ1941"/>
      <c r="ABR1941"/>
      <c r="ABS1941"/>
      <c r="ABT1941"/>
      <c r="ABU1941"/>
      <c r="ABV1941"/>
      <c r="ABW1941"/>
      <c r="ABX1941"/>
      <c r="ABY1941"/>
      <c r="ABZ1941"/>
      <c r="ACA1941"/>
      <c r="ACB1941"/>
      <c r="ACC1941"/>
      <c r="ACD1941"/>
      <c r="ACE1941"/>
      <c r="ACF1941"/>
      <c r="ACG1941"/>
      <c r="ACH1941"/>
      <c r="ACI1941"/>
      <c r="ACJ1941"/>
      <c r="ACK1941"/>
      <c r="ACL1941"/>
      <c r="ACM1941"/>
      <c r="ACN1941"/>
      <c r="ACO1941"/>
      <c r="ACP1941"/>
      <c r="ACQ1941"/>
      <c r="ACR1941"/>
      <c r="ACS1941"/>
      <c r="ACT1941"/>
      <c r="ACU1941"/>
      <c r="ACV1941"/>
      <c r="ACW1941"/>
      <c r="ACX1941"/>
      <c r="ACY1941"/>
      <c r="ACZ1941"/>
      <c r="ADA1941"/>
      <c r="ADB1941"/>
      <c r="ADC1941"/>
      <c r="ADD1941"/>
      <c r="ADE1941"/>
      <c r="ADF1941"/>
      <c r="ADG1941"/>
      <c r="ADH1941"/>
      <c r="ADI1941"/>
      <c r="ADJ1941"/>
      <c r="ADK1941"/>
      <c r="ADL1941"/>
      <c r="ADM1941"/>
      <c r="ADN1941"/>
      <c r="ADO1941"/>
      <c r="ADP1941"/>
      <c r="ADQ1941"/>
      <c r="ADR1941"/>
      <c r="ADS1941"/>
      <c r="ADT1941"/>
      <c r="ADU1941"/>
      <c r="ADV1941"/>
      <c r="ADW1941"/>
      <c r="ADX1941"/>
      <c r="ADY1941"/>
      <c r="ADZ1941"/>
      <c r="AEA1941"/>
      <c r="AEB1941"/>
      <c r="AEC1941"/>
      <c r="AED1941"/>
      <c r="AEE1941"/>
      <c r="AEF1941"/>
      <c r="AEG1941"/>
      <c r="AEH1941"/>
      <c r="AEI1941"/>
      <c r="AEJ1941"/>
      <c r="AEK1941"/>
      <c r="AEL1941"/>
      <c r="AEM1941"/>
      <c r="AEN1941"/>
      <c r="AEO1941"/>
      <c r="AEP1941"/>
      <c r="AEQ1941"/>
      <c r="AER1941"/>
      <c r="AES1941"/>
      <c r="AET1941"/>
      <c r="AEU1941"/>
      <c r="AEV1941"/>
      <c r="AEW1941"/>
      <c r="AEX1941"/>
      <c r="AEY1941"/>
      <c r="AEZ1941"/>
      <c r="AFA1941"/>
      <c r="AFB1941"/>
      <c r="AFC1941"/>
      <c r="AFD1941"/>
      <c r="AFE1941"/>
      <c r="AFF1941"/>
      <c r="AFG1941"/>
      <c r="AFH1941"/>
      <c r="AFI1941"/>
      <c r="AFJ1941"/>
      <c r="AFK1941"/>
      <c r="AFL1941"/>
      <c r="AFM1941"/>
      <c r="AFN1941"/>
      <c r="AFO1941"/>
      <c r="AFP1941"/>
      <c r="AFQ1941"/>
      <c r="AFR1941"/>
      <c r="AFS1941"/>
      <c r="AFT1941"/>
      <c r="AFU1941"/>
      <c r="AFV1941"/>
      <c r="AFW1941"/>
      <c r="AFX1941"/>
      <c r="AFY1941"/>
      <c r="AFZ1941"/>
      <c r="AGA1941"/>
      <c r="AGB1941"/>
      <c r="AGC1941"/>
      <c r="AGD1941"/>
      <c r="AGE1941"/>
      <c r="AGF1941"/>
      <c r="AGG1941"/>
      <c r="AGH1941"/>
      <c r="AGI1941"/>
      <c r="AGJ1941"/>
      <c r="AGK1941"/>
      <c r="AGL1941"/>
      <c r="AGM1941"/>
      <c r="AGN1941"/>
      <c r="AGO1941"/>
      <c r="AGP1941"/>
      <c r="AGQ1941"/>
      <c r="AGR1941"/>
      <c r="AGS1941"/>
      <c r="AGT1941"/>
      <c r="AGU1941"/>
      <c r="AGV1941"/>
      <c r="AGW1941"/>
      <c r="AGX1941"/>
      <c r="AGY1941"/>
      <c r="AGZ1941"/>
      <c r="AHA1941"/>
      <c r="AHB1941"/>
      <c r="AHC1941"/>
      <c r="AHD1941"/>
      <c r="AHE1941"/>
      <c r="AHF1941"/>
      <c r="AHG1941"/>
      <c r="AHH1941"/>
      <c r="AHI1941"/>
      <c r="AHJ1941"/>
      <c r="AHK1941"/>
      <c r="AHL1941"/>
      <c r="AHM1941"/>
      <c r="AHN1941"/>
      <c r="AHO1941"/>
      <c r="AHP1941"/>
      <c r="AHQ1941"/>
      <c r="AHR1941"/>
      <c r="AHS1941"/>
      <c r="AHT1941"/>
      <c r="AHU1941"/>
      <c r="AHV1941"/>
      <c r="AHW1941"/>
      <c r="AHX1941"/>
      <c r="AHY1941"/>
      <c r="AHZ1941"/>
      <c r="AIA1941"/>
      <c r="AIB1941"/>
      <c r="AIC1941"/>
      <c r="AID1941"/>
      <c r="AIE1941"/>
      <c r="AIF1941"/>
      <c r="AIG1941"/>
      <c r="AIH1941"/>
      <c r="AII1941"/>
      <c r="AIJ1941"/>
      <c r="AIK1941"/>
      <c r="AIL1941"/>
      <c r="AIM1941"/>
      <c r="AIN1941"/>
      <c r="AIO1941"/>
      <c r="AIP1941"/>
      <c r="AIQ1941"/>
      <c r="AIR1941"/>
      <c r="AIS1941"/>
      <c r="AIT1941"/>
      <c r="AIU1941"/>
      <c r="AIV1941"/>
      <c r="AIW1941"/>
      <c r="AIX1941"/>
      <c r="AIY1941"/>
      <c r="AIZ1941"/>
      <c r="AJA1941"/>
      <c r="AJB1941"/>
      <c r="AJC1941"/>
      <c r="AJD1941"/>
      <c r="AJE1941"/>
      <c r="AJF1941"/>
      <c r="AJG1941"/>
      <c r="AJH1941"/>
      <c r="AJI1941"/>
      <c r="AJJ1941"/>
      <c r="AJK1941"/>
      <c r="AJL1941"/>
      <c r="AJM1941"/>
      <c r="AJN1941"/>
      <c r="AJO1941"/>
      <c r="AJP1941"/>
      <c r="AJQ1941"/>
      <c r="AJR1941"/>
      <c r="AJS1941"/>
      <c r="AJT1941"/>
      <c r="AJU1941"/>
      <c r="AJV1941"/>
      <c r="AJW1941"/>
      <c r="AJX1941"/>
      <c r="AJY1941"/>
      <c r="AJZ1941"/>
      <c r="AKA1941"/>
      <c r="AKB1941"/>
      <c r="AKC1941"/>
      <c r="AKD1941"/>
      <c r="AKE1941"/>
      <c r="AKF1941"/>
      <c r="AKG1941"/>
      <c r="AKH1941"/>
      <c r="AKI1941"/>
      <c r="AKJ1941"/>
      <c r="AKK1941"/>
      <c r="AKL1941"/>
      <c r="AKM1941"/>
      <c r="AKN1941"/>
      <c r="AKO1941"/>
      <c r="AKP1941"/>
      <c r="AKQ1941"/>
      <c r="AKR1941"/>
      <c r="AKS1941"/>
      <c r="AKT1941"/>
      <c r="AKU1941"/>
      <c r="AKV1941"/>
      <c r="AKW1941"/>
      <c r="AKX1941"/>
      <c r="AKY1941"/>
      <c r="AKZ1941"/>
      <c r="ALA1941"/>
      <c r="ALB1941"/>
      <c r="ALC1941"/>
      <c r="ALD1941"/>
      <c r="ALE1941"/>
      <c r="ALF1941"/>
      <c r="ALG1941"/>
      <c r="ALH1941"/>
      <c r="ALI1941"/>
      <c r="ALJ1941"/>
      <c r="ALK1941"/>
      <c r="ALL1941"/>
      <c r="ALM1941"/>
      <c r="ALN1941"/>
      <c r="ALO1941"/>
      <c r="ALP1941"/>
      <c r="ALQ1941"/>
      <c r="ALR1941"/>
      <c r="ALS1941"/>
      <c r="ALT1941"/>
      <c r="ALU1941"/>
      <c r="ALV1941"/>
      <c r="ALW1941"/>
      <c r="ALX1941"/>
      <c r="ALY1941"/>
      <c r="ALZ1941"/>
      <c r="AMA1941"/>
      <c r="AMB1941"/>
      <c r="AMC1941"/>
      <c r="AMD1941"/>
      <c r="AME1941"/>
      <c r="AMF1941"/>
      <c r="AMG1941"/>
      <c r="AMH1941"/>
      <c r="AMI1941"/>
      <c r="AMJ1941"/>
      <c r="AMK1941"/>
    </row>
    <row r="1942" spans="1:1025" ht="45" customHeight="1" thickTop="1" thickBot="1" x14ac:dyDescent="0.3">
      <c r="A1942" s="249" t="s">
        <v>1520</v>
      </c>
      <c r="B1942" s="249" t="s">
        <v>1520</v>
      </c>
      <c r="C1942" s="249" t="s">
        <v>1520</v>
      </c>
      <c r="D1942" s="249" t="s">
        <v>1520</v>
      </c>
      <c r="E1942" s="249" t="s">
        <v>1520</v>
      </c>
      <c r="F1942" s="249" t="s">
        <v>1520</v>
      </c>
      <c r="G1942" s="249" t="s">
        <v>1520</v>
      </c>
      <c r="H1942" s="249" t="s">
        <v>1520</v>
      </c>
      <c r="I1942" s="249" t="s">
        <v>1520</v>
      </c>
      <c r="J1942" s="249" t="s">
        <v>1520</v>
      </c>
      <c r="K1942" s="249" t="s">
        <v>1520</v>
      </c>
      <c r="L1942" s="249" t="s">
        <v>1520</v>
      </c>
      <c r="M1942" s="249" t="s">
        <v>1520</v>
      </c>
      <c r="N1942" s="249" t="s">
        <v>1520</v>
      </c>
      <c r="O1942" s="249" t="s">
        <v>1520</v>
      </c>
      <c r="P1942" s="249" t="s">
        <v>1520</v>
      </c>
      <c r="Q1942" s="54">
        <v>0</v>
      </c>
      <c r="R1942" s="267" t="s">
        <v>2551</v>
      </c>
      <c r="S1942" s="267"/>
      <c r="T1942" s="267"/>
      <c r="U1942" s="267"/>
      <c r="V1942" s="267"/>
      <c r="W1942" s="267"/>
      <c r="X1942" s="267"/>
      <c r="Y1942" s="267"/>
      <c r="Z1942" s="267"/>
      <c r="AA1942" s="267"/>
      <c r="AB1942" s="267"/>
      <c r="AC1942" s="267"/>
      <c r="AD1942" s="267"/>
      <c r="AE1942" s="267"/>
      <c r="AF1942" s="54">
        <v>0</v>
      </c>
      <c r="AG1942" s="267" t="s">
        <v>2551</v>
      </c>
      <c r="AH1942" s="267"/>
      <c r="AI1942" s="267"/>
      <c r="AJ1942" s="267"/>
      <c r="AK1942" s="267"/>
      <c r="AL1942" s="267"/>
      <c r="AM1942" s="267"/>
      <c r="AN1942" s="267"/>
      <c r="AO1942" s="267"/>
      <c r="AP1942" s="267"/>
      <c r="AQ1942" s="267"/>
      <c r="AR1942" s="267"/>
      <c r="AS1942" s="267"/>
      <c r="AT1942" s="267"/>
      <c r="AU1942"/>
      <c r="AV1942"/>
      <c r="AW1942"/>
      <c r="AX1942"/>
      <c r="AY1942"/>
      <c r="AZ1942"/>
      <c r="BA1942"/>
      <c r="BB1942"/>
      <c r="BC1942"/>
      <c r="BD1942"/>
      <c r="BE1942"/>
      <c r="BF1942"/>
      <c r="BG1942"/>
      <c r="BH1942"/>
      <c r="BI1942"/>
      <c r="BJ1942"/>
      <c r="BK1942"/>
      <c r="BL1942"/>
      <c r="BM1942"/>
      <c r="BN1942"/>
      <c r="BO1942"/>
      <c r="BP1942"/>
      <c r="BQ1942"/>
      <c r="BR1942"/>
      <c r="BS1942"/>
      <c r="BT1942"/>
      <c r="BU1942"/>
      <c r="BV1942"/>
      <c r="BW1942"/>
      <c r="BX1942"/>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I1942"/>
      <c r="DJ1942"/>
      <c r="DK1942"/>
      <c r="DL1942"/>
      <c r="DM1942"/>
      <c r="DN1942"/>
      <c r="DO1942"/>
      <c r="DP1942"/>
      <c r="DQ1942"/>
      <c r="DR1942"/>
      <c r="DS1942"/>
      <c r="DT1942"/>
      <c r="DU1942"/>
      <c r="DV1942"/>
      <c r="DW1942"/>
      <c r="DX1942"/>
      <c r="DY1942"/>
      <c r="DZ1942"/>
      <c r="EA1942"/>
      <c r="EB1942"/>
      <c r="EC1942"/>
      <c r="ED1942"/>
      <c r="EE1942"/>
      <c r="EF1942"/>
      <c r="EG1942"/>
      <c r="EH1942"/>
      <c r="EI1942"/>
      <c r="EJ1942"/>
      <c r="EK1942"/>
      <c r="EL1942"/>
      <c r="EM1942"/>
      <c r="EN1942"/>
      <c r="EO1942"/>
      <c r="EP1942"/>
      <c r="EQ1942"/>
      <c r="ER1942"/>
      <c r="ES1942"/>
      <c r="ET1942"/>
      <c r="EU1942"/>
      <c r="EV1942"/>
      <c r="EW1942"/>
      <c r="EX1942"/>
      <c r="EY1942"/>
      <c r="EZ1942"/>
      <c r="FA1942"/>
      <c r="FB1942"/>
      <c r="FC1942"/>
      <c r="FD1942"/>
      <c r="FE1942"/>
      <c r="FF1942"/>
      <c r="FG1942"/>
      <c r="FH1942"/>
      <c r="FI1942"/>
      <c r="FJ1942"/>
      <c r="FK1942"/>
      <c r="FL1942"/>
      <c r="FM1942"/>
      <c r="FN1942"/>
      <c r="FO1942"/>
      <c r="FP1942"/>
      <c r="FQ1942"/>
      <c r="FR1942"/>
      <c r="FS1942"/>
      <c r="FT1942"/>
      <c r="FU1942"/>
      <c r="FV1942"/>
      <c r="FW1942"/>
      <c r="FX1942"/>
      <c r="FY1942"/>
      <c r="FZ1942"/>
      <c r="GA1942"/>
      <c r="GB1942"/>
      <c r="GC1942"/>
      <c r="GD1942"/>
      <c r="GE1942"/>
      <c r="GF1942"/>
      <c r="GG1942"/>
      <c r="GH1942"/>
      <c r="GI1942"/>
      <c r="GJ1942"/>
      <c r="GK1942"/>
      <c r="GL1942"/>
      <c r="GM1942"/>
      <c r="GN1942"/>
      <c r="GO1942"/>
      <c r="GP1942"/>
      <c r="GQ1942"/>
      <c r="GR1942"/>
      <c r="GS1942"/>
      <c r="GT1942"/>
      <c r="GU1942"/>
      <c r="GV1942"/>
      <c r="GW1942"/>
      <c r="GX1942"/>
      <c r="GY1942"/>
      <c r="GZ1942"/>
      <c r="HA1942"/>
      <c r="HB1942"/>
      <c r="HC1942"/>
      <c r="HD1942"/>
      <c r="HE1942"/>
      <c r="HF1942"/>
      <c r="HG1942"/>
      <c r="HH1942"/>
      <c r="HI1942"/>
      <c r="HJ1942"/>
      <c r="HK1942"/>
      <c r="HL1942"/>
      <c r="HM1942"/>
      <c r="HN1942"/>
      <c r="HO1942"/>
      <c r="HP1942"/>
      <c r="HQ1942"/>
      <c r="HR1942"/>
      <c r="HS1942"/>
      <c r="HT1942"/>
      <c r="HU1942"/>
      <c r="HV1942"/>
      <c r="HW1942"/>
      <c r="HX1942"/>
      <c r="HY1942"/>
      <c r="HZ1942"/>
      <c r="IA1942"/>
      <c r="IB1942"/>
      <c r="IC1942"/>
      <c r="ID1942"/>
      <c r="IE1942"/>
      <c r="IF1942"/>
      <c r="IG1942"/>
      <c r="IH1942"/>
      <c r="II1942"/>
      <c r="IJ1942"/>
      <c r="IK1942"/>
      <c r="IL1942"/>
      <c r="IM1942"/>
      <c r="IN1942"/>
      <c r="IO1942"/>
      <c r="IP1942"/>
      <c r="IQ1942"/>
      <c r="IR1942"/>
      <c r="IS1942"/>
      <c r="IT1942"/>
      <c r="IU1942"/>
      <c r="IV1942"/>
      <c r="IW1942"/>
      <c r="IX1942"/>
      <c r="IY1942"/>
      <c r="IZ1942"/>
      <c r="JA1942"/>
      <c r="JB1942"/>
      <c r="JC1942"/>
      <c r="JD1942"/>
      <c r="JE1942"/>
      <c r="JF1942"/>
      <c r="JG1942"/>
      <c r="JH1942"/>
      <c r="JI1942"/>
      <c r="JJ1942"/>
      <c r="JK1942"/>
      <c r="JL1942"/>
      <c r="JM1942"/>
      <c r="JN1942"/>
      <c r="JO1942"/>
      <c r="JP1942"/>
      <c r="JQ1942"/>
      <c r="JR1942"/>
      <c r="JS1942"/>
      <c r="JT1942"/>
      <c r="JU1942"/>
      <c r="JV1942"/>
      <c r="JW1942"/>
      <c r="JX1942"/>
      <c r="JY1942"/>
      <c r="JZ1942"/>
      <c r="KA1942"/>
      <c r="KB1942"/>
      <c r="KC1942"/>
      <c r="KD1942"/>
      <c r="KE1942"/>
      <c r="KF1942"/>
      <c r="KG1942"/>
      <c r="KH1942"/>
      <c r="KI1942"/>
      <c r="KJ1942"/>
      <c r="KK1942"/>
      <c r="KL1942"/>
      <c r="KM1942"/>
      <c r="KN1942"/>
      <c r="KO1942"/>
      <c r="KP1942"/>
      <c r="KQ1942"/>
      <c r="KR1942"/>
      <c r="KS1942"/>
      <c r="KT1942"/>
      <c r="KU1942"/>
      <c r="KV1942"/>
      <c r="KW1942"/>
      <c r="KX1942"/>
      <c r="KY1942"/>
      <c r="KZ1942"/>
      <c r="LA1942"/>
      <c r="LB1942"/>
      <c r="LC1942"/>
      <c r="LD1942"/>
      <c r="LE1942"/>
      <c r="LF1942"/>
      <c r="LG1942"/>
      <c r="LH1942"/>
      <c r="LI1942"/>
      <c r="LJ1942"/>
      <c r="LK1942"/>
      <c r="LL1942"/>
      <c r="LM1942"/>
      <c r="LN1942"/>
      <c r="LO1942"/>
      <c r="LP1942"/>
      <c r="LQ1942"/>
      <c r="LR1942"/>
      <c r="LS1942"/>
      <c r="LT1942"/>
      <c r="LU1942"/>
      <c r="LV1942"/>
      <c r="LW1942"/>
      <c r="LX1942"/>
      <c r="LY1942"/>
      <c r="LZ1942"/>
      <c r="MA1942"/>
      <c r="MB1942"/>
      <c r="MC1942"/>
      <c r="MD1942"/>
      <c r="ME1942"/>
      <c r="MF1942"/>
      <c r="MG1942"/>
      <c r="MH1942"/>
      <c r="MI1942"/>
      <c r="MJ1942"/>
      <c r="MK1942"/>
      <c r="ML1942"/>
      <c r="MM1942"/>
      <c r="MN1942"/>
      <c r="MO1942"/>
      <c r="MP1942"/>
      <c r="MQ1942"/>
      <c r="MR1942"/>
      <c r="MS1942"/>
      <c r="MT1942"/>
      <c r="MU1942"/>
      <c r="MV1942"/>
      <c r="MW1942"/>
      <c r="MX1942"/>
      <c r="MY1942"/>
      <c r="MZ1942"/>
      <c r="NA1942"/>
      <c r="NB1942"/>
      <c r="NC1942"/>
      <c r="ND1942"/>
      <c r="NE1942"/>
      <c r="NF1942"/>
      <c r="NG1942"/>
      <c r="NH1942"/>
      <c r="NI1942"/>
      <c r="NJ1942"/>
      <c r="NK1942"/>
      <c r="NL1942"/>
      <c r="NM1942"/>
      <c r="NN1942"/>
      <c r="NO1942"/>
      <c r="NP1942"/>
      <c r="NQ1942"/>
      <c r="NR1942"/>
      <c r="NS1942"/>
      <c r="NT1942"/>
      <c r="NU1942"/>
      <c r="NV1942"/>
      <c r="NW1942"/>
      <c r="NX1942"/>
      <c r="NY1942"/>
      <c r="NZ1942"/>
      <c r="OA1942"/>
      <c r="OB1942"/>
      <c r="OC1942"/>
      <c r="OD1942"/>
      <c r="OE1942"/>
      <c r="OF1942"/>
      <c r="OG1942"/>
      <c r="OH1942"/>
      <c r="OI1942"/>
      <c r="OJ1942"/>
      <c r="OK1942"/>
      <c r="OL1942"/>
      <c r="OM1942"/>
      <c r="ON1942"/>
      <c r="OO1942"/>
      <c r="OP1942"/>
      <c r="OQ1942"/>
      <c r="OR1942"/>
      <c r="OS1942"/>
      <c r="OT1942"/>
      <c r="OU1942"/>
      <c r="OV1942"/>
      <c r="OW1942"/>
      <c r="OX1942"/>
      <c r="OY1942"/>
      <c r="OZ1942"/>
      <c r="PA1942"/>
      <c r="PB1942"/>
      <c r="PC1942"/>
      <c r="PD1942"/>
      <c r="PE1942"/>
      <c r="PF1942"/>
      <c r="PG1942"/>
      <c r="PH1942"/>
      <c r="PI1942"/>
      <c r="PJ1942"/>
      <c r="PK1942"/>
      <c r="PL1942"/>
      <c r="PM1942"/>
      <c r="PN1942"/>
      <c r="PO1942"/>
      <c r="PP1942"/>
      <c r="PQ1942"/>
      <c r="PR1942"/>
      <c r="PS1942"/>
      <c r="PT1942"/>
      <c r="PU1942"/>
      <c r="PV1942"/>
      <c r="PW1942"/>
      <c r="PX1942"/>
      <c r="PY1942"/>
      <c r="PZ1942"/>
      <c r="QA1942"/>
      <c r="QB1942"/>
      <c r="QC1942"/>
      <c r="QD1942"/>
      <c r="QE1942"/>
      <c r="QF1942"/>
      <c r="QG1942"/>
      <c r="QH1942"/>
      <c r="QI1942"/>
      <c r="QJ1942"/>
      <c r="QK1942"/>
      <c r="QL1942"/>
      <c r="QM1942"/>
      <c r="QN1942"/>
      <c r="QO1942"/>
      <c r="QP1942"/>
      <c r="QQ1942"/>
      <c r="QR1942"/>
      <c r="QS1942"/>
      <c r="QT1942"/>
      <c r="QU1942"/>
      <c r="QV1942"/>
      <c r="QW1942"/>
      <c r="QX1942"/>
      <c r="QY1942"/>
      <c r="QZ1942"/>
      <c r="RA1942"/>
      <c r="RB1942"/>
      <c r="RC1942"/>
      <c r="RD1942"/>
      <c r="RE1942"/>
      <c r="RF1942"/>
      <c r="RG1942"/>
      <c r="RH1942"/>
      <c r="RI1942"/>
      <c r="RJ1942"/>
      <c r="RK1942"/>
      <c r="RL1942"/>
      <c r="RM1942"/>
      <c r="RN1942"/>
      <c r="RO1942"/>
      <c r="RP1942"/>
      <c r="RQ1942"/>
      <c r="RR1942"/>
      <c r="RS1942"/>
      <c r="RT1942"/>
      <c r="RU1942"/>
      <c r="RV1942"/>
      <c r="RW1942"/>
      <c r="RX1942"/>
      <c r="RY1942"/>
      <c r="RZ1942"/>
      <c r="SA1942"/>
      <c r="SB1942"/>
      <c r="SC1942"/>
      <c r="SD1942"/>
      <c r="SE1942"/>
      <c r="SF1942"/>
      <c r="SG1942"/>
      <c r="SH1942"/>
      <c r="SI1942"/>
      <c r="SJ1942"/>
      <c r="SK1942"/>
      <c r="SL1942"/>
      <c r="SM1942"/>
      <c r="SN1942"/>
      <c r="SO1942"/>
      <c r="SP1942"/>
      <c r="SQ1942"/>
      <c r="SR1942"/>
      <c r="SS1942"/>
      <c r="ST1942"/>
      <c r="SU1942"/>
      <c r="SV1942"/>
      <c r="SW1942"/>
      <c r="SX1942"/>
      <c r="SY1942"/>
      <c r="SZ1942"/>
      <c r="TA1942"/>
      <c r="TB1942"/>
      <c r="TC1942"/>
      <c r="TD1942"/>
      <c r="TE1942"/>
      <c r="TF1942"/>
      <c r="TG1942"/>
      <c r="TH1942"/>
      <c r="TI1942"/>
      <c r="TJ1942"/>
      <c r="TK1942"/>
      <c r="TL1942"/>
      <c r="TM1942"/>
      <c r="TN1942"/>
      <c r="TO1942"/>
      <c r="TP1942"/>
      <c r="TQ1942"/>
      <c r="TR1942"/>
      <c r="TS1942"/>
      <c r="TT1942"/>
      <c r="TU1942"/>
      <c r="TV1942"/>
      <c r="TW1942"/>
      <c r="TX1942"/>
      <c r="TY1942"/>
      <c r="TZ1942"/>
      <c r="UA1942"/>
      <c r="UB1942"/>
      <c r="UC1942"/>
      <c r="UD1942"/>
      <c r="UE1942"/>
      <c r="UF1942"/>
      <c r="UG1942"/>
      <c r="UH1942"/>
      <c r="UI1942"/>
      <c r="UJ1942"/>
      <c r="UK1942"/>
      <c r="UL1942"/>
      <c r="UM1942"/>
      <c r="UN1942"/>
      <c r="UO1942"/>
      <c r="UP1942"/>
      <c r="UQ1942"/>
      <c r="UR1942"/>
      <c r="US1942"/>
      <c r="UT1942"/>
      <c r="UU1942"/>
      <c r="UV1942"/>
      <c r="UW1942"/>
      <c r="UX1942"/>
      <c r="UY1942"/>
      <c r="UZ1942"/>
      <c r="VA1942"/>
      <c r="VB1942"/>
      <c r="VC1942"/>
      <c r="VD1942"/>
      <c r="VE1942"/>
      <c r="VF1942"/>
      <c r="VG1942"/>
      <c r="VH1942"/>
      <c r="VI1942"/>
      <c r="VJ1942"/>
      <c r="VK1942"/>
      <c r="VL1942"/>
      <c r="VM1942"/>
      <c r="VN1942"/>
      <c r="VO1942"/>
      <c r="VP1942"/>
      <c r="VQ1942"/>
      <c r="VR1942"/>
      <c r="VS1942"/>
      <c r="VT1942"/>
      <c r="VU1942"/>
      <c r="VV1942"/>
      <c r="VW1942"/>
      <c r="VX1942"/>
      <c r="VY1942"/>
      <c r="VZ1942"/>
      <c r="WA1942"/>
      <c r="WB1942"/>
      <c r="WC1942"/>
      <c r="WD1942"/>
      <c r="WE1942"/>
      <c r="WF1942"/>
      <c r="WG1942"/>
      <c r="WH1942"/>
      <c r="WI1942"/>
      <c r="WJ1942"/>
      <c r="WK1942"/>
      <c r="WL1942"/>
      <c r="WM1942"/>
      <c r="WN1942"/>
      <c r="WO1942"/>
      <c r="WP1942"/>
      <c r="WQ1942"/>
      <c r="WR1942"/>
      <c r="WS1942"/>
      <c r="WT1942"/>
      <c r="WU1942"/>
      <c r="WV1942"/>
      <c r="WW1942"/>
      <c r="WX1942"/>
      <c r="WY1942"/>
      <c r="WZ1942"/>
      <c r="XA1942"/>
      <c r="XB1942"/>
      <c r="XC1942"/>
      <c r="XD1942"/>
      <c r="XE1942"/>
      <c r="XF1942"/>
      <c r="XG1942"/>
      <c r="XH1942"/>
      <c r="XI1942"/>
      <c r="XJ1942"/>
      <c r="XK1942"/>
      <c r="XL1942"/>
      <c r="XM1942"/>
      <c r="XN1942"/>
      <c r="XO1942"/>
      <c r="XP1942"/>
      <c r="XQ1942"/>
      <c r="XR1942"/>
      <c r="XS1942"/>
      <c r="XT1942"/>
      <c r="XU1942"/>
      <c r="XV1942"/>
      <c r="XW1942"/>
      <c r="XX1942"/>
      <c r="XY1942"/>
      <c r="XZ1942"/>
      <c r="YA1942"/>
      <c r="YB1942"/>
      <c r="YC1942"/>
      <c r="YD1942"/>
      <c r="YE1942"/>
      <c r="YF1942"/>
      <c r="YG1942"/>
      <c r="YH1942"/>
      <c r="YI1942"/>
      <c r="YJ1942"/>
      <c r="YK1942"/>
      <c r="YL1942"/>
      <c r="YM1942"/>
      <c r="YN1942"/>
      <c r="YO1942"/>
      <c r="YP1942"/>
      <c r="YQ1942"/>
      <c r="YR1942"/>
      <c r="YS1942"/>
      <c r="YT1942"/>
      <c r="YU1942"/>
      <c r="YV1942"/>
      <c r="YW1942"/>
      <c r="YX1942"/>
      <c r="YY1942"/>
      <c r="YZ1942"/>
      <c r="ZA1942"/>
      <c r="ZB1942"/>
      <c r="ZC1942"/>
      <c r="ZD1942"/>
      <c r="ZE1942"/>
      <c r="ZF1942"/>
      <c r="ZG1942"/>
      <c r="ZH1942"/>
      <c r="ZI1942"/>
      <c r="ZJ1942"/>
      <c r="ZK1942"/>
      <c r="ZL1942"/>
      <c r="ZM1942"/>
      <c r="ZN1942"/>
      <c r="ZO1942"/>
      <c r="ZP1942"/>
      <c r="ZQ1942"/>
      <c r="ZR1942"/>
      <c r="ZS1942"/>
      <c r="ZT1942"/>
      <c r="ZU1942"/>
      <c r="ZV1942"/>
      <c r="ZW1942"/>
      <c r="ZX1942"/>
      <c r="ZY1942"/>
      <c r="ZZ1942"/>
      <c r="AAA1942"/>
      <c r="AAB1942"/>
      <c r="AAC1942"/>
      <c r="AAD1942"/>
      <c r="AAE1942"/>
      <c r="AAF1942"/>
      <c r="AAG1942"/>
      <c r="AAH1942"/>
      <c r="AAI1942"/>
      <c r="AAJ1942"/>
      <c r="AAK1942"/>
      <c r="AAL1942"/>
      <c r="AAM1942"/>
      <c r="AAN1942"/>
      <c r="AAO1942"/>
      <c r="AAP1942"/>
      <c r="AAQ1942"/>
      <c r="AAR1942"/>
      <c r="AAS1942"/>
      <c r="AAT1942"/>
      <c r="AAU1942"/>
      <c r="AAV1942"/>
      <c r="AAW1942"/>
      <c r="AAX1942"/>
      <c r="AAY1942"/>
      <c r="AAZ1942"/>
      <c r="ABA1942"/>
      <c r="ABB1942"/>
      <c r="ABC1942"/>
      <c r="ABD1942"/>
      <c r="ABE1942"/>
      <c r="ABF1942"/>
      <c r="ABG1942"/>
      <c r="ABH1942"/>
      <c r="ABI1942"/>
      <c r="ABJ1942"/>
      <c r="ABK1942"/>
      <c r="ABL1942"/>
      <c r="ABM1942"/>
      <c r="ABN1942"/>
      <c r="ABO1942"/>
      <c r="ABP1942"/>
      <c r="ABQ1942"/>
      <c r="ABR1942"/>
      <c r="ABS1942"/>
      <c r="ABT1942"/>
      <c r="ABU1942"/>
      <c r="ABV1942"/>
      <c r="ABW1942"/>
      <c r="ABX1942"/>
      <c r="ABY1942"/>
      <c r="ABZ1942"/>
      <c r="ACA1942"/>
      <c r="ACB1942"/>
      <c r="ACC1942"/>
      <c r="ACD1942"/>
      <c r="ACE1942"/>
      <c r="ACF1942"/>
      <c r="ACG1942"/>
      <c r="ACH1942"/>
      <c r="ACI1942"/>
      <c r="ACJ1942"/>
      <c r="ACK1942"/>
      <c r="ACL1942"/>
      <c r="ACM1942"/>
      <c r="ACN1942"/>
      <c r="ACO1942"/>
      <c r="ACP1942"/>
      <c r="ACQ1942"/>
      <c r="ACR1942"/>
      <c r="ACS1942"/>
      <c r="ACT1942"/>
      <c r="ACU1942"/>
      <c r="ACV1942"/>
      <c r="ACW1942"/>
      <c r="ACX1942"/>
      <c r="ACY1942"/>
      <c r="ACZ1942"/>
      <c r="ADA1942"/>
      <c r="ADB1942"/>
      <c r="ADC1942"/>
      <c r="ADD1942"/>
      <c r="ADE1942"/>
      <c r="ADF1942"/>
      <c r="ADG1942"/>
      <c r="ADH1942"/>
      <c r="ADI1942"/>
      <c r="ADJ1942"/>
      <c r="ADK1942"/>
      <c r="ADL1942"/>
      <c r="ADM1942"/>
      <c r="ADN1942"/>
      <c r="ADO1942"/>
      <c r="ADP1942"/>
      <c r="ADQ1942"/>
      <c r="ADR1942"/>
      <c r="ADS1942"/>
      <c r="ADT1942"/>
      <c r="ADU1942"/>
      <c r="ADV1942"/>
      <c r="ADW1942"/>
      <c r="ADX1942"/>
      <c r="ADY1942"/>
      <c r="ADZ1942"/>
      <c r="AEA1942"/>
      <c r="AEB1942"/>
      <c r="AEC1942"/>
      <c r="AED1942"/>
      <c r="AEE1942"/>
      <c r="AEF1942"/>
      <c r="AEG1942"/>
      <c r="AEH1942"/>
      <c r="AEI1942"/>
      <c r="AEJ1942"/>
      <c r="AEK1942"/>
      <c r="AEL1942"/>
      <c r="AEM1942"/>
      <c r="AEN1942"/>
      <c r="AEO1942"/>
      <c r="AEP1942"/>
      <c r="AEQ1942"/>
      <c r="AER1942"/>
      <c r="AES1942"/>
      <c r="AET1942"/>
      <c r="AEU1942"/>
      <c r="AEV1942"/>
      <c r="AEW1942"/>
      <c r="AEX1942"/>
      <c r="AEY1942"/>
      <c r="AEZ1942"/>
      <c r="AFA1942"/>
      <c r="AFB1942"/>
      <c r="AFC1942"/>
      <c r="AFD1942"/>
      <c r="AFE1942"/>
      <c r="AFF1942"/>
      <c r="AFG1942"/>
      <c r="AFH1942"/>
      <c r="AFI1942"/>
      <c r="AFJ1942"/>
      <c r="AFK1942"/>
      <c r="AFL1942"/>
      <c r="AFM1942"/>
      <c r="AFN1942"/>
      <c r="AFO1942"/>
      <c r="AFP1942"/>
      <c r="AFQ1942"/>
      <c r="AFR1942"/>
      <c r="AFS1942"/>
      <c r="AFT1942"/>
      <c r="AFU1942"/>
      <c r="AFV1942"/>
      <c r="AFW1942"/>
      <c r="AFX1942"/>
      <c r="AFY1942"/>
      <c r="AFZ1942"/>
      <c r="AGA1942"/>
      <c r="AGB1942"/>
      <c r="AGC1942"/>
      <c r="AGD1942"/>
      <c r="AGE1942"/>
      <c r="AGF1942"/>
      <c r="AGG1942"/>
      <c r="AGH1942"/>
      <c r="AGI1942"/>
      <c r="AGJ1942"/>
      <c r="AGK1942"/>
      <c r="AGL1942"/>
      <c r="AGM1942"/>
      <c r="AGN1942"/>
      <c r="AGO1942"/>
      <c r="AGP1942"/>
      <c r="AGQ1942"/>
      <c r="AGR1942"/>
      <c r="AGS1942"/>
      <c r="AGT1942"/>
      <c r="AGU1942"/>
      <c r="AGV1942"/>
      <c r="AGW1942"/>
      <c r="AGX1942"/>
      <c r="AGY1942"/>
      <c r="AGZ1942"/>
      <c r="AHA1942"/>
      <c r="AHB1942"/>
      <c r="AHC1942"/>
      <c r="AHD1942"/>
      <c r="AHE1942"/>
      <c r="AHF1942"/>
      <c r="AHG1942"/>
      <c r="AHH1942"/>
      <c r="AHI1942"/>
      <c r="AHJ1942"/>
      <c r="AHK1942"/>
      <c r="AHL1942"/>
      <c r="AHM1942"/>
      <c r="AHN1942"/>
      <c r="AHO1942"/>
      <c r="AHP1942"/>
      <c r="AHQ1942"/>
      <c r="AHR1942"/>
      <c r="AHS1942"/>
      <c r="AHT1942"/>
      <c r="AHU1942"/>
      <c r="AHV1942"/>
      <c r="AHW1942"/>
      <c r="AHX1942"/>
      <c r="AHY1942"/>
      <c r="AHZ1942"/>
      <c r="AIA1942"/>
      <c r="AIB1942"/>
      <c r="AIC1942"/>
      <c r="AID1942"/>
      <c r="AIE1942"/>
      <c r="AIF1942"/>
      <c r="AIG1942"/>
      <c r="AIH1942"/>
      <c r="AII1942"/>
      <c r="AIJ1942"/>
      <c r="AIK1942"/>
      <c r="AIL1942"/>
      <c r="AIM1942"/>
      <c r="AIN1942"/>
      <c r="AIO1942"/>
      <c r="AIP1942"/>
      <c r="AIQ1942"/>
      <c r="AIR1942"/>
      <c r="AIS1942"/>
      <c r="AIT1942"/>
      <c r="AIU1942"/>
      <c r="AIV1942"/>
      <c r="AIW1942"/>
      <c r="AIX1942"/>
      <c r="AIY1942"/>
      <c r="AIZ1942"/>
      <c r="AJA1942"/>
      <c r="AJB1942"/>
      <c r="AJC1942"/>
      <c r="AJD1942"/>
      <c r="AJE1942"/>
      <c r="AJF1942"/>
      <c r="AJG1942"/>
      <c r="AJH1942"/>
      <c r="AJI1942"/>
      <c r="AJJ1942"/>
      <c r="AJK1942"/>
      <c r="AJL1942"/>
      <c r="AJM1942"/>
      <c r="AJN1942"/>
      <c r="AJO1942"/>
      <c r="AJP1942"/>
      <c r="AJQ1942"/>
      <c r="AJR1942"/>
      <c r="AJS1942"/>
      <c r="AJT1942"/>
      <c r="AJU1942"/>
      <c r="AJV1942"/>
      <c r="AJW1942"/>
      <c r="AJX1942"/>
      <c r="AJY1942"/>
      <c r="AJZ1942"/>
      <c r="AKA1942"/>
      <c r="AKB1942"/>
      <c r="AKC1942"/>
      <c r="AKD1942"/>
      <c r="AKE1942"/>
      <c r="AKF1942"/>
      <c r="AKG1942"/>
      <c r="AKH1942"/>
      <c r="AKI1942"/>
      <c r="AKJ1942"/>
      <c r="AKK1942"/>
      <c r="AKL1942"/>
      <c r="AKM1942"/>
      <c r="AKN1942"/>
      <c r="AKO1942"/>
      <c r="AKP1942"/>
      <c r="AKQ1942"/>
      <c r="AKR1942"/>
      <c r="AKS1942"/>
      <c r="AKT1942"/>
      <c r="AKU1942"/>
      <c r="AKV1942"/>
      <c r="AKW1942"/>
      <c r="AKX1942"/>
      <c r="AKY1942"/>
      <c r="AKZ1942"/>
      <c r="ALA1942"/>
      <c r="ALB1942"/>
      <c r="ALC1942"/>
      <c r="ALD1942"/>
      <c r="ALE1942"/>
      <c r="ALF1942"/>
      <c r="ALG1942"/>
      <c r="ALH1942"/>
      <c r="ALI1942"/>
      <c r="ALJ1942"/>
      <c r="ALK1942"/>
      <c r="ALL1942"/>
      <c r="ALM1942"/>
      <c r="ALN1942"/>
      <c r="ALO1942"/>
      <c r="ALP1942"/>
      <c r="ALQ1942"/>
      <c r="ALR1942"/>
      <c r="ALS1942"/>
      <c r="ALT1942"/>
      <c r="ALU1942"/>
      <c r="ALV1942"/>
      <c r="ALW1942"/>
      <c r="ALX1942"/>
      <c r="ALY1942"/>
      <c r="ALZ1942"/>
      <c r="AMA1942"/>
      <c r="AMB1942"/>
      <c r="AMC1942"/>
      <c r="AMD1942"/>
      <c r="AME1942"/>
      <c r="AMF1942"/>
      <c r="AMG1942"/>
      <c r="AMH1942"/>
      <c r="AMI1942"/>
      <c r="AMJ1942"/>
      <c r="AMK1942"/>
    </row>
    <row r="1943" spans="1:1025" ht="45" customHeight="1" thickTop="1" thickBot="1" x14ac:dyDescent="0.3">
      <c r="A1943" s="249" t="s">
        <v>1521</v>
      </c>
      <c r="B1943" s="249" t="s">
        <v>1521</v>
      </c>
      <c r="C1943" s="249" t="s">
        <v>1521</v>
      </c>
      <c r="D1943" s="249" t="s">
        <v>1521</v>
      </c>
      <c r="E1943" s="249" t="s">
        <v>1521</v>
      </c>
      <c r="F1943" s="249" t="s">
        <v>1521</v>
      </c>
      <c r="G1943" s="249" t="s">
        <v>1521</v>
      </c>
      <c r="H1943" s="249" t="s">
        <v>1521</v>
      </c>
      <c r="I1943" s="249" t="s">
        <v>1521</v>
      </c>
      <c r="J1943" s="249" t="s">
        <v>1521</v>
      </c>
      <c r="K1943" s="249" t="s">
        <v>1521</v>
      </c>
      <c r="L1943" s="249" t="s">
        <v>1521</v>
      </c>
      <c r="M1943" s="249" t="s">
        <v>1521</v>
      </c>
      <c r="N1943" s="249" t="s">
        <v>1521</v>
      </c>
      <c r="O1943" s="249" t="s">
        <v>1521</v>
      </c>
      <c r="P1943" s="249" t="s">
        <v>1521</v>
      </c>
      <c r="Q1943" s="54">
        <v>0</v>
      </c>
      <c r="R1943" s="267" t="s">
        <v>2551</v>
      </c>
      <c r="S1943" s="267"/>
      <c r="T1943" s="267"/>
      <c r="U1943" s="267"/>
      <c r="V1943" s="267"/>
      <c r="W1943" s="267"/>
      <c r="X1943" s="267"/>
      <c r="Y1943" s="267"/>
      <c r="Z1943" s="267"/>
      <c r="AA1943" s="267"/>
      <c r="AB1943" s="267"/>
      <c r="AC1943" s="267"/>
      <c r="AD1943" s="267"/>
      <c r="AE1943" s="267"/>
      <c r="AF1943" s="54">
        <v>0</v>
      </c>
      <c r="AG1943" s="267" t="s">
        <v>2551</v>
      </c>
      <c r="AH1943" s="267"/>
      <c r="AI1943" s="267"/>
      <c r="AJ1943" s="267"/>
      <c r="AK1943" s="267"/>
      <c r="AL1943" s="267"/>
      <c r="AM1943" s="267"/>
      <c r="AN1943" s="267"/>
      <c r="AO1943" s="267"/>
      <c r="AP1943" s="267"/>
      <c r="AQ1943" s="267"/>
      <c r="AR1943" s="267"/>
      <c r="AS1943" s="267"/>
      <c r="AT1943" s="267"/>
      <c r="AU1943"/>
      <c r="AV1943"/>
      <c r="AW1943"/>
      <c r="AX1943"/>
      <c r="AY1943"/>
      <c r="AZ1943"/>
      <c r="BA1943"/>
      <c r="BB1943"/>
      <c r="BC1943"/>
      <c r="BD1943"/>
      <c r="BE1943"/>
      <c r="BF1943"/>
      <c r="BG1943"/>
      <c r="BH1943"/>
      <c r="BI1943"/>
      <c r="BJ1943"/>
      <c r="BK1943"/>
      <c r="BL1943"/>
      <c r="BM1943"/>
      <c r="BN1943"/>
      <c r="BO1943"/>
      <c r="BP1943"/>
      <c r="BQ1943"/>
      <c r="BR1943"/>
      <c r="BS1943"/>
      <c r="BT1943"/>
      <c r="BU1943"/>
      <c r="BV1943"/>
      <c r="BW1943"/>
      <c r="BX1943"/>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I1943"/>
      <c r="DJ1943"/>
      <c r="DK1943"/>
      <c r="DL1943"/>
      <c r="DM1943"/>
      <c r="DN1943"/>
      <c r="DO1943"/>
      <c r="DP1943"/>
      <c r="DQ1943"/>
      <c r="DR1943"/>
      <c r="DS1943"/>
      <c r="DT1943"/>
      <c r="DU1943"/>
      <c r="DV1943"/>
      <c r="DW1943"/>
      <c r="DX1943"/>
      <c r="DY1943"/>
      <c r="DZ1943"/>
      <c r="EA1943"/>
      <c r="EB1943"/>
      <c r="EC1943"/>
      <c r="ED1943"/>
      <c r="EE1943"/>
      <c r="EF1943"/>
      <c r="EG1943"/>
      <c r="EH1943"/>
      <c r="EI1943"/>
      <c r="EJ1943"/>
      <c r="EK1943"/>
      <c r="EL1943"/>
      <c r="EM1943"/>
      <c r="EN1943"/>
      <c r="EO1943"/>
      <c r="EP1943"/>
      <c r="EQ1943"/>
      <c r="ER1943"/>
      <c r="ES1943"/>
      <c r="ET1943"/>
      <c r="EU1943"/>
      <c r="EV1943"/>
      <c r="EW1943"/>
      <c r="EX1943"/>
      <c r="EY1943"/>
      <c r="EZ1943"/>
      <c r="FA1943"/>
      <c r="FB1943"/>
      <c r="FC1943"/>
      <c r="FD1943"/>
      <c r="FE1943"/>
      <c r="FF1943"/>
      <c r="FG1943"/>
      <c r="FH1943"/>
      <c r="FI1943"/>
      <c r="FJ1943"/>
      <c r="FK1943"/>
      <c r="FL1943"/>
      <c r="FM1943"/>
      <c r="FN1943"/>
      <c r="FO1943"/>
      <c r="FP1943"/>
      <c r="FQ1943"/>
      <c r="FR1943"/>
      <c r="FS1943"/>
      <c r="FT1943"/>
      <c r="FU1943"/>
      <c r="FV1943"/>
      <c r="FW1943"/>
      <c r="FX1943"/>
      <c r="FY1943"/>
      <c r="FZ1943"/>
      <c r="GA1943"/>
      <c r="GB1943"/>
      <c r="GC1943"/>
      <c r="GD1943"/>
      <c r="GE1943"/>
      <c r="GF1943"/>
      <c r="GG1943"/>
      <c r="GH1943"/>
      <c r="GI1943"/>
      <c r="GJ1943"/>
      <c r="GK1943"/>
      <c r="GL1943"/>
      <c r="GM1943"/>
      <c r="GN1943"/>
      <c r="GO1943"/>
      <c r="GP1943"/>
      <c r="GQ1943"/>
      <c r="GR1943"/>
      <c r="GS1943"/>
      <c r="GT1943"/>
      <c r="GU1943"/>
      <c r="GV1943"/>
      <c r="GW1943"/>
      <c r="GX1943"/>
      <c r="GY1943"/>
      <c r="GZ1943"/>
      <c r="HA1943"/>
      <c r="HB1943"/>
      <c r="HC1943"/>
      <c r="HD1943"/>
      <c r="HE1943"/>
      <c r="HF1943"/>
      <c r="HG1943"/>
      <c r="HH1943"/>
      <c r="HI1943"/>
      <c r="HJ1943"/>
      <c r="HK1943"/>
      <c r="HL1943"/>
      <c r="HM1943"/>
      <c r="HN1943"/>
      <c r="HO1943"/>
      <c r="HP1943"/>
      <c r="HQ1943"/>
      <c r="HR1943"/>
      <c r="HS1943"/>
      <c r="HT1943"/>
      <c r="HU1943"/>
      <c r="HV1943"/>
      <c r="HW1943"/>
      <c r="HX1943"/>
      <c r="HY1943"/>
      <c r="HZ1943"/>
      <c r="IA1943"/>
      <c r="IB1943"/>
      <c r="IC1943"/>
      <c r="ID1943"/>
      <c r="IE1943"/>
      <c r="IF1943"/>
      <c r="IG1943"/>
      <c r="IH1943"/>
      <c r="II1943"/>
      <c r="IJ1943"/>
      <c r="IK1943"/>
      <c r="IL1943"/>
      <c r="IM1943"/>
      <c r="IN1943"/>
      <c r="IO1943"/>
      <c r="IP1943"/>
      <c r="IQ1943"/>
      <c r="IR1943"/>
      <c r="IS1943"/>
      <c r="IT1943"/>
      <c r="IU1943"/>
      <c r="IV1943"/>
      <c r="IW1943"/>
      <c r="IX1943"/>
      <c r="IY1943"/>
      <c r="IZ1943"/>
      <c r="JA1943"/>
      <c r="JB1943"/>
      <c r="JC1943"/>
      <c r="JD1943"/>
      <c r="JE1943"/>
      <c r="JF1943"/>
      <c r="JG1943"/>
      <c r="JH1943"/>
      <c r="JI1943"/>
      <c r="JJ1943"/>
      <c r="JK1943"/>
      <c r="JL1943"/>
      <c r="JM1943"/>
      <c r="JN1943"/>
      <c r="JO1943"/>
      <c r="JP1943"/>
      <c r="JQ1943"/>
      <c r="JR1943"/>
      <c r="JS1943"/>
      <c r="JT1943"/>
      <c r="JU1943"/>
      <c r="JV1943"/>
      <c r="JW1943"/>
      <c r="JX1943"/>
      <c r="JY1943"/>
      <c r="JZ1943"/>
      <c r="KA1943"/>
      <c r="KB1943"/>
      <c r="KC1943"/>
      <c r="KD1943"/>
      <c r="KE1943"/>
      <c r="KF1943"/>
      <c r="KG1943"/>
      <c r="KH1943"/>
      <c r="KI1943"/>
      <c r="KJ1943"/>
      <c r="KK1943"/>
      <c r="KL1943"/>
      <c r="KM1943"/>
      <c r="KN1943"/>
      <c r="KO1943"/>
      <c r="KP1943"/>
      <c r="KQ1943"/>
      <c r="KR1943"/>
      <c r="KS1943"/>
      <c r="KT1943"/>
      <c r="KU1943"/>
      <c r="KV1943"/>
      <c r="KW1943"/>
      <c r="KX1943"/>
      <c r="KY1943"/>
      <c r="KZ1943"/>
      <c r="LA1943"/>
      <c r="LB1943"/>
      <c r="LC1943"/>
      <c r="LD1943"/>
      <c r="LE1943"/>
      <c r="LF1943"/>
      <c r="LG1943"/>
      <c r="LH1943"/>
      <c r="LI1943"/>
      <c r="LJ1943"/>
      <c r="LK1943"/>
      <c r="LL1943"/>
      <c r="LM1943"/>
      <c r="LN1943"/>
      <c r="LO1943"/>
      <c r="LP1943"/>
      <c r="LQ1943"/>
      <c r="LR1943"/>
      <c r="LS1943"/>
      <c r="LT1943"/>
      <c r="LU1943"/>
      <c r="LV1943"/>
      <c r="LW1943"/>
      <c r="LX1943"/>
      <c r="LY1943"/>
      <c r="LZ1943"/>
      <c r="MA1943"/>
      <c r="MB1943"/>
      <c r="MC1943"/>
      <c r="MD1943"/>
      <c r="ME1943"/>
      <c r="MF1943"/>
      <c r="MG1943"/>
      <c r="MH1943"/>
      <c r="MI1943"/>
      <c r="MJ1943"/>
      <c r="MK1943"/>
      <c r="ML1943"/>
      <c r="MM1943"/>
      <c r="MN1943"/>
      <c r="MO1943"/>
      <c r="MP1943"/>
      <c r="MQ1943"/>
      <c r="MR1943"/>
      <c r="MS1943"/>
      <c r="MT1943"/>
      <c r="MU1943"/>
      <c r="MV1943"/>
      <c r="MW1943"/>
      <c r="MX1943"/>
      <c r="MY1943"/>
      <c r="MZ1943"/>
      <c r="NA1943"/>
      <c r="NB1943"/>
      <c r="NC1943"/>
      <c r="ND1943"/>
      <c r="NE1943"/>
      <c r="NF1943"/>
      <c r="NG1943"/>
      <c r="NH1943"/>
      <c r="NI1943"/>
      <c r="NJ1943"/>
      <c r="NK1943"/>
      <c r="NL1943"/>
      <c r="NM1943"/>
      <c r="NN1943"/>
      <c r="NO1943"/>
      <c r="NP1943"/>
      <c r="NQ1943"/>
      <c r="NR1943"/>
      <c r="NS1943"/>
      <c r="NT1943"/>
      <c r="NU1943"/>
      <c r="NV1943"/>
      <c r="NW1943"/>
      <c r="NX1943"/>
      <c r="NY1943"/>
      <c r="NZ1943"/>
      <c r="OA1943"/>
      <c r="OB1943"/>
      <c r="OC1943"/>
      <c r="OD1943"/>
      <c r="OE1943"/>
      <c r="OF1943"/>
      <c r="OG1943"/>
      <c r="OH1943"/>
      <c r="OI1943"/>
      <c r="OJ1943"/>
      <c r="OK1943"/>
      <c r="OL1943"/>
      <c r="OM1943"/>
      <c r="ON1943"/>
      <c r="OO1943"/>
      <c r="OP1943"/>
      <c r="OQ1943"/>
      <c r="OR1943"/>
      <c r="OS1943"/>
      <c r="OT1943"/>
      <c r="OU1943"/>
      <c r="OV1943"/>
      <c r="OW1943"/>
      <c r="OX1943"/>
      <c r="OY1943"/>
      <c r="OZ1943"/>
      <c r="PA1943"/>
      <c r="PB1943"/>
      <c r="PC1943"/>
      <c r="PD1943"/>
      <c r="PE1943"/>
      <c r="PF1943"/>
      <c r="PG1943"/>
      <c r="PH1943"/>
      <c r="PI1943"/>
      <c r="PJ1943"/>
      <c r="PK1943"/>
      <c r="PL1943"/>
      <c r="PM1943"/>
      <c r="PN1943"/>
      <c r="PO1943"/>
      <c r="PP1943"/>
      <c r="PQ1943"/>
      <c r="PR1943"/>
      <c r="PS1943"/>
      <c r="PT1943"/>
      <c r="PU1943"/>
      <c r="PV1943"/>
      <c r="PW1943"/>
      <c r="PX1943"/>
      <c r="PY1943"/>
      <c r="PZ1943"/>
      <c r="QA1943"/>
      <c r="QB1943"/>
      <c r="QC1943"/>
      <c r="QD1943"/>
      <c r="QE1943"/>
      <c r="QF1943"/>
      <c r="QG1943"/>
      <c r="QH1943"/>
      <c r="QI1943"/>
      <c r="QJ1943"/>
      <c r="QK1943"/>
      <c r="QL1943"/>
      <c r="QM1943"/>
      <c r="QN1943"/>
      <c r="QO1943"/>
      <c r="QP1943"/>
      <c r="QQ1943"/>
      <c r="QR1943"/>
      <c r="QS1943"/>
      <c r="QT1943"/>
      <c r="QU1943"/>
      <c r="QV1943"/>
      <c r="QW1943"/>
      <c r="QX1943"/>
      <c r="QY1943"/>
      <c r="QZ1943"/>
      <c r="RA1943"/>
      <c r="RB1943"/>
      <c r="RC1943"/>
      <c r="RD1943"/>
      <c r="RE1943"/>
      <c r="RF1943"/>
      <c r="RG1943"/>
      <c r="RH1943"/>
      <c r="RI1943"/>
      <c r="RJ1943"/>
      <c r="RK1943"/>
      <c r="RL1943"/>
      <c r="RM1943"/>
      <c r="RN1943"/>
      <c r="RO1943"/>
      <c r="RP1943"/>
      <c r="RQ1943"/>
      <c r="RR1943"/>
      <c r="RS1943"/>
      <c r="RT1943"/>
      <c r="RU1943"/>
      <c r="RV1943"/>
      <c r="RW1943"/>
      <c r="RX1943"/>
      <c r="RY1943"/>
      <c r="RZ1943"/>
      <c r="SA1943"/>
      <c r="SB1943"/>
      <c r="SC1943"/>
      <c r="SD1943"/>
      <c r="SE1943"/>
      <c r="SF1943"/>
      <c r="SG1943"/>
      <c r="SH1943"/>
      <c r="SI1943"/>
      <c r="SJ1943"/>
      <c r="SK1943"/>
      <c r="SL1943"/>
      <c r="SM1943"/>
      <c r="SN1943"/>
      <c r="SO1943"/>
      <c r="SP1943"/>
      <c r="SQ1943"/>
      <c r="SR1943"/>
      <c r="SS1943"/>
      <c r="ST1943"/>
      <c r="SU1943"/>
      <c r="SV1943"/>
      <c r="SW1943"/>
      <c r="SX1943"/>
      <c r="SY1943"/>
      <c r="SZ1943"/>
      <c r="TA1943"/>
      <c r="TB1943"/>
      <c r="TC1943"/>
      <c r="TD1943"/>
      <c r="TE1943"/>
      <c r="TF1943"/>
      <c r="TG1943"/>
      <c r="TH1943"/>
      <c r="TI1943"/>
      <c r="TJ1943"/>
      <c r="TK1943"/>
      <c r="TL1943"/>
      <c r="TM1943"/>
      <c r="TN1943"/>
      <c r="TO1943"/>
      <c r="TP1943"/>
      <c r="TQ1943"/>
      <c r="TR1943"/>
      <c r="TS1943"/>
      <c r="TT1943"/>
      <c r="TU1943"/>
      <c r="TV1943"/>
      <c r="TW1943"/>
      <c r="TX1943"/>
      <c r="TY1943"/>
      <c r="TZ1943"/>
      <c r="UA1943"/>
      <c r="UB1943"/>
      <c r="UC1943"/>
      <c r="UD1943"/>
      <c r="UE1943"/>
      <c r="UF1943"/>
      <c r="UG1943"/>
      <c r="UH1943"/>
      <c r="UI1943"/>
      <c r="UJ1943"/>
      <c r="UK1943"/>
      <c r="UL1943"/>
      <c r="UM1943"/>
      <c r="UN1943"/>
      <c r="UO1943"/>
      <c r="UP1943"/>
      <c r="UQ1943"/>
      <c r="UR1943"/>
      <c r="US1943"/>
      <c r="UT1943"/>
      <c r="UU1943"/>
      <c r="UV1943"/>
      <c r="UW1943"/>
      <c r="UX1943"/>
      <c r="UY1943"/>
      <c r="UZ1943"/>
      <c r="VA1943"/>
      <c r="VB1943"/>
      <c r="VC1943"/>
      <c r="VD1943"/>
      <c r="VE1943"/>
      <c r="VF1943"/>
      <c r="VG1943"/>
      <c r="VH1943"/>
      <c r="VI1943"/>
      <c r="VJ1943"/>
      <c r="VK1943"/>
      <c r="VL1943"/>
      <c r="VM1943"/>
      <c r="VN1943"/>
      <c r="VO1943"/>
      <c r="VP1943"/>
      <c r="VQ1943"/>
      <c r="VR1943"/>
      <c r="VS1943"/>
      <c r="VT1943"/>
      <c r="VU1943"/>
      <c r="VV1943"/>
      <c r="VW1943"/>
      <c r="VX1943"/>
      <c r="VY1943"/>
      <c r="VZ1943"/>
      <c r="WA1943"/>
      <c r="WB1943"/>
      <c r="WC1943"/>
      <c r="WD1943"/>
      <c r="WE1943"/>
      <c r="WF1943"/>
      <c r="WG1943"/>
      <c r="WH1943"/>
      <c r="WI1943"/>
      <c r="WJ1943"/>
      <c r="WK1943"/>
      <c r="WL1943"/>
      <c r="WM1943"/>
      <c r="WN1943"/>
      <c r="WO1943"/>
      <c r="WP1943"/>
      <c r="WQ1943"/>
      <c r="WR1943"/>
      <c r="WS1943"/>
      <c r="WT1943"/>
      <c r="WU1943"/>
      <c r="WV1943"/>
      <c r="WW1943"/>
      <c r="WX1943"/>
      <c r="WY1943"/>
      <c r="WZ1943"/>
      <c r="XA1943"/>
      <c r="XB1943"/>
      <c r="XC1943"/>
      <c r="XD1943"/>
      <c r="XE1943"/>
      <c r="XF1943"/>
      <c r="XG1943"/>
      <c r="XH1943"/>
      <c r="XI1943"/>
      <c r="XJ1943"/>
      <c r="XK1943"/>
      <c r="XL1943"/>
      <c r="XM1943"/>
      <c r="XN1943"/>
      <c r="XO1943"/>
      <c r="XP1943"/>
      <c r="XQ1943"/>
      <c r="XR1943"/>
      <c r="XS1943"/>
      <c r="XT1943"/>
      <c r="XU1943"/>
      <c r="XV1943"/>
      <c r="XW1943"/>
      <c r="XX1943"/>
      <c r="XY1943"/>
      <c r="XZ1943"/>
      <c r="YA1943"/>
      <c r="YB1943"/>
      <c r="YC1943"/>
      <c r="YD1943"/>
      <c r="YE1943"/>
      <c r="YF1943"/>
      <c r="YG1943"/>
      <c r="YH1943"/>
      <c r="YI1943"/>
      <c r="YJ1943"/>
      <c r="YK1943"/>
      <c r="YL1943"/>
      <c r="YM1943"/>
      <c r="YN1943"/>
      <c r="YO1943"/>
      <c r="YP1943"/>
      <c r="YQ1943"/>
      <c r="YR1943"/>
      <c r="YS1943"/>
      <c r="YT1943"/>
      <c r="YU1943"/>
      <c r="YV1943"/>
      <c r="YW1943"/>
      <c r="YX1943"/>
      <c r="YY1943"/>
      <c r="YZ1943"/>
      <c r="ZA1943"/>
      <c r="ZB1943"/>
      <c r="ZC1943"/>
      <c r="ZD1943"/>
      <c r="ZE1943"/>
      <c r="ZF1943"/>
      <c r="ZG1943"/>
      <c r="ZH1943"/>
      <c r="ZI1943"/>
      <c r="ZJ1943"/>
      <c r="ZK1943"/>
      <c r="ZL1943"/>
      <c r="ZM1943"/>
      <c r="ZN1943"/>
      <c r="ZO1943"/>
      <c r="ZP1943"/>
      <c r="ZQ1943"/>
      <c r="ZR1943"/>
      <c r="ZS1943"/>
      <c r="ZT1943"/>
      <c r="ZU1943"/>
      <c r="ZV1943"/>
      <c r="ZW1943"/>
      <c r="ZX1943"/>
      <c r="ZY1943"/>
      <c r="ZZ1943"/>
      <c r="AAA1943"/>
      <c r="AAB1943"/>
      <c r="AAC1943"/>
      <c r="AAD1943"/>
      <c r="AAE1943"/>
      <c r="AAF1943"/>
      <c r="AAG1943"/>
      <c r="AAH1943"/>
      <c r="AAI1943"/>
      <c r="AAJ1943"/>
      <c r="AAK1943"/>
      <c r="AAL1943"/>
      <c r="AAM1943"/>
      <c r="AAN1943"/>
      <c r="AAO1943"/>
      <c r="AAP1943"/>
      <c r="AAQ1943"/>
      <c r="AAR1943"/>
      <c r="AAS1943"/>
      <c r="AAT1943"/>
      <c r="AAU1943"/>
      <c r="AAV1943"/>
      <c r="AAW1943"/>
      <c r="AAX1943"/>
      <c r="AAY1943"/>
      <c r="AAZ1943"/>
      <c r="ABA1943"/>
      <c r="ABB1943"/>
      <c r="ABC1943"/>
      <c r="ABD1943"/>
      <c r="ABE1943"/>
      <c r="ABF1943"/>
      <c r="ABG1943"/>
      <c r="ABH1943"/>
      <c r="ABI1943"/>
      <c r="ABJ1943"/>
      <c r="ABK1943"/>
      <c r="ABL1943"/>
      <c r="ABM1943"/>
      <c r="ABN1943"/>
      <c r="ABO1943"/>
      <c r="ABP1943"/>
      <c r="ABQ1943"/>
      <c r="ABR1943"/>
      <c r="ABS1943"/>
      <c r="ABT1943"/>
      <c r="ABU1943"/>
      <c r="ABV1943"/>
      <c r="ABW1943"/>
      <c r="ABX1943"/>
      <c r="ABY1943"/>
      <c r="ABZ1943"/>
      <c r="ACA1943"/>
      <c r="ACB1943"/>
      <c r="ACC1943"/>
      <c r="ACD1943"/>
      <c r="ACE1943"/>
      <c r="ACF1943"/>
      <c r="ACG1943"/>
      <c r="ACH1943"/>
      <c r="ACI1943"/>
      <c r="ACJ1943"/>
      <c r="ACK1943"/>
      <c r="ACL1943"/>
      <c r="ACM1943"/>
      <c r="ACN1943"/>
      <c r="ACO1943"/>
      <c r="ACP1943"/>
      <c r="ACQ1943"/>
      <c r="ACR1943"/>
      <c r="ACS1943"/>
      <c r="ACT1943"/>
      <c r="ACU1943"/>
      <c r="ACV1943"/>
      <c r="ACW1943"/>
      <c r="ACX1943"/>
      <c r="ACY1943"/>
      <c r="ACZ1943"/>
      <c r="ADA1943"/>
      <c r="ADB1943"/>
      <c r="ADC1943"/>
      <c r="ADD1943"/>
      <c r="ADE1943"/>
      <c r="ADF1943"/>
      <c r="ADG1943"/>
      <c r="ADH1943"/>
      <c r="ADI1943"/>
      <c r="ADJ1943"/>
      <c r="ADK1943"/>
      <c r="ADL1943"/>
      <c r="ADM1943"/>
      <c r="ADN1943"/>
      <c r="ADO1943"/>
      <c r="ADP1943"/>
      <c r="ADQ1943"/>
      <c r="ADR1943"/>
      <c r="ADS1943"/>
      <c r="ADT1943"/>
      <c r="ADU1943"/>
      <c r="ADV1943"/>
      <c r="ADW1943"/>
      <c r="ADX1943"/>
      <c r="ADY1943"/>
      <c r="ADZ1943"/>
      <c r="AEA1943"/>
      <c r="AEB1943"/>
      <c r="AEC1943"/>
      <c r="AED1943"/>
      <c r="AEE1943"/>
      <c r="AEF1943"/>
      <c r="AEG1943"/>
      <c r="AEH1943"/>
      <c r="AEI1943"/>
      <c r="AEJ1943"/>
      <c r="AEK1943"/>
      <c r="AEL1943"/>
      <c r="AEM1943"/>
      <c r="AEN1943"/>
      <c r="AEO1943"/>
      <c r="AEP1943"/>
      <c r="AEQ1943"/>
      <c r="AER1943"/>
      <c r="AES1943"/>
      <c r="AET1943"/>
      <c r="AEU1943"/>
      <c r="AEV1943"/>
      <c r="AEW1943"/>
      <c r="AEX1943"/>
      <c r="AEY1943"/>
      <c r="AEZ1943"/>
      <c r="AFA1943"/>
      <c r="AFB1943"/>
      <c r="AFC1943"/>
      <c r="AFD1943"/>
      <c r="AFE1943"/>
      <c r="AFF1943"/>
      <c r="AFG1943"/>
      <c r="AFH1943"/>
      <c r="AFI1943"/>
      <c r="AFJ1943"/>
      <c r="AFK1943"/>
      <c r="AFL1943"/>
      <c r="AFM1943"/>
      <c r="AFN1943"/>
      <c r="AFO1943"/>
      <c r="AFP1943"/>
      <c r="AFQ1943"/>
      <c r="AFR1943"/>
      <c r="AFS1943"/>
      <c r="AFT1943"/>
      <c r="AFU1943"/>
      <c r="AFV1943"/>
      <c r="AFW1943"/>
      <c r="AFX1943"/>
      <c r="AFY1943"/>
      <c r="AFZ1943"/>
      <c r="AGA1943"/>
      <c r="AGB1943"/>
      <c r="AGC1943"/>
      <c r="AGD1943"/>
      <c r="AGE1943"/>
      <c r="AGF1943"/>
      <c r="AGG1943"/>
      <c r="AGH1943"/>
      <c r="AGI1943"/>
      <c r="AGJ1943"/>
      <c r="AGK1943"/>
      <c r="AGL1943"/>
      <c r="AGM1943"/>
      <c r="AGN1943"/>
      <c r="AGO1943"/>
      <c r="AGP1943"/>
      <c r="AGQ1943"/>
      <c r="AGR1943"/>
      <c r="AGS1943"/>
      <c r="AGT1943"/>
      <c r="AGU1943"/>
      <c r="AGV1943"/>
      <c r="AGW1943"/>
      <c r="AGX1943"/>
      <c r="AGY1943"/>
      <c r="AGZ1943"/>
      <c r="AHA1943"/>
      <c r="AHB1943"/>
      <c r="AHC1943"/>
      <c r="AHD1943"/>
      <c r="AHE1943"/>
      <c r="AHF1943"/>
      <c r="AHG1943"/>
      <c r="AHH1943"/>
      <c r="AHI1943"/>
      <c r="AHJ1943"/>
      <c r="AHK1943"/>
      <c r="AHL1943"/>
      <c r="AHM1943"/>
      <c r="AHN1943"/>
      <c r="AHO1943"/>
      <c r="AHP1943"/>
      <c r="AHQ1943"/>
      <c r="AHR1943"/>
      <c r="AHS1943"/>
      <c r="AHT1943"/>
      <c r="AHU1943"/>
      <c r="AHV1943"/>
      <c r="AHW1943"/>
      <c r="AHX1943"/>
      <c r="AHY1943"/>
      <c r="AHZ1943"/>
      <c r="AIA1943"/>
      <c r="AIB1943"/>
      <c r="AIC1943"/>
      <c r="AID1943"/>
      <c r="AIE1943"/>
      <c r="AIF1943"/>
      <c r="AIG1943"/>
      <c r="AIH1943"/>
      <c r="AII1943"/>
      <c r="AIJ1943"/>
      <c r="AIK1943"/>
      <c r="AIL1943"/>
      <c r="AIM1943"/>
      <c r="AIN1943"/>
      <c r="AIO1943"/>
      <c r="AIP1943"/>
      <c r="AIQ1943"/>
      <c r="AIR1943"/>
      <c r="AIS1943"/>
      <c r="AIT1943"/>
      <c r="AIU1943"/>
      <c r="AIV1943"/>
      <c r="AIW1943"/>
      <c r="AIX1943"/>
      <c r="AIY1943"/>
      <c r="AIZ1943"/>
      <c r="AJA1943"/>
      <c r="AJB1943"/>
      <c r="AJC1943"/>
      <c r="AJD1943"/>
      <c r="AJE1943"/>
      <c r="AJF1943"/>
      <c r="AJG1943"/>
      <c r="AJH1943"/>
      <c r="AJI1943"/>
      <c r="AJJ1943"/>
      <c r="AJK1943"/>
      <c r="AJL1943"/>
      <c r="AJM1943"/>
      <c r="AJN1943"/>
      <c r="AJO1943"/>
      <c r="AJP1943"/>
      <c r="AJQ1943"/>
      <c r="AJR1943"/>
      <c r="AJS1943"/>
      <c r="AJT1943"/>
      <c r="AJU1943"/>
      <c r="AJV1943"/>
      <c r="AJW1943"/>
      <c r="AJX1943"/>
      <c r="AJY1943"/>
      <c r="AJZ1943"/>
      <c r="AKA1943"/>
      <c r="AKB1943"/>
      <c r="AKC1943"/>
      <c r="AKD1943"/>
      <c r="AKE1943"/>
      <c r="AKF1943"/>
      <c r="AKG1943"/>
      <c r="AKH1943"/>
      <c r="AKI1943"/>
      <c r="AKJ1943"/>
      <c r="AKK1943"/>
      <c r="AKL1943"/>
      <c r="AKM1943"/>
      <c r="AKN1943"/>
      <c r="AKO1943"/>
      <c r="AKP1943"/>
      <c r="AKQ1943"/>
      <c r="AKR1943"/>
      <c r="AKS1943"/>
      <c r="AKT1943"/>
      <c r="AKU1943"/>
      <c r="AKV1943"/>
      <c r="AKW1943"/>
      <c r="AKX1943"/>
      <c r="AKY1943"/>
      <c r="AKZ1943"/>
      <c r="ALA1943"/>
      <c r="ALB1943"/>
      <c r="ALC1943"/>
      <c r="ALD1943"/>
      <c r="ALE1943"/>
      <c r="ALF1943"/>
      <c r="ALG1943"/>
      <c r="ALH1943"/>
      <c r="ALI1943"/>
      <c r="ALJ1943"/>
      <c r="ALK1943"/>
      <c r="ALL1943"/>
      <c r="ALM1943"/>
      <c r="ALN1943"/>
      <c r="ALO1943"/>
      <c r="ALP1943"/>
      <c r="ALQ1943"/>
      <c r="ALR1943"/>
      <c r="ALS1943"/>
      <c r="ALT1943"/>
      <c r="ALU1943"/>
      <c r="ALV1943"/>
      <c r="ALW1943"/>
      <c r="ALX1943"/>
      <c r="ALY1943"/>
      <c r="ALZ1943"/>
      <c r="AMA1943"/>
      <c r="AMB1943"/>
      <c r="AMC1943"/>
      <c r="AMD1943"/>
      <c r="AME1943"/>
      <c r="AMF1943"/>
      <c r="AMG1943"/>
      <c r="AMH1943"/>
      <c r="AMI1943"/>
      <c r="AMJ1943"/>
      <c r="AMK1943"/>
    </row>
    <row r="1944" spans="1:1025" ht="45" customHeight="1" thickTop="1" thickBot="1" x14ac:dyDescent="0.3">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c r="AU1944"/>
      <c r="AV1944"/>
      <c r="AW1944"/>
      <c r="AX1944"/>
      <c r="AY1944"/>
      <c r="AZ1944"/>
      <c r="BA1944"/>
      <c r="BB1944"/>
      <c r="BC1944"/>
      <c r="BD1944"/>
      <c r="BE1944"/>
      <c r="BF1944"/>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I1944"/>
      <c r="DJ1944"/>
      <c r="DK1944"/>
      <c r="DL1944"/>
      <c r="DM1944"/>
      <c r="DN1944"/>
      <c r="DO1944"/>
      <c r="DP1944"/>
      <c r="DQ1944"/>
      <c r="DR1944"/>
      <c r="DS1944"/>
      <c r="DT1944"/>
      <c r="DU1944"/>
      <c r="DV1944"/>
      <c r="DW1944"/>
      <c r="DX1944"/>
      <c r="DY1944"/>
      <c r="DZ1944"/>
      <c r="EA1944"/>
      <c r="EB1944"/>
      <c r="EC1944"/>
      <c r="ED1944"/>
      <c r="EE1944"/>
      <c r="EF1944"/>
      <c r="EG1944"/>
      <c r="EH1944"/>
      <c r="EI1944"/>
      <c r="EJ1944"/>
      <c r="EK1944"/>
      <c r="EL1944"/>
      <c r="EM1944"/>
      <c r="EN1944"/>
      <c r="EO1944"/>
      <c r="EP1944"/>
      <c r="EQ1944"/>
      <c r="ER1944"/>
      <c r="ES1944"/>
      <c r="ET1944"/>
      <c r="EU1944"/>
      <c r="EV1944"/>
      <c r="EW1944"/>
      <c r="EX1944"/>
      <c r="EY1944"/>
      <c r="EZ1944"/>
      <c r="FA1944"/>
      <c r="FB1944"/>
      <c r="FC1944"/>
      <c r="FD1944"/>
      <c r="FE1944"/>
      <c r="FF1944"/>
      <c r="FG1944"/>
      <c r="FH1944"/>
      <c r="FI1944"/>
      <c r="FJ1944"/>
      <c r="FK1944"/>
      <c r="FL1944"/>
      <c r="FM1944"/>
      <c r="FN1944"/>
      <c r="FO1944"/>
      <c r="FP1944"/>
      <c r="FQ1944"/>
      <c r="FR1944"/>
      <c r="FS1944"/>
      <c r="FT1944"/>
      <c r="FU1944"/>
      <c r="FV1944"/>
      <c r="FW1944"/>
      <c r="FX1944"/>
      <c r="FY1944"/>
      <c r="FZ1944"/>
      <c r="GA1944"/>
      <c r="GB1944"/>
      <c r="GC1944"/>
      <c r="GD1944"/>
      <c r="GE1944"/>
      <c r="GF1944"/>
      <c r="GG1944"/>
      <c r="GH1944"/>
      <c r="GI1944"/>
      <c r="GJ1944"/>
      <c r="GK1944"/>
      <c r="GL1944"/>
      <c r="GM1944"/>
      <c r="GN1944"/>
      <c r="GO1944"/>
      <c r="GP1944"/>
      <c r="GQ1944"/>
      <c r="GR1944"/>
      <c r="GS1944"/>
      <c r="GT1944"/>
      <c r="GU1944"/>
      <c r="GV1944"/>
      <c r="GW1944"/>
      <c r="GX1944"/>
      <c r="GY1944"/>
      <c r="GZ1944"/>
      <c r="HA1944"/>
      <c r="HB1944"/>
      <c r="HC1944"/>
      <c r="HD1944"/>
      <c r="HE1944"/>
      <c r="HF1944"/>
      <c r="HG1944"/>
      <c r="HH1944"/>
      <c r="HI1944"/>
      <c r="HJ1944"/>
      <c r="HK1944"/>
      <c r="HL1944"/>
      <c r="HM1944"/>
      <c r="HN1944"/>
      <c r="HO1944"/>
      <c r="HP1944"/>
      <c r="HQ1944"/>
      <c r="HR1944"/>
      <c r="HS1944"/>
      <c r="HT1944"/>
      <c r="HU1944"/>
      <c r="HV1944"/>
      <c r="HW1944"/>
      <c r="HX1944"/>
      <c r="HY1944"/>
      <c r="HZ1944"/>
      <c r="IA1944"/>
      <c r="IB1944"/>
      <c r="IC1944"/>
      <c r="ID1944"/>
      <c r="IE1944"/>
      <c r="IF1944"/>
      <c r="IG1944"/>
      <c r="IH1944"/>
      <c r="II1944"/>
      <c r="IJ1944"/>
      <c r="IK1944"/>
      <c r="IL1944"/>
      <c r="IM1944"/>
      <c r="IN1944"/>
      <c r="IO1944"/>
      <c r="IP1944"/>
      <c r="IQ1944"/>
      <c r="IR1944"/>
      <c r="IS1944"/>
      <c r="IT1944"/>
      <c r="IU1944"/>
      <c r="IV1944"/>
      <c r="IW1944"/>
      <c r="IX1944"/>
      <c r="IY1944"/>
      <c r="IZ1944"/>
      <c r="JA1944"/>
      <c r="JB1944"/>
      <c r="JC1944"/>
      <c r="JD1944"/>
      <c r="JE1944"/>
      <c r="JF1944"/>
      <c r="JG1944"/>
      <c r="JH1944"/>
      <c r="JI1944"/>
      <c r="JJ1944"/>
      <c r="JK1944"/>
      <c r="JL1944"/>
      <c r="JM1944"/>
      <c r="JN1944"/>
      <c r="JO1944"/>
      <c r="JP1944"/>
      <c r="JQ1944"/>
      <c r="JR1944"/>
      <c r="JS1944"/>
      <c r="JT1944"/>
      <c r="JU1944"/>
      <c r="JV1944"/>
      <c r="JW1944"/>
      <c r="JX1944"/>
      <c r="JY1944"/>
      <c r="JZ1944"/>
      <c r="KA1944"/>
      <c r="KB1944"/>
      <c r="KC1944"/>
      <c r="KD1944"/>
      <c r="KE1944"/>
      <c r="KF1944"/>
      <c r="KG1944"/>
      <c r="KH1944"/>
      <c r="KI1944"/>
      <c r="KJ1944"/>
      <c r="KK1944"/>
      <c r="KL1944"/>
      <c r="KM1944"/>
      <c r="KN1944"/>
      <c r="KO1944"/>
      <c r="KP1944"/>
      <c r="KQ1944"/>
      <c r="KR1944"/>
      <c r="KS1944"/>
      <c r="KT1944"/>
      <c r="KU1944"/>
      <c r="KV1944"/>
      <c r="KW1944"/>
      <c r="KX1944"/>
      <c r="KY1944"/>
      <c r="KZ1944"/>
      <c r="LA1944"/>
      <c r="LB1944"/>
      <c r="LC1944"/>
      <c r="LD1944"/>
      <c r="LE1944"/>
      <c r="LF1944"/>
      <c r="LG1944"/>
      <c r="LH1944"/>
      <c r="LI1944"/>
      <c r="LJ1944"/>
      <c r="LK1944"/>
      <c r="LL1944"/>
      <c r="LM1944"/>
      <c r="LN1944"/>
      <c r="LO1944"/>
      <c r="LP1944"/>
      <c r="LQ1944"/>
      <c r="LR1944"/>
      <c r="LS1944"/>
      <c r="LT1944"/>
      <c r="LU1944"/>
      <c r="LV1944"/>
      <c r="LW1944"/>
      <c r="LX1944"/>
      <c r="LY1944"/>
      <c r="LZ1944"/>
      <c r="MA1944"/>
      <c r="MB1944"/>
      <c r="MC1944"/>
      <c r="MD1944"/>
      <c r="ME1944"/>
      <c r="MF1944"/>
      <c r="MG1944"/>
      <c r="MH1944"/>
      <c r="MI1944"/>
      <c r="MJ1944"/>
      <c r="MK1944"/>
      <c r="ML1944"/>
      <c r="MM1944"/>
      <c r="MN1944"/>
      <c r="MO1944"/>
      <c r="MP1944"/>
      <c r="MQ1944"/>
      <c r="MR1944"/>
      <c r="MS1944"/>
      <c r="MT1944"/>
      <c r="MU1944"/>
      <c r="MV1944"/>
      <c r="MW1944"/>
      <c r="MX1944"/>
      <c r="MY1944"/>
      <c r="MZ1944"/>
      <c r="NA1944"/>
      <c r="NB1944"/>
      <c r="NC1944"/>
      <c r="ND1944"/>
      <c r="NE1944"/>
      <c r="NF1944"/>
      <c r="NG1944"/>
      <c r="NH1944"/>
      <c r="NI1944"/>
      <c r="NJ1944"/>
      <c r="NK1944"/>
      <c r="NL1944"/>
      <c r="NM1944"/>
      <c r="NN1944"/>
      <c r="NO1944"/>
      <c r="NP1944"/>
      <c r="NQ1944"/>
      <c r="NR1944"/>
      <c r="NS1944"/>
      <c r="NT1944"/>
      <c r="NU1944"/>
      <c r="NV1944"/>
      <c r="NW1944"/>
      <c r="NX1944"/>
      <c r="NY1944"/>
      <c r="NZ1944"/>
      <c r="OA1944"/>
      <c r="OB1944"/>
      <c r="OC1944"/>
      <c r="OD1944"/>
      <c r="OE1944"/>
      <c r="OF1944"/>
      <c r="OG1944"/>
      <c r="OH1944"/>
      <c r="OI1944"/>
      <c r="OJ1944"/>
      <c r="OK1944"/>
      <c r="OL1944"/>
      <c r="OM1944"/>
      <c r="ON1944"/>
      <c r="OO1944"/>
      <c r="OP1944"/>
      <c r="OQ1944"/>
      <c r="OR1944"/>
      <c r="OS1944"/>
      <c r="OT1944"/>
      <c r="OU1944"/>
      <c r="OV1944"/>
      <c r="OW1944"/>
      <c r="OX1944"/>
      <c r="OY1944"/>
      <c r="OZ1944"/>
      <c r="PA1944"/>
      <c r="PB1944"/>
      <c r="PC1944"/>
      <c r="PD1944"/>
      <c r="PE1944"/>
      <c r="PF1944"/>
      <c r="PG1944"/>
      <c r="PH1944"/>
      <c r="PI1944"/>
      <c r="PJ1944"/>
      <c r="PK1944"/>
      <c r="PL1944"/>
      <c r="PM1944"/>
      <c r="PN1944"/>
      <c r="PO1944"/>
      <c r="PP1944"/>
      <c r="PQ1944"/>
      <c r="PR1944"/>
      <c r="PS1944"/>
      <c r="PT1944"/>
      <c r="PU1944"/>
      <c r="PV1944"/>
      <c r="PW1944"/>
      <c r="PX1944"/>
      <c r="PY1944"/>
      <c r="PZ1944"/>
      <c r="QA1944"/>
      <c r="QB1944"/>
      <c r="QC1944"/>
      <c r="QD1944"/>
      <c r="QE1944"/>
      <c r="QF1944"/>
      <c r="QG1944"/>
      <c r="QH1944"/>
      <c r="QI1944"/>
      <c r="QJ1944"/>
      <c r="QK1944"/>
      <c r="QL1944"/>
      <c r="QM1944"/>
      <c r="QN1944"/>
      <c r="QO1944"/>
      <c r="QP1944"/>
      <c r="QQ1944"/>
      <c r="QR1944"/>
      <c r="QS1944"/>
      <c r="QT1944"/>
      <c r="QU1944"/>
      <c r="QV1944"/>
      <c r="QW1944"/>
      <c r="QX1944"/>
      <c r="QY1944"/>
      <c r="QZ1944"/>
      <c r="RA1944"/>
      <c r="RB1944"/>
      <c r="RC1944"/>
      <c r="RD1944"/>
      <c r="RE1944"/>
      <c r="RF1944"/>
      <c r="RG1944"/>
      <c r="RH1944"/>
      <c r="RI1944"/>
      <c r="RJ1944"/>
      <c r="RK1944"/>
      <c r="RL1944"/>
      <c r="RM1944"/>
      <c r="RN1944"/>
      <c r="RO1944"/>
      <c r="RP1944"/>
      <c r="RQ1944"/>
      <c r="RR1944"/>
      <c r="RS1944"/>
      <c r="RT1944"/>
      <c r="RU1944"/>
      <c r="RV1944"/>
      <c r="RW1944"/>
      <c r="RX1944"/>
      <c r="RY1944"/>
      <c r="RZ1944"/>
      <c r="SA1944"/>
      <c r="SB1944"/>
      <c r="SC1944"/>
      <c r="SD1944"/>
      <c r="SE1944"/>
      <c r="SF1944"/>
      <c r="SG1944"/>
      <c r="SH1944"/>
      <c r="SI1944"/>
      <c r="SJ1944"/>
      <c r="SK1944"/>
      <c r="SL1944"/>
      <c r="SM1944"/>
      <c r="SN1944"/>
      <c r="SO1944"/>
      <c r="SP1944"/>
      <c r="SQ1944"/>
      <c r="SR1944"/>
      <c r="SS1944"/>
      <c r="ST1944"/>
      <c r="SU1944"/>
      <c r="SV1944"/>
      <c r="SW1944"/>
      <c r="SX1944"/>
      <c r="SY1944"/>
      <c r="SZ1944"/>
      <c r="TA1944"/>
      <c r="TB1944"/>
      <c r="TC1944"/>
      <c r="TD1944"/>
      <c r="TE1944"/>
      <c r="TF1944"/>
      <c r="TG1944"/>
      <c r="TH1944"/>
      <c r="TI1944"/>
      <c r="TJ1944"/>
      <c r="TK1944"/>
      <c r="TL1944"/>
      <c r="TM1944"/>
      <c r="TN1944"/>
      <c r="TO1944"/>
      <c r="TP1944"/>
      <c r="TQ1944"/>
      <c r="TR1944"/>
      <c r="TS1944"/>
      <c r="TT1944"/>
      <c r="TU1944"/>
      <c r="TV1944"/>
      <c r="TW1944"/>
      <c r="TX1944"/>
      <c r="TY1944"/>
      <c r="TZ1944"/>
      <c r="UA1944"/>
      <c r="UB1944"/>
      <c r="UC1944"/>
      <c r="UD1944"/>
      <c r="UE1944"/>
      <c r="UF1944"/>
      <c r="UG1944"/>
      <c r="UH1944"/>
      <c r="UI1944"/>
      <c r="UJ1944"/>
      <c r="UK1944"/>
      <c r="UL1944"/>
      <c r="UM1944"/>
      <c r="UN1944"/>
      <c r="UO1944"/>
      <c r="UP1944"/>
      <c r="UQ1944"/>
      <c r="UR1944"/>
      <c r="US1944"/>
      <c r="UT1944"/>
      <c r="UU1944"/>
      <c r="UV1944"/>
      <c r="UW1944"/>
      <c r="UX1944"/>
      <c r="UY1944"/>
      <c r="UZ1944"/>
      <c r="VA1944"/>
      <c r="VB1944"/>
      <c r="VC1944"/>
      <c r="VD1944"/>
      <c r="VE1944"/>
      <c r="VF1944"/>
      <c r="VG1944"/>
      <c r="VH1944"/>
      <c r="VI1944"/>
      <c r="VJ1944"/>
      <c r="VK1944"/>
      <c r="VL1944"/>
      <c r="VM1944"/>
      <c r="VN1944"/>
      <c r="VO1944"/>
      <c r="VP1944"/>
      <c r="VQ1944"/>
      <c r="VR1944"/>
      <c r="VS1944"/>
      <c r="VT1944"/>
      <c r="VU1944"/>
      <c r="VV1944"/>
      <c r="VW1944"/>
      <c r="VX1944"/>
      <c r="VY1944"/>
      <c r="VZ1944"/>
      <c r="WA1944"/>
      <c r="WB1944"/>
      <c r="WC1944"/>
      <c r="WD1944"/>
      <c r="WE1944"/>
      <c r="WF1944"/>
      <c r="WG1944"/>
      <c r="WH1944"/>
      <c r="WI1944"/>
      <c r="WJ1944"/>
      <c r="WK1944"/>
      <c r="WL1944"/>
      <c r="WM1944"/>
      <c r="WN1944"/>
      <c r="WO1944"/>
      <c r="WP1944"/>
      <c r="WQ1944"/>
      <c r="WR1944"/>
      <c r="WS1944"/>
      <c r="WT1944"/>
      <c r="WU1944"/>
      <c r="WV1944"/>
      <c r="WW1944"/>
      <c r="WX1944"/>
      <c r="WY1944"/>
      <c r="WZ1944"/>
      <c r="XA1944"/>
      <c r="XB1944"/>
      <c r="XC1944"/>
      <c r="XD1944"/>
      <c r="XE1944"/>
      <c r="XF1944"/>
      <c r="XG1944"/>
      <c r="XH1944"/>
      <c r="XI1944"/>
      <c r="XJ1944"/>
      <c r="XK1944"/>
      <c r="XL1944"/>
      <c r="XM1944"/>
      <c r="XN1944"/>
      <c r="XO1944"/>
      <c r="XP1944"/>
      <c r="XQ1944"/>
      <c r="XR1944"/>
      <c r="XS1944"/>
      <c r="XT1944"/>
      <c r="XU1944"/>
      <c r="XV1944"/>
      <c r="XW1944"/>
      <c r="XX1944"/>
      <c r="XY1944"/>
      <c r="XZ1944"/>
      <c r="YA1944"/>
      <c r="YB1944"/>
      <c r="YC1944"/>
      <c r="YD1944"/>
      <c r="YE1944"/>
      <c r="YF1944"/>
      <c r="YG1944"/>
      <c r="YH1944"/>
      <c r="YI1944"/>
      <c r="YJ1944"/>
      <c r="YK1944"/>
      <c r="YL1944"/>
      <c r="YM1944"/>
      <c r="YN1944"/>
      <c r="YO1944"/>
      <c r="YP1944"/>
      <c r="YQ1944"/>
      <c r="YR1944"/>
      <c r="YS1944"/>
      <c r="YT1944"/>
      <c r="YU1944"/>
      <c r="YV1944"/>
      <c r="YW1944"/>
      <c r="YX1944"/>
      <c r="YY1944"/>
      <c r="YZ1944"/>
      <c r="ZA1944"/>
      <c r="ZB1944"/>
      <c r="ZC1944"/>
      <c r="ZD1944"/>
      <c r="ZE1944"/>
      <c r="ZF1944"/>
      <c r="ZG1944"/>
      <c r="ZH1944"/>
      <c r="ZI1944"/>
      <c r="ZJ1944"/>
      <c r="ZK1944"/>
      <c r="ZL1944"/>
      <c r="ZM1944"/>
      <c r="ZN1944"/>
      <c r="ZO1944"/>
      <c r="ZP1944"/>
      <c r="ZQ1944"/>
      <c r="ZR1944"/>
      <c r="ZS1944"/>
      <c r="ZT1944"/>
      <c r="ZU1944"/>
      <c r="ZV1944"/>
      <c r="ZW1944"/>
      <c r="ZX1944"/>
      <c r="ZY1944"/>
      <c r="ZZ1944"/>
      <c r="AAA1944"/>
      <c r="AAB1944"/>
      <c r="AAC1944"/>
      <c r="AAD1944"/>
      <c r="AAE1944"/>
      <c r="AAF1944"/>
      <c r="AAG1944"/>
      <c r="AAH1944"/>
      <c r="AAI1944"/>
      <c r="AAJ1944"/>
      <c r="AAK1944"/>
      <c r="AAL1944"/>
      <c r="AAM1944"/>
      <c r="AAN1944"/>
      <c r="AAO1944"/>
      <c r="AAP1944"/>
      <c r="AAQ1944"/>
      <c r="AAR1944"/>
      <c r="AAS1944"/>
      <c r="AAT1944"/>
      <c r="AAU1944"/>
      <c r="AAV1944"/>
      <c r="AAW1944"/>
      <c r="AAX1944"/>
      <c r="AAY1944"/>
      <c r="AAZ1944"/>
      <c r="ABA1944"/>
      <c r="ABB1944"/>
      <c r="ABC1944"/>
      <c r="ABD1944"/>
      <c r="ABE1944"/>
      <c r="ABF1944"/>
      <c r="ABG1944"/>
      <c r="ABH1944"/>
      <c r="ABI1944"/>
      <c r="ABJ1944"/>
      <c r="ABK1944"/>
      <c r="ABL1944"/>
      <c r="ABM1944"/>
      <c r="ABN1944"/>
      <c r="ABO1944"/>
      <c r="ABP1944"/>
      <c r="ABQ1944"/>
      <c r="ABR1944"/>
      <c r="ABS1944"/>
      <c r="ABT1944"/>
      <c r="ABU1944"/>
      <c r="ABV1944"/>
      <c r="ABW1944"/>
      <c r="ABX1944"/>
      <c r="ABY1944"/>
      <c r="ABZ1944"/>
      <c r="ACA1944"/>
      <c r="ACB1944"/>
      <c r="ACC1944"/>
      <c r="ACD1944"/>
      <c r="ACE1944"/>
      <c r="ACF1944"/>
      <c r="ACG1944"/>
      <c r="ACH1944"/>
      <c r="ACI1944"/>
      <c r="ACJ1944"/>
      <c r="ACK1944"/>
      <c r="ACL1944"/>
      <c r="ACM1944"/>
      <c r="ACN1944"/>
      <c r="ACO1944"/>
      <c r="ACP1944"/>
      <c r="ACQ1944"/>
      <c r="ACR1944"/>
      <c r="ACS1944"/>
      <c r="ACT1944"/>
      <c r="ACU1944"/>
      <c r="ACV1944"/>
      <c r="ACW1944"/>
      <c r="ACX1944"/>
      <c r="ACY1944"/>
      <c r="ACZ1944"/>
      <c r="ADA1944"/>
      <c r="ADB1944"/>
      <c r="ADC1944"/>
      <c r="ADD1944"/>
      <c r="ADE1944"/>
      <c r="ADF1944"/>
      <c r="ADG1944"/>
      <c r="ADH1944"/>
      <c r="ADI1944"/>
      <c r="ADJ1944"/>
      <c r="ADK1944"/>
      <c r="ADL1944"/>
      <c r="ADM1944"/>
      <c r="ADN1944"/>
      <c r="ADO1944"/>
      <c r="ADP1944"/>
      <c r="ADQ1944"/>
      <c r="ADR1944"/>
      <c r="ADS1944"/>
      <c r="ADT1944"/>
      <c r="ADU1944"/>
      <c r="ADV1944"/>
      <c r="ADW1944"/>
      <c r="ADX1944"/>
      <c r="ADY1944"/>
      <c r="ADZ1944"/>
      <c r="AEA1944"/>
      <c r="AEB1944"/>
      <c r="AEC1944"/>
      <c r="AED1944"/>
      <c r="AEE1944"/>
      <c r="AEF1944"/>
      <c r="AEG1944"/>
      <c r="AEH1944"/>
      <c r="AEI1944"/>
      <c r="AEJ1944"/>
      <c r="AEK1944"/>
      <c r="AEL1944"/>
      <c r="AEM1944"/>
      <c r="AEN1944"/>
      <c r="AEO1944"/>
      <c r="AEP1944"/>
      <c r="AEQ1944"/>
      <c r="AER1944"/>
      <c r="AES1944"/>
      <c r="AET1944"/>
      <c r="AEU1944"/>
      <c r="AEV1944"/>
      <c r="AEW1944"/>
      <c r="AEX1944"/>
      <c r="AEY1944"/>
      <c r="AEZ1944"/>
      <c r="AFA1944"/>
      <c r="AFB1944"/>
      <c r="AFC1944"/>
      <c r="AFD1944"/>
      <c r="AFE1944"/>
      <c r="AFF1944"/>
      <c r="AFG1944"/>
      <c r="AFH1944"/>
      <c r="AFI1944"/>
      <c r="AFJ1944"/>
      <c r="AFK1944"/>
      <c r="AFL1944"/>
      <c r="AFM1944"/>
      <c r="AFN1944"/>
      <c r="AFO1944"/>
      <c r="AFP1944"/>
      <c r="AFQ1944"/>
      <c r="AFR1944"/>
      <c r="AFS1944"/>
      <c r="AFT1944"/>
      <c r="AFU1944"/>
      <c r="AFV1944"/>
      <c r="AFW1944"/>
      <c r="AFX1944"/>
      <c r="AFY1944"/>
      <c r="AFZ1944"/>
      <c r="AGA1944"/>
      <c r="AGB1944"/>
      <c r="AGC1944"/>
      <c r="AGD1944"/>
      <c r="AGE1944"/>
      <c r="AGF1944"/>
      <c r="AGG1944"/>
      <c r="AGH1944"/>
      <c r="AGI1944"/>
      <c r="AGJ1944"/>
      <c r="AGK1944"/>
      <c r="AGL1944"/>
      <c r="AGM1944"/>
      <c r="AGN1944"/>
      <c r="AGO1944"/>
      <c r="AGP1944"/>
      <c r="AGQ1944"/>
      <c r="AGR1944"/>
      <c r="AGS1944"/>
      <c r="AGT1944"/>
      <c r="AGU1944"/>
      <c r="AGV1944"/>
      <c r="AGW1944"/>
      <c r="AGX1944"/>
      <c r="AGY1944"/>
      <c r="AGZ1944"/>
      <c r="AHA1944"/>
      <c r="AHB1944"/>
      <c r="AHC1944"/>
      <c r="AHD1944"/>
      <c r="AHE1944"/>
      <c r="AHF1944"/>
      <c r="AHG1944"/>
      <c r="AHH1944"/>
      <c r="AHI1944"/>
      <c r="AHJ1944"/>
      <c r="AHK1944"/>
      <c r="AHL1944"/>
      <c r="AHM1944"/>
      <c r="AHN1944"/>
      <c r="AHO1944"/>
      <c r="AHP1944"/>
      <c r="AHQ1944"/>
      <c r="AHR1944"/>
      <c r="AHS1944"/>
      <c r="AHT1944"/>
      <c r="AHU1944"/>
      <c r="AHV1944"/>
      <c r="AHW1944"/>
      <c r="AHX1944"/>
      <c r="AHY1944"/>
      <c r="AHZ1944"/>
      <c r="AIA1944"/>
      <c r="AIB1944"/>
      <c r="AIC1944"/>
      <c r="AID1944"/>
      <c r="AIE1944"/>
      <c r="AIF1944"/>
      <c r="AIG1944"/>
      <c r="AIH1944"/>
      <c r="AII1944"/>
      <c r="AIJ1944"/>
      <c r="AIK1944"/>
      <c r="AIL1944"/>
      <c r="AIM1944"/>
      <c r="AIN1944"/>
      <c r="AIO1944"/>
      <c r="AIP1944"/>
      <c r="AIQ1944"/>
      <c r="AIR1944"/>
      <c r="AIS1944"/>
      <c r="AIT1944"/>
      <c r="AIU1944"/>
      <c r="AIV1944"/>
      <c r="AIW1944"/>
      <c r="AIX1944"/>
      <c r="AIY1944"/>
      <c r="AIZ1944"/>
      <c r="AJA1944"/>
      <c r="AJB1944"/>
      <c r="AJC1944"/>
      <c r="AJD1944"/>
      <c r="AJE1944"/>
      <c r="AJF1944"/>
      <c r="AJG1944"/>
      <c r="AJH1944"/>
      <c r="AJI1944"/>
      <c r="AJJ1944"/>
      <c r="AJK1944"/>
      <c r="AJL1944"/>
      <c r="AJM1944"/>
      <c r="AJN1944"/>
      <c r="AJO1944"/>
      <c r="AJP1944"/>
      <c r="AJQ1944"/>
      <c r="AJR1944"/>
      <c r="AJS1944"/>
      <c r="AJT1944"/>
      <c r="AJU1944"/>
      <c r="AJV1944"/>
      <c r="AJW1944"/>
      <c r="AJX1944"/>
      <c r="AJY1944"/>
      <c r="AJZ1944"/>
      <c r="AKA1944"/>
      <c r="AKB1944"/>
      <c r="AKC1944"/>
      <c r="AKD1944"/>
      <c r="AKE1944"/>
      <c r="AKF1944"/>
      <c r="AKG1944"/>
      <c r="AKH1944"/>
      <c r="AKI1944"/>
      <c r="AKJ1944"/>
      <c r="AKK1944"/>
      <c r="AKL1944"/>
      <c r="AKM1944"/>
      <c r="AKN1944"/>
      <c r="AKO1944"/>
      <c r="AKP1944"/>
      <c r="AKQ1944"/>
      <c r="AKR1944"/>
      <c r="AKS1944"/>
      <c r="AKT1944"/>
      <c r="AKU1944"/>
      <c r="AKV1944"/>
      <c r="AKW1944"/>
      <c r="AKX1944"/>
      <c r="AKY1944"/>
      <c r="AKZ1944"/>
      <c r="ALA1944"/>
      <c r="ALB1944"/>
      <c r="ALC1944"/>
      <c r="ALD1944"/>
      <c r="ALE1944"/>
      <c r="ALF1944"/>
      <c r="ALG1944"/>
      <c r="ALH1944"/>
      <c r="ALI1944"/>
      <c r="ALJ1944"/>
      <c r="ALK1944"/>
      <c r="ALL1944"/>
      <c r="ALM1944"/>
      <c r="ALN1944"/>
      <c r="ALO1944"/>
      <c r="ALP1944"/>
      <c r="ALQ1944"/>
      <c r="ALR1944"/>
      <c r="ALS1944"/>
      <c r="ALT1944"/>
      <c r="ALU1944"/>
      <c r="ALV1944"/>
      <c r="ALW1944"/>
      <c r="ALX1944"/>
      <c r="ALY1944"/>
      <c r="ALZ1944"/>
      <c r="AMA1944"/>
      <c r="AMB1944"/>
      <c r="AMC1944"/>
      <c r="AMD1944"/>
      <c r="AME1944"/>
      <c r="AMF1944"/>
      <c r="AMG1944"/>
      <c r="AMH1944"/>
      <c r="AMI1944"/>
      <c r="AMJ1944"/>
      <c r="AMK1944"/>
    </row>
    <row r="1945" spans="1:1025" ht="45" customHeight="1" thickTop="1" thickBot="1" x14ac:dyDescent="0.3">
      <c r="A1945" s="257" t="s">
        <v>197</v>
      </c>
      <c r="B1945" s="257"/>
      <c r="C1945" s="257"/>
      <c r="D1945" s="257"/>
      <c r="E1945" s="257"/>
      <c r="F1945" s="257"/>
      <c r="G1945" s="257"/>
      <c r="H1945" s="257"/>
      <c r="I1945" s="257"/>
      <c r="J1945" s="257"/>
      <c r="K1945" s="257"/>
      <c r="L1945" s="257"/>
      <c r="M1945" s="257"/>
      <c r="N1945" s="257"/>
      <c r="O1945" s="257"/>
      <c r="P1945" s="257"/>
      <c r="Q1945" s="56" t="s">
        <v>188</v>
      </c>
      <c r="R1945" s="258" t="s">
        <v>189</v>
      </c>
      <c r="S1945" s="258"/>
      <c r="T1945" s="258"/>
      <c r="U1945" s="258"/>
      <c r="V1945" s="258"/>
      <c r="W1945" s="258"/>
      <c r="X1945" s="258"/>
      <c r="Y1945" s="258"/>
      <c r="Z1945" s="258"/>
      <c r="AA1945" s="258"/>
      <c r="AB1945" s="258"/>
      <c r="AC1945" s="258"/>
      <c r="AD1945" s="258"/>
      <c r="AE1945" s="258"/>
      <c r="AF1945" s="57" t="s">
        <v>188</v>
      </c>
      <c r="AG1945" s="259" t="s">
        <v>7</v>
      </c>
      <c r="AH1945" s="259"/>
      <c r="AI1945" s="259"/>
      <c r="AJ1945" s="259"/>
      <c r="AK1945" s="259"/>
      <c r="AL1945" s="259"/>
      <c r="AM1945" s="259"/>
      <c r="AN1945" s="259"/>
      <c r="AO1945" s="259"/>
      <c r="AP1945" s="259"/>
      <c r="AQ1945" s="259"/>
      <c r="AR1945" s="259"/>
      <c r="AS1945" s="259"/>
      <c r="AT1945" s="259"/>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X1945"/>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I1945"/>
      <c r="DJ1945"/>
      <c r="DK1945"/>
      <c r="DL1945"/>
      <c r="DM1945"/>
      <c r="DN1945"/>
      <c r="DO1945"/>
      <c r="DP1945"/>
      <c r="DQ1945"/>
      <c r="DR1945"/>
      <c r="DS1945"/>
      <c r="DT1945"/>
      <c r="DU1945"/>
      <c r="DV1945"/>
      <c r="DW1945"/>
      <c r="DX1945"/>
      <c r="DY1945"/>
      <c r="DZ1945"/>
      <c r="EA1945"/>
      <c r="EB1945"/>
      <c r="EC1945"/>
      <c r="ED1945"/>
      <c r="EE1945"/>
      <c r="EF1945"/>
      <c r="EG1945"/>
      <c r="EH1945"/>
      <c r="EI1945"/>
      <c r="EJ1945"/>
      <c r="EK1945"/>
      <c r="EL1945"/>
      <c r="EM1945"/>
      <c r="EN1945"/>
      <c r="EO1945"/>
      <c r="EP1945"/>
      <c r="EQ1945"/>
      <c r="ER1945"/>
      <c r="ES1945"/>
      <c r="ET1945"/>
      <c r="EU1945"/>
      <c r="EV1945"/>
      <c r="EW1945"/>
      <c r="EX1945"/>
      <c r="EY1945"/>
      <c r="EZ1945"/>
      <c r="FA1945"/>
      <c r="FB1945"/>
      <c r="FC1945"/>
      <c r="FD1945"/>
      <c r="FE1945"/>
      <c r="FF1945"/>
      <c r="FG1945"/>
      <c r="FH1945"/>
      <c r="FI1945"/>
      <c r="FJ1945"/>
      <c r="FK1945"/>
      <c r="FL1945"/>
      <c r="FM1945"/>
      <c r="FN1945"/>
      <c r="FO1945"/>
      <c r="FP1945"/>
      <c r="FQ1945"/>
      <c r="FR1945"/>
      <c r="FS1945"/>
      <c r="FT1945"/>
      <c r="FU1945"/>
      <c r="FV1945"/>
      <c r="FW1945"/>
      <c r="FX1945"/>
      <c r="FY1945"/>
      <c r="FZ1945"/>
      <c r="GA1945"/>
      <c r="GB1945"/>
      <c r="GC1945"/>
      <c r="GD1945"/>
      <c r="GE1945"/>
      <c r="GF1945"/>
      <c r="GG1945"/>
      <c r="GH1945"/>
      <c r="GI1945"/>
      <c r="GJ1945"/>
      <c r="GK1945"/>
      <c r="GL1945"/>
      <c r="GM1945"/>
      <c r="GN1945"/>
      <c r="GO1945"/>
      <c r="GP1945"/>
      <c r="GQ1945"/>
      <c r="GR1945"/>
      <c r="GS1945"/>
      <c r="GT1945"/>
      <c r="GU1945"/>
      <c r="GV1945"/>
      <c r="GW1945"/>
      <c r="GX1945"/>
      <c r="GY1945"/>
      <c r="GZ1945"/>
      <c r="HA1945"/>
      <c r="HB1945"/>
      <c r="HC1945"/>
      <c r="HD1945"/>
      <c r="HE1945"/>
      <c r="HF1945"/>
      <c r="HG1945"/>
      <c r="HH1945"/>
      <c r="HI1945"/>
      <c r="HJ1945"/>
      <c r="HK1945"/>
      <c r="HL1945"/>
      <c r="HM1945"/>
      <c r="HN1945"/>
      <c r="HO1945"/>
      <c r="HP1945"/>
      <c r="HQ1945"/>
      <c r="HR1945"/>
      <c r="HS1945"/>
      <c r="HT1945"/>
      <c r="HU1945"/>
      <c r="HV1945"/>
      <c r="HW1945"/>
      <c r="HX1945"/>
      <c r="HY1945"/>
      <c r="HZ1945"/>
      <c r="IA1945"/>
      <c r="IB1945"/>
      <c r="IC1945"/>
      <c r="ID1945"/>
      <c r="IE1945"/>
      <c r="IF1945"/>
      <c r="IG1945"/>
      <c r="IH1945"/>
      <c r="II1945"/>
      <c r="IJ1945"/>
      <c r="IK1945"/>
      <c r="IL1945"/>
      <c r="IM1945"/>
      <c r="IN1945"/>
      <c r="IO1945"/>
      <c r="IP1945"/>
      <c r="IQ1945"/>
      <c r="IR1945"/>
      <c r="IS1945"/>
      <c r="IT1945"/>
      <c r="IU1945"/>
      <c r="IV1945"/>
      <c r="IW1945"/>
      <c r="IX1945"/>
      <c r="IY1945"/>
      <c r="IZ1945"/>
      <c r="JA1945"/>
      <c r="JB1945"/>
      <c r="JC1945"/>
      <c r="JD1945"/>
      <c r="JE1945"/>
      <c r="JF1945"/>
      <c r="JG1945"/>
      <c r="JH1945"/>
      <c r="JI1945"/>
      <c r="JJ1945"/>
      <c r="JK1945"/>
      <c r="JL1945"/>
      <c r="JM1945"/>
      <c r="JN1945"/>
      <c r="JO1945"/>
      <c r="JP1945"/>
      <c r="JQ1945"/>
      <c r="JR1945"/>
      <c r="JS1945"/>
      <c r="JT1945"/>
      <c r="JU1945"/>
      <c r="JV1945"/>
      <c r="JW1945"/>
      <c r="JX1945"/>
      <c r="JY1945"/>
      <c r="JZ1945"/>
      <c r="KA1945"/>
      <c r="KB1945"/>
      <c r="KC1945"/>
      <c r="KD1945"/>
      <c r="KE1945"/>
      <c r="KF1945"/>
      <c r="KG1945"/>
      <c r="KH1945"/>
      <c r="KI1945"/>
      <c r="KJ1945"/>
      <c r="KK1945"/>
      <c r="KL1945"/>
      <c r="KM1945"/>
      <c r="KN1945"/>
      <c r="KO1945"/>
      <c r="KP1945"/>
      <c r="KQ1945"/>
      <c r="KR1945"/>
      <c r="KS1945"/>
      <c r="KT1945"/>
      <c r="KU1945"/>
      <c r="KV1945"/>
      <c r="KW1945"/>
      <c r="KX1945"/>
      <c r="KY1945"/>
      <c r="KZ1945"/>
      <c r="LA1945"/>
      <c r="LB1945"/>
      <c r="LC1945"/>
      <c r="LD1945"/>
      <c r="LE1945"/>
      <c r="LF1945"/>
      <c r="LG1945"/>
      <c r="LH1945"/>
      <c r="LI1945"/>
      <c r="LJ1945"/>
      <c r="LK1945"/>
      <c r="LL1945"/>
      <c r="LM1945"/>
      <c r="LN1945"/>
      <c r="LO1945"/>
      <c r="LP1945"/>
      <c r="LQ1945"/>
      <c r="LR1945"/>
      <c r="LS1945"/>
      <c r="LT1945"/>
      <c r="LU1945"/>
      <c r="LV1945"/>
      <c r="LW1945"/>
      <c r="LX1945"/>
      <c r="LY1945"/>
      <c r="LZ1945"/>
      <c r="MA1945"/>
      <c r="MB1945"/>
      <c r="MC1945"/>
      <c r="MD1945"/>
      <c r="ME1945"/>
      <c r="MF1945"/>
      <c r="MG1945"/>
      <c r="MH1945"/>
      <c r="MI1945"/>
      <c r="MJ1945"/>
      <c r="MK1945"/>
      <c r="ML1945"/>
      <c r="MM1945"/>
      <c r="MN1945"/>
      <c r="MO1945"/>
      <c r="MP1945"/>
      <c r="MQ1945"/>
      <c r="MR1945"/>
      <c r="MS1945"/>
      <c r="MT1945"/>
      <c r="MU1945"/>
      <c r="MV1945"/>
      <c r="MW1945"/>
      <c r="MX1945"/>
      <c r="MY1945"/>
      <c r="MZ1945"/>
      <c r="NA1945"/>
      <c r="NB1945"/>
      <c r="NC1945"/>
      <c r="ND1945"/>
      <c r="NE1945"/>
      <c r="NF1945"/>
      <c r="NG1945"/>
      <c r="NH1945"/>
      <c r="NI1945"/>
      <c r="NJ1945"/>
      <c r="NK1945"/>
      <c r="NL1945"/>
      <c r="NM1945"/>
      <c r="NN1945"/>
      <c r="NO1945"/>
      <c r="NP1945"/>
      <c r="NQ1945"/>
      <c r="NR1945"/>
      <c r="NS1945"/>
      <c r="NT1945"/>
      <c r="NU1945"/>
      <c r="NV1945"/>
      <c r="NW1945"/>
      <c r="NX1945"/>
      <c r="NY1945"/>
      <c r="NZ1945"/>
      <c r="OA1945"/>
      <c r="OB1945"/>
      <c r="OC1945"/>
      <c r="OD1945"/>
      <c r="OE1945"/>
      <c r="OF1945"/>
      <c r="OG1945"/>
      <c r="OH1945"/>
      <c r="OI1945"/>
      <c r="OJ1945"/>
      <c r="OK1945"/>
      <c r="OL1945"/>
      <c r="OM1945"/>
      <c r="ON1945"/>
      <c r="OO1945"/>
      <c r="OP1945"/>
      <c r="OQ1945"/>
      <c r="OR1945"/>
      <c r="OS1945"/>
      <c r="OT1945"/>
      <c r="OU1945"/>
      <c r="OV1945"/>
      <c r="OW1945"/>
      <c r="OX1945"/>
      <c r="OY1945"/>
      <c r="OZ1945"/>
      <c r="PA1945"/>
      <c r="PB1945"/>
      <c r="PC1945"/>
      <c r="PD1945"/>
      <c r="PE1945"/>
      <c r="PF1945"/>
      <c r="PG1945"/>
      <c r="PH1945"/>
      <c r="PI1945"/>
      <c r="PJ1945"/>
      <c r="PK1945"/>
      <c r="PL1945"/>
      <c r="PM1945"/>
      <c r="PN1945"/>
      <c r="PO1945"/>
      <c r="PP1945"/>
      <c r="PQ1945"/>
      <c r="PR1945"/>
      <c r="PS1945"/>
      <c r="PT1945"/>
      <c r="PU1945"/>
      <c r="PV1945"/>
      <c r="PW1945"/>
      <c r="PX1945"/>
      <c r="PY1945"/>
      <c r="PZ1945"/>
      <c r="QA1945"/>
      <c r="QB1945"/>
      <c r="QC1945"/>
      <c r="QD1945"/>
      <c r="QE1945"/>
      <c r="QF1945"/>
      <c r="QG1945"/>
      <c r="QH1945"/>
      <c r="QI1945"/>
      <c r="QJ1945"/>
      <c r="QK1945"/>
      <c r="QL1945"/>
      <c r="QM1945"/>
      <c r="QN1945"/>
      <c r="QO1945"/>
      <c r="QP1945"/>
      <c r="QQ1945"/>
      <c r="QR1945"/>
      <c r="QS1945"/>
      <c r="QT1945"/>
      <c r="QU1945"/>
      <c r="QV1945"/>
      <c r="QW1945"/>
      <c r="QX1945"/>
      <c r="QY1945"/>
      <c r="QZ1945"/>
      <c r="RA1945"/>
      <c r="RB1945"/>
      <c r="RC1945"/>
      <c r="RD1945"/>
      <c r="RE1945"/>
      <c r="RF1945"/>
      <c r="RG1945"/>
      <c r="RH1945"/>
      <c r="RI1945"/>
      <c r="RJ1945"/>
      <c r="RK1945"/>
      <c r="RL1945"/>
      <c r="RM1945"/>
      <c r="RN1945"/>
      <c r="RO1945"/>
      <c r="RP1945"/>
      <c r="RQ1945"/>
      <c r="RR1945"/>
      <c r="RS1945"/>
      <c r="RT1945"/>
      <c r="RU1945"/>
      <c r="RV1945"/>
      <c r="RW1945"/>
      <c r="RX1945"/>
      <c r="RY1945"/>
      <c r="RZ1945"/>
      <c r="SA1945"/>
      <c r="SB1945"/>
      <c r="SC1945"/>
      <c r="SD1945"/>
      <c r="SE1945"/>
      <c r="SF1945"/>
      <c r="SG1945"/>
      <c r="SH1945"/>
      <c r="SI1945"/>
      <c r="SJ1945"/>
      <c r="SK1945"/>
      <c r="SL1945"/>
      <c r="SM1945"/>
      <c r="SN1945"/>
      <c r="SO1945"/>
      <c r="SP1945"/>
      <c r="SQ1945"/>
      <c r="SR1945"/>
      <c r="SS1945"/>
      <c r="ST1945"/>
      <c r="SU1945"/>
      <c r="SV1945"/>
      <c r="SW1945"/>
      <c r="SX1945"/>
      <c r="SY1945"/>
      <c r="SZ1945"/>
      <c r="TA1945"/>
      <c r="TB1945"/>
      <c r="TC1945"/>
      <c r="TD1945"/>
      <c r="TE1945"/>
      <c r="TF1945"/>
      <c r="TG1945"/>
      <c r="TH1945"/>
      <c r="TI1945"/>
      <c r="TJ1945"/>
      <c r="TK1945"/>
      <c r="TL1945"/>
      <c r="TM1945"/>
      <c r="TN1945"/>
      <c r="TO1945"/>
      <c r="TP1945"/>
      <c r="TQ1945"/>
      <c r="TR1945"/>
      <c r="TS1945"/>
      <c r="TT1945"/>
      <c r="TU1945"/>
      <c r="TV1945"/>
      <c r="TW1945"/>
      <c r="TX1945"/>
      <c r="TY1945"/>
      <c r="TZ1945"/>
      <c r="UA1945"/>
      <c r="UB1945"/>
      <c r="UC1945"/>
      <c r="UD1945"/>
      <c r="UE1945"/>
      <c r="UF1945"/>
      <c r="UG1945"/>
      <c r="UH1945"/>
      <c r="UI1945"/>
      <c r="UJ1945"/>
      <c r="UK1945"/>
      <c r="UL1945"/>
      <c r="UM1945"/>
      <c r="UN1945"/>
      <c r="UO1945"/>
      <c r="UP1945"/>
      <c r="UQ1945"/>
      <c r="UR1945"/>
      <c r="US1945"/>
      <c r="UT1945"/>
      <c r="UU1945"/>
      <c r="UV1945"/>
      <c r="UW1945"/>
      <c r="UX1945"/>
      <c r="UY1945"/>
      <c r="UZ1945"/>
      <c r="VA1945"/>
      <c r="VB1945"/>
      <c r="VC1945"/>
      <c r="VD1945"/>
      <c r="VE1945"/>
      <c r="VF1945"/>
      <c r="VG1945"/>
      <c r="VH1945"/>
      <c r="VI1945"/>
      <c r="VJ1945"/>
      <c r="VK1945"/>
      <c r="VL1945"/>
      <c r="VM1945"/>
      <c r="VN1945"/>
      <c r="VO1945"/>
      <c r="VP1945"/>
      <c r="VQ1945"/>
      <c r="VR1945"/>
      <c r="VS1945"/>
      <c r="VT1945"/>
      <c r="VU1945"/>
      <c r="VV1945"/>
      <c r="VW1945"/>
      <c r="VX1945"/>
      <c r="VY1945"/>
      <c r="VZ1945"/>
      <c r="WA1945"/>
      <c r="WB1945"/>
      <c r="WC1945"/>
      <c r="WD1945"/>
      <c r="WE1945"/>
      <c r="WF1945"/>
      <c r="WG1945"/>
      <c r="WH1945"/>
      <c r="WI1945"/>
      <c r="WJ1945"/>
      <c r="WK1945"/>
      <c r="WL1945"/>
      <c r="WM1945"/>
      <c r="WN1945"/>
      <c r="WO1945"/>
      <c r="WP1945"/>
      <c r="WQ1945"/>
      <c r="WR1945"/>
      <c r="WS1945"/>
      <c r="WT1945"/>
      <c r="WU1945"/>
      <c r="WV1945"/>
      <c r="WW1945"/>
      <c r="WX1945"/>
      <c r="WY1945"/>
      <c r="WZ1945"/>
      <c r="XA1945"/>
      <c r="XB1945"/>
      <c r="XC1945"/>
      <c r="XD1945"/>
      <c r="XE1945"/>
      <c r="XF1945"/>
      <c r="XG1945"/>
      <c r="XH1945"/>
      <c r="XI1945"/>
      <c r="XJ1945"/>
      <c r="XK1945"/>
      <c r="XL1945"/>
      <c r="XM1945"/>
      <c r="XN1945"/>
      <c r="XO1945"/>
      <c r="XP1945"/>
      <c r="XQ1945"/>
      <c r="XR1945"/>
      <c r="XS1945"/>
      <c r="XT1945"/>
      <c r="XU1945"/>
      <c r="XV1945"/>
      <c r="XW1945"/>
      <c r="XX1945"/>
      <c r="XY1945"/>
      <c r="XZ1945"/>
      <c r="YA1945"/>
      <c r="YB1945"/>
      <c r="YC1945"/>
      <c r="YD1945"/>
      <c r="YE1945"/>
      <c r="YF1945"/>
      <c r="YG1945"/>
      <c r="YH1945"/>
      <c r="YI1945"/>
      <c r="YJ1945"/>
      <c r="YK1945"/>
      <c r="YL1945"/>
      <c r="YM1945"/>
      <c r="YN1945"/>
      <c r="YO1945"/>
      <c r="YP1945"/>
      <c r="YQ1945"/>
      <c r="YR1945"/>
      <c r="YS1945"/>
      <c r="YT1945"/>
      <c r="YU1945"/>
      <c r="YV1945"/>
      <c r="YW1945"/>
      <c r="YX1945"/>
      <c r="YY1945"/>
      <c r="YZ1945"/>
      <c r="ZA1945"/>
      <c r="ZB1945"/>
      <c r="ZC1945"/>
      <c r="ZD1945"/>
      <c r="ZE1945"/>
      <c r="ZF1945"/>
      <c r="ZG1945"/>
      <c r="ZH1945"/>
      <c r="ZI1945"/>
      <c r="ZJ1945"/>
      <c r="ZK1945"/>
      <c r="ZL1945"/>
      <c r="ZM1945"/>
      <c r="ZN1945"/>
      <c r="ZO1945"/>
      <c r="ZP1945"/>
      <c r="ZQ1945"/>
      <c r="ZR1945"/>
      <c r="ZS1945"/>
      <c r="ZT1945"/>
      <c r="ZU1945"/>
      <c r="ZV1945"/>
      <c r="ZW1945"/>
      <c r="ZX1945"/>
      <c r="ZY1945"/>
      <c r="ZZ1945"/>
      <c r="AAA1945"/>
      <c r="AAB1945"/>
      <c r="AAC1945"/>
      <c r="AAD1945"/>
      <c r="AAE1945"/>
      <c r="AAF1945"/>
      <c r="AAG1945"/>
      <c r="AAH1945"/>
      <c r="AAI1945"/>
      <c r="AAJ1945"/>
      <c r="AAK1945"/>
      <c r="AAL1945"/>
      <c r="AAM1945"/>
      <c r="AAN1945"/>
      <c r="AAO1945"/>
      <c r="AAP1945"/>
      <c r="AAQ1945"/>
      <c r="AAR1945"/>
      <c r="AAS1945"/>
      <c r="AAT1945"/>
      <c r="AAU1945"/>
      <c r="AAV1945"/>
      <c r="AAW1945"/>
      <c r="AAX1945"/>
      <c r="AAY1945"/>
      <c r="AAZ1945"/>
      <c r="ABA1945"/>
      <c r="ABB1945"/>
      <c r="ABC1945"/>
      <c r="ABD1945"/>
      <c r="ABE1945"/>
      <c r="ABF1945"/>
      <c r="ABG1945"/>
      <c r="ABH1945"/>
      <c r="ABI1945"/>
      <c r="ABJ1945"/>
      <c r="ABK1945"/>
      <c r="ABL1945"/>
      <c r="ABM1945"/>
      <c r="ABN1945"/>
      <c r="ABO1945"/>
      <c r="ABP1945"/>
      <c r="ABQ1945"/>
      <c r="ABR1945"/>
      <c r="ABS1945"/>
      <c r="ABT1945"/>
      <c r="ABU1945"/>
      <c r="ABV1945"/>
      <c r="ABW1945"/>
      <c r="ABX1945"/>
      <c r="ABY1945"/>
      <c r="ABZ1945"/>
      <c r="ACA1945"/>
      <c r="ACB1945"/>
      <c r="ACC1945"/>
      <c r="ACD1945"/>
      <c r="ACE1945"/>
      <c r="ACF1945"/>
      <c r="ACG1945"/>
      <c r="ACH1945"/>
      <c r="ACI1945"/>
      <c r="ACJ1945"/>
      <c r="ACK1945"/>
      <c r="ACL1945"/>
      <c r="ACM1945"/>
      <c r="ACN1945"/>
      <c r="ACO1945"/>
      <c r="ACP1945"/>
      <c r="ACQ1945"/>
      <c r="ACR1945"/>
      <c r="ACS1945"/>
      <c r="ACT1945"/>
      <c r="ACU1945"/>
      <c r="ACV1945"/>
      <c r="ACW1945"/>
      <c r="ACX1945"/>
      <c r="ACY1945"/>
      <c r="ACZ1945"/>
      <c r="ADA1945"/>
      <c r="ADB1945"/>
      <c r="ADC1945"/>
      <c r="ADD1945"/>
      <c r="ADE1945"/>
      <c r="ADF1945"/>
      <c r="ADG1945"/>
      <c r="ADH1945"/>
      <c r="ADI1945"/>
      <c r="ADJ1945"/>
      <c r="ADK1945"/>
      <c r="ADL1945"/>
      <c r="ADM1945"/>
      <c r="ADN1945"/>
      <c r="ADO1945"/>
      <c r="ADP1945"/>
      <c r="ADQ1945"/>
      <c r="ADR1945"/>
      <c r="ADS1945"/>
      <c r="ADT1945"/>
      <c r="ADU1945"/>
      <c r="ADV1945"/>
      <c r="ADW1945"/>
      <c r="ADX1945"/>
      <c r="ADY1945"/>
      <c r="ADZ1945"/>
      <c r="AEA1945"/>
      <c r="AEB1945"/>
      <c r="AEC1945"/>
      <c r="AED1945"/>
      <c r="AEE1945"/>
      <c r="AEF1945"/>
      <c r="AEG1945"/>
      <c r="AEH1945"/>
      <c r="AEI1945"/>
      <c r="AEJ1945"/>
      <c r="AEK1945"/>
      <c r="AEL1945"/>
      <c r="AEM1945"/>
      <c r="AEN1945"/>
      <c r="AEO1945"/>
      <c r="AEP1945"/>
      <c r="AEQ1945"/>
      <c r="AER1945"/>
      <c r="AES1945"/>
      <c r="AET1945"/>
      <c r="AEU1945"/>
      <c r="AEV1945"/>
      <c r="AEW1945"/>
      <c r="AEX1945"/>
      <c r="AEY1945"/>
      <c r="AEZ1945"/>
      <c r="AFA1945"/>
      <c r="AFB1945"/>
      <c r="AFC1945"/>
      <c r="AFD1945"/>
      <c r="AFE1945"/>
      <c r="AFF1945"/>
      <c r="AFG1945"/>
      <c r="AFH1945"/>
      <c r="AFI1945"/>
      <c r="AFJ1945"/>
      <c r="AFK1945"/>
      <c r="AFL1945"/>
      <c r="AFM1945"/>
      <c r="AFN1945"/>
      <c r="AFO1945"/>
      <c r="AFP1945"/>
      <c r="AFQ1945"/>
      <c r="AFR1945"/>
      <c r="AFS1945"/>
      <c r="AFT1945"/>
      <c r="AFU1945"/>
      <c r="AFV1945"/>
      <c r="AFW1945"/>
      <c r="AFX1945"/>
      <c r="AFY1945"/>
      <c r="AFZ1945"/>
      <c r="AGA1945"/>
      <c r="AGB1945"/>
      <c r="AGC1945"/>
      <c r="AGD1945"/>
      <c r="AGE1945"/>
      <c r="AGF1945"/>
      <c r="AGG1945"/>
      <c r="AGH1945"/>
      <c r="AGI1945"/>
      <c r="AGJ1945"/>
      <c r="AGK1945"/>
      <c r="AGL1945"/>
      <c r="AGM1945"/>
      <c r="AGN1945"/>
      <c r="AGO1945"/>
      <c r="AGP1945"/>
      <c r="AGQ1945"/>
      <c r="AGR1945"/>
      <c r="AGS1945"/>
      <c r="AGT1945"/>
      <c r="AGU1945"/>
      <c r="AGV1945"/>
      <c r="AGW1945"/>
      <c r="AGX1945"/>
      <c r="AGY1945"/>
      <c r="AGZ1945"/>
      <c r="AHA1945"/>
      <c r="AHB1945"/>
      <c r="AHC1945"/>
      <c r="AHD1945"/>
      <c r="AHE1945"/>
      <c r="AHF1945"/>
      <c r="AHG1945"/>
      <c r="AHH1945"/>
      <c r="AHI1945"/>
      <c r="AHJ1945"/>
      <c r="AHK1945"/>
      <c r="AHL1945"/>
      <c r="AHM1945"/>
      <c r="AHN1945"/>
      <c r="AHO1945"/>
      <c r="AHP1945"/>
      <c r="AHQ1945"/>
      <c r="AHR1945"/>
      <c r="AHS1945"/>
      <c r="AHT1945"/>
      <c r="AHU1945"/>
      <c r="AHV1945"/>
      <c r="AHW1945"/>
      <c r="AHX1945"/>
      <c r="AHY1945"/>
      <c r="AHZ1945"/>
      <c r="AIA1945"/>
      <c r="AIB1945"/>
      <c r="AIC1945"/>
      <c r="AID1945"/>
      <c r="AIE1945"/>
      <c r="AIF1945"/>
      <c r="AIG1945"/>
      <c r="AIH1945"/>
      <c r="AII1945"/>
      <c r="AIJ1945"/>
      <c r="AIK1945"/>
      <c r="AIL1945"/>
      <c r="AIM1945"/>
      <c r="AIN1945"/>
      <c r="AIO1945"/>
      <c r="AIP1945"/>
      <c r="AIQ1945"/>
      <c r="AIR1945"/>
      <c r="AIS1945"/>
      <c r="AIT1945"/>
      <c r="AIU1945"/>
      <c r="AIV1945"/>
      <c r="AIW1945"/>
      <c r="AIX1945"/>
      <c r="AIY1945"/>
      <c r="AIZ1945"/>
      <c r="AJA1945"/>
      <c r="AJB1945"/>
      <c r="AJC1945"/>
      <c r="AJD1945"/>
      <c r="AJE1945"/>
      <c r="AJF1945"/>
      <c r="AJG1945"/>
      <c r="AJH1945"/>
      <c r="AJI1945"/>
      <c r="AJJ1945"/>
      <c r="AJK1945"/>
      <c r="AJL1945"/>
      <c r="AJM1945"/>
      <c r="AJN1945"/>
      <c r="AJO1945"/>
      <c r="AJP1945"/>
      <c r="AJQ1945"/>
      <c r="AJR1945"/>
      <c r="AJS1945"/>
      <c r="AJT1945"/>
      <c r="AJU1945"/>
      <c r="AJV1945"/>
      <c r="AJW1945"/>
      <c r="AJX1945"/>
      <c r="AJY1945"/>
      <c r="AJZ1945"/>
      <c r="AKA1945"/>
      <c r="AKB1945"/>
      <c r="AKC1945"/>
      <c r="AKD1945"/>
      <c r="AKE1945"/>
      <c r="AKF1945"/>
      <c r="AKG1945"/>
      <c r="AKH1945"/>
      <c r="AKI1945"/>
      <c r="AKJ1945"/>
      <c r="AKK1945"/>
      <c r="AKL1945"/>
      <c r="AKM1945"/>
      <c r="AKN1945"/>
      <c r="AKO1945"/>
      <c r="AKP1945"/>
      <c r="AKQ1945"/>
      <c r="AKR1945"/>
      <c r="AKS1945"/>
      <c r="AKT1945"/>
      <c r="AKU1945"/>
      <c r="AKV1945"/>
      <c r="AKW1945"/>
      <c r="AKX1945"/>
      <c r="AKY1945"/>
      <c r="AKZ1945"/>
      <c r="ALA1945"/>
      <c r="ALB1945"/>
      <c r="ALC1945"/>
      <c r="ALD1945"/>
      <c r="ALE1945"/>
      <c r="ALF1945"/>
      <c r="ALG1945"/>
      <c r="ALH1945"/>
      <c r="ALI1945"/>
      <c r="ALJ1945"/>
      <c r="ALK1945"/>
      <c r="ALL1945"/>
      <c r="ALM1945"/>
      <c r="ALN1945"/>
      <c r="ALO1945"/>
      <c r="ALP1945"/>
      <c r="ALQ1945"/>
      <c r="ALR1945"/>
      <c r="ALS1945"/>
      <c r="ALT1945"/>
      <c r="ALU1945"/>
      <c r="ALV1945"/>
      <c r="ALW1945"/>
      <c r="ALX1945"/>
      <c r="ALY1945"/>
      <c r="ALZ1945"/>
      <c r="AMA1945"/>
      <c r="AMB1945"/>
      <c r="AMC1945"/>
      <c r="AMD1945"/>
      <c r="AME1945"/>
      <c r="AMF1945"/>
      <c r="AMG1945"/>
      <c r="AMH1945"/>
      <c r="AMI1945"/>
      <c r="AMJ1945"/>
      <c r="AMK1945"/>
    </row>
    <row r="1946" spans="1:1025" ht="45" customHeight="1" thickTop="1" thickBot="1" x14ac:dyDescent="0.3">
      <c r="A1946" s="249" t="s">
        <v>1434</v>
      </c>
      <c r="B1946" s="249" t="s">
        <v>1434</v>
      </c>
      <c r="C1946" s="249" t="s">
        <v>1434</v>
      </c>
      <c r="D1946" s="249" t="s">
        <v>1434</v>
      </c>
      <c r="E1946" s="249" t="s">
        <v>1434</v>
      </c>
      <c r="F1946" s="249" t="s">
        <v>1434</v>
      </c>
      <c r="G1946" s="249" t="s">
        <v>1434</v>
      </c>
      <c r="H1946" s="249" t="s">
        <v>1434</v>
      </c>
      <c r="I1946" s="249" t="s">
        <v>1434</v>
      </c>
      <c r="J1946" s="249" t="s">
        <v>1434</v>
      </c>
      <c r="K1946" s="249" t="s">
        <v>1434</v>
      </c>
      <c r="L1946" s="249" t="s">
        <v>1434</v>
      </c>
      <c r="M1946" s="249" t="s">
        <v>1434</v>
      </c>
      <c r="N1946" s="249" t="s">
        <v>1434</v>
      </c>
      <c r="O1946" s="249" t="s">
        <v>1434</v>
      </c>
      <c r="P1946" s="249" t="s">
        <v>1434</v>
      </c>
      <c r="Q1946" s="54">
        <v>0</v>
      </c>
      <c r="R1946" s="251" t="s">
        <v>2569</v>
      </c>
      <c r="S1946" s="252"/>
      <c r="T1946" s="252"/>
      <c r="U1946" s="252"/>
      <c r="V1946" s="252"/>
      <c r="W1946" s="252"/>
      <c r="X1946" s="252"/>
      <c r="Y1946" s="252"/>
      <c r="Z1946" s="252"/>
      <c r="AA1946" s="252"/>
      <c r="AB1946" s="252"/>
      <c r="AC1946" s="252"/>
      <c r="AD1946" s="252"/>
      <c r="AE1946" s="253"/>
      <c r="AF1946" s="54">
        <v>0</v>
      </c>
      <c r="AG1946" s="251" t="s">
        <v>2576</v>
      </c>
      <c r="AH1946" s="252"/>
      <c r="AI1946" s="252"/>
      <c r="AJ1946" s="252"/>
      <c r="AK1946" s="252"/>
      <c r="AL1946" s="252"/>
      <c r="AM1946" s="252"/>
      <c r="AN1946" s="252"/>
      <c r="AO1946" s="252"/>
      <c r="AP1946" s="252"/>
      <c r="AQ1946" s="252"/>
      <c r="AR1946" s="252"/>
      <c r="AS1946" s="252"/>
      <c r="AT1946" s="253"/>
      <c r="AU1946"/>
      <c r="AV1946"/>
      <c r="AW1946"/>
      <c r="AX1946"/>
      <c r="AY1946"/>
      <c r="AZ1946"/>
      <c r="BA1946"/>
      <c r="BB1946"/>
      <c r="BC1946"/>
      <c r="BD1946"/>
      <c r="BE1946"/>
      <c r="BF1946"/>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I1946"/>
      <c r="DJ1946"/>
      <c r="DK1946"/>
      <c r="DL1946"/>
      <c r="DM1946"/>
      <c r="DN1946"/>
      <c r="DO1946"/>
      <c r="DP1946"/>
      <c r="DQ1946"/>
      <c r="DR1946"/>
      <c r="DS1946"/>
      <c r="DT1946"/>
      <c r="DU1946"/>
      <c r="DV1946"/>
      <c r="DW1946"/>
      <c r="DX1946"/>
      <c r="DY1946"/>
      <c r="DZ1946"/>
      <c r="EA1946"/>
      <c r="EB1946"/>
      <c r="EC1946"/>
      <c r="ED1946"/>
      <c r="EE1946"/>
      <c r="EF1946"/>
      <c r="EG1946"/>
      <c r="EH1946"/>
      <c r="EI1946"/>
      <c r="EJ1946"/>
      <c r="EK1946"/>
      <c r="EL1946"/>
      <c r="EM1946"/>
      <c r="EN1946"/>
      <c r="EO1946"/>
      <c r="EP1946"/>
      <c r="EQ1946"/>
      <c r="ER1946"/>
      <c r="ES1946"/>
      <c r="ET1946"/>
      <c r="EU1946"/>
      <c r="EV1946"/>
      <c r="EW1946"/>
      <c r="EX1946"/>
      <c r="EY1946"/>
      <c r="EZ1946"/>
      <c r="FA1946"/>
      <c r="FB1946"/>
      <c r="FC1946"/>
      <c r="FD1946"/>
      <c r="FE1946"/>
      <c r="FF1946"/>
      <c r="FG1946"/>
      <c r="FH1946"/>
      <c r="FI1946"/>
      <c r="FJ1946"/>
      <c r="FK1946"/>
      <c r="FL1946"/>
      <c r="FM1946"/>
      <c r="FN1946"/>
      <c r="FO1946"/>
      <c r="FP1946"/>
      <c r="FQ1946"/>
      <c r="FR1946"/>
      <c r="FS1946"/>
      <c r="FT1946"/>
      <c r="FU1946"/>
      <c r="FV1946"/>
      <c r="FW1946"/>
      <c r="FX1946"/>
      <c r="FY1946"/>
      <c r="FZ1946"/>
      <c r="GA1946"/>
      <c r="GB1946"/>
      <c r="GC1946"/>
      <c r="GD1946"/>
      <c r="GE1946"/>
      <c r="GF1946"/>
      <c r="GG1946"/>
      <c r="GH1946"/>
      <c r="GI1946"/>
      <c r="GJ1946"/>
      <c r="GK1946"/>
      <c r="GL1946"/>
      <c r="GM1946"/>
      <c r="GN1946"/>
      <c r="GO1946"/>
      <c r="GP1946"/>
      <c r="GQ1946"/>
      <c r="GR1946"/>
      <c r="GS1946"/>
      <c r="GT1946"/>
      <c r="GU1946"/>
      <c r="GV1946"/>
      <c r="GW1946"/>
      <c r="GX1946"/>
      <c r="GY1946"/>
      <c r="GZ1946"/>
      <c r="HA1946"/>
      <c r="HB1946"/>
      <c r="HC1946"/>
      <c r="HD1946"/>
      <c r="HE1946"/>
      <c r="HF1946"/>
      <c r="HG1946"/>
      <c r="HH1946"/>
      <c r="HI1946"/>
      <c r="HJ1946"/>
      <c r="HK1946"/>
      <c r="HL1946"/>
      <c r="HM1946"/>
      <c r="HN1946"/>
      <c r="HO1946"/>
      <c r="HP1946"/>
      <c r="HQ1946"/>
      <c r="HR1946"/>
      <c r="HS1946"/>
      <c r="HT1946"/>
      <c r="HU1946"/>
      <c r="HV1946"/>
      <c r="HW1946"/>
      <c r="HX1946"/>
      <c r="HY1946"/>
      <c r="HZ1946"/>
      <c r="IA1946"/>
      <c r="IB1946"/>
      <c r="IC1946"/>
      <c r="ID1946"/>
      <c r="IE1946"/>
      <c r="IF1946"/>
      <c r="IG1946"/>
      <c r="IH1946"/>
      <c r="II1946"/>
      <c r="IJ1946"/>
      <c r="IK1946"/>
      <c r="IL1946"/>
      <c r="IM1946"/>
      <c r="IN1946"/>
      <c r="IO1946"/>
      <c r="IP1946"/>
      <c r="IQ1946"/>
      <c r="IR1946"/>
      <c r="IS1946"/>
      <c r="IT1946"/>
      <c r="IU1946"/>
      <c r="IV1946"/>
      <c r="IW1946"/>
      <c r="IX1946"/>
      <c r="IY1946"/>
      <c r="IZ1946"/>
      <c r="JA1946"/>
      <c r="JB1946"/>
      <c r="JC1946"/>
      <c r="JD1946"/>
      <c r="JE1946"/>
      <c r="JF1946"/>
      <c r="JG1946"/>
      <c r="JH1946"/>
      <c r="JI1946"/>
      <c r="JJ1946"/>
      <c r="JK1946"/>
      <c r="JL1946"/>
      <c r="JM1946"/>
      <c r="JN1946"/>
      <c r="JO1946"/>
      <c r="JP1946"/>
      <c r="JQ1946"/>
      <c r="JR1946"/>
      <c r="JS1946"/>
      <c r="JT1946"/>
      <c r="JU1946"/>
      <c r="JV1946"/>
      <c r="JW1946"/>
      <c r="JX1946"/>
      <c r="JY1946"/>
      <c r="JZ1946"/>
      <c r="KA1946"/>
      <c r="KB1946"/>
      <c r="KC1946"/>
      <c r="KD1946"/>
      <c r="KE1946"/>
      <c r="KF1946"/>
      <c r="KG1946"/>
      <c r="KH1946"/>
      <c r="KI1946"/>
      <c r="KJ1946"/>
      <c r="KK1946"/>
      <c r="KL1946"/>
      <c r="KM1946"/>
      <c r="KN1946"/>
      <c r="KO1946"/>
      <c r="KP1946"/>
      <c r="KQ1946"/>
      <c r="KR1946"/>
      <c r="KS1946"/>
      <c r="KT1946"/>
      <c r="KU1946"/>
      <c r="KV1946"/>
      <c r="KW1946"/>
      <c r="KX1946"/>
      <c r="KY1946"/>
      <c r="KZ1946"/>
      <c r="LA1946"/>
      <c r="LB1946"/>
      <c r="LC1946"/>
      <c r="LD1946"/>
      <c r="LE1946"/>
      <c r="LF1946"/>
      <c r="LG1946"/>
      <c r="LH1946"/>
      <c r="LI1946"/>
      <c r="LJ1946"/>
      <c r="LK1946"/>
      <c r="LL1946"/>
      <c r="LM1946"/>
      <c r="LN1946"/>
      <c r="LO1946"/>
      <c r="LP1946"/>
      <c r="LQ1946"/>
      <c r="LR1946"/>
      <c r="LS1946"/>
      <c r="LT1946"/>
      <c r="LU1946"/>
      <c r="LV1946"/>
      <c r="LW1946"/>
      <c r="LX1946"/>
      <c r="LY1946"/>
      <c r="LZ1946"/>
      <c r="MA1946"/>
      <c r="MB1946"/>
      <c r="MC1946"/>
      <c r="MD1946"/>
      <c r="ME1946"/>
      <c r="MF1946"/>
      <c r="MG1946"/>
      <c r="MH1946"/>
      <c r="MI1946"/>
      <c r="MJ1946"/>
      <c r="MK1946"/>
      <c r="ML1946"/>
      <c r="MM1946"/>
      <c r="MN1946"/>
      <c r="MO1946"/>
      <c r="MP1946"/>
      <c r="MQ1946"/>
      <c r="MR1946"/>
      <c r="MS1946"/>
      <c r="MT1946"/>
      <c r="MU1946"/>
      <c r="MV1946"/>
      <c r="MW1946"/>
      <c r="MX1946"/>
      <c r="MY1946"/>
      <c r="MZ1946"/>
      <c r="NA1946"/>
      <c r="NB1946"/>
      <c r="NC1946"/>
      <c r="ND1946"/>
      <c r="NE1946"/>
      <c r="NF1946"/>
      <c r="NG1946"/>
      <c r="NH1946"/>
      <c r="NI1946"/>
      <c r="NJ1946"/>
      <c r="NK1946"/>
      <c r="NL1946"/>
      <c r="NM1946"/>
      <c r="NN1946"/>
      <c r="NO1946"/>
      <c r="NP1946"/>
      <c r="NQ1946"/>
      <c r="NR1946"/>
      <c r="NS1946"/>
      <c r="NT1946"/>
      <c r="NU1946"/>
      <c r="NV1946"/>
      <c r="NW1946"/>
      <c r="NX1946"/>
      <c r="NY1946"/>
      <c r="NZ1946"/>
      <c r="OA1946"/>
      <c r="OB1946"/>
      <c r="OC1946"/>
      <c r="OD1946"/>
      <c r="OE1946"/>
      <c r="OF1946"/>
      <c r="OG1946"/>
      <c r="OH1946"/>
      <c r="OI1946"/>
      <c r="OJ1946"/>
      <c r="OK1946"/>
      <c r="OL1946"/>
      <c r="OM1946"/>
      <c r="ON1946"/>
      <c r="OO1946"/>
      <c r="OP1946"/>
      <c r="OQ1946"/>
      <c r="OR1946"/>
      <c r="OS1946"/>
      <c r="OT1946"/>
      <c r="OU1946"/>
      <c r="OV1946"/>
      <c r="OW1946"/>
      <c r="OX1946"/>
      <c r="OY1946"/>
      <c r="OZ1946"/>
      <c r="PA1946"/>
      <c r="PB1946"/>
      <c r="PC1946"/>
      <c r="PD1946"/>
      <c r="PE1946"/>
      <c r="PF1946"/>
      <c r="PG1946"/>
      <c r="PH1946"/>
      <c r="PI1946"/>
      <c r="PJ1946"/>
      <c r="PK1946"/>
      <c r="PL1946"/>
      <c r="PM1946"/>
      <c r="PN1946"/>
      <c r="PO1946"/>
      <c r="PP1946"/>
      <c r="PQ1946"/>
      <c r="PR1946"/>
      <c r="PS1946"/>
      <c r="PT1946"/>
      <c r="PU1946"/>
      <c r="PV1946"/>
      <c r="PW1946"/>
      <c r="PX1946"/>
      <c r="PY1946"/>
      <c r="PZ1946"/>
      <c r="QA1946"/>
      <c r="QB1946"/>
      <c r="QC1946"/>
      <c r="QD1946"/>
      <c r="QE1946"/>
      <c r="QF1946"/>
      <c r="QG1946"/>
      <c r="QH1946"/>
      <c r="QI1946"/>
      <c r="QJ1946"/>
      <c r="QK1946"/>
      <c r="QL1946"/>
      <c r="QM1946"/>
      <c r="QN1946"/>
      <c r="QO1946"/>
      <c r="QP1946"/>
      <c r="QQ1946"/>
      <c r="QR1946"/>
      <c r="QS1946"/>
      <c r="QT1946"/>
      <c r="QU1946"/>
      <c r="QV1946"/>
      <c r="QW1946"/>
      <c r="QX1946"/>
      <c r="QY1946"/>
      <c r="QZ1946"/>
      <c r="RA1946"/>
      <c r="RB1946"/>
      <c r="RC1946"/>
      <c r="RD1946"/>
      <c r="RE1946"/>
      <c r="RF1946"/>
      <c r="RG1946"/>
      <c r="RH1946"/>
      <c r="RI1946"/>
      <c r="RJ1946"/>
      <c r="RK1946"/>
      <c r="RL1946"/>
      <c r="RM1946"/>
      <c r="RN1946"/>
      <c r="RO1946"/>
      <c r="RP1946"/>
      <c r="RQ1946"/>
      <c r="RR1946"/>
      <c r="RS1946"/>
      <c r="RT1946"/>
      <c r="RU1946"/>
      <c r="RV1946"/>
      <c r="RW1946"/>
      <c r="RX1946"/>
      <c r="RY1946"/>
      <c r="RZ1946"/>
      <c r="SA1946"/>
      <c r="SB1946"/>
      <c r="SC1946"/>
      <c r="SD1946"/>
      <c r="SE1946"/>
      <c r="SF1946"/>
      <c r="SG1946"/>
      <c r="SH1946"/>
      <c r="SI1946"/>
      <c r="SJ1946"/>
      <c r="SK1946"/>
      <c r="SL1946"/>
      <c r="SM1946"/>
      <c r="SN1946"/>
      <c r="SO1946"/>
      <c r="SP1946"/>
      <c r="SQ1946"/>
      <c r="SR1946"/>
      <c r="SS1946"/>
      <c r="ST1946"/>
      <c r="SU1946"/>
      <c r="SV1946"/>
      <c r="SW1946"/>
      <c r="SX1946"/>
      <c r="SY1946"/>
      <c r="SZ1946"/>
      <c r="TA1946"/>
      <c r="TB1946"/>
      <c r="TC1946"/>
      <c r="TD1946"/>
      <c r="TE1946"/>
      <c r="TF1946"/>
      <c r="TG1946"/>
      <c r="TH1946"/>
      <c r="TI1946"/>
      <c r="TJ1946"/>
      <c r="TK1946"/>
      <c r="TL1946"/>
      <c r="TM1946"/>
      <c r="TN1946"/>
      <c r="TO1946"/>
      <c r="TP1946"/>
      <c r="TQ1946"/>
      <c r="TR1946"/>
      <c r="TS1946"/>
      <c r="TT1946"/>
      <c r="TU1946"/>
      <c r="TV1946"/>
      <c r="TW1946"/>
      <c r="TX1946"/>
      <c r="TY1946"/>
      <c r="TZ1946"/>
      <c r="UA1946"/>
      <c r="UB1946"/>
      <c r="UC1946"/>
      <c r="UD1946"/>
      <c r="UE1946"/>
      <c r="UF1946"/>
      <c r="UG1946"/>
      <c r="UH1946"/>
      <c r="UI1946"/>
      <c r="UJ1946"/>
      <c r="UK1946"/>
      <c r="UL1946"/>
      <c r="UM1946"/>
      <c r="UN1946"/>
      <c r="UO1946"/>
      <c r="UP1946"/>
      <c r="UQ1946"/>
      <c r="UR1946"/>
      <c r="US1946"/>
      <c r="UT1946"/>
      <c r="UU1946"/>
      <c r="UV1946"/>
      <c r="UW1946"/>
      <c r="UX1946"/>
      <c r="UY1946"/>
      <c r="UZ1946"/>
      <c r="VA1946"/>
      <c r="VB1946"/>
      <c r="VC1946"/>
      <c r="VD1946"/>
      <c r="VE1946"/>
      <c r="VF1946"/>
      <c r="VG1946"/>
      <c r="VH1946"/>
      <c r="VI1946"/>
      <c r="VJ1946"/>
      <c r="VK1946"/>
      <c r="VL1946"/>
      <c r="VM1946"/>
      <c r="VN1946"/>
      <c r="VO1946"/>
      <c r="VP1946"/>
      <c r="VQ1946"/>
      <c r="VR1946"/>
      <c r="VS1946"/>
      <c r="VT1946"/>
      <c r="VU1946"/>
      <c r="VV1946"/>
      <c r="VW1946"/>
      <c r="VX1946"/>
      <c r="VY1946"/>
      <c r="VZ1946"/>
      <c r="WA1946"/>
      <c r="WB1946"/>
      <c r="WC1946"/>
      <c r="WD1946"/>
      <c r="WE1946"/>
      <c r="WF1946"/>
      <c r="WG1946"/>
      <c r="WH1946"/>
      <c r="WI1946"/>
      <c r="WJ1946"/>
      <c r="WK1946"/>
      <c r="WL1946"/>
      <c r="WM1946"/>
      <c r="WN1946"/>
      <c r="WO1946"/>
      <c r="WP1946"/>
      <c r="WQ1946"/>
      <c r="WR1946"/>
      <c r="WS1946"/>
      <c r="WT1946"/>
      <c r="WU1946"/>
      <c r="WV1946"/>
      <c r="WW1946"/>
      <c r="WX1946"/>
      <c r="WY1946"/>
      <c r="WZ1946"/>
      <c r="XA1946"/>
      <c r="XB1946"/>
      <c r="XC1946"/>
      <c r="XD1946"/>
      <c r="XE1946"/>
      <c r="XF1946"/>
      <c r="XG1946"/>
      <c r="XH1946"/>
      <c r="XI1946"/>
      <c r="XJ1946"/>
      <c r="XK1946"/>
      <c r="XL1946"/>
      <c r="XM1946"/>
      <c r="XN1946"/>
      <c r="XO1946"/>
      <c r="XP1946"/>
      <c r="XQ1946"/>
      <c r="XR1946"/>
      <c r="XS1946"/>
      <c r="XT1946"/>
      <c r="XU1946"/>
      <c r="XV1946"/>
      <c r="XW1946"/>
      <c r="XX1946"/>
      <c r="XY1946"/>
      <c r="XZ1946"/>
      <c r="YA1946"/>
      <c r="YB1946"/>
      <c r="YC1946"/>
      <c r="YD1946"/>
      <c r="YE1946"/>
      <c r="YF1946"/>
      <c r="YG1946"/>
      <c r="YH1946"/>
      <c r="YI1946"/>
      <c r="YJ1946"/>
      <c r="YK1946"/>
      <c r="YL1946"/>
      <c r="YM1946"/>
      <c r="YN1946"/>
      <c r="YO1946"/>
      <c r="YP1946"/>
      <c r="YQ1946"/>
      <c r="YR1946"/>
      <c r="YS1946"/>
      <c r="YT1946"/>
      <c r="YU1946"/>
      <c r="YV1946"/>
      <c r="YW1946"/>
      <c r="YX1946"/>
      <c r="YY1946"/>
      <c r="YZ1946"/>
      <c r="ZA1946"/>
      <c r="ZB1946"/>
      <c r="ZC1946"/>
      <c r="ZD1946"/>
      <c r="ZE1946"/>
      <c r="ZF1946"/>
      <c r="ZG1946"/>
      <c r="ZH1946"/>
      <c r="ZI1946"/>
      <c r="ZJ1946"/>
      <c r="ZK1946"/>
      <c r="ZL1946"/>
      <c r="ZM1946"/>
      <c r="ZN1946"/>
      <c r="ZO1946"/>
      <c r="ZP1946"/>
      <c r="ZQ1946"/>
      <c r="ZR1946"/>
      <c r="ZS1946"/>
      <c r="ZT1946"/>
      <c r="ZU1946"/>
      <c r="ZV1946"/>
      <c r="ZW1946"/>
      <c r="ZX1946"/>
      <c r="ZY1946"/>
      <c r="ZZ1946"/>
      <c r="AAA1946"/>
      <c r="AAB1946"/>
      <c r="AAC1946"/>
      <c r="AAD1946"/>
      <c r="AAE1946"/>
      <c r="AAF1946"/>
      <c r="AAG1946"/>
      <c r="AAH1946"/>
      <c r="AAI1946"/>
      <c r="AAJ1946"/>
      <c r="AAK1946"/>
      <c r="AAL1946"/>
      <c r="AAM1946"/>
      <c r="AAN1946"/>
      <c r="AAO1946"/>
      <c r="AAP1946"/>
      <c r="AAQ1946"/>
      <c r="AAR1946"/>
      <c r="AAS1946"/>
      <c r="AAT1946"/>
      <c r="AAU1946"/>
      <c r="AAV1946"/>
      <c r="AAW1946"/>
      <c r="AAX1946"/>
      <c r="AAY1946"/>
      <c r="AAZ1946"/>
      <c r="ABA1946"/>
      <c r="ABB1946"/>
      <c r="ABC1946"/>
      <c r="ABD1946"/>
      <c r="ABE1946"/>
      <c r="ABF1946"/>
      <c r="ABG1946"/>
      <c r="ABH1946"/>
      <c r="ABI1946"/>
      <c r="ABJ1946"/>
      <c r="ABK1946"/>
      <c r="ABL1946"/>
      <c r="ABM1946"/>
      <c r="ABN1946"/>
      <c r="ABO1946"/>
      <c r="ABP1946"/>
      <c r="ABQ1946"/>
      <c r="ABR1946"/>
      <c r="ABS1946"/>
      <c r="ABT1946"/>
      <c r="ABU1946"/>
      <c r="ABV1946"/>
      <c r="ABW1946"/>
      <c r="ABX1946"/>
      <c r="ABY1946"/>
      <c r="ABZ1946"/>
      <c r="ACA1946"/>
      <c r="ACB1946"/>
      <c r="ACC1946"/>
      <c r="ACD1946"/>
      <c r="ACE1946"/>
      <c r="ACF1946"/>
      <c r="ACG1946"/>
      <c r="ACH1946"/>
      <c r="ACI1946"/>
      <c r="ACJ1946"/>
      <c r="ACK1946"/>
      <c r="ACL1946"/>
      <c r="ACM1946"/>
      <c r="ACN1946"/>
      <c r="ACO1946"/>
      <c r="ACP1946"/>
      <c r="ACQ1946"/>
      <c r="ACR1946"/>
      <c r="ACS1946"/>
      <c r="ACT1946"/>
      <c r="ACU1946"/>
      <c r="ACV1946"/>
      <c r="ACW1946"/>
      <c r="ACX1946"/>
      <c r="ACY1946"/>
      <c r="ACZ1946"/>
      <c r="ADA1946"/>
      <c r="ADB1946"/>
      <c r="ADC1946"/>
      <c r="ADD1946"/>
      <c r="ADE1946"/>
      <c r="ADF1946"/>
      <c r="ADG1946"/>
      <c r="ADH1946"/>
      <c r="ADI1946"/>
      <c r="ADJ1946"/>
      <c r="ADK1946"/>
      <c r="ADL1946"/>
      <c r="ADM1946"/>
      <c r="ADN1946"/>
      <c r="ADO1946"/>
      <c r="ADP1946"/>
      <c r="ADQ1946"/>
      <c r="ADR1946"/>
      <c r="ADS1946"/>
      <c r="ADT1946"/>
      <c r="ADU1946"/>
      <c r="ADV1946"/>
      <c r="ADW1946"/>
      <c r="ADX1946"/>
      <c r="ADY1946"/>
      <c r="ADZ1946"/>
      <c r="AEA1946"/>
      <c r="AEB1946"/>
      <c r="AEC1946"/>
      <c r="AED1946"/>
      <c r="AEE1946"/>
      <c r="AEF1946"/>
      <c r="AEG1946"/>
      <c r="AEH1946"/>
      <c r="AEI1946"/>
      <c r="AEJ1946"/>
      <c r="AEK1946"/>
      <c r="AEL1946"/>
      <c r="AEM1946"/>
      <c r="AEN1946"/>
      <c r="AEO1946"/>
      <c r="AEP1946"/>
      <c r="AEQ1946"/>
      <c r="AER1946"/>
      <c r="AES1946"/>
      <c r="AET1946"/>
      <c r="AEU1946"/>
      <c r="AEV1946"/>
      <c r="AEW1946"/>
      <c r="AEX1946"/>
      <c r="AEY1946"/>
      <c r="AEZ1946"/>
      <c r="AFA1946"/>
      <c r="AFB1946"/>
      <c r="AFC1946"/>
      <c r="AFD1946"/>
      <c r="AFE1946"/>
      <c r="AFF1946"/>
      <c r="AFG1946"/>
      <c r="AFH1946"/>
      <c r="AFI1946"/>
      <c r="AFJ1946"/>
      <c r="AFK1946"/>
      <c r="AFL1946"/>
      <c r="AFM1946"/>
      <c r="AFN1946"/>
      <c r="AFO1946"/>
      <c r="AFP1946"/>
      <c r="AFQ1946"/>
      <c r="AFR1946"/>
      <c r="AFS1946"/>
      <c r="AFT1946"/>
      <c r="AFU1946"/>
      <c r="AFV1946"/>
      <c r="AFW1946"/>
      <c r="AFX1946"/>
      <c r="AFY1946"/>
      <c r="AFZ1946"/>
      <c r="AGA1946"/>
      <c r="AGB1946"/>
      <c r="AGC1946"/>
      <c r="AGD1946"/>
      <c r="AGE1946"/>
      <c r="AGF1946"/>
      <c r="AGG1946"/>
      <c r="AGH1946"/>
      <c r="AGI1946"/>
      <c r="AGJ1946"/>
      <c r="AGK1946"/>
      <c r="AGL1946"/>
      <c r="AGM1946"/>
      <c r="AGN1946"/>
      <c r="AGO1946"/>
      <c r="AGP1946"/>
      <c r="AGQ1946"/>
      <c r="AGR1946"/>
      <c r="AGS1946"/>
      <c r="AGT1946"/>
      <c r="AGU1946"/>
      <c r="AGV1946"/>
      <c r="AGW1946"/>
      <c r="AGX1946"/>
      <c r="AGY1946"/>
      <c r="AGZ1946"/>
      <c r="AHA1946"/>
      <c r="AHB1946"/>
      <c r="AHC1946"/>
      <c r="AHD1946"/>
      <c r="AHE1946"/>
      <c r="AHF1946"/>
      <c r="AHG1946"/>
      <c r="AHH1946"/>
      <c r="AHI1946"/>
      <c r="AHJ1946"/>
      <c r="AHK1946"/>
      <c r="AHL1946"/>
      <c r="AHM1946"/>
      <c r="AHN1946"/>
      <c r="AHO1946"/>
      <c r="AHP1946"/>
      <c r="AHQ1946"/>
      <c r="AHR1946"/>
      <c r="AHS1946"/>
      <c r="AHT1946"/>
      <c r="AHU1946"/>
      <c r="AHV1946"/>
      <c r="AHW1946"/>
      <c r="AHX1946"/>
      <c r="AHY1946"/>
      <c r="AHZ1946"/>
      <c r="AIA1946"/>
      <c r="AIB1946"/>
      <c r="AIC1946"/>
      <c r="AID1946"/>
      <c r="AIE1946"/>
      <c r="AIF1946"/>
      <c r="AIG1946"/>
      <c r="AIH1946"/>
      <c r="AII1946"/>
      <c r="AIJ1946"/>
      <c r="AIK1946"/>
      <c r="AIL1946"/>
      <c r="AIM1946"/>
      <c r="AIN1946"/>
      <c r="AIO1946"/>
      <c r="AIP1946"/>
      <c r="AIQ1946"/>
      <c r="AIR1946"/>
      <c r="AIS1946"/>
      <c r="AIT1946"/>
      <c r="AIU1946"/>
      <c r="AIV1946"/>
      <c r="AIW1946"/>
      <c r="AIX1946"/>
      <c r="AIY1946"/>
      <c r="AIZ1946"/>
      <c r="AJA1946"/>
      <c r="AJB1946"/>
      <c r="AJC1946"/>
      <c r="AJD1946"/>
      <c r="AJE1946"/>
      <c r="AJF1946"/>
      <c r="AJG1946"/>
      <c r="AJH1946"/>
      <c r="AJI1946"/>
      <c r="AJJ1946"/>
      <c r="AJK1946"/>
      <c r="AJL1946"/>
      <c r="AJM1946"/>
      <c r="AJN1946"/>
      <c r="AJO1946"/>
      <c r="AJP1946"/>
      <c r="AJQ1946"/>
      <c r="AJR1946"/>
      <c r="AJS1946"/>
      <c r="AJT1946"/>
      <c r="AJU1946"/>
      <c r="AJV1946"/>
      <c r="AJW1946"/>
      <c r="AJX1946"/>
      <c r="AJY1946"/>
      <c r="AJZ1946"/>
      <c r="AKA1946"/>
      <c r="AKB1946"/>
      <c r="AKC1946"/>
      <c r="AKD1946"/>
      <c r="AKE1946"/>
      <c r="AKF1946"/>
      <c r="AKG1946"/>
      <c r="AKH1946"/>
      <c r="AKI1946"/>
      <c r="AKJ1946"/>
      <c r="AKK1946"/>
      <c r="AKL1946"/>
      <c r="AKM1946"/>
      <c r="AKN1946"/>
      <c r="AKO1946"/>
      <c r="AKP1946"/>
      <c r="AKQ1946"/>
      <c r="AKR1946"/>
      <c r="AKS1946"/>
      <c r="AKT1946"/>
      <c r="AKU1946"/>
      <c r="AKV1946"/>
      <c r="AKW1946"/>
      <c r="AKX1946"/>
      <c r="AKY1946"/>
      <c r="AKZ1946"/>
      <c r="ALA1946"/>
      <c r="ALB1946"/>
      <c r="ALC1946"/>
      <c r="ALD1946"/>
      <c r="ALE1946"/>
      <c r="ALF1946"/>
      <c r="ALG1946"/>
      <c r="ALH1946"/>
      <c r="ALI1946"/>
      <c r="ALJ1946"/>
      <c r="ALK1946"/>
      <c r="ALL1946"/>
      <c r="ALM1946"/>
      <c r="ALN1946"/>
      <c r="ALO1946"/>
      <c r="ALP1946"/>
      <c r="ALQ1946"/>
      <c r="ALR1946"/>
      <c r="ALS1946"/>
      <c r="ALT1946"/>
      <c r="ALU1946"/>
      <c r="ALV1946"/>
      <c r="ALW1946"/>
      <c r="ALX1946"/>
      <c r="ALY1946"/>
      <c r="ALZ1946"/>
      <c r="AMA1946"/>
      <c r="AMB1946"/>
      <c r="AMC1946"/>
      <c r="AMD1946"/>
      <c r="AME1946"/>
      <c r="AMF1946"/>
      <c r="AMG1946"/>
      <c r="AMH1946"/>
      <c r="AMI1946"/>
      <c r="AMJ1946"/>
      <c r="AMK1946"/>
    </row>
    <row r="1947" spans="1:1025" ht="45" customHeight="1" thickTop="1" thickBot="1" x14ac:dyDescent="0.3">
      <c r="A1947" s="249" t="s">
        <v>1435</v>
      </c>
      <c r="B1947" s="249" t="s">
        <v>1435</v>
      </c>
      <c r="C1947" s="249" t="s">
        <v>1435</v>
      </c>
      <c r="D1947" s="249" t="s">
        <v>1435</v>
      </c>
      <c r="E1947" s="249" t="s">
        <v>1435</v>
      </c>
      <c r="F1947" s="249" t="s">
        <v>1435</v>
      </c>
      <c r="G1947" s="249" t="s">
        <v>1435</v>
      </c>
      <c r="H1947" s="249" t="s">
        <v>1435</v>
      </c>
      <c r="I1947" s="249" t="s">
        <v>1435</v>
      </c>
      <c r="J1947" s="249" t="s">
        <v>1435</v>
      </c>
      <c r="K1947" s="249" t="s">
        <v>1435</v>
      </c>
      <c r="L1947" s="249" t="s">
        <v>1435</v>
      </c>
      <c r="M1947" s="249" t="s">
        <v>1435</v>
      </c>
      <c r="N1947" s="249" t="s">
        <v>1435</v>
      </c>
      <c r="O1947" s="249" t="s">
        <v>1435</v>
      </c>
      <c r="P1947" s="249" t="s">
        <v>1435</v>
      </c>
      <c r="Q1947" s="54">
        <v>0</v>
      </c>
      <c r="R1947" s="267" t="s">
        <v>2551</v>
      </c>
      <c r="S1947" s="267"/>
      <c r="T1947" s="267"/>
      <c r="U1947" s="267"/>
      <c r="V1947" s="267"/>
      <c r="W1947" s="267"/>
      <c r="X1947" s="267"/>
      <c r="Y1947" s="267"/>
      <c r="Z1947" s="267"/>
      <c r="AA1947" s="267"/>
      <c r="AB1947" s="267"/>
      <c r="AC1947" s="267"/>
      <c r="AD1947" s="267"/>
      <c r="AE1947" s="267"/>
      <c r="AF1947" s="54">
        <v>0</v>
      </c>
      <c r="AG1947" s="267" t="s">
        <v>2551</v>
      </c>
      <c r="AH1947" s="267"/>
      <c r="AI1947" s="267"/>
      <c r="AJ1947" s="267"/>
      <c r="AK1947" s="267"/>
      <c r="AL1947" s="267"/>
      <c r="AM1947" s="267"/>
      <c r="AN1947" s="267"/>
      <c r="AO1947" s="267"/>
      <c r="AP1947" s="267"/>
      <c r="AQ1947" s="267"/>
      <c r="AR1947" s="267"/>
      <c r="AS1947" s="267"/>
      <c r="AT1947" s="267"/>
      <c r="AU1947"/>
      <c r="AV1947"/>
      <c r="AW1947"/>
      <c r="AX1947"/>
      <c r="AY1947"/>
      <c r="AZ1947"/>
      <c r="BA1947"/>
      <c r="BB1947"/>
      <c r="BC1947"/>
      <c r="BD1947"/>
      <c r="BE1947"/>
      <c r="BF1947"/>
      <c r="BG1947"/>
      <c r="BH1947"/>
      <c r="BI1947"/>
      <c r="BJ1947"/>
      <c r="BK1947"/>
      <c r="BL1947"/>
      <c r="BM1947"/>
      <c r="BN1947"/>
      <c r="BO1947"/>
      <c r="BP1947"/>
      <c r="BQ1947"/>
      <c r="BR1947"/>
      <c r="BS1947"/>
      <c r="BT1947"/>
      <c r="BU1947"/>
      <c r="BV1947"/>
      <c r="BW1947"/>
      <c r="BX1947"/>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I1947"/>
      <c r="DJ1947"/>
      <c r="DK1947"/>
      <c r="DL1947"/>
      <c r="DM1947"/>
      <c r="DN1947"/>
      <c r="DO1947"/>
      <c r="DP1947"/>
      <c r="DQ1947"/>
      <c r="DR1947"/>
      <c r="DS1947"/>
      <c r="DT1947"/>
      <c r="DU1947"/>
      <c r="DV1947"/>
      <c r="DW1947"/>
      <c r="DX1947"/>
      <c r="DY1947"/>
      <c r="DZ1947"/>
      <c r="EA1947"/>
      <c r="EB1947"/>
      <c r="EC1947"/>
      <c r="ED1947"/>
      <c r="EE1947"/>
      <c r="EF1947"/>
      <c r="EG1947"/>
      <c r="EH1947"/>
      <c r="EI1947"/>
      <c r="EJ1947"/>
      <c r="EK1947"/>
      <c r="EL1947"/>
      <c r="EM1947"/>
      <c r="EN1947"/>
      <c r="EO1947"/>
      <c r="EP1947"/>
      <c r="EQ1947"/>
      <c r="ER1947"/>
      <c r="ES1947"/>
      <c r="ET1947"/>
      <c r="EU1947"/>
      <c r="EV1947"/>
      <c r="EW1947"/>
      <c r="EX1947"/>
      <c r="EY1947"/>
      <c r="EZ1947"/>
      <c r="FA1947"/>
      <c r="FB1947"/>
      <c r="FC1947"/>
      <c r="FD1947"/>
      <c r="FE1947"/>
      <c r="FF1947"/>
      <c r="FG1947"/>
      <c r="FH1947"/>
      <c r="FI1947"/>
      <c r="FJ1947"/>
      <c r="FK1947"/>
      <c r="FL1947"/>
      <c r="FM1947"/>
      <c r="FN1947"/>
      <c r="FO1947"/>
      <c r="FP1947"/>
      <c r="FQ1947"/>
      <c r="FR1947"/>
      <c r="FS1947"/>
      <c r="FT1947"/>
      <c r="FU1947"/>
      <c r="FV1947"/>
      <c r="FW1947"/>
      <c r="FX1947"/>
      <c r="FY1947"/>
      <c r="FZ1947"/>
      <c r="GA1947"/>
      <c r="GB1947"/>
      <c r="GC1947"/>
      <c r="GD1947"/>
      <c r="GE1947"/>
      <c r="GF1947"/>
      <c r="GG1947"/>
      <c r="GH1947"/>
      <c r="GI1947"/>
      <c r="GJ1947"/>
      <c r="GK1947"/>
      <c r="GL1947"/>
      <c r="GM1947"/>
      <c r="GN1947"/>
      <c r="GO1947"/>
      <c r="GP1947"/>
      <c r="GQ1947"/>
      <c r="GR1947"/>
      <c r="GS1947"/>
      <c r="GT1947"/>
      <c r="GU1947"/>
      <c r="GV1947"/>
      <c r="GW1947"/>
      <c r="GX1947"/>
      <c r="GY1947"/>
      <c r="GZ1947"/>
      <c r="HA1947"/>
      <c r="HB1947"/>
      <c r="HC1947"/>
      <c r="HD1947"/>
      <c r="HE1947"/>
      <c r="HF1947"/>
      <c r="HG1947"/>
      <c r="HH1947"/>
      <c r="HI1947"/>
      <c r="HJ1947"/>
      <c r="HK1947"/>
      <c r="HL1947"/>
      <c r="HM1947"/>
      <c r="HN1947"/>
      <c r="HO1947"/>
      <c r="HP1947"/>
      <c r="HQ1947"/>
      <c r="HR1947"/>
      <c r="HS1947"/>
      <c r="HT1947"/>
      <c r="HU1947"/>
      <c r="HV1947"/>
      <c r="HW1947"/>
      <c r="HX1947"/>
      <c r="HY1947"/>
      <c r="HZ1947"/>
      <c r="IA1947"/>
      <c r="IB1947"/>
      <c r="IC1947"/>
      <c r="ID1947"/>
      <c r="IE1947"/>
      <c r="IF1947"/>
      <c r="IG1947"/>
      <c r="IH1947"/>
      <c r="II1947"/>
      <c r="IJ1947"/>
      <c r="IK1947"/>
      <c r="IL1947"/>
      <c r="IM1947"/>
      <c r="IN1947"/>
      <c r="IO1947"/>
      <c r="IP1947"/>
      <c r="IQ1947"/>
      <c r="IR1947"/>
      <c r="IS1947"/>
      <c r="IT1947"/>
      <c r="IU1947"/>
      <c r="IV1947"/>
      <c r="IW1947"/>
      <c r="IX1947"/>
      <c r="IY1947"/>
      <c r="IZ1947"/>
      <c r="JA1947"/>
      <c r="JB1947"/>
      <c r="JC1947"/>
      <c r="JD1947"/>
      <c r="JE1947"/>
      <c r="JF1947"/>
      <c r="JG1947"/>
      <c r="JH1947"/>
      <c r="JI1947"/>
      <c r="JJ1947"/>
      <c r="JK1947"/>
      <c r="JL1947"/>
      <c r="JM1947"/>
      <c r="JN1947"/>
      <c r="JO1947"/>
      <c r="JP1947"/>
      <c r="JQ1947"/>
      <c r="JR1947"/>
      <c r="JS1947"/>
      <c r="JT1947"/>
      <c r="JU1947"/>
      <c r="JV1947"/>
      <c r="JW1947"/>
      <c r="JX1947"/>
      <c r="JY1947"/>
      <c r="JZ1947"/>
      <c r="KA1947"/>
      <c r="KB1947"/>
      <c r="KC1947"/>
      <c r="KD1947"/>
      <c r="KE1947"/>
      <c r="KF1947"/>
      <c r="KG1947"/>
      <c r="KH1947"/>
      <c r="KI1947"/>
      <c r="KJ1947"/>
      <c r="KK1947"/>
      <c r="KL1947"/>
      <c r="KM1947"/>
      <c r="KN1947"/>
      <c r="KO1947"/>
      <c r="KP1947"/>
      <c r="KQ1947"/>
      <c r="KR1947"/>
      <c r="KS1947"/>
      <c r="KT1947"/>
      <c r="KU1947"/>
      <c r="KV1947"/>
      <c r="KW1947"/>
      <c r="KX1947"/>
      <c r="KY1947"/>
      <c r="KZ1947"/>
      <c r="LA1947"/>
      <c r="LB1947"/>
      <c r="LC1947"/>
      <c r="LD1947"/>
      <c r="LE1947"/>
      <c r="LF1947"/>
      <c r="LG1947"/>
      <c r="LH1947"/>
      <c r="LI1947"/>
      <c r="LJ1947"/>
      <c r="LK1947"/>
      <c r="LL1947"/>
      <c r="LM1947"/>
      <c r="LN1947"/>
      <c r="LO1947"/>
      <c r="LP1947"/>
      <c r="LQ1947"/>
      <c r="LR1947"/>
      <c r="LS1947"/>
      <c r="LT1947"/>
      <c r="LU1947"/>
      <c r="LV1947"/>
      <c r="LW1947"/>
      <c r="LX1947"/>
      <c r="LY1947"/>
      <c r="LZ1947"/>
      <c r="MA1947"/>
      <c r="MB1947"/>
      <c r="MC1947"/>
      <c r="MD1947"/>
      <c r="ME1947"/>
      <c r="MF1947"/>
      <c r="MG1947"/>
      <c r="MH1947"/>
      <c r="MI1947"/>
      <c r="MJ1947"/>
      <c r="MK1947"/>
      <c r="ML1947"/>
      <c r="MM1947"/>
      <c r="MN1947"/>
      <c r="MO1947"/>
      <c r="MP1947"/>
      <c r="MQ1947"/>
      <c r="MR1947"/>
      <c r="MS1947"/>
      <c r="MT1947"/>
      <c r="MU1947"/>
      <c r="MV1947"/>
      <c r="MW1947"/>
      <c r="MX1947"/>
      <c r="MY1947"/>
      <c r="MZ1947"/>
      <c r="NA1947"/>
      <c r="NB1947"/>
      <c r="NC1947"/>
      <c r="ND1947"/>
      <c r="NE1947"/>
      <c r="NF1947"/>
      <c r="NG1947"/>
      <c r="NH1947"/>
      <c r="NI1947"/>
      <c r="NJ1947"/>
      <c r="NK1947"/>
      <c r="NL1947"/>
      <c r="NM1947"/>
      <c r="NN1947"/>
      <c r="NO1947"/>
      <c r="NP1947"/>
      <c r="NQ1947"/>
      <c r="NR1947"/>
      <c r="NS1947"/>
      <c r="NT1947"/>
      <c r="NU1947"/>
      <c r="NV1947"/>
      <c r="NW1947"/>
      <c r="NX1947"/>
      <c r="NY1947"/>
      <c r="NZ1947"/>
      <c r="OA1947"/>
      <c r="OB1947"/>
      <c r="OC1947"/>
      <c r="OD1947"/>
      <c r="OE1947"/>
      <c r="OF1947"/>
      <c r="OG1947"/>
      <c r="OH1947"/>
      <c r="OI1947"/>
      <c r="OJ1947"/>
      <c r="OK1947"/>
      <c r="OL1947"/>
      <c r="OM1947"/>
      <c r="ON1947"/>
      <c r="OO1947"/>
      <c r="OP1947"/>
      <c r="OQ1947"/>
      <c r="OR1947"/>
      <c r="OS1947"/>
      <c r="OT1947"/>
      <c r="OU1947"/>
      <c r="OV1947"/>
      <c r="OW1947"/>
      <c r="OX1947"/>
      <c r="OY1947"/>
      <c r="OZ1947"/>
      <c r="PA1947"/>
      <c r="PB1947"/>
      <c r="PC1947"/>
      <c r="PD1947"/>
      <c r="PE1947"/>
      <c r="PF1947"/>
      <c r="PG1947"/>
      <c r="PH1947"/>
      <c r="PI1947"/>
      <c r="PJ1947"/>
      <c r="PK1947"/>
      <c r="PL1947"/>
      <c r="PM1947"/>
      <c r="PN1947"/>
      <c r="PO1947"/>
      <c r="PP1947"/>
      <c r="PQ1947"/>
      <c r="PR1947"/>
      <c r="PS1947"/>
      <c r="PT1947"/>
      <c r="PU1947"/>
      <c r="PV1947"/>
      <c r="PW1947"/>
      <c r="PX1947"/>
      <c r="PY1947"/>
      <c r="PZ1947"/>
      <c r="QA1947"/>
      <c r="QB1947"/>
      <c r="QC1947"/>
      <c r="QD1947"/>
      <c r="QE1947"/>
      <c r="QF1947"/>
      <c r="QG1947"/>
      <c r="QH1947"/>
      <c r="QI1947"/>
      <c r="QJ1947"/>
      <c r="QK1947"/>
      <c r="QL1947"/>
      <c r="QM1947"/>
      <c r="QN1947"/>
      <c r="QO1947"/>
      <c r="QP1947"/>
      <c r="QQ1947"/>
      <c r="QR1947"/>
      <c r="QS1947"/>
      <c r="QT1947"/>
      <c r="QU1947"/>
      <c r="QV1947"/>
      <c r="QW1947"/>
      <c r="QX1947"/>
      <c r="QY1947"/>
      <c r="QZ1947"/>
      <c r="RA1947"/>
      <c r="RB1947"/>
      <c r="RC1947"/>
      <c r="RD1947"/>
      <c r="RE1947"/>
      <c r="RF1947"/>
      <c r="RG1947"/>
      <c r="RH1947"/>
      <c r="RI1947"/>
      <c r="RJ1947"/>
      <c r="RK1947"/>
      <c r="RL1947"/>
      <c r="RM1947"/>
      <c r="RN1947"/>
      <c r="RO1947"/>
      <c r="RP1947"/>
      <c r="RQ1947"/>
      <c r="RR1947"/>
      <c r="RS1947"/>
      <c r="RT1947"/>
      <c r="RU1947"/>
      <c r="RV1947"/>
      <c r="RW1947"/>
      <c r="RX1947"/>
      <c r="RY1947"/>
      <c r="RZ1947"/>
      <c r="SA1947"/>
      <c r="SB1947"/>
      <c r="SC1947"/>
      <c r="SD1947"/>
      <c r="SE1947"/>
      <c r="SF1947"/>
      <c r="SG1947"/>
      <c r="SH1947"/>
      <c r="SI1947"/>
      <c r="SJ1947"/>
      <c r="SK1947"/>
      <c r="SL1947"/>
      <c r="SM1947"/>
      <c r="SN1947"/>
      <c r="SO1947"/>
      <c r="SP1947"/>
      <c r="SQ1947"/>
      <c r="SR1947"/>
      <c r="SS1947"/>
      <c r="ST1947"/>
      <c r="SU1947"/>
      <c r="SV1947"/>
      <c r="SW1947"/>
      <c r="SX1947"/>
      <c r="SY1947"/>
      <c r="SZ1947"/>
      <c r="TA1947"/>
      <c r="TB1947"/>
      <c r="TC1947"/>
      <c r="TD1947"/>
      <c r="TE1947"/>
      <c r="TF1947"/>
      <c r="TG1947"/>
      <c r="TH1947"/>
      <c r="TI1947"/>
      <c r="TJ1947"/>
      <c r="TK1947"/>
      <c r="TL1947"/>
      <c r="TM1947"/>
      <c r="TN1947"/>
      <c r="TO1947"/>
      <c r="TP1947"/>
      <c r="TQ1947"/>
      <c r="TR1947"/>
      <c r="TS1947"/>
      <c r="TT1947"/>
      <c r="TU1947"/>
      <c r="TV1947"/>
      <c r="TW1947"/>
      <c r="TX1947"/>
      <c r="TY1947"/>
      <c r="TZ1947"/>
      <c r="UA1947"/>
      <c r="UB1947"/>
      <c r="UC1947"/>
      <c r="UD1947"/>
      <c r="UE1947"/>
      <c r="UF1947"/>
      <c r="UG1947"/>
      <c r="UH1947"/>
      <c r="UI1947"/>
      <c r="UJ1947"/>
      <c r="UK1947"/>
      <c r="UL1947"/>
      <c r="UM1947"/>
      <c r="UN1947"/>
      <c r="UO1947"/>
      <c r="UP1947"/>
      <c r="UQ1947"/>
      <c r="UR1947"/>
      <c r="US1947"/>
      <c r="UT1947"/>
      <c r="UU1947"/>
      <c r="UV1947"/>
      <c r="UW1947"/>
      <c r="UX1947"/>
      <c r="UY1947"/>
      <c r="UZ1947"/>
      <c r="VA1947"/>
      <c r="VB1947"/>
      <c r="VC1947"/>
      <c r="VD1947"/>
      <c r="VE1947"/>
      <c r="VF1947"/>
      <c r="VG1947"/>
      <c r="VH1947"/>
      <c r="VI1947"/>
      <c r="VJ1947"/>
      <c r="VK1947"/>
      <c r="VL1947"/>
      <c r="VM1947"/>
      <c r="VN1947"/>
      <c r="VO1947"/>
      <c r="VP1947"/>
      <c r="VQ1947"/>
      <c r="VR1947"/>
      <c r="VS1947"/>
      <c r="VT1947"/>
      <c r="VU1947"/>
      <c r="VV1947"/>
      <c r="VW1947"/>
      <c r="VX1947"/>
      <c r="VY1947"/>
      <c r="VZ1947"/>
      <c r="WA1947"/>
      <c r="WB1947"/>
      <c r="WC1947"/>
      <c r="WD1947"/>
      <c r="WE1947"/>
      <c r="WF1947"/>
      <c r="WG1947"/>
      <c r="WH1947"/>
      <c r="WI1947"/>
      <c r="WJ1947"/>
      <c r="WK1947"/>
      <c r="WL1947"/>
      <c r="WM1947"/>
      <c r="WN1947"/>
      <c r="WO1947"/>
      <c r="WP1947"/>
      <c r="WQ1947"/>
      <c r="WR1947"/>
      <c r="WS1947"/>
      <c r="WT1947"/>
      <c r="WU1947"/>
      <c r="WV1947"/>
      <c r="WW1947"/>
      <c r="WX1947"/>
      <c r="WY1947"/>
      <c r="WZ1947"/>
      <c r="XA1947"/>
      <c r="XB1947"/>
      <c r="XC1947"/>
      <c r="XD1947"/>
      <c r="XE1947"/>
      <c r="XF1947"/>
      <c r="XG1947"/>
      <c r="XH1947"/>
      <c r="XI1947"/>
      <c r="XJ1947"/>
      <c r="XK1947"/>
      <c r="XL1947"/>
      <c r="XM1947"/>
      <c r="XN1947"/>
      <c r="XO1947"/>
      <c r="XP1947"/>
      <c r="XQ1947"/>
      <c r="XR1947"/>
      <c r="XS1947"/>
      <c r="XT1947"/>
      <c r="XU1947"/>
      <c r="XV1947"/>
      <c r="XW1947"/>
      <c r="XX1947"/>
      <c r="XY1947"/>
      <c r="XZ1947"/>
      <c r="YA1947"/>
      <c r="YB1947"/>
      <c r="YC1947"/>
      <c r="YD1947"/>
      <c r="YE1947"/>
      <c r="YF1947"/>
      <c r="YG1947"/>
      <c r="YH1947"/>
      <c r="YI1947"/>
      <c r="YJ1947"/>
      <c r="YK1947"/>
      <c r="YL1947"/>
      <c r="YM1947"/>
      <c r="YN1947"/>
      <c r="YO1947"/>
      <c r="YP1947"/>
      <c r="YQ1947"/>
      <c r="YR1947"/>
      <c r="YS1947"/>
      <c r="YT1947"/>
      <c r="YU1947"/>
      <c r="YV1947"/>
      <c r="YW1947"/>
      <c r="YX1947"/>
      <c r="YY1947"/>
      <c r="YZ1947"/>
      <c r="ZA1947"/>
      <c r="ZB1947"/>
      <c r="ZC1947"/>
      <c r="ZD1947"/>
      <c r="ZE1947"/>
      <c r="ZF1947"/>
      <c r="ZG1947"/>
      <c r="ZH1947"/>
      <c r="ZI1947"/>
      <c r="ZJ1947"/>
      <c r="ZK1947"/>
      <c r="ZL1947"/>
      <c r="ZM1947"/>
      <c r="ZN1947"/>
      <c r="ZO1947"/>
      <c r="ZP1947"/>
      <c r="ZQ1947"/>
      <c r="ZR1947"/>
      <c r="ZS1947"/>
      <c r="ZT1947"/>
      <c r="ZU1947"/>
      <c r="ZV1947"/>
      <c r="ZW1947"/>
      <c r="ZX1947"/>
      <c r="ZY1947"/>
      <c r="ZZ1947"/>
      <c r="AAA1947"/>
      <c r="AAB1947"/>
      <c r="AAC1947"/>
      <c r="AAD1947"/>
      <c r="AAE1947"/>
      <c r="AAF1947"/>
      <c r="AAG1947"/>
      <c r="AAH1947"/>
      <c r="AAI1947"/>
      <c r="AAJ1947"/>
      <c r="AAK1947"/>
      <c r="AAL1947"/>
      <c r="AAM1947"/>
      <c r="AAN1947"/>
      <c r="AAO1947"/>
      <c r="AAP1947"/>
      <c r="AAQ1947"/>
      <c r="AAR1947"/>
      <c r="AAS1947"/>
      <c r="AAT1947"/>
      <c r="AAU1947"/>
      <c r="AAV1947"/>
      <c r="AAW1947"/>
      <c r="AAX1947"/>
      <c r="AAY1947"/>
      <c r="AAZ1947"/>
      <c r="ABA1947"/>
      <c r="ABB1947"/>
      <c r="ABC1947"/>
      <c r="ABD1947"/>
      <c r="ABE1947"/>
      <c r="ABF1947"/>
      <c r="ABG1947"/>
      <c r="ABH1947"/>
      <c r="ABI1947"/>
      <c r="ABJ1947"/>
      <c r="ABK1947"/>
      <c r="ABL1947"/>
      <c r="ABM1947"/>
      <c r="ABN1947"/>
      <c r="ABO1947"/>
      <c r="ABP1947"/>
      <c r="ABQ1947"/>
      <c r="ABR1947"/>
      <c r="ABS1947"/>
      <c r="ABT1947"/>
      <c r="ABU1947"/>
      <c r="ABV1947"/>
      <c r="ABW1947"/>
      <c r="ABX1947"/>
      <c r="ABY1947"/>
      <c r="ABZ1947"/>
      <c r="ACA1947"/>
      <c r="ACB1947"/>
      <c r="ACC1947"/>
      <c r="ACD1947"/>
      <c r="ACE1947"/>
      <c r="ACF1947"/>
      <c r="ACG1947"/>
      <c r="ACH1947"/>
      <c r="ACI1947"/>
      <c r="ACJ1947"/>
      <c r="ACK1947"/>
      <c r="ACL1947"/>
      <c r="ACM1947"/>
      <c r="ACN1947"/>
      <c r="ACO1947"/>
      <c r="ACP1947"/>
      <c r="ACQ1947"/>
      <c r="ACR1947"/>
      <c r="ACS1947"/>
      <c r="ACT1947"/>
      <c r="ACU1947"/>
      <c r="ACV1947"/>
      <c r="ACW1947"/>
      <c r="ACX1947"/>
      <c r="ACY1947"/>
      <c r="ACZ1947"/>
      <c r="ADA1947"/>
      <c r="ADB1947"/>
      <c r="ADC1947"/>
      <c r="ADD1947"/>
      <c r="ADE1947"/>
      <c r="ADF1947"/>
      <c r="ADG1947"/>
      <c r="ADH1947"/>
      <c r="ADI1947"/>
      <c r="ADJ1947"/>
      <c r="ADK1947"/>
      <c r="ADL1947"/>
      <c r="ADM1947"/>
      <c r="ADN1947"/>
      <c r="ADO1947"/>
      <c r="ADP1947"/>
      <c r="ADQ1947"/>
      <c r="ADR1947"/>
      <c r="ADS1947"/>
      <c r="ADT1947"/>
      <c r="ADU1947"/>
      <c r="ADV1947"/>
      <c r="ADW1947"/>
      <c r="ADX1947"/>
      <c r="ADY1947"/>
      <c r="ADZ1947"/>
      <c r="AEA1947"/>
      <c r="AEB1947"/>
      <c r="AEC1947"/>
      <c r="AED1947"/>
      <c r="AEE1947"/>
      <c r="AEF1947"/>
      <c r="AEG1947"/>
      <c r="AEH1947"/>
      <c r="AEI1947"/>
      <c r="AEJ1947"/>
      <c r="AEK1947"/>
      <c r="AEL1947"/>
      <c r="AEM1947"/>
      <c r="AEN1947"/>
      <c r="AEO1947"/>
      <c r="AEP1947"/>
      <c r="AEQ1947"/>
      <c r="AER1947"/>
      <c r="AES1947"/>
      <c r="AET1947"/>
      <c r="AEU1947"/>
      <c r="AEV1947"/>
      <c r="AEW1947"/>
      <c r="AEX1947"/>
      <c r="AEY1947"/>
      <c r="AEZ1947"/>
      <c r="AFA1947"/>
      <c r="AFB1947"/>
      <c r="AFC1947"/>
      <c r="AFD1947"/>
      <c r="AFE1947"/>
      <c r="AFF1947"/>
      <c r="AFG1947"/>
      <c r="AFH1947"/>
      <c r="AFI1947"/>
      <c r="AFJ1947"/>
      <c r="AFK1947"/>
      <c r="AFL1947"/>
      <c r="AFM1947"/>
      <c r="AFN1947"/>
      <c r="AFO1947"/>
      <c r="AFP1947"/>
      <c r="AFQ1947"/>
      <c r="AFR1947"/>
      <c r="AFS1947"/>
      <c r="AFT1947"/>
      <c r="AFU1947"/>
      <c r="AFV1947"/>
      <c r="AFW1947"/>
      <c r="AFX1947"/>
      <c r="AFY1947"/>
      <c r="AFZ1947"/>
      <c r="AGA1947"/>
      <c r="AGB1947"/>
      <c r="AGC1947"/>
      <c r="AGD1947"/>
      <c r="AGE1947"/>
      <c r="AGF1947"/>
      <c r="AGG1947"/>
      <c r="AGH1947"/>
      <c r="AGI1947"/>
      <c r="AGJ1947"/>
      <c r="AGK1947"/>
      <c r="AGL1947"/>
      <c r="AGM1947"/>
      <c r="AGN1947"/>
      <c r="AGO1947"/>
      <c r="AGP1947"/>
      <c r="AGQ1947"/>
      <c r="AGR1947"/>
      <c r="AGS1947"/>
      <c r="AGT1947"/>
      <c r="AGU1947"/>
      <c r="AGV1947"/>
      <c r="AGW1947"/>
      <c r="AGX1947"/>
      <c r="AGY1947"/>
      <c r="AGZ1947"/>
      <c r="AHA1947"/>
      <c r="AHB1947"/>
      <c r="AHC1947"/>
      <c r="AHD1947"/>
      <c r="AHE1947"/>
      <c r="AHF1947"/>
      <c r="AHG1947"/>
      <c r="AHH1947"/>
      <c r="AHI1947"/>
      <c r="AHJ1947"/>
      <c r="AHK1947"/>
      <c r="AHL1947"/>
      <c r="AHM1947"/>
      <c r="AHN1947"/>
      <c r="AHO1947"/>
      <c r="AHP1947"/>
      <c r="AHQ1947"/>
      <c r="AHR1947"/>
      <c r="AHS1947"/>
      <c r="AHT1947"/>
      <c r="AHU1947"/>
      <c r="AHV1947"/>
      <c r="AHW1947"/>
      <c r="AHX1947"/>
      <c r="AHY1947"/>
      <c r="AHZ1947"/>
      <c r="AIA1947"/>
      <c r="AIB1947"/>
      <c r="AIC1947"/>
      <c r="AID1947"/>
      <c r="AIE1947"/>
      <c r="AIF1947"/>
      <c r="AIG1947"/>
      <c r="AIH1947"/>
      <c r="AII1947"/>
      <c r="AIJ1947"/>
      <c r="AIK1947"/>
      <c r="AIL1947"/>
      <c r="AIM1947"/>
      <c r="AIN1947"/>
      <c r="AIO1947"/>
      <c r="AIP1947"/>
      <c r="AIQ1947"/>
      <c r="AIR1947"/>
      <c r="AIS1947"/>
      <c r="AIT1947"/>
      <c r="AIU1947"/>
      <c r="AIV1947"/>
      <c r="AIW1947"/>
      <c r="AIX1947"/>
      <c r="AIY1947"/>
      <c r="AIZ1947"/>
      <c r="AJA1947"/>
      <c r="AJB1947"/>
      <c r="AJC1947"/>
      <c r="AJD1947"/>
      <c r="AJE1947"/>
      <c r="AJF1947"/>
      <c r="AJG1947"/>
      <c r="AJH1947"/>
      <c r="AJI1947"/>
      <c r="AJJ1947"/>
      <c r="AJK1947"/>
      <c r="AJL1947"/>
      <c r="AJM1947"/>
      <c r="AJN1947"/>
      <c r="AJO1947"/>
      <c r="AJP1947"/>
      <c r="AJQ1947"/>
      <c r="AJR1947"/>
      <c r="AJS1947"/>
      <c r="AJT1947"/>
      <c r="AJU1947"/>
      <c r="AJV1947"/>
      <c r="AJW1947"/>
      <c r="AJX1947"/>
      <c r="AJY1947"/>
      <c r="AJZ1947"/>
      <c r="AKA1947"/>
      <c r="AKB1947"/>
      <c r="AKC1947"/>
      <c r="AKD1947"/>
      <c r="AKE1947"/>
      <c r="AKF1947"/>
      <c r="AKG1947"/>
      <c r="AKH1947"/>
      <c r="AKI1947"/>
      <c r="AKJ1947"/>
      <c r="AKK1947"/>
      <c r="AKL1947"/>
      <c r="AKM1947"/>
      <c r="AKN1947"/>
      <c r="AKO1947"/>
      <c r="AKP1947"/>
      <c r="AKQ1947"/>
      <c r="AKR1947"/>
      <c r="AKS1947"/>
      <c r="AKT1947"/>
      <c r="AKU1947"/>
      <c r="AKV1947"/>
      <c r="AKW1947"/>
      <c r="AKX1947"/>
      <c r="AKY1947"/>
      <c r="AKZ1947"/>
      <c r="ALA1947"/>
      <c r="ALB1947"/>
      <c r="ALC1947"/>
      <c r="ALD1947"/>
      <c r="ALE1947"/>
      <c r="ALF1947"/>
      <c r="ALG1947"/>
      <c r="ALH1947"/>
      <c r="ALI1947"/>
      <c r="ALJ1947"/>
      <c r="ALK1947"/>
      <c r="ALL1947"/>
      <c r="ALM1947"/>
      <c r="ALN1947"/>
      <c r="ALO1947"/>
      <c r="ALP1947"/>
      <c r="ALQ1947"/>
      <c r="ALR1947"/>
      <c r="ALS1947"/>
      <c r="ALT1947"/>
      <c r="ALU1947"/>
      <c r="ALV1947"/>
      <c r="ALW1947"/>
      <c r="ALX1947"/>
      <c r="ALY1947"/>
      <c r="ALZ1947"/>
      <c r="AMA1947"/>
      <c r="AMB1947"/>
      <c r="AMC1947"/>
      <c r="AMD1947"/>
      <c r="AME1947"/>
      <c r="AMF1947"/>
      <c r="AMG1947"/>
      <c r="AMH1947"/>
      <c r="AMI1947"/>
      <c r="AMJ1947"/>
      <c r="AMK1947"/>
    </row>
    <row r="1948" spans="1:1025" ht="45" customHeight="1" thickTop="1" thickBot="1" x14ac:dyDescent="0.3">
      <c r="A1948" s="249" t="s">
        <v>1436</v>
      </c>
      <c r="B1948" s="249" t="s">
        <v>1436</v>
      </c>
      <c r="C1948" s="249" t="s">
        <v>1436</v>
      </c>
      <c r="D1948" s="249" t="s">
        <v>1436</v>
      </c>
      <c r="E1948" s="249" t="s">
        <v>1436</v>
      </c>
      <c r="F1948" s="249" t="s">
        <v>1436</v>
      </c>
      <c r="G1948" s="249" t="s">
        <v>1436</v>
      </c>
      <c r="H1948" s="249" t="s">
        <v>1436</v>
      </c>
      <c r="I1948" s="249" t="s">
        <v>1436</v>
      </c>
      <c r="J1948" s="249" t="s">
        <v>1436</v>
      </c>
      <c r="K1948" s="249" t="s">
        <v>1436</v>
      </c>
      <c r="L1948" s="249" t="s">
        <v>1436</v>
      </c>
      <c r="M1948" s="249" t="s">
        <v>1436</v>
      </c>
      <c r="N1948" s="249" t="s">
        <v>1436</v>
      </c>
      <c r="O1948" s="249" t="s">
        <v>1436</v>
      </c>
      <c r="P1948" s="249" t="s">
        <v>1436</v>
      </c>
      <c r="Q1948" s="54">
        <v>0</v>
      </c>
      <c r="R1948" s="267" t="s">
        <v>2551</v>
      </c>
      <c r="S1948" s="267"/>
      <c r="T1948" s="267"/>
      <c r="U1948" s="267"/>
      <c r="V1948" s="267"/>
      <c r="W1948" s="267"/>
      <c r="X1948" s="267"/>
      <c r="Y1948" s="267"/>
      <c r="Z1948" s="267"/>
      <c r="AA1948" s="267"/>
      <c r="AB1948" s="267"/>
      <c r="AC1948" s="267"/>
      <c r="AD1948" s="267"/>
      <c r="AE1948" s="267"/>
      <c r="AF1948" s="54">
        <v>0</v>
      </c>
      <c r="AG1948" s="267" t="s">
        <v>2551</v>
      </c>
      <c r="AH1948" s="267"/>
      <c r="AI1948" s="267"/>
      <c r="AJ1948" s="267"/>
      <c r="AK1948" s="267"/>
      <c r="AL1948" s="267"/>
      <c r="AM1948" s="267"/>
      <c r="AN1948" s="267"/>
      <c r="AO1948" s="267"/>
      <c r="AP1948" s="267"/>
      <c r="AQ1948" s="267"/>
      <c r="AR1948" s="267"/>
      <c r="AS1948" s="267"/>
      <c r="AT1948" s="267"/>
      <c r="AU1948"/>
      <c r="AV1948"/>
      <c r="AW1948"/>
      <c r="AX1948"/>
      <c r="AY1948"/>
      <c r="AZ1948"/>
      <c r="BA1948"/>
      <c r="BB1948"/>
      <c r="BC1948"/>
      <c r="BD1948"/>
      <c r="BE1948"/>
      <c r="BF1948"/>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I1948"/>
      <c r="DJ1948"/>
      <c r="DK1948"/>
      <c r="DL1948"/>
      <c r="DM1948"/>
      <c r="DN1948"/>
      <c r="DO1948"/>
      <c r="DP1948"/>
      <c r="DQ1948"/>
      <c r="DR1948"/>
      <c r="DS1948"/>
      <c r="DT1948"/>
      <c r="DU1948"/>
      <c r="DV1948"/>
      <c r="DW1948"/>
      <c r="DX1948"/>
      <c r="DY1948"/>
      <c r="DZ1948"/>
      <c r="EA1948"/>
      <c r="EB1948"/>
      <c r="EC1948"/>
      <c r="ED1948"/>
      <c r="EE1948"/>
      <c r="EF1948"/>
      <c r="EG1948"/>
      <c r="EH1948"/>
      <c r="EI1948"/>
      <c r="EJ1948"/>
      <c r="EK1948"/>
      <c r="EL1948"/>
      <c r="EM1948"/>
      <c r="EN1948"/>
      <c r="EO1948"/>
      <c r="EP1948"/>
      <c r="EQ1948"/>
      <c r="ER1948"/>
      <c r="ES1948"/>
      <c r="ET1948"/>
      <c r="EU1948"/>
      <c r="EV1948"/>
      <c r="EW1948"/>
      <c r="EX1948"/>
      <c r="EY1948"/>
      <c r="EZ1948"/>
      <c r="FA1948"/>
      <c r="FB1948"/>
      <c r="FC1948"/>
      <c r="FD1948"/>
      <c r="FE1948"/>
      <c r="FF1948"/>
      <c r="FG1948"/>
      <c r="FH1948"/>
      <c r="FI1948"/>
      <c r="FJ1948"/>
      <c r="FK1948"/>
      <c r="FL1948"/>
      <c r="FM1948"/>
      <c r="FN1948"/>
      <c r="FO1948"/>
      <c r="FP1948"/>
      <c r="FQ1948"/>
      <c r="FR1948"/>
      <c r="FS1948"/>
      <c r="FT1948"/>
      <c r="FU1948"/>
      <c r="FV1948"/>
      <c r="FW1948"/>
      <c r="FX1948"/>
      <c r="FY1948"/>
      <c r="FZ1948"/>
      <c r="GA1948"/>
      <c r="GB1948"/>
      <c r="GC1948"/>
      <c r="GD1948"/>
      <c r="GE1948"/>
      <c r="GF1948"/>
      <c r="GG1948"/>
      <c r="GH1948"/>
      <c r="GI1948"/>
      <c r="GJ1948"/>
      <c r="GK1948"/>
      <c r="GL1948"/>
      <c r="GM1948"/>
      <c r="GN1948"/>
      <c r="GO1948"/>
      <c r="GP1948"/>
      <c r="GQ1948"/>
      <c r="GR1948"/>
      <c r="GS1948"/>
      <c r="GT1948"/>
      <c r="GU1948"/>
      <c r="GV1948"/>
      <c r="GW1948"/>
      <c r="GX1948"/>
      <c r="GY1948"/>
      <c r="GZ1948"/>
      <c r="HA1948"/>
      <c r="HB1948"/>
      <c r="HC1948"/>
      <c r="HD1948"/>
      <c r="HE1948"/>
      <c r="HF1948"/>
      <c r="HG1948"/>
      <c r="HH1948"/>
      <c r="HI1948"/>
      <c r="HJ1948"/>
      <c r="HK1948"/>
      <c r="HL1948"/>
      <c r="HM1948"/>
      <c r="HN1948"/>
      <c r="HO1948"/>
      <c r="HP1948"/>
      <c r="HQ1948"/>
      <c r="HR1948"/>
      <c r="HS1948"/>
      <c r="HT1948"/>
      <c r="HU1948"/>
      <c r="HV1948"/>
      <c r="HW1948"/>
      <c r="HX1948"/>
      <c r="HY1948"/>
      <c r="HZ1948"/>
      <c r="IA1948"/>
      <c r="IB1948"/>
      <c r="IC1948"/>
      <c r="ID1948"/>
      <c r="IE1948"/>
      <c r="IF1948"/>
      <c r="IG1948"/>
      <c r="IH1948"/>
      <c r="II1948"/>
      <c r="IJ1948"/>
      <c r="IK1948"/>
      <c r="IL1948"/>
      <c r="IM1948"/>
      <c r="IN1948"/>
      <c r="IO1948"/>
      <c r="IP1948"/>
      <c r="IQ1948"/>
      <c r="IR1948"/>
      <c r="IS1948"/>
      <c r="IT1948"/>
      <c r="IU1948"/>
      <c r="IV1948"/>
      <c r="IW1948"/>
      <c r="IX1948"/>
      <c r="IY1948"/>
      <c r="IZ1948"/>
      <c r="JA1948"/>
      <c r="JB1948"/>
      <c r="JC1948"/>
      <c r="JD1948"/>
      <c r="JE1948"/>
      <c r="JF1948"/>
      <c r="JG1948"/>
      <c r="JH1948"/>
      <c r="JI1948"/>
      <c r="JJ1948"/>
      <c r="JK1948"/>
      <c r="JL1948"/>
      <c r="JM1948"/>
      <c r="JN1948"/>
      <c r="JO1948"/>
      <c r="JP1948"/>
      <c r="JQ1948"/>
      <c r="JR1948"/>
      <c r="JS1948"/>
      <c r="JT1948"/>
      <c r="JU1948"/>
      <c r="JV1948"/>
      <c r="JW1948"/>
      <c r="JX1948"/>
      <c r="JY1948"/>
      <c r="JZ1948"/>
      <c r="KA1948"/>
      <c r="KB1948"/>
      <c r="KC1948"/>
      <c r="KD1948"/>
      <c r="KE1948"/>
      <c r="KF1948"/>
      <c r="KG1948"/>
      <c r="KH1948"/>
      <c r="KI1948"/>
      <c r="KJ1948"/>
      <c r="KK1948"/>
      <c r="KL1948"/>
      <c r="KM1948"/>
      <c r="KN1948"/>
      <c r="KO1948"/>
      <c r="KP1948"/>
      <c r="KQ1948"/>
      <c r="KR1948"/>
      <c r="KS1948"/>
      <c r="KT1948"/>
      <c r="KU1948"/>
      <c r="KV1948"/>
      <c r="KW1948"/>
      <c r="KX1948"/>
      <c r="KY1948"/>
      <c r="KZ1948"/>
      <c r="LA1948"/>
      <c r="LB1948"/>
      <c r="LC1948"/>
      <c r="LD1948"/>
      <c r="LE1948"/>
      <c r="LF1948"/>
      <c r="LG1948"/>
      <c r="LH1948"/>
      <c r="LI1948"/>
      <c r="LJ1948"/>
      <c r="LK1948"/>
      <c r="LL1948"/>
      <c r="LM1948"/>
      <c r="LN1948"/>
      <c r="LO1948"/>
      <c r="LP1948"/>
      <c r="LQ1948"/>
      <c r="LR1948"/>
      <c r="LS1948"/>
      <c r="LT1948"/>
      <c r="LU1948"/>
      <c r="LV1948"/>
      <c r="LW1948"/>
      <c r="LX1948"/>
      <c r="LY1948"/>
      <c r="LZ1948"/>
      <c r="MA1948"/>
      <c r="MB1948"/>
      <c r="MC1948"/>
      <c r="MD1948"/>
      <c r="ME1948"/>
      <c r="MF1948"/>
      <c r="MG1948"/>
      <c r="MH1948"/>
      <c r="MI1948"/>
      <c r="MJ1948"/>
      <c r="MK1948"/>
      <c r="ML1948"/>
      <c r="MM1948"/>
      <c r="MN1948"/>
      <c r="MO1948"/>
      <c r="MP1948"/>
      <c r="MQ1948"/>
      <c r="MR1948"/>
      <c r="MS1948"/>
      <c r="MT1948"/>
      <c r="MU1948"/>
      <c r="MV1948"/>
      <c r="MW1948"/>
      <c r="MX1948"/>
      <c r="MY1948"/>
      <c r="MZ1948"/>
      <c r="NA1948"/>
      <c r="NB1948"/>
      <c r="NC1948"/>
      <c r="ND1948"/>
      <c r="NE1948"/>
      <c r="NF1948"/>
      <c r="NG1948"/>
      <c r="NH1948"/>
      <c r="NI1948"/>
      <c r="NJ1948"/>
      <c r="NK1948"/>
      <c r="NL1948"/>
      <c r="NM1948"/>
      <c r="NN1948"/>
      <c r="NO1948"/>
      <c r="NP1948"/>
      <c r="NQ1948"/>
      <c r="NR1948"/>
      <c r="NS1948"/>
      <c r="NT1948"/>
      <c r="NU1948"/>
      <c r="NV1948"/>
      <c r="NW1948"/>
      <c r="NX1948"/>
      <c r="NY1948"/>
      <c r="NZ1948"/>
      <c r="OA1948"/>
      <c r="OB1948"/>
      <c r="OC1948"/>
      <c r="OD1948"/>
      <c r="OE1948"/>
      <c r="OF1948"/>
      <c r="OG1948"/>
      <c r="OH1948"/>
      <c r="OI1948"/>
      <c r="OJ1948"/>
      <c r="OK1948"/>
      <c r="OL1948"/>
      <c r="OM1948"/>
      <c r="ON1948"/>
      <c r="OO1948"/>
      <c r="OP1948"/>
      <c r="OQ1948"/>
      <c r="OR1948"/>
      <c r="OS1948"/>
      <c r="OT1948"/>
      <c r="OU1948"/>
      <c r="OV1948"/>
      <c r="OW1948"/>
      <c r="OX1948"/>
      <c r="OY1948"/>
      <c r="OZ1948"/>
      <c r="PA1948"/>
      <c r="PB1948"/>
      <c r="PC1948"/>
      <c r="PD1948"/>
      <c r="PE1948"/>
      <c r="PF1948"/>
      <c r="PG1948"/>
      <c r="PH1948"/>
      <c r="PI1948"/>
      <c r="PJ1948"/>
      <c r="PK1948"/>
      <c r="PL1948"/>
      <c r="PM1948"/>
      <c r="PN1948"/>
      <c r="PO1948"/>
      <c r="PP1948"/>
      <c r="PQ1948"/>
      <c r="PR1948"/>
      <c r="PS1948"/>
      <c r="PT1948"/>
      <c r="PU1948"/>
      <c r="PV1948"/>
      <c r="PW1948"/>
      <c r="PX1948"/>
      <c r="PY1948"/>
      <c r="PZ1948"/>
      <c r="QA1948"/>
      <c r="QB1948"/>
      <c r="QC1948"/>
      <c r="QD1948"/>
      <c r="QE1948"/>
      <c r="QF1948"/>
      <c r="QG1948"/>
      <c r="QH1948"/>
      <c r="QI1948"/>
      <c r="QJ1948"/>
      <c r="QK1948"/>
      <c r="QL1948"/>
      <c r="QM1948"/>
      <c r="QN1948"/>
      <c r="QO1948"/>
      <c r="QP1948"/>
      <c r="QQ1948"/>
      <c r="QR1948"/>
      <c r="QS1948"/>
      <c r="QT1948"/>
      <c r="QU1948"/>
      <c r="QV1948"/>
      <c r="QW1948"/>
      <c r="QX1948"/>
      <c r="QY1948"/>
      <c r="QZ1948"/>
      <c r="RA1948"/>
      <c r="RB1948"/>
      <c r="RC1948"/>
      <c r="RD1948"/>
      <c r="RE1948"/>
      <c r="RF1948"/>
      <c r="RG1948"/>
      <c r="RH1948"/>
      <c r="RI1948"/>
      <c r="RJ1948"/>
      <c r="RK1948"/>
      <c r="RL1948"/>
      <c r="RM1948"/>
      <c r="RN1948"/>
      <c r="RO1948"/>
      <c r="RP1948"/>
      <c r="RQ1948"/>
      <c r="RR1948"/>
      <c r="RS1948"/>
      <c r="RT1948"/>
      <c r="RU1948"/>
      <c r="RV1948"/>
      <c r="RW1948"/>
      <c r="RX1948"/>
      <c r="RY1948"/>
      <c r="RZ1948"/>
      <c r="SA1948"/>
      <c r="SB1948"/>
      <c r="SC1948"/>
      <c r="SD1948"/>
      <c r="SE1948"/>
      <c r="SF1948"/>
      <c r="SG1948"/>
      <c r="SH1948"/>
      <c r="SI1948"/>
      <c r="SJ1948"/>
      <c r="SK1948"/>
      <c r="SL1948"/>
      <c r="SM1948"/>
      <c r="SN1948"/>
      <c r="SO1948"/>
      <c r="SP1948"/>
      <c r="SQ1948"/>
      <c r="SR1948"/>
      <c r="SS1948"/>
      <c r="ST1948"/>
      <c r="SU1948"/>
      <c r="SV1948"/>
      <c r="SW1948"/>
      <c r="SX1948"/>
      <c r="SY1948"/>
      <c r="SZ1948"/>
      <c r="TA1948"/>
      <c r="TB1948"/>
      <c r="TC1948"/>
      <c r="TD1948"/>
      <c r="TE1948"/>
      <c r="TF1948"/>
      <c r="TG1948"/>
      <c r="TH1948"/>
      <c r="TI1948"/>
      <c r="TJ1948"/>
      <c r="TK1948"/>
      <c r="TL1948"/>
      <c r="TM1948"/>
      <c r="TN1948"/>
      <c r="TO1948"/>
      <c r="TP1948"/>
      <c r="TQ1948"/>
      <c r="TR1948"/>
      <c r="TS1948"/>
      <c r="TT1948"/>
      <c r="TU1948"/>
      <c r="TV1948"/>
      <c r="TW1948"/>
      <c r="TX1948"/>
      <c r="TY1948"/>
      <c r="TZ1948"/>
      <c r="UA1948"/>
      <c r="UB1948"/>
      <c r="UC1948"/>
      <c r="UD1948"/>
      <c r="UE1948"/>
      <c r="UF1948"/>
      <c r="UG1948"/>
      <c r="UH1948"/>
      <c r="UI1948"/>
      <c r="UJ1948"/>
      <c r="UK1948"/>
      <c r="UL1948"/>
      <c r="UM1948"/>
      <c r="UN1948"/>
      <c r="UO1948"/>
      <c r="UP1948"/>
      <c r="UQ1948"/>
      <c r="UR1948"/>
      <c r="US1948"/>
      <c r="UT1948"/>
      <c r="UU1948"/>
      <c r="UV1948"/>
      <c r="UW1948"/>
      <c r="UX1948"/>
      <c r="UY1948"/>
      <c r="UZ1948"/>
      <c r="VA1948"/>
      <c r="VB1948"/>
      <c r="VC1948"/>
      <c r="VD1948"/>
      <c r="VE1948"/>
      <c r="VF1948"/>
      <c r="VG1948"/>
      <c r="VH1948"/>
      <c r="VI1948"/>
      <c r="VJ1948"/>
      <c r="VK1948"/>
      <c r="VL1948"/>
      <c r="VM1948"/>
      <c r="VN1948"/>
      <c r="VO1948"/>
      <c r="VP1948"/>
      <c r="VQ1948"/>
      <c r="VR1948"/>
      <c r="VS1948"/>
      <c r="VT1948"/>
      <c r="VU1948"/>
      <c r="VV1948"/>
      <c r="VW1948"/>
      <c r="VX1948"/>
      <c r="VY1948"/>
      <c r="VZ1948"/>
      <c r="WA1948"/>
      <c r="WB1948"/>
      <c r="WC1948"/>
      <c r="WD1948"/>
      <c r="WE1948"/>
      <c r="WF1948"/>
      <c r="WG1948"/>
      <c r="WH1948"/>
      <c r="WI1948"/>
      <c r="WJ1948"/>
      <c r="WK1948"/>
      <c r="WL1948"/>
      <c r="WM1948"/>
      <c r="WN1948"/>
      <c r="WO1948"/>
      <c r="WP1948"/>
      <c r="WQ1948"/>
      <c r="WR1948"/>
      <c r="WS1948"/>
      <c r="WT1948"/>
      <c r="WU1948"/>
      <c r="WV1948"/>
      <c r="WW1948"/>
      <c r="WX1948"/>
      <c r="WY1948"/>
      <c r="WZ1948"/>
      <c r="XA1948"/>
      <c r="XB1948"/>
      <c r="XC1948"/>
      <c r="XD1948"/>
      <c r="XE1948"/>
      <c r="XF1948"/>
      <c r="XG1948"/>
      <c r="XH1948"/>
      <c r="XI1948"/>
      <c r="XJ1948"/>
      <c r="XK1948"/>
      <c r="XL1948"/>
      <c r="XM1948"/>
      <c r="XN1948"/>
      <c r="XO1948"/>
      <c r="XP1948"/>
      <c r="XQ1948"/>
      <c r="XR1948"/>
      <c r="XS1948"/>
      <c r="XT1948"/>
      <c r="XU1948"/>
      <c r="XV1948"/>
      <c r="XW1948"/>
      <c r="XX1948"/>
      <c r="XY1948"/>
      <c r="XZ1948"/>
      <c r="YA1948"/>
      <c r="YB1948"/>
      <c r="YC1948"/>
      <c r="YD1948"/>
      <c r="YE1948"/>
      <c r="YF1948"/>
      <c r="YG1948"/>
      <c r="YH1948"/>
      <c r="YI1948"/>
      <c r="YJ1948"/>
      <c r="YK1948"/>
      <c r="YL1948"/>
      <c r="YM1948"/>
      <c r="YN1948"/>
      <c r="YO1948"/>
      <c r="YP1948"/>
      <c r="YQ1948"/>
      <c r="YR1948"/>
      <c r="YS1948"/>
      <c r="YT1948"/>
      <c r="YU1948"/>
      <c r="YV1948"/>
      <c r="YW1948"/>
      <c r="YX1948"/>
      <c r="YY1948"/>
      <c r="YZ1948"/>
      <c r="ZA1948"/>
      <c r="ZB1948"/>
      <c r="ZC1948"/>
      <c r="ZD1948"/>
      <c r="ZE1948"/>
      <c r="ZF1948"/>
      <c r="ZG1948"/>
      <c r="ZH1948"/>
      <c r="ZI1948"/>
      <c r="ZJ1948"/>
      <c r="ZK1948"/>
      <c r="ZL1948"/>
      <c r="ZM1948"/>
      <c r="ZN1948"/>
      <c r="ZO1948"/>
      <c r="ZP1948"/>
      <c r="ZQ1948"/>
      <c r="ZR1948"/>
      <c r="ZS1948"/>
      <c r="ZT1948"/>
      <c r="ZU1948"/>
      <c r="ZV1948"/>
      <c r="ZW1948"/>
      <c r="ZX1948"/>
      <c r="ZY1948"/>
      <c r="ZZ1948"/>
      <c r="AAA1948"/>
      <c r="AAB1948"/>
      <c r="AAC1948"/>
      <c r="AAD1948"/>
      <c r="AAE1948"/>
      <c r="AAF1948"/>
      <c r="AAG1948"/>
      <c r="AAH1948"/>
      <c r="AAI1948"/>
      <c r="AAJ1948"/>
      <c r="AAK1948"/>
      <c r="AAL1948"/>
      <c r="AAM1948"/>
      <c r="AAN1948"/>
      <c r="AAO1948"/>
      <c r="AAP1948"/>
      <c r="AAQ1948"/>
      <c r="AAR1948"/>
      <c r="AAS1948"/>
      <c r="AAT1948"/>
      <c r="AAU1948"/>
      <c r="AAV1948"/>
      <c r="AAW1948"/>
      <c r="AAX1948"/>
      <c r="AAY1948"/>
      <c r="AAZ1948"/>
      <c r="ABA1948"/>
      <c r="ABB1948"/>
      <c r="ABC1948"/>
      <c r="ABD1948"/>
      <c r="ABE1948"/>
      <c r="ABF1948"/>
      <c r="ABG1948"/>
      <c r="ABH1948"/>
      <c r="ABI1948"/>
      <c r="ABJ1948"/>
      <c r="ABK1948"/>
      <c r="ABL1948"/>
      <c r="ABM1948"/>
      <c r="ABN1948"/>
      <c r="ABO1948"/>
      <c r="ABP1948"/>
      <c r="ABQ1948"/>
      <c r="ABR1948"/>
      <c r="ABS1948"/>
      <c r="ABT1948"/>
      <c r="ABU1948"/>
      <c r="ABV1948"/>
      <c r="ABW1948"/>
      <c r="ABX1948"/>
      <c r="ABY1948"/>
      <c r="ABZ1948"/>
      <c r="ACA1948"/>
      <c r="ACB1948"/>
      <c r="ACC1948"/>
      <c r="ACD1948"/>
      <c r="ACE1948"/>
      <c r="ACF1948"/>
      <c r="ACG1948"/>
      <c r="ACH1948"/>
      <c r="ACI1948"/>
      <c r="ACJ1948"/>
      <c r="ACK1948"/>
      <c r="ACL1948"/>
      <c r="ACM1948"/>
      <c r="ACN1948"/>
      <c r="ACO1948"/>
      <c r="ACP1948"/>
      <c r="ACQ1948"/>
      <c r="ACR1948"/>
      <c r="ACS1948"/>
      <c r="ACT1948"/>
      <c r="ACU1948"/>
      <c r="ACV1948"/>
      <c r="ACW1948"/>
      <c r="ACX1948"/>
      <c r="ACY1948"/>
      <c r="ACZ1948"/>
      <c r="ADA1948"/>
      <c r="ADB1948"/>
      <c r="ADC1948"/>
      <c r="ADD1948"/>
      <c r="ADE1948"/>
      <c r="ADF1948"/>
      <c r="ADG1948"/>
      <c r="ADH1948"/>
      <c r="ADI1948"/>
      <c r="ADJ1948"/>
      <c r="ADK1948"/>
      <c r="ADL1948"/>
      <c r="ADM1948"/>
      <c r="ADN1948"/>
      <c r="ADO1948"/>
      <c r="ADP1948"/>
      <c r="ADQ1948"/>
      <c r="ADR1948"/>
      <c r="ADS1948"/>
      <c r="ADT1948"/>
      <c r="ADU1948"/>
      <c r="ADV1948"/>
      <c r="ADW1948"/>
      <c r="ADX1948"/>
      <c r="ADY1948"/>
      <c r="ADZ1948"/>
      <c r="AEA1948"/>
      <c r="AEB1948"/>
      <c r="AEC1948"/>
      <c r="AED1948"/>
      <c r="AEE1948"/>
      <c r="AEF1948"/>
      <c r="AEG1948"/>
      <c r="AEH1948"/>
      <c r="AEI1948"/>
      <c r="AEJ1948"/>
      <c r="AEK1948"/>
      <c r="AEL1948"/>
      <c r="AEM1948"/>
      <c r="AEN1948"/>
      <c r="AEO1948"/>
      <c r="AEP1948"/>
      <c r="AEQ1948"/>
      <c r="AER1948"/>
      <c r="AES1948"/>
      <c r="AET1948"/>
      <c r="AEU1948"/>
      <c r="AEV1948"/>
      <c r="AEW1948"/>
      <c r="AEX1948"/>
      <c r="AEY1948"/>
      <c r="AEZ1948"/>
      <c r="AFA1948"/>
      <c r="AFB1948"/>
      <c r="AFC1948"/>
      <c r="AFD1948"/>
      <c r="AFE1948"/>
      <c r="AFF1948"/>
      <c r="AFG1948"/>
      <c r="AFH1948"/>
      <c r="AFI1948"/>
      <c r="AFJ1948"/>
      <c r="AFK1948"/>
      <c r="AFL1948"/>
      <c r="AFM1948"/>
      <c r="AFN1948"/>
      <c r="AFO1948"/>
      <c r="AFP1948"/>
      <c r="AFQ1948"/>
      <c r="AFR1948"/>
      <c r="AFS1948"/>
      <c r="AFT1948"/>
      <c r="AFU1948"/>
      <c r="AFV1948"/>
      <c r="AFW1948"/>
      <c r="AFX1948"/>
      <c r="AFY1948"/>
      <c r="AFZ1948"/>
      <c r="AGA1948"/>
      <c r="AGB1948"/>
      <c r="AGC1948"/>
      <c r="AGD1948"/>
      <c r="AGE1948"/>
      <c r="AGF1948"/>
      <c r="AGG1948"/>
      <c r="AGH1948"/>
      <c r="AGI1948"/>
      <c r="AGJ1948"/>
      <c r="AGK1948"/>
      <c r="AGL1948"/>
      <c r="AGM1948"/>
      <c r="AGN1948"/>
      <c r="AGO1948"/>
      <c r="AGP1948"/>
      <c r="AGQ1948"/>
      <c r="AGR1948"/>
      <c r="AGS1948"/>
      <c r="AGT1948"/>
      <c r="AGU1948"/>
      <c r="AGV1948"/>
      <c r="AGW1948"/>
      <c r="AGX1948"/>
      <c r="AGY1948"/>
      <c r="AGZ1948"/>
      <c r="AHA1948"/>
      <c r="AHB1948"/>
      <c r="AHC1948"/>
      <c r="AHD1948"/>
      <c r="AHE1948"/>
      <c r="AHF1948"/>
      <c r="AHG1948"/>
      <c r="AHH1948"/>
      <c r="AHI1948"/>
      <c r="AHJ1948"/>
      <c r="AHK1948"/>
      <c r="AHL1948"/>
      <c r="AHM1948"/>
      <c r="AHN1948"/>
      <c r="AHO1948"/>
      <c r="AHP1948"/>
      <c r="AHQ1948"/>
      <c r="AHR1948"/>
      <c r="AHS1948"/>
      <c r="AHT1948"/>
      <c r="AHU1948"/>
      <c r="AHV1948"/>
      <c r="AHW1948"/>
      <c r="AHX1948"/>
      <c r="AHY1948"/>
      <c r="AHZ1948"/>
      <c r="AIA1948"/>
      <c r="AIB1948"/>
      <c r="AIC1948"/>
      <c r="AID1948"/>
      <c r="AIE1948"/>
      <c r="AIF1948"/>
      <c r="AIG1948"/>
      <c r="AIH1948"/>
      <c r="AII1948"/>
      <c r="AIJ1948"/>
      <c r="AIK1948"/>
      <c r="AIL1948"/>
      <c r="AIM1948"/>
      <c r="AIN1948"/>
      <c r="AIO1948"/>
      <c r="AIP1948"/>
      <c r="AIQ1948"/>
      <c r="AIR1948"/>
      <c r="AIS1948"/>
      <c r="AIT1948"/>
      <c r="AIU1948"/>
      <c r="AIV1948"/>
      <c r="AIW1948"/>
      <c r="AIX1948"/>
      <c r="AIY1948"/>
      <c r="AIZ1948"/>
      <c r="AJA1948"/>
      <c r="AJB1948"/>
      <c r="AJC1948"/>
      <c r="AJD1948"/>
      <c r="AJE1948"/>
      <c r="AJF1948"/>
      <c r="AJG1948"/>
      <c r="AJH1948"/>
      <c r="AJI1948"/>
      <c r="AJJ1948"/>
      <c r="AJK1948"/>
      <c r="AJL1948"/>
      <c r="AJM1948"/>
      <c r="AJN1948"/>
      <c r="AJO1948"/>
      <c r="AJP1948"/>
      <c r="AJQ1948"/>
      <c r="AJR1948"/>
      <c r="AJS1948"/>
      <c r="AJT1948"/>
      <c r="AJU1948"/>
      <c r="AJV1948"/>
      <c r="AJW1948"/>
      <c r="AJX1948"/>
      <c r="AJY1948"/>
      <c r="AJZ1948"/>
      <c r="AKA1948"/>
      <c r="AKB1948"/>
      <c r="AKC1948"/>
      <c r="AKD1948"/>
      <c r="AKE1948"/>
      <c r="AKF1948"/>
      <c r="AKG1948"/>
      <c r="AKH1948"/>
      <c r="AKI1948"/>
      <c r="AKJ1948"/>
      <c r="AKK1948"/>
      <c r="AKL1948"/>
      <c r="AKM1948"/>
      <c r="AKN1948"/>
      <c r="AKO1948"/>
      <c r="AKP1948"/>
      <c r="AKQ1948"/>
      <c r="AKR1948"/>
      <c r="AKS1948"/>
      <c r="AKT1948"/>
      <c r="AKU1948"/>
      <c r="AKV1948"/>
      <c r="AKW1948"/>
      <c r="AKX1948"/>
      <c r="AKY1948"/>
      <c r="AKZ1948"/>
      <c r="ALA1948"/>
      <c r="ALB1948"/>
      <c r="ALC1948"/>
      <c r="ALD1948"/>
      <c r="ALE1948"/>
      <c r="ALF1948"/>
      <c r="ALG1948"/>
      <c r="ALH1948"/>
      <c r="ALI1948"/>
      <c r="ALJ1948"/>
      <c r="ALK1948"/>
      <c r="ALL1948"/>
      <c r="ALM1948"/>
      <c r="ALN1948"/>
      <c r="ALO1948"/>
      <c r="ALP1948"/>
      <c r="ALQ1948"/>
      <c r="ALR1948"/>
      <c r="ALS1948"/>
      <c r="ALT1948"/>
      <c r="ALU1948"/>
      <c r="ALV1948"/>
      <c r="ALW1948"/>
      <c r="ALX1948"/>
      <c r="ALY1948"/>
      <c r="ALZ1948"/>
      <c r="AMA1948"/>
      <c r="AMB1948"/>
      <c r="AMC1948"/>
      <c r="AMD1948"/>
      <c r="AME1948"/>
      <c r="AMF1948"/>
      <c r="AMG1948"/>
      <c r="AMH1948"/>
      <c r="AMI1948"/>
      <c r="AMJ1948"/>
      <c r="AMK1948"/>
    </row>
    <row r="1949" spans="1:1025" ht="45" customHeight="1" thickTop="1" thickBot="1" x14ac:dyDescent="0.3">
      <c r="A1949" s="249" t="s">
        <v>1437</v>
      </c>
      <c r="B1949" s="249" t="s">
        <v>1437</v>
      </c>
      <c r="C1949" s="249" t="s">
        <v>1437</v>
      </c>
      <c r="D1949" s="249" t="s">
        <v>1437</v>
      </c>
      <c r="E1949" s="249" t="s">
        <v>1437</v>
      </c>
      <c r="F1949" s="249" t="s">
        <v>1437</v>
      </c>
      <c r="G1949" s="249" t="s">
        <v>1437</v>
      </c>
      <c r="H1949" s="249" t="s">
        <v>1437</v>
      </c>
      <c r="I1949" s="249" t="s">
        <v>1437</v>
      </c>
      <c r="J1949" s="249" t="s">
        <v>1437</v>
      </c>
      <c r="K1949" s="249" t="s">
        <v>1437</v>
      </c>
      <c r="L1949" s="249" t="s">
        <v>1437</v>
      </c>
      <c r="M1949" s="249" t="s">
        <v>1437</v>
      </c>
      <c r="N1949" s="249" t="s">
        <v>1437</v>
      </c>
      <c r="O1949" s="249" t="s">
        <v>1437</v>
      </c>
      <c r="P1949" s="249" t="s">
        <v>1437</v>
      </c>
      <c r="Q1949" s="54">
        <v>0</v>
      </c>
      <c r="R1949" s="267" t="s">
        <v>2551</v>
      </c>
      <c r="S1949" s="267"/>
      <c r="T1949" s="267"/>
      <c r="U1949" s="267"/>
      <c r="V1949" s="267"/>
      <c r="W1949" s="267"/>
      <c r="X1949" s="267"/>
      <c r="Y1949" s="267"/>
      <c r="Z1949" s="267"/>
      <c r="AA1949" s="267"/>
      <c r="AB1949" s="267"/>
      <c r="AC1949" s="267"/>
      <c r="AD1949" s="267"/>
      <c r="AE1949" s="267"/>
      <c r="AF1949" s="54">
        <v>0</v>
      </c>
      <c r="AG1949" s="267" t="s">
        <v>2551</v>
      </c>
      <c r="AH1949" s="267"/>
      <c r="AI1949" s="267"/>
      <c r="AJ1949" s="267"/>
      <c r="AK1949" s="267"/>
      <c r="AL1949" s="267"/>
      <c r="AM1949" s="267"/>
      <c r="AN1949" s="267"/>
      <c r="AO1949" s="267"/>
      <c r="AP1949" s="267"/>
      <c r="AQ1949" s="267"/>
      <c r="AR1949" s="267"/>
      <c r="AS1949" s="267"/>
      <c r="AT1949" s="267"/>
      <c r="AU1949"/>
      <c r="AV1949"/>
      <c r="AW1949"/>
      <c r="AX1949"/>
      <c r="AY1949"/>
      <c r="AZ1949"/>
      <c r="BA1949"/>
      <c r="BB1949"/>
      <c r="BC1949"/>
      <c r="BD1949"/>
      <c r="BE1949"/>
      <c r="BF1949"/>
      <c r="BG1949"/>
      <c r="BH1949"/>
      <c r="BI1949"/>
      <c r="BJ1949"/>
      <c r="BK1949"/>
      <c r="BL1949"/>
      <c r="BM1949"/>
      <c r="BN1949"/>
      <c r="BO1949"/>
      <c r="BP1949"/>
      <c r="BQ1949"/>
      <c r="BR1949"/>
      <c r="BS1949"/>
      <c r="BT1949"/>
      <c r="BU1949"/>
      <c r="BV1949"/>
      <c r="BW1949"/>
      <c r="BX1949"/>
      <c r="BY1949"/>
      <c r="BZ1949"/>
      <c r="CA1949"/>
      <c r="CB1949"/>
      <c r="CC1949"/>
      <c r="CD1949"/>
      <c r="CE1949"/>
      <c r="CF1949"/>
      <c r="CG1949"/>
      <c r="CH1949"/>
      <c r="CI1949"/>
      <c r="CJ1949"/>
      <c r="CK1949"/>
      <c r="CL1949"/>
      <c r="CM1949"/>
      <c r="CN1949"/>
      <c r="CO1949"/>
      <c r="CP1949"/>
      <c r="CQ1949"/>
      <c r="CR1949"/>
      <c r="CS1949"/>
      <c r="CT1949"/>
      <c r="CU1949"/>
      <c r="CV1949"/>
      <c r="CW1949"/>
      <c r="CX1949"/>
      <c r="CY1949"/>
      <c r="CZ1949"/>
      <c r="DA1949"/>
      <c r="DB1949"/>
      <c r="DC1949"/>
      <c r="DD1949"/>
      <c r="DE1949"/>
      <c r="DF1949"/>
      <c r="DG1949"/>
      <c r="DH1949"/>
      <c r="DI1949"/>
      <c r="DJ1949"/>
      <c r="DK1949"/>
      <c r="DL1949"/>
      <c r="DM1949"/>
      <c r="DN1949"/>
      <c r="DO1949"/>
      <c r="DP1949"/>
      <c r="DQ1949"/>
      <c r="DR1949"/>
      <c r="DS1949"/>
      <c r="DT1949"/>
      <c r="DU1949"/>
      <c r="DV1949"/>
      <c r="DW1949"/>
      <c r="DX1949"/>
      <c r="DY1949"/>
      <c r="DZ1949"/>
      <c r="EA1949"/>
      <c r="EB1949"/>
      <c r="EC1949"/>
      <c r="ED1949"/>
      <c r="EE1949"/>
      <c r="EF1949"/>
      <c r="EG1949"/>
      <c r="EH1949"/>
      <c r="EI1949"/>
      <c r="EJ1949"/>
      <c r="EK1949"/>
      <c r="EL1949"/>
      <c r="EM1949"/>
      <c r="EN1949"/>
      <c r="EO1949"/>
      <c r="EP1949"/>
      <c r="EQ1949"/>
      <c r="ER1949"/>
      <c r="ES1949"/>
      <c r="ET1949"/>
      <c r="EU1949"/>
      <c r="EV1949"/>
      <c r="EW1949"/>
      <c r="EX1949"/>
      <c r="EY1949"/>
      <c r="EZ1949"/>
      <c r="FA1949"/>
      <c r="FB1949"/>
      <c r="FC1949"/>
      <c r="FD1949"/>
      <c r="FE1949"/>
      <c r="FF1949"/>
      <c r="FG1949"/>
      <c r="FH1949"/>
      <c r="FI1949"/>
      <c r="FJ1949"/>
      <c r="FK1949"/>
      <c r="FL1949"/>
      <c r="FM1949"/>
      <c r="FN1949"/>
      <c r="FO1949"/>
      <c r="FP1949"/>
      <c r="FQ1949"/>
      <c r="FR1949"/>
      <c r="FS1949"/>
      <c r="FT1949"/>
      <c r="FU1949"/>
      <c r="FV1949"/>
      <c r="FW1949"/>
      <c r="FX1949"/>
      <c r="FY1949"/>
      <c r="FZ1949"/>
      <c r="GA1949"/>
      <c r="GB1949"/>
      <c r="GC1949"/>
      <c r="GD1949"/>
      <c r="GE1949"/>
      <c r="GF1949"/>
      <c r="GG1949"/>
      <c r="GH1949"/>
      <c r="GI1949"/>
      <c r="GJ1949"/>
      <c r="GK1949"/>
      <c r="GL1949"/>
      <c r="GM1949"/>
      <c r="GN1949"/>
      <c r="GO1949"/>
      <c r="GP1949"/>
      <c r="GQ1949"/>
      <c r="GR1949"/>
      <c r="GS1949"/>
      <c r="GT1949"/>
      <c r="GU1949"/>
      <c r="GV1949"/>
      <c r="GW1949"/>
      <c r="GX1949"/>
      <c r="GY1949"/>
      <c r="GZ1949"/>
      <c r="HA1949"/>
      <c r="HB1949"/>
      <c r="HC1949"/>
      <c r="HD1949"/>
      <c r="HE1949"/>
      <c r="HF1949"/>
      <c r="HG1949"/>
      <c r="HH1949"/>
      <c r="HI1949"/>
      <c r="HJ1949"/>
      <c r="HK1949"/>
      <c r="HL1949"/>
      <c r="HM1949"/>
      <c r="HN1949"/>
      <c r="HO1949"/>
      <c r="HP1949"/>
      <c r="HQ1949"/>
      <c r="HR1949"/>
      <c r="HS1949"/>
      <c r="HT1949"/>
      <c r="HU1949"/>
      <c r="HV1949"/>
      <c r="HW1949"/>
      <c r="HX1949"/>
      <c r="HY1949"/>
      <c r="HZ1949"/>
      <c r="IA1949"/>
      <c r="IB1949"/>
      <c r="IC1949"/>
      <c r="ID1949"/>
      <c r="IE1949"/>
      <c r="IF1949"/>
      <c r="IG1949"/>
      <c r="IH1949"/>
      <c r="II1949"/>
      <c r="IJ1949"/>
      <c r="IK1949"/>
      <c r="IL1949"/>
      <c r="IM1949"/>
      <c r="IN1949"/>
      <c r="IO1949"/>
      <c r="IP1949"/>
      <c r="IQ1949"/>
      <c r="IR1949"/>
      <c r="IS1949"/>
      <c r="IT1949"/>
      <c r="IU1949"/>
      <c r="IV1949"/>
      <c r="IW1949"/>
      <c r="IX1949"/>
      <c r="IY1949"/>
      <c r="IZ1949"/>
      <c r="JA1949"/>
      <c r="JB1949"/>
      <c r="JC1949"/>
      <c r="JD1949"/>
      <c r="JE1949"/>
      <c r="JF1949"/>
      <c r="JG1949"/>
      <c r="JH1949"/>
      <c r="JI1949"/>
      <c r="JJ1949"/>
      <c r="JK1949"/>
      <c r="JL1949"/>
      <c r="JM1949"/>
      <c r="JN1949"/>
      <c r="JO1949"/>
      <c r="JP1949"/>
      <c r="JQ1949"/>
      <c r="JR1949"/>
      <c r="JS1949"/>
      <c r="JT1949"/>
      <c r="JU1949"/>
      <c r="JV1949"/>
      <c r="JW1949"/>
      <c r="JX1949"/>
      <c r="JY1949"/>
      <c r="JZ1949"/>
      <c r="KA1949"/>
      <c r="KB1949"/>
      <c r="KC1949"/>
      <c r="KD1949"/>
      <c r="KE1949"/>
      <c r="KF1949"/>
      <c r="KG1949"/>
      <c r="KH1949"/>
      <c r="KI1949"/>
      <c r="KJ1949"/>
      <c r="KK1949"/>
      <c r="KL1949"/>
      <c r="KM1949"/>
      <c r="KN1949"/>
      <c r="KO1949"/>
      <c r="KP1949"/>
      <c r="KQ1949"/>
      <c r="KR1949"/>
      <c r="KS1949"/>
      <c r="KT1949"/>
      <c r="KU1949"/>
      <c r="KV1949"/>
      <c r="KW1949"/>
      <c r="KX1949"/>
      <c r="KY1949"/>
      <c r="KZ1949"/>
      <c r="LA1949"/>
      <c r="LB1949"/>
      <c r="LC1949"/>
      <c r="LD1949"/>
      <c r="LE1949"/>
      <c r="LF1949"/>
      <c r="LG1949"/>
      <c r="LH1949"/>
      <c r="LI1949"/>
      <c r="LJ1949"/>
      <c r="LK1949"/>
      <c r="LL1949"/>
      <c r="LM1949"/>
      <c r="LN1949"/>
      <c r="LO1949"/>
      <c r="LP1949"/>
      <c r="LQ1949"/>
      <c r="LR1949"/>
      <c r="LS1949"/>
      <c r="LT1949"/>
      <c r="LU1949"/>
      <c r="LV1949"/>
      <c r="LW1949"/>
      <c r="LX1949"/>
      <c r="LY1949"/>
      <c r="LZ1949"/>
      <c r="MA1949"/>
      <c r="MB1949"/>
      <c r="MC1949"/>
      <c r="MD1949"/>
      <c r="ME1949"/>
      <c r="MF1949"/>
      <c r="MG1949"/>
      <c r="MH1949"/>
      <c r="MI1949"/>
      <c r="MJ1949"/>
      <c r="MK1949"/>
      <c r="ML1949"/>
      <c r="MM1949"/>
      <c r="MN1949"/>
      <c r="MO1949"/>
      <c r="MP1949"/>
      <c r="MQ1949"/>
      <c r="MR1949"/>
      <c r="MS1949"/>
      <c r="MT1949"/>
      <c r="MU1949"/>
      <c r="MV1949"/>
      <c r="MW1949"/>
      <c r="MX1949"/>
      <c r="MY1949"/>
      <c r="MZ1949"/>
      <c r="NA1949"/>
      <c r="NB1949"/>
      <c r="NC1949"/>
      <c r="ND1949"/>
      <c r="NE1949"/>
      <c r="NF1949"/>
      <c r="NG1949"/>
      <c r="NH1949"/>
      <c r="NI1949"/>
      <c r="NJ1949"/>
      <c r="NK1949"/>
      <c r="NL1949"/>
      <c r="NM1949"/>
      <c r="NN1949"/>
      <c r="NO1949"/>
      <c r="NP1949"/>
      <c r="NQ1949"/>
      <c r="NR1949"/>
      <c r="NS1949"/>
      <c r="NT1949"/>
      <c r="NU1949"/>
      <c r="NV1949"/>
      <c r="NW1949"/>
      <c r="NX1949"/>
      <c r="NY1949"/>
      <c r="NZ1949"/>
      <c r="OA1949"/>
      <c r="OB1949"/>
      <c r="OC1949"/>
      <c r="OD1949"/>
      <c r="OE1949"/>
      <c r="OF1949"/>
      <c r="OG1949"/>
      <c r="OH1949"/>
      <c r="OI1949"/>
      <c r="OJ1949"/>
      <c r="OK1949"/>
      <c r="OL1949"/>
      <c r="OM1949"/>
      <c r="ON1949"/>
      <c r="OO1949"/>
      <c r="OP1949"/>
      <c r="OQ1949"/>
      <c r="OR1949"/>
      <c r="OS1949"/>
      <c r="OT1949"/>
      <c r="OU1949"/>
      <c r="OV1949"/>
      <c r="OW1949"/>
      <c r="OX1949"/>
      <c r="OY1949"/>
      <c r="OZ1949"/>
      <c r="PA1949"/>
      <c r="PB1949"/>
      <c r="PC1949"/>
      <c r="PD1949"/>
      <c r="PE1949"/>
      <c r="PF1949"/>
      <c r="PG1949"/>
      <c r="PH1949"/>
      <c r="PI1949"/>
      <c r="PJ1949"/>
      <c r="PK1949"/>
      <c r="PL1949"/>
      <c r="PM1949"/>
      <c r="PN1949"/>
      <c r="PO1949"/>
      <c r="PP1949"/>
      <c r="PQ1949"/>
      <c r="PR1949"/>
      <c r="PS1949"/>
      <c r="PT1949"/>
      <c r="PU1949"/>
      <c r="PV1949"/>
      <c r="PW1949"/>
      <c r="PX1949"/>
      <c r="PY1949"/>
      <c r="PZ1949"/>
      <c r="QA1949"/>
      <c r="QB1949"/>
      <c r="QC1949"/>
      <c r="QD1949"/>
      <c r="QE1949"/>
      <c r="QF1949"/>
      <c r="QG1949"/>
      <c r="QH1949"/>
      <c r="QI1949"/>
      <c r="QJ1949"/>
      <c r="QK1949"/>
      <c r="QL1949"/>
      <c r="QM1949"/>
      <c r="QN1949"/>
      <c r="QO1949"/>
      <c r="QP1949"/>
      <c r="QQ1949"/>
      <c r="QR1949"/>
      <c r="QS1949"/>
      <c r="QT1949"/>
      <c r="QU1949"/>
      <c r="QV1949"/>
      <c r="QW1949"/>
      <c r="QX1949"/>
      <c r="QY1949"/>
      <c r="QZ1949"/>
      <c r="RA1949"/>
      <c r="RB1949"/>
      <c r="RC1949"/>
      <c r="RD1949"/>
      <c r="RE1949"/>
      <c r="RF1949"/>
      <c r="RG1949"/>
      <c r="RH1949"/>
      <c r="RI1949"/>
      <c r="RJ1949"/>
      <c r="RK1949"/>
      <c r="RL1949"/>
      <c r="RM1949"/>
      <c r="RN1949"/>
      <c r="RO1949"/>
      <c r="RP1949"/>
      <c r="RQ1949"/>
      <c r="RR1949"/>
      <c r="RS1949"/>
      <c r="RT1949"/>
      <c r="RU1949"/>
      <c r="RV1949"/>
      <c r="RW1949"/>
      <c r="RX1949"/>
      <c r="RY1949"/>
      <c r="RZ1949"/>
      <c r="SA1949"/>
      <c r="SB1949"/>
      <c r="SC1949"/>
      <c r="SD1949"/>
      <c r="SE1949"/>
      <c r="SF1949"/>
      <c r="SG1949"/>
      <c r="SH1949"/>
      <c r="SI1949"/>
      <c r="SJ1949"/>
      <c r="SK1949"/>
      <c r="SL1949"/>
      <c r="SM1949"/>
      <c r="SN1949"/>
      <c r="SO1949"/>
      <c r="SP1949"/>
      <c r="SQ1949"/>
      <c r="SR1949"/>
      <c r="SS1949"/>
      <c r="ST1949"/>
      <c r="SU1949"/>
      <c r="SV1949"/>
      <c r="SW1949"/>
      <c r="SX1949"/>
      <c r="SY1949"/>
      <c r="SZ1949"/>
      <c r="TA1949"/>
      <c r="TB1949"/>
      <c r="TC1949"/>
      <c r="TD1949"/>
      <c r="TE1949"/>
      <c r="TF1949"/>
      <c r="TG1949"/>
      <c r="TH1949"/>
      <c r="TI1949"/>
      <c r="TJ1949"/>
      <c r="TK1949"/>
      <c r="TL1949"/>
      <c r="TM1949"/>
      <c r="TN1949"/>
      <c r="TO1949"/>
      <c r="TP1949"/>
      <c r="TQ1949"/>
      <c r="TR1949"/>
      <c r="TS1949"/>
      <c r="TT1949"/>
      <c r="TU1949"/>
      <c r="TV1949"/>
      <c r="TW1949"/>
      <c r="TX1949"/>
      <c r="TY1949"/>
      <c r="TZ1949"/>
      <c r="UA1949"/>
      <c r="UB1949"/>
      <c r="UC1949"/>
      <c r="UD1949"/>
      <c r="UE1949"/>
      <c r="UF1949"/>
      <c r="UG1949"/>
      <c r="UH1949"/>
      <c r="UI1949"/>
      <c r="UJ1949"/>
      <c r="UK1949"/>
      <c r="UL1949"/>
      <c r="UM1949"/>
      <c r="UN1949"/>
      <c r="UO1949"/>
      <c r="UP1949"/>
      <c r="UQ1949"/>
      <c r="UR1949"/>
      <c r="US1949"/>
      <c r="UT1949"/>
      <c r="UU1949"/>
      <c r="UV1949"/>
      <c r="UW1949"/>
      <c r="UX1949"/>
      <c r="UY1949"/>
      <c r="UZ1949"/>
      <c r="VA1949"/>
      <c r="VB1949"/>
      <c r="VC1949"/>
      <c r="VD1949"/>
      <c r="VE1949"/>
      <c r="VF1949"/>
      <c r="VG1949"/>
      <c r="VH1949"/>
      <c r="VI1949"/>
      <c r="VJ1949"/>
      <c r="VK1949"/>
      <c r="VL1949"/>
      <c r="VM1949"/>
      <c r="VN1949"/>
      <c r="VO1949"/>
      <c r="VP1949"/>
      <c r="VQ1949"/>
      <c r="VR1949"/>
      <c r="VS1949"/>
      <c r="VT1949"/>
      <c r="VU1949"/>
      <c r="VV1949"/>
      <c r="VW1949"/>
      <c r="VX1949"/>
      <c r="VY1949"/>
      <c r="VZ1949"/>
      <c r="WA1949"/>
      <c r="WB1949"/>
      <c r="WC1949"/>
      <c r="WD1949"/>
      <c r="WE1949"/>
      <c r="WF1949"/>
      <c r="WG1949"/>
      <c r="WH1949"/>
      <c r="WI1949"/>
      <c r="WJ1949"/>
      <c r="WK1949"/>
      <c r="WL1949"/>
      <c r="WM1949"/>
      <c r="WN1949"/>
      <c r="WO1949"/>
      <c r="WP1949"/>
      <c r="WQ1949"/>
      <c r="WR1949"/>
      <c r="WS1949"/>
      <c r="WT1949"/>
      <c r="WU1949"/>
      <c r="WV1949"/>
      <c r="WW1949"/>
      <c r="WX1949"/>
      <c r="WY1949"/>
      <c r="WZ1949"/>
      <c r="XA1949"/>
      <c r="XB1949"/>
      <c r="XC1949"/>
      <c r="XD1949"/>
      <c r="XE1949"/>
      <c r="XF1949"/>
      <c r="XG1949"/>
      <c r="XH1949"/>
      <c r="XI1949"/>
      <c r="XJ1949"/>
      <c r="XK1949"/>
      <c r="XL1949"/>
      <c r="XM1949"/>
      <c r="XN1949"/>
      <c r="XO1949"/>
      <c r="XP1949"/>
      <c r="XQ1949"/>
      <c r="XR1949"/>
      <c r="XS1949"/>
      <c r="XT1949"/>
      <c r="XU1949"/>
      <c r="XV1949"/>
      <c r="XW1949"/>
      <c r="XX1949"/>
      <c r="XY1949"/>
      <c r="XZ1949"/>
      <c r="YA1949"/>
      <c r="YB1949"/>
      <c r="YC1949"/>
      <c r="YD1949"/>
      <c r="YE1949"/>
      <c r="YF1949"/>
      <c r="YG1949"/>
      <c r="YH1949"/>
      <c r="YI1949"/>
      <c r="YJ1949"/>
      <c r="YK1949"/>
      <c r="YL1949"/>
      <c r="YM1949"/>
      <c r="YN1949"/>
      <c r="YO1949"/>
      <c r="YP1949"/>
      <c r="YQ1949"/>
      <c r="YR1949"/>
      <c r="YS1949"/>
      <c r="YT1949"/>
      <c r="YU1949"/>
      <c r="YV1949"/>
      <c r="YW1949"/>
      <c r="YX1949"/>
      <c r="YY1949"/>
      <c r="YZ1949"/>
      <c r="ZA1949"/>
      <c r="ZB1949"/>
      <c r="ZC1949"/>
      <c r="ZD1949"/>
      <c r="ZE1949"/>
      <c r="ZF1949"/>
      <c r="ZG1949"/>
      <c r="ZH1949"/>
      <c r="ZI1949"/>
      <c r="ZJ1949"/>
      <c r="ZK1949"/>
      <c r="ZL1949"/>
      <c r="ZM1949"/>
      <c r="ZN1949"/>
      <c r="ZO1949"/>
      <c r="ZP1949"/>
      <c r="ZQ1949"/>
      <c r="ZR1949"/>
      <c r="ZS1949"/>
      <c r="ZT1949"/>
      <c r="ZU1949"/>
      <c r="ZV1949"/>
      <c r="ZW1949"/>
      <c r="ZX1949"/>
      <c r="ZY1949"/>
      <c r="ZZ1949"/>
      <c r="AAA1949"/>
      <c r="AAB1949"/>
      <c r="AAC1949"/>
      <c r="AAD1949"/>
      <c r="AAE1949"/>
      <c r="AAF1949"/>
      <c r="AAG1949"/>
      <c r="AAH1949"/>
      <c r="AAI1949"/>
      <c r="AAJ1949"/>
      <c r="AAK1949"/>
      <c r="AAL1949"/>
      <c r="AAM1949"/>
      <c r="AAN1949"/>
      <c r="AAO1949"/>
      <c r="AAP1949"/>
      <c r="AAQ1949"/>
      <c r="AAR1949"/>
      <c r="AAS1949"/>
      <c r="AAT1949"/>
      <c r="AAU1949"/>
      <c r="AAV1949"/>
      <c r="AAW1949"/>
      <c r="AAX1949"/>
      <c r="AAY1949"/>
      <c r="AAZ1949"/>
      <c r="ABA1949"/>
      <c r="ABB1949"/>
      <c r="ABC1949"/>
      <c r="ABD1949"/>
      <c r="ABE1949"/>
      <c r="ABF1949"/>
      <c r="ABG1949"/>
      <c r="ABH1949"/>
      <c r="ABI1949"/>
      <c r="ABJ1949"/>
      <c r="ABK1949"/>
      <c r="ABL1949"/>
      <c r="ABM1949"/>
      <c r="ABN1949"/>
      <c r="ABO1949"/>
      <c r="ABP1949"/>
      <c r="ABQ1949"/>
      <c r="ABR1949"/>
      <c r="ABS1949"/>
      <c r="ABT1949"/>
      <c r="ABU1949"/>
      <c r="ABV1949"/>
      <c r="ABW1949"/>
      <c r="ABX1949"/>
      <c r="ABY1949"/>
      <c r="ABZ1949"/>
      <c r="ACA1949"/>
      <c r="ACB1949"/>
      <c r="ACC1949"/>
      <c r="ACD1949"/>
      <c r="ACE1949"/>
      <c r="ACF1949"/>
      <c r="ACG1949"/>
      <c r="ACH1949"/>
      <c r="ACI1949"/>
      <c r="ACJ1949"/>
      <c r="ACK1949"/>
      <c r="ACL1949"/>
      <c r="ACM1949"/>
      <c r="ACN1949"/>
      <c r="ACO1949"/>
      <c r="ACP1949"/>
      <c r="ACQ1949"/>
      <c r="ACR1949"/>
      <c r="ACS1949"/>
      <c r="ACT1949"/>
      <c r="ACU1949"/>
      <c r="ACV1949"/>
      <c r="ACW1949"/>
      <c r="ACX1949"/>
      <c r="ACY1949"/>
      <c r="ACZ1949"/>
      <c r="ADA1949"/>
      <c r="ADB1949"/>
      <c r="ADC1949"/>
      <c r="ADD1949"/>
      <c r="ADE1949"/>
      <c r="ADF1949"/>
      <c r="ADG1949"/>
      <c r="ADH1949"/>
      <c r="ADI1949"/>
      <c r="ADJ1949"/>
      <c r="ADK1949"/>
      <c r="ADL1949"/>
      <c r="ADM1949"/>
      <c r="ADN1949"/>
      <c r="ADO1949"/>
      <c r="ADP1949"/>
      <c r="ADQ1949"/>
      <c r="ADR1949"/>
      <c r="ADS1949"/>
      <c r="ADT1949"/>
      <c r="ADU1949"/>
      <c r="ADV1949"/>
      <c r="ADW1949"/>
      <c r="ADX1949"/>
      <c r="ADY1949"/>
      <c r="ADZ1949"/>
      <c r="AEA1949"/>
      <c r="AEB1949"/>
      <c r="AEC1949"/>
      <c r="AED1949"/>
      <c r="AEE1949"/>
      <c r="AEF1949"/>
      <c r="AEG1949"/>
      <c r="AEH1949"/>
      <c r="AEI1949"/>
      <c r="AEJ1949"/>
      <c r="AEK1949"/>
      <c r="AEL1949"/>
      <c r="AEM1949"/>
      <c r="AEN1949"/>
      <c r="AEO1949"/>
      <c r="AEP1949"/>
      <c r="AEQ1949"/>
      <c r="AER1949"/>
      <c r="AES1949"/>
      <c r="AET1949"/>
      <c r="AEU1949"/>
      <c r="AEV1949"/>
      <c r="AEW1949"/>
      <c r="AEX1949"/>
      <c r="AEY1949"/>
      <c r="AEZ1949"/>
      <c r="AFA1949"/>
      <c r="AFB1949"/>
      <c r="AFC1949"/>
      <c r="AFD1949"/>
      <c r="AFE1949"/>
      <c r="AFF1949"/>
      <c r="AFG1949"/>
      <c r="AFH1949"/>
      <c r="AFI1949"/>
      <c r="AFJ1949"/>
      <c r="AFK1949"/>
      <c r="AFL1949"/>
      <c r="AFM1949"/>
      <c r="AFN1949"/>
      <c r="AFO1949"/>
      <c r="AFP1949"/>
      <c r="AFQ1949"/>
      <c r="AFR1949"/>
      <c r="AFS1949"/>
      <c r="AFT1949"/>
      <c r="AFU1949"/>
      <c r="AFV1949"/>
      <c r="AFW1949"/>
      <c r="AFX1949"/>
      <c r="AFY1949"/>
      <c r="AFZ1949"/>
      <c r="AGA1949"/>
      <c r="AGB1949"/>
      <c r="AGC1949"/>
      <c r="AGD1949"/>
      <c r="AGE1949"/>
      <c r="AGF1949"/>
      <c r="AGG1949"/>
      <c r="AGH1949"/>
      <c r="AGI1949"/>
      <c r="AGJ1949"/>
      <c r="AGK1949"/>
      <c r="AGL1949"/>
      <c r="AGM1949"/>
      <c r="AGN1949"/>
      <c r="AGO1949"/>
      <c r="AGP1949"/>
      <c r="AGQ1949"/>
      <c r="AGR1949"/>
      <c r="AGS1949"/>
      <c r="AGT1949"/>
      <c r="AGU1949"/>
      <c r="AGV1949"/>
      <c r="AGW1949"/>
      <c r="AGX1949"/>
      <c r="AGY1949"/>
      <c r="AGZ1949"/>
      <c r="AHA1949"/>
      <c r="AHB1949"/>
      <c r="AHC1949"/>
      <c r="AHD1949"/>
      <c r="AHE1949"/>
      <c r="AHF1949"/>
      <c r="AHG1949"/>
      <c r="AHH1949"/>
      <c r="AHI1949"/>
      <c r="AHJ1949"/>
      <c r="AHK1949"/>
      <c r="AHL1949"/>
      <c r="AHM1949"/>
      <c r="AHN1949"/>
      <c r="AHO1949"/>
      <c r="AHP1949"/>
      <c r="AHQ1949"/>
      <c r="AHR1949"/>
      <c r="AHS1949"/>
      <c r="AHT1949"/>
      <c r="AHU1949"/>
      <c r="AHV1949"/>
      <c r="AHW1949"/>
      <c r="AHX1949"/>
      <c r="AHY1949"/>
      <c r="AHZ1949"/>
      <c r="AIA1949"/>
      <c r="AIB1949"/>
      <c r="AIC1949"/>
      <c r="AID1949"/>
      <c r="AIE1949"/>
      <c r="AIF1949"/>
      <c r="AIG1949"/>
      <c r="AIH1949"/>
      <c r="AII1949"/>
      <c r="AIJ1949"/>
      <c r="AIK1949"/>
      <c r="AIL1949"/>
      <c r="AIM1949"/>
      <c r="AIN1949"/>
      <c r="AIO1949"/>
      <c r="AIP1949"/>
      <c r="AIQ1949"/>
      <c r="AIR1949"/>
      <c r="AIS1949"/>
      <c r="AIT1949"/>
      <c r="AIU1949"/>
      <c r="AIV1949"/>
      <c r="AIW1949"/>
      <c r="AIX1949"/>
      <c r="AIY1949"/>
      <c r="AIZ1949"/>
      <c r="AJA1949"/>
      <c r="AJB1949"/>
      <c r="AJC1949"/>
      <c r="AJD1949"/>
      <c r="AJE1949"/>
      <c r="AJF1949"/>
      <c r="AJG1949"/>
      <c r="AJH1949"/>
      <c r="AJI1949"/>
      <c r="AJJ1949"/>
      <c r="AJK1949"/>
      <c r="AJL1949"/>
      <c r="AJM1949"/>
      <c r="AJN1949"/>
      <c r="AJO1949"/>
      <c r="AJP1949"/>
      <c r="AJQ1949"/>
      <c r="AJR1949"/>
      <c r="AJS1949"/>
      <c r="AJT1949"/>
      <c r="AJU1949"/>
      <c r="AJV1949"/>
      <c r="AJW1949"/>
      <c r="AJX1949"/>
      <c r="AJY1949"/>
      <c r="AJZ1949"/>
      <c r="AKA1949"/>
      <c r="AKB1949"/>
      <c r="AKC1949"/>
      <c r="AKD1949"/>
      <c r="AKE1949"/>
      <c r="AKF1949"/>
      <c r="AKG1949"/>
      <c r="AKH1949"/>
      <c r="AKI1949"/>
      <c r="AKJ1949"/>
      <c r="AKK1949"/>
      <c r="AKL1949"/>
      <c r="AKM1949"/>
      <c r="AKN1949"/>
      <c r="AKO1949"/>
      <c r="AKP1949"/>
      <c r="AKQ1949"/>
      <c r="AKR1949"/>
      <c r="AKS1949"/>
      <c r="AKT1949"/>
      <c r="AKU1949"/>
      <c r="AKV1949"/>
      <c r="AKW1949"/>
      <c r="AKX1949"/>
      <c r="AKY1949"/>
      <c r="AKZ1949"/>
      <c r="ALA1949"/>
      <c r="ALB1949"/>
      <c r="ALC1949"/>
      <c r="ALD1949"/>
      <c r="ALE1949"/>
      <c r="ALF1949"/>
      <c r="ALG1949"/>
      <c r="ALH1949"/>
      <c r="ALI1949"/>
      <c r="ALJ1949"/>
      <c r="ALK1949"/>
      <c r="ALL1949"/>
      <c r="ALM1949"/>
      <c r="ALN1949"/>
      <c r="ALO1949"/>
      <c r="ALP1949"/>
      <c r="ALQ1949"/>
      <c r="ALR1949"/>
      <c r="ALS1949"/>
      <c r="ALT1949"/>
      <c r="ALU1949"/>
      <c r="ALV1949"/>
      <c r="ALW1949"/>
      <c r="ALX1949"/>
      <c r="ALY1949"/>
      <c r="ALZ1949"/>
      <c r="AMA1949"/>
      <c r="AMB1949"/>
      <c r="AMC1949"/>
      <c r="AMD1949"/>
      <c r="AME1949"/>
      <c r="AMF1949"/>
      <c r="AMG1949"/>
      <c r="AMH1949"/>
      <c r="AMI1949"/>
      <c r="AMJ1949"/>
      <c r="AMK1949"/>
    </row>
    <row r="1950" spans="1:1025" ht="45" customHeight="1" thickTop="1" thickBot="1" x14ac:dyDescent="0.3">
      <c r="A1950" s="249" t="s">
        <v>1522</v>
      </c>
      <c r="B1950" s="249" t="s">
        <v>1522</v>
      </c>
      <c r="C1950" s="249" t="s">
        <v>1522</v>
      </c>
      <c r="D1950" s="249" t="s">
        <v>1522</v>
      </c>
      <c r="E1950" s="249" t="s">
        <v>1522</v>
      </c>
      <c r="F1950" s="249" t="s">
        <v>1522</v>
      </c>
      <c r="G1950" s="249" t="s">
        <v>1522</v>
      </c>
      <c r="H1950" s="249" t="s">
        <v>1522</v>
      </c>
      <c r="I1950" s="249" t="s">
        <v>1522</v>
      </c>
      <c r="J1950" s="249" t="s">
        <v>1522</v>
      </c>
      <c r="K1950" s="249" t="s">
        <v>1522</v>
      </c>
      <c r="L1950" s="249" t="s">
        <v>1522</v>
      </c>
      <c r="M1950" s="249" t="s">
        <v>1522</v>
      </c>
      <c r="N1950" s="249" t="s">
        <v>1522</v>
      </c>
      <c r="O1950" s="249" t="s">
        <v>1522</v>
      </c>
      <c r="P1950" s="249" t="s">
        <v>1522</v>
      </c>
      <c r="Q1950" s="54">
        <v>0</v>
      </c>
      <c r="R1950" s="250" t="s">
        <v>2603</v>
      </c>
      <c r="S1950" s="250"/>
      <c r="T1950" s="250"/>
      <c r="U1950" s="250"/>
      <c r="V1950" s="250"/>
      <c r="W1950" s="250"/>
      <c r="X1950" s="250"/>
      <c r="Y1950" s="250"/>
      <c r="Z1950" s="250"/>
      <c r="AA1950" s="250"/>
      <c r="AB1950" s="250"/>
      <c r="AC1950" s="250"/>
      <c r="AD1950" s="250"/>
      <c r="AE1950" s="250"/>
      <c r="AF1950" s="54">
        <v>0</v>
      </c>
      <c r="AG1950" s="267" t="s">
        <v>2551</v>
      </c>
      <c r="AH1950" s="267"/>
      <c r="AI1950" s="267"/>
      <c r="AJ1950" s="267"/>
      <c r="AK1950" s="267"/>
      <c r="AL1950" s="267"/>
      <c r="AM1950" s="267"/>
      <c r="AN1950" s="267"/>
      <c r="AO1950" s="267"/>
      <c r="AP1950" s="267"/>
      <c r="AQ1950" s="267"/>
      <c r="AR1950" s="267"/>
      <c r="AS1950" s="267"/>
      <c r="AT1950" s="267"/>
      <c r="AU1950"/>
      <c r="AV1950"/>
      <c r="AW1950"/>
      <c r="AX1950"/>
      <c r="AY1950"/>
      <c r="AZ1950"/>
      <c r="BA1950"/>
      <c r="BB1950"/>
      <c r="BC1950"/>
      <c r="BD1950"/>
      <c r="BE1950"/>
      <c r="BF1950"/>
      <c r="BG1950"/>
      <c r="BH1950"/>
      <c r="BI1950"/>
      <c r="BJ1950"/>
      <c r="BK1950"/>
      <c r="BL1950"/>
      <c r="BM1950"/>
      <c r="BN1950"/>
      <c r="BO1950"/>
      <c r="BP1950"/>
      <c r="BQ1950"/>
      <c r="BR1950"/>
      <c r="BS1950"/>
      <c r="BT1950"/>
      <c r="BU1950"/>
      <c r="BV1950"/>
      <c r="BW1950"/>
      <c r="BX1950"/>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I1950"/>
      <c r="DJ1950"/>
      <c r="DK1950"/>
      <c r="DL1950"/>
      <c r="DM1950"/>
      <c r="DN1950"/>
      <c r="DO1950"/>
      <c r="DP1950"/>
      <c r="DQ1950"/>
      <c r="DR1950"/>
      <c r="DS1950"/>
      <c r="DT1950"/>
      <c r="DU1950"/>
      <c r="DV1950"/>
      <c r="DW1950"/>
      <c r="DX1950"/>
      <c r="DY1950"/>
      <c r="DZ1950"/>
      <c r="EA1950"/>
      <c r="EB1950"/>
      <c r="EC1950"/>
      <c r="ED1950"/>
      <c r="EE1950"/>
      <c r="EF1950"/>
      <c r="EG1950"/>
      <c r="EH1950"/>
      <c r="EI1950"/>
      <c r="EJ1950"/>
      <c r="EK1950"/>
      <c r="EL1950"/>
      <c r="EM1950"/>
      <c r="EN1950"/>
      <c r="EO1950"/>
      <c r="EP1950"/>
      <c r="EQ1950"/>
      <c r="ER1950"/>
      <c r="ES1950"/>
      <c r="ET1950"/>
      <c r="EU1950"/>
      <c r="EV1950"/>
      <c r="EW1950"/>
      <c r="EX1950"/>
      <c r="EY1950"/>
      <c r="EZ1950"/>
      <c r="FA1950"/>
      <c r="FB1950"/>
      <c r="FC1950"/>
      <c r="FD1950"/>
      <c r="FE1950"/>
      <c r="FF1950"/>
      <c r="FG1950"/>
      <c r="FH1950"/>
      <c r="FI1950"/>
      <c r="FJ1950"/>
      <c r="FK1950"/>
      <c r="FL1950"/>
      <c r="FM1950"/>
      <c r="FN1950"/>
      <c r="FO1950"/>
      <c r="FP1950"/>
      <c r="FQ1950"/>
      <c r="FR1950"/>
      <c r="FS1950"/>
      <c r="FT1950"/>
      <c r="FU1950"/>
      <c r="FV1950"/>
      <c r="FW1950"/>
      <c r="FX1950"/>
      <c r="FY1950"/>
      <c r="FZ1950"/>
      <c r="GA1950"/>
      <c r="GB1950"/>
      <c r="GC1950"/>
      <c r="GD1950"/>
      <c r="GE1950"/>
      <c r="GF1950"/>
      <c r="GG1950"/>
      <c r="GH1950"/>
      <c r="GI1950"/>
      <c r="GJ1950"/>
      <c r="GK1950"/>
      <c r="GL1950"/>
      <c r="GM1950"/>
      <c r="GN1950"/>
      <c r="GO1950"/>
      <c r="GP1950"/>
      <c r="GQ1950"/>
      <c r="GR1950"/>
      <c r="GS1950"/>
      <c r="GT1950"/>
      <c r="GU1950"/>
      <c r="GV1950"/>
      <c r="GW1950"/>
      <c r="GX1950"/>
      <c r="GY1950"/>
      <c r="GZ1950"/>
      <c r="HA1950"/>
      <c r="HB1950"/>
      <c r="HC1950"/>
      <c r="HD1950"/>
      <c r="HE1950"/>
      <c r="HF1950"/>
      <c r="HG1950"/>
      <c r="HH1950"/>
      <c r="HI1950"/>
      <c r="HJ1950"/>
      <c r="HK1950"/>
      <c r="HL1950"/>
      <c r="HM1950"/>
      <c r="HN1950"/>
      <c r="HO1950"/>
      <c r="HP1950"/>
      <c r="HQ1950"/>
      <c r="HR1950"/>
      <c r="HS1950"/>
      <c r="HT1950"/>
      <c r="HU1950"/>
      <c r="HV1950"/>
      <c r="HW1950"/>
      <c r="HX1950"/>
      <c r="HY1950"/>
      <c r="HZ1950"/>
      <c r="IA1950"/>
      <c r="IB1950"/>
      <c r="IC1950"/>
      <c r="ID1950"/>
      <c r="IE1950"/>
      <c r="IF1950"/>
      <c r="IG1950"/>
      <c r="IH1950"/>
      <c r="II1950"/>
      <c r="IJ1950"/>
      <c r="IK1950"/>
      <c r="IL1950"/>
      <c r="IM1950"/>
      <c r="IN1950"/>
      <c r="IO1950"/>
      <c r="IP1950"/>
      <c r="IQ1950"/>
      <c r="IR1950"/>
      <c r="IS1950"/>
      <c r="IT1950"/>
      <c r="IU1950"/>
      <c r="IV1950"/>
      <c r="IW1950"/>
      <c r="IX1950"/>
      <c r="IY1950"/>
      <c r="IZ1950"/>
      <c r="JA1950"/>
      <c r="JB1950"/>
      <c r="JC1950"/>
      <c r="JD1950"/>
      <c r="JE1950"/>
      <c r="JF1950"/>
      <c r="JG1950"/>
      <c r="JH1950"/>
      <c r="JI1950"/>
      <c r="JJ1950"/>
      <c r="JK1950"/>
      <c r="JL1950"/>
      <c r="JM1950"/>
      <c r="JN1950"/>
      <c r="JO1950"/>
      <c r="JP1950"/>
      <c r="JQ1950"/>
      <c r="JR1950"/>
      <c r="JS1950"/>
      <c r="JT1950"/>
      <c r="JU1950"/>
      <c r="JV1950"/>
      <c r="JW1950"/>
      <c r="JX1950"/>
      <c r="JY1950"/>
      <c r="JZ1950"/>
      <c r="KA1950"/>
      <c r="KB1950"/>
      <c r="KC1950"/>
      <c r="KD1950"/>
      <c r="KE1950"/>
      <c r="KF1950"/>
      <c r="KG1950"/>
      <c r="KH1950"/>
      <c r="KI1950"/>
      <c r="KJ1950"/>
      <c r="KK1950"/>
      <c r="KL1950"/>
      <c r="KM1950"/>
      <c r="KN1950"/>
      <c r="KO1950"/>
      <c r="KP1950"/>
      <c r="KQ1950"/>
      <c r="KR1950"/>
      <c r="KS1950"/>
      <c r="KT1950"/>
      <c r="KU1950"/>
      <c r="KV1950"/>
      <c r="KW1950"/>
      <c r="KX1950"/>
      <c r="KY1950"/>
      <c r="KZ1950"/>
      <c r="LA1950"/>
      <c r="LB1950"/>
      <c r="LC1950"/>
      <c r="LD1950"/>
      <c r="LE1950"/>
      <c r="LF1950"/>
      <c r="LG1950"/>
      <c r="LH1950"/>
      <c r="LI1950"/>
      <c r="LJ1950"/>
      <c r="LK1950"/>
      <c r="LL1950"/>
      <c r="LM1950"/>
      <c r="LN1950"/>
      <c r="LO1950"/>
      <c r="LP1950"/>
      <c r="LQ1950"/>
      <c r="LR1950"/>
      <c r="LS1950"/>
      <c r="LT1950"/>
      <c r="LU1950"/>
      <c r="LV1950"/>
      <c r="LW1950"/>
      <c r="LX1950"/>
      <c r="LY1950"/>
      <c r="LZ1950"/>
      <c r="MA1950"/>
      <c r="MB1950"/>
      <c r="MC1950"/>
      <c r="MD1950"/>
      <c r="ME1950"/>
      <c r="MF1950"/>
      <c r="MG1950"/>
      <c r="MH1950"/>
      <c r="MI1950"/>
      <c r="MJ1950"/>
      <c r="MK1950"/>
      <c r="ML1950"/>
      <c r="MM1950"/>
      <c r="MN1950"/>
      <c r="MO1950"/>
      <c r="MP1950"/>
      <c r="MQ1950"/>
      <c r="MR1950"/>
      <c r="MS1950"/>
      <c r="MT1950"/>
      <c r="MU1950"/>
      <c r="MV1950"/>
      <c r="MW1950"/>
      <c r="MX1950"/>
      <c r="MY1950"/>
      <c r="MZ1950"/>
      <c r="NA1950"/>
      <c r="NB1950"/>
      <c r="NC1950"/>
      <c r="ND1950"/>
      <c r="NE1950"/>
      <c r="NF1950"/>
      <c r="NG1950"/>
      <c r="NH1950"/>
      <c r="NI1950"/>
      <c r="NJ1950"/>
      <c r="NK1950"/>
      <c r="NL1950"/>
      <c r="NM1950"/>
      <c r="NN1950"/>
      <c r="NO1950"/>
      <c r="NP1950"/>
      <c r="NQ1950"/>
      <c r="NR1950"/>
      <c r="NS1950"/>
      <c r="NT1950"/>
      <c r="NU1950"/>
      <c r="NV1950"/>
      <c r="NW1950"/>
      <c r="NX1950"/>
      <c r="NY1950"/>
      <c r="NZ1950"/>
      <c r="OA1950"/>
      <c r="OB1950"/>
      <c r="OC1950"/>
      <c r="OD1950"/>
      <c r="OE1950"/>
      <c r="OF1950"/>
      <c r="OG1950"/>
      <c r="OH1950"/>
      <c r="OI1950"/>
      <c r="OJ1950"/>
      <c r="OK1950"/>
      <c r="OL1950"/>
      <c r="OM1950"/>
      <c r="ON1950"/>
      <c r="OO1950"/>
      <c r="OP1950"/>
      <c r="OQ1950"/>
      <c r="OR1950"/>
      <c r="OS1950"/>
      <c r="OT1950"/>
      <c r="OU1950"/>
      <c r="OV1950"/>
      <c r="OW1950"/>
      <c r="OX1950"/>
      <c r="OY1950"/>
      <c r="OZ1950"/>
      <c r="PA1950"/>
      <c r="PB1950"/>
      <c r="PC1950"/>
      <c r="PD1950"/>
      <c r="PE1950"/>
      <c r="PF1950"/>
      <c r="PG1950"/>
      <c r="PH1950"/>
      <c r="PI1950"/>
      <c r="PJ1950"/>
      <c r="PK1950"/>
      <c r="PL1950"/>
      <c r="PM1950"/>
      <c r="PN1950"/>
      <c r="PO1950"/>
      <c r="PP1950"/>
      <c r="PQ1950"/>
      <c r="PR1950"/>
      <c r="PS1950"/>
      <c r="PT1950"/>
      <c r="PU1950"/>
      <c r="PV1950"/>
      <c r="PW1950"/>
      <c r="PX1950"/>
      <c r="PY1950"/>
      <c r="PZ1950"/>
      <c r="QA1950"/>
      <c r="QB1950"/>
      <c r="QC1950"/>
      <c r="QD1950"/>
      <c r="QE1950"/>
      <c r="QF1950"/>
      <c r="QG1950"/>
      <c r="QH1950"/>
      <c r="QI1950"/>
      <c r="QJ1950"/>
      <c r="QK1950"/>
      <c r="QL1950"/>
      <c r="QM1950"/>
      <c r="QN1950"/>
      <c r="QO1950"/>
      <c r="QP1950"/>
      <c r="QQ1950"/>
      <c r="QR1950"/>
      <c r="QS1950"/>
      <c r="QT1950"/>
      <c r="QU1950"/>
      <c r="QV1950"/>
      <c r="QW1950"/>
      <c r="QX1950"/>
      <c r="QY1950"/>
      <c r="QZ1950"/>
      <c r="RA1950"/>
      <c r="RB1950"/>
      <c r="RC1950"/>
      <c r="RD1950"/>
      <c r="RE1950"/>
      <c r="RF1950"/>
      <c r="RG1950"/>
      <c r="RH1950"/>
      <c r="RI1950"/>
      <c r="RJ1950"/>
      <c r="RK1950"/>
      <c r="RL1950"/>
      <c r="RM1950"/>
      <c r="RN1950"/>
      <c r="RO1950"/>
      <c r="RP1950"/>
      <c r="RQ1950"/>
      <c r="RR1950"/>
      <c r="RS1950"/>
      <c r="RT1950"/>
      <c r="RU1950"/>
      <c r="RV1950"/>
      <c r="RW1950"/>
      <c r="RX1950"/>
      <c r="RY1950"/>
      <c r="RZ1950"/>
      <c r="SA1950"/>
      <c r="SB1950"/>
      <c r="SC1950"/>
      <c r="SD1950"/>
      <c r="SE1950"/>
      <c r="SF1950"/>
      <c r="SG1950"/>
      <c r="SH1950"/>
      <c r="SI1950"/>
      <c r="SJ1950"/>
      <c r="SK1950"/>
      <c r="SL1950"/>
      <c r="SM1950"/>
      <c r="SN1950"/>
      <c r="SO1950"/>
      <c r="SP1950"/>
      <c r="SQ1950"/>
      <c r="SR1950"/>
      <c r="SS1950"/>
      <c r="ST1950"/>
      <c r="SU1950"/>
      <c r="SV1950"/>
      <c r="SW1950"/>
      <c r="SX1950"/>
      <c r="SY1950"/>
      <c r="SZ1950"/>
      <c r="TA1950"/>
      <c r="TB1950"/>
      <c r="TC1950"/>
      <c r="TD1950"/>
      <c r="TE1950"/>
      <c r="TF1950"/>
      <c r="TG1950"/>
      <c r="TH1950"/>
      <c r="TI1950"/>
      <c r="TJ1950"/>
      <c r="TK1950"/>
      <c r="TL1950"/>
      <c r="TM1950"/>
      <c r="TN1950"/>
      <c r="TO1950"/>
      <c r="TP1950"/>
      <c r="TQ1950"/>
      <c r="TR1950"/>
      <c r="TS1950"/>
      <c r="TT1950"/>
      <c r="TU1950"/>
      <c r="TV1950"/>
      <c r="TW1950"/>
      <c r="TX1950"/>
      <c r="TY1950"/>
      <c r="TZ1950"/>
      <c r="UA1950"/>
      <c r="UB1950"/>
      <c r="UC1950"/>
      <c r="UD1950"/>
      <c r="UE1950"/>
      <c r="UF1950"/>
      <c r="UG1950"/>
      <c r="UH1950"/>
      <c r="UI1950"/>
      <c r="UJ1950"/>
      <c r="UK1950"/>
      <c r="UL1950"/>
      <c r="UM1950"/>
      <c r="UN1950"/>
      <c r="UO1950"/>
      <c r="UP1950"/>
      <c r="UQ1950"/>
      <c r="UR1950"/>
      <c r="US1950"/>
      <c r="UT1950"/>
      <c r="UU1950"/>
      <c r="UV1950"/>
      <c r="UW1950"/>
      <c r="UX1950"/>
      <c r="UY1950"/>
      <c r="UZ1950"/>
      <c r="VA1950"/>
      <c r="VB1950"/>
      <c r="VC1950"/>
      <c r="VD1950"/>
      <c r="VE1950"/>
      <c r="VF1950"/>
      <c r="VG1950"/>
      <c r="VH1950"/>
      <c r="VI1950"/>
      <c r="VJ1950"/>
      <c r="VK1950"/>
      <c r="VL1950"/>
      <c r="VM1950"/>
      <c r="VN1950"/>
      <c r="VO1950"/>
      <c r="VP1950"/>
      <c r="VQ1950"/>
      <c r="VR1950"/>
      <c r="VS1950"/>
      <c r="VT1950"/>
      <c r="VU1950"/>
      <c r="VV1950"/>
      <c r="VW1950"/>
      <c r="VX1950"/>
      <c r="VY1950"/>
      <c r="VZ1950"/>
      <c r="WA1950"/>
      <c r="WB1950"/>
      <c r="WC1950"/>
      <c r="WD1950"/>
      <c r="WE1950"/>
      <c r="WF1950"/>
      <c r="WG1950"/>
      <c r="WH1950"/>
      <c r="WI1950"/>
      <c r="WJ1950"/>
      <c r="WK1950"/>
      <c r="WL1950"/>
      <c r="WM1950"/>
      <c r="WN1950"/>
      <c r="WO1950"/>
      <c r="WP1950"/>
      <c r="WQ1950"/>
      <c r="WR1950"/>
      <c r="WS1950"/>
      <c r="WT1950"/>
      <c r="WU1950"/>
      <c r="WV1950"/>
      <c r="WW1950"/>
      <c r="WX1950"/>
      <c r="WY1950"/>
      <c r="WZ1950"/>
      <c r="XA1950"/>
      <c r="XB1950"/>
      <c r="XC1950"/>
      <c r="XD1950"/>
      <c r="XE1950"/>
      <c r="XF1950"/>
      <c r="XG1950"/>
      <c r="XH1950"/>
      <c r="XI1950"/>
      <c r="XJ1950"/>
      <c r="XK1950"/>
      <c r="XL1950"/>
      <c r="XM1950"/>
      <c r="XN1950"/>
      <c r="XO1950"/>
      <c r="XP1950"/>
      <c r="XQ1950"/>
      <c r="XR1950"/>
      <c r="XS1950"/>
      <c r="XT1950"/>
      <c r="XU1950"/>
      <c r="XV1950"/>
      <c r="XW1950"/>
      <c r="XX1950"/>
      <c r="XY1950"/>
      <c r="XZ1950"/>
      <c r="YA1950"/>
      <c r="YB1950"/>
      <c r="YC1950"/>
      <c r="YD1950"/>
      <c r="YE1950"/>
      <c r="YF1950"/>
      <c r="YG1950"/>
      <c r="YH1950"/>
      <c r="YI1950"/>
      <c r="YJ1950"/>
      <c r="YK1950"/>
      <c r="YL1950"/>
      <c r="YM1950"/>
      <c r="YN1950"/>
      <c r="YO1950"/>
      <c r="YP1950"/>
      <c r="YQ1950"/>
      <c r="YR1950"/>
      <c r="YS1950"/>
      <c r="YT1950"/>
      <c r="YU1950"/>
      <c r="YV1950"/>
      <c r="YW1950"/>
      <c r="YX1950"/>
      <c r="YY1950"/>
      <c r="YZ1950"/>
      <c r="ZA1950"/>
      <c r="ZB1950"/>
      <c r="ZC1950"/>
      <c r="ZD1950"/>
      <c r="ZE1950"/>
      <c r="ZF1950"/>
      <c r="ZG1950"/>
      <c r="ZH1950"/>
      <c r="ZI1950"/>
      <c r="ZJ1950"/>
      <c r="ZK1950"/>
      <c r="ZL1950"/>
      <c r="ZM1950"/>
      <c r="ZN1950"/>
      <c r="ZO1950"/>
      <c r="ZP1950"/>
      <c r="ZQ1950"/>
      <c r="ZR1950"/>
      <c r="ZS1950"/>
      <c r="ZT1950"/>
      <c r="ZU1950"/>
      <c r="ZV1950"/>
      <c r="ZW1950"/>
      <c r="ZX1950"/>
      <c r="ZY1950"/>
      <c r="ZZ1950"/>
      <c r="AAA1950"/>
      <c r="AAB1950"/>
      <c r="AAC1950"/>
      <c r="AAD1950"/>
      <c r="AAE1950"/>
      <c r="AAF1950"/>
      <c r="AAG1950"/>
      <c r="AAH1950"/>
      <c r="AAI1950"/>
      <c r="AAJ1950"/>
      <c r="AAK1950"/>
      <c r="AAL1950"/>
      <c r="AAM1950"/>
      <c r="AAN1950"/>
      <c r="AAO1950"/>
      <c r="AAP1950"/>
      <c r="AAQ1950"/>
      <c r="AAR1950"/>
      <c r="AAS1950"/>
      <c r="AAT1950"/>
      <c r="AAU1950"/>
      <c r="AAV1950"/>
      <c r="AAW1950"/>
      <c r="AAX1950"/>
      <c r="AAY1950"/>
      <c r="AAZ1950"/>
      <c r="ABA1950"/>
      <c r="ABB1950"/>
      <c r="ABC1950"/>
      <c r="ABD1950"/>
      <c r="ABE1950"/>
      <c r="ABF1950"/>
      <c r="ABG1950"/>
      <c r="ABH1950"/>
      <c r="ABI1950"/>
      <c r="ABJ1950"/>
      <c r="ABK1950"/>
      <c r="ABL1950"/>
      <c r="ABM1950"/>
      <c r="ABN1950"/>
      <c r="ABO1950"/>
      <c r="ABP1950"/>
      <c r="ABQ1950"/>
      <c r="ABR1950"/>
      <c r="ABS1950"/>
      <c r="ABT1950"/>
      <c r="ABU1950"/>
      <c r="ABV1950"/>
      <c r="ABW1950"/>
      <c r="ABX1950"/>
      <c r="ABY1950"/>
      <c r="ABZ1950"/>
      <c r="ACA1950"/>
      <c r="ACB1950"/>
      <c r="ACC1950"/>
      <c r="ACD1950"/>
      <c r="ACE1950"/>
      <c r="ACF1950"/>
      <c r="ACG1950"/>
      <c r="ACH1950"/>
      <c r="ACI1950"/>
      <c r="ACJ1950"/>
      <c r="ACK1950"/>
      <c r="ACL1950"/>
      <c r="ACM1950"/>
      <c r="ACN1950"/>
      <c r="ACO1950"/>
      <c r="ACP1950"/>
      <c r="ACQ1950"/>
      <c r="ACR1950"/>
      <c r="ACS1950"/>
      <c r="ACT1950"/>
      <c r="ACU1950"/>
      <c r="ACV1950"/>
      <c r="ACW1950"/>
      <c r="ACX1950"/>
      <c r="ACY1950"/>
      <c r="ACZ1950"/>
      <c r="ADA1950"/>
      <c r="ADB1950"/>
      <c r="ADC1950"/>
      <c r="ADD1950"/>
      <c r="ADE1950"/>
      <c r="ADF1950"/>
      <c r="ADG1950"/>
      <c r="ADH1950"/>
      <c r="ADI1950"/>
      <c r="ADJ1950"/>
      <c r="ADK1950"/>
      <c r="ADL1950"/>
      <c r="ADM1950"/>
      <c r="ADN1950"/>
      <c r="ADO1950"/>
      <c r="ADP1950"/>
      <c r="ADQ1950"/>
      <c r="ADR1950"/>
      <c r="ADS1950"/>
      <c r="ADT1950"/>
      <c r="ADU1950"/>
      <c r="ADV1950"/>
      <c r="ADW1950"/>
      <c r="ADX1950"/>
      <c r="ADY1950"/>
      <c r="ADZ1950"/>
      <c r="AEA1950"/>
      <c r="AEB1950"/>
      <c r="AEC1950"/>
      <c r="AED1950"/>
      <c r="AEE1950"/>
      <c r="AEF1950"/>
      <c r="AEG1950"/>
      <c r="AEH1950"/>
      <c r="AEI1950"/>
      <c r="AEJ1950"/>
      <c r="AEK1950"/>
      <c r="AEL1950"/>
      <c r="AEM1950"/>
      <c r="AEN1950"/>
      <c r="AEO1950"/>
      <c r="AEP1950"/>
      <c r="AEQ1950"/>
      <c r="AER1950"/>
      <c r="AES1950"/>
      <c r="AET1950"/>
      <c r="AEU1950"/>
      <c r="AEV1950"/>
      <c r="AEW1950"/>
      <c r="AEX1950"/>
      <c r="AEY1950"/>
      <c r="AEZ1950"/>
      <c r="AFA1950"/>
      <c r="AFB1950"/>
      <c r="AFC1950"/>
      <c r="AFD1950"/>
      <c r="AFE1950"/>
      <c r="AFF1950"/>
      <c r="AFG1950"/>
      <c r="AFH1950"/>
      <c r="AFI1950"/>
      <c r="AFJ1950"/>
      <c r="AFK1950"/>
      <c r="AFL1950"/>
      <c r="AFM1950"/>
      <c r="AFN1950"/>
      <c r="AFO1950"/>
      <c r="AFP1950"/>
      <c r="AFQ1950"/>
      <c r="AFR1950"/>
      <c r="AFS1950"/>
      <c r="AFT1950"/>
      <c r="AFU1950"/>
      <c r="AFV1950"/>
      <c r="AFW1950"/>
      <c r="AFX1950"/>
      <c r="AFY1950"/>
      <c r="AFZ1950"/>
      <c r="AGA1950"/>
      <c r="AGB1950"/>
      <c r="AGC1950"/>
      <c r="AGD1950"/>
      <c r="AGE1950"/>
      <c r="AGF1950"/>
      <c r="AGG1950"/>
      <c r="AGH1950"/>
      <c r="AGI1950"/>
      <c r="AGJ1950"/>
      <c r="AGK1950"/>
      <c r="AGL1950"/>
      <c r="AGM1950"/>
      <c r="AGN1950"/>
      <c r="AGO1950"/>
      <c r="AGP1950"/>
      <c r="AGQ1950"/>
      <c r="AGR1950"/>
      <c r="AGS1950"/>
      <c r="AGT1950"/>
      <c r="AGU1950"/>
      <c r="AGV1950"/>
      <c r="AGW1950"/>
      <c r="AGX1950"/>
      <c r="AGY1950"/>
      <c r="AGZ1950"/>
      <c r="AHA1950"/>
      <c r="AHB1950"/>
      <c r="AHC1950"/>
      <c r="AHD1950"/>
      <c r="AHE1950"/>
      <c r="AHF1950"/>
      <c r="AHG1950"/>
      <c r="AHH1950"/>
      <c r="AHI1950"/>
      <c r="AHJ1950"/>
      <c r="AHK1950"/>
      <c r="AHL1950"/>
      <c r="AHM1950"/>
      <c r="AHN1950"/>
      <c r="AHO1950"/>
      <c r="AHP1950"/>
      <c r="AHQ1950"/>
      <c r="AHR1950"/>
      <c r="AHS1950"/>
      <c r="AHT1950"/>
      <c r="AHU1950"/>
      <c r="AHV1950"/>
      <c r="AHW1950"/>
      <c r="AHX1950"/>
      <c r="AHY1950"/>
      <c r="AHZ1950"/>
      <c r="AIA1950"/>
      <c r="AIB1950"/>
      <c r="AIC1950"/>
      <c r="AID1950"/>
      <c r="AIE1950"/>
      <c r="AIF1950"/>
      <c r="AIG1950"/>
      <c r="AIH1950"/>
      <c r="AII1950"/>
      <c r="AIJ1950"/>
      <c r="AIK1950"/>
      <c r="AIL1950"/>
      <c r="AIM1950"/>
      <c r="AIN1950"/>
      <c r="AIO1950"/>
      <c r="AIP1950"/>
      <c r="AIQ1950"/>
      <c r="AIR1950"/>
      <c r="AIS1950"/>
      <c r="AIT1950"/>
      <c r="AIU1950"/>
      <c r="AIV1950"/>
      <c r="AIW1950"/>
      <c r="AIX1950"/>
      <c r="AIY1950"/>
      <c r="AIZ1950"/>
      <c r="AJA1950"/>
      <c r="AJB1950"/>
      <c r="AJC1950"/>
      <c r="AJD1950"/>
      <c r="AJE1950"/>
      <c r="AJF1950"/>
      <c r="AJG1950"/>
      <c r="AJH1950"/>
      <c r="AJI1950"/>
      <c r="AJJ1950"/>
      <c r="AJK1950"/>
      <c r="AJL1950"/>
      <c r="AJM1950"/>
      <c r="AJN1950"/>
      <c r="AJO1950"/>
      <c r="AJP1950"/>
      <c r="AJQ1950"/>
      <c r="AJR1950"/>
      <c r="AJS1950"/>
      <c r="AJT1950"/>
      <c r="AJU1950"/>
      <c r="AJV1950"/>
      <c r="AJW1950"/>
      <c r="AJX1950"/>
      <c r="AJY1950"/>
      <c r="AJZ1950"/>
      <c r="AKA1950"/>
      <c r="AKB1950"/>
      <c r="AKC1950"/>
      <c r="AKD1950"/>
      <c r="AKE1950"/>
      <c r="AKF1950"/>
      <c r="AKG1950"/>
      <c r="AKH1950"/>
      <c r="AKI1950"/>
      <c r="AKJ1950"/>
      <c r="AKK1950"/>
      <c r="AKL1950"/>
      <c r="AKM1950"/>
      <c r="AKN1950"/>
      <c r="AKO1950"/>
      <c r="AKP1950"/>
      <c r="AKQ1950"/>
      <c r="AKR1950"/>
      <c r="AKS1950"/>
      <c r="AKT1950"/>
      <c r="AKU1950"/>
      <c r="AKV1950"/>
      <c r="AKW1950"/>
      <c r="AKX1950"/>
      <c r="AKY1950"/>
      <c r="AKZ1950"/>
      <c r="ALA1950"/>
      <c r="ALB1950"/>
      <c r="ALC1950"/>
      <c r="ALD1950"/>
      <c r="ALE1950"/>
      <c r="ALF1950"/>
      <c r="ALG1950"/>
      <c r="ALH1950"/>
      <c r="ALI1950"/>
      <c r="ALJ1950"/>
      <c r="ALK1950"/>
      <c r="ALL1950"/>
      <c r="ALM1950"/>
      <c r="ALN1950"/>
      <c r="ALO1950"/>
      <c r="ALP1950"/>
      <c r="ALQ1950"/>
      <c r="ALR1950"/>
      <c r="ALS1950"/>
      <c r="ALT1950"/>
      <c r="ALU1950"/>
      <c r="ALV1950"/>
      <c r="ALW1950"/>
      <c r="ALX1950"/>
      <c r="ALY1950"/>
      <c r="ALZ1950"/>
      <c r="AMA1950"/>
      <c r="AMB1950"/>
      <c r="AMC1950"/>
      <c r="AMD1950"/>
      <c r="AME1950"/>
      <c r="AMF1950"/>
      <c r="AMG1950"/>
      <c r="AMH1950"/>
      <c r="AMI1950"/>
      <c r="AMJ1950"/>
      <c r="AMK1950"/>
    </row>
    <row r="1951" spans="1:1025" ht="15.6" thickTop="1" x14ac:dyDescent="0.25"/>
    <row r="1953" spans="1:46" customFormat="1" ht="45" customHeight="1" x14ac:dyDescent="0.25">
      <c r="A1953" s="260" t="s">
        <v>1523</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s="28"/>
      <c r="AG1953" s="261" t="s">
        <v>185</v>
      </c>
      <c r="AH1953" s="261"/>
      <c r="AI1953" s="261"/>
      <c r="AJ1953" s="261"/>
      <c r="AK1953" s="58">
        <f>(('Artículo 121 (resumen PI)'!C62*0.8+'Artículo 121 (resumen PI)'!F62*0.2)+('Artículo 121 (resumen SIPOT)'!C62*0.8+'Artículo 121 (resumen SIPOT)'!F62*0.2))/2</f>
        <v>0</v>
      </c>
      <c r="AL1953" s="27"/>
      <c r="AM1953" s="27"/>
      <c r="AN1953" s="27"/>
      <c r="AO1953" s="27"/>
      <c r="AP1953" s="27"/>
      <c r="AQ1953" s="27"/>
      <c r="AR1953" s="27"/>
      <c r="AS1953" s="27"/>
      <c r="AT1953" s="27"/>
    </row>
    <row r="1954" spans="1:46" customFormat="1"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c r="AF1954" s="28"/>
      <c r="AG1954" s="27"/>
      <c r="AH1954" s="27"/>
      <c r="AI1954" s="27"/>
      <c r="AJ1954" s="27"/>
      <c r="AK1954" s="27"/>
      <c r="AL1954" s="27"/>
      <c r="AM1954" s="27"/>
      <c r="AN1954" s="27"/>
      <c r="AO1954" s="27"/>
      <c r="AP1954" s="27"/>
      <c r="AQ1954" s="27"/>
      <c r="AR1954" s="27"/>
      <c r="AS1954" s="27"/>
      <c r="AT1954" s="27"/>
    </row>
    <row r="1955" spans="1:46" customFormat="1" ht="45" customHeight="1" x14ac:dyDescent="0.25">
      <c r="A1955" s="20" t="s">
        <v>186</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c r="AF1955" s="28"/>
      <c r="AG1955" s="27"/>
      <c r="AH1955" s="27"/>
      <c r="AI1955" s="27"/>
      <c r="AJ1955" s="27"/>
      <c r="AK1955" s="27"/>
      <c r="AL1955" s="27"/>
      <c r="AM1955" s="27"/>
      <c r="AN1955" s="27"/>
      <c r="AO1955" s="27"/>
      <c r="AP1955" s="27"/>
      <c r="AQ1955" s="27"/>
      <c r="AR1955" s="27"/>
      <c r="AS1955" s="27"/>
      <c r="AT1955" s="27"/>
    </row>
    <row r="1956" spans="1:46" customFormat="1" ht="15" customHeight="1" x14ac:dyDescent="0.25">
      <c r="A1956" s="50"/>
      <c r="B1956" s="50"/>
      <c r="C1956" s="50"/>
      <c r="D1956" s="50"/>
      <c r="E1956" s="50"/>
      <c r="F1956" s="50"/>
      <c r="G1956" s="50"/>
      <c r="H1956" s="50"/>
      <c r="I1956" s="50"/>
      <c r="J1956" s="50"/>
      <c r="K1956" s="50"/>
      <c r="L1956" s="50"/>
      <c r="M1956" s="50"/>
      <c r="N1956" s="50"/>
      <c r="O1956" s="50"/>
      <c r="P1956" s="50"/>
      <c r="Q1956" s="28"/>
      <c r="R1956" s="50"/>
      <c r="S1956" s="50"/>
      <c r="T1956" s="50"/>
      <c r="U1956" s="50"/>
      <c r="V1956" s="50"/>
      <c r="W1956" s="50"/>
      <c r="X1956" s="50"/>
      <c r="Y1956" s="50"/>
      <c r="Z1956" s="50"/>
      <c r="AA1956" s="50"/>
      <c r="AB1956" s="50"/>
      <c r="AC1956" s="50"/>
      <c r="AD1956" s="50"/>
      <c r="AE1956" s="50"/>
      <c r="AF1956" s="28"/>
      <c r="AG1956" s="27"/>
      <c r="AH1956" s="27"/>
      <c r="AI1956" s="27"/>
      <c r="AJ1956" s="27"/>
      <c r="AK1956" s="27"/>
      <c r="AL1956" s="27"/>
      <c r="AM1956" s="27"/>
      <c r="AN1956" s="27"/>
      <c r="AO1956" s="27"/>
      <c r="AP1956" s="27"/>
      <c r="AQ1956" s="27"/>
      <c r="AR1956" s="27"/>
      <c r="AS1956" s="27"/>
      <c r="AT1956" s="27"/>
    </row>
    <row r="1957" spans="1:46" customFormat="1" ht="45" customHeight="1" thickBot="1" x14ac:dyDescent="0.3">
      <c r="A1957" s="262" t="s">
        <v>187</v>
      </c>
      <c r="B1957" s="262"/>
      <c r="C1957" s="262"/>
      <c r="D1957" s="262"/>
      <c r="E1957" s="262"/>
      <c r="F1957" s="262"/>
      <c r="G1957" s="262"/>
      <c r="H1957" s="262"/>
      <c r="I1957" s="262"/>
      <c r="J1957" s="262"/>
      <c r="K1957" s="262"/>
      <c r="L1957" s="262"/>
      <c r="M1957" s="262"/>
      <c r="N1957" s="262"/>
      <c r="O1957" s="262"/>
      <c r="P1957" s="262"/>
      <c r="Q1957" s="11"/>
      <c r="R1957" s="50"/>
      <c r="S1957" s="50"/>
      <c r="T1957" s="50"/>
      <c r="U1957" s="50"/>
      <c r="V1957" s="263"/>
      <c r="W1957" s="263"/>
      <c r="X1957" s="263"/>
      <c r="Y1957" s="263"/>
      <c r="Z1957" s="263"/>
      <c r="AA1957" s="263"/>
      <c r="AB1957" s="263"/>
      <c r="AC1957" s="263"/>
      <c r="AD1957" s="263"/>
      <c r="AE1957" s="263"/>
      <c r="AF1957" s="11"/>
      <c r="AG1957" s="50"/>
      <c r="AH1957" s="50"/>
      <c r="AI1957" s="50"/>
      <c r="AJ1957" s="50"/>
      <c r="AK1957" s="263"/>
      <c r="AL1957" s="263"/>
      <c r="AM1957" s="263"/>
      <c r="AN1957" s="263"/>
      <c r="AO1957" s="263"/>
      <c r="AP1957" s="263"/>
      <c r="AQ1957" s="263"/>
      <c r="AR1957" s="263"/>
      <c r="AS1957" s="263"/>
      <c r="AT1957" s="263"/>
    </row>
    <row r="1958" spans="1:46" customFormat="1" ht="45" customHeight="1" thickTop="1" thickBot="1" x14ac:dyDescent="0.3">
      <c r="A1958" s="264" t="s">
        <v>167</v>
      </c>
      <c r="B1958" s="264"/>
      <c r="C1958" s="264"/>
      <c r="D1958" s="264"/>
      <c r="E1958" s="264"/>
      <c r="F1958" s="264"/>
      <c r="G1958" s="264"/>
      <c r="H1958" s="264"/>
      <c r="I1958" s="264"/>
      <c r="J1958" s="264"/>
      <c r="K1958" s="264"/>
      <c r="L1958" s="264"/>
      <c r="M1958" s="264"/>
      <c r="N1958" s="264"/>
      <c r="O1958" s="264"/>
      <c r="P1958" s="264"/>
      <c r="Q1958" s="51" t="s">
        <v>188</v>
      </c>
      <c r="R1958" s="265" t="s">
        <v>189</v>
      </c>
      <c r="S1958" s="265"/>
      <c r="T1958" s="265"/>
      <c r="U1958" s="265"/>
      <c r="V1958" s="265"/>
      <c r="W1958" s="265"/>
      <c r="X1958" s="265"/>
      <c r="Y1958" s="265"/>
      <c r="Z1958" s="265"/>
      <c r="AA1958" s="265"/>
      <c r="AB1958" s="265"/>
      <c r="AC1958" s="265"/>
      <c r="AD1958" s="265"/>
      <c r="AE1958" s="265"/>
      <c r="AF1958" s="53" t="s">
        <v>188</v>
      </c>
      <c r="AG1958" s="266" t="s">
        <v>7</v>
      </c>
      <c r="AH1958" s="266"/>
      <c r="AI1958" s="266"/>
      <c r="AJ1958" s="266"/>
      <c r="AK1958" s="266"/>
      <c r="AL1958" s="266"/>
      <c r="AM1958" s="266"/>
      <c r="AN1958" s="266"/>
      <c r="AO1958" s="266"/>
      <c r="AP1958" s="266"/>
      <c r="AQ1958" s="266"/>
      <c r="AR1958" s="266"/>
      <c r="AS1958" s="266"/>
      <c r="AT1958" s="266"/>
    </row>
    <row r="1959" spans="1:46" customFormat="1" ht="45" customHeight="1" thickTop="1" thickBot="1" x14ac:dyDescent="0.3">
      <c r="A1959" s="249" t="s">
        <v>1524</v>
      </c>
      <c r="B1959" s="249" t="s">
        <v>1418</v>
      </c>
      <c r="C1959" s="249" t="s">
        <v>1418</v>
      </c>
      <c r="D1959" s="249" t="s">
        <v>1418</v>
      </c>
      <c r="E1959" s="249" t="s">
        <v>1418</v>
      </c>
      <c r="F1959" s="249" t="s">
        <v>1418</v>
      </c>
      <c r="G1959" s="249" t="s">
        <v>1418</v>
      </c>
      <c r="H1959" s="249" t="s">
        <v>1418</v>
      </c>
      <c r="I1959" s="249" t="s">
        <v>1418</v>
      </c>
      <c r="J1959" s="249" t="s">
        <v>1418</v>
      </c>
      <c r="K1959" s="249" t="s">
        <v>1418</v>
      </c>
      <c r="L1959" s="249" t="s">
        <v>1418</v>
      </c>
      <c r="M1959" s="249" t="s">
        <v>1418</v>
      </c>
      <c r="N1959" s="249" t="s">
        <v>1418</v>
      </c>
      <c r="O1959" s="249" t="s">
        <v>1418</v>
      </c>
      <c r="P1959" s="249" t="s">
        <v>1418</v>
      </c>
      <c r="Q1959" s="54">
        <v>3</v>
      </c>
      <c r="R1959" s="251" t="s">
        <v>2563</v>
      </c>
      <c r="S1959" s="252"/>
      <c r="T1959" s="252"/>
      <c r="U1959" s="252"/>
      <c r="V1959" s="252"/>
      <c r="W1959" s="252"/>
      <c r="X1959" s="252"/>
      <c r="Y1959" s="252"/>
      <c r="Z1959" s="252"/>
      <c r="AA1959" s="252"/>
      <c r="AB1959" s="252"/>
      <c r="AC1959" s="252"/>
      <c r="AD1959" s="252"/>
      <c r="AE1959" s="253"/>
      <c r="AF1959" s="54">
        <v>3</v>
      </c>
      <c r="AG1959" s="251" t="s">
        <v>2563</v>
      </c>
      <c r="AH1959" s="252"/>
      <c r="AI1959" s="252"/>
      <c r="AJ1959" s="252"/>
      <c r="AK1959" s="252"/>
      <c r="AL1959" s="252"/>
      <c r="AM1959" s="252"/>
      <c r="AN1959" s="252"/>
      <c r="AO1959" s="252"/>
      <c r="AP1959" s="252"/>
      <c r="AQ1959" s="252"/>
      <c r="AR1959" s="252"/>
      <c r="AS1959" s="252"/>
      <c r="AT1959" s="253"/>
    </row>
    <row r="1960" spans="1:46" customFormat="1" ht="45" customHeight="1" thickTop="1" thickBot="1" x14ac:dyDescent="0.3">
      <c r="A1960" s="249" t="s">
        <v>1419</v>
      </c>
      <c r="B1960" s="249" t="s">
        <v>1419</v>
      </c>
      <c r="C1960" s="249" t="s">
        <v>1419</v>
      </c>
      <c r="D1960" s="249" t="s">
        <v>1419</v>
      </c>
      <c r="E1960" s="249" t="s">
        <v>1419</v>
      </c>
      <c r="F1960" s="249" t="s">
        <v>1419</v>
      </c>
      <c r="G1960" s="249" t="s">
        <v>1419</v>
      </c>
      <c r="H1960" s="249" t="s">
        <v>1419</v>
      </c>
      <c r="I1960" s="249" t="s">
        <v>1419</v>
      </c>
      <c r="J1960" s="249" t="s">
        <v>1419</v>
      </c>
      <c r="K1960" s="249" t="s">
        <v>1419</v>
      </c>
      <c r="L1960" s="249" t="s">
        <v>1419</v>
      </c>
      <c r="M1960" s="249" t="s">
        <v>1419</v>
      </c>
      <c r="N1960" s="249" t="s">
        <v>1419</v>
      </c>
      <c r="O1960" s="249" t="s">
        <v>1419</v>
      </c>
      <c r="P1960" s="249" t="s">
        <v>1419</v>
      </c>
      <c r="Q1960" s="54">
        <v>3</v>
      </c>
      <c r="R1960" s="251" t="s">
        <v>2563</v>
      </c>
      <c r="S1960" s="252"/>
      <c r="T1960" s="252"/>
      <c r="U1960" s="252"/>
      <c r="V1960" s="252"/>
      <c r="W1960" s="252"/>
      <c r="X1960" s="252"/>
      <c r="Y1960" s="252"/>
      <c r="Z1960" s="252"/>
      <c r="AA1960" s="252"/>
      <c r="AB1960" s="252"/>
      <c r="AC1960" s="252"/>
      <c r="AD1960" s="252"/>
      <c r="AE1960" s="253"/>
      <c r="AF1960" s="54">
        <v>3</v>
      </c>
      <c r="AG1960" s="251" t="s">
        <v>2563</v>
      </c>
      <c r="AH1960" s="252"/>
      <c r="AI1960" s="252"/>
      <c r="AJ1960" s="252"/>
      <c r="AK1960" s="252"/>
      <c r="AL1960" s="252"/>
      <c r="AM1960" s="252"/>
      <c r="AN1960" s="252"/>
      <c r="AO1960" s="252"/>
      <c r="AP1960" s="252"/>
      <c r="AQ1960" s="252"/>
      <c r="AR1960" s="252"/>
      <c r="AS1960" s="252"/>
      <c r="AT1960" s="253"/>
    </row>
    <row r="1961" spans="1:46" customFormat="1" ht="45" customHeight="1" thickTop="1" thickBot="1" x14ac:dyDescent="0.3">
      <c r="A1961" s="249" t="s">
        <v>1525</v>
      </c>
      <c r="B1961" s="249" t="s">
        <v>1420</v>
      </c>
      <c r="C1961" s="249" t="s">
        <v>1420</v>
      </c>
      <c r="D1961" s="249" t="s">
        <v>1420</v>
      </c>
      <c r="E1961" s="249" t="s">
        <v>1420</v>
      </c>
      <c r="F1961" s="249" t="s">
        <v>1420</v>
      </c>
      <c r="G1961" s="249" t="s">
        <v>1420</v>
      </c>
      <c r="H1961" s="249" t="s">
        <v>1420</v>
      </c>
      <c r="I1961" s="249" t="s">
        <v>1420</v>
      </c>
      <c r="J1961" s="249" t="s">
        <v>1420</v>
      </c>
      <c r="K1961" s="249" t="s">
        <v>1420</v>
      </c>
      <c r="L1961" s="249" t="s">
        <v>1420</v>
      </c>
      <c r="M1961" s="249" t="s">
        <v>1420</v>
      </c>
      <c r="N1961" s="249" t="s">
        <v>1420</v>
      </c>
      <c r="O1961" s="249" t="s">
        <v>1420</v>
      </c>
      <c r="P1961" s="249" t="s">
        <v>1420</v>
      </c>
      <c r="Q1961" s="54">
        <v>3</v>
      </c>
      <c r="R1961" s="251" t="s">
        <v>2563</v>
      </c>
      <c r="S1961" s="252"/>
      <c r="T1961" s="252"/>
      <c r="U1961" s="252"/>
      <c r="V1961" s="252"/>
      <c r="W1961" s="252"/>
      <c r="X1961" s="252"/>
      <c r="Y1961" s="252"/>
      <c r="Z1961" s="252"/>
      <c r="AA1961" s="252"/>
      <c r="AB1961" s="252"/>
      <c r="AC1961" s="252"/>
      <c r="AD1961" s="252"/>
      <c r="AE1961" s="253"/>
      <c r="AF1961" s="54">
        <v>3</v>
      </c>
      <c r="AG1961" s="251" t="s">
        <v>2563</v>
      </c>
      <c r="AH1961" s="252"/>
      <c r="AI1961" s="252"/>
      <c r="AJ1961" s="252"/>
      <c r="AK1961" s="252"/>
      <c r="AL1961" s="252"/>
      <c r="AM1961" s="252"/>
      <c r="AN1961" s="252"/>
      <c r="AO1961" s="252"/>
      <c r="AP1961" s="252"/>
      <c r="AQ1961" s="252"/>
      <c r="AR1961" s="252"/>
      <c r="AS1961" s="252"/>
      <c r="AT1961" s="253"/>
    </row>
    <row r="1962" spans="1:46" customFormat="1" ht="45" customHeight="1" thickTop="1" thickBot="1" x14ac:dyDescent="0.3">
      <c r="A1962" s="249" t="s">
        <v>1526</v>
      </c>
      <c r="B1962" s="249" t="s">
        <v>1526</v>
      </c>
      <c r="C1962" s="249" t="s">
        <v>1526</v>
      </c>
      <c r="D1962" s="249" t="s">
        <v>1526</v>
      </c>
      <c r="E1962" s="249" t="s">
        <v>1526</v>
      </c>
      <c r="F1962" s="249" t="s">
        <v>1526</v>
      </c>
      <c r="G1962" s="249" t="s">
        <v>1526</v>
      </c>
      <c r="H1962" s="249" t="s">
        <v>1526</v>
      </c>
      <c r="I1962" s="249" t="s">
        <v>1526</v>
      </c>
      <c r="J1962" s="249" t="s">
        <v>1526</v>
      </c>
      <c r="K1962" s="249" t="s">
        <v>1526</v>
      </c>
      <c r="L1962" s="249" t="s">
        <v>1526</v>
      </c>
      <c r="M1962" s="249" t="s">
        <v>1526</v>
      </c>
      <c r="N1962" s="249" t="s">
        <v>1526</v>
      </c>
      <c r="O1962" s="249" t="s">
        <v>1526</v>
      </c>
      <c r="P1962" s="249" t="s">
        <v>1526</v>
      </c>
      <c r="Q1962" s="54">
        <v>3</v>
      </c>
      <c r="R1962" s="251" t="s">
        <v>2563</v>
      </c>
      <c r="S1962" s="252"/>
      <c r="T1962" s="252"/>
      <c r="U1962" s="252"/>
      <c r="V1962" s="252"/>
      <c r="W1962" s="252"/>
      <c r="X1962" s="252"/>
      <c r="Y1962" s="252"/>
      <c r="Z1962" s="252"/>
      <c r="AA1962" s="252"/>
      <c r="AB1962" s="252"/>
      <c r="AC1962" s="252"/>
      <c r="AD1962" s="252"/>
      <c r="AE1962" s="253"/>
      <c r="AF1962" s="54">
        <v>3</v>
      </c>
      <c r="AG1962" s="251" t="s">
        <v>2563</v>
      </c>
      <c r="AH1962" s="252"/>
      <c r="AI1962" s="252"/>
      <c r="AJ1962" s="252"/>
      <c r="AK1962" s="252"/>
      <c r="AL1962" s="252"/>
      <c r="AM1962" s="252"/>
      <c r="AN1962" s="252"/>
      <c r="AO1962" s="252"/>
      <c r="AP1962" s="252"/>
      <c r="AQ1962" s="252"/>
      <c r="AR1962" s="252"/>
      <c r="AS1962" s="252"/>
      <c r="AT1962" s="253"/>
    </row>
    <row r="1963" spans="1:46" customFormat="1" ht="45" customHeight="1" thickTop="1" thickBot="1" x14ac:dyDescent="0.3">
      <c r="A1963" s="250" t="s">
        <v>1527</v>
      </c>
      <c r="B1963" s="250" t="s">
        <v>1527</v>
      </c>
      <c r="C1963" s="250" t="s">
        <v>1527</v>
      </c>
      <c r="D1963" s="250" t="s">
        <v>1527</v>
      </c>
      <c r="E1963" s="250" t="s">
        <v>1527</v>
      </c>
      <c r="F1963" s="250" t="s">
        <v>1527</v>
      </c>
      <c r="G1963" s="250" t="s">
        <v>1527</v>
      </c>
      <c r="H1963" s="250" t="s">
        <v>1527</v>
      </c>
      <c r="I1963" s="250" t="s">
        <v>1527</v>
      </c>
      <c r="J1963" s="250" t="s">
        <v>1527</v>
      </c>
      <c r="K1963" s="250" t="s">
        <v>1527</v>
      </c>
      <c r="L1963" s="250" t="s">
        <v>1527</v>
      </c>
      <c r="M1963" s="250" t="s">
        <v>1527</v>
      </c>
      <c r="N1963" s="250" t="s">
        <v>1527</v>
      </c>
      <c r="O1963" s="250" t="s">
        <v>1527</v>
      </c>
      <c r="P1963" s="250" t="s">
        <v>1527</v>
      </c>
      <c r="Q1963" s="54">
        <v>3</v>
      </c>
      <c r="R1963" s="251" t="s">
        <v>2563</v>
      </c>
      <c r="S1963" s="252"/>
      <c r="T1963" s="252"/>
      <c r="U1963" s="252"/>
      <c r="V1963" s="252"/>
      <c r="W1963" s="252"/>
      <c r="X1963" s="252"/>
      <c r="Y1963" s="252"/>
      <c r="Z1963" s="252"/>
      <c r="AA1963" s="252"/>
      <c r="AB1963" s="252"/>
      <c r="AC1963" s="252"/>
      <c r="AD1963" s="252"/>
      <c r="AE1963" s="253"/>
      <c r="AF1963" s="54">
        <v>3</v>
      </c>
      <c r="AG1963" s="251" t="s">
        <v>2563</v>
      </c>
      <c r="AH1963" s="252"/>
      <c r="AI1963" s="252"/>
      <c r="AJ1963" s="252"/>
      <c r="AK1963" s="252"/>
      <c r="AL1963" s="252"/>
      <c r="AM1963" s="252"/>
      <c r="AN1963" s="252"/>
      <c r="AO1963" s="252"/>
      <c r="AP1963" s="252"/>
      <c r="AQ1963" s="252"/>
      <c r="AR1963" s="252"/>
      <c r="AS1963" s="252"/>
      <c r="AT1963" s="253"/>
    </row>
    <row r="1964" spans="1:46" customFormat="1" ht="45" customHeight="1" thickTop="1" thickBot="1" x14ac:dyDescent="0.3">
      <c r="A1964" s="250" t="s">
        <v>1528</v>
      </c>
      <c r="B1964" s="250" t="s">
        <v>1528</v>
      </c>
      <c r="C1964" s="250" t="s">
        <v>1528</v>
      </c>
      <c r="D1964" s="250" t="s">
        <v>1528</v>
      </c>
      <c r="E1964" s="250" t="s">
        <v>1528</v>
      </c>
      <c r="F1964" s="250" t="s">
        <v>1528</v>
      </c>
      <c r="G1964" s="250" t="s">
        <v>1528</v>
      </c>
      <c r="H1964" s="250" t="s">
        <v>1528</v>
      </c>
      <c r="I1964" s="250" t="s">
        <v>1528</v>
      </c>
      <c r="J1964" s="250" t="s">
        <v>1528</v>
      </c>
      <c r="K1964" s="250" t="s">
        <v>1528</v>
      </c>
      <c r="L1964" s="250" t="s">
        <v>1528</v>
      </c>
      <c r="M1964" s="250" t="s">
        <v>1528</v>
      </c>
      <c r="N1964" s="250" t="s">
        <v>1528</v>
      </c>
      <c r="O1964" s="250" t="s">
        <v>1528</v>
      </c>
      <c r="P1964" s="250" t="s">
        <v>1528</v>
      </c>
      <c r="Q1964" s="54">
        <v>3</v>
      </c>
      <c r="R1964" s="251" t="s">
        <v>2563</v>
      </c>
      <c r="S1964" s="252"/>
      <c r="T1964" s="252"/>
      <c r="U1964" s="252"/>
      <c r="V1964" s="252"/>
      <c r="W1964" s="252"/>
      <c r="X1964" s="252"/>
      <c r="Y1964" s="252"/>
      <c r="Z1964" s="252"/>
      <c r="AA1964" s="252"/>
      <c r="AB1964" s="252"/>
      <c r="AC1964" s="252"/>
      <c r="AD1964" s="252"/>
      <c r="AE1964" s="253"/>
      <c r="AF1964" s="54">
        <v>3</v>
      </c>
      <c r="AG1964" s="251" t="s">
        <v>2563</v>
      </c>
      <c r="AH1964" s="252"/>
      <c r="AI1964" s="252"/>
      <c r="AJ1964" s="252"/>
      <c r="AK1964" s="252"/>
      <c r="AL1964" s="252"/>
      <c r="AM1964" s="252"/>
      <c r="AN1964" s="252"/>
      <c r="AO1964" s="252"/>
      <c r="AP1964" s="252"/>
      <c r="AQ1964" s="252"/>
      <c r="AR1964" s="252"/>
      <c r="AS1964" s="252"/>
      <c r="AT1964" s="253"/>
    </row>
    <row r="1965" spans="1:46" customFormat="1" ht="45" customHeight="1" thickTop="1" thickBot="1" x14ac:dyDescent="0.3">
      <c r="A1965" s="249" t="s">
        <v>1529</v>
      </c>
      <c r="B1965" s="249" t="s">
        <v>1529</v>
      </c>
      <c r="C1965" s="249" t="s">
        <v>1529</v>
      </c>
      <c r="D1965" s="249" t="s">
        <v>1529</v>
      </c>
      <c r="E1965" s="249" t="s">
        <v>1529</v>
      </c>
      <c r="F1965" s="249" t="s">
        <v>1529</v>
      </c>
      <c r="G1965" s="249" t="s">
        <v>1529</v>
      </c>
      <c r="H1965" s="249" t="s">
        <v>1529</v>
      </c>
      <c r="I1965" s="249" t="s">
        <v>1529</v>
      </c>
      <c r="J1965" s="249" t="s">
        <v>1529</v>
      </c>
      <c r="K1965" s="249" t="s">
        <v>1529</v>
      </c>
      <c r="L1965" s="249" t="s">
        <v>1529</v>
      </c>
      <c r="M1965" s="249" t="s">
        <v>1529</v>
      </c>
      <c r="N1965" s="249" t="s">
        <v>1529</v>
      </c>
      <c r="O1965" s="249" t="s">
        <v>1529</v>
      </c>
      <c r="P1965" s="249" t="s">
        <v>1529</v>
      </c>
      <c r="Q1965" s="54">
        <v>3</v>
      </c>
      <c r="R1965" s="251" t="s">
        <v>2563</v>
      </c>
      <c r="S1965" s="252"/>
      <c r="T1965" s="252"/>
      <c r="U1965" s="252"/>
      <c r="V1965" s="252"/>
      <c r="W1965" s="252"/>
      <c r="X1965" s="252"/>
      <c r="Y1965" s="252"/>
      <c r="Z1965" s="252"/>
      <c r="AA1965" s="252"/>
      <c r="AB1965" s="252"/>
      <c r="AC1965" s="252"/>
      <c r="AD1965" s="252"/>
      <c r="AE1965" s="253"/>
      <c r="AF1965" s="54">
        <v>3</v>
      </c>
      <c r="AG1965" s="251" t="s">
        <v>2563</v>
      </c>
      <c r="AH1965" s="252"/>
      <c r="AI1965" s="252"/>
      <c r="AJ1965" s="252"/>
      <c r="AK1965" s="252"/>
      <c r="AL1965" s="252"/>
      <c r="AM1965" s="252"/>
      <c r="AN1965" s="252"/>
      <c r="AO1965" s="252"/>
      <c r="AP1965" s="252"/>
      <c r="AQ1965" s="252"/>
      <c r="AR1965" s="252"/>
      <c r="AS1965" s="252"/>
      <c r="AT1965" s="253"/>
    </row>
    <row r="1966" spans="1:46" customFormat="1" ht="45" customHeight="1" thickTop="1" thickBot="1" x14ac:dyDescent="0.3">
      <c r="A1966" s="249" t="s">
        <v>1530</v>
      </c>
      <c r="B1966" s="249" t="s">
        <v>1530</v>
      </c>
      <c r="C1966" s="249" t="s">
        <v>1530</v>
      </c>
      <c r="D1966" s="249" t="s">
        <v>1530</v>
      </c>
      <c r="E1966" s="249" t="s">
        <v>1530</v>
      </c>
      <c r="F1966" s="249" t="s">
        <v>1530</v>
      </c>
      <c r="G1966" s="249" t="s">
        <v>1530</v>
      </c>
      <c r="H1966" s="249" t="s">
        <v>1530</v>
      </c>
      <c r="I1966" s="249" t="s">
        <v>1530</v>
      </c>
      <c r="J1966" s="249" t="s">
        <v>1530</v>
      </c>
      <c r="K1966" s="249" t="s">
        <v>1530</v>
      </c>
      <c r="L1966" s="249" t="s">
        <v>1530</v>
      </c>
      <c r="M1966" s="249" t="s">
        <v>1530</v>
      </c>
      <c r="N1966" s="249" t="s">
        <v>1530</v>
      </c>
      <c r="O1966" s="249" t="s">
        <v>1530</v>
      </c>
      <c r="P1966" s="249" t="s">
        <v>1530</v>
      </c>
      <c r="Q1966" s="54">
        <v>3</v>
      </c>
      <c r="R1966" s="251" t="s">
        <v>2563</v>
      </c>
      <c r="S1966" s="252"/>
      <c r="T1966" s="252"/>
      <c r="U1966" s="252"/>
      <c r="V1966" s="252"/>
      <c r="W1966" s="252"/>
      <c r="X1966" s="252"/>
      <c r="Y1966" s="252"/>
      <c r="Z1966" s="252"/>
      <c r="AA1966" s="252"/>
      <c r="AB1966" s="252"/>
      <c r="AC1966" s="252"/>
      <c r="AD1966" s="252"/>
      <c r="AE1966" s="253"/>
      <c r="AF1966" s="54">
        <v>3</v>
      </c>
      <c r="AG1966" s="251" t="s">
        <v>2563</v>
      </c>
      <c r="AH1966" s="252"/>
      <c r="AI1966" s="252"/>
      <c r="AJ1966" s="252"/>
      <c r="AK1966" s="252"/>
      <c r="AL1966" s="252"/>
      <c r="AM1966" s="252"/>
      <c r="AN1966" s="252"/>
      <c r="AO1966" s="252"/>
      <c r="AP1966" s="252"/>
      <c r="AQ1966" s="252"/>
      <c r="AR1966" s="252"/>
      <c r="AS1966" s="252"/>
      <c r="AT1966" s="253"/>
    </row>
    <row r="1967" spans="1:46" customFormat="1" ht="45" customHeight="1" thickTop="1" thickBot="1" x14ac:dyDescent="0.3">
      <c r="A1967" s="249" t="s">
        <v>1531</v>
      </c>
      <c r="B1967" s="249"/>
      <c r="C1967" s="249"/>
      <c r="D1967" s="249"/>
      <c r="E1967" s="249"/>
      <c r="F1967" s="249"/>
      <c r="G1967" s="249"/>
      <c r="H1967" s="249"/>
      <c r="I1967" s="249"/>
      <c r="J1967" s="249"/>
      <c r="K1967" s="249"/>
      <c r="L1967" s="249"/>
      <c r="M1967" s="249"/>
      <c r="N1967" s="249"/>
      <c r="O1967" s="249"/>
      <c r="P1967" s="249"/>
      <c r="Q1967" s="54">
        <v>3</v>
      </c>
      <c r="R1967" s="251" t="s">
        <v>2563</v>
      </c>
      <c r="S1967" s="252"/>
      <c r="T1967" s="252"/>
      <c r="U1967" s="252"/>
      <c r="V1967" s="252"/>
      <c r="W1967" s="252"/>
      <c r="X1967" s="252"/>
      <c r="Y1967" s="252"/>
      <c r="Z1967" s="252"/>
      <c r="AA1967" s="252"/>
      <c r="AB1967" s="252"/>
      <c r="AC1967" s="252"/>
      <c r="AD1967" s="252"/>
      <c r="AE1967" s="253"/>
      <c r="AF1967" s="54">
        <v>3</v>
      </c>
      <c r="AG1967" s="251" t="s">
        <v>2563</v>
      </c>
      <c r="AH1967" s="252"/>
      <c r="AI1967" s="252"/>
      <c r="AJ1967" s="252"/>
      <c r="AK1967" s="252"/>
      <c r="AL1967" s="252"/>
      <c r="AM1967" s="252"/>
      <c r="AN1967" s="252"/>
      <c r="AO1967" s="252"/>
      <c r="AP1967" s="252"/>
      <c r="AQ1967" s="252"/>
      <c r="AR1967" s="252"/>
      <c r="AS1967" s="252"/>
      <c r="AT1967" s="253"/>
    </row>
    <row r="1968" spans="1:46" customFormat="1" ht="45" customHeight="1" thickTop="1" thickBot="1" x14ac:dyDescent="0.3">
      <c r="A1968" s="249" t="s">
        <v>1532</v>
      </c>
      <c r="B1968" s="249" t="s">
        <v>1532</v>
      </c>
      <c r="C1968" s="249" t="s">
        <v>1532</v>
      </c>
      <c r="D1968" s="249" t="s">
        <v>1532</v>
      </c>
      <c r="E1968" s="249" t="s">
        <v>1532</v>
      </c>
      <c r="F1968" s="249" t="s">
        <v>1532</v>
      </c>
      <c r="G1968" s="249" t="s">
        <v>1532</v>
      </c>
      <c r="H1968" s="249" t="s">
        <v>1532</v>
      </c>
      <c r="I1968" s="249" t="s">
        <v>1532</v>
      </c>
      <c r="J1968" s="249" t="s">
        <v>1532</v>
      </c>
      <c r="K1968" s="249" t="s">
        <v>1532</v>
      </c>
      <c r="L1968" s="249" t="s">
        <v>1532</v>
      </c>
      <c r="M1968" s="249" t="s">
        <v>1532</v>
      </c>
      <c r="N1968" s="249" t="s">
        <v>1532</v>
      </c>
      <c r="O1968" s="249" t="s">
        <v>1532</v>
      </c>
      <c r="P1968" s="249" t="s">
        <v>1532</v>
      </c>
      <c r="Q1968" s="54">
        <v>3</v>
      </c>
      <c r="R1968" s="251" t="s">
        <v>2563</v>
      </c>
      <c r="S1968" s="252"/>
      <c r="T1968" s="252"/>
      <c r="U1968" s="252"/>
      <c r="V1968" s="252"/>
      <c r="W1968" s="252"/>
      <c r="X1968" s="252"/>
      <c r="Y1968" s="252"/>
      <c r="Z1968" s="252"/>
      <c r="AA1968" s="252"/>
      <c r="AB1968" s="252"/>
      <c r="AC1968" s="252"/>
      <c r="AD1968" s="252"/>
      <c r="AE1968" s="253"/>
      <c r="AF1968" s="54">
        <v>3</v>
      </c>
      <c r="AG1968" s="251" t="s">
        <v>2563</v>
      </c>
      <c r="AH1968" s="252"/>
      <c r="AI1968" s="252"/>
      <c r="AJ1968" s="252"/>
      <c r="AK1968" s="252"/>
      <c r="AL1968" s="252"/>
      <c r="AM1968" s="252"/>
      <c r="AN1968" s="252"/>
      <c r="AO1968" s="252"/>
      <c r="AP1968" s="252"/>
      <c r="AQ1968" s="252"/>
      <c r="AR1968" s="252"/>
      <c r="AS1968" s="252"/>
      <c r="AT1968" s="253"/>
    </row>
    <row r="1969" spans="1:46" customFormat="1" ht="45" customHeight="1" thickTop="1" thickBot="1" x14ac:dyDescent="0.3">
      <c r="A1969" s="249" t="s">
        <v>1533</v>
      </c>
      <c r="B1969" s="249" t="s">
        <v>1533</v>
      </c>
      <c r="C1969" s="249" t="s">
        <v>1533</v>
      </c>
      <c r="D1969" s="249" t="s">
        <v>1533</v>
      </c>
      <c r="E1969" s="249" t="s">
        <v>1533</v>
      </c>
      <c r="F1969" s="249" t="s">
        <v>1533</v>
      </c>
      <c r="G1969" s="249" t="s">
        <v>1533</v>
      </c>
      <c r="H1969" s="249" t="s">
        <v>1533</v>
      </c>
      <c r="I1969" s="249" t="s">
        <v>1533</v>
      </c>
      <c r="J1969" s="249" t="s">
        <v>1533</v>
      </c>
      <c r="K1969" s="249" t="s">
        <v>1533</v>
      </c>
      <c r="L1969" s="249" t="s">
        <v>1533</v>
      </c>
      <c r="M1969" s="249" t="s">
        <v>1533</v>
      </c>
      <c r="N1969" s="249" t="s">
        <v>1533</v>
      </c>
      <c r="O1969" s="249" t="s">
        <v>1533</v>
      </c>
      <c r="P1969" s="249" t="s">
        <v>1533</v>
      </c>
      <c r="Q1969" s="54">
        <v>3</v>
      </c>
      <c r="R1969" s="251" t="s">
        <v>2563</v>
      </c>
      <c r="S1969" s="252"/>
      <c r="T1969" s="252"/>
      <c r="U1969" s="252"/>
      <c r="V1969" s="252"/>
      <c r="W1969" s="252"/>
      <c r="X1969" s="252"/>
      <c r="Y1969" s="252"/>
      <c r="Z1969" s="252"/>
      <c r="AA1969" s="252"/>
      <c r="AB1969" s="252"/>
      <c r="AC1969" s="252"/>
      <c r="AD1969" s="252"/>
      <c r="AE1969" s="253"/>
      <c r="AF1969" s="54">
        <v>3</v>
      </c>
      <c r="AG1969" s="251" t="s">
        <v>2563</v>
      </c>
      <c r="AH1969" s="252"/>
      <c r="AI1969" s="252"/>
      <c r="AJ1969" s="252"/>
      <c r="AK1969" s="252"/>
      <c r="AL1969" s="252"/>
      <c r="AM1969" s="252"/>
      <c r="AN1969" s="252"/>
      <c r="AO1969" s="252"/>
      <c r="AP1969" s="252"/>
      <c r="AQ1969" s="252"/>
      <c r="AR1969" s="252"/>
      <c r="AS1969" s="252"/>
      <c r="AT1969" s="253"/>
    </row>
    <row r="1970" spans="1:46" customFormat="1" ht="45" customHeight="1" thickTop="1" thickBot="1" x14ac:dyDescent="0.3">
      <c r="A1970" s="250" t="s">
        <v>1534</v>
      </c>
      <c r="B1970" s="250" t="s">
        <v>1534</v>
      </c>
      <c r="C1970" s="250" t="s">
        <v>1534</v>
      </c>
      <c r="D1970" s="250" t="s">
        <v>1534</v>
      </c>
      <c r="E1970" s="250" t="s">
        <v>1534</v>
      </c>
      <c r="F1970" s="250" t="s">
        <v>1534</v>
      </c>
      <c r="G1970" s="250" t="s">
        <v>1534</v>
      </c>
      <c r="H1970" s="250" t="s">
        <v>1534</v>
      </c>
      <c r="I1970" s="250" t="s">
        <v>1534</v>
      </c>
      <c r="J1970" s="250" t="s">
        <v>1534</v>
      </c>
      <c r="K1970" s="250" t="s">
        <v>1534</v>
      </c>
      <c r="L1970" s="250" t="s">
        <v>1534</v>
      </c>
      <c r="M1970" s="250" t="s">
        <v>1534</v>
      </c>
      <c r="N1970" s="250" t="s">
        <v>1534</v>
      </c>
      <c r="O1970" s="250" t="s">
        <v>1534</v>
      </c>
      <c r="P1970" s="250" t="s">
        <v>1534</v>
      </c>
      <c r="Q1970" s="54">
        <v>3</v>
      </c>
      <c r="R1970" s="251" t="s">
        <v>2563</v>
      </c>
      <c r="S1970" s="252"/>
      <c r="T1970" s="252"/>
      <c r="U1970" s="252"/>
      <c r="V1970" s="252"/>
      <c r="W1970" s="252"/>
      <c r="X1970" s="252"/>
      <c r="Y1970" s="252"/>
      <c r="Z1970" s="252"/>
      <c r="AA1970" s="252"/>
      <c r="AB1970" s="252"/>
      <c r="AC1970" s="252"/>
      <c r="AD1970" s="252"/>
      <c r="AE1970" s="253"/>
      <c r="AF1970" s="54">
        <v>3</v>
      </c>
      <c r="AG1970" s="251" t="s">
        <v>2563</v>
      </c>
      <c r="AH1970" s="252"/>
      <c r="AI1970" s="252"/>
      <c r="AJ1970" s="252"/>
      <c r="AK1970" s="252"/>
      <c r="AL1970" s="252"/>
      <c r="AM1970" s="252"/>
      <c r="AN1970" s="252"/>
      <c r="AO1970" s="252"/>
      <c r="AP1970" s="252"/>
      <c r="AQ1970" s="252"/>
      <c r="AR1970" s="252"/>
      <c r="AS1970" s="252"/>
      <c r="AT1970" s="253"/>
    </row>
    <row r="1971" spans="1:46" customFormat="1" ht="45" customHeight="1" thickTop="1" thickBot="1" x14ac:dyDescent="0.3">
      <c r="A1971" s="250" t="s">
        <v>1535</v>
      </c>
      <c r="B1971" s="250" t="s">
        <v>1535</v>
      </c>
      <c r="C1971" s="250" t="s">
        <v>1535</v>
      </c>
      <c r="D1971" s="250" t="s">
        <v>1535</v>
      </c>
      <c r="E1971" s="250" t="s">
        <v>1535</v>
      </c>
      <c r="F1971" s="250" t="s">
        <v>1535</v>
      </c>
      <c r="G1971" s="250" t="s">
        <v>1535</v>
      </c>
      <c r="H1971" s="250" t="s">
        <v>1535</v>
      </c>
      <c r="I1971" s="250" t="s">
        <v>1535</v>
      </c>
      <c r="J1971" s="250" t="s">
        <v>1535</v>
      </c>
      <c r="K1971" s="250" t="s">
        <v>1535</v>
      </c>
      <c r="L1971" s="250" t="s">
        <v>1535</v>
      </c>
      <c r="M1971" s="250" t="s">
        <v>1535</v>
      </c>
      <c r="N1971" s="250" t="s">
        <v>1535</v>
      </c>
      <c r="O1971" s="250" t="s">
        <v>1535</v>
      </c>
      <c r="P1971" s="250" t="s">
        <v>1535</v>
      </c>
      <c r="Q1971" s="54">
        <v>3</v>
      </c>
      <c r="R1971" s="251" t="s">
        <v>2563</v>
      </c>
      <c r="S1971" s="252"/>
      <c r="T1971" s="252"/>
      <c r="U1971" s="252"/>
      <c r="V1971" s="252"/>
      <c r="W1971" s="252"/>
      <c r="X1971" s="252"/>
      <c r="Y1971" s="252"/>
      <c r="Z1971" s="252"/>
      <c r="AA1971" s="252"/>
      <c r="AB1971" s="252"/>
      <c r="AC1971" s="252"/>
      <c r="AD1971" s="252"/>
      <c r="AE1971" s="253"/>
      <c r="AF1971" s="54">
        <v>3</v>
      </c>
      <c r="AG1971" s="251" t="s">
        <v>2563</v>
      </c>
      <c r="AH1971" s="252"/>
      <c r="AI1971" s="252"/>
      <c r="AJ1971" s="252"/>
      <c r="AK1971" s="252"/>
      <c r="AL1971" s="252"/>
      <c r="AM1971" s="252"/>
      <c r="AN1971" s="252"/>
      <c r="AO1971" s="252"/>
      <c r="AP1971" s="252"/>
      <c r="AQ1971" s="252"/>
      <c r="AR1971" s="252"/>
      <c r="AS1971" s="252"/>
      <c r="AT1971" s="253"/>
    </row>
    <row r="1972" spans="1:46" customFormat="1" ht="45" customHeight="1" thickTop="1" thickBot="1" x14ac:dyDescent="0.3">
      <c r="A1972" s="249" t="s">
        <v>1536</v>
      </c>
      <c r="B1972" s="249" t="s">
        <v>1536</v>
      </c>
      <c r="C1972" s="249" t="s">
        <v>1536</v>
      </c>
      <c r="D1972" s="249" t="s">
        <v>1536</v>
      </c>
      <c r="E1972" s="249" t="s">
        <v>1536</v>
      </c>
      <c r="F1972" s="249" t="s">
        <v>1536</v>
      </c>
      <c r="G1972" s="249" t="s">
        <v>1536</v>
      </c>
      <c r="H1972" s="249" t="s">
        <v>1536</v>
      </c>
      <c r="I1972" s="249" t="s">
        <v>1536</v>
      </c>
      <c r="J1972" s="249" t="s">
        <v>1536</v>
      </c>
      <c r="K1972" s="249" t="s">
        <v>1536</v>
      </c>
      <c r="L1972" s="249" t="s">
        <v>1536</v>
      </c>
      <c r="M1972" s="249" t="s">
        <v>1536</v>
      </c>
      <c r="N1972" s="249" t="s">
        <v>1536</v>
      </c>
      <c r="O1972" s="249" t="s">
        <v>1536</v>
      </c>
      <c r="P1972" s="249" t="s">
        <v>1536</v>
      </c>
      <c r="Q1972" s="54">
        <v>3</v>
      </c>
      <c r="R1972" s="251" t="s">
        <v>2563</v>
      </c>
      <c r="S1972" s="252"/>
      <c r="T1972" s="252"/>
      <c r="U1972" s="252"/>
      <c r="V1972" s="252"/>
      <c r="W1972" s="252"/>
      <c r="X1972" s="252"/>
      <c r="Y1972" s="252"/>
      <c r="Z1972" s="252"/>
      <c r="AA1972" s="252"/>
      <c r="AB1972" s="252"/>
      <c r="AC1972" s="252"/>
      <c r="AD1972" s="252"/>
      <c r="AE1972" s="253"/>
      <c r="AF1972" s="54">
        <v>3</v>
      </c>
      <c r="AG1972" s="251" t="s">
        <v>2563</v>
      </c>
      <c r="AH1972" s="252"/>
      <c r="AI1972" s="252"/>
      <c r="AJ1972" s="252"/>
      <c r="AK1972" s="252"/>
      <c r="AL1972" s="252"/>
      <c r="AM1972" s="252"/>
      <c r="AN1972" s="252"/>
      <c r="AO1972" s="252"/>
      <c r="AP1972" s="252"/>
      <c r="AQ1972" s="252"/>
      <c r="AR1972" s="252"/>
      <c r="AS1972" s="252"/>
      <c r="AT1972" s="253"/>
    </row>
    <row r="1973" spans="1:46" customFormat="1" ht="45" customHeight="1" thickTop="1" thickBot="1" x14ac:dyDescent="0.3">
      <c r="A1973" s="249" t="s">
        <v>1537</v>
      </c>
      <c r="B1973" s="249" t="s">
        <v>1537</v>
      </c>
      <c r="C1973" s="249" t="s">
        <v>1537</v>
      </c>
      <c r="D1973" s="249" t="s">
        <v>1537</v>
      </c>
      <c r="E1973" s="249" t="s">
        <v>1537</v>
      </c>
      <c r="F1973" s="249" t="s">
        <v>1537</v>
      </c>
      <c r="G1973" s="249" t="s">
        <v>1537</v>
      </c>
      <c r="H1973" s="249" t="s">
        <v>1537</v>
      </c>
      <c r="I1973" s="249" t="s">
        <v>1537</v>
      </c>
      <c r="J1973" s="249" t="s">
        <v>1537</v>
      </c>
      <c r="K1973" s="249" t="s">
        <v>1537</v>
      </c>
      <c r="L1973" s="249" t="s">
        <v>1537</v>
      </c>
      <c r="M1973" s="249" t="s">
        <v>1537</v>
      </c>
      <c r="N1973" s="249" t="s">
        <v>1537</v>
      </c>
      <c r="O1973" s="249" t="s">
        <v>1537</v>
      </c>
      <c r="P1973" s="249" t="s">
        <v>1537</v>
      </c>
      <c r="Q1973" s="54">
        <v>3</v>
      </c>
      <c r="R1973" s="251" t="s">
        <v>2563</v>
      </c>
      <c r="S1973" s="252"/>
      <c r="T1973" s="252"/>
      <c r="U1973" s="252"/>
      <c r="V1973" s="252"/>
      <c r="W1973" s="252"/>
      <c r="X1973" s="252"/>
      <c r="Y1973" s="252"/>
      <c r="Z1973" s="252"/>
      <c r="AA1973" s="252"/>
      <c r="AB1973" s="252"/>
      <c r="AC1973" s="252"/>
      <c r="AD1973" s="252"/>
      <c r="AE1973" s="253"/>
      <c r="AF1973" s="54">
        <v>3</v>
      </c>
      <c r="AG1973" s="251" t="s">
        <v>2563</v>
      </c>
      <c r="AH1973" s="252"/>
      <c r="AI1973" s="252"/>
      <c r="AJ1973" s="252"/>
      <c r="AK1973" s="252"/>
      <c r="AL1973" s="252"/>
      <c r="AM1973" s="252"/>
      <c r="AN1973" s="252"/>
      <c r="AO1973" s="252"/>
      <c r="AP1973" s="252"/>
      <c r="AQ1973" s="252"/>
      <c r="AR1973" s="252"/>
      <c r="AS1973" s="252"/>
      <c r="AT1973" s="253"/>
    </row>
    <row r="1974" spans="1:46" customFormat="1" ht="45" customHeight="1" thickTop="1" thickBot="1" x14ac:dyDescent="0.3">
      <c r="A1974" s="249" t="s">
        <v>1538</v>
      </c>
      <c r="B1974" s="249" t="s">
        <v>1538</v>
      </c>
      <c r="C1974" s="249" t="s">
        <v>1538</v>
      </c>
      <c r="D1974" s="249" t="s">
        <v>1538</v>
      </c>
      <c r="E1974" s="249" t="s">
        <v>1538</v>
      </c>
      <c r="F1974" s="249" t="s">
        <v>1538</v>
      </c>
      <c r="G1974" s="249" t="s">
        <v>1538</v>
      </c>
      <c r="H1974" s="249" t="s">
        <v>1538</v>
      </c>
      <c r="I1974" s="249" t="s">
        <v>1538</v>
      </c>
      <c r="J1974" s="249" t="s">
        <v>1538</v>
      </c>
      <c r="K1974" s="249" t="s">
        <v>1538</v>
      </c>
      <c r="L1974" s="249" t="s">
        <v>1538</v>
      </c>
      <c r="M1974" s="249" t="s">
        <v>1538</v>
      </c>
      <c r="N1974" s="249" t="s">
        <v>1538</v>
      </c>
      <c r="O1974" s="249" t="s">
        <v>1538</v>
      </c>
      <c r="P1974" s="249" t="s">
        <v>1538</v>
      </c>
      <c r="Q1974" s="54">
        <v>3</v>
      </c>
      <c r="R1974" s="251" t="s">
        <v>2563</v>
      </c>
      <c r="S1974" s="252"/>
      <c r="T1974" s="252"/>
      <c r="U1974" s="252"/>
      <c r="V1974" s="252"/>
      <c r="W1974" s="252"/>
      <c r="X1974" s="252"/>
      <c r="Y1974" s="252"/>
      <c r="Z1974" s="252"/>
      <c r="AA1974" s="252"/>
      <c r="AB1974" s="252"/>
      <c r="AC1974" s="252"/>
      <c r="AD1974" s="252"/>
      <c r="AE1974" s="253"/>
      <c r="AF1974" s="54">
        <v>3</v>
      </c>
      <c r="AG1974" s="251" t="s">
        <v>2563</v>
      </c>
      <c r="AH1974" s="252"/>
      <c r="AI1974" s="252"/>
      <c r="AJ1974" s="252"/>
      <c r="AK1974" s="252"/>
      <c r="AL1974" s="252"/>
      <c r="AM1974" s="252"/>
      <c r="AN1974" s="252"/>
      <c r="AO1974" s="252"/>
      <c r="AP1974" s="252"/>
      <c r="AQ1974" s="252"/>
      <c r="AR1974" s="252"/>
      <c r="AS1974" s="252"/>
      <c r="AT1974" s="253"/>
    </row>
    <row r="1975" spans="1:46" customFormat="1" ht="45" customHeight="1" thickTop="1" thickBot="1" x14ac:dyDescent="0.3">
      <c r="A1975" s="250" t="s">
        <v>1539</v>
      </c>
      <c r="B1975" s="250"/>
      <c r="C1975" s="250"/>
      <c r="D1975" s="250"/>
      <c r="E1975" s="250"/>
      <c r="F1975" s="250"/>
      <c r="G1975" s="250"/>
      <c r="H1975" s="250"/>
      <c r="I1975" s="250"/>
      <c r="J1975" s="250"/>
      <c r="K1975" s="250"/>
      <c r="L1975" s="250"/>
      <c r="M1975" s="250"/>
      <c r="N1975" s="250"/>
      <c r="O1975" s="250"/>
      <c r="P1975" s="250"/>
      <c r="Q1975" s="54">
        <v>3</v>
      </c>
      <c r="R1975" s="251" t="s">
        <v>2563</v>
      </c>
      <c r="S1975" s="252"/>
      <c r="T1975" s="252"/>
      <c r="U1975" s="252"/>
      <c r="V1975" s="252"/>
      <c r="W1975" s="252"/>
      <c r="X1975" s="252"/>
      <c r="Y1975" s="252"/>
      <c r="Z1975" s="252"/>
      <c r="AA1975" s="252"/>
      <c r="AB1975" s="252"/>
      <c r="AC1975" s="252"/>
      <c r="AD1975" s="252"/>
      <c r="AE1975" s="253"/>
      <c r="AF1975" s="54">
        <v>3</v>
      </c>
      <c r="AG1975" s="251" t="s">
        <v>2563</v>
      </c>
      <c r="AH1975" s="252"/>
      <c r="AI1975" s="252"/>
      <c r="AJ1975" s="252"/>
      <c r="AK1975" s="252"/>
      <c r="AL1975" s="252"/>
      <c r="AM1975" s="252"/>
      <c r="AN1975" s="252"/>
      <c r="AO1975" s="252"/>
      <c r="AP1975" s="252"/>
      <c r="AQ1975" s="252"/>
      <c r="AR1975" s="252"/>
      <c r="AS1975" s="252"/>
      <c r="AT1975" s="253"/>
    </row>
    <row r="1976" spans="1:46" customFormat="1" ht="45" customHeight="1" thickTop="1" thickBot="1" x14ac:dyDescent="0.3">
      <c r="A1976" s="249" t="s">
        <v>1540</v>
      </c>
      <c r="B1976" s="249" t="s">
        <v>1540</v>
      </c>
      <c r="C1976" s="249" t="s">
        <v>1540</v>
      </c>
      <c r="D1976" s="249" t="s">
        <v>1540</v>
      </c>
      <c r="E1976" s="249" t="s">
        <v>1540</v>
      </c>
      <c r="F1976" s="249" t="s">
        <v>1540</v>
      </c>
      <c r="G1976" s="249" t="s">
        <v>1540</v>
      </c>
      <c r="H1976" s="249" t="s">
        <v>1540</v>
      </c>
      <c r="I1976" s="249" t="s">
        <v>1540</v>
      </c>
      <c r="J1976" s="249" t="s">
        <v>1540</v>
      </c>
      <c r="K1976" s="249" t="s">
        <v>1540</v>
      </c>
      <c r="L1976" s="249" t="s">
        <v>1540</v>
      </c>
      <c r="M1976" s="249" t="s">
        <v>1540</v>
      </c>
      <c r="N1976" s="249" t="s">
        <v>1540</v>
      </c>
      <c r="O1976" s="249" t="s">
        <v>1540</v>
      </c>
      <c r="P1976" s="249" t="s">
        <v>1540</v>
      </c>
      <c r="Q1976" s="54">
        <v>3</v>
      </c>
      <c r="R1976" s="251" t="s">
        <v>2563</v>
      </c>
      <c r="S1976" s="252"/>
      <c r="T1976" s="252"/>
      <c r="U1976" s="252"/>
      <c r="V1976" s="252"/>
      <c r="W1976" s="252"/>
      <c r="X1976" s="252"/>
      <c r="Y1976" s="252"/>
      <c r="Z1976" s="252"/>
      <c r="AA1976" s="252"/>
      <c r="AB1976" s="252"/>
      <c r="AC1976" s="252"/>
      <c r="AD1976" s="252"/>
      <c r="AE1976" s="253"/>
      <c r="AF1976" s="54">
        <v>3</v>
      </c>
      <c r="AG1976" s="251" t="s">
        <v>2563</v>
      </c>
      <c r="AH1976" s="252"/>
      <c r="AI1976" s="252"/>
      <c r="AJ1976" s="252"/>
      <c r="AK1976" s="252"/>
      <c r="AL1976" s="252"/>
      <c r="AM1976" s="252"/>
      <c r="AN1976" s="252"/>
      <c r="AO1976" s="252"/>
      <c r="AP1976" s="252"/>
      <c r="AQ1976" s="252"/>
      <c r="AR1976" s="252"/>
      <c r="AS1976" s="252"/>
      <c r="AT1976" s="253"/>
    </row>
    <row r="1977" spans="1:46" customFormat="1" ht="45" customHeight="1" thickTop="1" thickBot="1" x14ac:dyDescent="0.3">
      <c r="A1977" s="249" t="s">
        <v>1541</v>
      </c>
      <c r="B1977" s="249" t="s">
        <v>1541</v>
      </c>
      <c r="C1977" s="249" t="s">
        <v>1541</v>
      </c>
      <c r="D1977" s="249" t="s">
        <v>1541</v>
      </c>
      <c r="E1977" s="249" t="s">
        <v>1541</v>
      </c>
      <c r="F1977" s="249" t="s">
        <v>1541</v>
      </c>
      <c r="G1977" s="249" t="s">
        <v>1541</v>
      </c>
      <c r="H1977" s="249" t="s">
        <v>1541</v>
      </c>
      <c r="I1977" s="249" t="s">
        <v>1541</v>
      </c>
      <c r="J1977" s="249" t="s">
        <v>1541</v>
      </c>
      <c r="K1977" s="249" t="s">
        <v>1541</v>
      </c>
      <c r="L1977" s="249" t="s">
        <v>1541</v>
      </c>
      <c r="M1977" s="249" t="s">
        <v>1541</v>
      </c>
      <c r="N1977" s="249" t="s">
        <v>1541</v>
      </c>
      <c r="O1977" s="249" t="s">
        <v>1541</v>
      </c>
      <c r="P1977" s="249" t="s">
        <v>1541</v>
      </c>
      <c r="Q1977" s="54">
        <v>3</v>
      </c>
      <c r="R1977" s="251" t="s">
        <v>2563</v>
      </c>
      <c r="S1977" s="252"/>
      <c r="T1977" s="252"/>
      <c r="U1977" s="252"/>
      <c r="V1977" s="252"/>
      <c r="W1977" s="252"/>
      <c r="X1977" s="252"/>
      <c r="Y1977" s="252"/>
      <c r="Z1977" s="252"/>
      <c r="AA1977" s="252"/>
      <c r="AB1977" s="252"/>
      <c r="AC1977" s="252"/>
      <c r="AD1977" s="252"/>
      <c r="AE1977" s="253"/>
      <c r="AF1977" s="54">
        <v>3</v>
      </c>
      <c r="AG1977" s="251" t="s">
        <v>2563</v>
      </c>
      <c r="AH1977" s="252"/>
      <c r="AI1977" s="252"/>
      <c r="AJ1977" s="252"/>
      <c r="AK1977" s="252"/>
      <c r="AL1977" s="252"/>
      <c r="AM1977" s="252"/>
      <c r="AN1977" s="252"/>
      <c r="AO1977" s="252"/>
      <c r="AP1977" s="252"/>
      <c r="AQ1977" s="252"/>
      <c r="AR1977" s="252"/>
      <c r="AS1977" s="252"/>
      <c r="AT1977" s="253"/>
    </row>
    <row r="1978" spans="1:46" customFormat="1" ht="45" customHeight="1" thickTop="1" thickBot="1" x14ac:dyDescent="0.3">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customFormat="1" ht="45" customHeight="1" thickTop="1" thickBot="1" x14ac:dyDescent="0.3">
      <c r="A1979" s="257" t="s">
        <v>197</v>
      </c>
      <c r="B1979" s="257"/>
      <c r="C1979" s="257"/>
      <c r="D1979" s="257"/>
      <c r="E1979" s="257"/>
      <c r="F1979" s="257"/>
      <c r="G1979" s="257"/>
      <c r="H1979" s="257"/>
      <c r="I1979" s="257"/>
      <c r="J1979" s="257"/>
      <c r="K1979" s="257"/>
      <c r="L1979" s="257"/>
      <c r="M1979" s="257"/>
      <c r="N1979" s="257"/>
      <c r="O1979" s="257"/>
      <c r="P1979" s="257"/>
      <c r="Q1979" s="56" t="s">
        <v>188</v>
      </c>
      <c r="R1979" s="258" t="s">
        <v>189</v>
      </c>
      <c r="S1979" s="258"/>
      <c r="T1979" s="258"/>
      <c r="U1979" s="258"/>
      <c r="V1979" s="258"/>
      <c r="W1979" s="258"/>
      <c r="X1979" s="258"/>
      <c r="Y1979" s="258"/>
      <c r="Z1979" s="258"/>
      <c r="AA1979" s="258"/>
      <c r="AB1979" s="258"/>
      <c r="AC1979" s="258"/>
      <c r="AD1979" s="258"/>
      <c r="AE1979" s="258"/>
      <c r="AF1979" s="57" t="s">
        <v>188</v>
      </c>
      <c r="AG1979" s="259" t="s">
        <v>7</v>
      </c>
      <c r="AH1979" s="259"/>
      <c r="AI1979" s="259"/>
      <c r="AJ1979" s="259"/>
      <c r="AK1979" s="259"/>
      <c r="AL1979" s="259"/>
      <c r="AM1979" s="259"/>
      <c r="AN1979" s="259"/>
      <c r="AO1979" s="259"/>
      <c r="AP1979" s="259"/>
      <c r="AQ1979" s="259"/>
      <c r="AR1979" s="259"/>
      <c r="AS1979" s="259"/>
      <c r="AT1979" s="259"/>
    </row>
    <row r="1980" spans="1:46" customFormat="1" ht="45" customHeight="1" thickTop="1" thickBot="1" x14ac:dyDescent="0.3">
      <c r="A1980" s="249" t="s">
        <v>1542</v>
      </c>
      <c r="B1980" s="249" t="s">
        <v>1542</v>
      </c>
      <c r="C1980" s="249" t="s">
        <v>1542</v>
      </c>
      <c r="D1980" s="249" t="s">
        <v>1542</v>
      </c>
      <c r="E1980" s="249" t="s">
        <v>1542</v>
      </c>
      <c r="F1980" s="249" t="s">
        <v>1542</v>
      </c>
      <c r="G1980" s="249" t="s">
        <v>1542</v>
      </c>
      <c r="H1980" s="249" t="s">
        <v>1542</v>
      </c>
      <c r="I1980" s="249" t="s">
        <v>1542</v>
      </c>
      <c r="J1980" s="249" t="s">
        <v>1542</v>
      </c>
      <c r="K1980" s="249" t="s">
        <v>1542</v>
      </c>
      <c r="L1980" s="249" t="s">
        <v>1542</v>
      </c>
      <c r="M1980" s="249" t="s">
        <v>1542</v>
      </c>
      <c r="N1980" s="249" t="s">
        <v>1542</v>
      </c>
      <c r="O1980" s="249" t="s">
        <v>1542</v>
      </c>
      <c r="P1980" s="249" t="s">
        <v>1542</v>
      </c>
      <c r="Q1980" s="54">
        <v>3</v>
      </c>
      <c r="R1980" s="251" t="s">
        <v>2563</v>
      </c>
      <c r="S1980" s="252"/>
      <c r="T1980" s="252"/>
      <c r="U1980" s="252"/>
      <c r="V1980" s="252"/>
      <c r="W1980" s="252"/>
      <c r="X1980" s="252"/>
      <c r="Y1980" s="252"/>
      <c r="Z1980" s="252"/>
      <c r="AA1980" s="252"/>
      <c r="AB1980" s="252"/>
      <c r="AC1980" s="252"/>
      <c r="AD1980" s="252"/>
      <c r="AE1980" s="253"/>
      <c r="AF1980" s="54">
        <v>3</v>
      </c>
      <c r="AG1980" s="251" t="s">
        <v>2563</v>
      </c>
      <c r="AH1980" s="252"/>
      <c r="AI1980" s="252"/>
      <c r="AJ1980" s="252"/>
      <c r="AK1980" s="252"/>
      <c r="AL1980" s="252"/>
      <c r="AM1980" s="252"/>
      <c r="AN1980" s="252"/>
      <c r="AO1980" s="252"/>
      <c r="AP1980" s="252"/>
      <c r="AQ1980" s="252"/>
      <c r="AR1980" s="252"/>
      <c r="AS1980" s="252"/>
      <c r="AT1980" s="253"/>
    </row>
    <row r="1981" spans="1:46" customFormat="1" ht="45" customHeight="1" thickTop="1" thickBot="1" x14ac:dyDescent="0.3">
      <c r="A1981" s="249" t="s">
        <v>1543</v>
      </c>
      <c r="B1981" s="249" t="s">
        <v>1543</v>
      </c>
      <c r="C1981" s="249" t="s">
        <v>1543</v>
      </c>
      <c r="D1981" s="249" t="s">
        <v>1543</v>
      </c>
      <c r="E1981" s="249" t="s">
        <v>1543</v>
      </c>
      <c r="F1981" s="249" t="s">
        <v>1543</v>
      </c>
      <c r="G1981" s="249" t="s">
        <v>1543</v>
      </c>
      <c r="H1981" s="249" t="s">
        <v>1543</v>
      </c>
      <c r="I1981" s="249" t="s">
        <v>1543</v>
      </c>
      <c r="J1981" s="249" t="s">
        <v>1543</v>
      </c>
      <c r="K1981" s="249" t="s">
        <v>1543</v>
      </c>
      <c r="L1981" s="249" t="s">
        <v>1543</v>
      </c>
      <c r="M1981" s="249" t="s">
        <v>1543</v>
      </c>
      <c r="N1981" s="249" t="s">
        <v>1543</v>
      </c>
      <c r="O1981" s="249" t="s">
        <v>1543</v>
      </c>
      <c r="P1981" s="249" t="s">
        <v>1543</v>
      </c>
      <c r="Q1981" s="54">
        <v>3</v>
      </c>
      <c r="R1981" s="251" t="s">
        <v>2563</v>
      </c>
      <c r="S1981" s="252"/>
      <c r="T1981" s="252"/>
      <c r="U1981" s="252"/>
      <c r="V1981" s="252"/>
      <c r="W1981" s="252"/>
      <c r="X1981" s="252"/>
      <c r="Y1981" s="252"/>
      <c r="Z1981" s="252"/>
      <c r="AA1981" s="252"/>
      <c r="AB1981" s="252"/>
      <c r="AC1981" s="252"/>
      <c r="AD1981" s="252"/>
      <c r="AE1981" s="253"/>
      <c r="AF1981" s="54">
        <v>3</v>
      </c>
      <c r="AG1981" s="251" t="s">
        <v>2563</v>
      </c>
      <c r="AH1981" s="252"/>
      <c r="AI1981" s="252"/>
      <c r="AJ1981" s="252"/>
      <c r="AK1981" s="252"/>
      <c r="AL1981" s="252"/>
      <c r="AM1981" s="252"/>
      <c r="AN1981" s="252"/>
      <c r="AO1981" s="252"/>
      <c r="AP1981" s="252"/>
      <c r="AQ1981" s="252"/>
      <c r="AR1981" s="252"/>
      <c r="AS1981" s="252"/>
      <c r="AT1981" s="253"/>
    </row>
    <row r="1982" spans="1:46" customFormat="1" ht="45" customHeight="1" thickTop="1" thickBot="1" x14ac:dyDescent="0.3">
      <c r="A1982" s="249" t="s">
        <v>1544</v>
      </c>
      <c r="B1982" s="249" t="s">
        <v>1544</v>
      </c>
      <c r="C1982" s="249" t="s">
        <v>1544</v>
      </c>
      <c r="D1982" s="249" t="s">
        <v>1544</v>
      </c>
      <c r="E1982" s="249" t="s">
        <v>1544</v>
      </c>
      <c r="F1982" s="249" t="s">
        <v>1544</v>
      </c>
      <c r="G1982" s="249" t="s">
        <v>1544</v>
      </c>
      <c r="H1982" s="249" t="s">
        <v>1544</v>
      </c>
      <c r="I1982" s="249" t="s">
        <v>1544</v>
      </c>
      <c r="J1982" s="249" t="s">
        <v>1544</v>
      </c>
      <c r="K1982" s="249" t="s">
        <v>1544</v>
      </c>
      <c r="L1982" s="249" t="s">
        <v>1544</v>
      </c>
      <c r="M1982" s="249" t="s">
        <v>1544</v>
      </c>
      <c r="N1982" s="249" t="s">
        <v>1544</v>
      </c>
      <c r="O1982" s="249" t="s">
        <v>1544</v>
      </c>
      <c r="P1982" s="249" t="s">
        <v>1544</v>
      </c>
      <c r="Q1982" s="54">
        <v>3</v>
      </c>
      <c r="R1982" s="251" t="s">
        <v>2563</v>
      </c>
      <c r="S1982" s="252"/>
      <c r="T1982" s="252"/>
      <c r="U1982" s="252"/>
      <c r="V1982" s="252"/>
      <c r="W1982" s="252"/>
      <c r="X1982" s="252"/>
      <c r="Y1982" s="252"/>
      <c r="Z1982" s="252"/>
      <c r="AA1982" s="252"/>
      <c r="AB1982" s="252"/>
      <c r="AC1982" s="252"/>
      <c r="AD1982" s="252"/>
      <c r="AE1982" s="253"/>
      <c r="AF1982" s="54">
        <v>3</v>
      </c>
      <c r="AG1982" s="251" t="s">
        <v>2563</v>
      </c>
      <c r="AH1982" s="252"/>
      <c r="AI1982" s="252"/>
      <c r="AJ1982" s="252"/>
      <c r="AK1982" s="252"/>
      <c r="AL1982" s="252"/>
      <c r="AM1982" s="252"/>
      <c r="AN1982" s="252"/>
      <c r="AO1982" s="252"/>
      <c r="AP1982" s="252"/>
      <c r="AQ1982" s="252"/>
      <c r="AR1982" s="252"/>
      <c r="AS1982" s="252"/>
      <c r="AT1982" s="253"/>
    </row>
    <row r="1983" spans="1:46" customFormat="1" ht="45" customHeight="1" thickTop="1" thickBot="1" x14ac:dyDescent="0.3">
      <c r="A1983" s="249" t="s">
        <v>1545</v>
      </c>
      <c r="B1983" s="249" t="s">
        <v>1545</v>
      </c>
      <c r="C1983" s="249" t="s">
        <v>1545</v>
      </c>
      <c r="D1983" s="249" t="s">
        <v>1545</v>
      </c>
      <c r="E1983" s="249" t="s">
        <v>1545</v>
      </c>
      <c r="F1983" s="249" t="s">
        <v>1545</v>
      </c>
      <c r="G1983" s="249" t="s">
        <v>1545</v>
      </c>
      <c r="H1983" s="249" t="s">
        <v>1545</v>
      </c>
      <c r="I1983" s="249" t="s">
        <v>1545</v>
      </c>
      <c r="J1983" s="249" t="s">
        <v>1545</v>
      </c>
      <c r="K1983" s="249" t="s">
        <v>1545</v>
      </c>
      <c r="L1983" s="249" t="s">
        <v>1545</v>
      </c>
      <c r="M1983" s="249" t="s">
        <v>1545</v>
      </c>
      <c r="N1983" s="249" t="s">
        <v>1545</v>
      </c>
      <c r="O1983" s="249" t="s">
        <v>1545</v>
      </c>
      <c r="P1983" s="249" t="s">
        <v>1545</v>
      </c>
      <c r="Q1983" s="54">
        <v>3</v>
      </c>
      <c r="R1983" s="251" t="s">
        <v>2563</v>
      </c>
      <c r="S1983" s="252"/>
      <c r="T1983" s="252"/>
      <c r="U1983" s="252"/>
      <c r="V1983" s="252"/>
      <c r="W1983" s="252"/>
      <c r="X1983" s="252"/>
      <c r="Y1983" s="252"/>
      <c r="Z1983" s="252"/>
      <c r="AA1983" s="252"/>
      <c r="AB1983" s="252"/>
      <c r="AC1983" s="252"/>
      <c r="AD1983" s="252"/>
      <c r="AE1983" s="253"/>
      <c r="AF1983" s="54">
        <v>3</v>
      </c>
      <c r="AG1983" s="251" t="s">
        <v>2563</v>
      </c>
      <c r="AH1983" s="252"/>
      <c r="AI1983" s="252"/>
      <c r="AJ1983" s="252"/>
      <c r="AK1983" s="252"/>
      <c r="AL1983" s="252"/>
      <c r="AM1983" s="252"/>
      <c r="AN1983" s="252"/>
      <c r="AO1983" s="252"/>
      <c r="AP1983" s="252"/>
      <c r="AQ1983" s="252"/>
      <c r="AR1983" s="252"/>
      <c r="AS1983" s="252"/>
      <c r="AT1983" s="253"/>
    </row>
    <row r="1984" spans="1:46" customFormat="1" ht="45" customHeight="1" thickTop="1" thickBot="1" x14ac:dyDescent="0.3">
      <c r="A1984" s="249" t="s">
        <v>1546</v>
      </c>
      <c r="B1984" s="249" t="s">
        <v>1546</v>
      </c>
      <c r="C1984" s="249" t="s">
        <v>1546</v>
      </c>
      <c r="D1984" s="249" t="s">
        <v>1546</v>
      </c>
      <c r="E1984" s="249" t="s">
        <v>1546</v>
      </c>
      <c r="F1984" s="249" t="s">
        <v>1546</v>
      </c>
      <c r="G1984" s="249" t="s">
        <v>1546</v>
      </c>
      <c r="H1984" s="249" t="s">
        <v>1546</v>
      </c>
      <c r="I1984" s="249" t="s">
        <v>1546</v>
      </c>
      <c r="J1984" s="249" t="s">
        <v>1546</v>
      </c>
      <c r="K1984" s="249" t="s">
        <v>1546</v>
      </c>
      <c r="L1984" s="249" t="s">
        <v>1546</v>
      </c>
      <c r="M1984" s="249" t="s">
        <v>1546</v>
      </c>
      <c r="N1984" s="249" t="s">
        <v>1546</v>
      </c>
      <c r="O1984" s="249" t="s">
        <v>1546</v>
      </c>
      <c r="P1984" s="249" t="s">
        <v>1546</v>
      </c>
      <c r="Q1984" s="54">
        <v>3</v>
      </c>
      <c r="R1984" s="250" t="s">
        <v>2603</v>
      </c>
      <c r="S1984" s="250"/>
      <c r="T1984" s="250"/>
      <c r="U1984" s="250"/>
      <c r="V1984" s="250"/>
      <c r="W1984" s="250"/>
      <c r="X1984" s="250"/>
      <c r="Y1984" s="250"/>
      <c r="Z1984" s="250"/>
      <c r="AA1984" s="250"/>
      <c r="AB1984" s="250"/>
      <c r="AC1984" s="250"/>
      <c r="AD1984" s="250"/>
      <c r="AE1984" s="250"/>
      <c r="AF1984" s="54">
        <v>3</v>
      </c>
      <c r="AG1984" s="251" t="s">
        <v>2563</v>
      </c>
      <c r="AH1984" s="252"/>
      <c r="AI1984" s="252"/>
      <c r="AJ1984" s="252"/>
      <c r="AK1984" s="252"/>
      <c r="AL1984" s="252"/>
      <c r="AM1984" s="252"/>
      <c r="AN1984" s="252"/>
      <c r="AO1984" s="252"/>
      <c r="AP1984" s="252"/>
      <c r="AQ1984" s="252"/>
      <c r="AR1984" s="252"/>
      <c r="AS1984" s="252"/>
      <c r="AT1984" s="253"/>
    </row>
    <row r="1985" spans="1:1025" ht="15.6" thickTop="1" x14ac:dyDescent="0.25"/>
    <row r="1987" spans="1:1025" ht="45" customHeight="1" x14ac:dyDescent="0.25">
      <c r="A1987" s="260" t="s">
        <v>1547</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185</v>
      </c>
      <c r="AH1987" s="261"/>
      <c r="AI1987" s="261"/>
      <c r="AJ1987" s="261"/>
      <c r="AK1987" s="58">
        <f>(('Artículo 121 (resumen PI)'!C63*0.8+'Artículo 121 (resumen PI)'!F63*0.2)+('Artículo 121 (resumen SIPOT)'!C63*0.8+'Artículo 121 (resumen SIPOT)'!F63*0.2))/2</f>
        <v>0</v>
      </c>
      <c r="AU1987"/>
      <c r="AV1987"/>
      <c r="AW1987"/>
      <c r="AX1987"/>
      <c r="AY1987"/>
      <c r="AZ1987"/>
      <c r="BA1987"/>
      <c r="BB1987"/>
      <c r="BC1987"/>
      <c r="BD1987"/>
      <c r="BE1987"/>
      <c r="BF1987"/>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I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c r="EX1987"/>
      <c r="EY1987"/>
      <c r="EZ1987"/>
      <c r="FA1987"/>
      <c r="FB1987"/>
      <c r="FC1987"/>
      <c r="FD1987"/>
      <c r="FE1987"/>
      <c r="FF1987"/>
      <c r="FG1987"/>
      <c r="FH1987"/>
      <c r="FI1987"/>
      <c r="FJ1987"/>
      <c r="FK1987"/>
      <c r="FL1987"/>
      <c r="FM1987"/>
      <c r="FN1987"/>
      <c r="FO1987"/>
      <c r="FP1987"/>
      <c r="FQ1987"/>
      <c r="FR1987"/>
      <c r="FS1987"/>
      <c r="FT1987"/>
      <c r="FU1987"/>
      <c r="FV1987"/>
      <c r="FW1987"/>
      <c r="FX1987"/>
      <c r="FY1987"/>
      <c r="FZ1987"/>
      <c r="GA1987"/>
      <c r="GB1987"/>
      <c r="GC1987"/>
      <c r="GD1987"/>
      <c r="GE1987"/>
      <c r="GF1987"/>
      <c r="GG1987"/>
      <c r="GH1987"/>
      <c r="GI1987"/>
      <c r="GJ1987"/>
      <c r="GK1987"/>
      <c r="GL1987"/>
      <c r="GM1987"/>
      <c r="GN1987"/>
      <c r="GO1987"/>
      <c r="GP1987"/>
      <c r="GQ1987"/>
      <c r="GR1987"/>
      <c r="GS1987"/>
      <c r="GT1987"/>
      <c r="GU1987"/>
      <c r="GV1987"/>
      <c r="GW1987"/>
      <c r="GX1987"/>
      <c r="GY1987"/>
      <c r="GZ1987"/>
      <c r="HA1987"/>
      <c r="HB1987"/>
      <c r="HC1987"/>
      <c r="HD1987"/>
      <c r="HE1987"/>
      <c r="HF1987"/>
      <c r="HG1987"/>
      <c r="HH1987"/>
      <c r="HI1987"/>
      <c r="HJ1987"/>
      <c r="HK1987"/>
      <c r="HL1987"/>
      <c r="HM1987"/>
      <c r="HN1987"/>
      <c r="HO1987"/>
      <c r="HP1987"/>
      <c r="HQ1987"/>
      <c r="HR1987"/>
      <c r="HS1987"/>
      <c r="HT1987"/>
      <c r="HU1987"/>
      <c r="HV1987"/>
      <c r="HW1987"/>
      <c r="HX1987"/>
      <c r="HY1987"/>
      <c r="HZ1987"/>
      <c r="IA1987"/>
      <c r="IB1987"/>
      <c r="IC1987"/>
      <c r="ID1987"/>
      <c r="IE1987"/>
      <c r="IF1987"/>
      <c r="IG1987"/>
      <c r="IH1987"/>
      <c r="II1987"/>
      <c r="IJ1987"/>
      <c r="IK1987"/>
      <c r="IL1987"/>
      <c r="IM1987"/>
      <c r="IN1987"/>
      <c r="IO1987"/>
      <c r="IP1987"/>
      <c r="IQ1987"/>
      <c r="IR1987"/>
      <c r="IS1987"/>
      <c r="IT1987"/>
      <c r="IU1987"/>
      <c r="IV1987"/>
      <c r="IW1987"/>
      <c r="IX1987"/>
      <c r="IY1987"/>
      <c r="IZ1987"/>
      <c r="JA1987"/>
      <c r="JB1987"/>
      <c r="JC1987"/>
      <c r="JD1987"/>
      <c r="JE1987"/>
      <c r="JF1987"/>
      <c r="JG1987"/>
      <c r="JH1987"/>
      <c r="JI1987"/>
      <c r="JJ1987"/>
      <c r="JK1987"/>
      <c r="JL1987"/>
      <c r="JM1987"/>
      <c r="JN1987"/>
      <c r="JO1987"/>
      <c r="JP1987"/>
      <c r="JQ1987"/>
      <c r="JR1987"/>
      <c r="JS1987"/>
      <c r="JT1987"/>
      <c r="JU1987"/>
      <c r="JV1987"/>
      <c r="JW1987"/>
      <c r="JX1987"/>
      <c r="JY1987"/>
      <c r="JZ1987"/>
      <c r="KA1987"/>
      <c r="KB1987"/>
      <c r="KC1987"/>
      <c r="KD1987"/>
      <c r="KE1987"/>
      <c r="KF1987"/>
      <c r="KG1987"/>
      <c r="KH1987"/>
      <c r="KI1987"/>
      <c r="KJ1987"/>
      <c r="KK1987"/>
      <c r="KL1987"/>
      <c r="KM1987"/>
      <c r="KN1987"/>
      <c r="KO1987"/>
      <c r="KP1987"/>
      <c r="KQ1987"/>
      <c r="KR1987"/>
      <c r="KS1987"/>
      <c r="KT1987"/>
      <c r="KU1987"/>
      <c r="KV1987"/>
      <c r="KW1987"/>
      <c r="KX1987"/>
      <c r="KY1987"/>
      <c r="KZ1987"/>
      <c r="LA1987"/>
      <c r="LB1987"/>
      <c r="LC1987"/>
      <c r="LD1987"/>
      <c r="LE1987"/>
      <c r="LF1987"/>
      <c r="LG1987"/>
      <c r="LH1987"/>
      <c r="LI1987"/>
      <c r="LJ1987"/>
      <c r="LK1987"/>
      <c r="LL1987"/>
      <c r="LM1987"/>
      <c r="LN1987"/>
      <c r="LO1987"/>
      <c r="LP1987"/>
      <c r="LQ1987"/>
      <c r="LR1987"/>
      <c r="LS1987"/>
      <c r="LT1987"/>
      <c r="LU1987"/>
      <c r="LV1987"/>
      <c r="LW1987"/>
      <c r="LX1987"/>
      <c r="LY1987"/>
      <c r="LZ1987"/>
      <c r="MA1987"/>
      <c r="MB1987"/>
      <c r="MC1987"/>
      <c r="MD1987"/>
      <c r="ME1987"/>
      <c r="MF1987"/>
      <c r="MG1987"/>
      <c r="MH1987"/>
      <c r="MI1987"/>
      <c r="MJ1987"/>
      <c r="MK1987"/>
      <c r="ML1987"/>
      <c r="MM1987"/>
      <c r="MN1987"/>
      <c r="MO1987"/>
      <c r="MP1987"/>
      <c r="MQ1987"/>
      <c r="MR1987"/>
      <c r="MS1987"/>
      <c r="MT1987"/>
      <c r="MU1987"/>
      <c r="MV1987"/>
      <c r="MW1987"/>
      <c r="MX1987"/>
      <c r="MY1987"/>
      <c r="MZ1987"/>
      <c r="NA1987"/>
      <c r="NB1987"/>
      <c r="NC1987"/>
      <c r="ND1987"/>
      <c r="NE1987"/>
      <c r="NF1987"/>
      <c r="NG1987"/>
      <c r="NH1987"/>
      <c r="NI1987"/>
      <c r="NJ1987"/>
      <c r="NK1987"/>
      <c r="NL1987"/>
      <c r="NM1987"/>
      <c r="NN1987"/>
      <c r="NO1987"/>
      <c r="NP1987"/>
      <c r="NQ1987"/>
      <c r="NR1987"/>
      <c r="NS1987"/>
      <c r="NT1987"/>
      <c r="NU1987"/>
      <c r="NV1987"/>
      <c r="NW1987"/>
      <c r="NX1987"/>
      <c r="NY1987"/>
      <c r="NZ1987"/>
      <c r="OA1987"/>
      <c r="OB1987"/>
      <c r="OC1987"/>
      <c r="OD1987"/>
      <c r="OE1987"/>
      <c r="OF1987"/>
      <c r="OG1987"/>
      <c r="OH1987"/>
      <c r="OI1987"/>
      <c r="OJ1987"/>
      <c r="OK1987"/>
      <c r="OL1987"/>
      <c r="OM1987"/>
      <c r="ON1987"/>
      <c r="OO1987"/>
      <c r="OP1987"/>
      <c r="OQ1987"/>
      <c r="OR1987"/>
      <c r="OS1987"/>
      <c r="OT1987"/>
      <c r="OU1987"/>
      <c r="OV1987"/>
      <c r="OW1987"/>
      <c r="OX1987"/>
      <c r="OY1987"/>
      <c r="OZ1987"/>
      <c r="PA1987"/>
      <c r="PB1987"/>
      <c r="PC1987"/>
      <c r="PD1987"/>
      <c r="PE1987"/>
      <c r="PF1987"/>
      <c r="PG1987"/>
      <c r="PH1987"/>
      <c r="PI1987"/>
      <c r="PJ1987"/>
      <c r="PK1987"/>
      <c r="PL1987"/>
      <c r="PM1987"/>
      <c r="PN1987"/>
      <c r="PO1987"/>
      <c r="PP1987"/>
      <c r="PQ1987"/>
      <c r="PR1987"/>
      <c r="PS1987"/>
      <c r="PT1987"/>
      <c r="PU1987"/>
      <c r="PV1987"/>
      <c r="PW1987"/>
      <c r="PX1987"/>
      <c r="PY1987"/>
      <c r="PZ1987"/>
      <c r="QA1987"/>
      <c r="QB1987"/>
      <c r="QC1987"/>
      <c r="QD1987"/>
      <c r="QE1987"/>
      <c r="QF1987"/>
      <c r="QG1987"/>
      <c r="QH1987"/>
      <c r="QI1987"/>
      <c r="QJ1987"/>
      <c r="QK1987"/>
      <c r="QL1987"/>
      <c r="QM1987"/>
      <c r="QN1987"/>
      <c r="QO1987"/>
      <c r="QP1987"/>
      <c r="QQ1987"/>
      <c r="QR1987"/>
      <c r="QS1987"/>
      <c r="QT1987"/>
      <c r="QU1987"/>
      <c r="QV1987"/>
      <c r="QW1987"/>
      <c r="QX1987"/>
      <c r="QY1987"/>
      <c r="QZ1987"/>
      <c r="RA1987"/>
      <c r="RB1987"/>
      <c r="RC1987"/>
      <c r="RD1987"/>
      <c r="RE1987"/>
      <c r="RF1987"/>
      <c r="RG1987"/>
      <c r="RH1987"/>
      <c r="RI1987"/>
      <c r="RJ1987"/>
      <c r="RK1987"/>
      <c r="RL1987"/>
      <c r="RM1987"/>
      <c r="RN1987"/>
      <c r="RO1987"/>
      <c r="RP1987"/>
      <c r="RQ1987"/>
      <c r="RR1987"/>
      <c r="RS1987"/>
      <c r="RT1987"/>
      <c r="RU1987"/>
      <c r="RV1987"/>
      <c r="RW1987"/>
      <c r="RX1987"/>
      <c r="RY1987"/>
      <c r="RZ1987"/>
      <c r="SA1987"/>
      <c r="SB1987"/>
      <c r="SC1987"/>
      <c r="SD1987"/>
      <c r="SE1987"/>
      <c r="SF1987"/>
      <c r="SG1987"/>
      <c r="SH1987"/>
      <c r="SI1987"/>
      <c r="SJ1987"/>
      <c r="SK1987"/>
      <c r="SL1987"/>
      <c r="SM1987"/>
      <c r="SN1987"/>
      <c r="SO1987"/>
      <c r="SP1987"/>
      <c r="SQ1987"/>
      <c r="SR1987"/>
      <c r="SS1987"/>
      <c r="ST1987"/>
      <c r="SU1987"/>
      <c r="SV1987"/>
      <c r="SW1987"/>
      <c r="SX1987"/>
      <c r="SY1987"/>
      <c r="SZ1987"/>
      <c r="TA1987"/>
      <c r="TB1987"/>
      <c r="TC1987"/>
      <c r="TD1987"/>
      <c r="TE1987"/>
      <c r="TF1987"/>
      <c r="TG1987"/>
      <c r="TH1987"/>
      <c r="TI1987"/>
      <c r="TJ1987"/>
      <c r="TK1987"/>
      <c r="TL1987"/>
      <c r="TM1987"/>
      <c r="TN1987"/>
      <c r="TO1987"/>
      <c r="TP1987"/>
      <c r="TQ1987"/>
      <c r="TR1987"/>
      <c r="TS1987"/>
      <c r="TT1987"/>
      <c r="TU1987"/>
      <c r="TV1987"/>
      <c r="TW1987"/>
      <c r="TX1987"/>
      <c r="TY1987"/>
      <c r="TZ1987"/>
      <c r="UA1987"/>
      <c r="UB1987"/>
      <c r="UC1987"/>
      <c r="UD1987"/>
      <c r="UE1987"/>
      <c r="UF1987"/>
      <c r="UG1987"/>
      <c r="UH1987"/>
      <c r="UI1987"/>
      <c r="UJ1987"/>
      <c r="UK1987"/>
      <c r="UL1987"/>
      <c r="UM1987"/>
      <c r="UN1987"/>
      <c r="UO1987"/>
      <c r="UP1987"/>
      <c r="UQ1987"/>
      <c r="UR1987"/>
      <c r="US1987"/>
      <c r="UT1987"/>
      <c r="UU1987"/>
      <c r="UV1987"/>
      <c r="UW1987"/>
      <c r="UX1987"/>
      <c r="UY1987"/>
      <c r="UZ1987"/>
      <c r="VA1987"/>
      <c r="VB1987"/>
      <c r="VC1987"/>
      <c r="VD1987"/>
      <c r="VE1987"/>
      <c r="VF1987"/>
      <c r="VG1987"/>
      <c r="VH1987"/>
      <c r="VI1987"/>
      <c r="VJ1987"/>
      <c r="VK1987"/>
      <c r="VL1987"/>
      <c r="VM1987"/>
      <c r="VN1987"/>
      <c r="VO1987"/>
      <c r="VP1987"/>
      <c r="VQ1987"/>
      <c r="VR1987"/>
      <c r="VS1987"/>
      <c r="VT1987"/>
      <c r="VU1987"/>
      <c r="VV1987"/>
      <c r="VW1987"/>
      <c r="VX1987"/>
      <c r="VY1987"/>
      <c r="VZ1987"/>
      <c r="WA1987"/>
      <c r="WB1987"/>
      <c r="WC1987"/>
      <c r="WD1987"/>
      <c r="WE1987"/>
      <c r="WF1987"/>
      <c r="WG1987"/>
      <c r="WH1987"/>
      <c r="WI1987"/>
      <c r="WJ1987"/>
      <c r="WK1987"/>
      <c r="WL1987"/>
      <c r="WM1987"/>
      <c r="WN1987"/>
      <c r="WO1987"/>
      <c r="WP1987"/>
      <c r="WQ1987"/>
      <c r="WR1987"/>
      <c r="WS1987"/>
      <c r="WT1987"/>
      <c r="WU1987"/>
      <c r="WV1987"/>
      <c r="WW1987"/>
      <c r="WX1987"/>
      <c r="WY1987"/>
      <c r="WZ1987"/>
      <c r="XA1987"/>
      <c r="XB1987"/>
      <c r="XC1987"/>
      <c r="XD1987"/>
      <c r="XE1987"/>
      <c r="XF1987"/>
      <c r="XG1987"/>
      <c r="XH1987"/>
      <c r="XI1987"/>
      <c r="XJ1987"/>
      <c r="XK1987"/>
      <c r="XL1987"/>
      <c r="XM1987"/>
      <c r="XN1987"/>
      <c r="XO1987"/>
      <c r="XP1987"/>
      <c r="XQ1987"/>
      <c r="XR1987"/>
      <c r="XS1987"/>
      <c r="XT1987"/>
      <c r="XU1987"/>
      <c r="XV1987"/>
      <c r="XW1987"/>
      <c r="XX1987"/>
      <c r="XY1987"/>
      <c r="XZ1987"/>
      <c r="YA1987"/>
      <c r="YB1987"/>
      <c r="YC1987"/>
      <c r="YD1987"/>
      <c r="YE1987"/>
      <c r="YF1987"/>
      <c r="YG1987"/>
      <c r="YH1987"/>
      <c r="YI1987"/>
      <c r="YJ1987"/>
      <c r="YK1987"/>
      <c r="YL1987"/>
      <c r="YM1987"/>
      <c r="YN1987"/>
      <c r="YO1987"/>
      <c r="YP1987"/>
      <c r="YQ1987"/>
      <c r="YR1987"/>
      <c r="YS1987"/>
      <c r="YT1987"/>
      <c r="YU1987"/>
      <c r="YV1987"/>
      <c r="YW1987"/>
      <c r="YX1987"/>
      <c r="YY1987"/>
      <c r="YZ1987"/>
      <c r="ZA1987"/>
      <c r="ZB1987"/>
      <c r="ZC1987"/>
      <c r="ZD1987"/>
      <c r="ZE1987"/>
      <c r="ZF1987"/>
      <c r="ZG1987"/>
      <c r="ZH1987"/>
      <c r="ZI1987"/>
      <c r="ZJ1987"/>
      <c r="ZK1987"/>
      <c r="ZL1987"/>
      <c r="ZM1987"/>
      <c r="ZN1987"/>
      <c r="ZO1987"/>
      <c r="ZP1987"/>
      <c r="ZQ1987"/>
      <c r="ZR1987"/>
      <c r="ZS1987"/>
      <c r="ZT1987"/>
      <c r="ZU1987"/>
      <c r="ZV1987"/>
      <c r="ZW1987"/>
      <c r="ZX1987"/>
      <c r="ZY1987"/>
      <c r="ZZ1987"/>
      <c r="AAA1987"/>
      <c r="AAB1987"/>
      <c r="AAC1987"/>
      <c r="AAD1987"/>
      <c r="AAE1987"/>
      <c r="AAF1987"/>
      <c r="AAG1987"/>
      <c r="AAH1987"/>
      <c r="AAI1987"/>
      <c r="AAJ1987"/>
      <c r="AAK1987"/>
      <c r="AAL1987"/>
      <c r="AAM1987"/>
      <c r="AAN1987"/>
      <c r="AAO1987"/>
      <c r="AAP1987"/>
      <c r="AAQ1987"/>
      <c r="AAR1987"/>
      <c r="AAS1987"/>
      <c r="AAT1987"/>
      <c r="AAU1987"/>
      <c r="AAV1987"/>
      <c r="AAW1987"/>
      <c r="AAX1987"/>
      <c r="AAY1987"/>
      <c r="AAZ1987"/>
      <c r="ABA1987"/>
      <c r="ABB1987"/>
      <c r="ABC1987"/>
      <c r="ABD1987"/>
      <c r="ABE1987"/>
      <c r="ABF1987"/>
      <c r="ABG1987"/>
      <c r="ABH1987"/>
      <c r="ABI1987"/>
      <c r="ABJ1987"/>
      <c r="ABK1987"/>
      <c r="ABL1987"/>
      <c r="ABM1987"/>
      <c r="ABN1987"/>
      <c r="ABO1987"/>
      <c r="ABP1987"/>
      <c r="ABQ1987"/>
      <c r="ABR1987"/>
      <c r="ABS1987"/>
      <c r="ABT1987"/>
      <c r="ABU1987"/>
      <c r="ABV1987"/>
      <c r="ABW1987"/>
      <c r="ABX1987"/>
      <c r="ABY1987"/>
      <c r="ABZ1987"/>
      <c r="ACA1987"/>
      <c r="ACB1987"/>
      <c r="ACC1987"/>
      <c r="ACD1987"/>
      <c r="ACE1987"/>
      <c r="ACF1987"/>
      <c r="ACG1987"/>
      <c r="ACH1987"/>
      <c r="ACI1987"/>
      <c r="ACJ1987"/>
      <c r="ACK1987"/>
      <c r="ACL1987"/>
      <c r="ACM1987"/>
      <c r="ACN1987"/>
      <c r="ACO1987"/>
      <c r="ACP1987"/>
      <c r="ACQ1987"/>
      <c r="ACR1987"/>
      <c r="ACS1987"/>
      <c r="ACT1987"/>
      <c r="ACU1987"/>
      <c r="ACV1987"/>
      <c r="ACW1987"/>
      <c r="ACX1987"/>
      <c r="ACY1987"/>
      <c r="ACZ1987"/>
      <c r="ADA1987"/>
      <c r="ADB1987"/>
      <c r="ADC1987"/>
      <c r="ADD1987"/>
      <c r="ADE1987"/>
      <c r="ADF1987"/>
      <c r="ADG1987"/>
      <c r="ADH1987"/>
      <c r="ADI1987"/>
      <c r="ADJ1987"/>
      <c r="ADK1987"/>
      <c r="ADL1987"/>
      <c r="ADM1987"/>
      <c r="ADN1987"/>
      <c r="ADO1987"/>
      <c r="ADP1987"/>
      <c r="ADQ1987"/>
      <c r="ADR1987"/>
      <c r="ADS1987"/>
      <c r="ADT1987"/>
      <c r="ADU1987"/>
      <c r="ADV1987"/>
      <c r="ADW1987"/>
      <c r="ADX1987"/>
      <c r="ADY1987"/>
      <c r="ADZ1987"/>
      <c r="AEA1987"/>
      <c r="AEB1987"/>
      <c r="AEC1987"/>
      <c r="AED1987"/>
      <c r="AEE1987"/>
      <c r="AEF1987"/>
      <c r="AEG1987"/>
      <c r="AEH1987"/>
      <c r="AEI1987"/>
      <c r="AEJ1987"/>
      <c r="AEK1987"/>
      <c r="AEL1987"/>
      <c r="AEM1987"/>
      <c r="AEN1987"/>
      <c r="AEO1987"/>
      <c r="AEP1987"/>
      <c r="AEQ1987"/>
      <c r="AER1987"/>
      <c r="AES1987"/>
      <c r="AET1987"/>
      <c r="AEU1987"/>
      <c r="AEV1987"/>
      <c r="AEW1987"/>
      <c r="AEX1987"/>
      <c r="AEY1987"/>
      <c r="AEZ1987"/>
      <c r="AFA1987"/>
      <c r="AFB1987"/>
      <c r="AFC1987"/>
      <c r="AFD1987"/>
      <c r="AFE1987"/>
      <c r="AFF1987"/>
      <c r="AFG1987"/>
      <c r="AFH1987"/>
      <c r="AFI1987"/>
      <c r="AFJ1987"/>
      <c r="AFK1987"/>
      <c r="AFL1987"/>
      <c r="AFM1987"/>
      <c r="AFN1987"/>
      <c r="AFO1987"/>
      <c r="AFP1987"/>
      <c r="AFQ1987"/>
      <c r="AFR1987"/>
      <c r="AFS1987"/>
      <c r="AFT1987"/>
      <c r="AFU1987"/>
      <c r="AFV1987"/>
      <c r="AFW1987"/>
      <c r="AFX1987"/>
      <c r="AFY1987"/>
      <c r="AFZ1987"/>
      <c r="AGA1987"/>
      <c r="AGB1987"/>
      <c r="AGC1987"/>
      <c r="AGD1987"/>
      <c r="AGE1987"/>
      <c r="AGF1987"/>
      <c r="AGG1987"/>
      <c r="AGH1987"/>
      <c r="AGI1987"/>
      <c r="AGJ1987"/>
      <c r="AGK1987"/>
      <c r="AGL1987"/>
      <c r="AGM1987"/>
      <c r="AGN1987"/>
      <c r="AGO1987"/>
      <c r="AGP1987"/>
      <c r="AGQ1987"/>
      <c r="AGR1987"/>
      <c r="AGS1987"/>
      <c r="AGT1987"/>
      <c r="AGU1987"/>
      <c r="AGV1987"/>
      <c r="AGW1987"/>
      <c r="AGX1987"/>
      <c r="AGY1987"/>
      <c r="AGZ1987"/>
      <c r="AHA1987"/>
      <c r="AHB1987"/>
      <c r="AHC1987"/>
      <c r="AHD1987"/>
      <c r="AHE1987"/>
      <c r="AHF1987"/>
      <c r="AHG1987"/>
      <c r="AHH1987"/>
      <c r="AHI1987"/>
      <c r="AHJ1987"/>
      <c r="AHK1987"/>
      <c r="AHL1987"/>
      <c r="AHM1987"/>
      <c r="AHN1987"/>
      <c r="AHO1987"/>
      <c r="AHP1987"/>
      <c r="AHQ1987"/>
      <c r="AHR1987"/>
      <c r="AHS1987"/>
      <c r="AHT1987"/>
      <c r="AHU1987"/>
      <c r="AHV1987"/>
      <c r="AHW1987"/>
      <c r="AHX1987"/>
      <c r="AHY1987"/>
      <c r="AHZ1987"/>
      <c r="AIA1987"/>
      <c r="AIB1987"/>
      <c r="AIC1987"/>
      <c r="AID1987"/>
      <c r="AIE1987"/>
      <c r="AIF1987"/>
      <c r="AIG1987"/>
      <c r="AIH1987"/>
      <c r="AII1987"/>
      <c r="AIJ1987"/>
      <c r="AIK1987"/>
      <c r="AIL1987"/>
      <c r="AIM1987"/>
      <c r="AIN1987"/>
      <c r="AIO1987"/>
      <c r="AIP1987"/>
      <c r="AIQ1987"/>
      <c r="AIR1987"/>
      <c r="AIS1987"/>
      <c r="AIT1987"/>
      <c r="AIU1987"/>
      <c r="AIV1987"/>
      <c r="AIW1987"/>
      <c r="AIX1987"/>
      <c r="AIY1987"/>
      <c r="AIZ1987"/>
      <c r="AJA1987"/>
      <c r="AJB1987"/>
      <c r="AJC1987"/>
      <c r="AJD1987"/>
      <c r="AJE1987"/>
      <c r="AJF1987"/>
      <c r="AJG1987"/>
      <c r="AJH1987"/>
      <c r="AJI1987"/>
      <c r="AJJ1987"/>
      <c r="AJK1987"/>
      <c r="AJL1987"/>
      <c r="AJM1987"/>
      <c r="AJN1987"/>
      <c r="AJO1987"/>
      <c r="AJP1987"/>
      <c r="AJQ1987"/>
      <c r="AJR1987"/>
      <c r="AJS1987"/>
      <c r="AJT1987"/>
      <c r="AJU1987"/>
      <c r="AJV1987"/>
      <c r="AJW1987"/>
      <c r="AJX1987"/>
      <c r="AJY1987"/>
      <c r="AJZ1987"/>
      <c r="AKA1987"/>
      <c r="AKB1987"/>
      <c r="AKC1987"/>
      <c r="AKD1987"/>
      <c r="AKE1987"/>
      <c r="AKF1987"/>
      <c r="AKG1987"/>
      <c r="AKH1987"/>
      <c r="AKI1987"/>
      <c r="AKJ1987"/>
      <c r="AKK1987"/>
      <c r="AKL1987"/>
      <c r="AKM1987"/>
      <c r="AKN1987"/>
      <c r="AKO1987"/>
      <c r="AKP1987"/>
      <c r="AKQ1987"/>
      <c r="AKR1987"/>
      <c r="AKS1987"/>
      <c r="AKT1987"/>
      <c r="AKU1987"/>
      <c r="AKV1987"/>
      <c r="AKW1987"/>
      <c r="AKX1987"/>
      <c r="AKY1987"/>
      <c r="AKZ1987"/>
      <c r="ALA1987"/>
      <c r="ALB1987"/>
      <c r="ALC1987"/>
      <c r="ALD1987"/>
      <c r="ALE1987"/>
      <c r="ALF1987"/>
      <c r="ALG1987"/>
      <c r="ALH1987"/>
      <c r="ALI1987"/>
      <c r="ALJ1987"/>
      <c r="ALK1987"/>
      <c r="ALL1987"/>
      <c r="ALM1987"/>
      <c r="ALN1987"/>
      <c r="ALO1987"/>
      <c r="ALP1987"/>
      <c r="ALQ1987"/>
      <c r="ALR1987"/>
      <c r="ALS1987"/>
      <c r="ALT1987"/>
      <c r="ALU1987"/>
      <c r="ALV1987"/>
      <c r="ALW1987"/>
      <c r="ALX1987"/>
      <c r="ALY1987"/>
      <c r="ALZ1987"/>
      <c r="AMA1987"/>
      <c r="AMB1987"/>
      <c r="AMC1987"/>
      <c r="AMD1987"/>
      <c r="AME1987"/>
      <c r="AMF1987"/>
      <c r="AMG1987"/>
      <c r="AMH1987"/>
      <c r="AMI1987"/>
      <c r="AMJ1987"/>
      <c r="AMK1987"/>
    </row>
    <row r="1988" spans="1:1025"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c r="AU1988"/>
      <c r="AV1988"/>
      <c r="AW1988"/>
      <c r="AX1988"/>
      <c r="AY1988"/>
      <c r="AZ1988"/>
      <c r="BA1988"/>
      <c r="BB1988"/>
      <c r="BC1988"/>
      <c r="BD1988"/>
      <c r="BE1988"/>
      <c r="BF1988"/>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I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c r="EX1988"/>
      <c r="EY1988"/>
      <c r="EZ1988"/>
      <c r="FA1988"/>
      <c r="FB1988"/>
      <c r="FC1988"/>
      <c r="FD1988"/>
      <c r="FE1988"/>
      <c r="FF1988"/>
      <c r="FG1988"/>
      <c r="FH1988"/>
      <c r="FI1988"/>
      <c r="FJ1988"/>
      <c r="FK1988"/>
      <c r="FL1988"/>
      <c r="FM1988"/>
      <c r="FN1988"/>
      <c r="FO1988"/>
      <c r="FP1988"/>
      <c r="FQ1988"/>
      <c r="FR1988"/>
      <c r="FS1988"/>
      <c r="FT1988"/>
      <c r="FU1988"/>
      <c r="FV1988"/>
      <c r="FW1988"/>
      <c r="FX1988"/>
      <c r="FY1988"/>
      <c r="FZ1988"/>
      <c r="GA1988"/>
      <c r="GB1988"/>
      <c r="GC1988"/>
      <c r="GD1988"/>
      <c r="GE1988"/>
      <c r="GF1988"/>
      <c r="GG1988"/>
      <c r="GH1988"/>
      <c r="GI1988"/>
      <c r="GJ1988"/>
      <c r="GK1988"/>
      <c r="GL1988"/>
      <c r="GM1988"/>
      <c r="GN1988"/>
      <c r="GO1988"/>
      <c r="GP1988"/>
      <c r="GQ1988"/>
      <c r="GR1988"/>
      <c r="GS1988"/>
      <c r="GT1988"/>
      <c r="GU1988"/>
      <c r="GV1988"/>
      <c r="GW1988"/>
      <c r="GX1988"/>
      <c r="GY1988"/>
      <c r="GZ1988"/>
      <c r="HA1988"/>
      <c r="HB1988"/>
      <c r="HC1988"/>
      <c r="HD1988"/>
      <c r="HE1988"/>
      <c r="HF1988"/>
      <c r="HG1988"/>
      <c r="HH1988"/>
      <c r="HI1988"/>
      <c r="HJ1988"/>
      <c r="HK1988"/>
      <c r="HL1988"/>
      <c r="HM1988"/>
      <c r="HN1988"/>
      <c r="HO1988"/>
      <c r="HP1988"/>
      <c r="HQ1988"/>
      <c r="HR1988"/>
      <c r="HS1988"/>
      <c r="HT1988"/>
      <c r="HU1988"/>
      <c r="HV1988"/>
      <c r="HW1988"/>
      <c r="HX1988"/>
      <c r="HY1988"/>
      <c r="HZ1988"/>
      <c r="IA1988"/>
      <c r="IB1988"/>
      <c r="IC1988"/>
      <c r="ID1988"/>
      <c r="IE1988"/>
      <c r="IF1988"/>
      <c r="IG1988"/>
      <c r="IH1988"/>
      <c r="II1988"/>
      <c r="IJ1988"/>
      <c r="IK1988"/>
      <c r="IL1988"/>
      <c r="IM1988"/>
      <c r="IN1988"/>
      <c r="IO1988"/>
      <c r="IP1988"/>
      <c r="IQ1988"/>
      <c r="IR1988"/>
      <c r="IS1988"/>
      <c r="IT1988"/>
      <c r="IU1988"/>
      <c r="IV1988"/>
      <c r="IW1988"/>
      <c r="IX1988"/>
      <c r="IY1988"/>
      <c r="IZ1988"/>
      <c r="JA1988"/>
      <c r="JB1988"/>
      <c r="JC1988"/>
      <c r="JD1988"/>
      <c r="JE1988"/>
      <c r="JF1988"/>
      <c r="JG1988"/>
      <c r="JH1988"/>
      <c r="JI1988"/>
      <c r="JJ1988"/>
      <c r="JK1988"/>
      <c r="JL1988"/>
      <c r="JM1988"/>
      <c r="JN1988"/>
      <c r="JO1988"/>
      <c r="JP1988"/>
      <c r="JQ1988"/>
      <c r="JR1988"/>
      <c r="JS1988"/>
      <c r="JT1988"/>
      <c r="JU1988"/>
      <c r="JV1988"/>
      <c r="JW1988"/>
      <c r="JX1988"/>
      <c r="JY1988"/>
      <c r="JZ1988"/>
      <c r="KA1988"/>
      <c r="KB1988"/>
      <c r="KC1988"/>
      <c r="KD1988"/>
      <c r="KE1988"/>
      <c r="KF1988"/>
      <c r="KG1988"/>
      <c r="KH1988"/>
      <c r="KI1988"/>
      <c r="KJ1988"/>
      <c r="KK1988"/>
      <c r="KL1988"/>
      <c r="KM1988"/>
      <c r="KN1988"/>
      <c r="KO1988"/>
      <c r="KP1988"/>
      <c r="KQ1988"/>
      <c r="KR1988"/>
      <c r="KS1988"/>
      <c r="KT1988"/>
      <c r="KU1988"/>
      <c r="KV1988"/>
      <c r="KW1988"/>
      <c r="KX1988"/>
      <c r="KY1988"/>
      <c r="KZ1988"/>
      <c r="LA1988"/>
      <c r="LB1988"/>
      <c r="LC1988"/>
      <c r="LD1988"/>
      <c r="LE1988"/>
      <c r="LF1988"/>
      <c r="LG1988"/>
      <c r="LH1988"/>
      <c r="LI1988"/>
      <c r="LJ1988"/>
      <c r="LK1988"/>
      <c r="LL1988"/>
      <c r="LM1988"/>
      <c r="LN1988"/>
      <c r="LO1988"/>
      <c r="LP1988"/>
      <c r="LQ1988"/>
      <c r="LR1988"/>
      <c r="LS1988"/>
      <c r="LT1988"/>
      <c r="LU1988"/>
      <c r="LV1988"/>
      <c r="LW1988"/>
      <c r="LX1988"/>
      <c r="LY1988"/>
      <c r="LZ1988"/>
      <c r="MA1988"/>
      <c r="MB1988"/>
      <c r="MC1988"/>
      <c r="MD1988"/>
      <c r="ME1988"/>
      <c r="MF1988"/>
      <c r="MG1988"/>
      <c r="MH1988"/>
      <c r="MI1988"/>
      <c r="MJ1988"/>
      <c r="MK1988"/>
      <c r="ML1988"/>
      <c r="MM1988"/>
      <c r="MN1988"/>
      <c r="MO1988"/>
      <c r="MP1988"/>
      <c r="MQ1988"/>
      <c r="MR1988"/>
      <c r="MS1988"/>
      <c r="MT1988"/>
      <c r="MU1988"/>
      <c r="MV1988"/>
      <c r="MW1988"/>
      <c r="MX1988"/>
      <c r="MY1988"/>
      <c r="MZ1988"/>
      <c r="NA1988"/>
      <c r="NB1988"/>
      <c r="NC1988"/>
      <c r="ND1988"/>
      <c r="NE1988"/>
      <c r="NF1988"/>
      <c r="NG1988"/>
      <c r="NH1988"/>
      <c r="NI1988"/>
      <c r="NJ1988"/>
      <c r="NK1988"/>
      <c r="NL1988"/>
      <c r="NM1988"/>
      <c r="NN1988"/>
      <c r="NO1988"/>
      <c r="NP1988"/>
      <c r="NQ1988"/>
      <c r="NR1988"/>
      <c r="NS1988"/>
      <c r="NT1988"/>
      <c r="NU1988"/>
      <c r="NV1988"/>
      <c r="NW1988"/>
      <c r="NX1988"/>
      <c r="NY1988"/>
      <c r="NZ1988"/>
      <c r="OA1988"/>
      <c r="OB1988"/>
      <c r="OC1988"/>
      <c r="OD1988"/>
      <c r="OE1988"/>
      <c r="OF1988"/>
      <c r="OG1988"/>
      <c r="OH1988"/>
      <c r="OI1988"/>
      <c r="OJ1988"/>
      <c r="OK1988"/>
      <c r="OL1988"/>
      <c r="OM1988"/>
      <c r="ON1988"/>
      <c r="OO1988"/>
      <c r="OP1988"/>
      <c r="OQ1988"/>
      <c r="OR1988"/>
      <c r="OS1988"/>
      <c r="OT1988"/>
      <c r="OU1988"/>
      <c r="OV1988"/>
      <c r="OW1988"/>
      <c r="OX1988"/>
      <c r="OY1988"/>
      <c r="OZ1988"/>
      <c r="PA1988"/>
      <c r="PB1988"/>
      <c r="PC1988"/>
      <c r="PD1988"/>
      <c r="PE1988"/>
      <c r="PF1988"/>
      <c r="PG1988"/>
      <c r="PH1988"/>
      <c r="PI1988"/>
      <c r="PJ1988"/>
      <c r="PK1988"/>
      <c r="PL1988"/>
      <c r="PM1988"/>
      <c r="PN1988"/>
      <c r="PO1988"/>
      <c r="PP1988"/>
      <c r="PQ1988"/>
      <c r="PR1988"/>
      <c r="PS1988"/>
      <c r="PT1988"/>
      <c r="PU1988"/>
      <c r="PV1988"/>
      <c r="PW1988"/>
      <c r="PX1988"/>
      <c r="PY1988"/>
      <c r="PZ1988"/>
      <c r="QA1988"/>
      <c r="QB1988"/>
      <c r="QC1988"/>
      <c r="QD1988"/>
      <c r="QE1988"/>
      <c r="QF1988"/>
      <c r="QG1988"/>
      <c r="QH1988"/>
      <c r="QI1988"/>
      <c r="QJ1988"/>
      <c r="QK1988"/>
      <c r="QL1988"/>
      <c r="QM1988"/>
      <c r="QN1988"/>
      <c r="QO1988"/>
      <c r="QP1988"/>
      <c r="QQ1988"/>
      <c r="QR1988"/>
      <c r="QS1988"/>
      <c r="QT1988"/>
      <c r="QU1988"/>
      <c r="QV1988"/>
      <c r="QW1988"/>
      <c r="QX1988"/>
      <c r="QY1988"/>
      <c r="QZ1988"/>
      <c r="RA1988"/>
      <c r="RB1988"/>
      <c r="RC1988"/>
      <c r="RD1988"/>
      <c r="RE1988"/>
      <c r="RF1988"/>
      <c r="RG1988"/>
      <c r="RH1988"/>
      <c r="RI1988"/>
      <c r="RJ1988"/>
      <c r="RK1988"/>
      <c r="RL1988"/>
      <c r="RM1988"/>
      <c r="RN1988"/>
      <c r="RO1988"/>
      <c r="RP1988"/>
      <c r="RQ1988"/>
      <c r="RR1988"/>
      <c r="RS1988"/>
      <c r="RT1988"/>
      <c r="RU1988"/>
      <c r="RV1988"/>
      <c r="RW1988"/>
      <c r="RX1988"/>
      <c r="RY1988"/>
      <c r="RZ1988"/>
      <c r="SA1988"/>
      <c r="SB1988"/>
      <c r="SC1988"/>
      <c r="SD1988"/>
      <c r="SE1988"/>
      <c r="SF1988"/>
      <c r="SG1988"/>
      <c r="SH1988"/>
      <c r="SI1988"/>
      <c r="SJ1988"/>
      <c r="SK1988"/>
      <c r="SL1988"/>
      <c r="SM1988"/>
      <c r="SN1988"/>
      <c r="SO1988"/>
      <c r="SP1988"/>
      <c r="SQ1988"/>
      <c r="SR1988"/>
      <c r="SS1988"/>
      <c r="ST1988"/>
      <c r="SU1988"/>
      <c r="SV1988"/>
      <c r="SW1988"/>
      <c r="SX1988"/>
      <c r="SY1988"/>
      <c r="SZ1988"/>
      <c r="TA1988"/>
      <c r="TB1988"/>
      <c r="TC1988"/>
      <c r="TD1988"/>
      <c r="TE1988"/>
      <c r="TF1988"/>
      <c r="TG1988"/>
      <c r="TH1988"/>
      <c r="TI1988"/>
      <c r="TJ1988"/>
      <c r="TK1988"/>
      <c r="TL1988"/>
      <c r="TM1988"/>
      <c r="TN1988"/>
      <c r="TO1988"/>
      <c r="TP1988"/>
      <c r="TQ1988"/>
      <c r="TR1988"/>
      <c r="TS1988"/>
      <c r="TT1988"/>
      <c r="TU1988"/>
      <c r="TV1988"/>
      <c r="TW1988"/>
      <c r="TX1988"/>
      <c r="TY1988"/>
      <c r="TZ1988"/>
      <c r="UA1988"/>
      <c r="UB1988"/>
      <c r="UC1988"/>
      <c r="UD1988"/>
      <c r="UE1988"/>
      <c r="UF1988"/>
      <c r="UG1988"/>
      <c r="UH1988"/>
      <c r="UI1988"/>
      <c r="UJ1988"/>
      <c r="UK1988"/>
      <c r="UL1988"/>
      <c r="UM1988"/>
      <c r="UN1988"/>
      <c r="UO1988"/>
      <c r="UP1988"/>
      <c r="UQ1988"/>
      <c r="UR1988"/>
      <c r="US1988"/>
      <c r="UT1988"/>
      <c r="UU1988"/>
      <c r="UV1988"/>
      <c r="UW1988"/>
      <c r="UX1988"/>
      <c r="UY1988"/>
      <c r="UZ1988"/>
      <c r="VA1988"/>
      <c r="VB1988"/>
      <c r="VC1988"/>
      <c r="VD1988"/>
      <c r="VE1988"/>
      <c r="VF1988"/>
      <c r="VG1988"/>
      <c r="VH1988"/>
      <c r="VI1988"/>
      <c r="VJ1988"/>
      <c r="VK1988"/>
      <c r="VL1988"/>
      <c r="VM1988"/>
      <c r="VN1988"/>
      <c r="VO1988"/>
      <c r="VP1988"/>
      <c r="VQ1988"/>
      <c r="VR1988"/>
      <c r="VS1988"/>
      <c r="VT1988"/>
      <c r="VU1988"/>
      <c r="VV1988"/>
      <c r="VW1988"/>
      <c r="VX1988"/>
      <c r="VY1988"/>
      <c r="VZ1988"/>
      <c r="WA1988"/>
      <c r="WB1988"/>
      <c r="WC1988"/>
      <c r="WD1988"/>
      <c r="WE1988"/>
      <c r="WF1988"/>
      <c r="WG1988"/>
      <c r="WH1988"/>
      <c r="WI1988"/>
      <c r="WJ1988"/>
      <c r="WK1988"/>
      <c r="WL1988"/>
      <c r="WM1988"/>
      <c r="WN1988"/>
      <c r="WO1988"/>
      <c r="WP1988"/>
      <c r="WQ1988"/>
      <c r="WR1988"/>
      <c r="WS1988"/>
      <c r="WT1988"/>
      <c r="WU1988"/>
      <c r="WV1988"/>
      <c r="WW1988"/>
      <c r="WX1988"/>
      <c r="WY1988"/>
      <c r="WZ1988"/>
      <c r="XA1988"/>
      <c r="XB1988"/>
      <c r="XC1988"/>
      <c r="XD1988"/>
      <c r="XE1988"/>
      <c r="XF1988"/>
      <c r="XG1988"/>
      <c r="XH1988"/>
      <c r="XI1988"/>
      <c r="XJ1988"/>
      <c r="XK1988"/>
      <c r="XL1988"/>
      <c r="XM1988"/>
      <c r="XN1988"/>
      <c r="XO1988"/>
      <c r="XP1988"/>
      <c r="XQ1988"/>
      <c r="XR1988"/>
      <c r="XS1988"/>
      <c r="XT1988"/>
      <c r="XU1988"/>
      <c r="XV1988"/>
      <c r="XW1988"/>
      <c r="XX1988"/>
      <c r="XY1988"/>
      <c r="XZ1988"/>
      <c r="YA1988"/>
      <c r="YB1988"/>
      <c r="YC1988"/>
      <c r="YD1988"/>
      <c r="YE1988"/>
      <c r="YF1988"/>
      <c r="YG1988"/>
      <c r="YH1988"/>
      <c r="YI1988"/>
      <c r="YJ1988"/>
      <c r="YK1988"/>
      <c r="YL1988"/>
      <c r="YM1988"/>
      <c r="YN1988"/>
      <c r="YO1988"/>
      <c r="YP1988"/>
      <c r="YQ1988"/>
      <c r="YR1988"/>
      <c r="YS1988"/>
      <c r="YT1988"/>
      <c r="YU1988"/>
      <c r="YV1988"/>
      <c r="YW1988"/>
      <c r="YX1988"/>
      <c r="YY1988"/>
      <c r="YZ1988"/>
      <c r="ZA1988"/>
      <c r="ZB1988"/>
      <c r="ZC1988"/>
      <c r="ZD1988"/>
      <c r="ZE1988"/>
      <c r="ZF1988"/>
      <c r="ZG1988"/>
      <c r="ZH1988"/>
      <c r="ZI1988"/>
      <c r="ZJ1988"/>
      <c r="ZK1988"/>
      <c r="ZL1988"/>
      <c r="ZM1988"/>
      <c r="ZN1988"/>
      <c r="ZO1988"/>
      <c r="ZP1988"/>
      <c r="ZQ1988"/>
      <c r="ZR1988"/>
      <c r="ZS1988"/>
      <c r="ZT1988"/>
      <c r="ZU1988"/>
      <c r="ZV1988"/>
      <c r="ZW1988"/>
      <c r="ZX1988"/>
      <c r="ZY1988"/>
      <c r="ZZ1988"/>
      <c r="AAA1988"/>
      <c r="AAB1988"/>
      <c r="AAC1988"/>
      <c r="AAD1988"/>
      <c r="AAE1988"/>
      <c r="AAF1988"/>
      <c r="AAG1988"/>
      <c r="AAH1988"/>
      <c r="AAI1988"/>
      <c r="AAJ1988"/>
      <c r="AAK1988"/>
      <c r="AAL1988"/>
      <c r="AAM1988"/>
      <c r="AAN1988"/>
      <c r="AAO1988"/>
      <c r="AAP1988"/>
      <c r="AAQ1988"/>
      <c r="AAR1988"/>
      <c r="AAS1988"/>
      <c r="AAT1988"/>
      <c r="AAU1988"/>
      <c r="AAV1988"/>
      <c r="AAW1988"/>
      <c r="AAX1988"/>
      <c r="AAY1988"/>
      <c r="AAZ1988"/>
      <c r="ABA1988"/>
      <c r="ABB1988"/>
      <c r="ABC1988"/>
      <c r="ABD1988"/>
      <c r="ABE1988"/>
      <c r="ABF1988"/>
      <c r="ABG1988"/>
      <c r="ABH1988"/>
      <c r="ABI1988"/>
      <c r="ABJ1988"/>
      <c r="ABK1988"/>
      <c r="ABL1988"/>
      <c r="ABM1988"/>
      <c r="ABN1988"/>
      <c r="ABO1988"/>
      <c r="ABP1988"/>
      <c r="ABQ1988"/>
      <c r="ABR1988"/>
      <c r="ABS1988"/>
      <c r="ABT1988"/>
      <c r="ABU1988"/>
      <c r="ABV1988"/>
      <c r="ABW1988"/>
      <c r="ABX1988"/>
      <c r="ABY1988"/>
      <c r="ABZ1988"/>
      <c r="ACA1988"/>
      <c r="ACB1988"/>
      <c r="ACC1988"/>
      <c r="ACD1988"/>
      <c r="ACE1988"/>
      <c r="ACF1988"/>
      <c r="ACG1988"/>
      <c r="ACH1988"/>
      <c r="ACI1988"/>
      <c r="ACJ1988"/>
      <c r="ACK1988"/>
      <c r="ACL1988"/>
      <c r="ACM1988"/>
      <c r="ACN1988"/>
      <c r="ACO1988"/>
      <c r="ACP1988"/>
      <c r="ACQ1988"/>
      <c r="ACR1988"/>
      <c r="ACS1988"/>
      <c r="ACT1988"/>
      <c r="ACU1988"/>
      <c r="ACV1988"/>
      <c r="ACW1988"/>
      <c r="ACX1988"/>
      <c r="ACY1988"/>
      <c r="ACZ1988"/>
      <c r="ADA1988"/>
      <c r="ADB1988"/>
      <c r="ADC1988"/>
      <c r="ADD1988"/>
      <c r="ADE1988"/>
      <c r="ADF1988"/>
      <c r="ADG1988"/>
      <c r="ADH1988"/>
      <c r="ADI1988"/>
      <c r="ADJ1988"/>
      <c r="ADK1988"/>
      <c r="ADL1988"/>
      <c r="ADM1988"/>
      <c r="ADN1988"/>
      <c r="ADO1988"/>
      <c r="ADP1988"/>
      <c r="ADQ1988"/>
      <c r="ADR1988"/>
      <c r="ADS1988"/>
      <c r="ADT1988"/>
      <c r="ADU1988"/>
      <c r="ADV1988"/>
      <c r="ADW1988"/>
      <c r="ADX1988"/>
      <c r="ADY1988"/>
      <c r="ADZ1988"/>
      <c r="AEA1988"/>
      <c r="AEB1988"/>
      <c r="AEC1988"/>
      <c r="AED1988"/>
      <c r="AEE1988"/>
      <c r="AEF1988"/>
      <c r="AEG1988"/>
      <c r="AEH1988"/>
      <c r="AEI1988"/>
      <c r="AEJ1988"/>
      <c r="AEK1988"/>
      <c r="AEL1988"/>
      <c r="AEM1988"/>
      <c r="AEN1988"/>
      <c r="AEO1988"/>
      <c r="AEP1988"/>
      <c r="AEQ1988"/>
      <c r="AER1988"/>
      <c r="AES1988"/>
      <c r="AET1988"/>
      <c r="AEU1988"/>
      <c r="AEV1988"/>
      <c r="AEW1988"/>
      <c r="AEX1988"/>
      <c r="AEY1988"/>
      <c r="AEZ1988"/>
      <c r="AFA1988"/>
      <c r="AFB1988"/>
      <c r="AFC1988"/>
      <c r="AFD1988"/>
      <c r="AFE1988"/>
      <c r="AFF1988"/>
      <c r="AFG1988"/>
      <c r="AFH1988"/>
      <c r="AFI1988"/>
      <c r="AFJ1988"/>
      <c r="AFK1988"/>
      <c r="AFL1988"/>
      <c r="AFM1988"/>
      <c r="AFN1988"/>
      <c r="AFO1988"/>
      <c r="AFP1988"/>
      <c r="AFQ1988"/>
      <c r="AFR1988"/>
      <c r="AFS1988"/>
      <c r="AFT1988"/>
      <c r="AFU1988"/>
      <c r="AFV1988"/>
      <c r="AFW1988"/>
      <c r="AFX1988"/>
      <c r="AFY1988"/>
      <c r="AFZ1988"/>
      <c r="AGA1988"/>
      <c r="AGB1988"/>
      <c r="AGC1988"/>
      <c r="AGD1988"/>
      <c r="AGE1988"/>
      <c r="AGF1988"/>
      <c r="AGG1988"/>
      <c r="AGH1988"/>
      <c r="AGI1988"/>
      <c r="AGJ1988"/>
      <c r="AGK1988"/>
      <c r="AGL1988"/>
      <c r="AGM1988"/>
      <c r="AGN1988"/>
      <c r="AGO1988"/>
      <c r="AGP1988"/>
      <c r="AGQ1988"/>
      <c r="AGR1988"/>
      <c r="AGS1988"/>
      <c r="AGT1988"/>
      <c r="AGU1988"/>
      <c r="AGV1988"/>
      <c r="AGW1988"/>
      <c r="AGX1988"/>
      <c r="AGY1988"/>
      <c r="AGZ1988"/>
      <c r="AHA1988"/>
      <c r="AHB1988"/>
      <c r="AHC1988"/>
      <c r="AHD1988"/>
      <c r="AHE1988"/>
      <c r="AHF1988"/>
      <c r="AHG1988"/>
      <c r="AHH1988"/>
      <c r="AHI1988"/>
      <c r="AHJ1988"/>
      <c r="AHK1988"/>
      <c r="AHL1988"/>
      <c r="AHM1988"/>
      <c r="AHN1988"/>
      <c r="AHO1988"/>
      <c r="AHP1988"/>
      <c r="AHQ1988"/>
      <c r="AHR1988"/>
      <c r="AHS1988"/>
      <c r="AHT1988"/>
      <c r="AHU1988"/>
      <c r="AHV1988"/>
      <c r="AHW1988"/>
      <c r="AHX1988"/>
      <c r="AHY1988"/>
      <c r="AHZ1988"/>
      <c r="AIA1988"/>
      <c r="AIB1988"/>
      <c r="AIC1988"/>
      <c r="AID1988"/>
      <c r="AIE1988"/>
      <c r="AIF1988"/>
      <c r="AIG1988"/>
      <c r="AIH1988"/>
      <c r="AII1988"/>
      <c r="AIJ1988"/>
      <c r="AIK1988"/>
      <c r="AIL1988"/>
      <c r="AIM1988"/>
      <c r="AIN1988"/>
      <c r="AIO1988"/>
      <c r="AIP1988"/>
      <c r="AIQ1988"/>
      <c r="AIR1988"/>
      <c r="AIS1988"/>
      <c r="AIT1988"/>
      <c r="AIU1988"/>
      <c r="AIV1988"/>
      <c r="AIW1988"/>
      <c r="AIX1988"/>
      <c r="AIY1988"/>
      <c r="AIZ1988"/>
      <c r="AJA1988"/>
      <c r="AJB1988"/>
      <c r="AJC1988"/>
      <c r="AJD1988"/>
      <c r="AJE1988"/>
      <c r="AJF1988"/>
      <c r="AJG1988"/>
      <c r="AJH1988"/>
      <c r="AJI1988"/>
      <c r="AJJ1988"/>
      <c r="AJK1988"/>
      <c r="AJL1988"/>
      <c r="AJM1988"/>
      <c r="AJN1988"/>
      <c r="AJO1988"/>
      <c r="AJP1988"/>
      <c r="AJQ1988"/>
      <c r="AJR1988"/>
      <c r="AJS1988"/>
      <c r="AJT1988"/>
      <c r="AJU1988"/>
      <c r="AJV1988"/>
      <c r="AJW1988"/>
      <c r="AJX1988"/>
      <c r="AJY1988"/>
      <c r="AJZ1988"/>
      <c r="AKA1988"/>
      <c r="AKB1988"/>
      <c r="AKC1988"/>
      <c r="AKD1988"/>
      <c r="AKE1988"/>
      <c r="AKF1988"/>
      <c r="AKG1988"/>
      <c r="AKH1988"/>
      <c r="AKI1988"/>
      <c r="AKJ1988"/>
      <c r="AKK1988"/>
      <c r="AKL1988"/>
      <c r="AKM1988"/>
      <c r="AKN1988"/>
      <c r="AKO1988"/>
      <c r="AKP1988"/>
      <c r="AKQ1988"/>
      <c r="AKR1988"/>
      <c r="AKS1988"/>
      <c r="AKT1988"/>
      <c r="AKU1988"/>
      <c r="AKV1988"/>
      <c r="AKW1988"/>
      <c r="AKX1988"/>
      <c r="AKY1988"/>
      <c r="AKZ1988"/>
      <c r="ALA1988"/>
      <c r="ALB1988"/>
      <c r="ALC1988"/>
      <c r="ALD1988"/>
      <c r="ALE1988"/>
      <c r="ALF1988"/>
      <c r="ALG1988"/>
      <c r="ALH1988"/>
      <c r="ALI1988"/>
      <c r="ALJ1988"/>
      <c r="ALK1988"/>
      <c r="ALL1988"/>
      <c r="ALM1988"/>
      <c r="ALN1988"/>
      <c r="ALO1988"/>
      <c r="ALP1988"/>
      <c r="ALQ1988"/>
      <c r="ALR1988"/>
      <c r="ALS1988"/>
      <c r="ALT1988"/>
      <c r="ALU1988"/>
      <c r="ALV1988"/>
      <c r="ALW1988"/>
      <c r="ALX1988"/>
      <c r="ALY1988"/>
      <c r="ALZ1988"/>
      <c r="AMA1988"/>
      <c r="AMB1988"/>
      <c r="AMC1988"/>
      <c r="AMD1988"/>
      <c r="AME1988"/>
      <c r="AMF1988"/>
      <c r="AMG1988"/>
      <c r="AMH1988"/>
      <c r="AMI1988"/>
      <c r="AMJ1988"/>
      <c r="AMK1988"/>
    </row>
    <row r="1989" spans="1:1025" ht="45" customHeight="1" x14ac:dyDescent="0.25">
      <c r="A1989" s="20" t="s">
        <v>186</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c r="AU1989"/>
      <c r="AV1989"/>
      <c r="AW1989"/>
      <c r="AX1989"/>
      <c r="AY1989"/>
      <c r="AZ1989"/>
      <c r="BA1989"/>
      <c r="BB1989"/>
      <c r="BC1989"/>
      <c r="BD1989"/>
      <c r="BE1989"/>
      <c r="BF1989"/>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I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c r="EX1989"/>
      <c r="EY1989"/>
      <c r="EZ1989"/>
      <c r="FA1989"/>
      <c r="FB1989"/>
      <c r="FC1989"/>
      <c r="FD1989"/>
      <c r="FE1989"/>
      <c r="FF1989"/>
      <c r="FG1989"/>
      <c r="FH1989"/>
      <c r="FI1989"/>
      <c r="FJ1989"/>
      <c r="FK1989"/>
      <c r="FL1989"/>
      <c r="FM1989"/>
      <c r="FN1989"/>
      <c r="FO1989"/>
      <c r="FP1989"/>
      <c r="FQ1989"/>
      <c r="FR1989"/>
      <c r="FS1989"/>
      <c r="FT1989"/>
      <c r="FU1989"/>
      <c r="FV1989"/>
      <c r="FW1989"/>
      <c r="FX1989"/>
      <c r="FY1989"/>
      <c r="FZ1989"/>
      <c r="GA1989"/>
      <c r="GB1989"/>
      <c r="GC1989"/>
      <c r="GD1989"/>
      <c r="GE1989"/>
      <c r="GF1989"/>
      <c r="GG1989"/>
      <c r="GH1989"/>
      <c r="GI1989"/>
      <c r="GJ1989"/>
      <c r="GK1989"/>
      <c r="GL1989"/>
      <c r="GM1989"/>
      <c r="GN1989"/>
      <c r="GO1989"/>
      <c r="GP1989"/>
      <c r="GQ1989"/>
      <c r="GR1989"/>
      <c r="GS1989"/>
      <c r="GT1989"/>
      <c r="GU1989"/>
      <c r="GV1989"/>
      <c r="GW1989"/>
      <c r="GX1989"/>
      <c r="GY1989"/>
      <c r="GZ1989"/>
      <c r="HA1989"/>
      <c r="HB1989"/>
      <c r="HC1989"/>
      <c r="HD1989"/>
      <c r="HE1989"/>
      <c r="HF1989"/>
      <c r="HG1989"/>
      <c r="HH1989"/>
      <c r="HI1989"/>
      <c r="HJ1989"/>
      <c r="HK1989"/>
      <c r="HL1989"/>
      <c r="HM1989"/>
      <c r="HN1989"/>
      <c r="HO1989"/>
      <c r="HP1989"/>
      <c r="HQ1989"/>
      <c r="HR1989"/>
      <c r="HS1989"/>
      <c r="HT1989"/>
      <c r="HU1989"/>
      <c r="HV1989"/>
      <c r="HW1989"/>
      <c r="HX1989"/>
      <c r="HY1989"/>
      <c r="HZ1989"/>
      <c r="IA1989"/>
      <c r="IB1989"/>
      <c r="IC1989"/>
      <c r="ID1989"/>
      <c r="IE1989"/>
      <c r="IF1989"/>
      <c r="IG1989"/>
      <c r="IH1989"/>
      <c r="II1989"/>
      <c r="IJ1989"/>
      <c r="IK1989"/>
      <c r="IL1989"/>
      <c r="IM1989"/>
      <c r="IN1989"/>
      <c r="IO1989"/>
      <c r="IP1989"/>
      <c r="IQ1989"/>
      <c r="IR1989"/>
      <c r="IS1989"/>
      <c r="IT1989"/>
      <c r="IU1989"/>
      <c r="IV1989"/>
      <c r="IW1989"/>
      <c r="IX1989"/>
      <c r="IY1989"/>
      <c r="IZ1989"/>
      <c r="JA1989"/>
      <c r="JB1989"/>
      <c r="JC1989"/>
      <c r="JD1989"/>
      <c r="JE1989"/>
      <c r="JF1989"/>
      <c r="JG1989"/>
      <c r="JH1989"/>
      <c r="JI1989"/>
      <c r="JJ1989"/>
      <c r="JK1989"/>
      <c r="JL1989"/>
      <c r="JM1989"/>
      <c r="JN1989"/>
      <c r="JO1989"/>
      <c r="JP1989"/>
      <c r="JQ1989"/>
      <c r="JR1989"/>
      <c r="JS1989"/>
      <c r="JT1989"/>
      <c r="JU1989"/>
      <c r="JV1989"/>
      <c r="JW1989"/>
      <c r="JX1989"/>
      <c r="JY1989"/>
      <c r="JZ1989"/>
      <c r="KA1989"/>
      <c r="KB1989"/>
      <c r="KC1989"/>
      <c r="KD1989"/>
      <c r="KE1989"/>
      <c r="KF1989"/>
      <c r="KG1989"/>
      <c r="KH1989"/>
      <c r="KI1989"/>
      <c r="KJ1989"/>
      <c r="KK1989"/>
      <c r="KL1989"/>
      <c r="KM1989"/>
      <c r="KN1989"/>
      <c r="KO1989"/>
      <c r="KP1989"/>
      <c r="KQ1989"/>
      <c r="KR1989"/>
      <c r="KS1989"/>
      <c r="KT1989"/>
      <c r="KU1989"/>
      <c r="KV1989"/>
      <c r="KW1989"/>
      <c r="KX1989"/>
      <c r="KY1989"/>
      <c r="KZ1989"/>
      <c r="LA1989"/>
      <c r="LB1989"/>
      <c r="LC1989"/>
      <c r="LD1989"/>
      <c r="LE1989"/>
      <c r="LF1989"/>
      <c r="LG1989"/>
      <c r="LH1989"/>
      <c r="LI1989"/>
      <c r="LJ1989"/>
      <c r="LK1989"/>
      <c r="LL1989"/>
      <c r="LM1989"/>
      <c r="LN1989"/>
      <c r="LO1989"/>
      <c r="LP1989"/>
      <c r="LQ1989"/>
      <c r="LR1989"/>
      <c r="LS1989"/>
      <c r="LT1989"/>
      <c r="LU1989"/>
      <c r="LV1989"/>
      <c r="LW1989"/>
      <c r="LX1989"/>
      <c r="LY1989"/>
      <c r="LZ1989"/>
      <c r="MA1989"/>
      <c r="MB1989"/>
      <c r="MC1989"/>
      <c r="MD1989"/>
      <c r="ME1989"/>
      <c r="MF1989"/>
      <c r="MG1989"/>
      <c r="MH1989"/>
      <c r="MI1989"/>
      <c r="MJ1989"/>
      <c r="MK1989"/>
      <c r="ML1989"/>
      <c r="MM1989"/>
      <c r="MN1989"/>
      <c r="MO1989"/>
      <c r="MP1989"/>
      <c r="MQ1989"/>
      <c r="MR1989"/>
      <c r="MS1989"/>
      <c r="MT1989"/>
      <c r="MU1989"/>
      <c r="MV1989"/>
      <c r="MW1989"/>
      <c r="MX1989"/>
      <c r="MY1989"/>
      <c r="MZ1989"/>
      <c r="NA1989"/>
      <c r="NB1989"/>
      <c r="NC1989"/>
      <c r="ND1989"/>
      <c r="NE1989"/>
      <c r="NF1989"/>
      <c r="NG1989"/>
      <c r="NH1989"/>
      <c r="NI1989"/>
      <c r="NJ1989"/>
      <c r="NK1989"/>
      <c r="NL1989"/>
      <c r="NM1989"/>
      <c r="NN1989"/>
      <c r="NO1989"/>
      <c r="NP1989"/>
      <c r="NQ1989"/>
      <c r="NR1989"/>
      <c r="NS1989"/>
      <c r="NT1989"/>
      <c r="NU1989"/>
      <c r="NV1989"/>
      <c r="NW1989"/>
      <c r="NX1989"/>
      <c r="NY1989"/>
      <c r="NZ1989"/>
      <c r="OA1989"/>
      <c r="OB1989"/>
      <c r="OC1989"/>
      <c r="OD1989"/>
      <c r="OE1989"/>
      <c r="OF1989"/>
      <c r="OG1989"/>
      <c r="OH1989"/>
      <c r="OI1989"/>
      <c r="OJ1989"/>
      <c r="OK1989"/>
      <c r="OL1989"/>
      <c r="OM1989"/>
      <c r="ON1989"/>
      <c r="OO1989"/>
      <c r="OP1989"/>
      <c r="OQ1989"/>
      <c r="OR1989"/>
      <c r="OS1989"/>
      <c r="OT1989"/>
      <c r="OU1989"/>
      <c r="OV1989"/>
      <c r="OW1989"/>
      <c r="OX1989"/>
      <c r="OY1989"/>
      <c r="OZ1989"/>
      <c r="PA1989"/>
      <c r="PB1989"/>
      <c r="PC1989"/>
      <c r="PD1989"/>
      <c r="PE1989"/>
      <c r="PF1989"/>
      <c r="PG1989"/>
      <c r="PH1989"/>
      <c r="PI1989"/>
      <c r="PJ1989"/>
      <c r="PK1989"/>
      <c r="PL1989"/>
      <c r="PM1989"/>
      <c r="PN1989"/>
      <c r="PO1989"/>
      <c r="PP1989"/>
      <c r="PQ1989"/>
      <c r="PR1989"/>
      <c r="PS1989"/>
      <c r="PT1989"/>
      <c r="PU1989"/>
      <c r="PV1989"/>
      <c r="PW1989"/>
      <c r="PX1989"/>
      <c r="PY1989"/>
      <c r="PZ1989"/>
      <c r="QA1989"/>
      <c r="QB1989"/>
      <c r="QC1989"/>
      <c r="QD1989"/>
      <c r="QE1989"/>
      <c r="QF1989"/>
      <c r="QG1989"/>
      <c r="QH1989"/>
      <c r="QI1989"/>
      <c r="QJ1989"/>
      <c r="QK1989"/>
      <c r="QL1989"/>
      <c r="QM1989"/>
      <c r="QN1989"/>
      <c r="QO1989"/>
      <c r="QP1989"/>
      <c r="QQ1989"/>
      <c r="QR1989"/>
      <c r="QS1989"/>
      <c r="QT1989"/>
      <c r="QU1989"/>
      <c r="QV1989"/>
      <c r="QW1989"/>
      <c r="QX1989"/>
      <c r="QY1989"/>
      <c r="QZ1989"/>
      <c r="RA1989"/>
      <c r="RB1989"/>
      <c r="RC1989"/>
      <c r="RD1989"/>
      <c r="RE1989"/>
      <c r="RF1989"/>
      <c r="RG1989"/>
      <c r="RH1989"/>
      <c r="RI1989"/>
      <c r="RJ1989"/>
      <c r="RK1989"/>
      <c r="RL1989"/>
      <c r="RM1989"/>
      <c r="RN1989"/>
      <c r="RO1989"/>
      <c r="RP1989"/>
      <c r="RQ1989"/>
      <c r="RR1989"/>
      <c r="RS1989"/>
      <c r="RT1989"/>
      <c r="RU1989"/>
      <c r="RV1989"/>
      <c r="RW1989"/>
      <c r="RX1989"/>
      <c r="RY1989"/>
      <c r="RZ1989"/>
      <c r="SA1989"/>
      <c r="SB1989"/>
      <c r="SC1989"/>
      <c r="SD1989"/>
      <c r="SE1989"/>
      <c r="SF1989"/>
      <c r="SG1989"/>
      <c r="SH1989"/>
      <c r="SI1989"/>
      <c r="SJ1989"/>
      <c r="SK1989"/>
      <c r="SL1989"/>
      <c r="SM1989"/>
      <c r="SN1989"/>
      <c r="SO1989"/>
      <c r="SP1989"/>
      <c r="SQ1989"/>
      <c r="SR1989"/>
      <c r="SS1989"/>
      <c r="ST1989"/>
      <c r="SU1989"/>
      <c r="SV1989"/>
      <c r="SW1989"/>
      <c r="SX1989"/>
      <c r="SY1989"/>
      <c r="SZ1989"/>
      <c r="TA1989"/>
      <c r="TB1989"/>
      <c r="TC1989"/>
      <c r="TD1989"/>
      <c r="TE1989"/>
      <c r="TF1989"/>
      <c r="TG1989"/>
      <c r="TH1989"/>
      <c r="TI1989"/>
      <c r="TJ1989"/>
      <c r="TK1989"/>
      <c r="TL1989"/>
      <c r="TM1989"/>
      <c r="TN1989"/>
      <c r="TO1989"/>
      <c r="TP1989"/>
      <c r="TQ1989"/>
      <c r="TR1989"/>
      <c r="TS1989"/>
      <c r="TT1989"/>
      <c r="TU1989"/>
      <c r="TV1989"/>
      <c r="TW1989"/>
      <c r="TX1989"/>
      <c r="TY1989"/>
      <c r="TZ1989"/>
      <c r="UA1989"/>
      <c r="UB1989"/>
      <c r="UC1989"/>
      <c r="UD1989"/>
      <c r="UE1989"/>
      <c r="UF1989"/>
      <c r="UG1989"/>
      <c r="UH1989"/>
      <c r="UI1989"/>
      <c r="UJ1989"/>
      <c r="UK1989"/>
      <c r="UL1989"/>
      <c r="UM1989"/>
      <c r="UN1989"/>
      <c r="UO1989"/>
      <c r="UP1989"/>
      <c r="UQ1989"/>
      <c r="UR1989"/>
      <c r="US1989"/>
      <c r="UT1989"/>
      <c r="UU1989"/>
      <c r="UV1989"/>
      <c r="UW1989"/>
      <c r="UX1989"/>
      <c r="UY1989"/>
      <c r="UZ1989"/>
      <c r="VA1989"/>
      <c r="VB1989"/>
      <c r="VC1989"/>
      <c r="VD1989"/>
      <c r="VE1989"/>
      <c r="VF1989"/>
      <c r="VG1989"/>
      <c r="VH1989"/>
      <c r="VI1989"/>
      <c r="VJ1989"/>
      <c r="VK1989"/>
      <c r="VL1989"/>
      <c r="VM1989"/>
      <c r="VN1989"/>
      <c r="VO1989"/>
      <c r="VP1989"/>
      <c r="VQ1989"/>
      <c r="VR1989"/>
      <c r="VS1989"/>
      <c r="VT1989"/>
      <c r="VU1989"/>
      <c r="VV1989"/>
      <c r="VW1989"/>
      <c r="VX1989"/>
      <c r="VY1989"/>
      <c r="VZ1989"/>
      <c r="WA1989"/>
      <c r="WB1989"/>
      <c r="WC1989"/>
      <c r="WD1989"/>
      <c r="WE1989"/>
      <c r="WF1989"/>
      <c r="WG1989"/>
      <c r="WH1989"/>
      <c r="WI1989"/>
      <c r="WJ1989"/>
      <c r="WK1989"/>
      <c r="WL1989"/>
      <c r="WM1989"/>
      <c r="WN1989"/>
      <c r="WO1989"/>
      <c r="WP1989"/>
      <c r="WQ1989"/>
      <c r="WR1989"/>
      <c r="WS1989"/>
      <c r="WT1989"/>
      <c r="WU1989"/>
      <c r="WV1989"/>
      <c r="WW1989"/>
      <c r="WX1989"/>
      <c r="WY1989"/>
      <c r="WZ1989"/>
      <c r="XA1989"/>
      <c r="XB1989"/>
      <c r="XC1989"/>
      <c r="XD1989"/>
      <c r="XE1989"/>
      <c r="XF1989"/>
      <c r="XG1989"/>
      <c r="XH1989"/>
      <c r="XI1989"/>
      <c r="XJ1989"/>
      <c r="XK1989"/>
      <c r="XL1989"/>
      <c r="XM1989"/>
      <c r="XN1989"/>
      <c r="XO1989"/>
      <c r="XP1989"/>
      <c r="XQ1989"/>
      <c r="XR1989"/>
      <c r="XS1989"/>
      <c r="XT1989"/>
      <c r="XU1989"/>
      <c r="XV1989"/>
      <c r="XW1989"/>
      <c r="XX1989"/>
      <c r="XY1989"/>
      <c r="XZ1989"/>
      <c r="YA1989"/>
      <c r="YB1989"/>
      <c r="YC1989"/>
      <c r="YD1989"/>
      <c r="YE1989"/>
      <c r="YF1989"/>
      <c r="YG1989"/>
      <c r="YH1989"/>
      <c r="YI1989"/>
      <c r="YJ1989"/>
      <c r="YK1989"/>
      <c r="YL1989"/>
      <c r="YM1989"/>
      <c r="YN1989"/>
      <c r="YO1989"/>
      <c r="YP1989"/>
      <c r="YQ1989"/>
      <c r="YR1989"/>
      <c r="YS1989"/>
      <c r="YT1989"/>
      <c r="YU1989"/>
      <c r="YV1989"/>
      <c r="YW1989"/>
      <c r="YX1989"/>
      <c r="YY1989"/>
      <c r="YZ1989"/>
      <c r="ZA1989"/>
      <c r="ZB1989"/>
      <c r="ZC1989"/>
      <c r="ZD1989"/>
      <c r="ZE1989"/>
      <c r="ZF1989"/>
      <c r="ZG1989"/>
      <c r="ZH1989"/>
      <c r="ZI1989"/>
      <c r="ZJ1989"/>
      <c r="ZK1989"/>
      <c r="ZL1989"/>
      <c r="ZM1989"/>
      <c r="ZN1989"/>
      <c r="ZO1989"/>
      <c r="ZP1989"/>
      <c r="ZQ1989"/>
      <c r="ZR1989"/>
      <c r="ZS1989"/>
      <c r="ZT1989"/>
      <c r="ZU1989"/>
      <c r="ZV1989"/>
      <c r="ZW1989"/>
      <c r="ZX1989"/>
      <c r="ZY1989"/>
      <c r="ZZ1989"/>
      <c r="AAA1989"/>
      <c r="AAB1989"/>
      <c r="AAC1989"/>
      <c r="AAD1989"/>
      <c r="AAE1989"/>
      <c r="AAF1989"/>
      <c r="AAG1989"/>
      <c r="AAH1989"/>
      <c r="AAI1989"/>
      <c r="AAJ1989"/>
      <c r="AAK1989"/>
      <c r="AAL1989"/>
      <c r="AAM1989"/>
      <c r="AAN1989"/>
      <c r="AAO1989"/>
      <c r="AAP1989"/>
      <c r="AAQ1989"/>
      <c r="AAR1989"/>
      <c r="AAS1989"/>
      <c r="AAT1989"/>
      <c r="AAU1989"/>
      <c r="AAV1989"/>
      <c r="AAW1989"/>
      <c r="AAX1989"/>
      <c r="AAY1989"/>
      <c r="AAZ1989"/>
      <c r="ABA1989"/>
      <c r="ABB1989"/>
      <c r="ABC1989"/>
      <c r="ABD1989"/>
      <c r="ABE1989"/>
      <c r="ABF1989"/>
      <c r="ABG1989"/>
      <c r="ABH1989"/>
      <c r="ABI1989"/>
      <c r="ABJ1989"/>
      <c r="ABK1989"/>
      <c r="ABL1989"/>
      <c r="ABM1989"/>
      <c r="ABN1989"/>
      <c r="ABO1989"/>
      <c r="ABP1989"/>
      <c r="ABQ1989"/>
      <c r="ABR1989"/>
      <c r="ABS1989"/>
      <c r="ABT1989"/>
      <c r="ABU1989"/>
      <c r="ABV1989"/>
      <c r="ABW1989"/>
      <c r="ABX1989"/>
      <c r="ABY1989"/>
      <c r="ABZ1989"/>
      <c r="ACA1989"/>
      <c r="ACB1989"/>
      <c r="ACC1989"/>
      <c r="ACD1989"/>
      <c r="ACE1989"/>
      <c r="ACF1989"/>
      <c r="ACG1989"/>
      <c r="ACH1989"/>
      <c r="ACI1989"/>
      <c r="ACJ1989"/>
      <c r="ACK1989"/>
      <c r="ACL1989"/>
      <c r="ACM1989"/>
      <c r="ACN1989"/>
      <c r="ACO1989"/>
      <c r="ACP1989"/>
      <c r="ACQ1989"/>
      <c r="ACR1989"/>
      <c r="ACS1989"/>
      <c r="ACT1989"/>
      <c r="ACU1989"/>
      <c r="ACV1989"/>
      <c r="ACW1989"/>
      <c r="ACX1989"/>
      <c r="ACY1989"/>
      <c r="ACZ1989"/>
      <c r="ADA1989"/>
      <c r="ADB1989"/>
      <c r="ADC1989"/>
      <c r="ADD1989"/>
      <c r="ADE1989"/>
      <c r="ADF1989"/>
      <c r="ADG1989"/>
      <c r="ADH1989"/>
      <c r="ADI1989"/>
      <c r="ADJ1989"/>
      <c r="ADK1989"/>
      <c r="ADL1989"/>
      <c r="ADM1989"/>
      <c r="ADN1989"/>
      <c r="ADO1989"/>
      <c r="ADP1989"/>
      <c r="ADQ1989"/>
      <c r="ADR1989"/>
      <c r="ADS1989"/>
      <c r="ADT1989"/>
      <c r="ADU1989"/>
      <c r="ADV1989"/>
      <c r="ADW1989"/>
      <c r="ADX1989"/>
      <c r="ADY1989"/>
      <c r="ADZ1989"/>
      <c r="AEA1989"/>
      <c r="AEB1989"/>
      <c r="AEC1989"/>
      <c r="AED1989"/>
      <c r="AEE1989"/>
      <c r="AEF1989"/>
      <c r="AEG1989"/>
      <c r="AEH1989"/>
      <c r="AEI1989"/>
      <c r="AEJ1989"/>
      <c r="AEK1989"/>
      <c r="AEL1989"/>
      <c r="AEM1989"/>
      <c r="AEN1989"/>
      <c r="AEO1989"/>
      <c r="AEP1989"/>
      <c r="AEQ1989"/>
      <c r="AER1989"/>
      <c r="AES1989"/>
      <c r="AET1989"/>
      <c r="AEU1989"/>
      <c r="AEV1989"/>
      <c r="AEW1989"/>
      <c r="AEX1989"/>
      <c r="AEY1989"/>
      <c r="AEZ1989"/>
      <c r="AFA1989"/>
      <c r="AFB1989"/>
      <c r="AFC1989"/>
      <c r="AFD1989"/>
      <c r="AFE1989"/>
      <c r="AFF1989"/>
      <c r="AFG1989"/>
      <c r="AFH1989"/>
      <c r="AFI1989"/>
      <c r="AFJ1989"/>
      <c r="AFK1989"/>
      <c r="AFL1989"/>
      <c r="AFM1989"/>
      <c r="AFN1989"/>
      <c r="AFO1989"/>
      <c r="AFP1989"/>
      <c r="AFQ1989"/>
      <c r="AFR1989"/>
      <c r="AFS1989"/>
      <c r="AFT1989"/>
      <c r="AFU1989"/>
      <c r="AFV1989"/>
      <c r="AFW1989"/>
      <c r="AFX1989"/>
      <c r="AFY1989"/>
      <c r="AFZ1989"/>
      <c r="AGA1989"/>
      <c r="AGB1989"/>
      <c r="AGC1989"/>
      <c r="AGD1989"/>
      <c r="AGE1989"/>
      <c r="AGF1989"/>
      <c r="AGG1989"/>
      <c r="AGH1989"/>
      <c r="AGI1989"/>
      <c r="AGJ1989"/>
      <c r="AGK1989"/>
      <c r="AGL1989"/>
      <c r="AGM1989"/>
      <c r="AGN1989"/>
      <c r="AGO1989"/>
      <c r="AGP1989"/>
      <c r="AGQ1989"/>
      <c r="AGR1989"/>
      <c r="AGS1989"/>
      <c r="AGT1989"/>
      <c r="AGU1989"/>
      <c r="AGV1989"/>
      <c r="AGW1989"/>
      <c r="AGX1989"/>
      <c r="AGY1989"/>
      <c r="AGZ1989"/>
      <c r="AHA1989"/>
      <c r="AHB1989"/>
      <c r="AHC1989"/>
      <c r="AHD1989"/>
      <c r="AHE1989"/>
      <c r="AHF1989"/>
      <c r="AHG1989"/>
      <c r="AHH1989"/>
      <c r="AHI1989"/>
      <c r="AHJ1989"/>
      <c r="AHK1989"/>
      <c r="AHL1989"/>
      <c r="AHM1989"/>
      <c r="AHN1989"/>
      <c r="AHO1989"/>
      <c r="AHP1989"/>
      <c r="AHQ1989"/>
      <c r="AHR1989"/>
      <c r="AHS1989"/>
      <c r="AHT1989"/>
      <c r="AHU1989"/>
      <c r="AHV1989"/>
      <c r="AHW1989"/>
      <c r="AHX1989"/>
      <c r="AHY1989"/>
      <c r="AHZ1989"/>
      <c r="AIA1989"/>
      <c r="AIB1989"/>
      <c r="AIC1989"/>
      <c r="AID1989"/>
      <c r="AIE1989"/>
      <c r="AIF1989"/>
      <c r="AIG1989"/>
      <c r="AIH1989"/>
      <c r="AII1989"/>
      <c r="AIJ1989"/>
      <c r="AIK1989"/>
      <c r="AIL1989"/>
      <c r="AIM1989"/>
      <c r="AIN1989"/>
      <c r="AIO1989"/>
      <c r="AIP1989"/>
      <c r="AIQ1989"/>
      <c r="AIR1989"/>
      <c r="AIS1989"/>
      <c r="AIT1989"/>
      <c r="AIU1989"/>
      <c r="AIV1989"/>
      <c r="AIW1989"/>
      <c r="AIX1989"/>
      <c r="AIY1989"/>
      <c r="AIZ1989"/>
      <c r="AJA1989"/>
      <c r="AJB1989"/>
      <c r="AJC1989"/>
      <c r="AJD1989"/>
      <c r="AJE1989"/>
      <c r="AJF1989"/>
      <c r="AJG1989"/>
      <c r="AJH1989"/>
      <c r="AJI1989"/>
      <c r="AJJ1989"/>
      <c r="AJK1989"/>
      <c r="AJL1989"/>
      <c r="AJM1989"/>
      <c r="AJN1989"/>
      <c r="AJO1989"/>
      <c r="AJP1989"/>
      <c r="AJQ1989"/>
      <c r="AJR1989"/>
      <c r="AJS1989"/>
      <c r="AJT1989"/>
      <c r="AJU1989"/>
      <c r="AJV1989"/>
      <c r="AJW1989"/>
      <c r="AJX1989"/>
      <c r="AJY1989"/>
      <c r="AJZ1989"/>
      <c r="AKA1989"/>
      <c r="AKB1989"/>
      <c r="AKC1989"/>
      <c r="AKD1989"/>
      <c r="AKE1989"/>
      <c r="AKF1989"/>
      <c r="AKG1989"/>
      <c r="AKH1989"/>
      <c r="AKI1989"/>
      <c r="AKJ1989"/>
      <c r="AKK1989"/>
      <c r="AKL1989"/>
      <c r="AKM1989"/>
      <c r="AKN1989"/>
      <c r="AKO1989"/>
      <c r="AKP1989"/>
      <c r="AKQ1989"/>
      <c r="AKR1989"/>
      <c r="AKS1989"/>
      <c r="AKT1989"/>
      <c r="AKU1989"/>
      <c r="AKV1989"/>
      <c r="AKW1989"/>
      <c r="AKX1989"/>
      <c r="AKY1989"/>
      <c r="AKZ1989"/>
      <c r="ALA1989"/>
      <c r="ALB1989"/>
      <c r="ALC1989"/>
      <c r="ALD1989"/>
      <c r="ALE1989"/>
      <c r="ALF1989"/>
      <c r="ALG1989"/>
      <c r="ALH1989"/>
      <c r="ALI1989"/>
      <c r="ALJ1989"/>
      <c r="ALK1989"/>
      <c r="ALL1989"/>
      <c r="ALM1989"/>
      <c r="ALN1989"/>
      <c r="ALO1989"/>
      <c r="ALP1989"/>
      <c r="ALQ1989"/>
      <c r="ALR1989"/>
      <c r="ALS1989"/>
      <c r="ALT1989"/>
      <c r="ALU1989"/>
      <c r="ALV1989"/>
      <c r="ALW1989"/>
      <c r="ALX1989"/>
      <c r="ALY1989"/>
      <c r="ALZ1989"/>
      <c r="AMA1989"/>
      <c r="AMB1989"/>
      <c r="AMC1989"/>
      <c r="AMD1989"/>
      <c r="AME1989"/>
      <c r="AMF1989"/>
      <c r="AMG1989"/>
      <c r="AMH1989"/>
      <c r="AMI1989"/>
      <c r="AMJ1989"/>
      <c r="AMK1989"/>
    </row>
    <row r="1990" spans="1:1025"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c r="EX1990"/>
      <c r="EY1990"/>
      <c r="EZ1990"/>
      <c r="FA1990"/>
      <c r="FB1990"/>
      <c r="FC1990"/>
      <c r="FD1990"/>
      <c r="FE1990"/>
      <c r="FF1990"/>
      <c r="FG1990"/>
      <c r="FH1990"/>
      <c r="FI1990"/>
      <c r="FJ1990"/>
      <c r="FK1990"/>
      <c r="FL1990"/>
      <c r="FM1990"/>
      <c r="FN1990"/>
      <c r="FO1990"/>
      <c r="FP1990"/>
      <c r="FQ1990"/>
      <c r="FR1990"/>
      <c r="FS1990"/>
      <c r="FT1990"/>
      <c r="FU1990"/>
      <c r="FV1990"/>
      <c r="FW1990"/>
      <c r="FX1990"/>
      <c r="FY1990"/>
      <c r="FZ1990"/>
      <c r="GA1990"/>
      <c r="GB1990"/>
      <c r="GC1990"/>
      <c r="GD1990"/>
      <c r="GE1990"/>
      <c r="GF1990"/>
      <c r="GG1990"/>
      <c r="GH1990"/>
      <c r="GI1990"/>
      <c r="GJ1990"/>
      <c r="GK1990"/>
      <c r="GL1990"/>
      <c r="GM1990"/>
      <c r="GN1990"/>
      <c r="GO1990"/>
      <c r="GP1990"/>
      <c r="GQ1990"/>
      <c r="GR1990"/>
      <c r="GS1990"/>
      <c r="GT1990"/>
      <c r="GU1990"/>
      <c r="GV1990"/>
      <c r="GW1990"/>
      <c r="GX1990"/>
      <c r="GY1990"/>
      <c r="GZ1990"/>
      <c r="HA1990"/>
      <c r="HB1990"/>
      <c r="HC1990"/>
      <c r="HD1990"/>
      <c r="HE1990"/>
      <c r="HF1990"/>
      <c r="HG1990"/>
      <c r="HH1990"/>
      <c r="HI1990"/>
      <c r="HJ1990"/>
      <c r="HK1990"/>
      <c r="HL1990"/>
      <c r="HM1990"/>
      <c r="HN1990"/>
      <c r="HO1990"/>
      <c r="HP1990"/>
      <c r="HQ1990"/>
      <c r="HR1990"/>
      <c r="HS1990"/>
      <c r="HT1990"/>
      <c r="HU1990"/>
      <c r="HV1990"/>
      <c r="HW1990"/>
      <c r="HX1990"/>
      <c r="HY1990"/>
      <c r="HZ1990"/>
      <c r="IA1990"/>
      <c r="IB1990"/>
      <c r="IC1990"/>
      <c r="ID1990"/>
      <c r="IE1990"/>
      <c r="IF1990"/>
      <c r="IG1990"/>
      <c r="IH1990"/>
      <c r="II1990"/>
      <c r="IJ1990"/>
      <c r="IK1990"/>
      <c r="IL1990"/>
      <c r="IM1990"/>
      <c r="IN1990"/>
      <c r="IO1990"/>
      <c r="IP1990"/>
      <c r="IQ1990"/>
      <c r="IR1990"/>
      <c r="IS1990"/>
      <c r="IT1990"/>
      <c r="IU1990"/>
      <c r="IV1990"/>
      <c r="IW1990"/>
      <c r="IX1990"/>
      <c r="IY1990"/>
      <c r="IZ1990"/>
      <c r="JA1990"/>
      <c r="JB1990"/>
      <c r="JC1990"/>
      <c r="JD1990"/>
      <c r="JE1990"/>
      <c r="JF1990"/>
      <c r="JG1990"/>
      <c r="JH1990"/>
      <c r="JI1990"/>
      <c r="JJ1990"/>
      <c r="JK1990"/>
      <c r="JL1990"/>
      <c r="JM1990"/>
      <c r="JN1990"/>
      <c r="JO1990"/>
      <c r="JP1990"/>
      <c r="JQ1990"/>
      <c r="JR1990"/>
      <c r="JS1990"/>
      <c r="JT1990"/>
      <c r="JU1990"/>
      <c r="JV1990"/>
      <c r="JW1990"/>
      <c r="JX1990"/>
      <c r="JY1990"/>
      <c r="JZ1990"/>
      <c r="KA1990"/>
      <c r="KB1990"/>
      <c r="KC1990"/>
      <c r="KD1990"/>
      <c r="KE1990"/>
      <c r="KF1990"/>
      <c r="KG1990"/>
      <c r="KH1990"/>
      <c r="KI1990"/>
      <c r="KJ1990"/>
      <c r="KK1990"/>
      <c r="KL1990"/>
      <c r="KM1990"/>
      <c r="KN1990"/>
      <c r="KO1990"/>
      <c r="KP1990"/>
      <c r="KQ1990"/>
      <c r="KR1990"/>
      <c r="KS1990"/>
      <c r="KT1990"/>
      <c r="KU1990"/>
      <c r="KV1990"/>
      <c r="KW1990"/>
      <c r="KX1990"/>
      <c r="KY1990"/>
      <c r="KZ1990"/>
      <c r="LA1990"/>
      <c r="LB1990"/>
      <c r="LC1990"/>
      <c r="LD1990"/>
      <c r="LE1990"/>
      <c r="LF1990"/>
      <c r="LG1990"/>
      <c r="LH1990"/>
      <c r="LI1990"/>
      <c r="LJ1990"/>
      <c r="LK1990"/>
      <c r="LL1990"/>
      <c r="LM1990"/>
      <c r="LN1990"/>
      <c r="LO1990"/>
      <c r="LP1990"/>
      <c r="LQ1990"/>
      <c r="LR1990"/>
      <c r="LS1990"/>
      <c r="LT1990"/>
      <c r="LU1990"/>
      <c r="LV1990"/>
      <c r="LW1990"/>
      <c r="LX1990"/>
      <c r="LY1990"/>
      <c r="LZ1990"/>
      <c r="MA1990"/>
      <c r="MB1990"/>
      <c r="MC1990"/>
      <c r="MD1990"/>
      <c r="ME1990"/>
      <c r="MF1990"/>
      <c r="MG1990"/>
      <c r="MH1990"/>
      <c r="MI1990"/>
      <c r="MJ1990"/>
      <c r="MK1990"/>
      <c r="ML1990"/>
      <c r="MM1990"/>
      <c r="MN1990"/>
      <c r="MO1990"/>
      <c r="MP1990"/>
      <c r="MQ1990"/>
      <c r="MR1990"/>
      <c r="MS1990"/>
      <c r="MT1990"/>
      <c r="MU1990"/>
      <c r="MV1990"/>
      <c r="MW1990"/>
      <c r="MX1990"/>
      <c r="MY1990"/>
      <c r="MZ1990"/>
      <c r="NA1990"/>
      <c r="NB1990"/>
      <c r="NC1990"/>
      <c r="ND1990"/>
      <c r="NE1990"/>
      <c r="NF1990"/>
      <c r="NG1990"/>
      <c r="NH1990"/>
      <c r="NI1990"/>
      <c r="NJ1990"/>
      <c r="NK1990"/>
      <c r="NL1990"/>
      <c r="NM1990"/>
      <c r="NN1990"/>
      <c r="NO1990"/>
      <c r="NP1990"/>
      <c r="NQ1990"/>
      <c r="NR1990"/>
      <c r="NS1990"/>
      <c r="NT1990"/>
      <c r="NU1990"/>
      <c r="NV1990"/>
      <c r="NW1990"/>
      <c r="NX1990"/>
      <c r="NY1990"/>
      <c r="NZ1990"/>
      <c r="OA1990"/>
      <c r="OB1990"/>
      <c r="OC1990"/>
      <c r="OD1990"/>
      <c r="OE1990"/>
      <c r="OF1990"/>
      <c r="OG1990"/>
      <c r="OH1990"/>
      <c r="OI1990"/>
      <c r="OJ1990"/>
      <c r="OK1990"/>
      <c r="OL1990"/>
      <c r="OM1990"/>
      <c r="ON1990"/>
      <c r="OO1990"/>
      <c r="OP1990"/>
      <c r="OQ1990"/>
      <c r="OR1990"/>
      <c r="OS1990"/>
      <c r="OT1990"/>
      <c r="OU1990"/>
      <c r="OV1990"/>
      <c r="OW1990"/>
      <c r="OX1990"/>
      <c r="OY1990"/>
      <c r="OZ1990"/>
      <c r="PA1990"/>
      <c r="PB1990"/>
      <c r="PC1990"/>
      <c r="PD1990"/>
      <c r="PE1990"/>
      <c r="PF1990"/>
      <c r="PG1990"/>
      <c r="PH1990"/>
      <c r="PI1990"/>
      <c r="PJ1990"/>
      <c r="PK1990"/>
      <c r="PL1990"/>
      <c r="PM1990"/>
      <c r="PN1990"/>
      <c r="PO1990"/>
      <c r="PP1990"/>
      <c r="PQ1990"/>
      <c r="PR1990"/>
      <c r="PS1990"/>
      <c r="PT1990"/>
      <c r="PU1990"/>
      <c r="PV1990"/>
      <c r="PW1990"/>
      <c r="PX1990"/>
      <c r="PY1990"/>
      <c r="PZ1990"/>
      <c r="QA1990"/>
      <c r="QB1990"/>
      <c r="QC1990"/>
      <c r="QD1990"/>
      <c r="QE1990"/>
      <c r="QF1990"/>
      <c r="QG1990"/>
      <c r="QH1990"/>
      <c r="QI1990"/>
      <c r="QJ1990"/>
      <c r="QK1990"/>
      <c r="QL1990"/>
      <c r="QM1990"/>
      <c r="QN1990"/>
      <c r="QO1990"/>
      <c r="QP1990"/>
      <c r="QQ1990"/>
      <c r="QR1990"/>
      <c r="QS1990"/>
      <c r="QT1990"/>
      <c r="QU1990"/>
      <c r="QV1990"/>
      <c r="QW1990"/>
      <c r="QX1990"/>
      <c r="QY1990"/>
      <c r="QZ1990"/>
      <c r="RA1990"/>
      <c r="RB1990"/>
      <c r="RC1990"/>
      <c r="RD1990"/>
      <c r="RE1990"/>
      <c r="RF1990"/>
      <c r="RG1990"/>
      <c r="RH1990"/>
      <c r="RI1990"/>
      <c r="RJ1990"/>
      <c r="RK1990"/>
      <c r="RL1990"/>
      <c r="RM1990"/>
      <c r="RN1990"/>
      <c r="RO1990"/>
      <c r="RP1990"/>
      <c r="RQ1990"/>
      <c r="RR1990"/>
      <c r="RS1990"/>
      <c r="RT1990"/>
      <c r="RU1990"/>
      <c r="RV1990"/>
      <c r="RW1990"/>
      <c r="RX1990"/>
      <c r="RY1990"/>
      <c r="RZ1990"/>
      <c r="SA1990"/>
      <c r="SB1990"/>
      <c r="SC1990"/>
      <c r="SD1990"/>
      <c r="SE1990"/>
      <c r="SF1990"/>
      <c r="SG1990"/>
      <c r="SH1990"/>
      <c r="SI1990"/>
      <c r="SJ1990"/>
      <c r="SK1990"/>
      <c r="SL1990"/>
      <c r="SM1990"/>
      <c r="SN1990"/>
      <c r="SO1990"/>
      <c r="SP1990"/>
      <c r="SQ1990"/>
      <c r="SR1990"/>
      <c r="SS1990"/>
      <c r="ST1990"/>
      <c r="SU1990"/>
      <c r="SV1990"/>
      <c r="SW1990"/>
      <c r="SX1990"/>
      <c r="SY1990"/>
      <c r="SZ1990"/>
      <c r="TA1990"/>
      <c r="TB1990"/>
      <c r="TC1990"/>
      <c r="TD1990"/>
      <c r="TE1990"/>
      <c r="TF1990"/>
      <c r="TG1990"/>
      <c r="TH1990"/>
      <c r="TI1990"/>
      <c r="TJ1990"/>
      <c r="TK1990"/>
      <c r="TL1990"/>
      <c r="TM1990"/>
      <c r="TN1990"/>
      <c r="TO1990"/>
      <c r="TP1990"/>
      <c r="TQ1990"/>
      <c r="TR1990"/>
      <c r="TS1990"/>
      <c r="TT1990"/>
      <c r="TU1990"/>
      <c r="TV1990"/>
      <c r="TW1990"/>
      <c r="TX1990"/>
      <c r="TY1990"/>
      <c r="TZ1990"/>
      <c r="UA1990"/>
      <c r="UB1990"/>
      <c r="UC1990"/>
      <c r="UD1990"/>
      <c r="UE1990"/>
      <c r="UF1990"/>
      <c r="UG1990"/>
      <c r="UH1990"/>
      <c r="UI1990"/>
      <c r="UJ1990"/>
      <c r="UK1990"/>
      <c r="UL1990"/>
      <c r="UM1990"/>
      <c r="UN1990"/>
      <c r="UO1990"/>
      <c r="UP1990"/>
      <c r="UQ1990"/>
      <c r="UR1990"/>
      <c r="US1990"/>
      <c r="UT1990"/>
      <c r="UU1990"/>
      <c r="UV1990"/>
      <c r="UW1990"/>
      <c r="UX1990"/>
      <c r="UY1990"/>
      <c r="UZ1990"/>
      <c r="VA1990"/>
      <c r="VB1990"/>
      <c r="VC1990"/>
      <c r="VD1990"/>
      <c r="VE1990"/>
      <c r="VF1990"/>
      <c r="VG1990"/>
      <c r="VH1990"/>
      <c r="VI1990"/>
      <c r="VJ1990"/>
      <c r="VK1990"/>
      <c r="VL1990"/>
      <c r="VM1990"/>
      <c r="VN1990"/>
      <c r="VO1990"/>
      <c r="VP1990"/>
      <c r="VQ1990"/>
      <c r="VR1990"/>
      <c r="VS1990"/>
      <c r="VT1990"/>
      <c r="VU1990"/>
      <c r="VV1990"/>
      <c r="VW1990"/>
      <c r="VX1990"/>
      <c r="VY1990"/>
      <c r="VZ1990"/>
      <c r="WA1990"/>
      <c r="WB1990"/>
      <c r="WC1990"/>
      <c r="WD1990"/>
      <c r="WE1990"/>
      <c r="WF1990"/>
      <c r="WG1990"/>
      <c r="WH1990"/>
      <c r="WI1990"/>
      <c r="WJ1990"/>
      <c r="WK1990"/>
      <c r="WL1990"/>
      <c r="WM1990"/>
      <c r="WN1990"/>
      <c r="WO1990"/>
      <c r="WP1990"/>
      <c r="WQ1990"/>
      <c r="WR1990"/>
      <c r="WS1990"/>
      <c r="WT1990"/>
      <c r="WU1990"/>
      <c r="WV1990"/>
      <c r="WW1990"/>
      <c r="WX1990"/>
      <c r="WY1990"/>
      <c r="WZ1990"/>
      <c r="XA1990"/>
      <c r="XB1990"/>
      <c r="XC1990"/>
      <c r="XD1990"/>
      <c r="XE1990"/>
      <c r="XF1990"/>
      <c r="XG1990"/>
      <c r="XH1990"/>
      <c r="XI1990"/>
      <c r="XJ1990"/>
      <c r="XK1990"/>
      <c r="XL1990"/>
      <c r="XM1990"/>
      <c r="XN1990"/>
      <c r="XO1990"/>
      <c r="XP1990"/>
      <c r="XQ1990"/>
      <c r="XR1990"/>
      <c r="XS1990"/>
      <c r="XT1990"/>
      <c r="XU1990"/>
      <c r="XV1990"/>
      <c r="XW1990"/>
      <c r="XX1990"/>
      <c r="XY1990"/>
      <c r="XZ1990"/>
      <c r="YA1990"/>
      <c r="YB1990"/>
      <c r="YC1990"/>
      <c r="YD1990"/>
      <c r="YE1990"/>
      <c r="YF1990"/>
      <c r="YG1990"/>
      <c r="YH1990"/>
      <c r="YI1990"/>
      <c r="YJ1990"/>
      <c r="YK1990"/>
      <c r="YL1990"/>
      <c r="YM1990"/>
      <c r="YN1990"/>
      <c r="YO1990"/>
      <c r="YP1990"/>
      <c r="YQ1990"/>
      <c r="YR1990"/>
      <c r="YS1990"/>
      <c r="YT1990"/>
      <c r="YU1990"/>
      <c r="YV1990"/>
      <c r="YW1990"/>
      <c r="YX1990"/>
      <c r="YY1990"/>
      <c r="YZ1990"/>
      <c r="ZA1990"/>
      <c r="ZB1990"/>
      <c r="ZC1990"/>
      <c r="ZD1990"/>
      <c r="ZE1990"/>
      <c r="ZF1990"/>
      <c r="ZG1990"/>
      <c r="ZH1990"/>
      <c r="ZI1990"/>
      <c r="ZJ1990"/>
      <c r="ZK1990"/>
      <c r="ZL1990"/>
      <c r="ZM1990"/>
      <c r="ZN1990"/>
      <c r="ZO1990"/>
      <c r="ZP1990"/>
      <c r="ZQ1990"/>
      <c r="ZR1990"/>
      <c r="ZS1990"/>
      <c r="ZT1990"/>
      <c r="ZU1990"/>
      <c r="ZV1990"/>
      <c r="ZW1990"/>
      <c r="ZX1990"/>
      <c r="ZY1990"/>
      <c r="ZZ1990"/>
      <c r="AAA1990"/>
      <c r="AAB1990"/>
      <c r="AAC1990"/>
      <c r="AAD1990"/>
      <c r="AAE1990"/>
      <c r="AAF1990"/>
      <c r="AAG1990"/>
      <c r="AAH1990"/>
      <c r="AAI1990"/>
      <c r="AAJ1990"/>
      <c r="AAK1990"/>
      <c r="AAL1990"/>
      <c r="AAM1990"/>
      <c r="AAN1990"/>
      <c r="AAO1990"/>
      <c r="AAP1990"/>
      <c r="AAQ1990"/>
      <c r="AAR1990"/>
      <c r="AAS1990"/>
      <c r="AAT1990"/>
      <c r="AAU1990"/>
      <c r="AAV1990"/>
      <c r="AAW1990"/>
      <c r="AAX1990"/>
      <c r="AAY1990"/>
      <c r="AAZ1990"/>
      <c r="ABA1990"/>
      <c r="ABB1990"/>
      <c r="ABC1990"/>
      <c r="ABD1990"/>
      <c r="ABE1990"/>
      <c r="ABF1990"/>
      <c r="ABG1990"/>
      <c r="ABH1990"/>
      <c r="ABI1990"/>
      <c r="ABJ1990"/>
      <c r="ABK1990"/>
      <c r="ABL1990"/>
      <c r="ABM1990"/>
      <c r="ABN1990"/>
      <c r="ABO1990"/>
      <c r="ABP1990"/>
      <c r="ABQ1990"/>
      <c r="ABR1990"/>
      <c r="ABS1990"/>
      <c r="ABT1990"/>
      <c r="ABU1990"/>
      <c r="ABV1990"/>
      <c r="ABW1990"/>
      <c r="ABX1990"/>
      <c r="ABY1990"/>
      <c r="ABZ1990"/>
      <c r="ACA1990"/>
      <c r="ACB1990"/>
      <c r="ACC1990"/>
      <c r="ACD1990"/>
      <c r="ACE1990"/>
      <c r="ACF1990"/>
      <c r="ACG1990"/>
      <c r="ACH1990"/>
      <c r="ACI1990"/>
      <c r="ACJ1990"/>
      <c r="ACK1990"/>
      <c r="ACL1990"/>
      <c r="ACM1990"/>
      <c r="ACN1990"/>
      <c r="ACO1990"/>
      <c r="ACP1990"/>
      <c r="ACQ1990"/>
      <c r="ACR1990"/>
      <c r="ACS1990"/>
      <c r="ACT1990"/>
      <c r="ACU1990"/>
      <c r="ACV1990"/>
      <c r="ACW1990"/>
      <c r="ACX1990"/>
      <c r="ACY1990"/>
      <c r="ACZ1990"/>
      <c r="ADA1990"/>
      <c r="ADB1990"/>
      <c r="ADC1990"/>
      <c r="ADD1990"/>
      <c r="ADE1990"/>
      <c r="ADF1990"/>
      <c r="ADG1990"/>
      <c r="ADH1990"/>
      <c r="ADI1990"/>
      <c r="ADJ1990"/>
      <c r="ADK1990"/>
      <c r="ADL1990"/>
      <c r="ADM1990"/>
      <c r="ADN1990"/>
      <c r="ADO1990"/>
      <c r="ADP1990"/>
      <c r="ADQ1990"/>
      <c r="ADR1990"/>
      <c r="ADS1990"/>
      <c r="ADT1990"/>
      <c r="ADU1990"/>
      <c r="ADV1990"/>
      <c r="ADW1990"/>
      <c r="ADX1990"/>
      <c r="ADY1990"/>
      <c r="ADZ1990"/>
      <c r="AEA1990"/>
      <c r="AEB1990"/>
      <c r="AEC1990"/>
      <c r="AED1990"/>
      <c r="AEE1990"/>
      <c r="AEF1990"/>
      <c r="AEG1990"/>
      <c r="AEH1990"/>
      <c r="AEI1990"/>
      <c r="AEJ1990"/>
      <c r="AEK1990"/>
      <c r="AEL1990"/>
      <c r="AEM1990"/>
      <c r="AEN1990"/>
      <c r="AEO1990"/>
      <c r="AEP1990"/>
      <c r="AEQ1990"/>
      <c r="AER1990"/>
      <c r="AES1990"/>
      <c r="AET1990"/>
      <c r="AEU1990"/>
      <c r="AEV1990"/>
      <c r="AEW1990"/>
      <c r="AEX1990"/>
      <c r="AEY1990"/>
      <c r="AEZ1990"/>
      <c r="AFA1990"/>
      <c r="AFB1990"/>
      <c r="AFC1990"/>
      <c r="AFD1990"/>
      <c r="AFE1990"/>
      <c r="AFF1990"/>
      <c r="AFG1990"/>
      <c r="AFH1990"/>
      <c r="AFI1990"/>
      <c r="AFJ1990"/>
      <c r="AFK1990"/>
      <c r="AFL1990"/>
      <c r="AFM1990"/>
      <c r="AFN1990"/>
      <c r="AFO1990"/>
      <c r="AFP1990"/>
      <c r="AFQ1990"/>
      <c r="AFR1990"/>
      <c r="AFS1990"/>
      <c r="AFT1990"/>
      <c r="AFU1990"/>
      <c r="AFV1990"/>
      <c r="AFW1990"/>
      <c r="AFX1990"/>
      <c r="AFY1990"/>
      <c r="AFZ1990"/>
      <c r="AGA1990"/>
      <c r="AGB1990"/>
      <c r="AGC1990"/>
      <c r="AGD1990"/>
      <c r="AGE1990"/>
      <c r="AGF1990"/>
      <c r="AGG1990"/>
      <c r="AGH1990"/>
      <c r="AGI1990"/>
      <c r="AGJ1990"/>
      <c r="AGK1990"/>
      <c r="AGL1990"/>
      <c r="AGM1990"/>
      <c r="AGN1990"/>
      <c r="AGO1990"/>
      <c r="AGP1990"/>
      <c r="AGQ1990"/>
      <c r="AGR1990"/>
      <c r="AGS1990"/>
      <c r="AGT1990"/>
      <c r="AGU1990"/>
      <c r="AGV1990"/>
      <c r="AGW1990"/>
      <c r="AGX1990"/>
      <c r="AGY1990"/>
      <c r="AGZ1990"/>
      <c r="AHA1990"/>
      <c r="AHB1990"/>
      <c r="AHC1990"/>
      <c r="AHD1990"/>
      <c r="AHE1990"/>
      <c r="AHF1990"/>
      <c r="AHG1990"/>
      <c r="AHH1990"/>
      <c r="AHI1990"/>
      <c r="AHJ1990"/>
      <c r="AHK1990"/>
      <c r="AHL1990"/>
      <c r="AHM1990"/>
      <c r="AHN1990"/>
      <c r="AHO1990"/>
      <c r="AHP1990"/>
      <c r="AHQ1990"/>
      <c r="AHR1990"/>
      <c r="AHS1990"/>
      <c r="AHT1990"/>
      <c r="AHU1990"/>
      <c r="AHV1990"/>
      <c r="AHW1990"/>
      <c r="AHX1990"/>
      <c r="AHY1990"/>
      <c r="AHZ1990"/>
      <c r="AIA1990"/>
      <c r="AIB1990"/>
      <c r="AIC1990"/>
      <c r="AID1990"/>
      <c r="AIE1990"/>
      <c r="AIF1990"/>
      <c r="AIG1990"/>
      <c r="AIH1990"/>
      <c r="AII1990"/>
      <c r="AIJ1990"/>
      <c r="AIK1990"/>
      <c r="AIL1990"/>
      <c r="AIM1990"/>
      <c r="AIN1990"/>
      <c r="AIO1990"/>
      <c r="AIP1990"/>
      <c r="AIQ1990"/>
      <c r="AIR1990"/>
      <c r="AIS1990"/>
      <c r="AIT1990"/>
      <c r="AIU1990"/>
      <c r="AIV1990"/>
      <c r="AIW1990"/>
      <c r="AIX1990"/>
      <c r="AIY1990"/>
      <c r="AIZ1990"/>
      <c r="AJA1990"/>
      <c r="AJB1990"/>
      <c r="AJC1990"/>
      <c r="AJD1990"/>
      <c r="AJE1990"/>
      <c r="AJF1990"/>
      <c r="AJG1990"/>
      <c r="AJH1990"/>
      <c r="AJI1990"/>
      <c r="AJJ1990"/>
      <c r="AJK1990"/>
      <c r="AJL1990"/>
      <c r="AJM1990"/>
      <c r="AJN1990"/>
      <c r="AJO1990"/>
      <c r="AJP1990"/>
      <c r="AJQ1990"/>
      <c r="AJR1990"/>
      <c r="AJS1990"/>
      <c r="AJT1990"/>
      <c r="AJU1990"/>
      <c r="AJV1990"/>
      <c r="AJW1990"/>
      <c r="AJX1990"/>
      <c r="AJY1990"/>
      <c r="AJZ1990"/>
      <c r="AKA1990"/>
      <c r="AKB1990"/>
      <c r="AKC1990"/>
      <c r="AKD1990"/>
      <c r="AKE1990"/>
      <c r="AKF1990"/>
      <c r="AKG1990"/>
      <c r="AKH1990"/>
      <c r="AKI1990"/>
      <c r="AKJ1990"/>
      <c r="AKK1990"/>
      <c r="AKL1990"/>
      <c r="AKM1990"/>
      <c r="AKN1990"/>
      <c r="AKO1990"/>
      <c r="AKP1990"/>
      <c r="AKQ1990"/>
      <c r="AKR1990"/>
      <c r="AKS1990"/>
      <c r="AKT1990"/>
      <c r="AKU1990"/>
      <c r="AKV1990"/>
      <c r="AKW1990"/>
      <c r="AKX1990"/>
      <c r="AKY1990"/>
      <c r="AKZ1990"/>
      <c r="ALA1990"/>
      <c r="ALB1990"/>
      <c r="ALC1990"/>
      <c r="ALD1990"/>
      <c r="ALE1990"/>
      <c r="ALF1990"/>
      <c r="ALG1990"/>
      <c r="ALH1990"/>
      <c r="ALI1990"/>
      <c r="ALJ1990"/>
      <c r="ALK1990"/>
      <c r="ALL1990"/>
      <c r="ALM1990"/>
      <c r="ALN1990"/>
      <c r="ALO1990"/>
      <c r="ALP1990"/>
      <c r="ALQ1990"/>
      <c r="ALR1990"/>
      <c r="ALS1990"/>
      <c r="ALT1990"/>
      <c r="ALU1990"/>
      <c r="ALV1990"/>
      <c r="ALW1990"/>
      <c r="ALX1990"/>
      <c r="ALY1990"/>
      <c r="ALZ1990"/>
      <c r="AMA1990"/>
      <c r="AMB1990"/>
      <c r="AMC1990"/>
      <c r="AMD1990"/>
      <c r="AME1990"/>
      <c r="AMF1990"/>
      <c r="AMG1990"/>
      <c r="AMH1990"/>
      <c r="AMI1990"/>
      <c r="AMJ1990"/>
      <c r="AMK1990"/>
    </row>
    <row r="1991" spans="1:1025" ht="45" customHeight="1" thickBot="1" x14ac:dyDescent="0.3">
      <c r="A1991" s="262" t="s">
        <v>187</v>
      </c>
      <c r="B1991" s="262"/>
      <c r="C1991" s="262"/>
      <c r="D1991" s="262"/>
      <c r="E1991" s="262"/>
      <c r="F1991" s="262"/>
      <c r="G1991" s="262"/>
      <c r="H1991" s="262"/>
      <c r="I1991" s="262"/>
      <c r="J1991" s="262"/>
      <c r="K1991" s="262"/>
      <c r="L1991" s="262"/>
      <c r="M1991" s="262"/>
      <c r="N1991" s="262"/>
      <c r="O1991" s="262"/>
      <c r="P1991" s="262"/>
      <c r="Q1991" s="11"/>
      <c r="R1991" s="50"/>
      <c r="S1991" s="50"/>
      <c r="T1991" s="50"/>
      <c r="U1991" s="50"/>
      <c r="V1991" s="263"/>
      <c r="W1991" s="263"/>
      <c r="X1991" s="263"/>
      <c r="Y1991" s="263"/>
      <c r="Z1991" s="263"/>
      <c r="AA1991" s="263"/>
      <c r="AB1991" s="263"/>
      <c r="AC1991" s="263"/>
      <c r="AD1991" s="263"/>
      <c r="AE1991" s="263"/>
      <c r="AF1991" s="11"/>
      <c r="AG1991" s="50"/>
      <c r="AH1991" s="50"/>
      <c r="AI1991" s="50"/>
      <c r="AJ1991" s="50"/>
      <c r="AK1991" s="263"/>
      <c r="AL1991" s="263"/>
      <c r="AM1991" s="263"/>
      <c r="AN1991" s="263"/>
      <c r="AO1991" s="263"/>
      <c r="AP1991" s="263"/>
      <c r="AQ1991" s="263"/>
      <c r="AR1991" s="263"/>
      <c r="AS1991" s="263"/>
      <c r="AT1991" s="263"/>
      <c r="AU1991"/>
      <c r="AV1991"/>
      <c r="AW1991"/>
      <c r="AX1991"/>
      <c r="AY1991"/>
      <c r="AZ1991"/>
      <c r="BA1991"/>
      <c r="BB1991"/>
      <c r="BC1991"/>
      <c r="BD1991"/>
      <c r="BE1991"/>
      <c r="BF1991"/>
      <c r="BG1991"/>
      <c r="BH1991"/>
      <c r="BI1991"/>
      <c r="BJ1991"/>
      <c r="BK1991"/>
      <c r="BL1991"/>
      <c r="BM1991"/>
      <c r="BN1991"/>
      <c r="BO1991"/>
      <c r="BP1991"/>
      <c r="BQ1991"/>
      <c r="BR1991"/>
      <c r="BS1991"/>
      <c r="BT1991"/>
      <c r="BU1991"/>
      <c r="BV1991"/>
      <c r="BW1991"/>
      <c r="BX1991"/>
      <c r="BY1991"/>
      <c r="BZ1991"/>
      <c r="CA1991"/>
      <c r="CB1991"/>
      <c r="CC1991"/>
      <c r="CD1991"/>
      <c r="CE1991"/>
      <c r="CF1991"/>
      <c r="CG1991"/>
      <c r="CH1991"/>
      <c r="CI1991"/>
      <c r="CJ1991"/>
      <c r="CK1991"/>
      <c r="CL1991"/>
      <c r="CM1991"/>
      <c r="CN1991"/>
      <c r="CO1991"/>
      <c r="CP1991"/>
      <c r="CQ1991"/>
      <c r="CR1991"/>
      <c r="CS1991"/>
      <c r="CT1991"/>
      <c r="CU1991"/>
      <c r="CV1991"/>
      <c r="CW1991"/>
      <c r="CX1991"/>
      <c r="CY1991"/>
      <c r="CZ1991"/>
      <c r="DA1991"/>
      <c r="DB1991"/>
      <c r="DC1991"/>
      <c r="DD1991"/>
      <c r="DE1991"/>
      <c r="DF1991"/>
      <c r="DG1991"/>
      <c r="DH1991"/>
      <c r="DI1991"/>
      <c r="DJ1991"/>
      <c r="DK1991"/>
      <c r="DL1991"/>
      <c r="DM1991"/>
      <c r="DN1991"/>
      <c r="DO1991"/>
      <c r="DP1991"/>
      <c r="DQ1991"/>
      <c r="DR1991"/>
      <c r="DS1991"/>
      <c r="DT1991"/>
      <c r="DU1991"/>
      <c r="DV1991"/>
      <c r="DW1991"/>
      <c r="DX1991"/>
      <c r="DY1991"/>
      <c r="DZ1991"/>
      <c r="EA1991"/>
      <c r="EB1991"/>
      <c r="EC1991"/>
      <c r="ED1991"/>
      <c r="EE1991"/>
      <c r="EF1991"/>
      <c r="EG1991"/>
      <c r="EH1991"/>
      <c r="EI1991"/>
      <c r="EJ1991"/>
      <c r="EK1991"/>
      <c r="EL1991"/>
      <c r="EM1991"/>
      <c r="EN1991"/>
      <c r="EO1991"/>
      <c r="EP1991"/>
      <c r="EQ1991"/>
      <c r="ER1991"/>
      <c r="ES1991"/>
      <c r="ET1991"/>
      <c r="EU1991"/>
      <c r="EV1991"/>
      <c r="EW1991"/>
      <c r="EX1991"/>
      <c r="EY1991"/>
      <c r="EZ1991"/>
      <c r="FA1991"/>
      <c r="FB1991"/>
      <c r="FC1991"/>
      <c r="FD1991"/>
      <c r="FE1991"/>
      <c r="FF1991"/>
      <c r="FG1991"/>
      <c r="FH1991"/>
      <c r="FI1991"/>
      <c r="FJ1991"/>
      <c r="FK1991"/>
      <c r="FL1991"/>
      <c r="FM1991"/>
      <c r="FN1991"/>
      <c r="FO1991"/>
      <c r="FP1991"/>
      <c r="FQ1991"/>
      <c r="FR1991"/>
      <c r="FS1991"/>
      <c r="FT1991"/>
      <c r="FU1991"/>
      <c r="FV1991"/>
      <c r="FW1991"/>
      <c r="FX1991"/>
      <c r="FY1991"/>
      <c r="FZ1991"/>
      <c r="GA1991"/>
      <c r="GB1991"/>
      <c r="GC1991"/>
      <c r="GD1991"/>
      <c r="GE1991"/>
      <c r="GF1991"/>
      <c r="GG1991"/>
      <c r="GH1991"/>
      <c r="GI1991"/>
      <c r="GJ1991"/>
      <c r="GK1991"/>
      <c r="GL1991"/>
      <c r="GM1991"/>
      <c r="GN1991"/>
      <c r="GO1991"/>
      <c r="GP1991"/>
      <c r="GQ1991"/>
      <c r="GR1991"/>
      <c r="GS1991"/>
      <c r="GT1991"/>
      <c r="GU1991"/>
      <c r="GV1991"/>
      <c r="GW1991"/>
      <c r="GX1991"/>
      <c r="GY1991"/>
      <c r="GZ1991"/>
      <c r="HA1991"/>
      <c r="HB1991"/>
      <c r="HC1991"/>
      <c r="HD1991"/>
      <c r="HE1991"/>
      <c r="HF1991"/>
      <c r="HG1991"/>
      <c r="HH1991"/>
      <c r="HI1991"/>
      <c r="HJ1991"/>
      <c r="HK1991"/>
      <c r="HL1991"/>
      <c r="HM1991"/>
      <c r="HN1991"/>
      <c r="HO1991"/>
      <c r="HP1991"/>
      <c r="HQ1991"/>
      <c r="HR1991"/>
      <c r="HS1991"/>
      <c r="HT1991"/>
      <c r="HU1991"/>
      <c r="HV1991"/>
      <c r="HW1991"/>
      <c r="HX1991"/>
      <c r="HY1991"/>
      <c r="HZ1991"/>
      <c r="IA1991"/>
      <c r="IB1991"/>
      <c r="IC1991"/>
      <c r="ID1991"/>
      <c r="IE1991"/>
      <c r="IF1991"/>
      <c r="IG1991"/>
      <c r="IH1991"/>
      <c r="II1991"/>
      <c r="IJ1991"/>
      <c r="IK1991"/>
      <c r="IL1991"/>
      <c r="IM1991"/>
      <c r="IN1991"/>
      <c r="IO1991"/>
      <c r="IP1991"/>
      <c r="IQ1991"/>
      <c r="IR1991"/>
      <c r="IS1991"/>
      <c r="IT1991"/>
      <c r="IU1991"/>
      <c r="IV1991"/>
      <c r="IW1991"/>
      <c r="IX1991"/>
      <c r="IY1991"/>
      <c r="IZ1991"/>
      <c r="JA1991"/>
      <c r="JB1991"/>
      <c r="JC1991"/>
      <c r="JD1991"/>
      <c r="JE1991"/>
      <c r="JF1991"/>
      <c r="JG1991"/>
      <c r="JH1991"/>
      <c r="JI1991"/>
      <c r="JJ1991"/>
      <c r="JK1991"/>
      <c r="JL1991"/>
      <c r="JM1991"/>
      <c r="JN1991"/>
      <c r="JO1991"/>
      <c r="JP1991"/>
      <c r="JQ1991"/>
      <c r="JR1991"/>
      <c r="JS1991"/>
      <c r="JT1991"/>
      <c r="JU1991"/>
      <c r="JV1991"/>
      <c r="JW1991"/>
      <c r="JX1991"/>
      <c r="JY1991"/>
      <c r="JZ1991"/>
      <c r="KA1991"/>
      <c r="KB1991"/>
      <c r="KC1991"/>
      <c r="KD1991"/>
      <c r="KE1991"/>
      <c r="KF1991"/>
      <c r="KG1991"/>
      <c r="KH1991"/>
      <c r="KI1991"/>
      <c r="KJ1991"/>
      <c r="KK1991"/>
      <c r="KL1991"/>
      <c r="KM1991"/>
      <c r="KN1991"/>
      <c r="KO1991"/>
      <c r="KP1991"/>
      <c r="KQ1991"/>
      <c r="KR1991"/>
      <c r="KS1991"/>
      <c r="KT1991"/>
      <c r="KU1991"/>
      <c r="KV1991"/>
      <c r="KW1991"/>
      <c r="KX1991"/>
      <c r="KY1991"/>
      <c r="KZ1991"/>
      <c r="LA1991"/>
      <c r="LB1991"/>
      <c r="LC1991"/>
      <c r="LD1991"/>
      <c r="LE1991"/>
      <c r="LF1991"/>
      <c r="LG1991"/>
      <c r="LH1991"/>
      <c r="LI1991"/>
      <c r="LJ1991"/>
      <c r="LK1991"/>
      <c r="LL1991"/>
      <c r="LM1991"/>
      <c r="LN1991"/>
      <c r="LO1991"/>
      <c r="LP1991"/>
      <c r="LQ1991"/>
      <c r="LR1991"/>
      <c r="LS1991"/>
      <c r="LT1991"/>
      <c r="LU1991"/>
      <c r="LV1991"/>
      <c r="LW1991"/>
      <c r="LX1991"/>
      <c r="LY1991"/>
      <c r="LZ1991"/>
      <c r="MA1991"/>
      <c r="MB1991"/>
      <c r="MC1991"/>
      <c r="MD1991"/>
      <c r="ME1991"/>
      <c r="MF1991"/>
      <c r="MG1991"/>
      <c r="MH1991"/>
      <c r="MI1991"/>
      <c r="MJ1991"/>
      <c r="MK1991"/>
      <c r="ML1991"/>
      <c r="MM1991"/>
      <c r="MN1991"/>
      <c r="MO1991"/>
      <c r="MP1991"/>
      <c r="MQ1991"/>
      <c r="MR1991"/>
      <c r="MS1991"/>
      <c r="MT1991"/>
      <c r="MU1991"/>
      <c r="MV1991"/>
      <c r="MW1991"/>
      <c r="MX1991"/>
      <c r="MY1991"/>
      <c r="MZ1991"/>
      <c r="NA1991"/>
      <c r="NB1991"/>
      <c r="NC1991"/>
      <c r="ND1991"/>
      <c r="NE1991"/>
      <c r="NF1991"/>
      <c r="NG1991"/>
      <c r="NH1991"/>
      <c r="NI1991"/>
      <c r="NJ1991"/>
      <c r="NK1991"/>
      <c r="NL1991"/>
      <c r="NM1991"/>
      <c r="NN1991"/>
      <c r="NO1991"/>
      <c r="NP1991"/>
      <c r="NQ1991"/>
      <c r="NR1991"/>
      <c r="NS1991"/>
      <c r="NT1991"/>
      <c r="NU1991"/>
      <c r="NV1991"/>
      <c r="NW1991"/>
      <c r="NX1991"/>
      <c r="NY1991"/>
      <c r="NZ1991"/>
      <c r="OA1991"/>
      <c r="OB1991"/>
      <c r="OC1991"/>
      <c r="OD1991"/>
      <c r="OE1991"/>
      <c r="OF1991"/>
      <c r="OG1991"/>
      <c r="OH1991"/>
      <c r="OI1991"/>
      <c r="OJ1991"/>
      <c r="OK1991"/>
      <c r="OL1991"/>
      <c r="OM1991"/>
      <c r="ON1991"/>
      <c r="OO1991"/>
      <c r="OP1991"/>
      <c r="OQ1991"/>
      <c r="OR1991"/>
      <c r="OS1991"/>
      <c r="OT1991"/>
      <c r="OU1991"/>
      <c r="OV1991"/>
      <c r="OW1991"/>
      <c r="OX1991"/>
      <c r="OY1991"/>
      <c r="OZ1991"/>
      <c r="PA1991"/>
      <c r="PB1991"/>
      <c r="PC1991"/>
      <c r="PD1991"/>
      <c r="PE1991"/>
      <c r="PF1991"/>
      <c r="PG1991"/>
      <c r="PH1991"/>
      <c r="PI1991"/>
      <c r="PJ1991"/>
      <c r="PK1991"/>
      <c r="PL1991"/>
      <c r="PM1991"/>
      <c r="PN1991"/>
      <c r="PO1991"/>
      <c r="PP1991"/>
      <c r="PQ1991"/>
      <c r="PR1991"/>
      <c r="PS1991"/>
      <c r="PT1991"/>
      <c r="PU1991"/>
      <c r="PV1991"/>
      <c r="PW1991"/>
      <c r="PX1991"/>
      <c r="PY1991"/>
      <c r="PZ1991"/>
      <c r="QA1991"/>
      <c r="QB1991"/>
      <c r="QC1991"/>
      <c r="QD1991"/>
      <c r="QE1991"/>
      <c r="QF1991"/>
      <c r="QG1991"/>
      <c r="QH1991"/>
      <c r="QI1991"/>
      <c r="QJ1991"/>
      <c r="QK1991"/>
      <c r="QL1991"/>
      <c r="QM1991"/>
      <c r="QN1991"/>
      <c r="QO1991"/>
      <c r="QP1991"/>
      <c r="QQ1991"/>
      <c r="QR1991"/>
      <c r="QS1991"/>
      <c r="QT1991"/>
      <c r="QU1991"/>
      <c r="QV1991"/>
      <c r="QW1991"/>
      <c r="QX1991"/>
      <c r="QY1991"/>
      <c r="QZ1991"/>
      <c r="RA1991"/>
      <c r="RB1991"/>
      <c r="RC1991"/>
      <c r="RD1991"/>
      <c r="RE1991"/>
      <c r="RF1991"/>
      <c r="RG1991"/>
      <c r="RH1991"/>
      <c r="RI1991"/>
      <c r="RJ1991"/>
      <c r="RK1991"/>
      <c r="RL1991"/>
      <c r="RM1991"/>
      <c r="RN1991"/>
      <c r="RO1991"/>
      <c r="RP1991"/>
      <c r="RQ1991"/>
      <c r="RR1991"/>
      <c r="RS1991"/>
      <c r="RT1991"/>
      <c r="RU1991"/>
      <c r="RV1991"/>
      <c r="RW1991"/>
      <c r="RX1991"/>
      <c r="RY1991"/>
      <c r="RZ1991"/>
      <c r="SA1991"/>
      <c r="SB1991"/>
      <c r="SC1991"/>
      <c r="SD1991"/>
      <c r="SE1991"/>
      <c r="SF1991"/>
      <c r="SG1991"/>
      <c r="SH1991"/>
      <c r="SI1991"/>
      <c r="SJ1991"/>
      <c r="SK1991"/>
      <c r="SL1991"/>
      <c r="SM1991"/>
      <c r="SN1991"/>
      <c r="SO1991"/>
      <c r="SP1991"/>
      <c r="SQ1991"/>
      <c r="SR1991"/>
      <c r="SS1991"/>
      <c r="ST1991"/>
      <c r="SU1991"/>
      <c r="SV1991"/>
      <c r="SW1991"/>
      <c r="SX1991"/>
      <c r="SY1991"/>
      <c r="SZ1991"/>
      <c r="TA1991"/>
      <c r="TB1991"/>
      <c r="TC1991"/>
      <c r="TD1991"/>
      <c r="TE1991"/>
      <c r="TF1991"/>
      <c r="TG1991"/>
      <c r="TH1991"/>
      <c r="TI1991"/>
      <c r="TJ1991"/>
      <c r="TK1991"/>
      <c r="TL1991"/>
      <c r="TM1991"/>
      <c r="TN1991"/>
      <c r="TO1991"/>
      <c r="TP1991"/>
      <c r="TQ1991"/>
      <c r="TR1991"/>
      <c r="TS1991"/>
      <c r="TT1991"/>
      <c r="TU1991"/>
      <c r="TV1991"/>
      <c r="TW1991"/>
      <c r="TX1991"/>
      <c r="TY1991"/>
      <c r="TZ1991"/>
      <c r="UA1991"/>
      <c r="UB1991"/>
      <c r="UC1991"/>
      <c r="UD1991"/>
      <c r="UE1991"/>
      <c r="UF1991"/>
      <c r="UG1991"/>
      <c r="UH1991"/>
      <c r="UI1991"/>
      <c r="UJ1991"/>
      <c r="UK1991"/>
      <c r="UL1991"/>
      <c r="UM1991"/>
      <c r="UN1991"/>
      <c r="UO1991"/>
      <c r="UP1991"/>
      <c r="UQ1991"/>
      <c r="UR1991"/>
      <c r="US1991"/>
      <c r="UT1991"/>
      <c r="UU1991"/>
      <c r="UV1991"/>
      <c r="UW1991"/>
      <c r="UX1991"/>
      <c r="UY1991"/>
      <c r="UZ1991"/>
      <c r="VA1991"/>
      <c r="VB1991"/>
      <c r="VC1991"/>
      <c r="VD1991"/>
      <c r="VE1991"/>
      <c r="VF1991"/>
      <c r="VG1991"/>
      <c r="VH1991"/>
      <c r="VI1991"/>
      <c r="VJ1991"/>
      <c r="VK1991"/>
      <c r="VL1991"/>
      <c r="VM1991"/>
      <c r="VN1991"/>
      <c r="VO1991"/>
      <c r="VP1991"/>
      <c r="VQ1991"/>
      <c r="VR1991"/>
      <c r="VS1991"/>
      <c r="VT1991"/>
      <c r="VU1991"/>
      <c r="VV1991"/>
      <c r="VW1991"/>
      <c r="VX1991"/>
      <c r="VY1991"/>
      <c r="VZ1991"/>
      <c r="WA1991"/>
      <c r="WB1991"/>
      <c r="WC1991"/>
      <c r="WD1991"/>
      <c r="WE1991"/>
      <c r="WF1991"/>
      <c r="WG1991"/>
      <c r="WH1991"/>
      <c r="WI1991"/>
      <c r="WJ1991"/>
      <c r="WK1991"/>
      <c r="WL1991"/>
      <c r="WM1991"/>
      <c r="WN1991"/>
      <c r="WO1991"/>
      <c r="WP1991"/>
      <c r="WQ1991"/>
      <c r="WR1991"/>
      <c r="WS1991"/>
      <c r="WT1991"/>
      <c r="WU1991"/>
      <c r="WV1991"/>
      <c r="WW1991"/>
      <c r="WX1991"/>
      <c r="WY1991"/>
      <c r="WZ1991"/>
      <c r="XA1991"/>
      <c r="XB1991"/>
      <c r="XC1991"/>
      <c r="XD1991"/>
      <c r="XE1991"/>
      <c r="XF1991"/>
      <c r="XG1991"/>
      <c r="XH1991"/>
      <c r="XI1991"/>
      <c r="XJ1991"/>
      <c r="XK1991"/>
      <c r="XL1991"/>
      <c r="XM1991"/>
      <c r="XN1991"/>
      <c r="XO1991"/>
      <c r="XP1991"/>
      <c r="XQ1991"/>
      <c r="XR1991"/>
      <c r="XS1991"/>
      <c r="XT1991"/>
      <c r="XU1991"/>
      <c r="XV1991"/>
      <c r="XW1991"/>
      <c r="XX1991"/>
      <c r="XY1991"/>
      <c r="XZ1991"/>
      <c r="YA1991"/>
      <c r="YB1991"/>
      <c r="YC1991"/>
      <c r="YD1991"/>
      <c r="YE1991"/>
      <c r="YF1991"/>
      <c r="YG1991"/>
      <c r="YH1991"/>
      <c r="YI1991"/>
      <c r="YJ1991"/>
      <c r="YK1991"/>
      <c r="YL1991"/>
      <c r="YM1991"/>
      <c r="YN1991"/>
      <c r="YO1991"/>
      <c r="YP1991"/>
      <c r="YQ1991"/>
      <c r="YR1991"/>
      <c r="YS1991"/>
      <c r="YT1991"/>
      <c r="YU1991"/>
      <c r="YV1991"/>
      <c r="YW1991"/>
      <c r="YX1991"/>
      <c r="YY1991"/>
      <c r="YZ1991"/>
      <c r="ZA1991"/>
      <c r="ZB1991"/>
      <c r="ZC1991"/>
      <c r="ZD1991"/>
      <c r="ZE1991"/>
      <c r="ZF1991"/>
      <c r="ZG1991"/>
      <c r="ZH1991"/>
      <c r="ZI1991"/>
      <c r="ZJ1991"/>
      <c r="ZK1991"/>
      <c r="ZL1991"/>
      <c r="ZM1991"/>
      <c r="ZN1991"/>
      <c r="ZO1991"/>
      <c r="ZP1991"/>
      <c r="ZQ1991"/>
      <c r="ZR1991"/>
      <c r="ZS1991"/>
      <c r="ZT1991"/>
      <c r="ZU1991"/>
      <c r="ZV1991"/>
      <c r="ZW1991"/>
      <c r="ZX1991"/>
      <c r="ZY1991"/>
      <c r="ZZ1991"/>
      <c r="AAA1991"/>
      <c r="AAB1991"/>
      <c r="AAC1991"/>
      <c r="AAD1991"/>
      <c r="AAE1991"/>
      <c r="AAF1991"/>
      <c r="AAG1991"/>
      <c r="AAH1991"/>
      <c r="AAI1991"/>
      <c r="AAJ1991"/>
      <c r="AAK1991"/>
      <c r="AAL1991"/>
      <c r="AAM1991"/>
      <c r="AAN1991"/>
      <c r="AAO1991"/>
      <c r="AAP1991"/>
      <c r="AAQ1991"/>
      <c r="AAR1991"/>
      <c r="AAS1991"/>
      <c r="AAT1991"/>
      <c r="AAU1991"/>
      <c r="AAV1991"/>
      <c r="AAW1991"/>
      <c r="AAX1991"/>
      <c r="AAY1991"/>
      <c r="AAZ1991"/>
      <c r="ABA1991"/>
      <c r="ABB1991"/>
      <c r="ABC1991"/>
      <c r="ABD1991"/>
      <c r="ABE1991"/>
      <c r="ABF1991"/>
      <c r="ABG1991"/>
      <c r="ABH1991"/>
      <c r="ABI1991"/>
      <c r="ABJ1991"/>
      <c r="ABK1991"/>
      <c r="ABL1991"/>
      <c r="ABM1991"/>
      <c r="ABN1991"/>
      <c r="ABO1991"/>
      <c r="ABP1991"/>
      <c r="ABQ1991"/>
      <c r="ABR1991"/>
      <c r="ABS1991"/>
      <c r="ABT1991"/>
      <c r="ABU1991"/>
      <c r="ABV1991"/>
      <c r="ABW1991"/>
      <c r="ABX1991"/>
      <c r="ABY1991"/>
      <c r="ABZ1991"/>
      <c r="ACA1991"/>
      <c r="ACB1991"/>
      <c r="ACC1991"/>
      <c r="ACD1991"/>
      <c r="ACE1991"/>
      <c r="ACF1991"/>
      <c r="ACG1991"/>
      <c r="ACH1991"/>
      <c r="ACI1991"/>
      <c r="ACJ1991"/>
      <c r="ACK1991"/>
      <c r="ACL1991"/>
      <c r="ACM1991"/>
      <c r="ACN1991"/>
      <c r="ACO1991"/>
      <c r="ACP1991"/>
      <c r="ACQ1991"/>
      <c r="ACR1991"/>
      <c r="ACS1991"/>
      <c r="ACT1991"/>
      <c r="ACU1991"/>
      <c r="ACV1991"/>
      <c r="ACW1991"/>
      <c r="ACX1991"/>
      <c r="ACY1991"/>
      <c r="ACZ1991"/>
      <c r="ADA1991"/>
      <c r="ADB1991"/>
      <c r="ADC1991"/>
      <c r="ADD1991"/>
      <c r="ADE1991"/>
      <c r="ADF1991"/>
      <c r="ADG1991"/>
      <c r="ADH1991"/>
      <c r="ADI1991"/>
      <c r="ADJ1991"/>
      <c r="ADK1991"/>
      <c r="ADL1991"/>
      <c r="ADM1991"/>
      <c r="ADN1991"/>
      <c r="ADO1991"/>
      <c r="ADP1991"/>
      <c r="ADQ1991"/>
      <c r="ADR1991"/>
      <c r="ADS1991"/>
      <c r="ADT1991"/>
      <c r="ADU1991"/>
      <c r="ADV1991"/>
      <c r="ADW1991"/>
      <c r="ADX1991"/>
      <c r="ADY1991"/>
      <c r="ADZ1991"/>
      <c r="AEA1991"/>
      <c r="AEB1991"/>
      <c r="AEC1991"/>
      <c r="AED1991"/>
      <c r="AEE1991"/>
      <c r="AEF1991"/>
      <c r="AEG1991"/>
      <c r="AEH1991"/>
      <c r="AEI1991"/>
      <c r="AEJ1991"/>
      <c r="AEK1991"/>
      <c r="AEL1991"/>
      <c r="AEM1991"/>
      <c r="AEN1991"/>
      <c r="AEO1991"/>
      <c r="AEP1991"/>
      <c r="AEQ1991"/>
      <c r="AER1991"/>
      <c r="AES1991"/>
      <c r="AET1991"/>
      <c r="AEU1991"/>
      <c r="AEV1991"/>
      <c r="AEW1991"/>
      <c r="AEX1991"/>
      <c r="AEY1991"/>
      <c r="AEZ1991"/>
      <c r="AFA1991"/>
      <c r="AFB1991"/>
      <c r="AFC1991"/>
      <c r="AFD1991"/>
      <c r="AFE1991"/>
      <c r="AFF1991"/>
      <c r="AFG1991"/>
      <c r="AFH1991"/>
      <c r="AFI1991"/>
      <c r="AFJ1991"/>
      <c r="AFK1991"/>
      <c r="AFL1991"/>
      <c r="AFM1991"/>
      <c r="AFN1991"/>
      <c r="AFO1991"/>
      <c r="AFP1991"/>
      <c r="AFQ1991"/>
      <c r="AFR1991"/>
      <c r="AFS1991"/>
      <c r="AFT1991"/>
      <c r="AFU1991"/>
      <c r="AFV1991"/>
      <c r="AFW1991"/>
      <c r="AFX1991"/>
      <c r="AFY1991"/>
      <c r="AFZ1991"/>
      <c r="AGA1991"/>
      <c r="AGB1991"/>
      <c r="AGC1991"/>
      <c r="AGD1991"/>
      <c r="AGE1991"/>
      <c r="AGF1991"/>
      <c r="AGG1991"/>
      <c r="AGH1991"/>
      <c r="AGI1991"/>
      <c r="AGJ1991"/>
      <c r="AGK1991"/>
      <c r="AGL1991"/>
      <c r="AGM1991"/>
      <c r="AGN1991"/>
      <c r="AGO1991"/>
      <c r="AGP1991"/>
      <c r="AGQ1991"/>
      <c r="AGR1991"/>
      <c r="AGS1991"/>
      <c r="AGT1991"/>
      <c r="AGU1991"/>
      <c r="AGV1991"/>
      <c r="AGW1991"/>
      <c r="AGX1991"/>
      <c r="AGY1991"/>
      <c r="AGZ1991"/>
      <c r="AHA1991"/>
      <c r="AHB1991"/>
      <c r="AHC1991"/>
      <c r="AHD1991"/>
      <c r="AHE1991"/>
      <c r="AHF1991"/>
      <c r="AHG1991"/>
      <c r="AHH1991"/>
      <c r="AHI1991"/>
      <c r="AHJ1991"/>
      <c r="AHK1991"/>
      <c r="AHL1991"/>
      <c r="AHM1991"/>
      <c r="AHN1991"/>
      <c r="AHO1991"/>
      <c r="AHP1991"/>
      <c r="AHQ1991"/>
      <c r="AHR1991"/>
      <c r="AHS1991"/>
      <c r="AHT1991"/>
      <c r="AHU1991"/>
      <c r="AHV1991"/>
      <c r="AHW1991"/>
      <c r="AHX1991"/>
      <c r="AHY1991"/>
      <c r="AHZ1991"/>
      <c r="AIA1991"/>
      <c r="AIB1991"/>
      <c r="AIC1991"/>
      <c r="AID1991"/>
      <c r="AIE1991"/>
      <c r="AIF1991"/>
      <c r="AIG1991"/>
      <c r="AIH1991"/>
      <c r="AII1991"/>
      <c r="AIJ1991"/>
      <c r="AIK1991"/>
      <c r="AIL1991"/>
      <c r="AIM1991"/>
      <c r="AIN1991"/>
      <c r="AIO1991"/>
      <c r="AIP1991"/>
      <c r="AIQ1991"/>
      <c r="AIR1991"/>
      <c r="AIS1991"/>
      <c r="AIT1991"/>
      <c r="AIU1991"/>
      <c r="AIV1991"/>
      <c r="AIW1991"/>
      <c r="AIX1991"/>
      <c r="AIY1991"/>
      <c r="AIZ1991"/>
      <c r="AJA1991"/>
      <c r="AJB1991"/>
      <c r="AJC1991"/>
      <c r="AJD1991"/>
      <c r="AJE1991"/>
      <c r="AJF1991"/>
      <c r="AJG1991"/>
      <c r="AJH1991"/>
      <c r="AJI1991"/>
      <c r="AJJ1991"/>
      <c r="AJK1991"/>
      <c r="AJL1991"/>
      <c r="AJM1991"/>
      <c r="AJN1991"/>
      <c r="AJO1991"/>
      <c r="AJP1991"/>
      <c r="AJQ1991"/>
      <c r="AJR1991"/>
      <c r="AJS1991"/>
      <c r="AJT1991"/>
      <c r="AJU1991"/>
      <c r="AJV1991"/>
      <c r="AJW1991"/>
      <c r="AJX1991"/>
      <c r="AJY1991"/>
      <c r="AJZ1991"/>
      <c r="AKA1991"/>
      <c r="AKB1991"/>
      <c r="AKC1991"/>
      <c r="AKD1991"/>
      <c r="AKE1991"/>
      <c r="AKF1991"/>
      <c r="AKG1991"/>
      <c r="AKH1991"/>
      <c r="AKI1991"/>
      <c r="AKJ1991"/>
      <c r="AKK1991"/>
      <c r="AKL1991"/>
      <c r="AKM1991"/>
      <c r="AKN1991"/>
      <c r="AKO1991"/>
      <c r="AKP1991"/>
      <c r="AKQ1991"/>
      <c r="AKR1991"/>
      <c r="AKS1991"/>
      <c r="AKT1991"/>
      <c r="AKU1991"/>
      <c r="AKV1991"/>
      <c r="AKW1991"/>
      <c r="AKX1991"/>
      <c r="AKY1991"/>
      <c r="AKZ1991"/>
      <c r="ALA1991"/>
      <c r="ALB1991"/>
      <c r="ALC1991"/>
      <c r="ALD1991"/>
      <c r="ALE1991"/>
      <c r="ALF1991"/>
      <c r="ALG1991"/>
      <c r="ALH1991"/>
      <c r="ALI1991"/>
      <c r="ALJ1991"/>
      <c r="ALK1991"/>
      <c r="ALL1991"/>
      <c r="ALM1991"/>
      <c r="ALN1991"/>
      <c r="ALO1991"/>
      <c r="ALP1991"/>
      <c r="ALQ1991"/>
      <c r="ALR1991"/>
      <c r="ALS1991"/>
      <c r="ALT1991"/>
      <c r="ALU1991"/>
      <c r="ALV1991"/>
      <c r="ALW1991"/>
      <c r="ALX1991"/>
      <c r="ALY1991"/>
      <c r="ALZ1991"/>
      <c r="AMA1991"/>
      <c r="AMB1991"/>
      <c r="AMC1991"/>
      <c r="AMD1991"/>
      <c r="AME1991"/>
      <c r="AMF1991"/>
      <c r="AMG1991"/>
      <c r="AMH1991"/>
      <c r="AMI1991"/>
      <c r="AMJ1991"/>
      <c r="AMK1991"/>
    </row>
    <row r="1992" spans="1:1025" ht="45" customHeight="1" thickTop="1" thickBot="1" x14ac:dyDescent="0.3">
      <c r="A1992" s="264" t="s">
        <v>167</v>
      </c>
      <c r="B1992" s="264"/>
      <c r="C1992" s="264"/>
      <c r="D1992" s="264"/>
      <c r="E1992" s="264"/>
      <c r="F1992" s="264"/>
      <c r="G1992" s="264"/>
      <c r="H1992" s="264"/>
      <c r="I1992" s="264"/>
      <c r="J1992" s="264"/>
      <c r="K1992" s="264"/>
      <c r="L1992" s="264"/>
      <c r="M1992" s="264"/>
      <c r="N1992" s="264"/>
      <c r="O1992" s="264"/>
      <c r="P1992" s="264"/>
      <c r="Q1992" s="51" t="s">
        <v>188</v>
      </c>
      <c r="R1992" s="265" t="s">
        <v>189</v>
      </c>
      <c r="S1992" s="265"/>
      <c r="T1992" s="265"/>
      <c r="U1992" s="265"/>
      <c r="V1992" s="265"/>
      <c r="W1992" s="265"/>
      <c r="X1992" s="265"/>
      <c r="Y1992" s="265"/>
      <c r="Z1992" s="265"/>
      <c r="AA1992" s="265"/>
      <c r="AB1992" s="265"/>
      <c r="AC1992" s="265"/>
      <c r="AD1992" s="265"/>
      <c r="AE1992" s="265"/>
      <c r="AF1992" s="53" t="s">
        <v>188</v>
      </c>
      <c r="AG1992" s="266" t="s">
        <v>7</v>
      </c>
      <c r="AH1992" s="266"/>
      <c r="AI1992" s="266"/>
      <c r="AJ1992" s="266"/>
      <c r="AK1992" s="266"/>
      <c r="AL1992" s="266"/>
      <c r="AM1992" s="266"/>
      <c r="AN1992" s="266"/>
      <c r="AO1992" s="266"/>
      <c r="AP1992" s="266"/>
      <c r="AQ1992" s="266"/>
      <c r="AR1992" s="266"/>
      <c r="AS1992" s="266"/>
      <c r="AT1992" s="266"/>
      <c r="AU1992"/>
      <c r="AV1992"/>
      <c r="AW1992"/>
      <c r="AX1992"/>
      <c r="AY1992"/>
      <c r="AZ1992"/>
      <c r="BA1992"/>
      <c r="BB1992"/>
      <c r="BC1992"/>
      <c r="BD1992"/>
      <c r="BE1992"/>
      <c r="BF1992"/>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I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c r="EX1992"/>
      <c r="EY1992"/>
      <c r="EZ1992"/>
      <c r="FA1992"/>
      <c r="FB1992"/>
      <c r="FC1992"/>
      <c r="FD1992"/>
      <c r="FE1992"/>
      <c r="FF1992"/>
      <c r="FG1992"/>
      <c r="FH1992"/>
      <c r="FI1992"/>
      <c r="FJ1992"/>
      <c r="FK1992"/>
      <c r="FL1992"/>
      <c r="FM1992"/>
      <c r="FN1992"/>
      <c r="FO1992"/>
      <c r="FP1992"/>
      <c r="FQ1992"/>
      <c r="FR1992"/>
      <c r="FS1992"/>
      <c r="FT1992"/>
      <c r="FU1992"/>
      <c r="FV1992"/>
      <c r="FW1992"/>
      <c r="FX1992"/>
      <c r="FY1992"/>
      <c r="FZ1992"/>
      <c r="GA1992"/>
      <c r="GB1992"/>
      <c r="GC1992"/>
      <c r="GD1992"/>
      <c r="GE1992"/>
      <c r="GF1992"/>
      <c r="GG1992"/>
      <c r="GH1992"/>
      <c r="GI1992"/>
      <c r="GJ1992"/>
      <c r="GK1992"/>
      <c r="GL1992"/>
      <c r="GM1992"/>
      <c r="GN1992"/>
      <c r="GO1992"/>
      <c r="GP1992"/>
      <c r="GQ1992"/>
      <c r="GR1992"/>
      <c r="GS1992"/>
      <c r="GT1992"/>
      <c r="GU1992"/>
      <c r="GV1992"/>
      <c r="GW1992"/>
      <c r="GX1992"/>
      <c r="GY1992"/>
      <c r="GZ1992"/>
      <c r="HA1992"/>
      <c r="HB1992"/>
      <c r="HC1992"/>
      <c r="HD1992"/>
      <c r="HE1992"/>
      <c r="HF1992"/>
      <c r="HG1992"/>
      <c r="HH1992"/>
      <c r="HI1992"/>
      <c r="HJ1992"/>
      <c r="HK1992"/>
      <c r="HL1992"/>
      <c r="HM1992"/>
      <c r="HN1992"/>
      <c r="HO1992"/>
      <c r="HP1992"/>
      <c r="HQ1992"/>
      <c r="HR1992"/>
      <c r="HS1992"/>
      <c r="HT1992"/>
      <c r="HU1992"/>
      <c r="HV1992"/>
      <c r="HW1992"/>
      <c r="HX1992"/>
      <c r="HY1992"/>
      <c r="HZ1992"/>
      <c r="IA1992"/>
      <c r="IB1992"/>
      <c r="IC1992"/>
      <c r="ID1992"/>
      <c r="IE1992"/>
      <c r="IF1992"/>
      <c r="IG1992"/>
      <c r="IH1992"/>
      <c r="II1992"/>
      <c r="IJ1992"/>
      <c r="IK1992"/>
      <c r="IL1992"/>
      <c r="IM1992"/>
      <c r="IN1992"/>
      <c r="IO1992"/>
      <c r="IP1992"/>
      <c r="IQ1992"/>
      <c r="IR1992"/>
      <c r="IS1992"/>
      <c r="IT1992"/>
      <c r="IU1992"/>
      <c r="IV1992"/>
      <c r="IW1992"/>
      <c r="IX1992"/>
      <c r="IY1992"/>
      <c r="IZ1992"/>
      <c r="JA1992"/>
      <c r="JB1992"/>
      <c r="JC1992"/>
      <c r="JD1992"/>
      <c r="JE1992"/>
      <c r="JF1992"/>
      <c r="JG1992"/>
      <c r="JH1992"/>
      <c r="JI1992"/>
      <c r="JJ1992"/>
      <c r="JK1992"/>
      <c r="JL1992"/>
      <c r="JM1992"/>
      <c r="JN1992"/>
      <c r="JO1992"/>
      <c r="JP1992"/>
      <c r="JQ1992"/>
      <c r="JR1992"/>
      <c r="JS1992"/>
      <c r="JT1992"/>
      <c r="JU1992"/>
      <c r="JV1992"/>
      <c r="JW1992"/>
      <c r="JX1992"/>
      <c r="JY1992"/>
      <c r="JZ1992"/>
      <c r="KA1992"/>
      <c r="KB1992"/>
      <c r="KC1992"/>
      <c r="KD1992"/>
      <c r="KE1992"/>
      <c r="KF1992"/>
      <c r="KG1992"/>
      <c r="KH1992"/>
      <c r="KI1992"/>
      <c r="KJ1992"/>
      <c r="KK1992"/>
      <c r="KL1992"/>
      <c r="KM1992"/>
      <c r="KN1992"/>
      <c r="KO1992"/>
      <c r="KP1992"/>
      <c r="KQ1992"/>
      <c r="KR1992"/>
      <c r="KS1992"/>
      <c r="KT1992"/>
      <c r="KU1992"/>
      <c r="KV1992"/>
      <c r="KW1992"/>
      <c r="KX1992"/>
      <c r="KY1992"/>
      <c r="KZ1992"/>
      <c r="LA1992"/>
      <c r="LB1992"/>
      <c r="LC1992"/>
      <c r="LD1992"/>
      <c r="LE1992"/>
      <c r="LF1992"/>
      <c r="LG1992"/>
      <c r="LH1992"/>
      <c r="LI1992"/>
      <c r="LJ1992"/>
      <c r="LK1992"/>
      <c r="LL1992"/>
      <c r="LM1992"/>
      <c r="LN1992"/>
      <c r="LO1992"/>
      <c r="LP1992"/>
      <c r="LQ1992"/>
      <c r="LR1992"/>
      <c r="LS1992"/>
      <c r="LT1992"/>
      <c r="LU1992"/>
      <c r="LV1992"/>
      <c r="LW1992"/>
      <c r="LX1992"/>
      <c r="LY1992"/>
      <c r="LZ1992"/>
      <c r="MA1992"/>
      <c r="MB1992"/>
      <c r="MC1992"/>
      <c r="MD1992"/>
      <c r="ME1992"/>
      <c r="MF1992"/>
      <c r="MG1992"/>
      <c r="MH1992"/>
      <c r="MI1992"/>
      <c r="MJ1992"/>
      <c r="MK1992"/>
      <c r="ML1992"/>
      <c r="MM1992"/>
      <c r="MN1992"/>
      <c r="MO1992"/>
      <c r="MP1992"/>
      <c r="MQ1992"/>
      <c r="MR1992"/>
      <c r="MS1992"/>
      <c r="MT1992"/>
      <c r="MU1992"/>
      <c r="MV1992"/>
      <c r="MW1992"/>
      <c r="MX1992"/>
      <c r="MY1992"/>
      <c r="MZ1992"/>
      <c r="NA1992"/>
      <c r="NB1992"/>
      <c r="NC1992"/>
      <c r="ND1992"/>
      <c r="NE1992"/>
      <c r="NF1992"/>
      <c r="NG1992"/>
      <c r="NH1992"/>
      <c r="NI1992"/>
      <c r="NJ1992"/>
      <c r="NK1992"/>
      <c r="NL1992"/>
      <c r="NM1992"/>
      <c r="NN1992"/>
      <c r="NO1992"/>
      <c r="NP1992"/>
      <c r="NQ1992"/>
      <c r="NR1992"/>
      <c r="NS1992"/>
      <c r="NT1992"/>
      <c r="NU1992"/>
      <c r="NV1992"/>
      <c r="NW1992"/>
      <c r="NX1992"/>
      <c r="NY1992"/>
      <c r="NZ1992"/>
      <c r="OA1992"/>
      <c r="OB1992"/>
      <c r="OC1992"/>
      <c r="OD1992"/>
      <c r="OE1992"/>
      <c r="OF1992"/>
      <c r="OG1992"/>
      <c r="OH1992"/>
      <c r="OI1992"/>
      <c r="OJ1992"/>
      <c r="OK1992"/>
      <c r="OL1992"/>
      <c r="OM1992"/>
      <c r="ON1992"/>
      <c r="OO1992"/>
      <c r="OP1992"/>
      <c r="OQ1992"/>
      <c r="OR1992"/>
      <c r="OS1992"/>
      <c r="OT1992"/>
      <c r="OU1992"/>
      <c r="OV1992"/>
      <c r="OW1992"/>
      <c r="OX1992"/>
      <c r="OY1992"/>
      <c r="OZ1992"/>
      <c r="PA1992"/>
      <c r="PB1992"/>
      <c r="PC1992"/>
      <c r="PD1992"/>
      <c r="PE1992"/>
      <c r="PF1992"/>
      <c r="PG1992"/>
      <c r="PH1992"/>
      <c r="PI1992"/>
      <c r="PJ1992"/>
      <c r="PK1992"/>
      <c r="PL1992"/>
      <c r="PM1992"/>
      <c r="PN1992"/>
      <c r="PO1992"/>
      <c r="PP1992"/>
      <c r="PQ1992"/>
      <c r="PR1992"/>
      <c r="PS1992"/>
      <c r="PT1992"/>
      <c r="PU1992"/>
      <c r="PV1992"/>
      <c r="PW1992"/>
      <c r="PX1992"/>
      <c r="PY1992"/>
      <c r="PZ1992"/>
      <c r="QA1992"/>
      <c r="QB1992"/>
      <c r="QC1992"/>
      <c r="QD1992"/>
      <c r="QE1992"/>
      <c r="QF1992"/>
      <c r="QG1992"/>
      <c r="QH1992"/>
      <c r="QI1992"/>
      <c r="QJ1992"/>
      <c r="QK1992"/>
      <c r="QL1992"/>
      <c r="QM1992"/>
      <c r="QN1992"/>
      <c r="QO1992"/>
      <c r="QP1992"/>
      <c r="QQ1992"/>
      <c r="QR1992"/>
      <c r="QS1992"/>
      <c r="QT1992"/>
      <c r="QU1992"/>
      <c r="QV1992"/>
      <c r="QW1992"/>
      <c r="QX1992"/>
      <c r="QY1992"/>
      <c r="QZ1992"/>
      <c r="RA1992"/>
      <c r="RB1992"/>
      <c r="RC1992"/>
      <c r="RD1992"/>
      <c r="RE1992"/>
      <c r="RF1992"/>
      <c r="RG1992"/>
      <c r="RH1992"/>
      <c r="RI1992"/>
      <c r="RJ1992"/>
      <c r="RK1992"/>
      <c r="RL1992"/>
      <c r="RM1992"/>
      <c r="RN1992"/>
      <c r="RO1992"/>
      <c r="RP1992"/>
      <c r="RQ1992"/>
      <c r="RR1992"/>
      <c r="RS1992"/>
      <c r="RT1992"/>
      <c r="RU1992"/>
      <c r="RV1992"/>
      <c r="RW1992"/>
      <c r="RX1992"/>
      <c r="RY1992"/>
      <c r="RZ1992"/>
      <c r="SA1992"/>
      <c r="SB1992"/>
      <c r="SC1992"/>
      <c r="SD1992"/>
      <c r="SE1992"/>
      <c r="SF1992"/>
      <c r="SG1992"/>
      <c r="SH1992"/>
      <c r="SI1992"/>
      <c r="SJ1992"/>
      <c r="SK1992"/>
      <c r="SL1992"/>
      <c r="SM1992"/>
      <c r="SN1992"/>
      <c r="SO1992"/>
      <c r="SP1992"/>
      <c r="SQ1992"/>
      <c r="SR1992"/>
      <c r="SS1992"/>
      <c r="ST1992"/>
      <c r="SU1992"/>
      <c r="SV1992"/>
      <c r="SW1992"/>
      <c r="SX1992"/>
      <c r="SY1992"/>
      <c r="SZ1992"/>
      <c r="TA1992"/>
      <c r="TB1992"/>
      <c r="TC1992"/>
      <c r="TD1992"/>
      <c r="TE1992"/>
      <c r="TF1992"/>
      <c r="TG1992"/>
      <c r="TH1992"/>
      <c r="TI1992"/>
      <c r="TJ1992"/>
      <c r="TK1992"/>
      <c r="TL1992"/>
      <c r="TM1992"/>
      <c r="TN1992"/>
      <c r="TO1992"/>
      <c r="TP1992"/>
      <c r="TQ1992"/>
      <c r="TR1992"/>
      <c r="TS1992"/>
      <c r="TT1992"/>
      <c r="TU1992"/>
      <c r="TV1992"/>
      <c r="TW1992"/>
      <c r="TX1992"/>
      <c r="TY1992"/>
      <c r="TZ1992"/>
      <c r="UA1992"/>
      <c r="UB1992"/>
      <c r="UC1992"/>
      <c r="UD1992"/>
      <c r="UE1992"/>
      <c r="UF1992"/>
      <c r="UG1992"/>
      <c r="UH1992"/>
      <c r="UI1992"/>
      <c r="UJ1992"/>
      <c r="UK1992"/>
      <c r="UL1992"/>
      <c r="UM1992"/>
      <c r="UN1992"/>
      <c r="UO1992"/>
      <c r="UP1992"/>
      <c r="UQ1992"/>
      <c r="UR1992"/>
      <c r="US1992"/>
      <c r="UT1992"/>
      <c r="UU1992"/>
      <c r="UV1992"/>
      <c r="UW1992"/>
      <c r="UX1992"/>
      <c r="UY1992"/>
      <c r="UZ1992"/>
      <c r="VA1992"/>
      <c r="VB1992"/>
      <c r="VC1992"/>
      <c r="VD1992"/>
      <c r="VE1992"/>
      <c r="VF1992"/>
      <c r="VG1992"/>
      <c r="VH1992"/>
      <c r="VI1992"/>
      <c r="VJ1992"/>
      <c r="VK1992"/>
      <c r="VL1992"/>
      <c r="VM1992"/>
      <c r="VN1992"/>
      <c r="VO1992"/>
      <c r="VP1992"/>
      <c r="VQ1992"/>
      <c r="VR1992"/>
      <c r="VS1992"/>
      <c r="VT1992"/>
      <c r="VU1992"/>
      <c r="VV1992"/>
      <c r="VW1992"/>
      <c r="VX1992"/>
      <c r="VY1992"/>
      <c r="VZ1992"/>
      <c r="WA1992"/>
      <c r="WB1992"/>
      <c r="WC1992"/>
      <c r="WD1992"/>
      <c r="WE1992"/>
      <c r="WF1992"/>
      <c r="WG1992"/>
      <c r="WH1992"/>
      <c r="WI1992"/>
      <c r="WJ1992"/>
      <c r="WK1992"/>
      <c r="WL1992"/>
      <c r="WM1992"/>
      <c r="WN1992"/>
      <c r="WO1992"/>
      <c r="WP1992"/>
      <c r="WQ1992"/>
      <c r="WR1992"/>
      <c r="WS1992"/>
      <c r="WT1992"/>
      <c r="WU1992"/>
      <c r="WV1992"/>
      <c r="WW1992"/>
      <c r="WX1992"/>
      <c r="WY1992"/>
      <c r="WZ1992"/>
      <c r="XA1992"/>
      <c r="XB1992"/>
      <c r="XC1992"/>
      <c r="XD1992"/>
      <c r="XE1992"/>
      <c r="XF1992"/>
      <c r="XG1992"/>
      <c r="XH1992"/>
      <c r="XI1992"/>
      <c r="XJ1992"/>
      <c r="XK1992"/>
      <c r="XL1992"/>
      <c r="XM1992"/>
      <c r="XN1992"/>
      <c r="XO1992"/>
      <c r="XP1992"/>
      <c r="XQ1992"/>
      <c r="XR1992"/>
      <c r="XS1992"/>
      <c r="XT1992"/>
      <c r="XU1992"/>
      <c r="XV1992"/>
      <c r="XW1992"/>
      <c r="XX1992"/>
      <c r="XY1992"/>
      <c r="XZ1992"/>
      <c r="YA1992"/>
      <c r="YB1992"/>
      <c r="YC1992"/>
      <c r="YD1992"/>
      <c r="YE1992"/>
      <c r="YF1992"/>
      <c r="YG1992"/>
      <c r="YH1992"/>
      <c r="YI1992"/>
      <c r="YJ1992"/>
      <c r="YK1992"/>
      <c r="YL1992"/>
      <c r="YM1992"/>
      <c r="YN1992"/>
      <c r="YO1992"/>
      <c r="YP1992"/>
      <c r="YQ1992"/>
      <c r="YR1992"/>
      <c r="YS1992"/>
      <c r="YT1992"/>
      <c r="YU1992"/>
      <c r="YV1992"/>
      <c r="YW1992"/>
      <c r="YX1992"/>
      <c r="YY1992"/>
      <c r="YZ1992"/>
      <c r="ZA1992"/>
      <c r="ZB1992"/>
      <c r="ZC1992"/>
      <c r="ZD1992"/>
      <c r="ZE1992"/>
      <c r="ZF1992"/>
      <c r="ZG1992"/>
      <c r="ZH1992"/>
      <c r="ZI1992"/>
      <c r="ZJ1992"/>
      <c r="ZK1992"/>
      <c r="ZL1992"/>
      <c r="ZM1992"/>
      <c r="ZN1992"/>
      <c r="ZO1992"/>
      <c r="ZP1992"/>
      <c r="ZQ1992"/>
      <c r="ZR1992"/>
      <c r="ZS1992"/>
      <c r="ZT1992"/>
      <c r="ZU1992"/>
      <c r="ZV1992"/>
      <c r="ZW1992"/>
      <c r="ZX1992"/>
      <c r="ZY1992"/>
      <c r="ZZ1992"/>
      <c r="AAA1992"/>
      <c r="AAB1992"/>
      <c r="AAC1992"/>
      <c r="AAD1992"/>
      <c r="AAE1992"/>
      <c r="AAF1992"/>
      <c r="AAG1992"/>
      <c r="AAH1992"/>
      <c r="AAI1992"/>
      <c r="AAJ1992"/>
      <c r="AAK1992"/>
      <c r="AAL1992"/>
      <c r="AAM1992"/>
      <c r="AAN1992"/>
      <c r="AAO1992"/>
      <c r="AAP1992"/>
      <c r="AAQ1992"/>
      <c r="AAR1992"/>
      <c r="AAS1992"/>
      <c r="AAT1992"/>
      <c r="AAU1992"/>
      <c r="AAV1992"/>
      <c r="AAW1992"/>
      <c r="AAX1992"/>
      <c r="AAY1992"/>
      <c r="AAZ1992"/>
      <c r="ABA1992"/>
      <c r="ABB1992"/>
      <c r="ABC1992"/>
      <c r="ABD1992"/>
      <c r="ABE1992"/>
      <c r="ABF1992"/>
      <c r="ABG1992"/>
      <c r="ABH1992"/>
      <c r="ABI1992"/>
      <c r="ABJ1992"/>
      <c r="ABK1992"/>
      <c r="ABL1992"/>
      <c r="ABM1992"/>
      <c r="ABN1992"/>
      <c r="ABO1992"/>
      <c r="ABP1992"/>
      <c r="ABQ1992"/>
      <c r="ABR1992"/>
      <c r="ABS1992"/>
      <c r="ABT1992"/>
      <c r="ABU1992"/>
      <c r="ABV1992"/>
      <c r="ABW1992"/>
      <c r="ABX1992"/>
      <c r="ABY1992"/>
      <c r="ABZ1992"/>
      <c r="ACA1992"/>
      <c r="ACB1992"/>
      <c r="ACC1992"/>
      <c r="ACD1992"/>
      <c r="ACE1992"/>
      <c r="ACF1992"/>
      <c r="ACG1992"/>
      <c r="ACH1992"/>
      <c r="ACI1992"/>
      <c r="ACJ1992"/>
      <c r="ACK1992"/>
      <c r="ACL1992"/>
      <c r="ACM1992"/>
      <c r="ACN1992"/>
      <c r="ACO1992"/>
      <c r="ACP1992"/>
      <c r="ACQ1992"/>
      <c r="ACR1992"/>
      <c r="ACS1992"/>
      <c r="ACT1992"/>
      <c r="ACU1992"/>
      <c r="ACV1992"/>
      <c r="ACW1992"/>
      <c r="ACX1992"/>
      <c r="ACY1992"/>
      <c r="ACZ1992"/>
      <c r="ADA1992"/>
      <c r="ADB1992"/>
      <c r="ADC1992"/>
      <c r="ADD1992"/>
      <c r="ADE1992"/>
      <c r="ADF1992"/>
      <c r="ADG1992"/>
      <c r="ADH1992"/>
      <c r="ADI1992"/>
      <c r="ADJ1992"/>
      <c r="ADK1992"/>
      <c r="ADL1992"/>
      <c r="ADM1992"/>
      <c r="ADN1992"/>
      <c r="ADO1992"/>
      <c r="ADP1992"/>
      <c r="ADQ1992"/>
      <c r="ADR1992"/>
      <c r="ADS1992"/>
      <c r="ADT1992"/>
      <c r="ADU1992"/>
      <c r="ADV1992"/>
      <c r="ADW1992"/>
      <c r="ADX1992"/>
      <c r="ADY1992"/>
      <c r="ADZ1992"/>
      <c r="AEA1992"/>
      <c r="AEB1992"/>
      <c r="AEC1992"/>
      <c r="AED1992"/>
      <c r="AEE1992"/>
      <c r="AEF1992"/>
      <c r="AEG1992"/>
      <c r="AEH1992"/>
      <c r="AEI1992"/>
      <c r="AEJ1992"/>
      <c r="AEK1992"/>
      <c r="AEL1992"/>
      <c r="AEM1992"/>
      <c r="AEN1992"/>
      <c r="AEO1992"/>
      <c r="AEP1992"/>
      <c r="AEQ1992"/>
      <c r="AER1992"/>
      <c r="AES1992"/>
      <c r="AET1992"/>
      <c r="AEU1992"/>
      <c r="AEV1992"/>
      <c r="AEW1992"/>
      <c r="AEX1992"/>
      <c r="AEY1992"/>
      <c r="AEZ1992"/>
      <c r="AFA1992"/>
      <c r="AFB1992"/>
      <c r="AFC1992"/>
      <c r="AFD1992"/>
      <c r="AFE1992"/>
      <c r="AFF1992"/>
      <c r="AFG1992"/>
      <c r="AFH1992"/>
      <c r="AFI1992"/>
      <c r="AFJ1992"/>
      <c r="AFK1992"/>
      <c r="AFL1992"/>
      <c r="AFM1992"/>
      <c r="AFN1992"/>
      <c r="AFO1992"/>
      <c r="AFP1992"/>
      <c r="AFQ1992"/>
      <c r="AFR1992"/>
      <c r="AFS1992"/>
      <c r="AFT1992"/>
      <c r="AFU1992"/>
      <c r="AFV1992"/>
      <c r="AFW1992"/>
      <c r="AFX1992"/>
      <c r="AFY1992"/>
      <c r="AFZ1992"/>
      <c r="AGA1992"/>
      <c r="AGB1992"/>
      <c r="AGC1992"/>
      <c r="AGD1992"/>
      <c r="AGE1992"/>
      <c r="AGF1992"/>
      <c r="AGG1992"/>
      <c r="AGH1992"/>
      <c r="AGI1992"/>
      <c r="AGJ1992"/>
      <c r="AGK1992"/>
      <c r="AGL1992"/>
      <c r="AGM1992"/>
      <c r="AGN1992"/>
      <c r="AGO1992"/>
      <c r="AGP1992"/>
      <c r="AGQ1992"/>
      <c r="AGR1992"/>
      <c r="AGS1992"/>
      <c r="AGT1992"/>
      <c r="AGU1992"/>
      <c r="AGV1992"/>
      <c r="AGW1992"/>
      <c r="AGX1992"/>
      <c r="AGY1992"/>
      <c r="AGZ1992"/>
      <c r="AHA1992"/>
      <c r="AHB1992"/>
      <c r="AHC1992"/>
      <c r="AHD1992"/>
      <c r="AHE1992"/>
      <c r="AHF1992"/>
      <c r="AHG1992"/>
      <c r="AHH1992"/>
      <c r="AHI1992"/>
      <c r="AHJ1992"/>
      <c r="AHK1992"/>
      <c r="AHL1992"/>
      <c r="AHM1992"/>
      <c r="AHN1992"/>
      <c r="AHO1992"/>
      <c r="AHP1992"/>
      <c r="AHQ1992"/>
      <c r="AHR1992"/>
      <c r="AHS1992"/>
      <c r="AHT1992"/>
      <c r="AHU1992"/>
      <c r="AHV1992"/>
      <c r="AHW1992"/>
      <c r="AHX1992"/>
      <c r="AHY1992"/>
      <c r="AHZ1992"/>
      <c r="AIA1992"/>
      <c r="AIB1992"/>
      <c r="AIC1992"/>
      <c r="AID1992"/>
      <c r="AIE1992"/>
      <c r="AIF1992"/>
      <c r="AIG1992"/>
      <c r="AIH1992"/>
      <c r="AII1992"/>
      <c r="AIJ1992"/>
      <c r="AIK1992"/>
      <c r="AIL1992"/>
      <c r="AIM1992"/>
      <c r="AIN1992"/>
      <c r="AIO1992"/>
      <c r="AIP1992"/>
      <c r="AIQ1992"/>
      <c r="AIR1992"/>
      <c r="AIS1992"/>
      <c r="AIT1992"/>
      <c r="AIU1992"/>
      <c r="AIV1992"/>
      <c r="AIW1992"/>
      <c r="AIX1992"/>
      <c r="AIY1992"/>
      <c r="AIZ1992"/>
      <c r="AJA1992"/>
      <c r="AJB1992"/>
      <c r="AJC1992"/>
      <c r="AJD1992"/>
      <c r="AJE1992"/>
      <c r="AJF1992"/>
      <c r="AJG1992"/>
      <c r="AJH1992"/>
      <c r="AJI1992"/>
      <c r="AJJ1992"/>
      <c r="AJK1992"/>
      <c r="AJL1992"/>
      <c r="AJM1992"/>
      <c r="AJN1992"/>
      <c r="AJO1992"/>
      <c r="AJP1992"/>
      <c r="AJQ1992"/>
      <c r="AJR1992"/>
      <c r="AJS1992"/>
      <c r="AJT1992"/>
      <c r="AJU1992"/>
      <c r="AJV1992"/>
      <c r="AJW1992"/>
      <c r="AJX1992"/>
      <c r="AJY1992"/>
      <c r="AJZ1992"/>
      <c r="AKA1992"/>
      <c r="AKB1992"/>
      <c r="AKC1992"/>
      <c r="AKD1992"/>
      <c r="AKE1992"/>
      <c r="AKF1992"/>
      <c r="AKG1992"/>
      <c r="AKH1992"/>
      <c r="AKI1992"/>
      <c r="AKJ1992"/>
      <c r="AKK1992"/>
      <c r="AKL1992"/>
      <c r="AKM1992"/>
      <c r="AKN1992"/>
      <c r="AKO1992"/>
      <c r="AKP1992"/>
      <c r="AKQ1992"/>
      <c r="AKR1992"/>
      <c r="AKS1992"/>
      <c r="AKT1992"/>
      <c r="AKU1992"/>
      <c r="AKV1992"/>
      <c r="AKW1992"/>
      <c r="AKX1992"/>
      <c r="AKY1992"/>
      <c r="AKZ1992"/>
      <c r="ALA1992"/>
      <c r="ALB1992"/>
      <c r="ALC1992"/>
      <c r="ALD1992"/>
      <c r="ALE1992"/>
      <c r="ALF1992"/>
      <c r="ALG1992"/>
      <c r="ALH1992"/>
      <c r="ALI1992"/>
      <c r="ALJ1992"/>
      <c r="ALK1992"/>
      <c r="ALL1992"/>
      <c r="ALM1992"/>
      <c r="ALN1992"/>
      <c r="ALO1992"/>
      <c r="ALP1992"/>
      <c r="ALQ1992"/>
      <c r="ALR1992"/>
      <c r="ALS1992"/>
      <c r="ALT1992"/>
      <c r="ALU1992"/>
      <c r="ALV1992"/>
      <c r="ALW1992"/>
      <c r="ALX1992"/>
      <c r="ALY1992"/>
      <c r="ALZ1992"/>
      <c r="AMA1992"/>
      <c r="AMB1992"/>
      <c r="AMC1992"/>
      <c r="AMD1992"/>
      <c r="AME1992"/>
      <c r="AMF1992"/>
      <c r="AMG1992"/>
      <c r="AMH1992"/>
      <c r="AMI1992"/>
      <c r="AMJ1992"/>
      <c r="AMK1992"/>
    </row>
    <row r="1993" spans="1:1025" ht="45" customHeight="1" thickTop="1" thickBot="1" x14ac:dyDescent="0.3">
      <c r="A1993" s="249" t="s">
        <v>1548</v>
      </c>
      <c r="B1993" s="249"/>
      <c r="C1993" s="249"/>
      <c r="D1993" s="249"/>
      <c r="E1993" s="249"/>
      <c r="F1993" s="249"/>
      <c r="G1993" s="249"/>
      <c r="H1993" s="249"/>
      <c r="I1993" s="249"/>
      <c r="J1993" s="249"/>
      <c r="K1993" s="249"/>
      <c r="L1993" s="249"/>
      <c r="M1993" s="249"/>
      <c r="N1993" s="249"/>
      <c r="O1993" s="249"/>
      <c r="P1993" s="249"/>
      <c r="Q1993" s="54">
        <v>0</v>
      </c>
      <c r="R1993" s="251" t="s">
        <v>2587</v>
      </c>
      <c r="S1993" s="252"/>
      <c r="T1993" s="252"/>
      <c r="U1993" s="252"/>
      <c r="V1993" s="252"/>
      <c r="W1993" s="252"/>
      <c r="X1993" s="252"/>
      <c r="Y1993" s="252"/>
      <c r="Z1993" s="252"/>
      <c r="AA1993" s="252"/>
      <c r="AB1993" s="252"/>
      <c r="AC1993" s="252"/>
      <c r="AD1993" s="252"/>
      <c r="AE1993" s="253"/>
      <c r="AF1993" s="54">
        <v>2</v>
      </c>
      <c r="AG1993" s="251" t="s">
        <v>2572</v>
      </c>
      <c r="AH1993" s="252"/>
      <c r="AI1993" s="252"/>
      <c r="AJ1993" s="252"/>
      <c r="AK1993" s="252"/>
      <c r="AL1993" s="252"/>
      <c r="AM1993" s="252"/>
      <c r="AN1993" s="252"/>
      <c r="AO1993" s="252"/>
      <c r="AP1993" s="252"/>
      <c r="AQ1993" s="252"/>
      <c r="AR1993" s="252"/>
      <c r="AS1993" s="252"/>
      <c r="AT1993" s="253"/>
      <c r="AU1993"/>
      <c r="AV1993"/>
      <c r="AW1993"/>
      <c r="AX1993"/>
      <c r="AY1993"/>
      <c r="AZ1993"/>
      <c r="BA1993"/>
      <c r="BB1993"/>
      <c r="BC1993"/>
      <c r="BD1993"/>
      <c r="BE1993"/>
      <c r="BF1993"/>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I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c r="EX1993"/>
      <c r="EY1993"/>
      <c r="EZ1993"/>
      <c r="FA1993"/>
      <c r="FB1993"/>
      <c r="FC1993"/>
      <c r="FD1993"/>
      <c r="FE1993"/>
      <c r="FF1993"/>
      <c r="FG1993"/>
      <c r="FH1993"/>
      <c r="FI1993"/>
      <c r="FJ1993"/>
      <c r="FK1993"/>
      <c r="FL1993"/>
      <c r="FM1993"/>
      <c r="FN1993"/>
      <c r="FO1993"/>
      <c r="FP1993"/>
      <c r="FQ1993"/>
      <c r="FR1993"/>
      <c r="FS1993"/>
      <c r="FT1993"/>
      <c r="FU1993"/>
      <c r="FV1993"/>
      <c r="FW1993"/>
      <c r="FX1993"/>
      <c r="FY1993"/>
      <c r="FZ1993"/>
      <c r="GA1993"/>
      <c r="GB1993"/>
      <c r="GC1993"/>
      <c r="GD1993"/>
      <c r="GE1993"/>
      <c r="GF1993"/>
      <c r="GG1993"/>
      <c r="GH1993"/>
      <c r="GI1993"/>
      <c r="GJ1993"/>
      <c r="GK1993"/>
      <c r="GL1993"/>
      <c r="GM1993"/>
      <c r="GN1993"/>
      <c r="GO1993"/>
      <c r="GP1993"/>
      <c r="GQ1993"/>
      <c r="GR1993"/>
      <c r="GS1993"/>
      <c r="GT1993"/>
      <c r="GU1993"/>
      <c r="GV1993"/>
      <c r="GW1993"/>
      <c r="GX1993"/>
      <c r="GY1993"/>
      <c r="GZ1993"/>
      <c r="HA1993"/>
      <c r="HB1993"/>
      <c r="HC1993"/>
      <c r="HD1993"/>
      <c r="HE1993"/>
      <c r="HF1993"/>
      <c r="HG1993"/>
      <c r="HH1993"/>
      <c r="HI1993"/>
      <c r="HJ1993"/>
      <c r="HK1993"/>
      <c r="HL1993"/>
      <c r="HM1993"/>
      <c r="HN1993"/>
      <c r="HO1993"/>
      <c r="HP1993"/>
      <c r="HQ1993"/>
      <c r="HR1993"/>
      <c r="HS1993"/>
      <c r="HT1993"/>
      <c r="HU1993"/>
      <c r="HV1993"/>
      <c r="HW1993"/>
      <c r="HX1993"/>
      <c r="HY1993"/>
      <c r="HZ1993"/>
      <c r="IA1993"/>
      <c r="IB1993"/>
      <c r="IC1993"/>
      <c r="ID1993"/>
      <c r="IE1993"/>
      <c r="IF1993"/>
      <c r="IG1993"/>
      <c r="IH1993"/>
      <c r="II1993"/>
      <c r="IJ1993"/>
      <c r="IK1993"/>
      <c r="IL1993"/>
      <c r="IM1993"/>
      <c r="IN1993"/>
      <c r="IO1993"/>
      <c r="IP1993"/>
      <c r="IQ1993"/>
      <c r="IR1993"/>
      <c r="IS1993"/>
      <c r="IT1993"/>
      <c r="IU1993"/>
      <c r="IV1993"/>
      <c r="IW1993"/>
      <c r="IX1993"/>
      <c r="IY1993"/>
      <c r="IZ1993"/>
      <c r="JA1993"/>
      <c r="JB1993"/>
      <c r="JC1993"/>
      <c r="JD1993"/>
      <c r="JE1993"/>
      <c r="JF1993"/>
      <c r="JG1993"/>
      <c r="JH1993"/>
      <c r="JI1993"/>
      <c r="JJ1993"/>
      <c r="JK1993"/>
      <c r="JL1993"/>
      <c r="JM1993"/>
      <c r="JN1993"/>
      <c r="JO1993"/>
      <c r="JP1993"/>
      <c r="JQ1993"/>
      <c r="JR1993"/>
      <c r="JS1993"/>
      <c r="JT1993"/>
      <c r="JU1993"/>
      <c r="JV1993"/>
      <c r="JW1993"/>
      <c r="JX1993"/>
      <c r="JY1993"/>
      <c r="JZ1993"/>
      <c r="KA1993"/>
      <c r="KB1993"/>
      <c r="KC1993"/>
      <c r="KD1993"/>
      <c r="KE1993"/>
      <c r="KF1993"/>
      <c r="KG1993"/>
      <c r="KH1993"/>
      <c r="KI1993"/>
      <c r="KJ1993"/>
      <c r="KK1993"/>
      <c r="KL1993"/>
      <c r="KM1993"/>
      <c r="KN1993"/>
      <c r="KO1993"/>
      <c r="KP1993"/>
      <c r="KQ1993"/>
      <c r="KR1993"/>
      <c r="KS1993"/>
      <c r="KT1993"/>
      <c r="KU1993"/>
      <c r="KV1993"/>
      <c r="KW1993"/>
      <c r="KX1993"/>
      <c r="KY1993"/>
      <c r="KZ1993"/>
      <c r="LA1993"/>
      <c r="LB1993"/>
      <c r="LC1993"/>
      <c r="LD1993"/>
      <c r="LE1993"/>
      <c r="LF1993"/>
      <c r="LG1993"/>
      <c r="LH1993"/>
      <c r="LI1993"/>
      <c r="LJ1993"/>
      <c r="LK1993"/>
      <c r="LL1993"/>
      <c r="LM1993"/>
      <c r="LN1993"/>
      <c r="LO1993"/>
      <c r="LP1993"/>
      <c r="LQ1993"/>
      <c r="LR1993"/>
      <c r="LS1993"/>
      <c r="LT1993"/>
      <c r="LU1993"/>
      <c r="LV1993"/>
      <c r="LW1993"/>
      <c r="LX1993"/>
      <c r="LY1993"/>
      <c r="LZ1993"/>
      <c r="MA1993"/>
      <c r="MB1993"/>
      <c r="MC1993"/>
      <c r="MD1993"/>
      <c r="ME1993"/>
      <c r="MF1993"/>
      <c r="MG1993"/>
      <c r="MH1993"/>
      <c r="MI1993"/>
      <c r="MJ1993"/>
      <c r="MK1993"/>
      <c r="ML1993"/>
      <c r="MM1993"/>
      <c r="MN1993"/>
      <c r="MO1993"/>
      <c r="MP1993"/>
      <c r="MQ1993"/>
      <c r="MR1993"/>
      <c r="MS1993"/>
      <c r="MT1993"/>
      <c r="MU1993"/>
      <c r="MV1993"/>
      <c r="MW1993"/>
      <c r="MX1993"/>
      <c r="MY1993"/>
      <c r="MZ1993"/>
      <c r="NA1993"/>
      <c r="NB1993"/>
      <c r="NC1993"/>
      <c r="ND1993"/>
      <c r="NE1993"/>
      <c r="NF1993"/>
      <c r="NG1993"/>
      <c r="NH1993"/>
      <c r="NI1993"/>
      <c r="NJ1993"/>
      <c r="NK1993"/>
      <c r="NL1993"/>
      <c r="NM1993"/>
      <c r="NN1993"/>
      <c r="NO1993"/>
      <c r="NP1993"/>
      <c r="NQ1993"/>
      <c r="NR1993"/>
      <c r="NS1993"/>
      <c r="NT1993"/>
      <c r="NU1993"/>
      <c r="NV1993"/>
      <c r="NW1993"/>
      <c r="NX1993"/>
      <c r="NY1993"/>
      <c r="NZ1993"/>
      <c r="OA1993"/>
      <c r="OB1993"/>
      <c r="OC1993"/>
      <c r="OD1993"/>
      <c r="OE1993"/>
      <c r="OF1993"/>
      <c r="OG1993"/>
      <c r="OH1993"/>
      <c r="OI1993"/>
      <c r="OJ1993"/>
      <c r="OK1993"/>
      <c r="OL1993"/>
      <c r="OM1993"/>
      <c r="ON1993"/>
      <c r="OO1993"/>
      <c r="OP1993"/>
      <c r="OQ1993"/>
      <c r="OR1993"/>
      <c r="OS1993"/>
      <c r="OT1993"/>
      <c r="OU1993"/>
      <c r="OV1993"/>
      <c r="OW1993"/>
      <c r="OX1993"/>
      <c r="OY1993"/>
      <c r="OZ1993"/>
      <c r="PA1993"/>
      <c r="PB1993"/>
      <c r="PC1993"/>
      <c r="PD1993"/>
      <c r="PE1993"/>
      <c r="PF1993"/>
      <c r="PG1993"/>
      <c r="PH1993"/>
      <c r="PI1993"/>
      <c r="PJ1993"/>
      <c r="PK1993"/>
      <c r="PL1993"/>
      <c r="PM1993"/>
      <c r="PN1993"/>
      <c r="PO1993"/>
      <c r="PP1993"/>
      <c r="PQ1993"/>
      <c r="PR1993"/>
      <c r="PS1993"/>
      <c r="PT1993"/>
      <c r="PU1993"/>
      <c r="PV1993"/>
      <c r="PW1993"/>
      <c r="PX1993"/>
      <c r="PY1993"/>
      <c r="PZ1993"/>
      <c r="QA1993"/>
      <c r="QB1993"/>
      <c r="QC1993"/>
      <c r="QD1993"/>
      <c r="QE1993"/>
      <c r="QF1993"/>
      <c r="QG1993"/>
      <c r="QH1993"/>
      <c r="QI1993"/>
      <c r="QJ1993"/>
      <c r="QK1993"/>
      <c r="QL1993"/>
      <c r="QM1993"/>
      <c r="QN1993"/>
      <c r="QO1993"/>
      <c r="QP1993"/>
      <c r="QQ1993"/>
      <c r="QR1993"/>
      <c r="QS1993"/>
      <c r="QT1993"/>
      <c r="QU1993"/>
      <c r="QV1993"/>
      <c r="QW1993"/>
      <c r="QX1993"/>
      <c r="QY1993"/>
      <c r="QZ1993"/>
      <c r="RA1993"/>
      <c r="RB1993"/>
      <c r="RC1993"/>
      <c r="RD1993"/>
      <c r="RE1993"/>
      <c r="RF1993"/>
      <c r="RG1993"/>
      <c r="RH1993"/>
      <c r="RI1993"/>
      <c r="RJ1993"/>
      <c r="RK1993"/>
      <c r="RL1993"/>
      <c r="RM1993"/>
      <c r="RN1993"/>
      <c r="RO1993"/>
      <c r="RP1993"/>
      <c r="RQ1993"/>
      <c r="RR1993"/>
      <c r="RS1993"/>
      <c r="RT1993"/>
      <c r="RU1993"/>
      <c r="RV1993"/>
      <c r="RW1993"/>
      <c r="RX1993"/>
      <c r="RY1993"/>
      <c r="RZ1993"/>
      <c r="SA1993"/>
      <c r="SB1993"/>
      <c r="SC1993"/>
      <c r="SD1993"/>
      <c r="SE1993"/>
      <c r="SF1993"/>
      <c r="SG1993"/>
      <c r="SH1993"/>
      <c r="SI1993"/>
      <c r="SJ1993"/>
      <c r="SK1993"/>
      <c r="SL1993"/>
      <c r="SM1993"/>
      <c r="SN1993"/>
      <c r="SO1993"/>
      <c r="SP1993"/>
      <c r="SQ1993"/>
      <c r="SR1993"/>
      <c r="SS1993"/>
      <c r="ST1993"/>
      <c r="SU1993"/>
      <c r="SV1993"/>
      <c r="SW1993"/>
      <c r="SX1993"/>
      <c r="SY1993"/>
      <c r="SZ1993"/>
      <c r="TA1993"/>
      <c r="TB1993"/>
      <c r="TC1993"/>
      <c r="TD1993"/>
      <c r="TE1993"/>
      <c r="TF1993"/>
      <c r="TG1993"/>
      <c r="TH1993"/>
      <c r="TI1993"/>
      <c r="TJ1993"/>
      <c r="TK1993"/>
      <c r="TL1993"/>
      <c r="TM1993"/>
      <c r="TN1993"/>
      <c r="TO1993"/>
      <c r="TP1993"/>
      <c r="TQ1993"/>
      <c r="TR1993"/>
      <c r="TS1993"/>
      <c r="TT1993"/>
      <c r="TU1993"/>
      <c r="TV1993"/>
      <c r="TW1993"/>
      <c r="TX1993"/>
      <c r="TY1993"/>
      <c r="TZ1993"/>
      <c r="UA1993"/>
      <c r="UB1993"/>
      <c r="UC1993"/>
      <c r="UD1993"/>
      <c r="UE1993"/>
      <c r="UF1993"/>
      <c r="UG1993"/>
      <c r="UH1993"/>
      <c r="UI1993"/>
      <c r="UJ1993"/>
      <c r="UK1993"/>
      <c r="UL1993"/>
      <c r="UM1993"/>
      <c r="UN1993"/>
      <c r="UO1993"/>
      <c r="UP1993"/>
      <c r="UQ1993"/>
      <c r="UR1993"/>
      <c r="US1993"/>
      <c r="UT1993"/>
      <c r="UU1993"/>
      <c r="UV1993"/>
      <c r="UW1993"/>
      <c r="UX1993"/>
      <c r="UY1993"/>
      <c r="UZ1993"/>
      <c r="VA1993"/>
      <c r="VB1993"/>
      <c r="VC1993"/>
      <c r="VD1993"/>
      <c r="VE1993"/>
      <c r="VF1993"/>
      <c r="VG1993"/>
      <c r="VH1993"/>
      <c r="VI1993"/>
      <c r="VJ1993"/>
      <c r="VK1993"/>
      <c r="VL1993"/>
      <c r="VM1993"/>
      <c r="VN1993"/>
      <c r="VO1993"/>
      <c r="VP1993"/>
      <c r="VQ1993"/>
      <c r="VR1993"/>
      <c r="VS1993"/>
      <c r="VT1993"/>
      <c r="VU1993"/>
      <c r="VV1993"/>
      <c r="VW1993"/>
      <c r="VX1993"/>
      <c r="VY1993"/>
      <c r="VZ1993"/>
      <c r="WA1993"/>
      <c r="WB1993"/>
      <c r="WC1993"/>
      <c r="WD1993"/>
      <c r="WE1993"/>
      <c r="WF1993"/>
      <c r="WG1993"/>
      <c r="WH1993"/>
      <c r="WI1993"/>
      <c r="WJ1993"/>
      <c r="WK1993"/>
      <c r="WL1993"/>
      <c r="WM1993"/>
      <c r="WN1993"/>
      <c r="WO1993"/>
      <c r="WP1993"/>
      <c r="WQ1993"/>
      <c r="WR1993"/>
      <c r="WS1993"/>
      <c r="WT1993"/>
      <c r="WU1993"/>
      <c r="WV1993"/>
      <c r="WW1993"/>
      <c r="WX1993"/>
      <c r="WY1993"/>
      <c r="WZ1993"/>
      <c r="XA1993"/>
      <c r="XB1993"/>
      <c r="XC1993"/>
      <c r="XD1993"/>
      <c r="XE1993"/>
      <c r="XF1993"/>
      <c r="XG1993"/>
      <c r="XH1993"/>
      <c r="XI1993"/>
      <c r="XJ1993"/>
      <c r="XK1993"/>
      <c r="XL1993"/>
      <c r="XM1993"/>
      <c r="XN1993"/>
      <c r="XO1993"/>
      <c r="XP1993"/>
      <c r="XQ1993"/>
      <c r="XR1993"/>
      <c r="XS1993"/>
      <c r="XT1993"/>
      <c r="XU1993"/>
      <c r="XV1993"/>
      <c r="XW1993"/>
      <c r="XX1993"/>
      <c r="XY1993"/>
      <c r="XZ1993"/>
      <c r="YA1993"/>
      <c r="YB1993"/>
      <c r="YC1993"/>
      <c r="YD1993"/>
      <c r="YE1993"/>
      <c r="YF1993"/>
      <c r="YG1993"/>
      <c r="YH1993"/>
      <c r="YI1993"/>
      <c r="YJ1993"/>
      <c r="YK1993"/>
      <c r="YL1993"/>
      <c r="YM1993"/>
      <c r="YN1993"/>
      <c r="YO1993"/>
      <c r="YP1993"/>
      <c r="YQ1993"/>
      <c r="YR1993"/>
      <c r="YS1993"/>
      <c r="YT1993"/>
      <c r="YU1993"/>
      <c r="YV1993"/>
      <c r="YW1993"/>
      <c r="YX1993"/>
      <c r="YY1993"/>
      <c r="YZ1993"/>
      <c r="ZA1993"/>
      <c r="ZB1993"/>
      <c r="ZC1993"/>
      <c r="ZD1993"/>
      <c r="ZE1993"/>
      <c r="ZF1993"/>
      <c r="ZG1993"/>
      <c r="ZH1993"/>
      <c r="ZI1993"/>
      <c r="ZJ1993"/>
      <c r="ZK1993"/>
      <c r="ZL1993"/>
      <c r="ZM1993"/>
      <c r="ZN1993"/>
      <c r="ZO1993"/>
      <c r="ZP1993"/>
      <c r="ZQ1993"/>
      <c r="ZR1993"/>
      <c r="ZS1993"/>
      <c r="ZT1993"/>
      <c r="ZU1993"/>
      <c r="ZV1993"/>
      <c r="ZW1993"/>
      <c r="ZX1993"/>
      <c r="ZY1993"/>
      <c r="ZZ1993"/>
      <c r="AAA1993"/>
      <c r="AAB1993"/>
      <c r="AAC1993"/>
      <c r="AAD1993"/>
      <c r="AAE1993"/>
      <c r="AAF1993"/>
      <c r="AAG1993"/>
      <c r="AAH1993"/>
      <c r="AAI1993"/>
      <c r="AAJ1993"/>
      <c r="AAK1993"/>
      <c r="AAL1993"/>
      <c r="AAM1993"/>
      <c r="AAN1993"/>
      <c r="AAO1993"/>
      <c r="AAP1993"/>
      <c r="AAQ1993"/>
      <c r="AAR1993"/>
      <c r="AAS1993"/>
      <c r="AAT1993"/>
      <c r="AAU1993"/>
      <c r="AAV1993"/>
      <c r="AAW1993"/>
      <c r="AAX1993"/>
      <c r="AAY1993"/>
      <c r="AAZ1993"/>
      <c r="ABA1993"/>
      <c r="ABB1993"/>
      <c r="ABC1993"/>
      <c r="ABD1993"/>
      <c r="ABE1993"/>
      <c r="ABF1993"/>
      <c r="ABG1993"/>
      <c r="ABH1993"/>
      <c r="ABI1993"/>
      <c r="ABJ1993"/>
      <c r="ABK1993"/>
      <c r="ABL1993"/>
      <c r="ABM1993"/>
      <c r="ABN1993"/>
      <c r="ABO1993"/>
      <c r="ABP1993"/>
      <c r="ABQ1993"/>
      <c r="ABR1993"/>
      <c r="ABS1993"/>
      <c r="ABT1993"/>
      <c r="ABU1993"/>
      <c r="ABV1993"/>
      <c r="ABW1993"/>
      <c r="ABX1993"/>
      <c r="ABY1993"/>
      <c r="ABZ1993"/>
      <c r="ACA1993"/>
      <c r="ACB1993"/>
      <c r="ACC1993"/>
      <c r="ACD1993"/>
      <c r="ACE1993"/>
      <c r="ACF1993"/>
      <c r="ACG1993"/>
      <c r="ACH1993"/>
      <c r="ACI1993"/>
      <c r="ACJ1993"/>
      <c r="ACK1993"/>
      <c r="ACL1993"/>
      <c r="ACM1993"/>
      <c r="ACN1993"/>
      <c r="ACO1993"/>
      <c r="ACP1993"/>
      <c r="ACQ1993"/>
      <c r="ACR1993"/>
      <c r="ACS1993"/>
      <c r="ACT1993"/>
      <c r="ACU1993"/>
      <c r="ACV1993"/>
      <c r="ACW1993"/>
      <c r="ACX1993"/>
      <c r="ACY1993"/>
      <c r="ACZ1993"/>
      <c r="ADA1993"/>
      <c r="ADB1993"/>
      <c r="ADC1993"/>
      <c r="ADD1993"/>
      <c r="ADE1993"/>
      <c r="ADF1993"/>
      <c r="ADG1993"/>
      <c r="ADH1993"/>
      <c r="ADI1993"/>
      <c r="ADJ1993"/>
      <c r="ADK1993"/>
      <c r="ADL1993"/>
      <c r="ADM1993"/>
      <c r="ADN1993"/>
      <c r="ADO1993"/>
      <c r="ADP1993"/>
      <c r="ADQ1993"/>
      <c r="ADR1993"/>
      <c r="ADS1993"/>
      <c r="ADT1993"/>
      <c r="ADU1993"/>
      <c r="ADV1993"/>
      <c r="ADW1993"/>
      <c r="ADX1993"/>
      <c r="ADY1993"/>
      <c r="ADZ1993"/>
      <c r="AEA1993"/>
      <c r="AEB1993"/>
      <c r="AEC1993"/>
      <c r="AED1993"/>
      <c r="AEE1993"/>
      <c r="AEF1993"/>
      <c r="AEG1993"/>
      <c r="AEH1993"/>
      <c r="AEI1993"/>
      <c r="AEJ1993"/>
      <c r="AEK1993"/>
      <c r="AEL1993"/>
      <c r="AEM1993"/>
      <c r="AEN1993"/>
      <c r="AEO1993"/>
      <c r="AEP1993"/>
      <c r="AEQ1993"/>
      <c r="AER1993"/>
      <c r="AES1993"/>
      <c r="AET1993"/>
      <c r="AEU1993"/>
      <c r="AEV1993"/>
      <c r="AEW1993"/>
      <c r="AEX1993"/>
      <c r="AEY1993"/>
      <c r="AEZ1993"/>
      <c r="AFA1993"/>
      <c r="AFB1993"/>
      <c r="AFC1993"/>
      <c r="AFD1993"/>
      <c r="AFE1993"/>
      <c r="AFF1993"/>
      <c r="AFG1993"/>
      <c r="AFH1993"/>
      <c r="AFI1993"/>
      <c r="AFJ1993"/>
      <c r="AFK1993"/>
      <c r="AFL1993"/>
      <c r="AFM1993"/>
      <c r="AFN1993"/>
      <c r="AFO1993"/>
      <c r="AFP1993"/>
      <c r="AFQ1993"/>
      <c r="AFR1993"/>
      <c r="AFS1993"/>
      <c r="AFT1993"/>
      <c r="AFU1993"/>
      <c r="AFV1993"/>
      <c r="AFW1993"/>
      <c r="AFX1993"/>
      <c r="AFY1993"/>
      <c r="AFZ1993"/>
      <c r="AGA1993"/>
      <c r="AGB1993"/>
      <c r="AGC1993"/>
      <c r="AGD1993"/>
      <c r="AGE1993"/>
      <c r="AGF1993"/>
      <c r="AGG1993"/>
      <c r="AGH1993"/>
      <c r="AGI1993"/>
      <c r="AGJ1993"/>
      <c r="AGK1993"/>
      <c r="AGL1993"/>
      <c r="AGM1993"/>
      <c r="AGN1993"/>
      <c r="AGO1993"/>
      <c r="AGP1993"/>
      <c r="AGQ1993"/>
      <c r="AGR1993"/>
      <c r="AGS1993"/>
      <c r="AGT1993"/>
      <c r="AGU1993"/>
      <c r="AGV1993"/>
      <c r="AGW1993"/>
      <c r="AGX1993"/>
      <c r="AGY1993"/>
      <c r="AGZ1993"/>
      <c r="AHA1993"/>
      <c r="AHB1993"/>
      <c r="AHC1993"/>
      <c r="AHD1993"/>
      <c r="AHE1993"/>
      <c r="AHF1993"/>
      <c r="AHG1993"/>
      <c r="AHH1993"/>
      <c r="AHI1993"/>
      <c r="AHJ1993"/>
      <c r="AHK1993"/>
      <c r="AHL1993"/>
      <c r="AHM1993"/>
      <c r="AHN1993"/>
      <c r="AHO1993"/>
      <c r="AHP1993"/>
      <c r="AHQ1993"/>
      <c r="AHR1993"/>
      <c r="AHS1993"/>
      <c r="AHT1993"/>
      <c r="AHU1993"/>
      <c r="AHV1993"/>
      <c r="AHW1993"/>
      <c r="AHX1993"/>
      <c r="AHY1993"/>
      <c r="AHZ1993"/>
      <c r="AIA1993"/>
      <c r="AIB1993"/>
      <c r="AIC1993"/>
      <c r="AID1993"/>
      <c r="AIE1993"/>
      <c r="AIF1993"/>
      <c r="AIG1993"/>
      <c r="AIH1993"/>
      <c r="AII1993"/>
      <c r="AIJ1993"/>
      <c r="AIK1993"/>
      <c r="AIL1993"/>
      <c r="AIM1993"/>
      <c r="AIN1993"/>
      <c r="AIO1993"/>
      <c r="AIP1993"/>
      <c r="AIQ1993"/>
      <c r="AIR1993"/>
      <c r="AIS1993"/>
      <c r="AIT1993"/>
      <c r="AIU1993"/>
      <c r="AIV1993"/>
      <c r="AIW1993"/>
      <c r="AIX1993"/>
      <c r="AIY1993"/>
      <c r="AIZ1993"/>
      <c r="AJA1993"/>
      <c r="AJB1993"/>
      <c r="AJC1993"/>
      <c r="AJD1993"/>
      <c r="AJE1993"/>
      <c r="AJF1993"/>
      <c r="AJG1993"/>
      <c r="AJH1993"/>
      <c r="AJI1993"/>
      <c r="AJJ1993"/>
      <c r="AJK1993"/>
      <c r="AJL1993"/>
      <c r="AJM1993"/>
      <c r="AJN1993"/>
      <c r="AJO1993"/>
      <c r="AJP1993"/>
      <c r="AJQ1993"/>
      <c r="AJR1993"/>
      <c r="AJS1993"/>
      <c r="AJT1993"/>
      <c r="AJU1993"/>
      <c r="AJV1993"/>
      <c r="AJW1993"/>
      <c r="AJX1993"/>
      <c r="AJY1993"/>
      <c r="AJZ1993"/>
      <c r="AKA1993"/>
      <c r="AKB1993"/>
      <c r="AKC1993"/>
      <c r="AKD1993"/>
      <c r="AKE1993"/>
      <c r="AKF1993"/>
      <c r="AKG1993"/>
      <c r="AKH1993"/>
      <c r="AKI1993"/>
      <c r="AKJ1993"/>
      <c r="AKK1993"/>
      <c r="AKL1993"/>
      <c r="AKM1993"/>
      <c r="AKN1993"/>
      <c r="AKO1993"/>
      <c r="AKP1993"/>
      <c r="AKQ1993"/>
      <c r="AKR1993"/>
      <c r="AKS1993"/>
      <c r="AKT1993"/>
      <c r="AKU1993"/>
      <c r="AKV1993"/>
      <c r="AKW1993"/>
      <c r="AKX1993"/>
      <c r="AKY1993"/>
      <c r="AKZ1993"/>
      <c r="ALA1993"/>
      <c r="ALB1993"/>
      <c r="ALC1993"/>
      <c r="ALD1993"/>
      <c r="ALE1993"/>
      <c r="ALF1993"/>
      <c r="ALG1993"/>
      <c r="ALH1993"/>
      <c r="ALI1993"/>
      <c r="ALJ1993"/>
      <c r="ALK1993"/>
      <c r="ALL1993"/>
      <c r="ALM1993"/>
      <c r="ALN1993"/>
      <c r="ALO1993"/>
      <c r="ALP1993"/>
      <c r="ALQ1993"/>
      <c r="ALR1993"/>
      <c r="ALS1993"/>
      <c r="ALT1993"/>
      <c r="ALU1993"/>
      <c r="ALV1993"/>
      <c r="ALW1993"/>
      <c r="ALX1993"/>
      <c r="ALY1993"/>
      <c r="ALZ1993"/>
      <c r="AMA1993"/>
      <c r="AMB1993"/>
      <c r="AMC1993"/>
      <c r="AMD1993"/>
      <c r="AME1993"/>
      <c r="AMF1993"/>
      <c r="AMG1993"/>
      <c r="AMH1993"/>
      <c r="AMI1993"/>
      <c r="AMJ1993"/>
      <c r="AMK1993"/>
    </row>
    <row r="1994" spans="1:1025" ht="45" customHeight="1" thickTop="1" thickBot="1" x14ac:dyDescent="0.3">
      <c r="A1994" s="249" t="s">
        <v>1016</v>
      </c>
      <c r="B1994" s="249" t="s">
        <v>1016</v>
      </c>
      <c r="C1994" s="249" t="s">
        <v>1016</v>
      </c>
      <c r="D1994" s="249" t="s">
        <v>1016</v>
      </c>
      <c r="E1994" s="249" t="s">
        <v>1016</v>
      </c>
      <c r="F1994" s="249" t="s">
        <v>1016</v>
      </c>
      <c r="G1994" s="249" t="s">
        <v>1016</v>
      </c>
      <c r="H1994" s="249" t="s">
        <v>1016</v>
      </c>
      <c r="I1994" s="249" t="s">
        <v>1016</v>
      </c>
      <c r="J1994" s="249" t="s">
        <v>1016</v>
      </c>
      <c r="K1994" s="249" t="s">
        <v>1016</v>
      </c>
      <c r="L1994" s="249" t="s">
        <v>1016</v>
      </c>
      <c r="M1994" s="249" t="s">
        <v>1016</v>
      </c>
      <c r="N1994" s="249" t="s">
        <v>1016</v>
      </c>
      <c r="O1994" s="249" t="s">
        <v>1016</v>
      </c>
      <c r="P1994" s="249" t="s">
        <v>1016</v>
      </c>
      <c r="Q1994" s="54">
        <v>0</v>
      </c>
      <c r="R1994" s="267" t="s">
        <v>2551</v>
      </c>
      <c r="S1994" s="267"/>
      <c r="T1994" s="267"/>
      <c r="U1994" s="267"/>
      <c r="V1994" s="267"/>
      <c r="W1994" s="267"/>
      <c r="X1994" s="267"/>
      <c r="Y1994" s="267"/>
      <c r="Z1994" s="267"/>
      <c r="AA1994" s="267"/>
      <c r="AB1994" s="267"/>
      <c r="AC1994" s="267"/>
      <c r="AD1994" s="267"/>
      <c r="AE1994" s="267"/>
      <c r="AF1994" s="54">
        <v>2</v>
      </c>
      <c r="AG1994" s="267"/>
      <c r="AH1994" s="267"/>
      <c r="AI1994" s="267"/>
      <c r="AJ1994" s="267"/>
      <c r="AK1994" s="267"/>
      <c r="AL1994" s="267"/>
      <c r="AM1994" s="267"/>
      <c r="AN1994" s="267"/>
      <c r="AO1994" s="267"/>
      <c r="AP1994" s="267"/>
      <c r="AQ1994" s="267"/>
      <c r="AR1994" s="267"/>
      <c r="AS1994" s="267"/>
      <c r="AT1994" s="267"/>
      <c r="AU1994"/>
      <c r="AV1994"/>
      <c r="AW1994"/>
      <c r="AX1994"/>
      <c r="AY1994"/>
      <c r="AZ1994"/>
      <c r="BA1994"/>
      <c r="BB1994"/>
      <c r="BC1994"/>
      <c r="BD1994"/>
      <c r="BE1994"/>
      <c r="BF1994"/>
      <c r="BG1994"/>
      <c r="BH1994"/>
      <c r="BI1994"/>
      <c r="BJ1994"/>
      <c r="BK1994"/>
      <c r="BL1994"/>
      <c r="BM1994"/>
      <c r="BN1994"/>
      <c r="BO1994"/>
      <c r="BP1994"/>
      <c r="BQ1994"/>
      <c r="BR1994"/>
      <c r="BS1994"/>
      <c r="BT1994"/>
      <c r="BU1994"/>
      <c r="BV1994"/>
      <c r="BW1994"/>
      <c r="BX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I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c r="EX1994"/>
      <c r="EY1994"/>
      <c r="EZ1994"/>
      <c r="FA1994"/>
      <c r="FB1994"/>
      <c r="FC1994"/>
      <c r="FD1994"/>
      <c r="FE1994"/>
      <c r="FF1994"/>
      <c r="FG1994"/>
      <c r="FH1994"/>
      <c r="FI1994"/>
      <c r="FJ1994"/>
      <c r="FK1994"/>
      <c r="FL1994"/>
      <c r="FM1994"/>
      <c r="FN1994"/>
      <c r="FO1994"/>
      <c r="FP1994"/>
      <c r="FQ1994"/>
      <c r="FR1994"/>
      <c r="FS1994"/>
      <c r="FT1994"/>
      <c r="FU1994"/>
      <c r="FV1994"/>
      <c r="FW1994"/>
      <c r="FX1994"/>
      <c r="FY1994"/>
      <c r="FZ1994"/>
      <c r="GA1994"/>
      <c r="GB1994"/>
      <c r="GC1994"/>
      <c r="GD1994"/>
      <c r="GE1994"/>
      <c r="GF1994"/>
      <c r="GG1994"/>
      <c r="GH1994"/>
      <c r="GI1994"/>
      <c r="GJ1994"/>
      <c r="GK1994"/>
      <c r="GL1994"/>
      <c r="GM1994"/>
      <c r="GN1994"/>
      <c r="GO1994"/>
      <c r="GP1994"/>
      <c r="GQ1994"/>
      <c r="GR1994"/>
      <c r="GS1994"/>
      <c r="GT1994"/>
      <c r="GU1994"/>
      <c r="GV1994"/>
      <c r="GW1994"/>
      <c r="GX1994"/>
      <c r="GY1994"/>
      <c r="GZ1994"/>
      <c r="HA1994"/>
      <c r="HB1994"/>
      <c r="HC1994"/>
      <c r="HD1994"/>
      <c r="HE1994"/>
      <c r="HF1994"/>
      <c r="HG1994"/>
      <c r="HH1994"/>
      <c r="HI1994"/>
      <c r="HJ1994"/>
      <c r="HK1994"/>
      <c r="HL1994"/>
      <c r="HM1994"/>
      <c r="HN1994"/>
      <c r="HO1994"/>
      <c r="HP1994"/>
      <c r="HQ1994"/>
      <c r="HR1994"/>
      <c r="HS1994"/>
      <c r="HT1994"/>
      <c r="HU1994"/>
      <c r="HV1994"/>
      <c r="HW1994"/>
      <c r="HX1994"/>
      <c r="HY1994"/>
      <c r="HZ1994"/>
      <c r="IA1994"/>
      <c r="IB1994"/>
      <c r="IC1994"/>
      <c r="ID1994"/>
      <c r="IE1994"/>
      <c r="IF1994"/>
      <c r="IG1994"/>
      <c r="IH1994"/>
      <c r="II1994"/>
      <c r="IJ1994"/>
      <c r="IK1994"/>
      <c r="IL1994"/>
      <c r="IM1994"/>
      <c r="IN1994"/>
      <c r="IO1994"/>
      <c r="IP1994"/>
      <c r="IQ1994"/>
      <c r="IR1994"/>
      <c r="IS1994"/>
      <c r="IT1994"/>
      <c r="IU1994"/>
      <c r="IV1994"/>
      <c r="IW1994"/>
      <c r="IX1994"/>
      <c r="IY1994"/>
      <c r="IZ1994"/>
      <c r="JA1994"/>
      <c r="JB1994"/>
      <c r="JC1994"/>
      <c r="JD1994"/>
      <c r="JE1994"/>
      <c r="JF1994"/>
      <c r="JG1994"/>
      <c r="JH1994"/>
      <c r="JI1994"/>
      <c r="JJ1994"/>
      <c r="JK1994"/>
      <c r="JL1994"/>
      <c r="JM1994"/>
      <c r="JN1994"/>
      <c r="JO1994"/>
      <c r="JP1994"/>
      <c r="JQ1994"/>
      <c r="JR1994"/>
      <c r="JS1994"/>
      <c r="JT1994"/>
      <c r="JU1994"/>
      <c r="JV1994"/>
      <c r="JW1994"/>
      <c r="JX1994"/>
      <c r="JY1994"/>
      <c r="JZ1994"/>
      <c r="KA1994"/>
      <c r="KB1994"/>
      <c r="KC1994"/>
      <c r="KD1994"/>
      <c r="KE1994"/>
      <c r="KF1994"/>
      <c r="KG1994"/>
      <c r="KH1994"/>
      <c r="KI1994"/>
      <c r="KJ1994"/>
      <c r="KK1994"/>
      <c r="KL1994"/>
      <c r="KM1994"/>
      <c r="KN1994"/>
      <c r="KO1994"/>
      <c r="KP1994"/>
      <c r="KQ1994"/>
      <c r="KR1994"/>
      <c r="KS1994"/>
      <c r="KT1994"/>
      <c r="KU1994"/>
      <c r="KV1994"/>
      <c r="KW1994"/>
      <c r="KX1994"/>
      <c r="KY1994"/>
      <c r="KZ1994"/>
      <c r="LA1994"/>
      <c r="LB1994"/>
      <c r="LC1994"/>
      <c r="LD1994"/>
      <c r="LE1994"/>
      <c r="LF1994"/>
      <c r="LG1994"/>
      <c r="LH1994"/>
      <c r="LI1994"/>
      <c r="LJ1994"/>
      <c r="LK1994"/>
      <c r="LL1994"/>
      <c r="LM1994"/>
      <c r="LN1994"/>
      <c r="LO1994"/>
      <c r="LP1994"/>
      <c r="LQ1994"/>
      <c r="LR1994"/>
      <c r="LS1994"/>
      <c r="LT1994"/>
      <c r="LU1994"/>
      <c r="LV1994"/>
      <c r="LW1994"/>
      <c r="LX1994"/>
      <c r="LY1994"/>
      <c r="LZ1994"/>
      <c r="MA1994"/>
      <c r="MB1994"/>
      <c r="MC1994"/>
      <c r="MD1994"/>
      <c r="ME1994"/>
      <c r="MF1994"/>
      <c r="MG1994"/>
      <c r="MH1994"/>
      <c r="MI1994"/>
      <c r="MJ1994"/>
      <c r="MK1994"/>
      <c r="ML1994"/>
      <c r="MM1994"/>
      <c r="MN1994"/>
      <c r="MO1994"/>
      <c r="MP1994"/>
      <c r="MQ1994"/>
      <c r="MR1994"/>
      <c r="MS1994"/>
      <c r="MT1994"/>
      <c r="MU1994"/>
      <c r="MV1994"/>
      <c r="MW1994"/>
      <c r="MX1994"/>
      <c r="MY1994"/>
      <c r="MZ1994"/>
      <c r="NA1994"/>
      <c r="NB1994"/>
      <c r="NC1994"/>
      <c r="ND1994"/>
      <c r="NE1994"/>
      <c r="NF1994"/>
      <c r="NG1994"/>
      <c r="NH1994"/>
      <c r="NI1994"/>
      <c r="NJ1994"/>
      <c r="NK1994"/>
      <c r="NL1994"/>
      <c r="NM1994"/>
      <c r="NN1994"/>
      <c r="NO1994"/>
      <c r="NP1994"/>
      <c r="NQ1994"/>
      <c r="NR1994"/>
      <c r="NS1994"/>
      <c r="NT1994"/>
      <c r="NU1994"/>
      <c r="NV1994"/>
      <c r="NW1994"/>
      <c r="NX1994"/>
      <c r="NY1994"/>
      <c r="NZ1994"/>
      <c r="OA1994"/>
      <c r="OB1994"/>
      <c r="OC1994"/>
      <c r="OD1994"/>
      <c r="OE1994"/>
      <c r="OF1994"/>
      <c r="OG1994"/>
      <c r="OH1994"/>
      <c r="OI1994"/>
      <c r="OJ1994"/>
      <c r="OK1994"/>
      <c r="OL1994"/>
      <c r="OM1994"/>
      <c r="ON1994"/>
      <c r="OO1994"/>
      <c r="OP1994"/>
      <c r="OQ1994"/>
      <c r="OR1994"/>
      <c r="OS1994"/>
      <c r="OT1994"/>
      <c r="OU1994"/>
      <c r="OV1994"/>
      <c r="OW1994"/>
      <c r="OX1994"/>
      <c r="OY1994"/>
      <c r="OZ1994"/>
      <c r="PA1994"/>
      <c r="PB1994"/>
      <c r="PC1994"/>
      <c r="PD1994"/>
      <c r="PE1994"/>
      <c r="PF1994"/>
      <c r="PG1994"/>
      <c r="PH1994"/>
      <c r="PI1994"/>
      <c r="PJ1994"/>
      <c r="PK1994"/>
      <c r="PL1994"/>
      <c r="PM1994"/>
      <c r="PN1994"/>
      <c r="PO1994"/>
      <c r="PP1994"/>
      <c r="PQ1994"/>
      <c r="PR1994"/>
      <c r="PS1994"/>
      <c r="PT1994"/>
      <c r="PU1994"/>
      <c r="PV1994"/>
      <c r="PW1994"/>
      <c r="PX1994"/>
      <c r="PY1994"/>
      <c r="PZ1994"/>
      <c r="QA1994"/>
      <c r="QB1994"/>
      <c r="QC1994"/>
      <c r="QD1994"/>
      <c r="QE1994"/>
      <c r="QF1994"/>
      <c r="QG1994"/>
      <c r="QH1994"/>
      <c r="QI1994"/>
      <c r="QJ1994"/>
      <c r="QK1994"/>
      <c r="QL1994"/>
      <c r="QM1994"/>
      <c r="QN1994"/>
      <c r="QO1994"/>
      <c r="QP1994"/>
      <c r="QQ1994"/>
      <c r="QR1994"/>
      <c r="QS1994"/>
      <c r="QT1994"/>
      <c r="QU1994"/>
      <c r="QV1994"/>
      <c r="QW1994"/>
      <c r="QX1994"/>
      <c r="QY1994"/>
      <c r="QZ1994"/>
      <c r="RA1994"/>
      <c r="RB1994"/>
      <c r="RC1994"/>
      <c r="RD1994"/>
      <c r="RE1994"/>
      <c r="RF1994"/>
      <c r="RG1994"/>
      <c r="RH1994"/>
      <c r="RI1994"/>
      <c r="RJ1994"/>
      <c r="RK1994"/>
      <c r="RL1994"/>
      <c r="RM1994"/>
      <c r="RN1994"/>
      <c r="RO1994"/>
      <c r="RP1994"/>
      <c r="RQ1994"/>
      <c r="RR1994"/>
      <c r="RS1994"/>
      <c r="RT1994"/>
      <c r="RU1994"/>
      <c r="RV1994"/>
      <c r="RW1994"/>
      <c r="RX1994"/>
      <c r="RY1994"/>
      <c r="RZ1994"/>
      <c r="SA1994"/>
      <c r="SB1994"/>
      <c r="SC1994"/>
      <c r="SD1994"/>
      <c r="SE1994"/>
      <c r="SF1994"/>
      <c r="SG1994"/>
      <c r="SH1994"/>
      <c r="SI1994"/>
      <c r="SJ1994"/>
      <c r="SK1994"/>
      <c r="SL1994"/>
      <c r="SM1994"/>
      <c r="SN1994"/>
      <c r="SO1994"/>
      <c r="SP1994"/>
      <c r="SQ1994"/>
      <c r="SR1994"/>
      <c r="SS1994"/>
      <c r="ST1994"/>
      <c r="SU1994"/>
      <c r="SV1994"/>
      <c r="SW1994"/>
      <c r="SX1994"/>
      <c r="SY1994"/>
      <c r="SZ1994"/>
      <c r="TA1994"/>
      <c r="TB1994"/>
      <c r="TC1994"/>
      <c r="TD1994"/>
      <c r="TE1994"/>
      <c r="TF1994"/>
      <c r="TG1994"/>
      <c r="TH1994"/>
      <c r="TI1994"/>
      <c r="TJ1994"/>
      <c r="TK1994"/>
      <c r="TL1994"/>
      <c r="TM1994"/>
      <c r="TN1994"/>
      <c r="TO1994"/>
      <c r="TP1994"/>
      <c r="TQ1994"/>
      <c r="TR1994"/>
      <c r="TS1994"/>
      <c r="TT1994"/>
      <c r="TU1994"/>
      <c r="TV1994"/>
      <c r="TW1994"/>
      <c r="TX1994"/>
      <c r="TY1994"/>
      <c r="TZ1994"/>
      <c r="UA1994"/>
      <c r="UB1994"/>
      <c r="UC1994"/>
      <c r="UD1994"/>
      <c r="UE1994"/>
      <c r="UF1994"/>
      <c r="UG1994"/>
      <c r="UH1994"/>
      <c r="UI1994"/>
      <c r="UJ1994"/>
      <c r="UK1994"/>
      <c r="UL1994"/>
      <c r="UM1994"/>
      <c r="UN1994"/>
      <c r="UO1994"/>
      <c r="UP1994"/>
      <c r="UQ1994"/>
      <c r="UR1994"/>
      <c r="US1994"/>
      <c r="UT1994"/>
      <c r="UU1994"/>
      <c r="UV1994"/>
      <c r="UW1994"/>
      <c r="UX1994"/>
      <c r="UY1994"/>
      <c r="UZ1994"/>
      <c r="VA1994"/>
      <c r="VB1994"/>
      <c r="VC1994"/>
      <c r="VD1994"/>
      <c r="VE1994"/>
      <c r="VF1994"/>
      <c r="VG1994"/>
      <c r="VH1994"/>
      <c r="VI1994"/>
      <c r="VJ1994"/>
      <c r="VK1994"/>
      <c r="VL1994"/>
      <c r="VM1994"/>
      <c r="VN1994"/>
      <c r="VO1994"/>
      <c r="VP1994"/>
      <c r="VQ1994"/>
      <c r="VR1994"/>
      <c r="VS1994"/>
      <c r="VT1994"/>
      <c r="VU1994"/>
      <c r="VV1994"/>
      <c r="VW1994"/>
      <c r="VX1994"/>
      <c r="VY1994"/>
      <c r="VZ1994"/>
      <c r="WA1994"/>
      <c r="WB1994"/>
      <c r="WC1994"/>
      <c r="WD1994"/>
      <c r="WE1994"/>
      <c r="WF1994"/>
      <c r="WG1994"/>
      <c r="WH1994"/>
      <c r="WI1994"/>
      <c r="WJ1994"/>
      <c r="WK1994"/>
      <c r="WL1994"/>
      <c r="WM1994"/>
      <c r="WN1994"/>
      <c r="WO1994"/>
      <c r="WP1994"/>
      <c r="WQ1994"/>
      <c r="WR1994"/>
      <c r="WS1994"/>
      <c r="WT1994"/>
      <c r="WU1994"/>
      <c r="WV1994"/>
      <c r="WW1994"/>
      <c r="WX1994"/>
      <c r="WY1994"/>
      <c r="WZ1994"/>
      <c r="XA1994"/>
      <c r="XB1994"/>
      <c r="XC1994"/>
      <c r="XD1994"/>
      <c r="XE1994"/>
      <c r="XF1994"/>
      <c r="XG1994"/>
      <c r="XH1994"/>
      <c r="XI1994"/>
      <c r="XJ1994"/>
      <c r="XK1994"/>
      <c r="XL1994"/>
      <c r="XM1994"/>
      <c r="XN1994"/>
      <c r="XO1994"/>
      <c r="XP1994"/>
      <c r="XQ1994"/>
      <c r="XR1994"/>
      <c r="XS1994"/>
      <c r="XT1994"/>
      <c r="XU1994"/>
      <c r="XV1994"/>
      <c r="XW1994"/>
      <c r="XX1994"/>
      <c r="XY1994"/>
      <c r="XZ1994"/>
      <c r="YA1994"/>
      <c r="YB1994"/>
      <c r="YC1994"/>
      <c r="YD1994"/>
      <c r="YE1994"/>
      <c r="YF1994"/>
      <c r="YG1994"/>
      <c r="YH1994"/>
      <c r="YI1994"/>
      <c r="YJ1994"/>
      <c r="YK1994"/>
      <c r="YL1994"/>
      <c r="YM1994"/>
      <c r="YN1994"/>
      <c r="YO1994"/>
      <c r="YP1994"/>
      <c r="YQ1994"/>
      <c r="YR1994"/>
      <c r="YS1994"/>
      <c r="YT1994"/>
      <c r="YU1994"/>
      <c r="YV1994"/>
      <c r="YW1994"/>
      <c r="YX1994"/>
      <c r="YY1994"/>
      <c r="YZ1994"/>
      <c r="ZA1994"/>
      <c r="ZB1994"/>
      <c r="ZC1994"/>
      <c r="ZD1994"/>
      <c r="ZE1994"/>
      <c r="ZF1994"/>
      <c r="ZG1994"/>
      <c r="ZH1994"/>
      <c r="ZI1994"/>
      <c r="ZJ1994"/>
      <c r="ZK1994"/>
      <c r="ZL1994"/>
      <c r="ZM1994"/>
      <c r="ZN1994"/>
      <c r="ZO1994"/>
      <c r="ZP1994"/>
      <c r="ZQ1994"/>
      <c r="ZR1994"/>
      <c r="ZS1994"/>
      <c r="ZT1994"/>
      <c r="ZU1994"/>
      <c r="ZV1994"/>
      <c r="ZW1994"/>
      <c r="ZX1994"/>
      <c r="ZY1994"/>
      <c r="ZZ1994"/>
      <c r="AAA1994"/>
      <c r="AAB1994"/>
      <c r="AAC1994"/>
      <c r="AAD1994"/>
      <c r="AAE1994"/>
      <c r="AAF1994"/>
      <c r="AAG1994"/>
      <c r="AAH1994"/>
      <c r="AAI1994"/>
      <c r="AAJ1994"/>
      <c r="AAK1994"/>
      <c r="AAL1994"/>
      <c r="AAM1994"/>
      <c r="AAN1994"/>
      <c r="AAO1994"/>
      <c r="AAP1994"/>
      <c r="AAQ1994"/>
      <c r="AAR1994"/>
      <c r="AAS1994"/>
      <c r="AAT1994"/>
      <c r="AAU1994"/>
      <c r="AAV1994"/>
      <c r="AAW1994"/>
      <c r="AAX1994"/>
      <c r="AAY1994"/>
      <c r="AAZ1994"/>
      <c r="ABA1994"/>
      <c r="ABB1994"/>
      <c r="ABC1994"/>
      <c r="ABD1994"/>
      <c r="ABE1994"/>
      <c r="ABF1994"/>
      <c r="ABG1994"/>
      <c r="ABH1994"/>
      <c r="ABI1994"/>
      <c r="ABJ1994"/>
      <c r="ABK1994"/>
      <c r="ABL1994"/>
      <c r="ABM1994"/>
      <c r="ABN1994"/>
      <c r="ABO1994"/>
      <c r="ABP1994"/>
      <c r="ABQ1994"/>
      <c r="ABR1994"/>
      <c r="ABS1994"/>
      <c r="ABT1994"/>
      <c r="ABU1994"/>
      <c r="ABV1994"/>
      <c r="ABW1994"/>
      <c r="ABX1994"/>
      <c r="ABY1994"/>
      <c r="ABZ1994"/>
      <c r="ACA1994"/>
      <c r="ACB1994"/>
      <c r="ACC1994"/>
      <c r="ACD1994"/>
      <c r="ACE1994"/>
      <c r="ACF1994"/>
      <c r="ACG1994"/>
      <c r="ACH1994"/>
      <c r="ACI1994"/>
      <c r="ACJ1994"/>
      <c r="ACK1994"/>
      <c r="ACL1994"/>
      <c r="ACM1994"/>
      <c r="ACN1994"/>
      <c r="ACO1994"/>
      <c r="ACP1994"/>
      <c r="ACQ1994"/>
      <c r="ACR1994"/>
      <c r="ACS1994"/>
      <c r="ACT1994"/>
      <c r="ACU1994"/>
      <c r="ACV1994"/>
      <c r="ACW1994"/>
      <c r="ACX1994"/>
      <c r="ACY1994"/>
      <c r="ACZ1994"/>
      <c r="ADA1994"/>
      <c r="ADB1994"/>
      <c r="ADC1994"/>
      <c r="ADD1994"/>
      <c r="ADE1994"/>
      <c r="ADF1994"/>
      <c r="ADG1994"/>
      <c r="ADH1994"/>
      <c r="ADI1994"/>
      <c r="ADJ1994"/>
      <c r="ADK1994"/>
      <c r="ADL1994"/>
      <c r="ADM1994"/>
      <c r="ADN1994"/>
      <c r="ADO1994"/>
      <c r="ADP1994"/>
      <c r="ADQ1994"/>
      <c r="ADR1994"/>
      <c r="ADS1994"/>
      <c r="ADT1994"/>
      <c r="ADU1994"/>
      <c r="ADV1994"/>
      <c r="ADW1994"/>
      <c r="ADX1994"/>
      <c r="ADY1994"/>
      <c r="ADZ1994"/>
      <c r="AEA1994"/>
      <c r="AEB1994"/>
      <c r="AEC1994"/>
      <c r="AED1994"/>
      <c r="AEE1994"/>
      <c r="AEF1994"/>
      <c r="AEG1994"/>
      <c r="AEH1994"/>
      <c r="AEI1994"/>
      <c r="AEJ1994"/>
      <c r="AEK1994"/>
      <c r="AEL1994"/>
      <c r="AEM1994"/>
      <c r="AEN1994"/>
      <c r="AEO1994"/>
      <c r="AEP1994"/>
      <c r="AEQ1994"/>
      <c r="AER1994"/>
      <c r="AES1994"/>
      <c r="AET1994"/>
      <c r="AEU1994"/>
      <c r="AEV1994"/>
      <c r="AEW1994"/>
      <c r="AEX1994"/>
      <c r="AEY1994"/>
      <c r="AEZ1994"/>
      <c r="AFA1994"/>
      <c r="AFB1994"/>
      <c r="AFC1994"/>
      <c r="AFD1994"/>
      <c r="AFE1994"/>
      <c r="AFF1994"/>
      <c r="AFG1994"/>
      <c r="AFH1994"/>
      <c r="AFI1994"/>
      <c r="AFJ1994"/>
      <c r="AFK1994"/>
      <c r="AFL1994"/>
      <c r="AFM1994"/>
      <c r="AFN1994"/>
      <c r="AFO1994"/>
      <c r="AFP1994"/>
      <c r="AFQ1994"/>
      <c r="AFR1994"/>
      <c r="AFS1994"/>
      <c r="AFT1994"/>
      <c r="AFU1994"/>
      <c r="AFV1994"/>
      <c r="AFW1994"/>
      <c r="AFX1994"/>
      <c r="AFY1994"/>
      <c r="AFZ1994"/>
      <c r="AGA1994"/>
      <c r="AGB1994"/>
      <c r="AGC1994"/>
      <c r="AGD1994"/>
      <c r="AGE1994"/>
      <c r="AGF1994"/>
      <c r="AGG1994"/>
      <c r="AGH1994"/>
      <c r="AGI1994"/>
      <c r="AGJ1994"/>
      <c r="AGK1994"/>
      <c r="AGL1994"/>
      <c r="AGM1994"/>
      <c r="AGN1994"/>
      <c r="AGO1994"/>
      <c r="AGP1994"/>
      <c r="AGQ1994"/>
      <c r="AGR1994"/>
      <c r="AGS1994"/>
      <c r="AGT1994"/>
      <c r="AGU1994"/>
      <c r="AGV1994"/>
      <c r="AGW1994"/>
      <c r="AGX1994"/>
      <c r="AGY1994"/>
      <c r="AGZ1994"/>
      <c r="AHA1994"/>
      <c r="AHB1994"/>
      <c r="AHC1994"/>
      <c r="AHD1994"/>
      <c r="AHE1994"/>
      <c r="AHF1994"/>
      <c r="AHG1994"/>
      <c r="AHH1994"/>
      <c r="AHI1994"/>
      <c r="AHJ1994"/>
      <c r="AHK1994"/>
      <c r="AHL1994"/>
      <c r="AHM1994"/>
      <c r="AHN1994"/>
      <c r="AHO1994"/>
      <c r="AHP1994"/>
      <c r="AHQ1994"/>
      <c r="AHR1994"/>
      <c r="AHS1994"/>
      <c r="AHT1994"/>
      <c r="AHU1994"/>
      <c r="AHV1994"/>
      <c r="AHW1994"/>
      <c r="AHX1994"/>
      <c r="AHY1994"/>
      <c r="AHZ1994"/>
      <c r="AIA1994"/>
      <c r="AIB1994"/>
      <c r="AIC1994"/>
      <c r="AID1994"/>
      <c r="AIE1994"/>
      <c r="AIF1994"/>
      <c r="AIG1994"/>
      <c r="AIH1994"/>
      <c r="AII1994"/>
      <c r="AIJ1994"/>
      <c r="AIK1994"/>
      <c r="AIL1994"/>
      <c r="AIM1994"/>
      <c r="AIN1994"/>
      <c r="AIO1994"/>
      <c r="AIP1994"/>
      <c r="AIQ1994"/>
      <c r="AIR1994"/>
      <c r="AIS1994"/>
      <c r="AIT1994"/>
      <c r="AIU1994"/>
      <c r="AIV1994"/>
      <c r="AIW1994"/>
      <c r="AIX1994"/>
      <c r="AIY1994"/>
      <c r="AIZ1994"/>
      <c r="AJA1994"/>
      <c r="AJB1994"/>
      <c r="AJC1994"/>
      <c r="AJD1994"/>
      <c r="AJE1994"/>
      <c r="AJF1994"/>
      <c r="AJG1994"/>
      <c r="AJH1994"/>
      <c r="AJI1994"/>
      <c r="AJJ1994"/>
      <c r="AJK1994"/>
      <c r="AJL1994"/>
      <c r="AJM1994"/>
      <c r="AJN1994"/>
      <c r="AJO1994"/>
      <c r="AJP1994"/>
      <c r="AJQ1994"/>
      <c r="AJR1994"/>
      <c r="AJS1994"/>
      <c r="AJT1994"/>
      <c r="AJU1994"/>
      <c r="AJV1994"/>
      <c r="AJW1994"/>
      <c r="AJX1994"/>
      <c r="AJY1994"/>
      <c r="AJZ1994"/>
      <c r="AKA1994"/>
      <c r="AKB1994"/>
      <c r="AKC1994"/>
      <c r="AKD1994"/>
      <c r="AKE1994"/>
      <c r="AKF1994"/>
      <c r="AKG1994"/>
      <c r="AKH1994"/>
      <c r="AKI1994"/>
      <c r="AKJ1994"/>
      <c r="AKK1994"/>
      <c r="AKL1994"/>
      <c r="AKM1994"/>
      <c r="AKN1994"/>
      <c r="AKO1994"/>
      <c r="AKP1994"/>
      <c r="AKQ1994"/>
      <c r="AKR1994"/>
      <c r="AKS1994"/>
      <c r="AKT1994"/>
      <c r="AKU1994"/>
      <c r="AKV1994"/>
      <c r="AKW1994"/>
      <c r="AKX1994"/>
      <c r="AKY1994"/>
      <c r="AKZ1994"/>
      <c r="ALA1994"/>
      <c r="ALB1994"/>
      <c r="ALC1994"/>
      <c r="ALD1994"/>
      <c r="ALE1994"/>
      <c r="ALF1994"/>
      <c r="ALG1994"/>
      <c r="ALH1994"/>
      <c r="ALI1994"/>
      <c r="ALJ1994"/>
      <c r="ALK1994"/>
      <c r="ALL1994"/>
      <c r="ALM1994"/>
      <c r="ALN1994"/>
      <c r="ALO1994"/>
      <c r="ALP1994"/>
      <c r="ALQ1994"/>
      <c r="ALR1994"/>
      <c r="ALS1994"/>
      <c r="ALT1994"/>
      <c r="ALU1994"/>
      <c r="ALV1994"/>
      <c r="ALW1994"/>
      <c r="ALX1994"/>
      <c r="ALY1994"/>
      <c r="ALZ1994"/>
      <c r="AMA1994"/>
      <c r="AMB1994"/>
      <c r="AMC1994"/>
      <c r="AMD1994"/>
      <c r="AME1994"/>
      <c r="AMF1994"/>
      <c r="AMG1994"/>
      <c r="AMH1994"/>
      <c r="AMI1994"/>
      <c r="AMJ1994"/>
      <c r="AMK1994"/>
    </row>
    <row r="1995" spans="1:1025" ht="45" customHeight="1" thickTop="1" thickBot="1" x14ac:dyDescent="0.3">
      <c r="A1995" s="249" t="s">
        <v>1549</v>
      </c>
      <c r="B1995" s="249" t="s">
        <v>1549</v>
      </c>
      <c r="C1995" s="249" t="s">
        <v>1549</v>
      </c>
      <c r="D1995" s="249" t="s">
        <v>1549</v>
      </c>
      <c r="E1995" s="249" t="s">
        <v>1549</v>
      </c>
      <c r="F1995" s="249" t="s">
        <v>1549</v>
      </c>
      <c r="G1995" s="249" t="s">
        <v>1549</v>
      </c>
      <c r="H1995" s="249" t="s">
        <v>1549</v>
      </c>
      <c r="I1995" s="249" t="s">
        <v>1549</v>
      </c>
      <c r="J1995" s="249" t="s">
        <v>1549</v>
      </c>
      <c r="K1995" s="249" t="s">
        <v>1549</v>
      </c>
      <c r="L1995" s="249" t="s">
        <v>1549</v>
      </c>
      <c r="M1995" s="249" t="s">
        <v>1549</v>
      </c>
      <c r="N1995" s="249" t="s">
        <v>1549</v>
      </c>
      <c r="O1995" s="249" t="s">
        <v>1549</v>
      </c>
      <c r="P1995" s="249" t="s">
        <v>1549</v>
      </c>
      <c r="Q1995" s="54">
        <v>0</v>
      </c>
      <c r="R1995" s="267" t="s">
        <v>2551</v>
      </c>
      <c r="S1995" s="267"/>
      <c r="T1995" s="267"/>
      <c r="U1995" s="267"/>
      <c r="V1995" s="267"/>
      <c r="W1995" s="267"/>
      <c r="X1995" s="267"/>
      <c r="Y1995" s="267"/>
      <c r="Z1995" s="267"/>
      <c r="AA1995" s="267"/>
      <c r="AB1995" s="267"/>
      <c r="AC1995" s="267"/>
      <c r="AD1995" s="267"/>
      <c r="AE1995" s="267"/>
      <c r="AF1995" s="54">
        <v>2</v>
      </c>
      <c r="AG1995" s="267"/>
      <c r="AH1995" s="267"/>
      <c r="AI1995" s="267"/>
      <c r="AJ1995" s="267"/>
      <c r="AK1995" s="267"/>
      <c r="AL1995" s="267"/>
      <c r="AM1995" s="267"/>
      <c r="AN1995" s="267"/>
      <c r="AO1995" s="267"/>
      <c r="AP1995" s="267"/>
      <c r="AQ1995" s="267"/>
      <c r="AR1995" s="267"/>
      <c r="AS1995" s="267"/>
      <c r="AT1995" s="267"/>
      <c r="AU1995"/>
      <c r="AV1995"/>
      <c r="AW1995"/>
      <c r="AX1995"/>
      <c r="AY1995"/>
      <c r="AZ1995"/>
      <c r="BA1995"/>
      <c r="BB1995"/>
      <c r="BC1995"/>
      <c r="BD1995"/>
      <c r="BE1995"/>
      <c r="BF1995"/>
      <c r="BG1995"/>
      <c r="BH1995"/>
      <c r="BI1995"/>
      <c r="BJ1995"/>
      <c r="BK1995"/>
      <c r="BL1995"/>
      <c r="BM1995"/>
      <c r="BN1995"/>
      <c r="BO1995"/>
      <c r="BP1995"/>
      <c r="BQ1995"/>
      <c r="BR1995"/>
      <c r="BS1995"/>
      <c r="BT1995"/>
      <c r="BU1995"/>
      <c r="BV1995"/>
      <c r="BW1995"/>
      <c r="BX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I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c r="EX1995"/>
      <c r="EY1995"/>
      <c r="EZ1995"/>
      <c r="FA1995"/>
      <c r="FB1995"/>
      <c r="FC1995"/>
      <c r="FD1995"/>
      <c r="FE1995"/>
      <c r="FF1995"/>
      <c r="FG1995"/>
      <c r="FH1995"/>
      <c r="FI1995"/>
      <c r="FJ1995"/>
      <c r="FK1995"/>
      <c r="FL1995"/>
      <c r="FM1995"/>
      <c r="FN1995"/>
      <c r="FO1995"/>
      <c r="FP1995"/>
      <c r="FQ1995"/>
      <c r="FR1995"/>
      <c r="FS1995"/>
      <c r="FT1995"/>
      <c r="FU1995"/>
      <c r="FV1995"/>
      <c r="FW1995"/>
      <c r="FX1995"/>
      <c r="FY1995"/>
      <c r="FZ1995"/>
      <c r="GA1995"/>
      <c r="GB1995"/>
      <c r="GC1995"/>
      <c r="GD1995"/>
      <c r="GE1995"/>
      <c r="GF1995"/>
      <c r="GG1995"/>
      <c r="GH1995"/>
      <c r="GI1995"/>
      <c r="GJ1995"/>
      <c r="GK1995"/>
      <c r="GL1995"/>
      <c r="GM1995"/>
      <c r="GN1995"/>
      <c r="GO1995"/>
      <c r="GP1995"/>
      <c r="GQ1995"/>
      <c r="GR1995"/>
      <c r="GS1995"/>
      <c r="GT1995"/>
      <c r="GU1995"/>
      <c r="GV1995"/>
      <c r="GW1995"/>
      <c r="GX1995"/>
      <c r="GY1995"/>
      <c r="GZ1995"/>
      <c r="HA1995"/>
      <c r="HB1995"/>
      <c r="HC1995"/>
      <c r="HD1995"/>
      <c r="HE1995"/>
      <c r="HF1995"/>
      <c r="HG1995"/>
      <c r="HH1995"/>
      <c r="HI1995"/>
      <c r="HJ1995"/>
      <c r="HK1995"/>
      <c r="HL1995"/>
      <c r="HM1995"/>
      <c r="HN1995"/>
      <c r="HO1995"/>
      <c r="HP1995"/>
      <c r="HQ1995"/>
      <c r="HR1995"/>
      <c r="HS1995"/>
      <c r="HT1995"/>
      <c r="HU1995"/>
      <c r="HV1995"/>
      <c r="HW1995"/>
      <c r="HX1995"/>
      <c r="HY1995"/>
      <c r="HZ1995"/>
      <c r="IA1995"/>
      <c r="IB1995"/>
      <c r="IC1995"/>
      <c r="ID1995"/>
      <c r="IE1995"/>
      <c r="IF1995"/>
      <c r="IG1995"/>
      <c r="IH1995"/>
      <c r="II1995"/>
      <c r="IJ1995"/>
      <c r="IK1995"/>
      <c r="IL1995"/>
      <c r="IM1995"/>
      <c r="IN1995"/>
      <c r="IO1995"/>
      <c r="IP1995"/>
      <c r="IQ1995"/>
      <c r="IR1995"/>
      <c r="IS1995"/>
      <c r="IT1995"/>
      <c r="IU1995"/>
      <c r="IV1995"/>
      <c r="IW1995"/>
      <c r="IX1995"/>
      <c r="IY1995"/>
      <c r="IZ1995"/>
      <c r="JA1995"/>
      <c r="JB1995"/>
      <c r="JC1995"/>
      <c r="JD1995"/>
      <c r="JE1995"/>
      <c r="JF1995"/>
      <c r="JG1995"/>
      <c r="JH1995"/>
      <c r="JI1995"/>
      <c r="JJ1995"/>
      <c r="JK1995"/>
      <c r="JL1995"/>
      <c r="JM1995"/>
      <c r="JN1995"/>
      <c r="JO1995"/>
      <c r="JP1995"/>
      <c r="JQ1995"/>
      <c r="JR1995"/>
      <c r="JS1995"/>
      <c r="JT1995"/>
      <c r="JU1995"/>
      <c r="JV1995"/>
      <c r="JW1995"/>
      <c r="JX1995"/>
      <c r="JY1995"/>
      <c r="JZ1995"/>
      <c r="KA1995"/>
      <c r="KB1995"/>
      <c r="KC1995"/>
      <c r="KD1995"/>
      <c r="KE1995"/>
      <c r="KF1995"/>
      <c r="KG1995"/>
      <c r="KH1995"/>
      <c r="KI1995"/>
      <c r="KJ1995"/>
      <c r="KK1995"/>
      <c r="KL1995"/>
      <c r="KM1995"/>
      <c r="KN1995"/>
      <c r="KO1995"/>
      <c r="KP1995"/>
      <c r="KQ1995"/>
      <c r="KR1995"/>
      <c r="KS1995"/>
      <c r="KT1995"/>
      <c r="KU1995"/>
      <c r="KV1995"/>
      <c r="KW1995"/>
      <c r="KX1995"/>
      <c r="KY1995"/>
      <c r="KZ1995"/>
      <c r="LA1995"/>
      <c r="LB1995"/>
      <c r="LC1995"/>
      <c r="LD1995"/>
      <c r="LE1995"/>
      <c r="LF1995"/>
      <c r="LG1995"/>
      <c r="LH1995"/>
      <c r="LI1995"/>
      <c r="LJ1995"/>
      <c r="LK1995"/>
      <c r="LL1995"/>
      <c r="LM1995"/>
      <c r="LN1995"/>
      <c r="LO1995"/>
      <c r="LP1995"/>
      <c r="LQ1995"/>
      <c r="LR1995"/>
      <c r="LS1995"/>
      <c r="LT1995"/>
      <c r="LU1995"/>
      <c r="LV1995"/>
      <c r="LW1995"/>
      <c r="LX1995"/>
      <c r="LY1995"/>
      <c r="LZ1995"/>
      <c r="MA1995"/>
      <c r="MB1995"/>
      <c r="MC1995"/>
      <c r="MD1995"/>
      <c r="ME1995"/>
      <c r="MF1995"/>
      <c r="MG1995"/>
      <c r="MH1995"/>
      <c r="MI1995"/>
      <c r="MJ1995"/>
      <c r="MK1995"/>
      <c r="ML1995"/>
      <c r="MM1995"/>
      <c r="MN1995"/>
      <c r="MO1995"/>
      <c r="MP1995"/>
      <c r="MQ1995"/>
      <c r="MR1995"/>
      <c r="MS1995"/>
      <c r="MT1995"/>
      <c r="MU1995"/>
      <c r="MV1995"/>
      <c r="MW1995"/>
      <c r="MX1995"/>
      <c r="MY1995"/>
      <c r="MZ1995"/>
      <c r="NA1995"/>
      <c r="NB1995"/>
      <c r="NC1995"/>
      <c r="ND1995"/>
      <c r="NE1995"/>
      <c r="NF1995"/>
      <c r="NG1995"/>
      <c r="NH1995"/>
      <c r="NI1995"/>
      <c r="NJ1995"/>
      <c r="NK1995"/>
      <c r="NL1995"/>
      <c r="NM1995"/>
      <c r="NN1995"/>
      <c r="NO1995"/>
      <c r="NP1995"/>
      <c r="NQ1995"/>
      <c r="NR1995"/>
      <c r="NS1995"/>
      <c r="NT1995"/>
      <c r="NU1995"/>
      <c r="NV1995"/>
      <c r="NW1995"/>
      <c r="NX1995"/>
      <c r="NY1995"/>
      <c r="NZ1995"/>
      <c r="OA1995"/>
      <c r="OB1995"/>
      <c r="OC1995"/>
      <c r="OD1995"/>
      <c r="OE1995"/>
      <c r="OF1995"/>
      <c r="OG1995"/>
      <c r="OH1995"/>
      <c r="OI1995"/>
      <c r="OJ1995"/>
      <c r="OK1995"/>
      <c r="OL1995"/>
      <c r="OM1995"/>
      <c r="ON1995"/>
      <c r="OO1995"/>
      <c r="OP1995"/>
      <c r="OQ1995"/>
      <c r="OR1995"/>
      <c r="OS1995"/>
      <c r="OT1995"/>
      <c r="OU1995"/>
      <c r="OV1995"/>
      <c r="OW1995"/>
      <c r="OX1995"/>
      <c r="OY1995"/>
      <c r="OZ1995"/>
      <c r="PA1995"/>
      <c r="PB1995"/>
      <c r="PC1995"/>
      <c r="PD1995"/>
      <c r="PE1995"/>
      <c r="PF1995"/>
      <c r="PG1995"/>
      <c r="PH1995"/>
      <c r="PI1995"/>
      <c r="PJ1995"/>
      <c r="PK1995"/>
      <c r="PL1995"/>
      <c r="PM1995"/>
      <c r="PN1995"/>
      <c r="PO1995"/>
      <c r="PP1995"/>
      <c r="PQ1995"/>
      <c r="PR1995"/>
      <c r="PS1995"/>
      <c r="PT1995"/>
      <c r="PU1995"/>
      <c r="PV1995"/>
      <c r="PW1995"/>
      <c r="PX1995"/>
      <c r="PY1995"/>
      <c r="PZ1995"/>
      <c r="QA1995"/>
      <c r="QB1995"/>
      <c r="QC1995"/>
      <c r="QD1995"/>
      <c r="QE1995"/>
      <c r="QF1995"/>
      <c r="QG1995"/>
      <c r="QH1995"/>
      <c r="QI1995"/>
      <c r="QJ1995"/>
      <c r="QK1995"/>
      <c r="QL1995"/>
      <c r="QM1995"/>
      <c r="QN1995"/>
      <c r="QO1995"/>
      <c r="QP1995"/>
      <c r="QQ1995"/>
      <c r="QR1995"/>
      <c r="QS1995"/>
      <c r="QT1995"/>
      <c r="QU1995"/>
      <c r="QV1995"/>
      <c r="QW1995"/>
      <c r="QX1995"/>
      <c r="QY1995"/>
      <c r="QZ1995"/>
      <c r="RA1995"/>
      <c r="RB1995"/>
      <c r="RC1995"/>
      <c r="RD1995"/>
      <c r="RE1995"/>
      <c r="RF1995"/>
      <c r="RG1995"/>
      <c r="RH1995"/>
      <c r="RI1995"/>
      <c r="RJ1995"/>
      <c r="RK1995"/>
      <c r="RL1995"/>
      <c r="RM1995"/>
      <c r="RN1995"/>
      <c r="RO1995"/>
      <c r="RP1995"/>
      <c r="RQ1995"/>
      <c r="RR1995"/>
      <c r="RS1995"/>
      <c r="RT1995"/>
      <c r="RU1995"/>
      <c r="RV1995"/>
      <c r="RW1995"/>
      <c r="RX1995"/>
      <c r="RY1995"/>
      <c r="RZ1995"/>
      <c r="SA1995"/>
      <c r="SB1995"/>
      <c r="SC1995"/>
      <c r="SD1995"/>
      <c r="SE1995"/>
      <c r="SF1995"/>
      <c r="SG1995"/>
      <c r="SH1995"/>
      <c r="SI1995"/>
      <c r="SJ1995"/>
      <c r="SK1995"/>
      <c r="SL1995"/>
      <c r="SM1995"/>
      <c r="SN1995"/>
      <c r="SO1995"/>
      <c r="SP1995"/>
      <c r="SQ1995"/>
      <c r="SR1995"/>
      <c r="SS1995"/>
      <c r="ST1995"/>
      <c r="SU1995"/>
      <c r="SV1995"/>
      <c r="SW1995"/>
      <c r="SX1995"/>
      <c r="SY1995"/>
      <c r="SZ1995"/>
      <c r="TA1995"/>
      <c r="TB1995"/>
      <c r="TC1995"/>
      <c r="TD1995"/>
      <c r="TE1995"/>
      <c r="TF1995"/>
      <c r="TG1995"/>
      <c r="TH1995"/>
      <c r="TI1995"/>
      <c r="TJ1995"/>
      <c r="TK1995"/>
      <c r="TL1995"/>
      <c r="TM1995"/>
      <c r="TN1995"/>
      <c r="TO1995"/>
      <c r="TP1995"/>
      <c r="TQ1995"/>
      <c r="TR1995"/>
      <c r="TS1995"/>
      <c r="TT1995"/>
      <c r="TU1995"/>
      <c r="TV1995"/>
      <c r="TW1995"/>
      <c r="TX1995"/>
      <c r="TY1995"/>
      <c r="TZ1995"/>
      <c r="UA1995"/>
      <c r="UB1995"/>
      <c r="UC1995"/>
      <c r="UD1995"/>
      <c r="UE1995"/>
      <c r="UF1995"/>
      <c r="UG1995"/>
      <c r="UH1995"/>
      <c r="UI1995"/>
      <c r="UJ1995"/>
      <c r="UK1995"/>
      <c r="UL1995"/>
      <c r="UM1995"/>
      <c r="UN1995"/>
      <c r="UO1995"/>
      <c r="UP1995"/>
      <c r="UQ1995"/>
      <c r="UR1995"/>
      <c r="US1995"/>
      <c r="UT1995"/>
      <c r="UU1995"/>
      <c r="UV1995"/>
      <c r="UW1995"/>
      <c r="UX1995"/>
      <c r="UY1995"/>
      <c r="UZ1995"/>
      <c r="VA1995"/>
      <c r="VB1995"/>
      <c r="VC1995"/>
      <c r="VD1995"/>
      <c r="VE1995"/>
      <c r="VF1995"/>
      <c r="VG1995"/>
      <c r="VH1995"/>
      <c r="VI1995"/>
      <c r="VJ1995"/>
      <c r="VK1995"/>
      <c r="VL1995"/>
      <c r="VM1995"/>
      <c r="VN1995"/>
      <c r="VO1995"/>
      <c r="VP1995"/>
      <c r="VQ1995"/>
      <c r="VR1995"/>
      <c r="VS1995"/>
      <c r="VT1995"/>
      <c r="VU1995"/>
      <c r="VV1995"/>
      <c r="VW1995"/>
      <c r="VX1995"/>
      <c r="VY1995"/>
      <c r="VZ1995"/>
      <c r="WA1995"/>
      <c r="WB1995"/>
      <c r="WC1995"/>
      <c r="WD1995"/>
      <c r="WE1995"/>
      <c r="WF1995"/>
      <c r="WG1995"/>
      <c r="WH1995"/>
      <c r="WI1995"/>
      <c r="WJ1995"/>
      <c r="WK1995"/>
      <c r="WL1995"/>
      <c r="WM1995"/>
      <c r="WN1995"/>
      <c r="WO1995"/>
      <c r="WP1995"/>
      <c r="WQ1995"/>
      <c r="WR1995"/>
      <c r="WS1995"/>
      <c r="WT1995"/>
      <c r="WU1995"/>
      <c r="WV1995"/>
      <c r="WW1995"/>
      <c r="WX1995"/>
      <c r="WY1995"/>
      <c r="WZ1995"/>
      <c r="XA1995"/>
      <c r="XB1995"/>
      <c r="XC1995"/>
      <c r="XD1995"/>
      <c r="XE1995"/>
      <c r="XF1995"/>
      <c r="XG1995"/>
      <c r="XH1995"/>
      <c r="XI1995"/>
      <c r="XJ1995"/>
      <c r="XK1995"/>
      <c r="XL1995"/>
      <c r="XM1995"/>
      <c r="XN1995"/>
      <c r="XO1995"/>
      <c r="XP1995"/>
      <c r="XQ1995"/>
      <c r="XR1995"/>
      <c r="XS1995"/>
      <c r="XT1995"/>
      <c r="XU1995"/>
      <c r="XV1995"/>
      <c r="XW1995"/>
      <c r="XX1995"/>
      <c r="XY1995"/>
      <c r="XZ1995"/>
      <c r="YA1995"/>
      <c r="YB1995"/>
      <c r="YC1995"/>
      <c r="YD1995"/>
      <c r="YE1995"/>
      <c r="YF1995"/>
      <c r="YG1995"/>
      <c r="YH1995"/>
      <c r="YI1995"/>
      <c r="YJ1995"/>
      <c r="YK1995"/>
      <c r="YL1995"/>
      <c r="YM1995"/>
      <c r="YN1995"/>
      <c r="YO1995"/>
      <c r="YP1995"/>
      <c r="YQ1995"/>
      <c r="YR1995"/>
      <c r="YS1995"/>
      <c r="YT1995"/>
      <c r="YU1995"/>
      <c r="YV1995"/>
      <c r="YW1995"/>
      <c r="YX1995"/>
      <c r="YY1995"/>
      <c r="YZ1995"/>
      <c r="ZA1995"/>
      <c r="ZB1995"/>
      <c r="ZC1995"/>
      <c r="ZD1995"/>
      <c r="ZE1995"/>
      <c r="ZF1995"/>
      <c r="ZG1995"/>
      <c r="ZH1995"/>
      <c r="ZI1995"/>
      <c r="ZJ1995"/>
      <c r="ZK1995"/>
      <c r="ZL1995"/>
      <c r="ZM1995"/>
      <c r="ZN1995"/>
      <c r="ZO1995"/>
      <c r="ZP1995"/>
      <c r="ZQ1995"/>
      <c r="ZR1995"/>
      <c r="ZS1995"/>
      <c r="ZT1995"/>
      <c r="ZU1995"/>
      <c r="ZV1995"/>
      <c r="ZW1995"/>
      <c r="ZX1995"/>
      <c r="ZY1995"/>
      <c r="ZZ1995"/>
      <c r="AAA1995"/>
      <c r="AAB1995"/>
      <c r="AAC1995"/>
      <c r="AAD1995"/>
      <c r="AAE1995"/>
      <c r="AAF1995"/>
      <c r="AAG1995"/>
      <c r="AAH1995"/>
      <c r="AAI1995"/>
      <c r="AAJ1995"/>
      <c r="AAK1995"/>
      <c r="AAL1995"/>
      <c r="AAM1995"/>
      <c r="AAN1995"/>
      <c r="AAO1995"/>
      <c r="AAP1995"/>
      <c r="AAQ1995"/>
      <c r="AAR1995"/>
      <c r="AAS1995"/>
      <c r="AAT1995"/>
      <c r="AAU1995"/>
      <c r="AAV1995"/>
      <c r="AAW1995"/>
      <c r="AAX1995"/>
      <c r="AAY1995"/>
      <c r="AAZ1995"/>
      <c r="ABA1995"/>
      <c r="ABB1995"/>
      <c r="ABC1995"/>
      <c r="ABD1995"/>
      <c r="ABE1995"/>
      <c r="ABF1995"/>
      <c r="ABG1995"/>
      <c r="ABH1995"/>
      <c r="ABI1995"/>
      <c r="ABJ1995"/>
      <c r="ABK1995"/>
      <c r="ABL1995"/>
      <c r="ABM1995"/>
      <c r="ABN1995"/>
      <c r="ABO1995"/>
      <c r="ABP1995"/>
      <c r="ABQ1995"/>
      <c r="ABR1995"/>
      <c r="ABS1995"/>
      <c r="ABT1995"/>
      <c r="ABU1995"/>
      <c r="ABV1995"/>
      <c r="ABW1995"/>
      <c r="ABX1995"/>
      <c r="ABY1995"/>
      <c r="ABZ1995"/>
      <c r="ACA1995"/>
      <c r="ACB1995"/>
      <c r="ACC1995"/>
      <c r="ACD1995"/>
      <c r="ACE1995"/>
      <c r="ACF1995"/>
      <c r="ACG1995"/>
      <c r="ACH1995"/>
      <c r="ACI1995"/>
      <c r="ACJ1995"/>
      <c r="ACK1995"/>
      <c r="ACL1995"/>
      <c r="ACM1995"/>
      <c r="ACN1995"/>
      <c r="ACO1995"/>
      <c r="ACP1995"/>
      <c r="ACQ1995"/>
      <c r="ACR1995"/>
      <c r="ACS1995"/>
      <c r="ACT1995"/>
      <c r="ACU1995"/>
      <c r="ACV1995"/>
      <c r="ACW1995"/>
      <c r="ACX1995"/>
      <c r="ACY1995"/>
      <c r="ACZ1995"/>
      <c r="ADA1995"/>
      <c r="ADB1995"/>
      <c r="ADC1995"/>
      <c r="ADD1995"/>
      <c r="ADE1995"/>
      <c r="ADF1995"/>
      <c r="ADG1995"/>
      <c r="ADH1995"/>
      <c r="ADI1995"/>
      <c r="ADJ1995"/>
      <c r="ADK1995"/>
      <c r="ADL1995"/>
      <c r="ADM1995"/>
      <c r="ADN1995"/>
      <c r="ADO1995"/>
      <c r="ADP1995"/>
      <c r="ADQ1995"/>
      <c r="ADR1995"/>
      <c r="ADS1995"/>
      <c r="ADT1995"/>
      <c r="ADU1995"/>
      <c r="ADV1995"/>
      <c r="ADW1995"/>
      <c r="ADX1995"/>
      <c r="ADY1995"/>
      <c r="ADZ1995"/>
      <c r="AEA1995"/>
      <c r="AEB1995"/>
      <c r="AEC1995"/>
      <c r="AED1995"/>
      <c r="AEE1995"/>
      <c r="AEF1995"/>
      <c r="AEG1995"/>
      <c r="AEH1995"/>
      <c r="AEI1995"/>
      <c r="AEJ1995"/>
      <c r="AEK1995"/>
      <c r="AEL1995"/>
      <c r="AEM1995"/>
      <c r="AEN1995"/>
      <c r="AEO1995"/>
      <c r="AEP1995"/>
      <c r="AEQ1995"/>
      <c r="AER1995"/>
      <c r="AES1995"/>
      <c r="AET1995"/>
      <c r="AEU1995"/>
      <c r="AEV1995"/>
      <c r="AEW1995"/>
      <c r="AEX1995"/>
      <c r="AEY1995"/>
      <c r="AEZ1995"/>
      <c r="AFA1995"/>
      <c r="AFB1995"/>
      <c r="AFC1995"/>
      <c r="AFD1995"/>
      <c r="AFE1995"/>
      <c r="AFF1995"/>
      <c r="AFG1995"/>
      <c r="AFH1995"/>
      <c r="AFI1995"/>
      <c r="AFJ1995"/>
      <c r="AFK1995"/>
      <c r="AFL1995"/>
      <c r="AFM1995"/>
      <c r="AFN1995"/>
      <c r="AFO1995"/>
      <c r="AFP1995"/>
      <c r="AFQ1995"/>
      <c r="AFR1995"/>
      <c r="AFS1995"/>
      <c r="AFT1995"/>
      <c r="AFU1995"/>
      <c r="AFV1995"/>
      <c r="AFW1995"/>
      <c r="AFX1995"/>
      <c r="AFY1995"/>
      <c r="AFZ1995"/>
      <c r="AGA1995"/>
      <c r="AGB1995"/>
      <c r="AGC1995"/>
      <c r="AGD1995"/>
      <c r="AGE1995"/>
      <c r="AGF1995"/>
      <c r="AGG1995"/>
      <c r="AGH1995"/>
      <c r="AGI1995"/>
      <c r="AGJ1995"/>
      <c r="AGK1995"/>
      <c r="AGL1995"/>
      <c r="AGM1995"/>
      <c r="AGN1995"/>
      <c r="AGO1995"/>
      <c r="AGP1995"/>
      <c r="AGQ1995"/>
      <c r="AGR1995"/>
      <c r="AGS1995"/>
      <c r="AGT1995"/>
      <c r="AGU1995"/>
      <c r="AGV1995"/>
      <c r="AGW1995"/>
      <c r="AGX1995"/>
      <c r="AGY1995"/>
      <c r="AGZ1995"/>
      <c r="AHA1995"/>
      <c r="AHB1995"/>
      <c r="AHC1995"/>
      <c r="AHD1995"/>
      <c r="AHE1995"/>
      <c r="AHF1995"/>
      <c r="AHG1995"/>
      <c r="AHH1995"/>
      <c r="AHI1995"/>
      <c r="AHJ1995"/>
      <c r="AHK1995"/>
      <c r="AHL1995"/>
      <c r="AHM1995"/>
      <c r="AHN1995"/>
      <c r="AHO1995"/>
      <c r="AHP1995"/>
      <c r="AHQ1995"/>
      <c r="AHR1995"/>
      <c r="AHS1995"/>
      <c r="AHT1995"/>
      <c r="AHU1995"/>
      <c r="AHV1995"/>
      <c r="AHW1995"/>
      <c r="AHX1995"/>
      <c r="AHY1995"/>
      <c r="AHZ1995"/>
      <c r="AIA1995"/>
      <c r="AIB1995"/>
      <c r="AIC1995"/>
      <c r="AID1995"/>
      <c r="AIE1995"/>
      <c r="AIF1995"/>
      <c r="AIG1995"/>
      <c r="AIH1995"/>
      <c r="AII1995"/>
      <c r="AIJ1995"/>
      <c r="AIK1995"/>
      <c r="AIL1995"/>
      <c r="AIM1995"/>
      <c r="AIN1995"/>
      <c r="AIO1995"/>
      <c r="AIP1995"/>
      <c r="AIQ1995"/>
      <c r="AIR1995"/>
      <c r="AIS1995"/>
      <c r="AIT1995"/>
      <c r="AIU1995"/>
      <c r="AIV1995"/>
      <c r="AIW1995"/>
      <c r="AIX1995"/>
      <c r="AIY1995"/>
      <c r="AIZ1995"/>
      <c r="AJA1995"/>
      <c r="AJB1995"/>
      <c r="AJC1995"/>
      <c r="AJD1995"/>
      <c r="AJE1995"/>
      <c r="AJF1995"/>
      <c r="AJG1995"/>
      <c r="AJH1995"/>
      <c r="AJI1995"/>
      <c r="AJJ1995"/>
      <c r="AJK1995"/>
      <c r="AJL1995"/>
      <c r="AJM1995"/>
      <c r="AJN1995"/>
      <c r="AJO1995"/>
      <c r="AJP1995"/>
      <c r="AJQ1995"/>
      <c r="AJR1995"/>
      <c r="AJS1995"/>
      <c r="AJT1995"/>
      <c r="AJU1995"/>
      <c r="AJV1995"/>
      <c r="AJW1995"/>
      <c r="AJX1995"/>
      <c r="AJY1995"/>
      <c r="AJZ1995"/>
      <c r="AKA1995"/>
      <c r="AKB1995"/>
      <c r="AKC1995"/>
      <c r="AKD1995"/>
      <c r="AKE1995"/>
      <c r="AKF1995"/>
      <c r="AKG1995"/>
      <c r="AKH1995"/>
      <c r="AKI1995"/>
      <c r="AKJ1995"/>
      <c r="AKK1995"/>
      <c r="AKL1995"/>
      <c r="AKM1995"/>
      <c r="AKN1995"/>
      <c r="AKO1995"/>
      <c r="AKP1995"/>
      <c r="AKQ1995"/>
      <c r="AKR1995"/>
      <c r="AKS1995"/>
      <c r="AKT1995"/>
      <c r="AKU1995"/>
      <c r="AKV1995"/>
      <c r="AKW1995"/>
      <c r="AKX1995"/>
      <c r="AKY1995"/>
      <c r="AKZ1995"/>
      <c r="ALA1995"/>
      <c r="ALB1995"/>
      <c r="ALC1995"/>
      <c r="ALD1995"/>
      <c r="ALE1995"/>
      <c r="ALF1995"/>
      <c r="ALG1995"/>
      <c r="ALH1995"/>
      <c r="ALI1995"/>
      <c r="ALJ1995"/>
      <c r="ALK1995"/>
      <c r="ALL1995"/>
      <c r="ALM1995"/>
      <c r="ALN1995"/>
      <c r="ALO1995"/>
      <c r="ALP1995"/>
      <c r="ALQ1995"/>
      <c r="ALR1995"/>
      <c r="ALS1995"/>
      <c r="ALT1995"/>
      <c r="ALU1995"/>
      <c r="ALV1995"/>
      <c r="ALW1995"/>
      <c r="ALX1995"/>
      <c r="ALY1995"/>
      <c r="ALZ1995"/>
      <c r="AMA1995"/>
      <c r="AMB1995"/>
      <c r="AMC1995"/>
      <c r="AMD1995"/>
      <c r="AME1995"/>
      <c r="AMF1995"/>
      <c r="AMG1995"/>
      <c r="AMH1995"/>
      <c r="AMI1995"/>
      <c r="AMJ1995"/>
      <c r="AMK1995"/>
    </row>
    <row r="1996" spans="1:1025" ht="45" customHeight="1" thickTop="1" thickBot="1" x14ac:dyDescent="0.3">
      <c r="A1996" s="249" t="s">
        <v>1550</v>
      </c>
      <c r="B1996" s="249" t="s">
        <v>1550</v>
      </c>
      <c r="C1996" s="249" t="s">
        <v>1550</v>
      </c>
      <c r="D1996" s="249" t="s">
        <v>1550</v>
      </c>
      <c r="E1996" s="249" t="s">
        <v>1550</v>
      </c>
      <c r="F1996" s="249" t="s">
        <v>1550</v>
      </c>
      <c r="G1996" s="249" t="s">
        <v>1550</v>
      </c>
      <c r="H1996" s="249" t="s">
        <v>1550</v>
      </c>
      <c r="I1996" s="249" t="s">
        <v>1550</v>
      </c>
      <c r="J1996" s="249" t="s">
        <v>1550</v>
      </c>
      <c r="K1996" s="249" t="s">
        <v>1550</v>
      </c>
      <c r="L1996" s="249" t="s">
        <v>1550</v>
      </c>
      <c r="M1996" s="249" t="s">
        <v>1550</v>
      </c>
      <c r="N1996" s="249" t="s">
        <v>1550</v>
      </c>
      <c r="O1996" s="249" t="s">
        <v>1550</v>
      </c>
      <c r="P1996" s="249" t="s">
        <v>1550</v>
      </c>
      <c r="Q1996" s="54">
        <v>0</v>
      </c>
      <c r="R1996" s="267" t="s">
        <v>2551</v>
      </c>
      <c r="S1996" s="267"/>
      <c r="T1996" s="267"/>
      <c r="U1996" s="267"/>
      <c r="V1996" s="267"/>
      <c r="W1996" s="267"/>
      <c r="X1996" s="267"/>
      <c r="Y1996" s="267"/>
      <c r="Z1996" s="267"/>
      <c r="AA1996" s="267"/>
      <c r="AB1996" s="267"/>
      <c r="AC1996" s="267"/>
      <c r="AD1996" s="267"/>
      <c r="AE1996" s="267"/>
      <c r="AF1996" s="54">
        <v>2</v>
      </c>
      <c r="AG1996" s="267"/>
      <c r="AH1996" s="267"/>
      <c r="AI1996" s="267"/>
      <c r="AJ1996" s="267"/>
      <c r="AK1996" s="267"/>
      <c r="AL1996" s="267"/>
      <c r="AM1996" s="267"/>
      <c r="AN1996" s="267"/>
      <c r="AO1996" s="267"/>
      <c r="AP1996" s="267"/>
      <c r="AQ1996" s="267"/>
      <c r="AR1996" s="267"/>
      <c r="AS1996" s="267"/>
      <c r="AT1996" s="267"/>
      <c r="AU1996"/>
      <c r="AV1996"/>
      <c r="AW1996"/>
      <c r="AX1996"/>
      <c r="AY1996"/>
      <c r="AZ1996"/>
      <c r="BA1996"/>
      <c r="BB1996"/>
      <c r="BC1996"/>
      <c r="BD1996"/>
      <c r="BE1996"/>
      <c r="BF1996"/>
      <c r="BG1996"/>
      <c r="BH1996"/>
      <c r="BI1996"/>
      <c r="BJ1996"/>
      <c r="BK1996"/>
      <c r="BL1996"/>
      <c r="BM1996"/>
      <c r="BN1996"/>
      <c r="BO1996"/>
      <c r="BP1996"/>
      <c r="BQ1996"/>
      <c r="BR1996"/>
      <c r="BS1996"/>
      <c r="BT1996"/>
      <c r="BU1996"/>
      <c r="BV1996"/>
      <c r="BW1996"/>
      <c r="BX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I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c r="EX1996"/>
      <c r="EY1996"/>
      <c r="EZ1996"/>
      <c r="FA1996"/>
      <c r="FB1996"/>
      <c r="FC1996"/>
      <c r="FD1996"/>
      <c r="FE1996"/>
      <c r="FF1996"/>
      <c r="FG1996"/>
      <c r="FH1996"/>
      <c r="FI1996"/>
      <c r="FJ1996"/>
      <c r="FK1996"/>
      <c r="FL1996"/>
      <c r="FM1996"/>
      <c r="FN1996"/>
      <c r="FO1996"/>
      <c r="FP1996"/>
      <c r="FQ1996"/>
      <c r="FR1996"/>
      <c r="FS1996"/>
      <c r="FT1996"/>
      <c r="FU1996"/>
      <c r="FV1996"/>
      <c r="FW1996"/>
      <c r="FX1996"/>
      <c r="FY1996"/>
      <c r="FZ1996"/>
      <c r="GA1996"/>
      <c r="GB1996"/>
      <c r="GC1996"/>
      <c r="GD1996"/>
      <c r="GE1996"/>
      <c r="GF1996"/>
      <c r="GG1996"/>
      <c r="GH1996"/>
      <c r="GI1996"/>
      <c r="GJ1996"/>
      <c r="GK1996"/>
      <c r="GL1996"/>
      <c r="GM1996"/>
      <c r="GN1996"/>
      <c r="GO1996"/>
      <c r="GP1996"/>
      <c r="GQ1996"/>
      <c r="GR1996"/>
      <c r="GS1996"/>
      <c r="GT1996"/>
      <c r="GU1996"/>
      <c r="GV1996"/>
      <c r="GW1996"/>
      <c r="GX1996"/>
      <c r="GY1996"/>
      <c r="GZ1996"/>
      <c r="HA1996"/>
      <c r="HB1996"/>
      <c r="HC1996"/>
      <c r="HD1996"/>
      <c r="HE1996"/>
      <c r="HF1996"/>
      <c r="HG1996"/>
      <c r="HH1996"/>
      <c r="HI1996"/>
      <c r="HJ1996"/>
      <c r="HK1996"/>
      <c r="HL1996"/>
      <c r="HM1996"/>
      <c r="HN1996"/>
      <c r="HO1996"/>
      <c r="HP1996"/>
      <c r="HQ1996"/>
      <c r="HR1996"/>
      <c r="HS1996"/>
      <c r="HT1996"/>
      <c r="HU1996"/>
      <c r="HV1996"/>
      <c r="HW1996"/>
      <c r="HX1996"/>
      <c r="HY1996"/>
      <c r="HZ1996"/>
      <c r="IA1996"/>
      <c r="IB1996"/>
      <c r="IC1996"/>
      <c r="ID1996"/>
      <c r="IE1996"/>
      <c r="IF1996"/>
      <c r="IG1996"/>
      <c r="IH1996"/>
      <c r="II1996"/>
      <c r="IJ1996"/>
      <c r="IK1996"/>
      <c r="IL1996"/>
      <c r="IM1996"/>
      <c r="IN1996"/>
      <c r="IO1996"/>
      <c r="IP1996"/>
      <c r="IQ1996"/>
      <c r="IR1996"/>
      <c r="IS1996"/>
      <c r="IT1996"/>
      <c r="IU1996"/>
      <c r="IV1996"/>
      <c r="IW1996"/>
      <c r="IX1996"/>
      <c r="IY1996"/>
      <c r="IZ1996"/>
      <c r="JA1996"/>
      <c r="JB1996"/>
      <c r="JC1996"/>
      <c r="JD1996"/>
      <c r="JE1996"/>
      <c r="JF1996"/>
      <c r="JG1996"/>
      <c r="JH1996"/>
      <c r="JI1996"/>
      <c r="JJ1996"/>
      <c r="JK1996"/>
      <c r="JL1996"/>
      <c r="JM1996"/>
      <c r="JN1996"/>
      <c r="JO1996"/>
      <c r="JP1996"/>
      <c r="JQ1996"/>
      <c r="JR1996"/>
      <c r="JS1996"/>
      <c r="JT1996"/>
      <c r="JU1996"/>
      <c r="JV1996"/>
      <c r="JW1996"/>
      <c r="JX1996"/>
      <c r="JY1996"/>
      <c r="JZ1996"/>
      <c r="KA1996"/>
      <c r="KB1996"/>
      <c r="KC1996"/>
      <c r="KD1996"/>
      <c r="KE1996"/>
      <c r="KF1996"/>
      <c r="KG1996"/>
      <c r="KH1996"/>
      <c r="KI1996"/>
      <c r="KJ1996"/>
      <c r="KK1996"/>
      <c r="KL1996"/>
      <c r="KM1996"/>
      <c r="KN1996"/>
      <c r="KO1996"/>
      <c r="KP1996"/>
      <c r="KQ1996"/>
      <c r="KR1996"/>
      <c r="KS1996"/>
      <c r="KT1996"/>
      <c r="KU1996"/>
      <c r="KV1996"/>
      <c r="KW1996"/>
      <c r="KX1996"/>
      <c r="KY1996"/>
      <c r="KZ1996"/>
      <c r="LA1996"/>
      <c r="LB1996"/>
      <c r="LC1996"/>
      <c r="LD1996"/>
      <c r="LE1996"/>
      <c r="LF1996"/>
      <c r="LG1996"/>
      <c r="LH1996"/>
      <c r="LI1996"/>
      <c r="LJ1996"/>
      <c r="LK1996"/>
      <c r="LL1996"/>
      <c r="LM1996"/>
      <c r="LN1996"/>
      <c r="LO1996"/>
      <c r="LP1996"/>
      <c r="LQ1996"/>
      <c r="LR1996"/>
      <c r="LS1996"/>
      <c r="LT1996"/>
      <c r="LU1996"/>
      <c r="LV1996"/>
      <c r="LW1996"/>
      <c r="LX1996"/>
      <c r="LY1996"/>
      <c r="LZ1996"/>
      <c r="MA1996"/>
      <c r="MB1996"/>
      <c r="MC1996"/>
      <c r="MD1996"/>
      <c r="ME1996"/>
      <c r="MF1996"/>
      <c r="MG1996"/>
      <c r="MH1996"/>
      <c r="MI1996"/>
      <c r="MJ1996"/>
      <c r="MK1996"/>
      <c r="ML1996"/>
      <c r="MM1996"/>
      <c r="MN1996"/>
      <c r="MO1996"/>
      <c r="MP1996"/>
      <c r="MQ1996"/>
      <c r="MR1996"/>
      <c r="MS1996"/>
      <c r="MT1996"/>
      <c r="MU1996"/>
      <c r="MV1996"/>
      <c r="MW1996"/>
      <c r="MX1996"/>
      <c r="MY1996"/>
      <c r="MZ1996"/>
      <c r="NA1996"/>
      <c r="NB1996"/>
      <c r="NC1996"/>
      <c r="ND1996"/>
      <c r="NE1996"/>
      <c r="NF1996"/>
      <c r="NG1996"/>
      <c r="NH1996"/>
      <c r="NI1996"/>
      <c r="NJ1996"/>
      <c r="NK1996"/>
      <c r="NL1996"/>
      <c r="NM1996"/>
      <c r="NN1996"/>
      <c r="NO1996"/>
      <c r="NP1996"/>
      <c r="NQ1996"/>
      <c r="NR1996"/>
      <c r="NS1996"/>
      <c r="NT1996"/>
      <c r="NU1996"/>
      <c r="NV1996"/>
      <c r="NW1996"/>
      <c r="NX1996"/>
      <c r="NY1996"/>
      <c r="NZ1996"/>
      <c r="OA1996"/>
      <c r="OB1996"/>
      <c r="OC1996"/>
      <c r="OD1996"/>
      <c r="OE1996"/>
      <c r="OF1996"/>
      <c r="OG1996"/>
      <c r="OH1996"/>
      <c r="OI1996"/>
      <c r="OJ1996"/>
      <c r="OK1996"/>
      <c r="OL1996"/>
      <c r="OM1996"/>
      <c r="ON1996"/>
      <c r="OO1996"/>
      <c r="OP1996"/>
      <c r="OQ1996"/>
      <c r="OR1996"/>
      <c r="OS1996"/>
      <c r="OT1996"/>
      <c r="OU1996"/>
      <c r="OV1996"/>
      <c r="OW1996"/>
      <c r="OX1996"/>
      <c r="OY1996"/>
      <c r="OZ1996"/>
      <c r="PA1996"/>
      <c r="PB1996"/>
      <c r="PC1996"/>
      <c r="PD1996"/>
      <c r="PE1996"/>
      <c r="PF1996"/>
      <c r="PG1996"/>
      <c r="PH1996"/>
      <c r="PI1996"/>
      <c r="PJ1996"/>
      <c r="PK1996"/>
      <c r="PL1996"/>
      <c r="PM1996"/>
      <c r="PN1996"/>
      <c r="PO1996"/>
      <c r="PP1996"/>
      <c r="PQ1996"/>
      <c r="PR1996"/>
      <c r="PS1996"/>
      <c r="PT1996"/>
      <c r="PU1996"/>
      <c r="PV1996"/>
      <c r="PW1996"/>
      <c r="PX1996"/>
      <c r="PY1996"/>
      <c r="PZ1996"/>
      <c r="QA1996"/>
      <c r="QB1996"/>
      <c r="QC1996"/>
      <c r="QD1996"/>
      <c r="QE1996"/>
      <c r="QF1996"/>
      <c r="QG1996"/>
      <c r="QH1996"/>
      <c r="QI1996"/>
      <c r="QJ1996"/>
      <c r="QK1996"/>
      <c r="QL1996"/>
      <c r="QM1996"/>
      <c r="QN1996"/>
      <c r="QO1996"/>
      <c r="QP1996"/>
      <c r="QQ1996"/>
      <c r="QR1996"/>
      <c r="QS1996"/>
      <c r="QT1996"/>
      <c r="QU1996"/>
      <c r="QV1996"/>
      <c r="QW1996"/>
      <c r="QX1996"/>
      <c r="QY1996"/>
      <c r="QZ1996"/>
      <c r="RA1996"/>
      <c r="RB1996"/>
      <c r="RC1996"/>
      <c r="RD1996"/>
      <c r="RE1996"/>
      <c r="RF1996"/>
      <c r="RG1996"/>
      <c r="RH1996"/>
      <c r="RI1996"/>
      <c r="RJ1996"/>
      <c r="RK1996"/>
      <c r="RL1996"/>
      <c r="RM1996"/>
      <c r="RN1996"/>
      <c r="RO1996"/>
      <c r="RP1996"/>
      <c r="RQ1996"/>
      <c r="RR1996"/>
      <c r="RS1996"/>
      <c r="RT1996"/>
      <c r="RU1996"/>
      <c r="RV1996"/>
      <c r="RW1996"/>
      <c r="RX1996"/>
      <c r="RY1996"/>
      <c r="RZ1996"/>
      <c r="SA1996"/>
      <c r="SB1996"/>
      <c r="SC1996"/>
      <c r="SD1996"/>
      <c r="SE1996"/>
      <c r="SF1996"/>
      <c r="SG1996"/>
      <c r="SH1996"/>
      <c r="SI1996"/>
      <c r="SJ1996"/>
      <c r="SK1996"/>
      <c r="SL1996"/>
      <c r="SM1996"/>
      <c r="SN1996"/>
      <c r="SO1996"/>
      <c r="SP1996"/>
      <c r="SQ1996"/>
      <c r="SR1996"/>
      <c r="SS1996"/>
      <c r="ST1996"/>
      <c r="SU1996"/>
      <c r="SV1996"/>
      <c r="SW1996"/>
      <c r="SX1996"/>
      <c r="SY1996"/>
      <c r="SZ1996"/>
      <c r="TA1996"/>
      <c r="TB1996"/>
      <c r="TC1996"/>
      <c r="TD1996"/>
      <c r="TE1996"/>
      <c r="TF1996"/>
      <c r="TG1996"/>
      <c r="TH1996"/>
      <c r="TI1996"/>
      <c r="TJ1996"/>
      <c r="TK1996"/>
      <c r="TL1996"/>
      <c r="TM1996"/>
      <c r="TN1996"/>
      <c r="TO1996"/>
      <c r="TP1996"/>
      <c r="TQ1996"/>
      <c r="TR1996"/>
      <c r="TS1996"/>
      <c r="TT1996"/>
      <c r="TU1996"/>
      <c r="TV1996"/>
      <c r="TW1996"/>
      <c r="TX1996"/>
      <c r="TY1996"/>
      <c r="TZ1996"/>
      <c r="UA1996"/>
      <c r="UB1996"/>
      <c r="UC1996"/>
      <c r="UD1996"/>
      <c r="UE1996"/>
      <c r="UF1996"/>
      <c r="UG1996"/>
      <c r="UH1996"/>
      <c r="UI1996"/>
      <c r="UJ1996"/>
      <c r="UK1996"/>
      <c r="UL1996"/>
      <c r="UM1996"/>
      <c r="UN1996"/>
      <c r="UO1996"/>
      <c r="UP1996"/>
      <c r="UQ1996"/>
      <c r="UR1996"/>
      <c r="US1996"/>
      <c r="UT1996"/>
      <c r="UU1996"/>
      <c r="UV1996"/>
      <c r="UW1996"/>
      <c r="UX1996"/>
      <c r="UY1996"/>
      <c r="UZ1996"/>
      <c r="VA1996"/>
      <c r="VB1996"/>
      <c r="VC1996"/>
      <c r="VD1996"/>
      <c r="VE1996"/>
      <c r="VF1996"/>
      <c r="VG1996"/>
      <c r="VH1996"/>
      <c r="VI1996"/>
      <c r="VJ1996"/>
      <c r="VK1996"/>
      <c r="VL1996"/>
      <c r="VM1996"/>
      <c r="VN1996"/>
      <c r="VO1996"/>
      <c r="VP1996"/>
      <c r="VQ1996"/>
      <c r="VR1996"/>
      <c r="VS1996"/>
      <c r="VT1996"/>
      <c r="VU1996"/>
      <c r="VV1996"/>
      <c r="VW1996"/>
      <c r="VX1996"/>
      <c r="VY1996"/>
      <c r="VZ1996"/>
      <c r="WA1996"/>
      <c r="WB1996"/>
      <c r="WC1996"/>
      <c r="WD1996"/>
      <c r="WE1996"/>
      <c r="WF1996"/>
      <c r="WG1996"/>
      <c r="WH1996"/>
      <c r="WI1996"/>
      <c r="WJ1996"/>
      <c r="WK1996"/>
      <c r="WL1996"/>
      <c r="WM1996"/>
      <c r="WN1996"/>
      <c r="WO1996"/>
      <c r="WP1996"/>
      <c r="WQ1996"/>
      <c r="WR1996"/>
      <c r="WS1996"/>
      <c r="WT1996"/>
      <c r="WU1996"/>
      <c r="WV1996"/>
      <c r="WW1996"/>
      <c r="WX1996"/>
      <c r="WY1996"/>
      <c r="WZ1996"/>
      <c r="XA1996"/>
      <c r="XB1996"/>
      <c r="XC1996"/>
      <c r="XD1996"/>
      <c r="XE1996"/>
      <c r="XF1996"/>
      <c r="XG1996"/>
      <c r="XH1996"/>
      <c r="XI1996"/>
      <c r="XJ1996"/>
      <c r="XK1996"/>
      <c r="XL1996"/>
      <c r="XM1996"/>
      <c r="XN1996"/>
      <c r="XO1996"/>
      <c r="XP1996"/>
      <c r="XQ1996"/>
      <c r="XR1996"/>
      <c r="XS1996"/>
      <c r="XT1996"/>
      <c r="XU1996"/>
      <c r="XV1996"/>
      <c r="XW1996"/>
      <c r="XX1996"/>
      <c r="XY1996"/>
      <c r="XZ1996"/>
      <c r="YA1996"/>
      <c r="YB1996"/>
      <c r="YC1996"/>
      <c r="YD1996"/>
      <c r="YE1996"/>
      <c r="YF1996"/>
      <c r="YG1996"/>
      <c r="YH1996"/>
      <c r="YI1996"/>
      <c r="YJ1996"/>
      <c r="YK1996"/>
      <c r="YL1996"/>
      <c r="YM1996"/>
      <c r="YN1996"/>
      <c r="YO1996"/>
      <c r="YP1996"/>
      <c r="YQ1996"/>
      <c r="YR1996"/>
      <c r="YS1996"/>
      <c r="YT1996"/>
      <c r="YU1996"/>
      <c r="YV1996"/>
      <c r="YW1996"/>
      <c r="YX1996"/>
      <c r="YY1996"/>
      <c r="YZ1996"/>
      <c r="ZA1996"/>
      <c r="ZB1996"/>
      <c r="ZC1996"/>
      <c r="ZD1996"/>
      <c r="ZE1996"/>
      <c r="ZF1996"/>
      <c r="ZG1996"/>
      <c r="ZH1996"/>
      <c r="ZI1996"/>
      <c r="ZJ1996"/>
      <c r="ZK1996"/>
      <c r="ZL1996"/>
      <c r="ZM1996"/>
      <c r="ZN1996"/>
      <c r="ZO1996"/>
      <c r="ZP1996"/>
      <c r="ZQ1996"/>
      <c r="ZR1996"/>
      <c r="ZS1996"/>
      <c r="ZT1996"/>
      <c r="ZU1996"/>
      <c r="ZV1996"/>
      <c r="ZW1996"/>
      <c r="ZX1996"/>
      <c r="ZY1996"/>
      <c r="ZZ1996"/>
      <c r="AAA1996"/>
      <c r="AAB1996"/>
      <c r="AAC1996"/>
      <c r="AAD1996"/>
      <c r="AAE1996"/>
      <c r="AAF1996"/>
      <c r="AAG1996"/>
      <c r="AAH1996"/>
      <c r="AAI1996"/>
      <c r="AAJ1996"/>
      <c r="AAK1996"/>
      <c r="AAL1996"/>
      <c r="AAM1996"/>
      <c r="AAN1996"/>
      <c r="AAO1996"/>
      <c r="AAP1996"/>
      <c r="AAQ1996"/>
      <c r="AAR1996"/>
      <c r="AAS1996"/>
      <c r="AAT1996"/>
      <c r="AAU1996"/>
      <c r="AAV1996"/>
      <c r="AAW1996"/>
      <c r="AAX1996"/>
      <c r="AAY1996"/>
      <c r="AAZ1996"/>
      <c r="ABA1996"/>
      <c r="ABB1996"/>
      <c r="ABC1996"/>
      <c r="ABD1996"/>
      <c r="ABE1996"/>
      <c r="ABF1996"/>
      <c r="ABG1996"/>
      <c r="ABH1996"/>
      <c r="ABI1996"/>
      <c r="ABJ1996"/>
      <c r="ABK1996"/>
      <c r="ABL1996"/>
      <c r="ABM1996"/>
      <c r="ABN1996"/>
      <c r="ABO1996"/>
      <c r="ABP1996"/>
      <c r="ABQ1996"/>
      <c r="ABR1996"/>
      <c r="ABS1996"/>
      <c r="ABT1996"/>
      <c r="ABU1996"/>
      <c r="ABV1996"/>
      <c r="ABW1996"/>
      <c r="ABX1996"/>
      <c r="ABY1996"/>
      <c r="ABZ1996"/>
      <c r="ACA1996"/>
      <c r="ACB1996"/>
      <c r="ACC1996"/>
      <c r="ACD1996"/>
      <c r="ACE1996"/>
      <c r="ACF1996"/>
      <c r="ACG1996"/>
      <c r="ACH1996"/>
      <c r="ACI1996"/>
      <c r="ACJ1996"/>
      <c r="ACK1996"/>
      <c r="ACL1996"/>
      <c r="ACM1996"/>
      <c r="ACN1996"/>
      <c r="ACO1996"/>
      <c r="ACP1996"/>
      <c r="ACQ1996"/>
      <c r="ACR1996"/>
      <c r="ACS1996"/>
      <c r="ACT1996"/>
      <c r="ACU1996"/>
      <c r="ACV1996"/>
      <c r="ACW1996"/>
      <c r="ACX1996"/>
      <c r="ACY1996"/>
      <c r="ACZ1996"/>
      <c r="ADA1996"/>
      <c r="ADB1996"/>
      <c r="ADC1996"/>
      <c r="ADD1996"/>
      <c r="ADE1996"/>
      <c r="ADF1996"/>
      <c r="ADG1996"/>
      <c r="ADH1996"/>
      <c r="ADI1996"/>
      <c r="ADJ1996"/>
      <c r="ADK1996"/>
      <c r="ADL1996"/>
      <c r="ADM1996"/>
      <c r="ADN1996"/>
      <c r="ADO1996"/>
      <c r="ADP1996"/>
      <c r="ADQ1996"/>
      <c r="ADR1996"/>
      <c r="ADS1996"/>
      <c r="ADT1996"/>
      <c r="ADU1996"/>
      <c r="ADV1996"/>
      <c r="ADW1996"/>
      <c r="ADX1996"/>
      <c r="ADY1996"/>
      <c r="ADZ1996"/>
      <c r="AEA1996"/>
      <c r="AEB1996"/>
      <c r="AEC1996"/>
      <c r="AED1996"/>
      <c r="AEE1996"/>
      <c r="AEF1996"/>
      <c r="AEG1996"/>
      <c r="AEH1996"/>
      <c r="AEI1996"/>
      <c r="AEJ1996"/>
      <c r="AEK1996"/>
      <c r="AEL1996"/>
      <c r="AEM1996"/>
      <c r="AEN1996"/>
      <c r="AEO1996"/>
      <c r="AEP1996"/>
      <c r="AEQ1996"/>
      <c r="AER1996"/>
      <c r="AES1996"/>
      <c r="AET1996"/>
      <c r="AEU1996"/>
      <c r="AEV1996"/>
      <c r="AEW1996"/>
      <c r="AEX1996"/>
      <c r="AEY1996"/>
      <c r="AEZ1996"/>
      <c r="AFA1996"/>
      <c r="AFB1996"/>
      <c r="AFC1996"/>
      <c r="AFD1996"/>
      <c r="AFE1996"/>
      <c r="AFF1996"/>
      <c r="AFG1996"/>
      <c r="AFH1996"/>
      <c r="AFI1996"/>
      <c r="AFJ1996"/>
      <c r="AFK1996"/>
      <c r="AFL1996"/>
      <c r="AFM1996"/>
      <c r="AFN1996"/>
      <c r="AFO1996"/>
      <c r="AFP1996"/>
      <c r="AFQ1996"/>
      <c r="AFR1996"/>
      <c r="AFS1996"/>
      <c r="AFT1996"/>
      <c r="AFU1996"/>
      <c r="AFV1996"/>
      <c r="AFW1996"/>
      <c r="AFX1996"/>
      <c r="AFY1996"/>
      <c r="AFZ1996"/>
      <c r="AGA1996"/>
      <c r="AGB1996"/>
      <c r="AGC1996"/>
      <c r="AGD1996"/>
      <c r="AGE1996"/>
      <c r="AGF1996"/>
      <c r="AGG1996"/>
      <c r="AGH1996"/>
      <c r="AGI1996"/>
      <c r="AGJ1996"/>
      <c r="AGK1996"/>
      <c r="AGL1996"/>
      <c r="AGM1996"/>
      <c r="AGN1996"/>
      <c r="AGO1996"/>
      <c r="AGP1996"/>
      <c r="AGQ1996"/>
      <c r="AGR1996"/>
      <c r="AGS1996"/>
      <c r="AGT1996"/>
      <c r="AGU1996"/>
      <c r="AGV1996"/>
      <c r="AGW1996"/>
      <c r="AGX1996"/>
      <c r="AGY1996"/>
      <c r="AGZ1996"/>
      <c r="AHA1996"/>
      <c r="AHB1996"/>
      <c r="AHC1996"/>
      <c r="AHD1996"/>
      <c r="AHE1996"/>
      <c r="AHF1996"/>
      <c r="AHG1996"/>
      <c r="AHH1996"/>
      <c r="AHI1996"/>
      <c r="AHJ1996"/>
      <c r="AHK1996"/>
      <c r="AHL1996"/>
      <c r="AHM1996"/>
      <c r="AHN1996"/>
      <c r="AHO1996"/>
      <c r="AHP1996"/>
      <c r="AHQ1996"/>
      <c r="AHR1996"/>
      <c r="AHS1996"/>
      <c r="AHT1996"/>
      <c r="AHU1996"/>
      <c r="AHV1996"/>
      <c r="AHW1996"/>
      <c r="AHX1996"/>
      <c r="AHY1996"/>
      <c r="AHZ1996"/>
      <c r="AIA1996"/>
      <c r="AIB1996"/>
      <c r="AIC1996"/>
      <c r="AID1996"/>
      <c r="AIE1996"/>
      <c r="AIF1996"/>
      <c r="AIG1996"/>
      <c r="AIH1996"/>
      <c r="AII1996"/>
      <c r="AIJ1996"/>
      <c r="AIK1996"/>
      <c r="AIL1996"/>
      <c r="AIM1996"/>
      <c r="AIN1996"/>
      <c r="AIO1996"/>
      <c r="AIP1996"/>
      <c r="AIQ1996"/>
      <c r="AIR1996"/>
      <c r="AIS1996"/>
      <c r="AIT1996"/>
      <c r="AIU1996"/>
      <c r="AIV1996"/>
      <c r="AIW1996"/>
      <c r="AIX1996"/>
      <c r="AIY1996"/>
      <c r="AIZ1996"/>
      <c r="AJA1996"/>
      <c r="AJB1996"/>
      <c r="AJC1996"/>
      <c r="AJD1996"/>
      <c r="AJE1996"/>
      <c r="AJF1996"/>
      <c r="AJG1996"/>
      <c r="AJH1996"/>
      <c r="AJI1996"/>
      <c r="AJJ1996"/>
      <c r="AJK1996"/>
      <c r="AJL1996"/>
      <c r="AJM1996"/>
      <c r="AJN1996"/>
      <c r="AJO1996"/>
      <c r="AJP1996"/>
      <c r="AJQ1996"/>
      <c r="AJR1996"/>
      <c r="AJS1996"/>
      <c r="AJT1996"/>
      <c r="AJU1996"/>
      <c r="AJV1996"/>
      <c r="AJW1996"/>
      <c r="AJX1996"/>
      <c r="AJY1996"/>
      <c r="AJZ1996"/>
      <c r="AKA1996"/>
      <c r="AKB1996"/>
      <c r="AKC1996"/>
      <c r="AKD1996"/>
      <c r="AKE1996"/>
      <c r="AKF1996"/>
      <c r="AKG1996"/>
      <c r="AKH1996"/>
      <c r="AKI1996"/>
      <c r="AKJ1996"/>
      <c r="AKK1996"/>
      <c r="AKL1996"/>
      <c r="AKM1996"/>
      <c r="AKN1996"/>
      <c r="AKO1996"/>
      <c r="AKP1996"/>
      <c r="AKQ1996"/>
      <c r="AKR1996"/>
      <c r="AKS1996"/>
      <c r="AKT1996"/>
      <c r="AKU1996"/>
      <c r="AKV1996"/>
      <c r="AKW1996"/>
      <c r="AKX1996"/>
      <c r="AKY1996"/>
      <c r="AKZ1996"/>
      <c r="ALA1996"/>
      <c r="ALB1996"/>
      <c r="ALC1996"/>
      <c r="ALD1996"/>
      <c r="ALE1996"/>
      <c r="ALF1996"/>
      <c r="ALG1996"/>
      <c r="ALH1996"/>
      <c r="ALI1996"/>
      <c r="ALJ1996"/>
      <c r="ALK1996"/>
      <c r="ALL1996"/>
      <c r="ALM1996"/>
      <c r="ALN1996"/>
      <c r="ALO1996"/>
      <c r="ALP1996"/>
      <c r="ALQ1996"/>
      <c r="ALR1996"/>
      <c r="ALS1996"/>
      <c r="ALT1996"/>
      <c r="ALU1996"/>
      <c r="ALV1996"/>
      <c r="ALW1996"/>
      <c r="ALX1996"/>
      <c r="ALY1996"/>
      <c r="ALZ1996"/>
      <c r="AMA1996"/>
      <c r="AMB1996"/>
      <c r="AMC1996"/>
      <c r="AMD1996"/>
      <c r="AME1996"/>
      <c r="AMF1996"/>
      <c r="AMG1996"/>
      <c r="AMH1996"/>
      <c r="AMI1996"/>
      <c r="AMJ1996"/>
      <c r="AMK1996"/>
    </row>
    <row r="1997" spans="1:1025" ht="45" customHeight="1" thickTop="1" thickBot="1" x14ac:dyDescent="0.3">
      <c r="A1997" s="250" t="s">
        <v>1551</v>
      </c>
      <c r="B1997" s="250" t="s">
        <v>1551</v>
      </c>
      <c r="C1997" s="250" t="s">
        <v>1551</v>
      </c>
      <c r="D1997" s="250" t="s">
        <v>1551</v>
      </c>
      <c r="E1997" s="250" t="s">
        <v>1551</v>
      </c>
      <c r="F1997" s="250" t="s">
        <v>1551</v>
      </c>
      <c r="G1997" s="250" t="s">
        <v>1551</v>
      </c>
      <c r="H1997" s="250" t="s">
        <v>1551</v>
      </c>
      <c r="I1997" s="250" t="s">
        <v>1551</v>
      </c>
      <c r="J1997" s="250" t="s">
        <v>1551</v>
      </c>
      <c r="K1997" s="250" t="s">
        <v>1551</v>
      </c>
      <c r="L1997" s="250" t="s">
        <v>1551</v>
      </c>
      <c r="M1997" s="250" t="s">
        <v>1551</v>
      </c>
      <c r="N1997" s="250" t="s">
        <v>1551</v>
      </c>
      <c r="O1997" s="250" t="s">
        <v>1551</v>
      </c>
      <c r="P1997" s="250" t="s">
        <v>1551</v>
      </c>
      <c r="Q1997" s="54">
        <v>0</v>
      </c>
      <c r="R1997" s="267" t="s">
        <v>2551</v>
      </c>
      <c r="S1997" s="267"/>
      <c r="T1997" s="267"/>
      <c r="U1997" s="267"/>
      <c r="V1997" s="267"/>
      <c r="W1997" s="267"/>
      <c r="X1997" s="267"/>
      <c r="Y1997" s="267"/>
      <c r="Z1997" s="267"/>
      <c r="AA1997" s="267"/>
      <c r="AB1997" s="267"/>
      <c r="AC1997" s="267"/>
      <c r="AD1997" s="267"/>
      <c r="AE1997" s="267"/>
      <c r="AF1997" s="54">
        <v>2</v>
      </c>
      <c r="AG1997" s="267"/>
      <c r="AH1997" s="267"/>
      <c r="AI1997" s="267"/>
      <c r="AJ1997" s="267"/>
      <c r="AK1997" s="267"/>
      <c r="AL1997" s="267"/>
      <c r="AM1997" s="267"/>
      <c r="AN1997" s="267"/>
      <c r="AO1997" s="267"/>
      <c r="AP1997" s="267"/>
      <c r="AQ1997" s="267"/>
      <c r="AR1997" s="267"/>
      <c r="AS1997" s="267"/>
      <c r="AT1997" s="267"/>
      <c r="AU1997"/>
      <c r="AV1997"/>
      <c r="AW1997"/>
      <c r="AX1997"/>
      <c r="AY1997"/>
      <c r="AZ1997"/>
      <c r="BA1997"/>
      <c r="BB1997"/>
      <c r="BC1997"/>
      <c r="BD1997"/>
      <c r="BE1997"/>
      <c r="BF1997"/>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c r="CQ1997"/>
      <c r="CR1997"/>
      <c r="CS1997"/>
      <c r="CT1997"/>
      <c r="CU1997"/>
      <c r="CV1997"/>
      <c r="CW1997"/>
      <c r="CX1997"/>
      <c r="CY1997"/>
      <c r="CZ1997"/>
      <c r="DA1997"/>
      <c r="DB1997"/>
      <c r="DC1997"/>
      <c r="DD1997"/>
      <c r="DE1997"/>
      <c r="DF1997"/>
      <c r="DG1997"/>
      <c r="DH1997"/>
      <c r="DI1997"/>
      <c r="DJ1997"/>
      <c r="DK1997"/>
      <c r="DL1997"/>
      <c r="DM1997"/>
      <c r="DN1997"/>
      <c r="DO1997"/>
      <c r="DP1997"/>
      <c r="DQ1997"/>
      <c r="DR1997"/>
      <c r="DS1997"/>
      <c r="DT1997"/>
      <c r="DU1997"/>
      <c r="DV1997"/>
      <c r="DW1997"/>
      <c r="DX1997"/>
      <c r="DY1997"/>
      <c r="DZ1997"/>
      <c r="EA1997"/>
      <c r="EB1997"/>
      <c r="EC1997"/>
      <c r="ED1997"/>
      <c r="EE1997"/>
      <c r="EF1997"/>
      <c r="EG1997"/>
      <c r="EH1997"/>
      <c r="EI1997"/>
      <c r="EJ1997"/>
      <c r="EK1997"/>
      <c r="EL1997"/>
      <c r="EM1997"/>
      <c r="EN1997"/>
      <c r="EO1997"/>
      <c r="EP1997"/>
      <c r="EQ1997"/>
      <c r="ER1997"/>
      <c r="ES1997"/>
      <c r="ET1997"/>
      <c r="EU1997"/>
      <c r="EV1997"/>
      <c r="EW1997"/>
      <c r="EX1997"/>
      <c r="EY1997"/>
      <c r="EZ1997"/>
      <c r="FA1997"/>
      <c r="FB1997"/>
      <c r="FC1997"/>
      <c r="FD1997"/>
      <c r="FE1997"/>
      <c r="FF1997"/>
      <c r="FG1997"/>
      <c r="FH1997"/>
      <c r="FI1997"/>
      <c r="FJ1997"/>
      <c r="FK1997"/>
      <c r="FL1997"/>
      <c r="FM1997"/>
      <c r="FN1997"/>
      <c r="FO1997"/>
      <c r="FP1997"/>
      <c r="FQ1997"/>
      <c r="FR1997"/>
      <c r="FS1997"/>
      <c r="FT1997"/>
      <c r="FU1997"/>
      <c r="FV1997"/>
      <c r="FW1997"/>
      <c r="FX1997"/>
      <c r="FY1997"/>
      <c r="FZ1997"/>
      <c r="GA1997"/>
      <c r="GB1997"/>
      <c r="GC1997"/>
      <c r="GD1997"/>
      <c r="GE1997"/>
      <c r="GF1997"/>
      <c r="GG1997"/>
      <c r="GH1997"/>
      <c r="GI1997"/>
      <c r="GJ1997"/>
      <c r="GK1997"/>
      <c r="GL1997"/>
      <c r="GM1997"/>
      <c r="GN1997"/>
      <c r="GO1997"/>
      <c r="GP1997"/>
      <c r="GQ1997"/>
      <c r="GR1997"/>
      <c r="GS1997"/>
      <c r="GT1997"/>
      <c r="GU1997"/>
      <c r="GV1997"/>
      <c r="GW1997"/>
      <c r="GX1997"/>
      <c r="GY1997"/>
      <c r="GZ1997"/>
      <c r="HA1997"/>
      <c r="HB1997"/>
      <c r="HC1997"/>
      <c r="HD1997"/>
      <c r="HE1997"/>
      <c r="HF1997"/>
      <c r="HG1997"/>
      <c r="HH1997"/>
      <c r="HI1997"/>
      <c r="HJ1997"/>
      <c r="HK1997"/>
      <c r="HL1997"/>
      <c r="HM1997"/>
      <c r="HN1997"/>
      <c r="HO1997"/>
      <c r="HP1997"/>
      <c r="HQ1997"/>
      <c r="HR1997"/>
      <c r="HS1997"/>
      <c r="HT1997"/>
      <c r="HU1997"/>
      <c r="HV1997"/>
      <c r="HW1997"/>
      <c r="HX1997"/>
      <c r="HY1997"/>
      <c r="HZ1997"/>
      <c r="IA1997"/>
      <c r="IB1997"/>
      <c r="IC1997"/>
      <c r="ID1997"/>
      <c r="IE1997"/>
      <c r="IF1997"/>
      <c r="IG1997"/>
      <c r="IH1997"/>
      <c r="II1997"/>
      <c r="IJ1997"/>
      <c r="IK1997"/>
      <c r="IL1997"/>
      <c r="IM1997"/>
      <c r="IN1997"/>
      <c r="IO1997"/>
      <c r="IP1997"/>
      <c r="IQ1997"/>
      <c r="IR1997"/>
      <c r="IS1997"/>
      <c r="IT1997"/>
      <c r="IU1997"/>
      <c r="IV1997"/>
      <c r="IW1997"/>
      <c r="IX1997"/>
      <c r="IY1997"/>
      <c r="IZ1997"/>
      <c r="JA1997"/>
      <c r="JB1997"/>
      <c r="JC1997"/>
      <c r="JD1997"/>
      <c r="JE1997"/>
      <c r="JF1997"/>
      <c r="JG1997"/>
      <c r="JH1997"/>
      <c r="JI1997"/>
      <c r="JJ1997"/>
      <c r="JK1997"/>
      <c r="JL1997"/>
      <c r="JM1997"/>
      <c r="JN1997"/>
      <c r="JO1997"/>
      <c r="JP1997"/>
      <c r="JQ1997"/>
      <c r="JR1997"/>
      <c r="JS1997"/>
      <c r="JT1997"/>
      <c r="JU1997"/>
      <c r="JV1997"/>
      <c r="JW1997"/>
      <c r="JX1997"/>
      <c r="JY1997"/>
      <c r="JZ1997"/>
      <c r="KA1997"/>
      <c r="KB1997"/>
      <c r="KC1997"/>
      <c r="KD1997"/>
      <c r="KE1997"/>
      <c r="KF1997"/>
      <c r="KG1997"/>
      <c r="KH1997"/>
      <c r="KI1997"/>
      <c r="KJ1997"/>
      <c r="KK1997"/>
      <c r="KL1997"/>
      <c r="KM1997"/>
      <c r="KN1997"/>
      <c r="KO1997"/>
      <c r="KP1997"/>
      <c r="KQ1997"/>
      <c r="KR1997"/>
      <c r="KS1997"/>
      <c r="KT1997"/>
      <c r="KU1997"/>
      <c r="KV1997"/>
      <c r="KW1997"/>
      <c r="KX1997"/>
      <c r="KY1997"/>
      <c r="KZ1997"/>
      <c r="LA1997"/>
      <c r="LB1997"/>
      <c r="LC1997"/>
      <c r="LD1997"/>
      <c r="LE1997"/>
      <c r="LF1997"/>
      <c r="LG1997"/>
      <c r="LH1997"/>
      <c r="LI1997"/>
      <c r="LJ1997"/>
      <c r="LK1997"/>
      <c r="LL1997"/>
      <c r="LM1997"/>
      <c r="LN1997"/>
      <c r="LO1997"/>
      <c r="LP1997"/>
      <c r="LQ1997"/>
      <c r="LR1997"/>
      <c r="LS1997"/>
      <c r="LT1997"/>
      <c r="LU1997"/>
      <c r="LV1997"/>
      <c r="LW1997"/>
      <c r="LX1997"/>
      <c r="LY1997"/>
      <c r="LZ1997"/>
      <c r="MA1997"/>
      <c r="MB1997"/>
      <c r="MC1997"/>
      <c r="MD1997"/>
      <c r="ME1997"/>
      <c r="MF1997"/>
      <c r="MG1997"/>
      <c r="MH1997"/>
      <c r="MI1997"/>
      <c r="MJ1997"/>
      <c r="MK1997"/>
      <c r="ML1997"/>
      <c r="MM1997"/>
      <c r="MN1997"/>
      <c r="MO1997"/>
      <c r="MP1997"/>
      <c r="MQ1997"/>
      <c r="MR1997"/>
      <c r="MS1997"/>
      <c r="MT1997"/>
      <c r="MU1997"/>
      <c r="MV1997"/>
      <c r="MW1997"/>
      <c r="MX1997"/>
      <c r="MY1997"/>
      <c r="MZ1997"/>
      <c r="NA1997"/>
      <c r="NB1997"/>
      <c r="NC1997"/>
      <c r="ND1997"/>
      <c r="NE1997"/>
      <c r="NF1997"/>
      <c r="NG1997"/>
      <c r="NH1997"/>
      <c r="NI1997"/>
      <c r="NJ1997"/>
      <c r="NK1997"/>
      <c r="NL1997"/>
      <c r="NM1997"/>
      <c r="NN1997"/>
      <c r="NO1997"/>
      <c r="NP1997"/>
      <c r="NQ1997"/>
      <c r="NR1997"/>
      <c r="NS1997"/>
      <c r="NT1997"/>
      <c r="NU1997"/>
      <c r="NV1997"/>
      <c r="NW1997"/>
      <c r="NX1997"/>
      <c r="NY1997"/>
      <c r="NZ1997"/>
      <c r="OA1997"/>
      <c r="OB1997"/>
      <c r="OC1997"/>
      <c r="OD1997"/>
      <c r="OE1997"/>
      <c r="OF1997"/>
      <c r="OG1997"/>
      <c r="OH1997"/>
      <c r="OI1997"/>
      <c r="OJ1997"/>
      <c r="OK1997"/>
      <c r="OL1997"/>
      <c r="OM1997"/>
      <c r="ON1997"/>
      <c r="OO1997"/>
      <c r="OP1997"/>
      <c r="OQ1997"/>
      <c r="OR1997"/>
      <c r="OS1997"/>
      <c r="OT1997"/>
      <c r="OU1997"/>
      <c r="OV1997"/>
      <c r="OW1997"/>
      <c r="OX1997"/>
      <c r="OY1997"/>
      <c r="OZ1997"/>
      <c r="PA1997"/>
      <c r="PB1997"/>
      <c r="PC1997"/>
      <c r="PD1997"/>
      <c r="PE1997"/>
      <c r="PF1997"/>
      <c r="PG1997"/>
      <c r="PH1997"/>
      <c r="PI1997"/>
      <c r="PJ1997"/>
      <c r="PK1997"/>
      <c r="PL1997"/>
      <c r="PM1997"/>
      <c r="PN1997"/>
      <c r="PO1997"/>
      <c r="PP1997"/>
      <c r="PQ1997"/>
      <c r="PR1997"/>
      <c r="PS1997"/>
      <c r="PT1997"/>
      <c r="PU1997"/>
      <c r="PV1997"/>
      <c r="PW1997"/>
      <c r="PX1997"/>
      <c r="PY1997"/>
      <c r="PZ1997"/>
      <c r="QA1997"/>
      <c r="QB1997"/>
      <c r="QC1997"/>
      <c r="QD1997"/>
      <c r="QE1997"/>
      <c r="QF1997"/>
      <c r="QG1997"/>
      <c r="QH1997"/>
      <c r="QI1997"/>
      <c r="QJ1997"/>
      <c r="QK1997"/>
      <c r="QL1997"/>
      <c r="QM1997"/>
      <c r="QN1997"/>
      <c r="QO1997"/>
      <c r="QP1997"/>
      <c r="QQ1997"/>
      <c r="QR1997"/>
      <c r="QS1997"/>
      <c r="QT1997"/>
      <c r="QU1997"/>
      <c r="QV1997"/>
      <c r="QW1997"/>
      <c r="QX1997"/>
      <c r="QY1997"/>
      <c r="QZ1997"/>
      <c r="RA1997"/>
      <c r="RB1997"/>
      <c r="RC1997"/>
      <c r="RD1997"/>
      <c r="RE1997"/>
      <c r="RF1997"/>
      <c r="RG1997"/>
      <c r="RH1997"/>
      <c r="RI1997"/>
      <c r="RJ1997"/>
      <c r="RK1997"/>
      <c r="RL1997"/>
      <c r="RM1997"/>
      <c r="RN1997"/>
      <c r="RO1997"/>
      <c r="RP1997"/>
      <c r="RQ1997"/>
      <c r="RR1997"/>
      <c r="RS1997"/>
      <c r="RT1997"/>
      <c r="RU1997"/>
      <c r="RV1997"/>
      <c r="RW1997"/>
      <c r="RX1997"/>
      <c r="RY1997"/>
      <c r="RZ1997"/>
      <c r="SA1997"/>
      <c r="SB1997"/>
      <c r="SC1997"/>
      <c r="SD1997"/>
      <c r="SE1997"/>
      <c r="SF1997"/>
      <c r="SG1997"/>
      <c r="SH1997"/>
      <c r="SI1997"/>
      <c r="SJ1997"/>
      <c r="SK1997"/>
      <c r="SL1997"/>
      <c r="SM1997"/>
      <c r="SN1997"/>
      <c r="SO1997"/>
      <c r="SP1997"/>
      <c r="SQ1997"/>
      <c r="SR1997"/>
      <c r="SS1997"/>
      <c r="ST1997"/>
      <c r="SU1997"/>
      <c r="SV1997"/>
      <c r="SW1997"/>
      <c r="SX1997"/>
      <c r="SY1997"/>
      <c r="SZ1997"/>
      <c r="TA1997"/>
      <c r="TB1997"/>
      <c r="TC1997"/>
      <c r="TD1997"/>
      <c r="TE1997"/>
      <c r="TF1997"/>
      <c r="TG1997"/>
      <c r="TH1997"/>
      <c r="TI1997"/>
      <c r="TJ1997"/>
      <c r="TK1997"/>
      <c r="TL1997"/>
      <c r="TM1997"/>
      <c r="TN1997"/>
      <c r="TO1997"/>
      <c r="TP1997"/>
      <c r="TQ1997"/>
      <c r="TR1997"/>
      <c r="TS1997"/>
      <c r="TT1997"/>
      <c r="TU1997"/>
      <c r="TV1997"/>
      <c r="TW1997"/>
      <c r="TX1997"/>
      <c r="TY1997"/>
      <c r="TZ1997"/>
      <c r="UA1997"/>
      <c r="UB1997"/>
      <c r="UC1997"/>
      <c r="UD1997"/>
      <c r="UE1997"/>
      <c r="UF1997"/>
      <c r="UG1997"/>
      <c r="UH1997"/>
      <c r="UI1997"/>
      <c r="UJ1997"/>
      <c r="UK1997"/>
      <c r="UL1997"/>
      <c r="UM1997"/>
      <c r="UN1997"/>
      <c r="UO1997"/>
      <c r="UP1997"/>
      <c r="UQ1997"/>
      <c r="UR1997"/>
      <c r="US1997"/>
      <c r="UT1997"/>
      <c r="UU1997"/>
      <c r="UV1997"/>
      <c r="UW1997"/>
      <c r="UX1997"/>
      <c r="UY1997"/>
      <c r="UZ1997"/>
      <c r="VA1997"/>
      <c r="VB1997"/>
      <c r="VC1997"/>
      <c r="VD1997"/>
      <c r="VE1997"/>
      <c r="VF1997"/>
      <c r="VG1997"/>
      <c r="VH1997"/>
      <c r="VI1997"/>
      <c r="VJ1997"/>
      <c r="VK1997"/>
      <c r="VL1997"/>
      <c r="VM1997"/>
      <c r="VN1997"/>
      <c r="VO1997"/>
      <c r="VP1997"/>
      <c r="VQ1997"/>
      <c r="VR1997"/>
      <c r="VS1997"/>
      <c r="VT1997"/>
      <c r="VU1997"/>
      <c r="VV1997"/>
      <c r="VW1997"/>
      <c r="VX1997"/>
      <c r="VY1997"/>
      <c r="VZ1997"/>
      <c r="WA1997"/>
      <c r="WB1997"/>
      <c r="WC1997"/>
      <c r="WD1997"/>
      <c r="WE1997"/>
      <c r="WF1997"/>
      <c r="WG1997"/>
      <c r="WH1997"/>
      <c r="WI1997"/>
      <c r="WJ1997"/>
      <c r="WK1997"/>
      <c r="WL1997"/>
      <c r="WM1997"/>
      <c r="WN1997"/>
      <c r="WO1997"/>
      <c r="WP1997"/>
      <c r="WQ1997"/>
      <c r="WR1997"/>
      <c r="WS1997"/>
      <c r="WT1997"/>
      <c r="WU1997"/>
      <c r="WV1997"/>
      <c r="WW1997"/>
      <c r="WX1997"/>
      <c r="WY1997"/>
      <c r="WZ1997"/>
      <c r="XA1997"/>
      <c r="XB1997"/>
      <c r="XC1997"/>
      <c r="XD1997"/>
      <c r="XE1997"/>
      <c r="XF1997"/>
      <c r="XG1997"/>
      <c r="XH1997"/>
      <c r="XI1997"/>
      <c r="XJ1997"/>
      <c r="XK1997"/>
      <c r="XL1997"/>
      <c r="XM1997"/>
      <c r="XN1997"/>
      <c r="XO1997"/>
      <c r="XP1997"/>
      <c r="XQ1997"/>
      <c r="XR1997"/>
      <c r="XS1997"/>
      <c r="XT1997"/>
      <c r="XU1997"/>
      <c r="XV1997"/>
      <c r="XW1997"/>
      <c r="XX1997"/>
      <c r="XY1997"/>
      <c r="XZ1997"/>
      <c r="YA1997"/>
      <c r="YB1997"/>
      <c r="YC1997"/>
      <c r="YD1997"/>
      <c r="YE1997"/>
      <c r="YF1997"/>
      <c r="YG1997"/>
      <c r="YH1997"/>
      <c r="YI1997"/>
      <c r="YJ1997"/>
      <c r="YK1997"/>
      <c r="YL1997"/>
      <c r="YM1997"/>
      <c r="YN1997"/>
      <c r="YO1997"/>
      <c r="YP1997"/>
      <c r="YQ1997"/>
      <c r="YR1997"/>
      <c r="YS1997"/>
      <c r="YT1997"/>
      <c r="YU1997"/>
      <c r="YV1997"/>
      <c r="YW1997"/>
      <c r="YX1997"/>
      <c r="YY1997"/>
      <c r="YZ1997"/>
      <c r="ZA1997"/>
      <c r="ZB1997"/>
      <c r="ZC1997"/>
      <c r="ZD1997"/>
      <c r="ZE1997"/>
      <c r="ZF1997"/>
      <c r="ZG1997"/>
      <c r="ZH1997"/>
      <c r="ZI1997"/>
      <c r="ZJ1997"/>
      <c r="ZK1997"/>
      <c r="ZL1997"/>
      <c r="ZM1997"/>
      <c r="ZN1997"/>
      <c r="ZO1997"/>
      <c r="ZP1997"/>
      <c r="ZQ1997"/>
      <c r="ZR1997"/>
      <c r="ZS1997"/>
      <c r="ZT1997"/>
      <c r="ZU1997"/>
      <c r="ZV1997"/>
      <c r="ZW1997"/>
      <c r="ZX1997"/>
      <c r="ZY1997"/>
      <c r="ZZ1997"/>
      <c r="AAA1997"/>
      <c r="AAB1997"/>
      <c r="AAC1997"/>
      <c r="AAD1997"/>
      <c r="AAE1997"/>
      <c r="AAF1997"/>
      <c r="AAG1997"/>
      <c r="AAH1997"/>
      <c r="AAI1997"/>
      <c r="AAJ1997"/>
      <c r="AAK1997"/>
      <c r="AAL1997"/>
      <c r="AAM1997"/>
      <c r="AAN1997"/>
      <c r="AAO1997"/>
      <c r="AAP1997"/>
      <c r="AAQ1997"/>
      <c r="AAR1997"/>
      <c r="AAS1997"/>
      <c r="AAT1997"/>
      <c r="AAU1997"/>
      <c r="AAV1997"/>
      <c r="AAW1997"/>
      <c r="AAX1997"/>
      <c r="AAY1997"/>
      <c r="AAZ1997"/>
      <c r="ABA1997"/>
      <c r="ABB1997"/>
      <c r="ABC1997"/>
      <c r="ABD1997"/>
      <c r="ABE1997"/>
      <c r="ABF1997"/>
      <c r="ABG1997"/>
      <c r="ABH1997"/>
      <c r="ABI1997"/>
      <c r="ABJ1997"/>
      <c r="ABK1997"/>
      <c r="ABL1997"/>
      <c r="ABM1997"/>
      <c r="ABN1997"/>
      <c r="ABO1997"/>
      <c r="ABP1997"/>
      <c r="ABQ1997"/>
      <c r="ABR1997"/>
      <c r="ABS1997"/>
      <c r="ABT1997"/>
      <c r="ABU1997"/>
      <c r="ABV1997"/>
      <c r="ABW1997"/>
      <c r="ABX1997"/>
      <c r="ABY1997"/>
      <c r="ABZ1997"/>
      <c r="ACA1997"/>
      <c r="ACB1997"/>
      <c r="ACC1997"/>
      <c r="ACD1997"/>
      <c r="ACE1997"/>
      <c r="ACF1997"/>
      <c r="ACG1997"/>
      <c r="ACH1997"/>
      <c r="ACI1997"/>
      <c r="ACJ1997"/>
      <c r="ACK1997"/>
      <c r="ACL1997"/>
      <c r="ACM1997"/>
      <c r="ACN1997"/>
      <c r="ACO1997"/>
      <c r="ACP1997"/>
      <c r="ACQ1997"/>
      <c r="ACR1997"/>
      <c r="ACS1997"/>
      <c r="ACT1997"/>
      <c r="ACU1997"/>
      <c r="ACV1997"/>
      <c r="ACW1997"/>
      <c r="ACX1997"/>
      <c r="ACY1997"/>
      <c r="ACZ1997"/>
      <c r="ADA1997"/>
      <c r="ADB1997"/>
      <c r="ADC1997"/>
      <c r="ADD1997"/>
      <c r="ADE1997"/>
      <c r="ADF1997"/>
      <c r="ADG1997"/>
      <c r="ADH1997"/>
      <c r="ADI1997"/>
      <c r="ADJ1997"/>
      <c r="ADK1997"/>
      <c r="ADL1997"/>
      <c r="ADM1997"/>
      <c r="ADN1997"/>
      <c r="ADO1997"/>
      <c r="ADP1997"/>
      <c r="ADQ1997"/>
      <c r="ADR1997"/>
      <c r="ADS1997"/>
      <c r="ADT1997"/>
      <c r="ADU1997"/>
      <c r="ADV1997"/>
      <c r="ADW1997"/>
      <c r="ADX1997"/>
      <c r="ADY1997"/>
      <c r="ADZ1997"/>
      <c r="AEA1997"/>
      <c r="AEB1997"/>
      <c r="AEC1997"/>
      <c r="AED1997"/>
      <c r="AEE1997"/>
      <c r="AEF1997"/>
      <c r="AEG1997"/>
      <c r="AEH1997"/>
      <c r="AEI1997"/>
      <c r="AEJ1997"/>
      <c r="AEK1997"/>
      <c r="AEL1997"/>
      <c r="AEM1997"/>
      <c r="AEN1997"/>
      <c r="AEO1997"/>
      <c r="AEP1997"/>
      <c r="AEQ1997"/>
      <c r="AER1997"/>
      <c r="AES1997"/>
      <c r="AET1997"/>
      <c r="AEU1997"/>
      <c r="AEV1997"/>
      <c r="AEW1997"/>
      <c r="AEX1997"/>
      <c r="AEY1997"/>
      <c r="AEZ1997"/>
      <c r="AFA1997"/>
      <c r="AFB1997"/>
      <c r="AFC1997"/>
      <c r="AFD1997"/>
      <c r="AFE1997"/>
      <c r="AFF1997"/>
      <c r="AFG1997"/>
      <c r="AFH1997"/>
      <c r="AFI1997"/>
      <c r="AFJ1997"/>
      <c r="AFK1997"/>
      <c r="AFL1997"/>
      <c r="AFM1997"/>
      <c r="AFN1997"/>
      <c r="AFO1997"/>
      <c r="AFP1997"/>
      <c r="AFQ1997"/>
      <c r="AFR1997"/>
      <c r="AFS1997"/>
      <c r="AFT1997"/>
      <c r="AFU1997"/>
      <c r="AFV1997"/>
      <c r="AFW1997"/>
      <c r="AFX1997"/>
      <c r="AFY1997"/>
      <c r="AFZ1997"/>
      <c r="AGA1997"/>
      <c r="AGB1997"/>
      <c r="AGC1997"/>
      <c r="AGD1997"/>
      <c r="AGE1997"/>
      <c r="AGF1997"/>
      <c r="AGG1997"/>
      <c r="AGH1997"/>
      <c r="AGI1997"/>
      <c r="AGJ1997"/>
      <c r="AGK1997"/>
      <c r="AGL1997"/>
      <c r="AGM1997"/>
      <c r="AGN1997"/>
      <c r="AGO1997"/>
      <c r="AGP1997"/>
      <c r="AGQ1997"/>
      <c r="AGR1997"/>
      <c r="AGS1997"/>
      <c r="AGT1997"/>
      <c r="AGU1997"/>
      <c r="AGV1997"/>
      <c r="AGW1997"/>
      <c r="AGX1997"/>
      <c r="AGY1997"/>
      <c r="AGZ1997"/>
      <c r="AHA1997"/>
      <c r="AHB1997"/>
      <c r="AHC1997"/>
      <c r="AHD1997"/>
      <c r="AHE1997"/>
      <c r="AHF1997"/>
      <c r="AHG1997"/>
      <c r="AHH1997"/>
      <c r="AHI1997"/>
      <c r="AHJ1997"/>
      <c r="AHK1997"/>
      <c r="AHL1997"/>
      <c r="AHM1997"/>
      <c r="AHN1997"/>
      <c r="AHO1997"/>
      <c r="AHP1997"/>
      <c r="AHQ1997"/>
      <c r="AHR1997"/>
      <c r="AHS1997"/>
      <c r="AHT1997"/>
      <c r="AHU1997"/>
      <c r="AHV1997"/>
      <c r="AHW1997"/>
      <c r="AHX1997"/>
      <c r="AHY1997"/>
      <c r="AHZ1997"/>
      <c r="AIA1997"/>
      <c r="AIB1997"/>
      <c r="AIC1997"/>
      <c r="AID1997"/>
      <c r="AIE1997"/>
      <c r="AIF1997"/>
      <c r="AIG1997"/>
      <c r="AIH1997"/>
      <c r="AII1997"/>
      <c r="AIJ1997"/>
      <c r="AIK1997"/>
      <c r="AIL1997"/>
      <c r="AIM1997"/>
      <c r="AIN1997"/>
      <c r="AIO1997"/>
      <c r="AIP1997"/>
      <c r="AIQ1997"/>
      <c r="AIR1997"/>
      <c r="AIS1997"/>
      <c r="AIT1997"/>
      <c r="AIU1997"/>
      <c r="AIV1997"/>
      <c r="AIW1997"/>
      <c r="AIX1997"/>
      <c r="AIY1997"/>
      <c r="AIZ1997"/>
      <c r="AJA1997"/>
      <c r="AJB1997"/>
      <c r="AJC1997"/>
      <c r="AJD1997"/>
      <c r="AJE1997"/>
      <c r="AJF1997"/>
      <c r="AJG1997"/>
      <c r="AJH1997"/>
      <c r="AJI1997"/>
      <c r="AJJ1997"/>
      <c r="AJK1997"/>
      <c r="AJL1997"/>
      <c r="AJM1997"/>
      <c r="AJN1997"/>
      <c r="AJO1997"/>
      <c r="AJP1997"/>
      <c r="AJQ1997"/>
      <c r="AJR1997"/>
      <c r="AJS1997"/>
      <c r="AJT1997"/>
      <c r="AJU1997"/>
      <c r="AJV1997"/>
      <c r="AJW1997"/>
      <c r="AJX1997"/>
      <c r="AJY1997"/>
      <c r="AJZ1997"/>
      <c r="AKA1997"/>
      <c r="AKB1997"/>
      <c r="AKC1997"/>
      <c r="AKD1997"/>
      <c r="AKE1997"/>
      <c r="AKF1997"/>
      <c r="AKG1997"/>
      <c r="AKH1997"/>
      <c r="AKI1997"/>
      <c r="AKJ1997"/>
      <c r="AKK1997"/>
      <c r="AKL1997"/>
      <c r="AKM1997"/>
      <c r="AKN1997"/>
      <c r="AKO1997"/>
      <c r="AKP1997"/>
      <c r="AKQ1997"/>
      <c r="AKR1997"/>
      <c r="AKS1997"/>
      <c r="AKT1997"/>
      <c r="AKU1997"/>
      <c r="AKV1997"/>
      <c r="AKW1997"/>
      <c r="AKX1997"/>
      <c r="AKY1997"/>
      <c r="AKZ1997"/>
      <c r="ALA1997"/>
      <c r="ALB1997"/>
      <c r="ALC1997"/>
      <c r="ALD1997"/>
      <c r="ALE1997"/>
      <c r="ALF1997"/>
      <c r="ALG1997"/>
      <c r="ALH1997"/>
      <c r="ALI1997"/>
      <c r="ALJ1997"/>
      <c r="ALK1997"/>
      <c r="ALL1997"/>
      <c r="ALM1997"/>
      <c r="ALN1997"/>
      <c r="ALO1997"/>
      <c r="ALP1997"/>
      <c r="ALQ1997"/>
      <c r="ALR1997"/>
      <c r="ALS1997"/>
      <c r="ALT1997"/>
      <c r="ALU1997"/>
      <c r="ALV1997"/>
      <c r="ALW1997"/>
      <c r="ALX1997"/>
      <c r="ALY1997"/>
      <c r="ALZ1997"/>
      <c r="AMA1997"/>
      <c r="AMB1997"/>
      <c r="AMC1997"/>
      <c r="AMD1997"/>
      <c r="AME1997"/>
      <c r="AMF1997"/>
      <c r="AMG1997"/>
      <c r="AMH1997"/>
      <c r="AMI1997"/>
      <c r="AMJ1997"/>
      <c r="AMK1997"/>
    </row>
    <row r="1998" spans="1:1025" ht="45" customHeight="1" thickTop="1" thickBot="1" x14ac:dyDescent="0.3">
      <c r="A1998" s="250" t="s">
        <v>1552</v>
      </c>
      <c r="B1998" s="250"/>
      <c r="C1998" s="250"/>
      <c r="D1998" s="250"/>
      <c r="E1998" s="250"/>
      <c r="F1998" s="250"/>
      <c r="G1998" s="250"/>
      <c r="H1998" s="250"/>
      <c r="I1998" s="250"/>
      <c r="J1998" s="250"/>
      <c r="K1998" s="250"/>
      <c r="L1998" s="250"/>
      <c r="M1998" s="250"/>
      <c r="N1998" s="250"/>
      <c r="O1998" s="250"/>
      <c r="P1998" s="250"/>
      <c r="Q1998" s="54">
        <v>0</v>
      </c>
      <c r="R1998" s="267" t="s">
        <v>2551</v>
      </c>
      <c r="S1998" s="267"/>
      <c r="T1998" s="267"/>
      <c r="U1998" s="267"/>
      <c r="V1998" s="267"/>
      <c r="W1998" s="267"/>
      <c r="X1998" s="267"/>
      <c r="Y1998" s="267"/>
      <c r="Z1998" s="267"/>
      <c r="AA1998" s="267"/>
      <c r="AB1998" s="267"/>
      <c r="AC1998" s="267"/>
      <c r="AD1998" s="267"/>
      <c r="AE1998" s="267"/>
      <c r="AF1998" s="54">
        <v>2</v>
      </c>
      <c r="AG1998" s="251" t="s">
        <v>2572</v>
      </c>
      <c r="AH1998" s="252"/>
      <c r="AI1998" s="252"/>
      <c r="AJ1998" s="252"/>
      <c r="AK1998" s="252"/>
      <c r="AL1998" s="252"/>
      <c r="AM1998" s="252"/>
      <c r="AN1998" s="252"/>
      <c r="AO1998" s="252"/>
      <c r="AP1998" s="252"/>
      <c r="AQ1998" s="252"/>
      <c r="AR1998" s="252"/>
      <c r="AS1998" s="252"/>
      <c r="AT1998" s="253"/>
      <c r="AU1998"/>
      <c r="AV1998"/>
      <c r="AW1998"/>
      <c r="AX1998"/>
      <c r="AY1998"/>
      <c r="AZ1998"/>
      <c r="BA1998"/>
      <c r="BB1998"/>
      <c r="BC1998"/>
      <c r="BD1998"/>
      <c r="BE1998"/>
      <c r="BF1998"/>
      <c r="BG1998"/>
      <c r="BH1998"/>
      <c r="BI1998"/>
      <c r="BJ1998"/>
      <c r="BK1998"/>
      <c r="BL1998"/>
      <c r="BM1998"/>
      <c r="BN1998"/>
      <c r="BO1998"/>
      <c r="BP1998"/>
      <c r="BQ1998"/>
      <c r="BR1998"/>
      <c r="BS1998"/>
      <c r="BT1998"/>
      <c r="BU1998"/>
      <c r="BV1998"/>
      <c r="BW1998"/>
      <c r="BX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I1998"/>
      <c r="DJ1998"/>
      <c r="DK1998"/>
      <c r="DL1998"/>
      <c r="DM1998"/>
      <c r="DN1998"/>
      <c r="DO1998"/>
      <c r="DP1998"/>
      <c r="DQ1998"/>
      <c r="DR1998"/>
      <c r="DS1998"/>
      <c r="DT1998"/>
      <c r="DU1998"/>
      <c r="DV1998"/>
      <c r="DW1998"/>
      <c r="DX1998"/>
      <c r="DY1998"/>
      <c r="DZ1998"/>
      <c r="EA1998"/>
      <c r="EB1998"/>
      <c r="EC1998"/>
      <c r="ED1998"/>
      <c r="EE1998"/>
      <c r="EF1998"/>
      <c r="EG1998"/>
      <c r="EH1998"/>
      <c r="EI1998"/>
      <c r="EJ1998"/>
      <c r="EK1998"/>
      <c r="EL1998"/>
      <c r="EM1998"/>
      <c r="EN1998"/>
      <c r="EO1998"/>
      <c r="EP1998"/>
      <c r="EQ1998"/>
      <c r="ER1998"/>
      <c r="ES1998"/>
      <c r="ET1998"/>
      <c r="EU1998"/>
      <c r="EV1998"/>
      <c r="EW1998"/>
      <c r="EX1998"/>
      <c r="EY1998"/>
      <c r="EZ1998"/>
      <c r="FA1998"/>
      <c r="FB1998"/>
      <c r="FC1998"/>
      <c r="FD1998"/>
      <c r="FE1998"/>
      <c r="FF1998"/>
      <c r="FG1998"/>
      <c r="FH1998"/>
      <c r="FI1998"/>
      <c r="FJ1998"/>
      <c r="FK1998"/>
      <c r="FL1998"/>
      <c r="FM1998"/>
      <c r="FN1998"/>
      <c r="FO1998"/>
      <c r="FP1998"/>
      <c r="FQ1998"/>
      <c r="FR1998"/>
      <c r="FS1998"/>
      <c r="FT1998"/>
      <c r="FU1998"/>
      <c r="FV1998"/>
      <c r="FW1998"/>
      <c r="FX1998"/>
      <c r="FY1998"/>
      <c r="FZ1998"/>
      <c r="GA1998"/>
      <c r="GB1998"/>
      <c r="GC1998"/>
      <c r="GD1998"/>
      <c r="GE1998"/>
      <c r="GF1998"/>
      <c r="GG1998"/>
      <c r="GH1998"/>
      <c r="GI1998"/>
      <c r="GJ1998"/>
      <c r="GK1998"/>
      <c r="GL1998"/>
      <c r="GM1998"/>
      <c r="GN1998"/>
      <c r="GO1998"/>
      <c r="GP1998"/>
      <c r="GQ1998"/>
      <c r="GR1998"/>
      <c r="GS1998"/>
      <c r="GT1998"/>
      <c r="GU1998"/>
      <c r="GV1998"/>
      <c r="GW1998"/>
      <c r="GX1998"/>
      <c r="GY1998"/>
      <c r="GZ1998"/>
      <c r="HA1998"/>
      <c r="HB1998"/>
      <c r="HC1998"/>
      <c r="HD1998"/>
      <c r="HE1998"/>
      <c r="HF1998"/>
      <c r="HG1998"/>
      <c r="HH1998"/>
      <c r="HI1998"/>
      <c r="HJ1998"/>
      <c r="HK1998"/>
      <c r="HL1998"/>
      <c r="HM1998"/>
      <c r="HN1998"/>
      <c r="HO1998"/>
      <c r="HP1998"/>
      <c r="HQ1998"/>
      <c r="HR1998"/>
      <c r="HS1998"/>
      <c r="HT1998"/>
      <c r="HU1998"/>
      <c r="HV1998"/>
      <c r="HW1998"/>
      <c r="HX1998"/>
      <c r="HY1998"/>
      <c r="HZ1998"/>
      <c r="IA1998"/>
      <c r="IB1998"/>
      <c r="IC1998"/>
      <c r="ID1998"/>
      <c r="IE1998"/>
      <c r="IF1998"/>
      <c r="IG1998"/>
      <c r="IH1998"/>
      <c r="II1998"/>
      <c r="IJ1998"/>
      <c r="IK1998"/>
      <c r="IL1998"/>
      <c r="IM1998"/>
      <c r="IN1998"/>
      <c r="IO1998"/>
      <c r="IP1998"/>
      <c r="IQ1998"/>
      <c r="IR1998"/>
      <c r="IS1998"/>
      <c r="IT1998"/>
      <c r="IU1998"/>
      <c r="IV1998"/>
      <c r="IW1998"/>
      <c r="IX1998"/>
      <c r="IY1998"/>
      <c r="IZ1998"/>
      <c r="JA1998"/>
      <c r="JB1998"/>
      <c r="JC1998"/>
      <c r="JD1998"/>
      <c r="JE1998"/>
      <c r="JF1998"/>
      <c r="JG1998"/>
      <c r="JH1998"/>
      <c r="JI1998"/>
      <c r="JJ1998"/>
      <c r="JK1998"/>
      <c r="JL1998"/>
      <c r="JM1998"/>
      <c r="JN1998"/>
      <c r="JO1998"/>
      <c r="JP1998"/>
      <c r="JQ1998"/>
      <c r="JR1998"/>
      <c r="JS1998"/>
      <c r="JT1998"/>
      <c r="JU1998"/>
      <c r="JV1998"/>
      <c r="JW1998"/>
      <c r="JX1998"/>
      <c r="JY1998"/>
      <c r="JZ1998"/>
      <c r="KA1998"/>
      <c r="KB1998"/>
      <c r="KC1998"/>
      <c r="KD1998"/>
      <c r="KE1998"/>
      <c r="KF1998"/>
      <c r="KG1998"/>
      <c r="KH1998"/>
      <c r="KI1998"/>
      <c r="KJ1998"/>
      <c r="KK1998"/>
      <c r="KL1998"/>
      <c r="KM1998"/>
      <c r="KN1998"/>
      <c r="KO1998"/>
      <c r="KP1998"/>
      <c r="KQ1998"/>
      <c r="KR1998"/>
      <c r="KS1998"/>
      <c r="KT1998"/>
      <c r="KU1998"/>
      <c r="KV1998"/>
      <c r="KW1998"/>
      <c r="KX1998"/>
      <c r="KY1998"/>
      <c r="KZ1998"/>
      <c r="LA1998"/>
      <c r="LB1998"/>
      <c r="LC1998"/>
      <c r="LD1998"/>
      <c r="LE1998"/>
      <c r="LF1998"/>
      <c r="LG1998"/>
      <c r="LH1998"/>
      <c r="LI1998"/>
      <c r="LJ1998"/>
      <c r="LK1998"/>
      <c r="LL1998"/>
      <c r="LM1998"/>
      <c r="LN1998"/>
      <c r="LO1998"/>
      <c r="LP1998"/>
      <c r="LQ1998"/>
      <c r="LR1998"/>
      <c r="LS1998"/>
      <c r="LT1998"/>
      <c r="LU1998"/>
      <c r="LV1998"/>
      <c r="LW1998"/>
      <c r="LX1998"/>
      <c r="LY1998"/>
      <c r="LZ1998"/>
      <c r="MA1998"/>
      <c r="MB1998"/>
      <c r="MC1998"/>
      <c r="MD1998"/>
      <c r="ME1998"/>
      <c r="MF1998"/>
      <c r="MG1998"/>
      <c r="MH1998"/>
      <c r="MI1998"/>
      <c r="MJ1998"/>
      <c r="MK1998"/>
      <c r="ML1998"/>
      <c r="MM1998"/>
      <c r="MN1998"/>
      <c r="MO1998"/>
      <c r="MP1998"/>
      <c r="MQ1998"/>
      <c r="MR1998"/>
      <c r="MS1998"/>
      <c r="MT1998"/>
      <c r="MU1998"/>
      <c r="MV1998"/>
      <c r="MW1998"/>
      <c r="MX1998"/>
      <c r="MY1998"/>
      <c r="MZ1998"/>
      <c r="NA1998"/>
      <c r="NB1998"/>
      <c r="NC1998"/>
      <c r="ND1998"/>
      <c r="NE1998"/>
      <c r="NF1998"/>
      <c r="NG1998"/>
      <c r="NH1998"/>
      <c r="NI1998"/>
      <c r="NJ1998"/>
      <c r="NK1998"/>
      <c r="NL1998"/>
      <c r="NM1998"/>
      <c r="NN1998"/>
      <c r="NO1998"/>
      <c r="NP1998"/>
      <c r="NQ1998"/>
      <c r="NR1998"/>
      <c r="NS1998"/>
      <c r="NT1998"/>
      <c r="NU1998"/>
      <c r="NV1998"/>
      <c r="NW1998"/>
      <c r="NX1998"/>
      <c r="NY1998"/>
      <c r="NZ1998"/>
      <c r="OA1998"/>
      <c r="OB1998"/>
      <c r="OC1998"/>
      <c r="OD1998"/>
      <c r="OE1998"/>
      <c r="OF1998"/>
      <c r="OG1998"/>
      <c r="OH1998"/>
      <c r="OI1998"/>
      <c r="OJ1998"/>
      <c r="OK1998"/>
      <c r="OL1998"/>
      <c r="OM1998"/>
      <c r="ON1998"/>
      <c r="OO1998"/>
      <c r="OP1998"/>
      <c r="OQ1998"/>
      <c r="OR1998"/>
      <c r="OS1998"/>
      <c r="OT1998"/>
      <c r="OU1998"/>
      <c r="OV1998"/>
      <c r="OW1998"/>
      <c r="OX1998"/>
      <c r="OY1998"/>
      <c r="OZ1998"/>
      <c r="PA1998"/>
      <c r="PB1998"/>
      <c r="PC1998"/>
      <c r="PD1998"/>
      <c r="PE1998"/>
      <c r="PF1998"/>
      <c r="PG1998"/>
      <c r="PH1998"/>
      <c r="PI1998"/>
      <c r="PJ1998"/>
      <c r="PK1998"/>
      <c r="PL1998"/>
      <c r="PM1998"/>
      <c r="PN1998"/>
      <c r="PO1998"/>
      <c r="PP1998"/>
      <c r="PQ1998"/>
      <c r="PR1998"/>
      <c r="PS1998"/>
      <c r="PT1998"/>
      <c r="PU1998"/>
      <c r="PV1998"/>
      <c r="PW1998"/>
      <c r="PX1998"/>
      <c r="PY1998"/>
      <c r="PZ1998"/>
      <c r="QA1998"/>
      <c r="QB1998"/>
      <c r="QC1998"/>
      <c r="QD1998"/>
      <c r="QE1998"/>
      <c r="QF1998"/>
      <c r="QG1998"/>
      <c r="QH1998"/>
      <c r="QI1998"/>
      <c r="QJ1998"/>
      <c r="QK1998"/>
      <c r="QL1998"/>
      <c r="QM1998"/>
      <c r="QN1998"/>
      <c r="QO1998"/>
      <c r="QP1998"/>
      <c r="QQ1998"/>
      <c r="QR1998"/>
      <c r="QS1998"/>
      <c r="QT1998"/>
      <c r="QU1998"/>
      <c r="QV1998"/>
      <c r="QW1998"/>
      <c r="QX1998"/>
      <c r="QY1998"/>
      <c r="QZ1998"/>
      <c r="RA1998"/>
      <c r="RB1998"/>
      <c r="RC1998"/>
      <c r="RD1998"/>
      <c r="RE1998"/>
      <c r="RF1998"/>
      <c r="RG1998"/>
      <c r="RH1998"/>
      <c r="RI1998"/>
      <c r="RJ1998"/>
      <c r="RK1998"/>
      <c r="RL1998"/>
      <c r="RM1998"/>
      <c r="RN1998"/>
      <c r="RO1998"/>
      <c r="RP1998"/>
      <c r="RQ1998"/>
      <c r="RR1998"/>
      <c r="RS1998"/>
      <c r="RT1998"/>
      <c r="RU1998"/>
      <c r="RV1998"/>
      <c r="RW1998"/>
      <c r="RX1998"/>
      <c r="RY1998"/>
      <c r="RZ1998"/>
      <c r="SA1998"/>
      <c r="SB1998"/>
      <c r="SC1998"/>
      <c r="SD1998"/>
      <c r="SE1998"/>
      <c r="SF1998"/>
      <c r="SG1998"/>
      <c r="SH1998"/>
      <c r="SI1998"/>
      <c r="SJ1998"/>
      <c r="SK1998"/>
      <c r="SL1998"/>
      <c r="SM1998"/>
      <c r="SN1998"/>
      <c r="SO1998"/>
      <c r="SP1998"/>
      <c r="SQ1998"/>
      <c r="SR1998"/>
      <c r="SS1998"/>
      <c r="ST1998"/>
      <c r="SU1998"/>
      <c r="SV1998"/>
      <c r="SW1998"/>
      <c r="SX1998"/>
      <c r="SY1998"/>
      <c r="SZ1998"/>
      <c r="TA1998"/>
      <c r="TB1998"/>
      <c r="TC1998"/>
      <c r="TD1998"/>
      <c r="TE1998"/>
      <c r="TF1998"/>
      <c r="TG1998"/>
      <c r="TH1998"/>
      <c r="TI1998"/>
      <c r="TJ1998"/>
      <c r="TK1998"/>
      <c r="TL1998"/>
      <c r="TM1998"/>
      <c r="TN1998"/>
      <c r="TO1998"/>
      <c r="TP1998"/>
      <c r="TQ1998"/>
      <c r="TR1998"/>
      <c r="TS1998"/>
      <c r="TT1998"/>
      <c r="TU1998"/>
      <c r="TV1998"/>
      <c r="TW1998"/>
      <c r="TX1998"/>
      <c r="TY1998"/>
      <c r="TZ1998"/>
      <c r="UA1998"/>
      <c r="UB1998"/>
      <c r="UC1998"/>
      <c r="UD1998"/>
      <c r="UE1998"/>
      <c r="UF1998"/>
      <c r="UG1998"/>
      <c r="UH1998"/>
      <c r="UI1998"/>
      <c r="UJ1998"/>
      <c r="UK1998"/>
      <c r="UL1998"/>
      <c r="UM1998"/>
      <c r="UN1998"/>
      <c r="UO1998"/>
      <c r="UP1998"/>
      <c r="UQ1998"/>
      <c r="UR1998"/>
      <c r="US1998"/>
      <c r="UT1998"/>
      <c r="UU1998"/>
      <c r="UV1998"/>
      <c r="UW1998"/>
      <c r="UX1998"/>
      <c r="UY1998"/>
      <c r="UZ1998"/>
      <c r="VA1998"/>
      <c r="VB1998"/>
      <c r="VC1998"/>
      <c r="VD1998"/>
      <c r="VE1998"/>
      <c r="VF1998"/>
      <c r="VG1998"/>
      <c r="VH1998"/>
      <c r="VI1998"/>
      <c r="VJ1998"/>
      <c r="VK1998"/>
      <c r="VL1998"/>
      <c r="VM1998"/>
      <c r="VN1998"/>
      <c r="VO1998"/>
      <c r="VP1998"/>
      <c r="VQ1998"/>
      <c r="VR1998"/>
      <c r="VS1998"/>
      <c r="VT1998"/>
      <c r="VU1998"/>
      <c r="VV1998"/>
      <c r="VW1998"/>
      <c r="VX1998"/>
      <c r="VY1998"/>
      <c r="VZ1998"/>
      <c r="WA1998"/>
      <c r="WB1998"/>
      <c r="WC1998"/>
      <c r="WD1998"/>
      <c r="WE1998"/>
      <c r="WF1998"/>
      <c r="WG1998"/>
      <c r="WH1998"/>
      <c r="WI1998"/>
      <c r="WJ1998"/>
      <c r="WK1998"/>
      <c r="WL1998"/>
      <c r="WM1998"/>
      <c r="WN1998"/>
      <c r="WO1998"/>
      <c r="WP1998"/>
      <c r="WQ1998"/>
      <c r="WR1998"/>
      <c r="WS1998"/>
      <c r="WT1998"/>
      <c r="WU1998"/>
      <c r="WV1998"/>
      <c r="WW1998"/>
      <c r="WX1998"/>
      <c r="WY1998"/>
      <c r="WZ1998"/>
      <c r="XA1998"/>
      <c r="XB1998"/>
      <c r="XC1998"/>
      <c r="XD1998"/>
      <c r="XE1998"/>
      <c r="XF1998"/>
      <c r="XG1998"/>
      <c r="XH1998"/>
      <c r="XI1998"/>
      <c r="XJ1998"/>
      <c r="XK1998"/>
      <c r="XL1998"/>
      <c r="XM1998"/>
      <c r="XN1998"/>
      <c r="XO1998"/>
      <c r="XP1998"/>
      <c r="XQ1998"/>
      <c r="XR1998"/>
      <c r="XS1998"/>
      <c r="XT1998"/>
      <c r="XU1998"/>
      <c r="XV1998"/>
      <c r="XW1998"/>
      <c r="XX1998"/>
      <c r="XY1998"/>
      <c r="XZ1998"/>
      <c r="YA1998"/>
      <c r="YB1998"/>
      <c r="YC1998"/>
      <c r="YD1998"/>
      <c r="YE1998"/>
      <c r="YF1998"/>
      <c r="YG1998"/>
      <c r="YH1998"/>
      <c r="YI1998"/>
      <c r="YJ1998"/>
      <c r="YK1998"/>
      <c r="YL1998"/>
      <c r="YM1998"/>
      <c r="YN1998"/>
      <c r="YO1998"/>
      <c r="YP1998"/>
      <c r="YQ1998"/>
      <c r="YR1998"/>
      <c r="YS1998"/>
      <c r="YT1998"/>
      <c r="YU1998"/>
      <c r="YV1998"/>
      <c r="YW1998"/>
      <c r="YX1998"/>
      <c r="YY1998"/>
      <c r="YZ1998"/>
      <c r="ZA1998"/>
      <c r="ZB1998"/>
      <c r="ZC1998"/>
      <c r="ZD1998"/>
      <c r="ZE1998"/>
      <c r="ZF1998"/>
      <c r="ZG1998"/>
      <c r="ZH1998"/>
      <c r="ZI1998"/>
      <c r="ZJ1998"/>
      <c r="ZK1998"/>
      <c r="ZL1998"/>
      <c r="ZM1998"/>
      <c r="ZN1998"/>
      <c r="ZO1998"/>
      <c r="ZP1998"/>
      <c r="ZQ1998"/>
      <c r="ZR1998"/>
      <c r="ZS1998"/>
      <c r="ZT1998"/>
      <c r="ZU1998"/>
      <c r="ZV1998"/>
      <c r="ZW1998"/>
      <c r="ZX1998"/>
      <c r="ZY1998"/>
      <c r="ZZ1998"/>
      <c r="AAA1998"/>
      <c r="AAB1998"/>
      <c r="AAC1998"/>
      <c r="AAD1998"/>
      <c r="AAE1998"/>
      <c r="AAF1998"/>
      <c r="AAG1998"/>
      <c r="AAH1998"/>
      <c r="AAI1998"/>
      <c r="AAJ1998"/>
      <c r="AAK1998"/>
      <c r="AAL1998"/>
      <c r="AAM1998"/>
      <c r="AAN1998"/>
      <c r="AAO1998"/>
      <c r="AAP1998"/>
      <c r="AAQ1998"/>
      <c r="AAR1998"/>
      <c r="AAS1998"/>
      <c r="AAT1998"/>
      <c r="AAU1998"/>
      <c r="AAV1998"/>
      <c r="AAW1998"/>
      <c r="AAX1998"/>
      <c r="AAY1998"/>
      <c r="AAZ1998"/>
      <c r="ABA1998"/>
      <c r="ABB1998"/>
      <c r="ABC1998"/>
      <c r="ABD1998"/>
      <c r="ABE1998"/>
      <c r="ABF1998"/>
      <c r="ABG1998"/>
      <c r="ABH1998"/>
      <c r="ABI1998"/>
      <c r="ABJ1998"/>
      <c r="ABK1998"/>
      <c r="ABL1998"/>
      <c r="ABM1998"/>
      <c r="ABN1998"/>
      <c r="ABO1998"/>
      <c r="ABP1998"/>
      <c r="ABQ1998"/>
      <c r="ABR1998"/>
      <c r="ABS1998"/>
      <c r="ABT1998"/>
      <c r="ABU1998"/>
      <c r="ABV1998"/>
      <c r="ABW1998"/>
      <c r="ABX1998"/>
      <c r="ABY1998"/>
      <c r="ABZ1998"/>
      <c r="ACA1998"/>
      <c r="ACB1998"/>
      <c r="ACC1998"/>
      <c r="ACD1998"/>
      <c r="ACE1998"/>
      <c r="ACF1998"/>
      <c r="ACG1998"/>
      <c r="ACH1998"/>
      <c r="ACI1998"/>
      <c r="ACJ1998"/>
      <c r="ACK1998"/>
      <c r="ACL1998"/>
      <c r="ACM1998"/>
      <c r="ACN1998"/>
      <c r="ACO1998"/>
      <c r="ACP1998"/>
      <c r="ACQ1998"/>
      <c r="ACR1998"/>
      <c r="ACS1998"/>
      <c r="ACT1998"/>
      <c r="ACU1998"/>
      <c r="ACV1998"/>
      <c r="ACW1998"/>
      <c r="ACX1998"/>
      <c r="ACY1998"/>
      <c r="ACZ1998"/>
      <c r="ADA1998"/>
      <c r="ADB1998"/>
      <c r="ADC1998"/>
      <c r="ADD1998"/>
      <c r="ADE1998"/>
      <c r="ADF1998"/>
      <c r="ADG1998"/>
      <c r="ADH1998"/>
      <c r="ADI1998"/>
      <c r="ADJ1998"/>
      <c r="ADK1998"/>
      <c r="ADL1998"/>
      <c r="ADM1998"/>
      <c r="ADN1998"/>
      <c r="ADO1998"/>
      <c r="ADP1998"/>
      <c r="ADQ1998"/>
      <c r="ADR1998"/>
      <c r="ADS1998"/>
      <c r="ADT1998"/>
      <c r="ADU1998"/>
      <c r="ADV1998"/>
      <c r="ADW1998"/>
      <c r="ADX1998"/>
      <c r="ADY1998"/>
      <c r="ADZ1998"/>
      <c r="AEA1998"/>
      <c r="AEB1998"/>
      <c r="AEC1998"/>
      <c r="AED1998"/>
      <c r="AEE1998"/>
      <c r="AEF1998"/>
      <c r="AEG1998"/>
      <c r="AEH1998"/>
      <c r="AEI1998"/>
      <c r="AEJ1998"/>
      <c r="AEK1998"/>
      <c r="AEL1998"/>
      <c r="AEM1998"/>
      <c r="AEN1998"/>
      <c r="AEO1998"/>
      <c r="AEP1998"/>
      <c r="AEQ1998"/>
      <c r="AER1998"/>
      <c r="AES1998"/>
      <c r="AET1998"/>
      <c r="AEU1998"/>
      <c r="AEV1998"/>
      <c r="AEW1998"/>
      <c r="AEX1998"/>
      <c r="AEY1998"/>
      <c r="AEZ1998"/>
      <c r="AFA1998"/>
      <c r="AFB1998"/>
      <c r="AFC1998"/>
      <c r="AFD1998"/>
      <c r="AFE1998"/>
      <c r="AFF1998"/>
      <c r="AFG1998"/>
      <c r="AFH1998"/>
      <c r="AFI1998"/>
      <c r="AFJ1998"/>
      <c r="AFK1998"/>
      <c r="AFL1998"/>
      <c r="AFM1998"/>
      <c r="AFN1998"/>
      <c r="AFO1998"/>
      <c r="AFP1998"/>
      <c r="AFQ1998"/>
      <c r="AFR1998"/>
      <c r="AFS1998"/>
      <c r="AFT1998"/>
      <c r="AFU1998"/>
      <c r="AFV1998"/>
      <c r="AFW1998"/>
      <c r="AFX1998"/>
      <c r="AFY1998"/>
      <c r="AFZ1998"/>
      <c r="AGA1998"/>
      <c r="AGB1998"/>
      <c r="AGC1998"/>
      <c r="AGD1998"/>
      <c r="AGE1998"/>
      <c r="AGF1998"/>
      <c r="AGG1998"/>
      <c r="AGH1998"/>
      <c r="AGI1998"/>
      <c r="AGJ1998"/>
      <c r="AGK1998"/>
      <c r="AGL1998"/>
      <c r="AGM1998"/>
      <c r="AGN1998"/>
      <c r="AGO1998"/>
      <c r="AGP1998"/>
      <c r="AGQ1998"/>
      <c r="AGR1998"/>
      <c r="AGS1998"/>
      <c r="AGT1998"/>
      <c r="AGU1998"/>
      <c r="AGV1998"/>
      <c r="AGW1998"/>
      <c r="AGX1998"/>
      <c r="AGY1998"/>
      <c r="AGZ1998"/>
      <c r="AHA1998"/>
      <c r="AHB1998"/>
      <c r="AHC1998"/>
      <c r="AHD1998"/>
      <c r="AHE1998"/>
      <c r="AHF1998"/>
      <c r="AHG1998"/>
      <c r="AHH1998"/>
      <c r="AHI1998"/>
      <c r="AHJ1998"/>
      <c r="AHK1998"/>
      <c r="AHL1998"/>
      <c r="AHM1998"/>
      <c r="AHN1998"/>
      <c r="AHO1998"/>
      <c r="AHP1998"/>
      <c r="AHQ1998"/>
      <c r="AHR1998"/>
      <c r="AHS1998"/>
      <c r="AHT1998"/>
      <c r="AHU1998"/>
      <c r="AHV1998"/>
      <c r="AHW1998"/>
      <c r="AHX1998"/>
      <c r="AHY1998"/>
      <c r="AHZ1998"/>
      <c r="AIA1998"/>
      <c r="AIB1998"/>
      <c r="AIC1998"/>
      <c r="AID1998"/>
      <c r="AIE1998"/>
      <c r="AIF1998"/>
      <c r="AIG1998"/>
      <c r="AIH1998"/>
      <c r="AII1998"/>
      <c r="AIJ1998"/>
      <c r="AIK1998"/>
      <c r="AIL1998"/>
      <c r="AIM1998"/>
      <c r="AIN1998"/>
      <c r="AIO1998"/>
      <c r="AIP1998"/>
      <c r="AIQ1998"/>
      <c r="AIR1998"/>
      <c r="AIS1998"/>
      <c r="AIT1998"/>
      <c r="AIU1998"/>
      <c r="AIV1998"/>
      <c r="AIW1998"/>
      <c r="AIX1998"/>
      <c r="AIY1998"/>
      <c r="AIZ1998"/>
      <c r="AJA1998"/>
      <c r="AJB1998"/>
      <c r="AJC1998"/>
      <c r="AJD1998"/>
      <c r="AJE1998"/>
      <c r="AJF1998"/>
      <c r="AJG1998"/>
      <c r="AJH1998"/>
      <c r="AJI1998"/>
      <c r="AJJ1998"/>
      <c r="AJK1998"/>
      <c r="AJL1998"/>
      <c r="AJM1998"/>
      <c r="AJN1998"/>
      <c r="AJO1998"/>
      <c r="AJP1998"/>
      <c r="AJQ1998"/>
      <c r="AJR1998"/>
      <c r="AJS1998"/>
      <c r="AJT1998"/>
      <c r="AJU1998"/>
      <c r="AJV1998"/>
      <c r="AJW1998"/>
      <c r="AJX1998"/>
      <c r="AJY1998"/>
      <c r="AJZ1998"/>
      <c r="AKA1998"/>
      <c r="AKB1998"/>
      <c r="AKC1998"/>
      <c r="AKD1998"/>
      <c r="AKE1998"/>
      <c r="AKF1998"/>
      <c r="AKG1998"/>
      <c r="AKH1998"/>
      <c r="AKI1998"/>
      <c r="AKJ1998"/>
      <c r="AKK1998"/>
      <c r="AKL1998"/>
      <c r="AKM1998"/>
      <c r="AKN1998"/>
      <c r="AKO1998"/>
      <c r="AKP1998"/>
      <c r="AKQ1998"/>
      <c r="AKR1998"/>
      <c r="AKS1998"/>
      <c r="AKT1998"/>
      <c r="AKU1998"/>
      <c r="AKV1998"/>
      <c r="AKW1998"/>
      <c r="AKX1998"/>
      <c r="AKY1998"/>
      <c r="AKZ1998"/>
      <c r="ALA1998"/>
      <c r="ALB1998"/>
      <c r="ALC1998"/>
      <c r="ALD1998"/>
      <c r="ALE1998"/>
      <c r="ALF1998"/>
      <c r="ALG1998"/>
      <c r="ALH1998"/>
      <c r="ALI1998"/>
      <c r="ALJ1998"/>
      <c r="ALK1998"/>
      <c r="ALL1998"/>
      <c r="ALM1998"/>
      <c r="ALN1998"/>
      <c r="ALO1998"/>
      <c r="ALP1998"/>
      <c r="ALQ1998"/>
      <c r="ALR1998"/>
      <c r="ALS1998"/>
      <c r="ALT1998"/>
      <c r="ALU1998"/>
      <c r="ALV1998"/>
      <c r="ALW1998"/>
      <c r="ALX1998"/>
      <c r="ALY1998"/>
      <c r="ALZ1998"/>
      <c r="AMA1998"/>
      <c r="AMB1998"/>
      <c r="AMC1998"/>
      <c r="AMD1998"/>
      <c r="AME1998"/>
      <c r="AMF1998"/>
      <c r="AMG1998"/>
      <c r="AMH1998"/>
      <c r="AMI1998"/>
      <c r="AMJ1998"/>
      <c r="AMK1998"/>
    </row>
    <row r="1999" spans="1:1025" ht="45" customHeight="1" thickTop="1" thickBot="1" x14ac:dyDescent="0.3">
      <c r="A1999" s="249" t="s">
        <v>1407</v>
      </c>
      <c r="B1999" s="249" t="s">
        <v>1407</v>
      </c>
      <c r="C1999" s="249" t="s">
        <v>1407</v>
      </c>
      <c r="D1999" s="249" t="s">
        <v>1407</v>
      </c>
      <c r="E1999" s="249" t="s">
        <v>1407</v>
      </c>
      <c r="F1999" s="249" t="s">
        <v>1407</v>
      </c>
      <c r="G1999" s="249" t="s">
        <v>1407</v>
      </c>
      <c r="H1999" s="249" t="s">
        <v>1407</v>
      </c>
      <c r="I1999" s="249" t="s">
        <v>1407</v>
      </c>
      <c r="J1999" s="249" t="s">
        <v>1407</v>
      </c>
      <c r="K1999" s="249" t="s">
        <v>1407</v>
      </c>
      <c r="L1999" s="249" t="s">
        <v>1407</v>
      </c>
      <c r="M1999" s="249" t="s">
        <v>1407</v>
      </c>
      <c r="N1999" s="249" t="s">
        <v>1407</v>
      </c>
      <c r="O1999" s="249" t="s">
        <v>1407</v>
      </c>
      <c r="P1999" s="249" t="s">
        <v>1407</v>
      </c>
      <c r="Q1999" s="54">
        <v>0</v>
      </c>
      <c r="R1999" s="267" t="s">
        <v>2551</v>
      </c>
      <c r="S1999" s="267"/>
      <c r="T1999" s="267"/>
      <c r="U1999" s="267"/>
      <c r="V1999" s="267"/>
      <c r="W1999" s="267"/>
      <c r="X1999" s="267"/>
      <c r="Y1999" s="267"/>
      <c r="Z1999" s="267"/>
      <c r="AA1999" s="267"/>
      <c r="AB1999" s="267"/>
      <c r="AC1999" s="267"/>
      <c r="AD1999" s="267"/>
      <c r="AE1999" s="267"/>
      <c r="AF1999" s="54">
        <v>2</v>
      </c>
      <c r="AG1999" s="267"/>
      <c r="AH1999" s="267"/>
      <c r="AI1999" s="267"/>
      <c r="AJ1999" s="267"/>
      <c r="AK1999" s="267"/>
      <c r="AL1999" s="267"/>
      <c r="AM1999" s="267"/>
      <c r="AN1999" s="267"/>
      <c r="AO1999" s="267"/>
      <c r="AP1999" s="267"/>
      <c r="AQ1999" s="267"/>
      <c r="AR1999" s="267"/>
      <c r="AS1999" s="267"/>
      <c r="AT1999" s="267"/>
      <c r="AU1999"/>
      <c r="AV1999"/>
      <c r="AW1999"/>
      <c r="AX1999"/>
      <c r="AY1999"/>
      <c r="AZ1999"/>
      <c r="BA1999"/>
      <c r="BB1999"/>
      <c r="BC1999"/>
      <c r="BD1999"/>
      <c r="BE1999"/>
      <c r="BF1999"/>
      <c r="BG1999"/>
      <c r="BH1999"/>
      <c r="BI1999"/>
      <c r="BJ1999"/>
      <c r="BK1999"/>
      <c r="BL1999"/>
      <c r="BM1999"/>
      <c r="BN1999"/>
      <c r="BO1999"/>
      <c r="BP1999"/>
      <c r="BQ1999"/>
      <c r="BR1999"/>
      <c r="BS1999"/>
      <c r="BT1999"/>
      <c r="BU1999"/>
      <c r="BV1999"/>
      <c r="BW1999"/>
      <c r="BX1999"/>
      <c r="BY1999"/>
      <c r="BZ1999"/>
      <c r="CA1999"/>
      <c r="CB1999"/>
      <c r="CC1999"/>
      <c r="CD1999"/>
      <c r="CE1999"/>
      <c r="CF1999"/>
      <c r="CG1999"/>
      <c r="CH1999"/>
      <c r="CI1999"/>
      <c r="CJ1999"/>
      <c r="CK1999"/>
      <c r="CL1999"/>
      <c r="CM1999"/>
      <c r="CN1999"/>
      <c r="CO1999"/>
      <c r="CP1999"/>
      <c r="CQ1999"/>
      <c r="CR1999"/>
      <c r="CS1999"/>
      <c r="CT1999"/>
      <c r="CU1999"/>
      <c r="CV1999"/>
      <c r="CW1999"/>
      <c r="CX1999"/>
      <c r="CY1999"/>
      <c r="CZ1999"/>
      <c r="DA1999"/>
      <c r="DB1999"/>
      <c r="DC1999"/>
      <c r="DD1999"/>
      <c r="DE1999"/>
      <c r="DF1999"/>
      <c r="DG1999"/>
      <c r="DH1999"/>
      <c r="DI1999"/>
      <c r="DJ1999"/>
      <c r="DK1999"/>
      <c r="DL1999"/>
      <c r="DM1999"/>
      <c r="DN1999"/>
      <c r="DO1999"/>
      <c r="DP1999"/>
      <c r="DQ1999"/>
      <c r="DR1999"/>
      <c r="DS1999"/>
      <c r="DT1999"/>
      <c r="DU1999"/>
      <c r="DV1999"/>
      <c r="DW1999"/>
      <c r="DX1999"/>
      <c r="DY1999"/>
      <c r="DZ1999"/>
      <c r="EA1999"/>
      <c r="EB1999"/>
      <c r="EC1999"/>
      <c r="ED1999"/>
      <c r="EE1999"/>
      <c r="EF1999"/>
      <c r="EG1999"/>
      <c r="EH1999"/>
      <c r="EI1999"/>
      <c r="EJ1999"/>
      <c r="EK1999"/>
      <c r="EL1999"/>
      <c r="EM1999"/>
      <c r="EN1999"/>
      <c r="EO1999"/>
      <c r="EP1999"/>
      <c r="EQ1999"/>
      <c r="ER1999"/>
      <c r="ES1999"/>
      <c r="ET1999"/>
      <c r="EU1999"/>
      <c r="EV1999"/>
      <c r="EW1999"/>
      <c r="EX1999"/>
      <c r="EY1999"/>
      <c r="EZ1999"/>
      <c r="FA1999"/>
      <c r="FB1999"/>
      <c r="FC1999"/>
      <c r="FD1999"/>
      <c r="FE1999"/>
      <c r="FF1999"/>
      <c r="FG1999"/>
      <c r="FH1999"/>
      <c r="FI1999"/>
      <c r="FJ1999"/>
      <c r="FK1999"/>
      <c r="FL1999"/>
      <c r="FM1999"/>
      <c r="FN1999"/>
      <c r="FO1999"/>
      <c r="FP1999"/>
      <c r="FQ1999"/>
      <c r="FR1999"/>
      <c r="FS1999"/>
      <c r="FT1999"/>
      <c r="FU1999"/>
      <c r="FV1999"/>
      <c r="FW1999"/>
      <c r="FX1999"/>
      <c r="FY1999"/>
      <c r="FZ1999"/>
      <c r="GA1999"/>
      <c r="GB1999"/>
      <c r="GC1999"/>
      <c r="GD1999"/>
      <c r="GE1999"/>
      <c r="GF1999"/>
      <c r="GG1999"/>
      <c r="GH1999"/>
      <c r="GI1999"/>
      <c r="GJ1999"/>
      <c r="GK1999"/>
      <c r="GL1999"/>
      <c r="GM1999"/>
      <c r="GN1999"/>
      <c r="GO1999"/>
      <c r="GP1999"/>
      <c r="GQ1999"/>
      <c r="GR1999"/>
      <c r="GS1999"/>
      <c r="GT1999"/>
      <c r="GU1999"/>
      <c r="GV1999"/>
      <c r="GW1999"/>
      <c r="GX1999"/>
      <c r="GY1999"/>
      <c r="GZ1999"/>
      <c r="HA1999"/>
      <c r="HB1999"/>
      <c r="HC1999"/>
      <c r="HD1999"/>
      <c r="HE1999"/>
      <c r="HF1999"/>
      <c r="HG1999"/>
      <c r="HH1999"/>
      <c r="HI1999"/>
      <c r="HJ1999"/>
      <c r="HK1999"/>
      <c r="HL1999"/>
      <c r="HM1999"/>
      <c r="HN1999"/>
      <c r="HO1999"/>
      <c r="HP1999"/>
      <c r="HQ1999"/>
      <c r="HR1999"/>
      <c r="HS1999"/>
      <c r="HT1999"/>
      <c r="HU1999"/>
      <c r="HV1999"/>
      <c r="HW1999"/>
      <c r="HX1999"/>
      <c r="HY1999"/>
      <c r="HZ1999"/>
      <c r="IA1999"/>
      <c r="IB1999"/>
      <c r="IC1999"/>
      <c r="ID1999"/>
      <c r="IE1999"/>
      <c r="IF1999"/>
      <c r="IG1999"/>
      <c r="IH1999"/>
      <c r="II1999"/>
      <c r="IJ1999"/>
      <c r="IK1999"/>
      <c r="IL1999"/>
      <c r="IM1999"/>
      <c r="IN1999"/>
      <c r="IO1999"/>
      <c r="IP1999"/>
      <c r="IQ1999"/>
      <c r="IR1999"/>
      <c r="IS1999"/>
      <c r="IT1999"/>
      <c r="IU1999"/>
      <c r="IV1999"/>
      <c r="IW1999"/>
      <c r="IX1999"/>
      <c r="IY1999"/>
      <c r="IZ1999"/>
      <c r="JA1999"/>
      <c r="JB1999"/>
      <c r="JC1999"/>
      <c r="JD1999"/>
      <c r="JE1999"/>
      <c r="JF1999"/>
      <c r="JG1999"/>
      <c r="JH1999"/>
      <c r="JI1999"/>
      <c r="JJ1999"/>
      <c r="JK1999"/>
      <c r="JL1999"/>
      <c r="JM1999"/>
      <c r="JN1999"/>
      <c r="JO1999"/>
      <c r="JP1999"/>
      <c r="JQ1999"/>
      <c r="JR1999"/>
      <c r="JS1999"/>
      <c r="JT1999"/>
      <c r="JU1999"/>
      <c r="JV1999"/>
      <c r="JW1999"/>
      <c r="JX1999"/>
      <c r="JY1999"/>
      <c r="JZ1999"/>
      <c r="KA1999"/>
      <c r="KB1999"/>
      <c r="KC1999"/>
      <c r="KD1999"/>
      <c r="KE1999"/>
      <c r="KF1999"/>
      <c r="KG1999"/>
      <c r="KH1999"/>
      <c r="KI1999"/>
      <c r="KJ1999"/>
      <c r="KK1999"/>
      <c r="KL1999"/>
      <c r="KM1999"/>
      <c r="KN1999"/>
      <c r="KO1999"/>
      <c r="KP1999"/>
      <c r="KQ1999"/>
      <c r="KR1999"/>
      <c r="KS1999"/>
      <c r="KT1999"/>
      <c r="KU1999"/>
      <c r="KV1999"/>
      <c r="KW1999"/>
      <c r="KX1999"/>
      <c r="KY1999"/>
      <c r="KZ1999"/>
      <c r="LA1999"/>
      <c r="LB1999"/>
      <c r="LC1999"/>
      <c r="LD1999"/>
      <c r="LE1999"/>
      <c r="LF1999"/>
      <c r="LG1999"/>
      <c r="LH1999"/>
      <c r="LI1999"/>
      <c r="LJ1999"/>
      <c r="LK1999"/>
      <c r="LL1999"/>
      <c r="LM1999"/>
      <c r="LN1999"/>
      <c r="LO1999"/>
      <c r="LP1999"/>
      <c r="LQ1999"/>
      <c r="LR1999"/>
      <c r="LS1999"/>
      <c r="LT1999"/>
      <c r="LU1999"/>
      <c r="LV1999"/>
      <c r="LW1999"/>
      <c r="LX1999"/>
      <c r="LY1999"/>
      <c r="LZ1999"/>
      <c r="MA1999"/>
      <c r="MB1999"/>
      <c r="MC1999"/>
      <c r="MD1999"/>
      <c r="ME1999"/>
      <c r="MF1999"/>
      <c r="MG1999"/>
      <c r="MH1999"/>
      <c r="MI1999"/>
      <c r="MJ1999"/>
      <c r="MK1999"/>
      <c r="ML1999"/>
      <c r="MM1999"/>
      <c r="MN1999"/>
      <c r="MO1999"/>
      <c r="MP1999"/>
      <c r="MQ1999"/>
      <c r="MR1999"/>
      <c r="MS1999"/>
      <c r="MT1999"/>
      <c r="MU1999"/>
      <c r="MV1999"/>
      <c r="MW1999"/>
      <c r="MX1999"/>
      <c r="MY1999"/>
      <c r="MZ1999"/>
      <c r="NA1999"/>
      <c r="NB1999"/>
      <c r="NC1999"/>
      <c r="ND1999"/>
      <c r="NE1999"/>
      <c r="NF1999"/>
      <c r="NG1999"/>
      <c r="NH1999"/>
      <c r="NI1999"/>
      <c r="NJ1999"/>
      <c r="NK1999"/>
      <c r="NL1999"/>
      <c r="NM1999"/>
      <c r="NN1999"/>
      <c r="NO1999"/>
      <c r="NP1999"/>
      <c r="NQ1999"/>
      <c r="NR1999"/>
      <c r="NS1999"/>
      <c r="NT1999"/>
      <c r="NU1999"/>
      <c r="NV1999"/>
      <c r="NW1999"/>
      <c r="NX1999"/>
      <c r="NY1999"/>
      <c r="NZ1999"/>
      <c r="OA1999"/>
      <c r="OB1999"/>
      <c r="OC1999"/>
      <c r="OD1999"/>
      <c r="OE1999"/>
      <c r="OF1999"/>
      <c r="OG1999"/>
      <c r="OH1999"/>
      <c r="OI1999"/>
      <c r="OJ1999"/>
      <c r="OK1999"/>
      <c r="OL1999"/>
      <c r="OM1999"/>
      <c r="ON1999"/>
      <c r="OO1999"/>
      <c r="OP1999"/>
      <c r="OQ1999"/>
      <c r="OR1999"/>
      <c r="OS1999"/>
      <c r="OT1999"/>
      <c r="OU1999"/>
      <c r="OV1999"/>
      <c r="OW1999"/>
      <c r="OX1999"/>
      <c r="OY1999"/>
      <c r="OZ1999"/>
      <c r="PA1999"/>
      <c r="PB1999"/>
      <c r="PC1999"/>
      <c r="PD1999"/>
      <c r="PE1999"/>
      <c r="PF1999"/>
      <c r="PG1999"/>
      <c r="PH1999"/>
      <c r="PI1999"/>
      <c r="PJ1999"/>
      <c r="PK1999"/>
      <c r="PL1999"/>
      <c r="PM1999"/>
      <c r="PN1999"/>
      <c r="PO1999"/>
      <c r="PP1999"/>
      <c r="PQ1999"/>
      <c r="PR1999"/>
      <c r="PS1999"/>
      <c r="PT1999"/>
      <c r="PU1999"/>
      <c r="PV1999"/>
      <c r="PW1999"/>
      <c r="PX1999"/>
      <c r="PY1999"/>
      <c r="PZ1999"/>
      <c r="QA1999"/>
      <c r="QB1999"/>
      <c r="QC1999"/>
      <c r="QD1999"/>
      <c r="QE1999"/>
      <c r="QF1999"/>
      <c r="QG1999"/>
      <c r="QH1999"/>
      <c r="QI1999"/>
      <c r="QJ1999"/>
      <c r="QK1999"/>
      <c r="QL1999"/>
      <c r="QM1999"/>
      <c r="QN1999"/>
      <c r="QO1999"/>
      <c r="QP1999"/>
      <c r="QQ1999"/>
      <c r="QR1999"/>
      <c r="QS1999"/>
      <c r="QT1999"/>
      <c r="QU1999"/>
      <c r="QV1999"/>
      <c r="QW1999"/>
      <c r="QX1999"/>
      <c r="QY1999"/>
      <c r="QZ1999"/>
      <c r="RA1999"/>
      <c r="RB1999"/>
      <c r="RC1999"/>
      <c r="RD1999"/>
      <c r="RE1999"/>
      <c r="RF1999"/>
      <c r="RG1999"/>
      <c r="RH1999"/>
      <c r="RI1999"/>
      <c r="RJ1999"/>
      <c r="RK1999"/>
      <c r="RL1999"/>
      <c r="RM1999"/>
      <c r="RN1999"/>
      <c r="RO1999"/>
      <c r="RP1999"/>
      <c r="RQ1999"/>
      <c r="RR1999"/>
      <c r="RS1999"/>
      <c r="RT1999"/>
      <c r="RU1999"/>
      <c r="RV1999"/>
      <c r="RW1999"/>
      <c r="RX1999"/>
      <c r="RY1999"/>
      <c r="RZ1999"/>
      <c r="SA1999"/>
      <c r="SB1999"/>
      <c r="SC1999"/>
      <c r="SD1999"/>
      <c r="SE1999"/>
      <c r="SF1999"/>
      <c r="SG1999"/>
      <c r="SH1999"/>
      <c r="SI1999"/>
      <c r="SJ1999"/>
      <c r="SK1999"/>
      <c r="SL1999"/>
      <c r="SM1999"/>
      <c r="SN1999"/>
      <c r="SO1999"/>
      <c r="SP1999"/>
      <c r="SQ1999"/>
      <c r="SR1999"/>
      <c r="SS1999"/>
      <c r="ST1999"/>
      <c r="SU1999"/>
      <c r="SV1999"/>
      <c r="SW1999"/>
      <c r="SX1999"/>
      <c r="SY1999"/>
      <c r="SZ1999"/>
      <c r="TA1999"/>
      <c r="TB1999"/>
      <c r="TC1999"/>
      <c r="TD1999"/>
      <c r="TE1999"/>
      <c r="TF1999"/>
      <c r="TG1999"/>
      <c r="TH1999"/>
      <c r="TI1999"/>
      <c r="TJ1999"/>
      <c r="TK1999"/>
      <c r="TL1999"/>
      <c r="TM1999"/>
      <c r="TN1999"/>
      <c r="TO1999"/>
      <c r="TP1999"/>
      <c r="TQ1999"/>
      <c r="TR1999"/>
      <c r="TS1999"/>
      <c r="TT1999"/>
      <c r="TU1999"/>
      <c r="TV1999"/>
      <c r="TW1999"/>
      <c r="TX1999"/>
      <c r="TY1999"/>
      <c r="TZ1999"/>
      <c r="UA1999"/>
      <c r="UB1999"/>
      <c r="UC1999"/>
      <c r="UD1999"/>
      <c r="UE1999"/>
      <c r="UF1999"/>
      <c r="UG1999"/>
      <c r="UH1999"/>
      <c r="UI1999"/>
      <c r="UJ1999"/>
      <c r="UK1999"/>
      <c r="UL1999"/>
      <c r="UM1999"/>
      <c r="UN1999"/>
      <c r="UO1999"/>
      <c r="UP1999"/>
      <c r="UQ1999"/>
      <c r="UR1999"/>
      <c r="US1999"/>
      <c r="UT1999"/>
      <c r="UU1999"/>
      <c r="UV1999"/>
      <c r="UW1999"/>
      <c r="UX1999"/>
      <c r="UY1999"/>
      <c r="UZ1999"/>
      <c r="VA1999"/>
      <c r="VB1999"/>
      <c r="VC1999"/>
      <c r="VD1999"/>
      <c r="VE1999"/>
      <c r="VF1999"/>
      <c r="VG1999"/>
      <c r="VH1999"/>
      <c r="VI1999"/>
      <c r="VJ1999"/>
      <c r="VK1999"/>
      <c r="VL1999"/>
      <c r="VM1999"/>
      <c r="VN1999"/>
      <c r="VO1999"/>
      <c r="VP1999"/>
      <c r="VQ1999"/>
      <c r="VR1999"/>
      <c r="VS1999"/>
      <c r="VT1999"/>
      <c r="VU1999"/>
      <c r="VV1999"/>
      <c r="VW1999"/>
      <c r="VX1999"/>
      <c r="VY1999"/>
      <c r="VZ1999"/>
      <c r="WA1999"/>
      <c r="WB1999"/>
      <c r="WC1999"/>
      <c r="WD1999"/>
      <c r="WE1999"/>
      <c r="WF1999"/>
      <c r="WG1999"/>
      <c r="WH1999"/>
      <c r="WI1999"/>
      <c r="WJ1999"/>
      <c r="WK1999"/>
      <c r="WL1999"/>
      <c r="WM1999"/>
      <c r="WN1999"/>
      <c r="WO1999"/>
      <c r="WP1999"/>
      <c r="WQ1999"/>
      <c r="WR1999"/>
      <c r="WS1999"/>
      <c r="WT1999"/>
      <c r="WU1999"/>
      <c r="WV1999"/>
      <c r="WW1999"/>
      <c r="WX1999"/>
      <c r="WY1999"/>
      <c r="WZ1999"/>
      <c r="XA1999"/>
      <c r="XB1999"/>
      <c r="XC1999"/>
      <c r="XD1999"/>
      <c r="XE1999"/>
      <c r="XF1999"/>
      <c r="XG1999"/>
      <c r="XH1999"/>
      <c r="XI1999"/>
      <c r="XJ1999"/>
      <c r="XK1999"/>
      <c r="XL1999"/>
      <c r="XM1999"/>
      <c r="XN1999"/>
      <c r="XO1999"/>
      <c r="XP1999"/>
      <c r="XQ1999"/>
      <c r="XR1999"/>
      <c r="XS1999"/>
      <c r="XT1999"/>
      <c r="XU1999"/>
      <c r="XV1999"/>
      <c r="XW1999"/>
      <c r="XX1999"/>
      <c r="XY1999"/>
      <c r="XZ1999"/>
      <c r="YA1999"/>
      <c r="YB1999"/>
      <c r="YC1999"/>
      <c r="YD1999"/>
      <c r="YE1999"/>
      <c r="YF1999"/>
      <c r="YG1999"/>
      <c r="YH1999"/>
      <c r="YI1999"/>
      <c r="YJ1999"/>
      <c r="YK1999"/>
      <c r="YL1999"/>
      <c r="YM1999"/>
      <c r="YN1999"/>
      <c r="YO1999"/>
      <c r="YP1999"/>
      <c r="YQ1999"/>
      <c r="YR1999"/>
      <c r="YS1999"/>
      <c r="YT1999"/>
      <c r="YU1999"/>
      <c r="YV1999"/>
      <c r="YW1999"/>
      <c r="YX1999"/>
      <c r="YY1999"/>
      <c r="YZ1999"/>
      <c r="ZA1999"/>
      <c r="ZB1999"/>
      <c r="ZC1999"/>
      <c r="ZD1999"/>
      <c r="ZE1999"/>
      <c r="ZF1999"/>
      <c r="ZG1999"/>
      <c r="ZH1999"/>
      <c r="ZI1999"/>
      <c r="ZJ1999"/>
      <c r="ZK1999"/>
      <c r="ZL1999"/>
      <c r="ZM1999"/>
      <c r="ZN1999"/>
      <c r="ZO1999"/>
      <c r="ZP1999"/>
      <c r="ZQ1999"/>
      <c r="ZR1999"/>
      <c r="ZS1999"/>
      <c r="ZT1999"/>
      <c r="ZU1999"/>
      <c r="ZV1999"/>
      <c r="ZW1999"/>
      <c r="ZX1999"/>
      <c r="ZY1999"/>
      <c r="ZZ1999"/>
      <c r="AAA1999"/>
      <c r="AAB1999"/>
      <c r="AAC1999"/>
      <c r="AAD1999"/>
      <c r="AAE1999"/>
      <c r="AAF1999"/>
      <c r="AAG1999"/>
      <c r="AAH1999"/>
      <c r="AAI1999"/>
      <c r="AAJ1999"/>
      <c r="AAK1999"/>
      <c r="AAL1999"/>
      <c r="AAM1999"/>
      <c r="AAN1999"/>
      <c r="AAO1999"/>
      <c r="AAP1999"/>
      <c r="AAQ1999"/>
      <c r="AAR1999"/>
      <c r="AAS1999"/>
      <c r="AAT1999"/>
      <c r="AAU1999"/>
      <c r="AAV1999"/>
      <c r="AAW1999"/>
      <c r="AAX1999"/>
      <c r="AAY1999"/>
      <c r="AAZ1999"/>
      <c r="ABA1999"/>
      <c r="ABB1999"/>
      <c r="ABC1999"/>
      <c r="ABD1999"/>
      <c r="ABE1999"/>
      <c r="ABF1999"/>
      <c r="ABG1999"/>
      <c r="ABH1999"/>
      <c r="ABI1999"/>
      <c r="ABJ1999"/>
      <c r="ABK1999"/>
      <c r="ABL1999"/>
      <c r="ABM1999"/>
      <c r="ABN1999"/>
      <c r="ABO1999"/>
      <c r="ABP1999"/>
      <c r="ABQ1999"/>
      <c r="ABR1999"/>
      <c r="ABS1999"/>
      <c r="ABT1999"/>
      <c r="ABU1999"/>
      <c r="ABV1999"/>
      <c r="ABW1999"/>
      <c r="ABX1999"/>
      <c r="ABY1999"/>
      <c r="ABZ1999"/>
      <c r="ACA1999"/>
      <c r="ACB1999"/>
      <c r="ACC1999"/>
      <c r="ACD1999"/>
      <c r="ACE1999"/>
      <c r="ACF1999"/>
      <c r="ACG1999"/>
      <c r="ACH1999"/>
      <c r="ACI1999"/>
      <c r="ACJ1999"/>
      <c r="ACK1999"/>
      <c r="ACL1999"/>
      <c r="ACM1999"/>
      <c r="ACN1999"/>
      <c r="ACO1999"/>
      <c r="ACP1999"/>
      <c r="ACQ1999"/>
      <c r="ACR1999"/>
      <c r="ACS1999"/>
      <c r="ACT1999"/>
      <c r="ACU1999"/>
      <c r="ACV1999"/>
      <c r="ACW1999"/>
      <c r="ACX1999"/>
      <c r="ACY1999"/>
      <c r="ACZ1999"/>
      <c r="ADA1999"/>
      <c r="ADB1999"/>
      <c r="ADC1999"/>
      <c r="ADD1999"/>
      <c r="ADE1999"/>
      <c r="ADF1999"/>
      <c r="ADG1999"/>
      <c r="ADH1999"/>
      <c r="ADI1999"/>
      <c r="ADJ1999"/>
      <c r="ADK1999"/>
      <c r="ADL1999"/>
      <c r="ADM1999"/>
      <c r="ADN1999"/>
      <c r="ADO1999"/>
      <c r="ADP1999"/>
      <c r="ADQ1999"/>
      <c r="ADR1999"/>
      <c r="ADS1999"/>
      <c r="ADT1999"/>
      <c r="ADU1999"/>
      <c r="ADV1999"/>
      <c r="ADW1999"/>
      <c r="ADX1999"/>
      <c r="ADY1999"/>
      <c r="ADZ1999"/>
      <c r="AEA1999"/>
      <c r="AEB1999"/>
      <c r="AEC1999"/>
      <c r="AED1999"/>
      <c r="AEE1999"/>
      <c r="AEF1999"/>
      <c r="AEG1999"/>
      <c r="AEH1999"/>
      <c r="AEI1999"/>
      <c r="AEJ1999"/>
      <c r="AEK1999"/>
      <c r="AEL1999"/>
      <c r="AEM1999"/>
      <c r="AEN1999"/>
      <c r="AEO1999"/>
      <c r="AEP1999"/>
      <c r="AEQ1999"/>
      <c r="AER1999"/>
      <c r="AES1999"/>
      <c r="AET1999"/>
      <c r="AEU1999"/>
      <c r="AEV1999"/>
      <c r="AEW1999"/>
      <c r="AEX1999"/>
      <c r="AEY1999"/>
      <c r="AEZ1999"/>
      <c r="AFA1999"/>
      <c r="AFB1999"/>
      <c r="AFC1999"/>
      <c r="AFD1999"/>
      <c r="AFE1999"/>
      <c r="AFF1999"/>
      <c r="AFG1999"/>
      <c r="AFH1999"/>
      <c r="AFI1999"/>
      <c r="AFJ1999"/>
      <c r="AFK1999"/>
      <c r="AFL1999"/>
      <c r="AFM1999"/>
      <c r="AFN1999"/>
      <c r="AFO1999"/>
      <c r="AFP1999"/>
      <c r="AFQ1999"/>
      <c r="AFR1999"/>
      <c r="AFS1999"/>
      <c r="AFT1999"/>
      <c r="AFU1999"/>
      <c r="AFV1999"/>
      <c r="AFW1999"/>
      <c r="AFX1999"/>
      <c r="AFY1999"/>
      <c r="AFZ1999"/>
      <c r="AGA1999"/>
      <c r="AGB1999"/>
      <c r="AGC1999"/>
      <c r="AGD1999"/>
      <c r="AGE1999"/>
      <c r="AGF1999"/>
      <c r="AGG1999"/>
      <c r="AGH1999"/>
      <c r="AGI1999"/>
      <c r="AGJ1999"/>
      <c r="AGK1999"/>
      <c r="AGL1999"/>
      <c r="AGM1999"/>
      <c r="AGN1999"/>
      <c r="AGO1999"/>
      <c r="AGP1999"/>
      <c r="AGQ1999"/>
      <c r="AGR1999"/>
      <c r="AGS1999"/>
      <c r="AGT1999"/>
      <c r="AGU1999"/>
      <c r="AGV1999"/>
      <c r="AGW1999"/>
      <c r="AGX1999"/>
      <c r="AGY1999"/>
      <c r="AGZ1999"/>
      <c r="AHA1999"/>
      <c r="AHB1999"/>
      <c r="AHC1999"/>
      <c r="AHD1999"/>
      <c r="AHE1999"/>
      <c r="AHF1999"/>
      <c r="AHG1999"/>
      <c r="AHH1999"/>
      <c r="AHI1999"/>
      <c r="AHJ1999"/>
      <c r="AHK1999"/>
      <c r="AHL1999"/>
      <c r="AHM1999"/>
      <c r="AHN1999"/>
      <c r="AHO1999"/>
      <c r="AHP1999"/>
      <c r="AHQ1999"/>
      <c r="AHR1999"/>
      <c r="AHS1999"/>
      <c r="AHT1999"/>
      <c r="AHU1999"/>
      <c r="AHV1999"/>
      <c r="AHW1999"/>
      <c r="AHX1999"/>
      <c r="AHY1999"/>
      <c r="AHZ1999"/>
      <c r="AIA1999"/>
      <c r="AIB1999"/>
      <c r="AIC1999"/>
      <c r="AID1999"/>
      <c r="AIE1999"/>
      <c r="AIF1999"/>
      <c r="AIG1999"/>
      <c r="AIH1999"/>
      <c r="AII1999"/>
      <c r="AIJ1999"/>
      <c r="AIK1999"/>
      <c r="AIL1999"/>
      <c r="AIM1999"/>
      <c r="AIN1999"/>
      <c r="AIO1999"/>
      <c r="AIP1999"/>
      <c r="AIQ1999"/>
      <c r="AIR1999"/>
      <c r="AIS1999"/>
      <c r="AIT1999"/>
      <c r="AIU1999"/>
      <c r="AIV1999"/>
      <c r="AIW1999"/>
      <c r="AIX1999"/>
      <c r="AIY1999"/>
      <c r="AIZ1999"/>
      <c r="AJA1999"/>
      <c r="AJB1999"/>
      <c r="AJC1999"/>
      <c r="AJD1999"/>
      <c r="AJE1999"/>
      <c r="AJF1999"/>
      <c r="AJG1999"/>
      <c r="AJH1999"/>
      <c r="AJI1999"/>
      <c r="AJJ1999"/>
      <c r="AJK1999"/>
      <c r="AJL1999"/>
      <c r="AJM1999"/>
      <c r="AJN1999"/>
      <c r="AJO1999"/>
      <c r="AJP1999"/>
      <c r="AJQ1999"/>
      <c r="AJR1999"/>
      <c r="AJS1999"/>
      <c r="AJT1999"/>
      <c r="AJU1999"/>
      <c r="AJV1999"/>
      <c r="AJW1999"/>
      <c r="AJX1999"/>
      <c r="AJY1999"/>
      <c r="AJZ1999"/>
      <c r="AKA1999"/>
      <c r="AKB1999"/>
      <c r="AKC1999"/>
      <c r="AKD1999"/>
      <c r="AKE1999"/>
      <c r="AKF1999"/>
      <c r="AKG1999"/>
      <c r="AKH1999"/>
      <c r="AKI1999"/>
      <c r="AKJ1999"/>
      <c r="AKK1999"/>
      <c r="AKL1999"/>
      <c r="AKM1999"/>
      <c r="AKN1999"/>
      <c r="AKO1999"/>
      <c r="AKP1999"/>
      <c r="AKQ1999"/>
      <c r="AKR1999"/>
      <c r="AKS1999"/>
      <c r="AKT1999"/>
      <c r="AKU1999"/>
      <c r="AKV1999"/>
      <c r="AKW1999"/>
      <c r="AKX1999"/>
      <c r="AKY1999"/>
      <c r="AKZ1999"/>
      <c r="ALA1999"/>
      <c r="ALB1999"/>
      <c r="ALC1999"/>
      <c r="ALD1999"/>
      <c r="ALE1999"/>
      <c r="ALF1999"/>
      <c r="ALG1999"/>
      <c r="ALH1999"/>
      <c r="ALI1999"/>
      <c r="ALJ1999"/>
      <c r="ALK1999"/>
      <c r="ALL1999"/>
      <c r="ALM1999"/>
      <c r="ALN1999"/>
      <c r="ALO1999"/>
      <c r="ALP1999"/>
      <c r="ALQ1999"/>
      <c r="ALR1999"/>
      <c r="ALS1999"/>
      <c r="ALT1999"/>
      <c r="ALU1999"/>
      <c r="ALV1999"/>
      <c r="ALW1999"/>
      <c r="ALX1999"/>
      <c r="ALY1999"/>
      <c r="ALZ1999"/>
      <c r="AMA1999"/>
      <c r="AMB1999"/>
      <c r="AMC1999"/>
      <c r="AMD1999"/>
      <c r="AME1999"/>
      <c r="AMF1999"/>
      <c r="AMG1999"/>
      <c r="AMH1999"/>
      <c r="AMI1999"/>
      <c r="AMJ1999"/>
      <c r="AMK1999"/>
    </row>
    <row r="2000" spans="1:1025" ht="45" customHeight="1" thickTop="1" thickBot="1" x14ac:dyDescent="0.3">
      <c r="A2000" s="249" t="s">
        <v>1553</v>
      </c>
      <c r="B2000" s="249" t="s">
        <v>1553</v>
      </c>
      <c r="C2000" s="249" t="s">
        <v>1553</v>
      </c>
      <c r="D2000" s="249" t="s">
        <v>1553</v>
      </c>
      <c r="E2000" s="249" t="s">
        <v>1553</v>
      </c>
      <c r="F2000" s="249" t="s">
        <v>1553</v>
      </c>
      <c r="G2000" s="249" t="s">
        <v>1553</v>
      </c>
      <c r="H2000" s="249" t="s">
        <v>1553</v>
      </c>
      <c r="I2000" s="249" t="s">
        <v>1553</v>
      </c>
      <c r="J2000" s="249" t="s">
        <v>1553</v>
      </c>
      <c r="K2000" s="249" t="s">
        <v>1553</v>
      </c>
      <c r="L2000" s="249" t="s">
        <v>1553</v>
      </c>
      <c r="M2000" s="249" t="s">
        <v>1553</v>
      </c>
      <c r="N2000" s="249" t="s">
        <v>1553</v>
      </c>
      <c r="O2000" s="249" t="s">
        <v>1553</v>
      </c>
      <c r="P2000" s="249" t="s">
        <v>1553</v>
      </c>
      <c r="Q2000" s="54">
        <v>0</v>
      </c>
      <c r="R2000" s="267" t="s">
        <v>2551</v>
      </c>
      <c r="S2000" s="267"/>
      <c r="T2000" s="267"/>
      <c r="U2000" s="267"/>
      <c r="V2000" s="267"/>
      <c r="W2000" s="267"/>
      <c r="X2000" s="267"/>
      <c r="Y2000" s="267"/>
      <c r="Z2000" s="267"/>
      <c r="AA2000" s="267"/>
      <c r="AB2000" s="267"/>
      <c r="AC2000" s="267"/>
      <c r="AD2000" s="267"/>
      <c r="AE2000" s="267"/>
      <c r="AF2000" s="54">
        <v>2</v>
      </c>
      <c r="AG2000" s="267"/>
      <c r="AH2000" s="267"/>
      <c r="AI2000" s="267"/>
      <c r="AJ2000" s="267"/>
      <c r="AK2000" s="267"/>
      <c r="AL2000" s="267"/>
      <c r="AM2000" s="267"/>
      <c r="AN2000" s="267"/>
      <c r="AO2000" s="267"/>
      <c r="AP2000" s="267"/>
      <c r="AQ2000" s="267"/>
      <c r="AR2000" s="267"/>
      <c r="AS2000" s="267"/>
      <c r="AT2000" s="267"/>
      <c r="AU2000"/>
      <c r="AV2000"/>
      <c r="AW2000"/>
      <c r="AX2000"/>
      <c r="AY2000"/>
      <c r="AZ2000"/>
      <c r="BA2000"/>
      <c r="BB2000"/>
      <c r="BC2000"/>
      <c r="BD2000"/>
      <c r="BE2000"/>
      <c r="BF2000"/>
      <c r="BG2000"/>
      <c r="BH2000"/>
      <c r="BI2000"/>
      <c r="BJ2000"/>
      <c r="BK2000"/>
      <c r="BL2000"/>
      <c r="BM2000"/>
      <c r="BN2000"/>
      <c r="BO2000"/>
      <c r="BP2000"/>
      <c r="BQ2000"/>
      <c r="BR2000"/>
      <c r="BS2000"/>
      <c r="BT2000"/>
      <c r="BU2000"/>
      <c r="BV2000"/>
      <c r="BW2000"/>
      <c r="BX2000"/>
      <c r="BY2000"/>
      <c r="BZ2000"/>
      <c r="CA2000"/>
      <c r="CB2000"/>
      <c r="CC2000"/>
      <c r="CD2000"/>
      <c r="CE2000"/>
      <c r="CF2000"/>
      <c r="CG2000"/>
      <c r="CH2000"/>
      <c r="CI2000"/>
      <c r="CJ2000"/>
      <c r="CK2000"/>
      <c r="CL2000"/>
      <c r="CM2000"/>
      <c r="CN2000"/>
      <c r="CO2000"/>
      <c r="CP2000"/>
      <c r="CQ2000"/>
      <c r="CR2000"/>
      <c r="CS2000"/>
      <c r="CT2000"/>
      <c r="CU2000"/>
      <c r="CV2000"/>
      <c r="CW2000"/>
      <c r="CX2000"/>
      <c r="CY2000"/>
      <c r="CZ2000"/>
      <c r="DA2000"/>
      <c r="DB2000"/>
      <c r="DC2000"/>
      <c r="DD2000"/>
      <c r="DE2000"/>
      <c r="DF2000"/>
      <c r="DG2000"/>
      <c r="DH2000"/>
      <c r="DI2000"/>
      <c r="DJ2000"/>
      <c r="DK2000"/>
      <c r="DL2000"/>
      <c r="DM2000"/>
      <c r="DN2000"/>
      <c r="DO2000"/>
      <c r="DP2000"/>
      <c r="DQ2000"/>
      <c r="DR2000"/>
      <c r="DS2000"/>
      <c r="DT2000"/>
      <c r="DU2000"/>
      <c r="DV2000"/>
      <c r="DW2000"/>
      <c r="DX2000"/>
      <c r="DY2000"/>
      <c r="DZ2000"/>
      <c r="EA2000"/>
      <c r="EB2000"/>
      <c r="EC2000"/>
      <c r="ED2000"/>
      <c r="EE2000"/>
      <c r="EF2000"/>
      <c r="EG2000"/>
      <c r="EH2000"/>
      <c r="EI2000"/>
      <c r="EJ2000"/>
      <c r="EK2000"/>
      <c r="EL2000"/>
      <c r="EM2000"/>
      <c r="EN2000"/>
      <c r="EO2000"/>
      <c r="EP2000"/>
      <c r="EQ2000"/>
      <c r="ER2000"/>
      <c r="ES2000"/>
      <c r="ET2000"/>
      <c r="EU2000"/>
      <c r="EV2000"/>
      <c r="EW2000"/>
      <c r="EX2000"/>
      <c r="EY2000"/>
      <c r="EZ2000"/>
      <c r="FA2000"/>
      <c r="FB2000"/>
      <c r="FC2000"/>
      <c r="FD2000"/>
      <c r="FE2000"/>
      <c r="FF2000"/>
      <c r="FG2000"/>
      <c r="FH2000"/>
      <c r="FI2000"/>
      <c r="FJ2000"/>
      <c r="FK2000"/>
      <c r="FL2000"/>
      <c r="FM2000"/>
      <c r="FN2000"/>
      <c r="FO2000"/>
      <c r="FP2000"/>
      <c r="FQ2000"/>
      <c r="FR2000"/>
      <c r="FS2000"/>
      <c r="FT2000"/>
      <c r="FU2000"/>
      <c r="FV2000"/>
      <c r="FW2000"/>
      <c r="FX2000"/>
      <c r="FY2000"/>
      <c r="FZ2000"/>
      <c r="GA2000"/>
      <c r="GB2000"/>
      <c r="GC2000"/>
      <c r="GD2000"/>
      <c r="GE2000"/>
      <c r="GF2000"/>
      <c r="GG2000"/>
      <c r="GH2000"/>
      <c r="GI2000"/>
      <c r="GJ2000"/>
      <c r="GK2000"/>
      <c r="GL2000"/>
      <c r="GM2000"/>
      <c r="GN2000"/>
      <c r="GO2000"/>
      <c r="GP2000"/>
      <c r="GQ2000"/>
      <c r="GR2000"/>
      <c r="GS2000"/>
      <c r="GT2000"/>
      <c r="GU2000"/>
      <c r="GV2000"/>
      <c r="GW2000"/>
      <c r="GX2000"/>
      <c r="GY2000"/>
      <c r="GZ2000"/>
      <c r="HA2000"/>
      <c r="HB2000"/>
      <c r="HC2000"/>
      <c r="HD2000"/>
      <c r="HE2000"/>
      <c r="HF2000"/>
      <c r="HG2000"/>
      <c r="HH2000"/>
      <c r="HI2000"/>
      <c r="HJ2000"/>
      <c r="HK2000"/>
      <c r="HL2000"/>
      <c r="HM2000"/>
      <c r="HN2000"/>
      <c r="HO2000"/>
      <c r="HP2000"/>
      <c r="HQ2000"/>
      <c r="HR2000"/>
      <c r="HS2000"/>
      <c r="HT2000"/>
      <c r="HU2000"/>
      <c r="HV2000"/>
      <c r="HW2000"/>
      <c r="HX2000"/>
      <c r="HY2000"/>
      <c r="HZ2000"/>
      <c r="IA2000"/>
      <c r="IB2000"/>
      <c r="IC2000"/>
      <c r="ID2000"/>
      <c r="IE2000"/>
      <c r="IF2000"/>
      <c r="IG2000"/>
      <c r="IH2000"/>
      <c r="II2000"/>
      <c r="IJ2000"/>
      <c r="IK2000"/>
      <c r="IL2000"/>
      <c r="IM2000"/>
      <c r="IN2000"/>
      <c r="IO2000"/>
      <c r="IP2000"/>
      <c r="IQ2000"/>
      <c r="IR2000"/>
      <c r="IS2000"/>
      <c r="IT2000"/>
      <c r="IU2000"/>
      <c r="IV2000"/>
      <c r="IW2000"/>
      <c r="IX2000"/>
      <c r="IY2000"/>
      <c r="IZ2000"/>
      <c r="JA2000"/>
      <c r="JB2000"/>
      <c r="JC2000"/>
      <c r="JD2000"/>
      <c r="JE2000"/>
      <c r="JF2000"/>
      <c r="JG2000"/>
      <c r="JH2000"/>
      <c r="JI2000"/>
      <c r="JJ2000"/>
      <c r="JK2000"/>
      <c r="JL2000"/>
      <c r="JM2000"/>
      <c r="JN2000"/>
      <c r="JO2000"/>
      <c r="JP2000"/>
      <c r="JQ2000"/>
      <c r="JR2000"/>
      <c r="JS2000"/>
      <c r="JT2000"/>
      <c r="JU2000"/>
      <c r="JV2000"/>
      <c r="JW2000"/>
      <c r="JX2000"/>
      <c r="JY2000"/>
      <c r="JZ2000"/>
      <c r="KA2000"/>
      <c r="KB2000"/>
      <c r="KC2000"/>
      <c r="KD2000"/>
      <c r="KE2000"/>
      <c r="KF2000"/>
      <c r="KG2000"/>
      <c r="KH2000"/>
      <c r="KI2000"/>
      <c r="KJ2000"/>
      <c r="KK2000"/>
      <c r="KL2000"/>
      <c r="KM2000"/>
      <c r="KN2000"/>
      <c r="KO2000"/>
      <c r="KP2000"/>
      <c r="KQ2000"/>
      <c r="KR2000"/>
      <c r="KS2000"/>
      <c r="KT2000"/>
      <c r="KU2000"/>
      <c r="KV2000"/>
      <c r="KW2000"/>
      <c r="KX2000"/>
      <c r="KY2000"/>
      <c r="KZ2000"/>
      <c r="LA2000"/>
      <c r="LB2000"/>
      <c r="LC2000"/>
      <c r="LD2000"/>
      <c r="LE2000"/>
      <c r="LF2000"/>
      <c r="LG2000"/>
      <c r="LH2000"/>
      <c r="LI2000"/>
      <c r="LJ2000"/>
      <c r="LK2000"/>
      <c r="LL2000"/>
      <c r="LM2000"/>
      <c r="LN2000"/>
      <c r="LO2000"/>
      <c r="LP2000"/>
      <c r="LQ2000"/>
      <c r="LR2000"/>
      <c r="LS2000"/>
      <c r="LT2000"/>
      <c r="LU2000"/>
      <c r="LV2000"/>
      <c r="LW2000"/>
      <c r="LX2000"/>
      <c r="LY2000"/>
      <c r="LZ2000"/>
      <c r="MA2000"/>
      <c r="MB2000"/>
      <c r="MC2000"/>
      <c r="MD2000"/>
      <c r="ME2000"/>
      <c r="MF2000"/>
      <c r="MG2000"/>
      <c r="MH2000"/>
      <c r="MI2000"/>
      <c r="MJ2000"/>
      <c r="MK2000"/>
      <c r="ML2000"/>
      <c r="MM2000"/>
      <c r="MN2000"/>
      <c r="MO2000"/>
      <c r="MP2000"/>
      <c r="MQ2000"/>
      <c r="MR2000"/>
      <c r="MS2000"/>
      <c r="MT2000"/>
      <c r="MU2000"/>
      <c r="MV2000"/>
      <c r="MW2000"/>
      <c r="MX2000"/>
      <c r="MY2000"/>
      <c r="MZ2000"/>
      <c r="NA2000"/>
      <c r="NB2000"/>
      <c r="NC2000"/>
      <c r="ND2000"/>
      <c r="NE2000"/>
      <c r="NF2000"/>
      <c r="NG2000"/>
      <c r="NH2000"/>
      <c r="NI2000"/>
      <c r="NJ2000"/>
      <c r="NK2000"/>
      <c r="NL2000"/>
      <c r="NM2000"/>
      <c r="NN2000"/>
      <c r="NO2000"/>
      <c r="NP2000"/>
      <c r="NQ2000"/>
      <c r="NR2000"/>
      <c r="NS2000"/>
      <c r="NT2000"/>
      <c r="NU2000"/>
      <c r="NV2000"/>
      <c r="NW2000"/>
      <c r="NX2000"/>
      <c r="NY2000"/>
      <c r="NZ2000"/>
      <c r="OA2000"/>
      <c r="OB2000"/>
      <c r="OC2000"/>
      <c r="OD2000"/>
      <c r="OE2000"/>
      <c r="OF2000"/>
      <c r="OG2000"/>
      <c r="OH2000"/>
      <c r="OI2000"/>
      <c r="OJ2000"/>
      <c r="OK2000"/>
      <c r="OL2000"/>
      <c r="OM2000"/>
      <c r="ON2000"/>
      <c r="OO2000"/>
      <c r="OP2000"/>
      <c r="OQ2000"/>
      <c r="OR2000"/>
      <c r="OS2000"/>
      <c r="OT2000"/>
      <c r="OU2000"/>
      <c r="OV2000"/>
      <c r="OW2000"/>
      <c r="OX2000"/>
      <c r="OY2000"/>
      <c r="OZ2000"/>
      <c r="PA2000"/>
      <c r="PB2000"/>
      <c r="PC2000"/>
      <c r="PD2000"/>
      <c r="PE2000"/>
      <c r="PF2000"/>
      <c r="PG2000"/>
      <c r="PH2000"/>
      <c r="PI2000"/>
      <c r="PJ2000"/>
      <c r="PK2000"/>
      <c r="PL2000"/>
      <c r="PM2000"/>
      <c r="PN2000"/>
      <c r="PO2000"/>
      <c r="PP2000"/>
      <c r="PQ2000"/>
      <c r="PR2000"/>
      <c r="PS2000"/>
      <c r="PT2000"/>
      <c r="PU2000"/>
      <c r="PV2000"/>
      <c r="PW2000"/>
      <c r="PX2000"/>
      <c r="PY2000"/>
      <c r="PZ2000"/>
      <c r="QA2000"/>
      <c r="QB2000"/>
      <c r="QC2000"/>
      <c r="QD2000"/>
      <c r="QE2000"/>
      <c r="QF2000"/>
      <c r="QG2000"/>
      <c r="QH2000"/>
      <c r="QI2000"/>
      <c r="QJ2000"/>
      <c r="QK2000"/>
      <c r="QL2000"/>
      <c r="QM2000"/>
      <c r="QN2000"/>
      <c r="QO2000"/>
      <c r="QP2000"/>
      <c r="QQ2000"/>
      <c r="QR2000"/>
      <c r="QS2000"/>
      <c r="QT2000"/>
      <c r="QU2000"/>
      <c r="QV2000"/>
      <c r="QW2000"/>
      <c r="QX2000"/>
      <c r="QY2000"/>
      <c r="QZ2000"/>
      <c r="RA2000"/>
      <c r="RB2000"/>
      <c r="RC2000"/>
      <c r="RD2000"/>
      <c r="RE2000"/>
      <c r="RF2000"/>
      <c r="RG2000"/>
      <c r="RH2000"/>
      <c r="RI2000"/>
      <c r="RJ2000"/>
      <c r="RK2000"/>
      <c r="RL2000"/>
      <c r="RM2000"/>
      <c r="RN2000"/>
      <c r="RO2000"/>
      <c r="RP2000"/>
      <c r="RQ2000"/>
      <c r="RR2000"/>
      <c r="RS2000"/>
      <c r="RT2000"/>
      <c r="RU2000"/>
      <c r="RV2000"/>
      <c r="RW2000"/>
      <c r="RX2000"/>
      <c r="RY2000"/>
      <c r="RZ2000"/>
      <c r="SA2000"/>
      <c r="SB2000"/>
      <c r="SC2000"/>
      <c r="SD2000"/>
      <c r="SE2000"/>
      <c r="SF2000"/>
      <c r="SG2000"/>
      <c r="SH2000"/>
      <c r="SI2000"/>
      <c r="SJ2000"/>
      <c r="SK2000"/>
      <c r="SL2000"/>
      <c r="SM2000"/>
      <c r="SN2000"/>
      <c r="SO2000"/>
      <c r="SP2000"/>
      <c r="SQ2000"/>
      <c r="SR2000"/>
      <c r="SS2000"/>
      <c r="ST2000"/>
      <c r="SU2000"/>
      <c r="SV2000"/>
      <c r="SW2000"/>
      <c r="SX2000"/>
      <c r="SY2000"/>
      <c r="SZ2000"/>
      <c r="TA2000"/>
      <c r="TB2000"/>
      <c r="TC2000"/>
      <c r="TD2000"/>
      <c r="TE2000"/>
      <c r="TF2000"/>
      <c r="TG2000"/>
      <c r="TH2000"/>
      <c r="TI2000"/>
      <c r="TJ2000"/>
      <c r="TK2000"/>
      <c r="TL2000"/>
      <c r="TM2000"/>
      <c r="TN2000"/>
      <c r="TO2000"/>
      <c r="TP2000"/>
      <c r="TQ2000"/>
      <c r="TR2000"/>
      <c r="TS2000"/>
      <c r="TT2000"/>
      <c r="TU2000"/>
      <c r="TV2000"/>
      <c r="TW2000"/>
      <c r="TX2000"/>
      <c r="TY2000"/>
      <c r="TZ2000"/>
      <c r="UA2000"/>
      <c r="UB2000"/>
      <c r="UC2000"/>
      <c r="UD2000"/>
      <c r="UE2000"/>
      <c r="UF2000"/>
      <c r="UG2000"/>
      <c r="UH2000"/>
      <c r="UI2000"/>
      <c r="UJ2000"/>
      <c r="UK2000"/>
      <c r="UL2000"/>
      <c r="UM2000"/>
      <c r="UN2000"/>
      <c r="UO2000"/>
      <c r="UP2000"/>
      <c r="UQ2000"/>
      <c r="UR2000"/>
      <c r="US2000"/>
      <c r="UT2000"/>
      <c r="UU2000"/>
      <c r="UV2000"/>
      <c r="UW2000"/>
      <c r="UX2000"/>
      <c r="UY2000"/>
      <c r="UZ2000"/>
      <c r="VA2000"/>
      <c r="VB2000"/>
      <c r="VC2000"/>
      <c r="VD2000"/>
      <c r="VE2000"/>
      <c r="VF2000"/>
      <c r="VG2000"/>
      <c r="VH2000"/>
      <c r="VI2000"/>
      <c r="VJ2000"/>
      <c r="VK2000"/>
      <c r="VL2000"/>
      <c r="VM2000"/>
      <c r="VN2000"/>
      <c r="VO2000"/>
      <c r="VP2000"/>
      <c r="VQ2000"/>
      <c r="VR2000"/>
      <c r="VS2000"/>
      <c r="VT2000"/>
      <c r="VU2000"/>
      <c r="VV2000"/>
      <c r="VW2000"/>
      <c r="VX2000"/>
      <c r="VY2000"/>
      <c r="VZ2000"/>
      <c r="WA2000"/>
      <c r="WB2000"/>
      <c r="WC2000"/>
      <c r="WD2000"/>
      <c r="WE2000"/>
      <c r="WF2000"/>
      <c r="WG2000"/>
      <c r="WH2000"/>
      <c r="WI2000"/>
      <c r="WJ2000"/>
      <c r="WK2000"/>
      <c r="WL2000"/>
      <c r="WM2000"/>
      <c r="WN2000"/>
      <c r="WO2000"/>
      <c r="WP2000"/>
      <c r="WQ2000"/>
      <c r="WR2000"/>
      <c r="WS2000"/>
      <c r="WT2000"/>
      <c r="WU2000"/>
      <c r="WV2000"/>
      <c r="WW2000"/>
      <c r="WX2000"/>
      <c r="WY2000"/>
      <c r="WZ2000"/>
      <c r="XA2000"/>
      <c r="XB2000"/>
      <c r="XC2000"/>
      <c r="XD2000"/>
      <c r="XE2000"/>
      <c r="XF2000"/>
      <c r="XG2000"/>
      <c r="XH2000"/>
      <c r="XI2000"/>
      <c r="XJ2000"/>
      <c r="XK2000"/>
      <c r="XL2000"/>
      <c r="XM2000"/>
      <c r="XN2000"/>
      <c r="XO2000"/>
      <c r="XP2000"/>
      <c r="XQ2000"/>
      <c r="XR2000"/>
      <c r="XS2000"/>
      <c r="XT2000"/>
      <c r="XU2000"/>
      <c r="XV2000"/>
      <c r="XW2000"/>
      <c r="XX2000"/>
      <c r="XY2000"/>
      <c r="XZ2000"/>
      <c r="YA2000"/>
      <c r="YB2000"/>
      <c r="YC2000"/>
      <c r="YD2000"/>
      <c r="YE2000"/>
      <c r="YF2000"/>
      <c r="YG2000"/>
      <c r="YH2000"/>
      <c r="YI2000"/>
      <c r="YJ2000"/>
      <c r="YK2000"/>
      <c r="YL2000"/>
      <c r="YM2000"/>
      <c r="YN2000"/>
      <c r="YO2000"/>
      <c r="YP2000"/>
      <c r="YQ2000"/>
      <c r="YR2000"/>
      <c r="YS2000"/>
      <c r="YT2000"/>
      <c r="YU2000"/>
      <c r="YV2000"/>
      <c r="YW2000"/>
      <c r="YX2000"/>
      <c r="YY2000"/>
      <c r="YZ2000"/>
      <c r="ZA2000"/>
      <c r="ZB2000"/>
      <c r="ZC2000"/>
      <c r="ZD2000"/>
      <c r="ZE2000"/>
      <c r="ZF2000"/>
      <c r="ZG2000"/>
      <c r="ZH2000"/>
      <c r="ZI2000"/>
      <c r="ZJ2000"/>
      <c r="ZK2000"/>
      <c r="ZL2000"/>
      <c r="ZM2000"/>
      <c r="ZN2000"/>
      <c r="ZO2000"/>
      <c r="ZP2000"/>
      <c r="ZQ2000"/>
      <c r="ZR2000"/>
      <c r="ZS2000"/>
      <c r="ZT2000"/>
      <c r="ZU2000"/>
      <c r="ZV2000"/>
      <c r="ZW2000"/>
      <c r="ZX2000"/>
      <c r="ZY2000"/>
      <c r="ZZ2000"/>
      <c r="AAA2000"/>
      <c r="AAB2000"/>
      <c r="AAC2000"/>
      <c r="AAD2000"/>
      <c r="AAE2000"/>
      <c r="AAF2000"/>
      <c r="AAG2000"/>
      <c r="AAH2000"/>
      <c r="AAI2000"/>
      <c r="AAJ2000"/>
      <c r="AAK2000"/>
      <c r="AAL2000"/>
      <c r="AAM2000"/>
      <c r="AAN2000"/>
      <c r="AAO2000"/>
      <c r="AAP2000"/>
      <c r="AAQ2000"/>
      <c r="AAR2000"/>
      <c r="AAS2000"/>
      <c r="AAT2000"/>
      <c r="AAU2000"/>
      <c r="AAV2000"/>
      <c r="AAW2000"/>
      <c r="AAX2000"/>
      <c r="AAY2000"/>
      <c r="AAZ2000"/>
      <c r="ABA2000"/>
      <c r="ABB2000"/>
      <c r="ABC2000"/>
      <c r="ABD2000"/>
      <c r="ABE2000"/>
      <c r="ABF2000"/>
      <c r="ABG2000"/>
      <c r="ABH2000"/>
      <c r="ABI2000"/>
      <c r="ABJ2000"/>
      <c r="ABK2000"/>
      <c r="ABL2000"/>
      <c r="ABM2000"/>
      <c r="ABN2000"/>
      <c r="ABO2000"/>
      <c r="ABP2000"/>
      <c r="ABQ2000"/>
      <c r="ABR2000"/>
      <c r="ABS2000"/>
      <c r="ABT2000"/>
      <c r="ABU2000"/>
      <c r="ABV2000"/>
      <c r="ABW2000"/>
      <c r="ABX2000"/>
      <c r="ABY2000"/>
      <c r="ABZ2000"/>
      <c r="ACA2000"/>
      <c r="ACB2000"/>
      <c r="ACC2000"/>
      <c r="ACD2000"/>
      <c r="ACE2000"/>
      <c r="ACF2000"/>
      <c r="ACG2000"/>
      <c r="ACH2000"/>
      <c r="ACI2000"/>
      <c r="ACJ2000"/>
      <c r="ACK2000"/>
      <c r="ACL2000"/>
      <c r="ACM2000"/>
      <c r="ACN2000"/>
      <c r="ACO2000"/>
      <c r="ACP2000"/>
      <c r="ACQ2000"/>
      <c r="ACR2000"/>
      <c r="ACS2000"/>
      <c r="ACT2000"/>
      <c r="ACU2000"/>
      <c r="ACV2000"/>
      <c r="ACW2000"/>
      <c r="ACX2000"/>
      <c r="ACY2000"/>
      <c r="ACZ2000"/>
      <c r="ADA2000"/>
      <c r="ADB2000"/>
      <c r="ADC2000"/>
      <c r="ADD2000"/>
      <c r="ADE2000"/>
      <c r="ADF2000"/>
      <c r="ADG2000"/>
      <c r="ADH2000"/>
      <c r="ADI2000"/>
      <c r="ADJ2000"/>
      <c r="ADK2000"/>
      <c r="ADL2000"/>
      <c r="ADM2000"/>
      <c r="ADN2000"/>
      <c r="ADO2000"/>
      <c r="ADP2000"/>
      <c r="ADQ2000"/>
      <c r="ADR2000"/>
      <c r="ADS2000"/>
      <c r="ADT2000"/>
      <c r="ADU2000"/>
      <c r="ADV2000"/>
      <c r="ADW2000"/>
      <c r="ADX2000"/>
      <c r="ADY2000"/>
      <c r="ADZ2000"/>
      <c r="AEA2000"/>
      <c r="AEB2000"/>
      <c r="AEC2000"/>
      <c r="AED2000"/>
      <c r="AEE2000"/>
      <c r="AEF2000"/>
      <c r="AEG2000"/>
      <c r="AEH2000"/>
      <c r="AEI2000"/>
      <c r="AEJ2000"/>
      <c r="AEK2000"/>
      <c r="AEL2000"/>
      <c r="AEM2000"/>
      <c r="AEN2000"/>
      <c r="AEO2000"/>
      <c r="AEP2000"/>
      <c r="AEQ2000"/>
      <c r="AER2000"/>
      <c r="AES2000"/>
      <c r="AET2000"/>
      <c r="AEU2000"/>
      <c r="AEV2000"/>
      <c r="AEW2000"/>
      <c r="AEX2000"/>
      <c r="AEY2000"/>
      <c r="AEZ2000"/>
      <c r="AFA2000"/>
      <c r="AFB2000"/>
      <c r="AFC2000"/>
      <c r="AFD2000"/>
      <c r="AFE2000"/>
      <c r="AFF2000"/>
      <c r="AFG2000"/>
      <c r="AFH2000"/>
      <c r="AFI2000"/>
      <c r="AFJ2000"/>
      <c r="AFK2000"/>
      <c r="AFL2000"/>
      <c r="AFM2000"/>
      <c r="AFN2000"/>
      <c r="AFO2000"/>
      <c r="AFP2000"/>
      <c r="AFQ2000"/>
      <c r="AFR2000"/>
      <c r="AFS2000"/>
      <c r="AFT2000"/>
      <c r="AFU2000"/>
      <c r="AFV2000"/>
      <c r="AFW2000"/>
      <c r="AFX2000"/>
      <c r="AFY2000"/>
      <c r="AFZ2000"/>
      <c r="AGA2000"/>
      <c r="AGB2000"/>
      <c r="AGC2000"/>
      <c r="AGD2000"/>
      <c r="AGE2000"/>
      <c r="AGF2000"/>
      <c r="AGG2000"/>
      <c r="AGH2000"/>
      <c r="AGI2000"/>
      <c r="AGJ2000"/>
      <c r="AGK2000"/>
      <c r="AGL2000"/>
      <c r="AGM2000"/>
      <c r="AGN2000"/>
      <c r="AGO2000"/>
      <c r="AGP2000"/>
      <c r="AGQ2000"/>
      <c r="AGR2000"/>
      <c r="AGS2000"/>
      <c r="AGT2000"/>
      <c r="AGU2000"/>
      <c r="AGV2000"/>
      <c r="AGW2000"/>
      <c r="AGX2000"/>
      <c r="AGY2000"/>
      <c r="AGZ2000"/>
      <c r="AHA2000"/>
      <c r="AHB2000"/>
      <c r="AHC2000"/>
      <c r="AHD2000"/>
      <c r="AHE2000"/>
      <c r="AHF2000"/>
      <c r="AHG2000"/>
      <c r="AHH2000"/>
      <c r="AHI2000"/>
      <c r="AHJ2000"/>
      <c r="AHK2000"/>
      <c r="AHL2000"/>
      <c r="AHM2000"/>
      <c r="AHN2000"/>
      <c r="AHO2000"/>
      <c r="AHP2000"/>
      <c r="AHQ2000"/>
      <c r="AHR2000"/>
      <c r="AHS2000"/>
      <c r="AHT2000"/>
      <c r="AHU2000"/>
      <c r="AHV2000"/>
      <c r="AHW2000"/>
      <c r="AHX2000"/>
      <c r="AHY2000"/>
      <c r="AHZ2000"/>
      <c r="AIA2000"/>
      <c r="AIB2000"/>
      <c r="AIC2000"/>
      <c r="AID2000"/>
      <c r="AIE2000"/>
      <c r="AIF2000"/>
      <c r="AIG2000"/>
      <c r="AIH2000"/>
      <c r="AII2000"/>
      <c r="AIJ2000"/>
      <c r="AIK2000"/>
      <c r="AIL2000"/>
      <c r="AIM2000"/>
      <c r="AIN2000"/>
      <c r="AIO2000"/>
      <c r="AIP2000"/>
      <c r="AIQ2000"/>
      <c r="AIR2000"/>
      <c r="AIS2000"/>
      <c r="AIT2000"/>
      <c r="AIU2000"/>
      <c r="AIV2000"/>
      <c r="AIW2000"/>
      <c r="AIX2000"/>
      <c r="AIY2000"/>
      <c r="AIZ2000"/>
      <c r="AJA2000"/>
      <c r="AJB2000"/>
      <c r="AJC2000"/>
      <c r="AJD2000"/>
      <c r="AJE2000"/>
      <c r="AJF2000"/>
      <c r="AJG2000"/>
      <c r="AJH2000"/>
      <c r="AJI2000"/>
      <c r="AJJ2000"/>
      <c r="AJK2000"/>
      <c r="AJL2000"/>
      <c r="AJM2000"/>
      <c r="AJN2000"/>
      <c r="AJO2000"/>
      <c r="AJP2000"/>
      <c r="AJQ2000"/>
      <c r="AJR2000"/>
      <c r="AJS2000"/>
      <c r="AJT2000"/>
      <c r="AJU2000"/>
      <c r="AJV2000"/>
      <c r="AJW2000"/>
      <c r="AJX2000"/>
      <c r="AJY2000"/>
      <c r="AJZ2000"/>
      <c r="AKA2000"/>
      <c r="AKB2000"/>
      <c r="AKC2000"/>
      <c r="AKD2000"/>
      <c r="AKE2000"/>
      <c r="AKF2000"/>
      <c r="AKG2000"/>
      <c r="AKH2000"/>
      <c r="AKI2000"/>
      <c r="AKJ2000"/>
      <c r="AKK2000"/>
      <c r="AKL2000"/>
      <c r="AKM2000"/>
      <c r="AKN2000"/>
      <c r="AKO2000"/>
      <c r="AKP2000"/>
      <c r="AKQ2000"/>
      <c r="AKR2000"/>
      <c r="AKS2000"/>
      <c r="AKT2000"/>
      <c r="AKU2000"/>
      <c r="AKV2000"/>
      <c r="AKW2000"/>
      <c r="AKX2000"/>
      <c r="AKY2000"/>
      <c r="AKZ2000"/>
      <c r="ALA2000"/>
      <c r="ALB2000"/>
      <c r="ALC2000"/>
      <c r="ALD2000"/>
      <c r="ALE2000"/>
      <c r="ALF2000"/>
      <c r="ALG2000"/>
      <c r="ALH2000"/>
      <c r="ALI2000"/>
      <c r="ALJ2000"/>
      <c r="ALK2000"/>
      <c r="ALL2000"/>
      <c r="ALM2000"/>
      <c r="ALN2000"/>
      <c r="ALO2000"/>
      <c r="ALP2000"/>
      <c r="ALQ2000"/>
      <c r="ALR2000"/>
      <c r="ALS2000"/>
      <c r="ALT2000"/>
      <c r="ALU2000"/>
      <c r="ALV2000"/>
      <c r="ALW2000"/>
      <c r="ALX2000"/>
      <c r="ALY2000"/>
      <c r="ALZ2000"/>
      <c r="AMA2000"/>
      <c r="AMB2000"/>
      <c r="AMC2000"/>
      <c r="AMD2000"/>
      <c r="AME2000"/>
      <c r="AMF2000"/>
      <c r="AMG2000"/>
      <c r="AMH2000"/>
      <c r="AMI2000"/>
      <c r="AMJ2000"/>
      <c r="AMK2000"/>
    </row>
    <row r="2001" spans="1:1025" ht="45" customHeight="1" thickTop="1" thickBot="1" x14ac:dyDescent="0.3">
      <c r="A2001" s="249" t="s">
        <v>1554</v>
      </c>
      <c r="B2001" s="249" t="s">
        <v>1554</v>
      </c>
      <c r="C2001" s="249" t="s">
        <v>1554</v>
      </c>
      <c r="D2001" s="249" t="s">
        <v>1554</v>
      </c>
      <c r="E2001" s="249" t="s">
        <v>1554</v>
      </c>
      <c r="F2001" s="249" t="s">
        <v>1554</v>
      </c>
      <c r="G2001" s="249" t="s">
        <v>1554</v>
      </c>
      <c r="H2001" s="249" t="s">
        <v>1554</v>
      </c>
      <c r="I2001" s="249" t="s">
        <v>1554</v>
      </c>
      <c r="J2001" s="249" t="s">
        <v>1554</v>
      </c>
      <c r="K2001" s="249" t="s">
        <v>1554</v>
      </c>
      <c r="L2001" s="249" t="s">
        <v>1554</v>
      </c>
      <c r="M2001" s="249" t="s">
        <v>1554</v>
      </c>
      <c r="N2001" s="249" t="s">
        <v>1554</v>
      </c>
      <c r="O2001" s="249" t="s">
        <v>1554</v>
      </c>
      <c r="P2001" s="249" t="s">
        <v>1554</v>
      </c>
      <c r="Q2001" s="54">
        <v>0</v>
      </c>
      <c r="R2001" s="267" t="s">
        <v>2551</v>
      </c>
      <c r="S2001" s="267"/>
      <c r="T2001" s="267"/>
      <c r="U2001" s="267"/>
      <c r="V2001" s="267"/>
      <c r="W2001" s="267"/>
      <c r="X2001" s="267"/>
      <c r="Y2001" s="267"/>
      <c r="Z2001" s="267"/>
      <c r="AA2001" s="267"/>
      <c r="AB2001" s="267"/>
      <c r="AC2001" s="267"/>
      <c r="AD2001" s="267"/>
      <c r="AE2001" s="267"/>
      <c r="AF2001" s="54">
        <v>2</v>
      </c>
      <c r="AG2001" s="267"/>
      <c r="AH2001" s="267"/>
      <c r="AI2001" s="267"/>
      <c r="AJ2001" s="267"/>
      <c r="AK2001" s="267"/>
      <c r="AL2001" s="267"/>
      <c r="AM2001" s="267"/>
      <c r="AN2001" s="267"/>
      <c r="AO2001" s="267"/>
      <c r="AP2001" s="267"/>
      <c r="AQ2001" s="267"/>
      <c r="AR2001" s="267"/>
      <c r="AS2001" s="267"/>
      <c r="AT2001" s="267"/>
      <c r="AU2001"/>
      <c r="AV2001"/>
      <c r="AW2001"/>
      <c r="AX2001"/>
      <c r="AY2001"/>
      <c r="AZ2001"/>
      <c r="BA2001"/>
      <c r="BB2001"/>
      <c r="BC2001"/>
      <c r="BD2001"/>
      <c r="BE2001"/>
      <c r="BF2001"/>
      <c r="BG2001"/>
      <c r="BH2001"/>
      <c r="BI2001"/>
      <c r="BJ2001"/>
      <c r="BK2001"/>
      <c r="BL2001"/>
      <c r="BM2001"/>
      <c r="BN2001"/>
      <c r="BO2001"/>
      <c r="BP2001"/>
      <c r="BQ2001"/>
      <c r="BR2001"/>
      <c r="BS2001"/>
      <c r="BT2001"/>
      <c r="BU2001"/>
      <c r="BV2001"/>
      <c r="BW2001"/>
      <c r="BX2001"/>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c r="DV2001"/>
      <c r="DW2001"/>
      <c r="DX2001"/>
      <c r="DY2001"/>
      <c r="DZ2001"/>
      <c r="EA2001"/>
      <c r="EB2001"/>
      <c r="EC2001"/>
      <c r="ED2001"/>
      <c r="EE2001"/>
      <c r="EF2001"/>
      <c r="EG2001"/>
      <c r="EH2001"/>
      <c r="EI2001"/>
      <c r="EJ2001"/>
      <c r="EK2001"/>
      <c r="EL2001"/>
      <c r="EM2001"/>
      <c r="EN2001"/>
      <c r="EO2001"/>
      <c r="EP2001"/>
      <c r="EQ2001"/>
      <c r="ER2001"/>
      <c r="ES2001"/>
      <c r="ET2001"/>
      <c r="EU2001"/>
      <c r="EV2001"/>
      <c r="EW2001"/>
      <c r="EX2001"/>
      <c r="EY2001"/>
      <c r="EZ2001"/>
      <c r="FA2001"/>
      <c r="FB2001"/>
      <c r="FC2001"/>
      <c r="FD2001"/>
      <c r="FE2001"/>
      <c r="FF2001"/>
      <c r="FG2001"/>
      <c r="FH2001"/>
      <c r="FI2001"/>
      <c r="FJ2001"/>
      <c r="FK2001"/>
      <c r="FL2001"/>
      <c r="FM2001"/>
      <c r="FN2001"/>
      <c r="FO2001"/>
      <c r="FP2001"/>
      <c r="FQ2001"/>
      <c r="FR2001"/>
      <c r="FS2001"/>
      <c r="FT2001"/>
      <c r="FU2001"/>
      <c r="FV2001"/>
      <c r="FW2001"/>
      <c r="FX2001"/>
      <c r="FY2001"/>
      <c r="FZ2001"/>
      <c r="GA2001"/>
      <c r="GB2001"/>
      <c r="GC2001"/>
      <c r="GD2001"/>
      <c r="GE2001"/>
      <c r="GF2001"/>
      <c r="GG2001"/>
      <c r="GH2001"/>
      <c r="GI2001"/>
      <c r="GJ2001"/>
      <c r="GK2001"/>
      <c r="GL2001"/>
      <c r="GM2001"/>
      <c r="GN2001"/>
      <c r="GO2001"/>
      <c r="GP2001"/>
      <c r="GQ2001"/>
      <c r="GR2001"/>
      <c r="GS2001"/>
      <c r="GT2001"/>
      <c r="GU2001"/>
      <c r="GV2001"/>
      <c r="GW2001"/>
      <c r="GX2001"/>
      <c r="GY2001"/>
      <c r="GZ2001"/>
      <c r="HA2001"/>
      <c r="HB2001"/>
      <c r="HC2001"/>
      <c r="HD2001"/>
      <c r="HE2001"/>
      <c r="HF2001"/>
      <c r="HG2001"/>
      <c r="HH2001"/>
      <c r="HI2001"/>
      <c r="HJ2001"/>
      <c r="HK2001"/>
      <c r="HL2001"/>
      <c r="HM2001"/>
      <c r="HN2001"/>
      <c r="HO2001"/>
      <c r="HP2001"/>
      <c r="HQ2001"/>
      <c r="HR2001"/>
      <c r="HS2001"/>
      <c r="HT2001"/>
      <c r="HU2001"/>
      <c r="HV2001"/>
      <c r="HW2001"/>
      <c r="HX2001"/>
      <c r="HY2001"/>
      <c r="HZ2001"/>
      <c r="IA2001"/>
      <c r="IB2001"/>
      <c r="IC2001"/>
      <c r="ID2001"/>
      <c r="IE2001"/>
      <c r="IF2001"/>
      <c r="IG2001"/>
      <c r="IH2001"/>
      <c r="II2001"/>
      <c r="IJ2001"/>
      <c r="IK2001"/>
      <c r="IL2001"/>
      <c r="IM2001"/>
      <c r="IN2001"/>
      <c r="IO2001"/>
      <c r="IP2001"/>
      <c r="IQ2001"/>
      <c r="IR2001"/>
      <c r="IS2001"/>
      <c r="IT2001"/>
      <c r="IU2001"/>
      <c r="IV2001"/>
      <c r="IW2001"/>
      <c r="IX2001"/>
      <c r="IY2001"/>
      <c r="IZ2001"/>
      <c r="JA2001"/>
      <c r="JB2001"/>
      <c r="JC2001"/>
      <c r="JD2001"/>
      <c r="JE2001"/>
      <c r="JF2001"/>
      <c r="JG2001"/>
      <c r="JH2001"/>
      <c r="JI2001"/>
      <c r="JJ2001"/>
      <c r="JK2001"/>
      <c r="JL2001"/>
      <c r="JM2001"/>
      <c r="JN2001"/>
      <c r="JO2001"/>
      <c r="JP2001"/>
      <c r="JQ2001"/>
      <c r="JR2001"/>
      <c r="JS2001"/>
      <c r="JT2001"/>
      <c r="JU2001"/>
      <c r="JV2001"/>
      <c r="JW2001"/>
      <c r="JX2001"/>
      <c r="JY2001"/>
      <c r="JZ2001"/>
      <c r="KA2001"/>
      <c r="KB2001"/>
      <c r="KC2001"/>
      <c r="KD2001"/>
      <c r="KE2001"/>
      <c r="KF2001"/>
      <c r="KG2001"/>
      <c r="KH2001"/>
      <c r="KI2001"/>
      <c r="KJ2001"/>
      <c r="KK2001"/>
      <c r="KL2001"/>
      <c r="KM2001"/>
      <c r="KN2001"/>
      <c r="KO2001"/>
      <c r="KP2001"/>
      <c r="KQ2001"/>
      <c r="KR2001"/>
      <c r="KS2001"/>
      <c r="KT2001"/>
      <c r="KU2001"/>
      <c r="KV2001"/>
      <c r="KW2001"/>
      <c r="KX2001"/>
      <c r="KY2001"/>
      <c r="KZ2001"/>
      <c r="LA2001"/>
      <c r="LB2001"/>
      <c r="LC2001"/>
      <c r="LD2001"/>
      <c r="LE2001"/>
      <c r="LF2001"/>
      <c r="LG2001"/>
      <c r="LH2001"/>
      <c r="LI2001"/>
      <c r="LJ2001"/>
      <c r="LK2001"/>
      <c r="LL2001"/>
      <c r="LM2001"/>
      <c r="LN2001"/>
      <c r="LO2001"/>
      <c r="LP2001"/>
      <c r="LQ2001"/>
      <c r="LR2001"/>
      <c r="LS2001"/>
      <c r="LT2001"/>
      <c r="LU2001"/>
      <c r="LV2001"/>
      <c r="LW2001"/>
      <c r="LX2001"/>
      <c r="LY2001"/>
      <c r="LZ2001"/>
      <c r="MA2001"/>
      <c r="MB2001"/>
      <c r="MC2001"/>
      <c r="MD2001"/>
      <c r="ME2001"/>
      <c r="MF2001"/>
      <c r="MG2001"/>
      <c r="MH2001"/>
      <c r="MI2001"/>
      <c r="MJ2001"/>
      <c r="MK2001"/>
      <c r="ML2001"/>
      <c r="MM2001"/>
      <c r="MN2001"/>
      <c r="MO2001"/>
      <c r="MP2001"/>
      <c r="MQ2001"/>
      <c r="MR2001"/>
      <c r="MS2001"/>
      <c r="MT2001"/>
      <c r="MU2001"/>
      <c r="MV2001"/>
      <c r="MW2001"/>
      <c r="MX2001"/>
      <c r="MY2001"/>
      <c r="MZ2001"/>
      <c r="NA2001"/>
      <c r="NB2001"/>
      <c r="NC2001"/>
      <c r="ND2001"/>
      <c r="NE2001"/>
      <c r="NF2001"/>
      <c r="NG2001"/>
      <c r="NH2001"/>
      <c r="NI2001"/>
      <c r="NJ2001"/>
      <c r="NK2001"/>
      <c r="NL2001"/>
      <c r="NM2001"/>
      <c r="NN2001"/>
      <c r="NO2001"/>
      <c r="NP2001"/>
      <c r="NQ2001"/>
      <c r="NR2001"/>
      <c r="NS2001"/>
      <c r="NT2001"/>
      <c r="NU2001"/>
      <c r="NV2001"/>
      <c r="NW2001"/>
      <c r="NX2001"/>
      <c r="NY2001"/>
      <c r="NZ2001"/>
      <c r="OA2001"/>
      <c r="OB2001"/>
      <c r="OC2001"/>
      <c r="OD2001"/>
      <c r="OE2001"/>
      <c r="OF2001"/>
      <c r="OG2001"/>
      <c r="OH2001"/>
      <c r="OI2001"/>
      <c r="OJ2001"/>
      <c r="OK2001"/>
      <c r="OL2001"/>
      <c r="OM2001"/>
      <c r="ON2001"/>
      <c r="OO2001"/>
      <c r="OP2001"/>
      <c r="OQ2001"/>
      <c r="OR2001"/>
      <c r="OS2001"/>
      <c r="OT2001"/>
      <c r="OU2001"/>
      <c r="OV2001"/>
      <c r="OW2001"/>
      <c r="OX2001"/>
      <c r="OY2001"/>
      <c r="OZ2001"/>
      <c r="PA2001"/>
      <c r="PB2001"/>
      <c r="PC2001"/>
      <c r="PD2001"/>
      <c r="PE2001"/>
      <c r="PF2001"/>
      <c r="PG2001"/>
      <c r="PH2001"/>
      <c r="PI2001"/>
      <c r="PJ2001"/>
      <c r="PK2001"/>
      <c r="PL2001"/>
      <c r="PM2001"/>
      <c r="PN2001"/>
      <c r="PO2001"/>
      <c r="PP2001"/>
      <c r="PQ2001"/>
      <c r="PR2001"/>
      <c r="PS2001"/>
      <c r="PT2001"/>
      <c r="PU2001"/>
      <c r="PV2001"/>
      <c r="PW2001"/>
      <c r="PX2001"/>
      <c r="PY2001"/>
      <c r="PZ2001"/>
      <c r="QA2001"/>
      <c r="QB2001"/>
      <c r="QC2001"/>
      <c r="QD2001"/>
      <c r="QE2001"/>
      <c r="QF2001"/>
      <c r="QG2001"/>
      <c r="QH2001"/>
      <c r="QI2001"/>
      <c r="QJ2001"/>
      <c r="QK2001"/>
      <c r="QL2001"/>
      <c r="QM2001"/>
      <c r="QN2001"/>
      <c r="QO2001"/>
      <c r="QP2001"/>
      <c r="QQ2001"/>
      <c r="QR2001"/>
      <c r="QS2001"/>
      <c r="QT2001"/>
      <c r="QU2001"/>
      <c r="QV2001"/>
      <c r="QW2001"/>
      <c r="QX2001"/>
      <c r="QY2001"/>
      <c r="QZ2001"/>
      <c r="RA2001"/>
      <c r="RB2001"/>
      <c r="RC2001"/>
      <c r="RD2001"/>
      <c r="RE2001"/>
      <c r="RF2001"/>
      <c r="RG2001"/>
      <c r="RH2001"/>
      <c r="RI2001"/>
      <c r="RJ2001"/>
      <c r="RK2001"/>
      <c r="RL2001"/>
      <c r="RM2001"/>
      <c r="RN2001"/>
      <c r="RO2001"/>
      <c r="RP2001"/>
      <c r="RQ2001"/>
      <c r="RR2001"/>
      <c r="RS2001"/>
      <c r="RT2001"/>
      <c r="RU2001"/>
      <c r="RV2001"/>
      <c r="RW2001"/>
      <c r="RX2001"/>
      <c r="RY2001"/>
      <c r="RZ2001"/>
      <c r="SA2001"/>
      <c r="SB2001"/>
      <c r="SC2001"/>
      <c r="SD2001"/>
      <c r="SE2001"/>
      <c r="SF2001"/>
      <c r="SG2001"/>
      <c r="SH2001"/>
      <c r="SI2001"/>
      <c r="SJ2001"/>
      <c r="SK2001"/>
      <c r="SL2001"/>
      <c r="SM2001"/>
      <c r="SN2001"/>
      <c r="SO2001"/>
      <c r="SP2001"/>
      <c r="SQ2001"/>
      <c r="SR2001"/>
      <c r="SS2001"/>
      <c r="ST2001"/>
      <c r="SU2001"/>
      <c r="SV2001"/>
      <c r="SW2001"/>
      <c r="SX2001"/>
      <c r="SY2001"/>
      <c r="SZ2001"/>
      <c r="TA2001"/>
      <c r="TB2001"/>
      <c r="TC2001"/>
      <c r="TD2001"/>
      <c r="TE2001"/>
      <c r="TF2001"/>
      <c r="TG2001"/>
      <c r="TH2001"/>
      <c r="TI2001"/>
      <c r="TJ2001"/>
      <c r="TK2001"/>
      <c r="TL2001"/>
      <c r="TM2001"/>
      <c r="TN2001"/>
      <c r="TO2001"/>
      <c r="TP2001"/>
      <c r="TQ2001"/>
      <c r="TR2001"/>
      <c r="TS2001"/>
      <c r="TT2001"/>
      <c r="TU2001"/>
      <c r="TV2001"/>
      <c r="TW2001"/>
      <c r="TX2001"/>
      <c r="TY2001"/>
      <c r="TZ2001"/>
      <c r="UA2001"/>
      <c r="UB2001"/>
      <c r="UC2001"/>
      <c r="UD2001"/>
      <c r="UE2001"/>
      <c r="UF2001"/>
      <c r="UG2001"/>
      <c r="UH2001"/>
      <c r="UI2001"/>
      <c r="UJ2001"/>
      <c r="UK2001"/>
      <c r="UL2001"/>
      <c r="UM2001"/>
      <c r="UN2001"/>
      <c r="UO2001"/>
      <c r="UP2001"/>
      <c r="UQ2001"/>
      <c r="UR2001"/>
      <c r="US2001"/>
      <c r="UT2001"/>
      <c r="UU2001"/>
      <c r="UV2001"/>
      <c r="UW2001"/>
      <c r="UX2001"/>
      <c r="UY2001"/>
      <c r="UZ2001"/>
      <c r="VA2001"/>
      <c r="VB2001"/>
      <c r="VC2001"/>
      <c r="VD2001"/>
      <c r="VE2001"/>
      <c r="VF2001"/>
      <c r="VG2001"/>
      <c r="VH2001"/>
      <c r="VI2001"/>
      <c r="VJ2001"/>
      <c r="VK2001"/>
      <c r="VL2001"/>
      <c r="VM2001"/>
      <c r="VN2001"/>
      <c r="VO2001"/>
      <c r="VP2001"/>
      <c r="VQ2001"/>
      <c r="VR2001"/>
      <c r="VS2001"/>
      <c r="VT2001"/>
      <c r="VU2001"/>
      <c r="VV2001"/>
      <c r="VW2001"/>
      <c r="VX2001"/>
      <c r="VY2001"/>
      <c r="VZ2001"/>
      <c r="WA2001"/>
      <c r="WB2001"/>
      <c r="WC2001"/>
      <c r="WD2001"/>
      <c r="WE2001"/>
      <c r="WF2001"/>
      <c r="WG2001"/>
      <c r="WH2001"/>
      <c r="WI2001"/>
      <c r="WJ2001"/>
      <c r="WK2001"/>
      <c r="WL2001"/>
      <c r="WM2001"/>
      <c r="WN2001"/>
      <c r="WO2001"/>
      <c r="WP2001"/>
      <c r="WQ2001"/>
      <c r="WR2001"/>
      <c r="WS2001"/>
      <c r="WT2001"/>
      <c r="WU2001"/>
      <c r="WV2001"/>
      <c r="WW2001"/>
      <c r="WX2001"/>
      <c r="WY2001"/>
      <c r="WZ2001"/>
      <c r="XA2001"/>
      <c r="XB2001"/>
      <c r="XC2001"/>
      <c r="XD2001"/>
      <c r="XE2001"/>
      <c r="XF2001"/>
      <c r="XG2001"/>
      <c r="XH2001"/>
      <c r="XI2001"/>
      <c r="XJ2001"/>
      <c r="XK2001"/>
      <c r="XL2001"/>
      <c r="XM2001"/>
      <c r="XN2001"/>
      <c r="XO2001"/>
      <c r="XP2001"/>
      <c r="XQ2001"/>
      <c r="XR2001"/>
      <c r="XS2001"/>
      <c r="XT2001"/>
      <c r="XU2001"/>
      <c r="XV2001"/>
      <c r="XW2001"/>
      <c r="XX2001"/>
      <c r="XY2001"/>
      <c r="XZ2001"/>
      <c r="YA2001"/>
      <c r="YB2001"/>
      <c r="YC2001"/>
      <c r="YD2001"/>
      <c r="YE2001"/>
      <c r="YF2001"/>
      <c r="YG2001"/>
      <c r="YH2001"/>
      <c r="YI2001"/>
      <c r="YJ2001"/>
      <c r="YK2001"/>
      <c r="YL2001"/>
      <c r="YM2001"/>
      <c r="YN2001"/>
      <c r="YO2001"/>
      <c r="YP2001"/>
      <c r="YQ2001"/>
      <c r="YR2001"/>
      <c r="YS2001"/>
      <c r="YT2001"/>
      <c r="YU2001"/>
      <c r="YV2001"/>
      <c r="YW2001"/>
      <c r="YX2001"/>
      <c r="YY2001"/>
      <c r="YZ2001"/>
      <c r="ZA2001"/>
      <c r="ZB2001"/>
      <c r="ZC2001"/>
      <c r="ZD2001"/>
      <c r="ZE2001"/>
      <c r="ZF2001"/>
      <c r="ZG2001"/>
      <c r="ZH2001"/>
      <c r="ZI2001"/>
      <c r="ZJ2001"/>
      <c r="ZK2001"/>
      <c r="ZL2001"/>
      <c r="ZM2001"/>
      <c r="ZN2001"/>
      <c r="ZO2001"/>
      <c r="ZP2001"/>
      <c r="ZQ2001"/>
      <c r="ZR2001"/>
      <c r="ZS2001"/>
      <c r="ZT2001"/>
      <c r="ZU2001"/>
      <c r="ZV2001"/>
      <c r="ZW2001"/>
      <c r="ZX2001"/>
      <c r="ZY2001"/>
      <c r="ZZ2001"/>
      <c r="AAA2001"/>
      <c r="AAB2001"/>
      <c r="AAC2001"/>
      <c r="AAD2001"/>
      <c r="AAE2001"/>
      <c r="AAF2001"/>
      <c r="AAG2001"/>
      <c r="AAH2001"/>
      <c r="AAI2001"/>
      <c r="AAJ2001"/>
      <c r="AAK2001"/>
      <c r="AAL2001"/>
      <c r="AAM2001"/>
      <c r="AAN2001"/>
      <c r="AAO2001"/>
      <c r="AAP2001"/>
      <c r="AAQ2001"/>
      <c r="AAR2001"/>
      <c r="AAS2001"/>
      <c r="AAT2001"/>
      <c r="AAU2001"/>
      <c r="AAV2001"/>
      <c r="AAW2001"/>
      <c r="AAX2001"/>
      <c r="AAY2001"/>
      <c r="AAZ2001"/>
      <c r="ABA2001"/>
      <c r="ABB2001"/>
      <c r="ABC2001"/>
      <c r="ABD2001"/>
      <c r="ABE2001"/>
      <c r="ABF2001"/>
      <c r="ABG2001"/>
      <c r="ABH2001"/>
      <c r="ABI2001"/>
      <c r="ABJ2001"/>
      <c r="ABK2001"/>
      <c r="ABL2001"/>
      <c r="ABM2001"/>
      <c r="ABN2001"/>
      <c r="ABO2001"/>
      <c r="ABP2001"/>
      <c r="ABQ2001"/>
      <c r="ABR2001"/>
      <c r="ABS2001"/>
      <c r="ABT2001"/>
      <c r="ABU2001"/>
      <c r="ABV2001"/>
      <c r="ABW2001"/>
      <c r="ABX2001"/>
      <c r="ABY2001"/>
      <c r="ABZ2001"/>
      <c r="ACA2001"/>
      <c r="ACB2001"/>
      <c r="ACC2001"/>
      <c r="ACD2001"/>
      <c r="ACE2001"/>
      <c r="ACF2001"/>
      <c r="ACG2001"/>
      <c r="ACH2001"/>
      <c r="ACI2001"/>
      <c r="ACJ2001"/>
      <c r="ACK2001"/>
      <c r="ACL2001"/>
      <c r="ACM2001"/>
      <c r="ACN2001"/>
      <c r="ACO2001"/>
      <c r="ACP2001"/>
      <c r="ACQ2001"/>
      <c r="ACR2001"/>
      <c r="ACS2001"/>
      <c r="ACT2001"/>
      <c r="ACU2001"/>
      <c r="ACV2001"/>
      <c r="ACW2001"/>
      <c r="ACX2001"/>
      <c r="ACY2001"/>
      <c r="ACZ2001"/>
      <c r="ADA2001"/>
      <c r="ADB2001"/>
      <c r="ADC2001"/>
      <c r="ADD2001"/>
      <c r="ADE2001"/>
      <c r="ADF2001"/>
      <c r="ADG2001"/>
      <c r="ADH2001"/>
      <c r="ADI2001"/>
      <c r="ADJ2001"/>
      <c r="ADK2001"/>
      <c r="ADL2001"/>
      <c r="ADM2001"/>
      <c r="ADN2001"/>
      <c r="ADO2001"/>
      <c r="ADP2001"/>
      <c r="ADQ2001"/>
      <c r="ADR2001"/>
      <c r="ADS2001"/>
      <c r="ADT2001"/>
      <c r="ADU2001"/>
      <c r="ADV2001"/>
      <c r="ADW2001"/>
      <c r="ADX2001"/>
      <c r="ADY2001"/>
      <c r="ADZ2001"/>
      <c r="AEA2001"/>
      <c r="AEB2001"/>
      <c r="AEC2001"/>
      <c r="AED2001"/>
      <c r="AEE2001"/>
      <c r="AEF2001"/>
      <c r="AEG2001"/>
      <c r="AEH2001"/>
      <c r="AEI2001"/>
      <c r="AEJ2001"/>
      <c r="AEK2001"/>
      <c r="AEL2001"/>
      <c r="AEM2001"/>
      <c r="AEN2001"/>
      <c r="AEO2001"/>
      <c r="AEP2001"/>
      <c r="AEQ2001"/>
      <c r="AER2001"/>
      <c r="AES2001"/>
      <c r="AET2001"/>
      <c r="AEU2001"/>
      <c r="AEV2001"/>
      <c r="AEW2001"/>
      <c r="AEX2001"/>
      <c r="AEY2001"/>
      <c r="AEZ2001"/>
      <c r="AFA2001"/>
      <c r="AFB2001"/>
      <c r="AFC2001"/>
      <c r="AFD2001"/>
      <c r="AFE2001"/>
      <c r="AFF2001"/>
      <c r="AFG2001"/>
      <c r="AFH2001"/>
      <c r="AFI2001"/>
      <c r="AFJ2001"/>
      <c r="AFK2001"/>
      <c r="AFL2001"/>
      <c r="AFM2001"/>
      <c r="AFN2001"/>
      <c r="AFO2001"/>
      <c r="AFP2001"/>
      <c r="AFQ2001"/>
      <c r="AFR2001"/>
      <c r="AFS2001"/>
      <c r="AFT2001"/>
      <c r="AFU2001"/>
      <c r="AFV2001"/>
      <c r="AFW2001"/>
      <c r="AFX2001"/>
      <c r="AFY2001"/>
      <c r="AFZ2001"/>
      <c r="AGA2001"/>
      <c r="AGB2001"/>
      <c r="AGC2001"/>
      <c r="AGD2001"/>
      <c r="AGE2001"/>
      <c r="AGF2001"/>
      <c r="AGG2001"/>
      <c r="AGH2001"/>
      <c r="AGI2001"/>
      <c r="AGJ2001"/>
      <c r="AGK2001"/>
      <c r="AGL2001"/>
      <c r="AGM2001"/>
      <c r="AGN2001"/>
      <c r="AGO2001"/>
      <c r="AGP2001"/>
      <c r="AGQ2001"/>
      <c r="AGR2001"/>
      <c r="AGS2001"/>
      <c r="AGT2001"/>
      <c r="AGU2001"/>
      <c r="AGV2001"/>
      <c r="AGW2001"/>
      <c r="AGX2001"/>
      <c r="AGY2001"/>
      <c r="AGZ2001"/>
      <c r="AHA2001"/>
      <c r="AHB2001"/>
      <c r="AHC2001"/>
      <c r="AHD2001"/>
      <c r="AHE2001"/>
      <c r="AHF2001"/>
      <c r="AHG2001"/>
      <c r="AHH2001"/>
      <c r="AHI2001"/>
      <c r="AHJ2001"/>
      <c r="AHK2001"/>
      <c r="AHL2001"/>
      <c r="AHM2001"/>
      <c r="AHN2001"/>
      <c r="AHO2001"/>
      <c r="AHP2001"/>
      <c r="AHQ2001"/>
      <c r="AHR2001"/>
      <c r="AHS2001"/>
      <c r="AHT2001"/>
      <c r="AHU2001"/>
      <c r="AHV2001"/>
      <c r="AHW2001"/>
      <c r="AHX2001"/>
      <c r="AHY2001"/>
      <c r="AHZ2001"/>
      <c r="AIA2001"/>
      <c r="AIB2001"/>
      <c r="AIC2001"/>
      <c r="AID2001"/>
      <c r="AIE2001"/>
      <c r="AIF2001"/>
      <c r="AIG2001"/>
      <c r="AIH2001"/>
      <c r="AII2001"/>
      <c r="AIJ2001"/>
      <c r="AIK2001"/>
      <c r="AIL2001"/>
      <c r="AIM2001"/>
      <c r="AIN2001"/>
      <c r="AIO2001"/>
      <c r="AIP2001"/>
      <c r="AIQ2001"/>
      <c r="AIR2001"/>
      <c r="AIS2001"/>
      <c r="AIT2001"/>
      <c r="AIU2001"/>
      <c r="AIV2001"/>
      <c r="AIW2001"/>
      <c r="AIX2001"/>
      <c r="AIY2001"/>
      <c r="AIZ2001"/>
      <c r="AJA2001"/>
      <c r="AJB2001"/>
      <c r="AJC2001"/>
      <c r="AJD2001"/>
      <c r="AJE2001"/>
      <c r="AJF2001"/>
      <c r="AJG2001"/>
      <c r="AJH2001"/>
      <c r="AJI2001"/>
      <c r="AJJ2001"/>
      <c r="AJK2001"/>
      <c r="AJL2001"/>
      <c r="AJM2001"/>
      <c r="AJN2001"/>
      <c r="AJO2001"/>
      <c r="AJP2001"/>
      <c r="AJQ2001"/>
      <c r="AJR2001"/>
      <c r="AJS2001"/>
      <c r="AJT2001"/>
      <c r="AJU2001"/>
      <c r="AJV2001"/>
      <c r="AJW2001"/>
      <c r="AJX2001"/>
      <c r="AJY2001"/>
      <c r="AJZ2001"/>
      <c r="AKA2001"/>
      <c r="AKB2001"/>
      <c r="AKC2001"/>
      <c r="AKD2001"/>
      <c r="AKE2001"/>
      <c r="AKF2001"/>
      <c r="AKG2001"/>
      <c r="AKH2001"/>
      <c r="AKI2001"/>
      <c r="AKJ2001"/>
      <c r="AKK2001"/>
      <c r="AKL2001"/>
      <c r="AKM2001"/>
      <c r="AKN2001"/>
      <c r="AKO2001"/>
      <c r="AKP2001"/>
      <c r="AKQ2001"/>
      <c r="AKR2001"/>
      <c r="AKS2001"/>
      <c r="AKT2001"/>
      <c r="AKU2001"/>
      <c r="AKV2001"/>
      <c r="AKW2001"/>
      <c r="AKX2001"/>
      <c r="AKY2001"/>
      <c r="AKZ2001"/>
      <c r="ALA2001"/>
      <c r="ALB2001"/>
      <c r="ALC2001"/>
      <c r="ALD2001"/>
      <c r="ALE2001"/>
      <c r="ALF2001"/>
      <c r="ALG2001"/>
      <c r="ALH2001"/>
      <c r="ALI2001"/>
      <c r="ALJ2001"/>
      <c r="ALK2001"/>
      <c r="ALL2001"/>
      <c r="ALM2001"/>
      <c r="ALN2001"/>
      <c r="ALO2001"/>
      <c r="ALP2001"/>
      <c r="ALQ2001"/>
      <c r="ALR2001"/>
      <c r="ALS2001"/>
      <c r="ALT2001"/>
      <c r="ALU2001"/>
      <c r="ALV2001"/>
      <c r="ALW2001"/>
      <c r="ALX2001"/>
      <c r="ALY2001"/>
      <c r="ALZ2001"/>
      <c r="AMA2001"/>
      <c r="AMB2001"/>
      <c r="AMC2001"/>
      <c r="AMD2001"/>
      <c r="AME2001"/>
      <c r="AMF2001"/>
      <c r="AMG2001"/>
      <c r="AMH2001"/>
      <c r="AMI2001"/>
      <c r="AMJ2001"/>
      <c r="AMK2001"/>
    </row>
    <row r="2002" spans="1:1025" ht="45" customHeight="1" thickTop="1" thickBot="1" x14ac:dyDescent="0.3">
      <c r="A2002" s="249" t="s">
        <v>1555</v>
      </c>
      <c r="B2002" s="249" t="s">
        <v>1555</v>
      </c>
      <c r="C2002" s="249" t="s">
        <v>1555</v>
      </c>
      <c r="D2002" s="249" t="s">
        <v>1555</v>
      </c>
      <c r="E2002" s="249" t="s">
        <v>1555</v>
      </c>
      <c r="F2002" s="249" t="s">
        <v>1555</v>
      </c>
      <c r="G2002" s="249" t="s">
        <v>1555</v>
      </c>
      <c r="H2002" s="249" t="s">
        <v>1555</v>
      </c>
      <c r="I2002" s="249" t="s">
        <v>1555</v>
      </c>
      <c r="J2002" s="249" t="s">
        <v>1555</v>
      </c>
      <c r="K2002" s="249" t="s">
        <v>1555</v>
      </c>
      <c r="L2002" s="249" t="s">
        <v>1555</v>
      </c>
      <c r="M2002" s="249" t="s">
        <v>1555</v>
      </c>
      <c r="N2002" s="249" t="s">
        <v>1555</v>
      </c>
      <c r="O2002" s="249" t="s">
        <v>1555</v>
      </c>
      <c r="P2002" s="249" t="s">
        <v>1555</v>
      </c>
      <c r="Q2002" s="54">
        <v>0</v>
      </c>
      <c r="R2002" s="267" t="s">
        <v>2551</v>
      </c>
      <c r="S2002" s="267"/>
      <c r="T2002" s="267"/>
      <c r="U2002" s="267"/>
      <c r="V2002" s="267"/>
      <c r="W2002" s="267"/>
      <c r="X2002" s="267"/>
      <c r="Y2002" s="267"/>
      <c r="Z2002" s="267"/>
      <c r="AA2002" s="267"/>
      <c r="AB2002" s="267"/>
      <c r="AC2002" s="267"/>
      <c r="AD2002" s="267"/>
      <c r="AE2002" s="267"/>
      <c r="AF2002" s="54">
        <v>2</v>
      </c>
      <c r="AG2002" s="267"/>
      <c r="AH2002" s="267"/>
      <c r="AI2002" s="267"/>
      <c r="AJ2002" s="267"/>
      <c r="AK2002" s="267"/>
      <c r="AL2002" s="267"/>
      <c r="AM2002" s="267"/>
      <c r="AN2002" s="267"/>
      <c r="AO2002" s="267"/>
      <c r="AP2002" s="267"/>
      <c r="AQ2002" s="267"/>
      <c r="AR2002" s="267"/>
      <c r="AS2002" s="267"/>
      <c r="AT2002" s="267"/>
      <c r="AU2002"/>
      <c r="AV2002"/>
      <c r="AW2002"/>
      <c r="AX2002"/>
      <c r="AY2002"/>
      <c r="AZ2002"/>
      <c r="BA2002"/>
      <c r="BB2002"/>
      <c r="BC2002"/>
      <c r="BD2002"/>
      <c r="BE2002"/>
      <c r="BF2002"/>
      <c r="BG2002"/>
      <c r="BH2002"/>
      <c r="BI2002"/>
      <c r="BJ2002"/>
      <c r="BK2002"/>
      <c r="BL2002"/>
      <c r="BM2002"/>
      <c r="BN2002"/>
      <c r="BO2002"/>
      <c r="BP2002"/>
      <c r="BQ2002"/>
      <c r="BR2002"/>
      <c r="BS2002"/>
      <c r="BT2002"/>
      <c r="BU2002"/>
      <c r="BV2002"/>
      <c r="BW2002"/>
      <c r="BX2002"/>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c r="DV2002"/>
      <c r="DW2002"/>
      <c r="DX2002"/>
      <c r="DY2002"/>
      <c r="DZ2002"/>
      <c r="EA2002"/>
      <c r="EB2002"/>
      <c r="EC2002"/>
      <c r="ED2002"/>
      <c r="EE2002"/>
      <c r="EF2002"/>
      <c r="EG2002"/>
      <c r="EH2002"/>
      <c r="EI2002"/>
      <c r="EJ2002"/>
      <c r="EK2002"/>
      <c r="EL2002"/>
      <c r="EM2002"/>
      <c r="EN2002"/>
      <c r="EO2002"/>
      <c r="EP2002"/>
      <c r="EQ2002"/>
      <c r="ER2002"/>
      <c r="ES2002"/>
      <c r="ET2002"/>
      <c r="EU2002"/>
      <c r="EV2002"/>
      <c r="EW2002"/>
      <c r="EX2002"/>
      <c r="EY2002"/>
      <c r="EZ2002"/>
      <c r="FA2002"/>
      <c r="FB2002"/>
      <c r="FC2002"/>
      <c r="FD2002"/>
      <c r="FE2002"/>
      <c r="FF2002"/>
      <c r="FG2002"/>
      <c r="FH2002"/>
      <c r="FI2002"/>
      <c r="FJ2002"/>
      <c r="FK2002"/>
      <c r="FL2002"/>
      <c r="FM2002"/>
      <c r="FN2002"/>
      <c r="FO2002"/>
      <c r="FP2002"/>
      <c r="FQ2002"/>
      <c r="FR2002"/>
      <c r="FS2002"/>
      <c r="FT2002"/>
      <c r="FU2002"/>
      <c r="FV2002"/>
      <c r="FW2002"/>
      <c r="FX2002"/>
      <c r="FY2002"/>
      <c r="FZ2002"/>
      <c r="GA2002"/>
      <c r="GB2002"/>
      <c r="GC2002"/>
      <c r="GD2002"/>
      <c r="GE2002"/>
      <c r="GF2002"/>
      <c r="GG2002"/>
      <c r="GH2002"/>
      <c r="GI2002"/>
      <c r="GJ2002"/>
      <c r="GK2002"/>
      <c r="GL2002"/>
      <c r="GM2002"/>
      <c r="GN2002"/>
      <c r="GO2002"/>
      <c r="GP2002"/>
      <c r="GQ2002"/>
      <c r="GR2002"/>
      <c r="GS2002"/>
      <c r="GT2002"/>
      <c r="GU2002"/>
      <c r="GV2002"/>
      <c r="GW2002"/>
      <c r="GX2002"/>
      <c r="GY2002"/>
      <c r="GZ2002"/>
      <c r="HA2002"/>
      <c r="HB2002"/>
      <c r="HC2002"/>
      <c r="HD2002"/>
      <c r="HE2002"/>
      <c r="HF2002"/>
      <c r="HG2002"/>
      <c r="HH2002"/>
      <c r="HI2002"/>
      <c r="HJ2002"/>
      <c r="HK2002"/>
      <c r="HL2002"/>
      <c r="HM2002"/>
      <c r="HN2002"/>
      <c r="HO2002"/>
      <c r="HP2002"/>
      <c r="HQ2002"/>
      <c r="HR2002"/>
      <c r="HS2002"/>
      <c r="HT2002"/>
      <c r="HU2002"/>
      <c r="HV2002"/>
      <c r="HW2002"/>
      <c r="HX2002"/>
      <c r="HY2002"/>
      <c r="HZ2002"/>
      <c r="IA2002"/>
      <c r="IB2002"/>
      <c r="IC2002"/>
      <c r="ID2002"/>
      <c r="IE2002"/>
      <c r="IF2002"/>
      <c r="IG2002"/>
      <c r="IH2002"/>
      <c r="II2002"/>
      <c r="IJ2002"/>
      <c r="IK2002"/>
      <c r="IL2002"/>
      <c r="IM2002"/>
      <c r="IN2002"/>
      <c r="IO2002"/>
      <c r="IP2002"/>
      <c r="IQ2002"/>
      <c r="IR2002"/>
      <c r="IS2002"/>
      <c r="IT2002"/>
      <c r="IU2002"/>
      <c r="IV2002"/>
      <c r="IW2002"/>
      <c r="IX2002"/>
      <c r="IY2002"/>
      <c r="IZ2002"/>
      <c r="JA2002"/>
      <c r="JB2002"/>
      <c r="JC2002"/>
      <c r="JD2002"/>
      <c r="JE2002"/>
      <c r="JF2002"/>
      <c r="JG2002"/>
      <c r="JH2002"/>
      <c r="JI2002"/>
      <c r="JJ2002"/>
      <c r="JK2002"/>
      <c r="JL2002"/>
      <c r="JM2002"/>
      <c r="JN2002"/>
      <c r="JO2002"/>
      <c r="JP2002"/>
      <c r="JQ2002"/>
      <c r="JR2002"/>
      <c r="JS2002"/>
      <c r="JT2002"/>
      <c r="JU2002"/>
      <c r="JV2002"/>
      <c r="JW2002"/>
      <c r="JX2002"/>
      <c r="JY2002"/>
      <c r="JZ2002"/>
      <c r="KA2002"/>
      <c r="KB2002"/>
      <c r="KC2002"/>
      <c r="KD2002"/>
      <c r="KE2002"/>
      <c r="KF2002"/>
      <c r="KG2002"/>
      <c r="KH2002"/>
      <c r="KI2002"/>
      <c r="KJ2002"/>
      <c r="KK2002"/>
      <c r="KL2002"/>
      <c r="KM2002"/>
      <c r="KN2002"/>
      <c r="KO2002"/>
      <c r="KP2002"/>
      <c r="KQ2002"/>
      <c r="KR2002"/>
      <c r="KS2002"/>
      <c r="KT2002"/>
      <c r="KU2002"/>
      <c r="KV2002"/>
      <c r="KW2002"/>
      <c r="KX2002"/>
      <c r="KY2002"/>
      <c r="KZ2002"/>
      <c r="LA2002"/>
      <c r="LB2002"/>
      <c r="LC2002"/>
      <c r="LD2002"/>
      <c r="LE2002"/>
      <c r="LF2002"/>
      <c r="LG2002"/>
      <c r="LH2002"/>
      <c r="LI2002"/>
      <c r="LJ2002"/>
      <c r="LK2002"/>
      <c r="LL2002"/>
      <c r="LM2002"/>
      <c r="LN2002"/>
      <c r="LO2002"/>
      <c r="LP2002"/>
      <c r="LQ2002"/>
      <c r="LR2002"/>
      <c r="LS2002"/>
      <c r="LT2002"/>
      <c r="LU2002"/>
      <c r="LV2002"/>
      <c r="LW2002"/>
      <c r="LX2002"/>
      <c r="LY2002"/>
      <c r="LZ2002"/>
      <c r="MA2002"/>
      <c r="MB2002"/>
      <c r="MC2002"/>
      <c r="MD2002"/>
      <c r="ME2002"/>
      <c r="MF2002"/>
      <c r="MG2002"/>
      <c r="MH2002"/>
      <c r="MI2002"/>
      <c r="MJ2002"/>
      <c r="MK2002"/>
      <c r="ML2002"/>
      <c r="MM2002"/>
      <c r="MN2002"/>
      <c r="MO2002"/>
      <c r="MP2002"/>
      <c r="MQ2002"/>
      <c r="MR2002"/>
      <c r="MS2002"/>
      <c r="MT2002"/>
      <c r="MU2002"/>
      <c r="MV2002"/>
      <c r="MW2002"/>
      <c r="MX2002"/>
      <c r="MY2002"/>
      <c r="MZ2002"/>
      <c r="NA2002"/>
      <c r="NB2002"/>
      <c r="NC2002"/>
      <c r="ND2002"/>
      <c r="NE2002"/>
      <c r="NF2002"/>
      <c r="NG2002"/>
      <c r="NH2002"/>
      <c r="NI2002"/>
      <c r="NJ2002"/>
      <c r="NK2002"/>
      <c r="NL2002"/>
      <c r="NM2002"/>
      <c r="NN2002"/>
      <c r="NO2002"/>
      <c r="NP2002"/>
      <c r="NQ2002"/>
      <c r="NR2002"/>
      <c r="NS2002"/>
      <c r="NT2002"/>
      <c r="NU2002"/>
      <c r="NV2002"/>
      <c r="NW2002"/>
      <c r="NX2002"/>
      <c r="NY2002"/>
      <c r="NZ2002"/>
      <c r="OA2002"/>
      <c r="OB2002"/>
      <c r="OC2002"/>
      <c r="OD2002"/>
      <c r="OE2002"/>
      <c r="OF2002"/>
      <c r="OG2002"/>
      <c r="OH2002"/>
      <c r="OI2002"/>
      <c r="OJ2002"/>
      <c r="OK2002"/>
      <c r="OL2002"/>
      <c r="OM2002"/>
      <c r="ON2002"/>
      <c r="OO2002"/>
      <c r="OP2002"/>
      <c r="OQ2002"/>
      <c r="OR2002"/>
      <c r="OS2002"/>
      <c r="OT2002"/>
      <c r="OU2002"/>
      <c r="OV2002"/>
      <c r="OW2002"/>
      <c r="OX2002"/>
      <c r="OY2002"/>
      <c r="OZ2002"/>
      <c r="PA2002"/>
      <c r="PB2002"/>
      <c r="PC2002"/>
      <c r="PD2002"/>
      <c r="PE2002"/>
      <c r="PF2002"/>
      <c r="PG2002"/>
      <c r="PH2002"/>
      <c r="PI2002"/>
      <c r="PJ2002"/>
      <c r="PK2002"/>
      <c r="PL2002"/>
      <c r="PM2002"/>
      <c r="PN2002"/>
      <c r="PO2002"/>
      <c r="PP2002"/>
      <c r="PQ2002"/>
      <c r="PR2002"/>
      <c r="PS2002"/>
      <c r="PT2002"/>
      <c r="PU2002"/>
      <c r="PV2002"/>
      <c r="PW2002"/>
      <c r="PX2002"/>
      <c r="PY2002"/>
      <c r="PZ2002"/>
      <c r="QA2002"/>
      <c r="QB2002"/>
      <c r="QC2002"/>
      <c r="QD2002"/>
      <c r="QE2002"/>
      <c r="QF2002"/>
      <c r="QG2002"/>
      <c r="QH2002"/>
      <c r="QI2002"/>
      <c r="QJ2002"/>
      <c r="QK2002"/>
      <c r="QL2002"/>
      <c r="QM2002"/>
      <c r="QN2002"/>
      <c r="QO2002"/>
      <c r="QP2002"/>
      <c r="QQ2002"/>
      <c r="QR2002"/>
      <c r="QS2002"/>
      <c r="QT2002"/>
      <c r="QU2002"/>
      <c r="QV2002"/>
      <c r="QW2002"/>
      <c r="QX2002"/>
      <c r="QY2002"/>
      <c r="QZ2002"/>
      <c r="RA2002"/>
      <c r="RB2002"/>
      <c r="RC2002"/>
      <c r="RD2002"/>
      <c r="RE2002"/>
      <c r="RF2002"/>
      <c r="RG2002"/>
      <c r="RH2002"/>
      <c r="RI2002"/>
      <c r="RJ2002"/>
      <c r="RK2002"/>
      <c r="RL2002"/>
      <c r="RM2002"/>
      <c r="RN2002"/>
      <c r="RO2002"/>
      <c r="RP2002"/>
      <c r="RQ2002"/>
      <c r="RR2002"/>
      <c r="RS2002"/>
      <c r="RT2002"/>
      <c r="RU2002"/>
      <c r="RV2002"/>
      <c r="RW2002"/>
      <c r="RX2002"/>
      <c r="RY2002"/>
      <c r="RZ2002"/>
      <c r="SA2002"/>
      <c r="SB2002"/>
      <c r="SC2002"/>
      <c r="SD2002"/>
      <c r="SE2002"/>
      <c r="SF2002"/>
      <c r="SG2002"/>
      <c r="SH2002"/>
      <c r="SI2002"/>
      <c r="SJ2002"/>
      <c r="SK2002"/>
      <c r="SL2002"/>
      <c r="SM2002"/>
      <c r="SN2002"/>
      <c r="SO2002"/>
      <c r="SP2002"/>
      <c r="SQ2002"/>
      <c r="SR2002"/>
      <c r="SS2002"/>
      <c r="ST2002"/>
      <c r="SU2002"/>
      <c r="SV2002"/>
      <c r="SW2002"/>
      <c r="SX2002"/>
      <c r="SY2002"/>
      <c r="SZ2002"/>
      <c r="TA2002"/>
      <c r="TB2002"/>
      <c r="TC2002"/>
      <c r="TD2002"/>
      <c r="TE2002"/>
      <c r="TF2002"/>
      <c r="TG2002"/>
      <c r="TH2002"/>
      <c r="TI2002"/>
      <c r="TJ2002"/>
      <c r="TK2002"/>
      <c r="TL2002"/>
      <c r="TM2002"/>
      <c r="TN2002"/>
      <c r="TO2002"/>
      <c r="TP2002"/>
      <c r="TQ2002"/>
      <c r="TR2002"/>
      <c r="TS2002"/>
      <c r="TT2002"/>
      <c r="TU2002"/>
      <c r="TV2002"/>
      <c r="TW2002"/>
      <c r="TX2002"/>
      <c r="TY2002"/>
      <c r="TZ2002"/>
      <c r="UA2002"/>
      <c r="UB2002"/>
      <c r="UC2002"/>
      <c r="UD2002"/>
      <c r="UE2002"/>
      <c r="UF2002"/>
      <c r="UG2002"/>
      <c r="UH2002"/>
      <c r="UI2002"/>
      <c r="UJ2002"/>
      <c r="UK2002"/>
      <c r="UL2002"/>
      <c r="UM2002"/>
      <c r="UN2002"/>
      <c r="UO2002"/>
      <c r="UP2002"/>
      <c r="UQ2002"/>
      <c r="UR2002"/>
      <c r="US2002"/>
      <c r="UT2002"/>
      <c r="UU2002"/>
      <c r="UV2002"/>
      <c r="UW2002"/>
      <c r="UX2002"/>
      <c r="UY2002"/>
      <c r="UZ2002"/>
      <c r="VA2002"/>
      <c r="VB2002"/>
      <c r="VC2002"/>
      <c r="VD2002"/>
      <c r="VE2002"/>
      <c r="VF2002"/>
      <c r="VG2002"/>
      <c r="VH2002"/>
      <c r="VI2002"/>
      <c r="VJ2002"/>
      <c r="VK2002"/>
      <c r="VL2002"/>
      <c r="VM2002"/>
      <c r="VN2002"/>
      <c r="VO2002"/>
      <c r="VP2002"/>
      <c r="VQ2002"/>
      <c r="VR2002"/>
      <c r="VS2002"/>
      <c r="VT2002"/>
      <c r="VU2002"/>
      <c r="VV2002"/>
      <c r="VW2002"/>
      <c r="VX2002"/>
      <c r="VY2002"/>
      <c r="VZ2002"/>
      <c r="WA2002"/>
      <c r="WB2002"/>
      <c r="WC2002"/>
      <c r="WD2002"/>
      <c r="WE2002"/>
      <c r="WF2002"/>
      <c r="WG2002"/>
      <c r="WH2002"/>
      <c r="WI2002"/>
      <c r="WJ2002"/>
      <c r="WK2002"/>
      <c r="WL2002"/>
      <c r="WM2002"/>
      <c r="WN2002"/>
      <c r="WO2002"/>
      <c r="WP2002"/>
      <c r="WQ2002"/>
      <c r="WR2002"/>
      <c r="WS2002"/>
      <c r="WT2002"/>
      <c r="WU2002"/>
      <c r="WV2002"/>
      <c r="WW2002"/>
      <c r="WX2002"/>
      <c r="WY2002"/>
      <c r="WZ2002"/>
      <c r="XA2002"/>
      <c r="XB2002"/>
      <c r="XC2002"/>
      <c r="XD2002"/>
      <c r="XE2002"/>
      <c r="XF2002"/>
      <c r="XG2002"/>
      <c r="XH2002"/>
      <c r="XI2002"/>
      <c r="XJ2002"/>
      <c r="XK2002"/>
      <c r="XL2002"/>
      <c r="XM2002"/>
      <c r="XN2002"/>
      <c r="XO2002"/>
      <c r="XP2002"/>
      <c r="XQ2002"/>
      <c r="XR2002"/>
      <c r="XS2002"/>
      <c r="XT2002"/>
      <c r="XU2002"/>
      <c r="XV2002"/>
      <c r="XW2002"/>
      <c r="XX2002"/>
      <c r="XY2002"/>
      <c r="XZ2002"/>
      <c r="YA2002"/>
      <c r="YB2002"/>
      <c r="YC2002"/>
      <c r="YD2002"/>
      <c r="YE2002"/>
      <c r="YF2002"/>
      <c r="YG2002"/>
      <c r="YH2002"/>
      <c r="YI2002"/>
      <c r="YJ2002"/>
      <c r="YK2002"/>
      <c r="YL2002"/>
      <c r="YM2002"/>
      <c r="YN2002"/>
      <c r="YO2002"/>
      <c r="YP2002"/>
      <c r="YQ2002"/>
      <c r="YR2002"/>
      <c r="YS2002"/>
      <c r="YT2002"/>
      <c r="YU2002"/>
      <c r="YV2002"/>
      <c r="YW2002"/>
      <c r="YX2002"/>
      <c r="YY2002"/>
      <c r="YZ2002"/>
      <c r="ZA2002"/>
      <c r="ZB2002"/>
      <c r="ZC2002"/>
      <c r="ZD2002"/>
      <c r="ZE2002"/>
      <c r="ZF2002"/>
      <c r="ZG2002"/>
      <c r="ZH2002"/>
      <c r="ZI2002"/>
      <c r="ZJ2002"/>
      <c r="ZK2002"/>
      <c r="ZL2002"/>
      <c r="ZM2002"/>
      <c r="ZN2002"/>
      <c r="ZO2002"/>
      <c r="ZP2002"/>
      <c r="ZQ2002"/>
      <c r="ZR2002"/>
      <c r="ZS2002"/>
      <c r="ZT2002"/>
      <c r="ZU2002"/>
      <c r="ZV2002"/>
      <c r="ZW2002"/>
      <c r="ZX2002"/>
      <c r="ZY2002"/>
      <c r="ZZ2002"/>
      <c r="AAA2002"/>
      <c r="AAB2002"/>
      <c r="AAC2002"/>
      <c r="AAD2002"/>
      <c r="AAE2002"/>
      <c r="AAF2002"/>
      <c r="AAG2002"/>
      <c r="AAH2002"/>
      <c r="AAI2002"/>
      <c r="AAJ2002"/>
      <c r="AAK2002"/>
      <c r="AAL2002"/>
      <c r="AAM2002"/>
      <c r="AAN2002"/>
      <c r="AAO2002"/>
      <c r="AAP2002"/>
      <c r="AAQ2002"/>
      <c r="AAR2002"/>
      <c r="AAS2002"/>
      <c r="AAT2002"/>
      <c r="AAU2002"/>
      <c r="AAV2002"/>
      <c r="AAW2002"/>
      <c r="AAX2002"/>
      <c r="AAY2002"/>
      <c r="AAZ2002"/>
      <c r="ABA2002"/>
      <c r="ABB2002"/>
      <c r="ABC2002"/>
      <c r="ABD2002"/>
      <c r="ABE2002"/>
      <c r="ABF2002"/>
      <c r="ABG2002"/>
      <c r="ABH2002"/>
      <c r="ABI2002"/>
      <c r="ABJ2002"/>
      <c r="ABK2002"/>
      <c r="ABL2002"/>
      <c r="ABM2002"/>
      <c r="ABN2002"/>
      <c r="ABO2002"/>
      <c r="ABP2002"/>
      <c r="ABQ2002"/>
      <c r="ABR2002"/>
      <c r="ABS2002"/>
      <c r="ABT2002"/>
      <c r="ABU2002"/>
      <c r="ABV2002"/>
      <c r="ABW2002"/>
      <c r="ABX2002"/>
      <c r="ABY2002"/>
      <c r="ABZ2002"/>
      <c r="ACA2002"/>
      <c r="ACB2002"/>
      <c r="ACC2002"/>
      <c r="ACD2002"/>
      <c r="ACE2002"/>
      <c r="ACF2002"/>
      <c r="ACG2002"/>
      <c r="ACH2002"/>
      <c r="ACI2002"/>
      <c r="ACJ2002"/>
      <c r="ACK2002"/>
      <c r="ACL2002"/>
      <c r="ACM2002"/>
      <c r="ACN2002"/>
      <c r="ACO2002"/>
      <c r="ACP2002"/>
      <c r="ACQ2002"/>
      <c r="ACR2002"/>
      <c r="ACS2002"/>
      <c r="ACT2002"/>
      <c r="ACU2002"/>
      <c r="ACV2002"/>
      <c r="ACW2002"/>
      <c r="ACX2002"/>
      <c r="ACY2002"/>
      <c r="ACZ2002"/>
      <c r="ADA2002"/>
      <c r="ADB2002"/>
      <c r="ADC2002"/>
      <c r="ADD2002"/>
      <c r="ADE2002"/>
      <c r="ADF2002"/>
      <c r="ADG2002"/>
      <c r="ADH2002"/>
      <c r="ADI2002"/>
      <c r="ADJ2002"/>
      <c r="ADK2002"/>
      <c r="ADL2002"/>
      <c r="ADM2002"/>
      <c r="ADN2002"/>
      <c r="ADO2002"/>
      <c r="ADP2002"/>
      <c r="ADQ2002"/>
      <c r="ADR2002"/>
      <c r="ADS2002"/>
      <c r="ADT2002"/>
      <c r="ADU2002"/>
      <c r="ADV2002"/>
      <c r="ADW2002"/>
      <c r="ADX2002"/>
      <c r="ADY2002"/>
      <c r="ADZ2002"/>
      <c r="AEA2002"/>
      <c r="AEB2002"/>
      <c r="AEC2002"/>
      <c r="AED2002"/>
      <c r="AEE2002"/>
      <c r="AEF2002"/>
      <c r="AEG2002"/>
      <c r="AEH2002"/>
      <c r="AEI2002"/>
      <c r="AEJ2002"/>
      <c r="AEK2002"/>
      <c r="AEL2002"/>
      <c r="AEM2002"/>
      <c r="AEN2002"/>
      <c r="AEO2002"/>
      <c r="AEP2002"/>
      <c r="AEQ2002"/>
      <c r="AER2002"/>
      <c r="AES2002"/>
      <c r="AET2002"/>
      <c r="AEU2002"/>
      <c r="AEV2002"/>
      <c r="AEW2002"/>
      <c r="AEX2002"/>
      <c r="AEY2002"/>
      <c r="AEZ2002"/>
      <c r="AFA2002"/>
      <c r="AFB2002"/>
      <c r="AFC2002"/>
      <c r="AFD2002"/>
      <c r="AFE2002"/>
      <c r="AFF2002"/>
      <c r="AFG2002"/>
      <c r="AFH2002"/>
      <c r="AFI2002"/>
      <c r="AFJ2002"/>
      <c r="AFK2002"/>
      <c r="AFL2002"/>
      <c r="AFM2002"/>
      <c r="AFN2002"/>
      <c r="AFO2002"/>
      <c r="AFP2002"/>
      <c r="AFQ2002"/>
      <c r="AFR2002"/>
      <c r="AFS2002"/>
      <c r="AFT2002"/>
      <c r="AFU2002"/>
      <c r="AFV2002"/>
      <c r="AFW2002"/>
      <c r="AFX2002"/>
      <c r="AFY2002"/>
      <c r="AFZ2002"/>
      <c r="AGA2002"/>
      <c r="AGB2002"/>
      <c r="AGC2002"/>
      <c r="AGD2002"/>
      <c r="AGE2002"/>
      <c r="AGF2002"/>
      <c r="AGG2002"/>
      <c r="AGH2002"/>
      <c r="AGI2002"/>
      <c r="AGJ2002"/>
      <c r="AGK2002"/>
      <c r="AGL2002"/>
      <c r="AGM2002"/>
      <c r="AGN2002"/>
      <c r="AGO2002"/>
      <c r="AGP2002"/>
      <c r="AGQ2002"/>
      <c r="AGR2002"/>
      <c r="AGS2002"/>
      <c r="AGT2002"/>
      <c r="AGU2002"/>
      <c r="AGV2002"/>
      <c r="AGW2002"/>
      <c r="AGX2002"/>
      <c r="AGY2002"/>
      <c r="AGZ2002"/>
      <c r="AHA2002"/>
      <c r="AHB2002"/>
      <c r="AHC2002"/>
      <c r="AHD2002"/>
      <c r="AHE2002"/>
      <c r="AHF2002"/>
      <c r="AHG2002"/>
      <c r="AHH2002"/>
      <c r="AHI2002"/>
      <c r="AHJ2002"/>
      <c r="AHK2002"/>
      <c r="AHL2002"/>
      <c r="AHM2002"/>
      <c r="AHN2002"/>
      <c r="AHO2002"/>
      <c r="AHP2002"/>
      <c r="AHQ2002"/>
      <c r="AHR2002"/>
      <c r="AHS2002"/>
      <c r="AHT2002"/>
      <c r="AHU2002"/>
      <c r="AHV2002"/>
      <c r="AHW2002"/>
      <c r="AHX2002"/>
      <c r="AHY2002"/>
      <c r="AHZ2002"/>
      <c r="AIA2002"/>
      <c r="AIB2002"/>
      <c r="AIC2002"/>
      <c r="AID2002"/>
      <c r="AIE2002"/>
      <c r="AIF2002"/>
      <c r="AIG2002"/>
      <c r="AIH2002"/>
      <c r="AII2002"/>
      <c r="AIJ2002"/>
      <c r="AIK2002"/>
      <c r="AIL2002"/>
      <c r="AIM2002"/>
      <c r="AIN2002"/>
      <c r="AIO2002"/>
      <c r="AIP2002"/>
      <c r="AIQ2002"/>
      <c r="AIR2002"/>
      <c r="AIS2002"/>
      <c r="AIT2002"/>
      <c r="AIU2002"/>
      <c r="AIV2002"/>
      <c r="AIW2002"/>
      <c r="AIX2002"/>
      <c r="AIY2002"/>
      <c r="AIZ2002"/>
      <c r="AJA2002"/>
      <c r="AJB2002"/>
      <c r="AJC2002"/>
      <c r="AJD2002"/>
      <c r="AJE2002"/>
      <c r="AJF2002"/>
      <c r="AJG2002"/>
      <c r="AJH2002"/>
      <c r="AJI2002"/>
      <c r="AJJ2002"/>
      <c r="AJK2002"/>
      <c r="AJL2002"/>
      <c r="AJM2002"/>
      <c r="AJN2002"/>
      <c r="AJO2002"/>
      <c r="AJP2002"/>
      <c r="AJQ2002"/>
      <c r="AJR2002"/>
      <c r="AJS2002"/>
      <c r="AJT2002"/>
      <c r="AJU2002"/>
      <c r="AJV2002"/>
      <c r="AJW2002"/>
      <c r="AJX2002"/>
      <c r="AJY2002"/>
      <c r="AJZ2002"/>
      <c r="AKA2002"/>
      <c r="AKB2002"/>
      <c r="AKC2002"/>
      <c r="AKD2002"/>
      <c r="AKE2002"/>
      <c r="AKF2002"/>
      <c r="AKG2002"/>
      <c r="AKH2002"/>
      <c r="AKI2002"/>
      <c r="AKJ2002"/>
      <c r="AKK2002"/>
      <c r="AKL2002"/>
      <c r="AKM2002"/>
      <c r="AKN2002"/>
      <c r="AKO2002"/>
      <c r="AKP2002"/>
      <c r="AKQ2002"/>
      <c r="AKR2002"/>
      <c r="AKS2002"/>
      <c r="AKT2002"/>
      <c r="AKU2002"/>
      <c r="AKV2002"/>
      <c r="AKW2002"/>
      <c r="AKX2002"/>
      <c r="AKY2002"/>
      <c r="AKZ2002"/>
      <c r="ALA2002"/>
      <c r="ALB2002"/>
      <c r="ALC2002"/>
      <c r="ALD2002"/>
      <c r="ALE2002"/>
      <c r="ALF2002"/>
      <c r="ALG2002"/>
      <c r="ALH2002"/>
      <c r="ALI2002"/>
      <c r="ALJ2002"/>
      <c r="ALK2002"/>
      <c r="ALL2002"/>
      <c r="ALM2002"/>
      <c r="ALN2002"/>
      <c r="ALO2002"/>
      <c r="ALP2002"/>
      <c r="ALQ2002"/>
      <c r="ALR2002"/>
      <c r="ALS2002"/>
      <c r="ALT2002"/>
      <c r="ALU2002"/>
      <c r="ALV2002"/>
      <c r="ALW2002"/>
      <c r="ALX2002"/>
      <c r="ALY2002"/>
      <c r="ALZ2002"/>
      <c r="AMA2002"/>
      <c r="AMB2002"/>
      <c r="AMC2002"/>
      <c r="AMD2002"/>
      <c r="AME2002"/>
      <c r="AMF2002"/>
      <c r="AMG2002"/>
      <c r="AMH2002"/>
      <c r="AMI2002"/>
      <c r="AMJ2002"/>
      <c r="AMK2002"/>
    </row>
    <row r="2003" spans="1:1025" ht="45" customHeight="1" thickTop="1" thickBot="1" x14ac:dyDescent="0.3">
      <c r="A2003" s="249" t="s">
        <v>1556</v>
      </c>
      <c r="B2003" s="249" t="s">
        <v>1556</v>
      </c>
      <c r="C2003" s="249" t="s">
        <v>1556</v>
      </c>
      <c r="D2003" s="249" t="s">
        <v>1556</v>
      </c>
      <c r="E2003" s="249" t="s">
        <v>1556</v>
      </c>
      <c r="F2003" s="249" t="s">
        <v>1556</v>
      </c>
      <c r="G2003" s="249" t="s">
        <v>1556</v>
      </c>
      <c r="H2003" s="249" t="s">
        <v>1556</v>
      </c>
      <c r="I2003" s="249" t="s">
        <v>1556</v>
      </c>
      <c r="J2003" s="249" t="s">
        <v>1556</v>
      </c>
      <c r="K2003" s="249" t="s">
        <v>1556</v>
      </c>
      <c r="L2003" s="249" t="s">
        <v>1556</v>
      </c>
      <c r="M2003" s="249" t="s">
        <v>1556</v>
      </c>
      <c r="N2003" s="249" t="s">
        <v>1556</v>
      </c>
      <c r="O2003" s="249" t="s">
        <v>1556</v>
      </c>
      <c r="P2003" s="249" t="s">
        <v>1556</v>
      </c>
      <c r="Q2003" s="54">
        <v>0</v>
      </c>
      <c r="R2003" s="267" t="s">
        <v>2551</v>
      </c>
      <c r="S2003" s="267"/>
      <c r="T2003" s="267"/>
      <c r="U2003" s="267"/>
      <c r="V2003" s="267"/>
      <c r="W2003" s="267"/>
      <c r="X2003" s="267"/>
      <c r="Y2003" s="267"/>
      <c r="Z2003" s="267"/>
      <c r="AA2003" s="267"/>
      <c r="AB2003" s="267"/>
      <c r="AC2003" s="267"/>
      <c r="AD2003" s="267"/>
      <c r="AE2003" s="267"/>
      <c r="AF2003" s="54">
        <v>2</v>
      </c>
      <c r="AG2003" s="267"/>
      <c r="AH2003" s="267"/>
      <c r="AI2003" s="267"/>
      <c r="AJ2003" s="267"/>
      <c r="AK2003" s="267"/>
      <c r="AL2003" s="267"/>
      <c r="AM2003" s="267"/>
      <c r="AN2003" s="267"/>
      <c r="AO2003" s="267"/>
      <c r="AP2003" s="267"/>
      <c r="AQ2003" s="267"/>
      <c r="AR2003" s="267"/>
      <c r="AS2003" s="267"/>
      <c r="AT2003" s="267"/>
      <c r="AU2003"/>
      <c r="AV2003"/>
      <c r="AW2003"/>
      <c r="AX2003"/>
      <c r="AY2003"/>
      <c r="AZ2003"/>
      <c r="BA2003"/>
      <c r="BB2003"/>
      <c r="BC2003"/>
      <c r="BD2003"/>
      <c r="BE2003"/>
      <c r="BF2003"/>
      <c r="BG2003"/>
      <c r="BH2003"/>
      <c r="BI2003"/>
      <c r="BJ2003"/>
      <c r="BK2003"/>
      <c r="BL2003"/>
      <c r="BM2003"/>
      <c r="BN2003"/>
      <c r="BO2003"/>
      <c r="BP2003"/>
      <c r="BQ2003"/>
      <c r="BR2003"/>
      <c r="BS2003"/>
      <c r="BT2003"/>
      <c r="BU2003"/>
      <c r="BV2003"/>
      <c r="BW2003"/>
      <c r="BX2003"/>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c r="DV2003"/>
      <c r="DW2003"/>
      <c r="DX2003"/>
      <c r="DY2003"/>
      <c r="DZ2003"/>
      <c r="EA2003"/>
      <c r="EB2003"/>
      <c r="EC2003"/>
      <c r="ED2003"/>
      <c r="EE2003"/>
      <c r="EF2003"/>
      <c r="EG2003"/>
      <c r="EH2003"/>
      <c r="EI2003"/>
      <c r="EJ2003"/>
      <c r="EK2003"/>
      <c r="EL2003"/>
      <c r="EM2003"/>
      <c r="EN2003"/>
      <c r="EO2003"/>
      <c r="EP2003"/>
      <c r="EQ2003"/>
      <c r="ER2003"/>
      <c r="ES2003"/>
      <c r="ET2003"/>
      <c r="EU2003"/>
      <c r="EV2003"/>
      <c r="EW2003"/>
      <c r="EX2003"/>
      <c r="EY2003"/>
      <c r="EZ2003"/>
      <c r="FA2003"/>
      <c r="FB2003"/>
      <c r="FC2003"/>
      <c r="FD2003"/>
      <c r="FE2003"/>
      <c r="FF2003"/>
      <c r="FG2003"/>
      <c r="FH2003"/>
      <c r="FI2003"/>
      <c r="FJ2003"/>
      <c r="FK2003"/>
      <c r="FL2003"/>
      <c r="FM2003"/>
      <c r="FN2003"/>
      <c r="FO2003"/>
      <c r="FP2003"/>
      <c r="FQ2003"/>
      <c r="FR2003"/>
      <c r="FS2003"/>
      <c r="FT2003"/>
      <c r="FU2003"/>
      <c r="FV2003"/>
      <c r="FW2003"/>
      <c r="FX2003"/>
      <c r="FY2003"/>
      <c r="FZ2003"/>
      <c r="GA2003"/>
      <c r="GB2003"/>
      <c r="GC2003"/>
      <c r="GD2003"/>
      <c r="GE2003"/>
      <c r="GF2003"/>
      <c r="GG2003"/>
      <c r="GH2003"/>
      <c r="GI2003"/>
      <c r="GJ2003"/>
      <c r="GK2003"/>
      <c r="GL2003"/>
      <c r="GM2003"/>
      <c r="GN2003"/>
      <c r="GO2003"/>
      <c r="GP2003"/>
      <c r="GQ2003"/>
      <c r="GR2003"/>
      <c r="GS2003"/>
      <c r="GT2003"/>
      <c r="GU2003"/>
      <c r="GV2003"/>
      <c r="GW2003"/>
      <c r="GX2003"/>
      <c r="GY2003"/>
      <c r="GZ2003"/>
      <c r="HA2003"/>
      <c r="HB2003"/>
      <c r="HC2003"/>
      <c r="HD2003"/>
      <c r="HE2003"/>
      <c r="HF2003"/>
      <c r="HG2003"/>
      <c r="HH2003"/>
      <c r="HI2003"/>
      <c r="HJ2003"/>
      <c r="HK2003"/>
      <c r="HL2003"/>
      <c r="HM2003"/>
      <c r="HN2003"/>
      <c r="HO2003"/>
      <c r="HP2003"/>
      <c r="HQ2003"/>
      <c r="HR2003"/>
      <c r="HS2003"/>
      <c r="HT2003"/>
      <c r="HU2003"/>
      <c r="HV2003"/>
      <c r="HW2003"/>
      <c r="HX2003"/>
      <c r="HY2003"/>
      <c r="HZ2003"/>
      <c r="IA2003"/>
      <c r="IB2003"/>
      <c r="IC2003"/>
      <c r="ID2003"/>
      <c r="IE2003"/>
      <c r="IF2003"/>
      <c r="IG2003"/>
      <c r="IH2003"/>
      <c r="II2003"/>
      <c r="IJ2003"/>
      <c r="IK2003"/>
      <c r="IL2003"/>
      <c r="IM2003"/>
      <c r="IN2003"/>
      <c r="IO2003"/>
      <c r="IP2003"/>
      <c r="IQ2003"/>
      <c r="IR2003"/>
      <c r="IS2003"/>
      <c r="IT2003"/>
      <c r="IU2003"/>
      <c r="IV2003"/>
      <c r="IW2003"/>
      <c r="IX2003"/>
      <c r="IY2003"/>
      <c r="IZ2003"/>
      <c r="JA2003"/>
      <c r="JB2003"/>
      <c r="JC2003"/>
      <c r="JD2003"/>
      <c r="JE2003"/>
      <c r="JF2003"/>
      <c r="JG2003"/>
      <c r="JH2003"/>
      <c r="JI2003"/>
      <c r="JJ2003"/>
      <c r="JK2003"/>
      <c r="JL2003"/>
      <c r="JM2003"/>
      <c r="JN2003"/>
      <c r="JO2003"/>
      <c r="JP2003"/>
      <c r="JQ2003"/>
      <c r="JR2003"/>
      <c r="JS2003"/>
      <c r="JT2003"/>
      <c r="JU2003"/>
      <c r="JV2003"/>
      <c r="JW2003"/>
      <c r="JX2003"/>
      <c r="JY2003"/>
      <c r="JZ2003"/>
      <c r="KA2003"/>
      <c r="KB2003"/>
      <c r="KC2003"/>
      <c r="KD2003"/>
      <c r="KE2003"/>
      <c r="KF2003"/>
      <c r="KG2003"/>
      <c r="KH2003"/>
      <c r="KI2003"/>
      <c r="KJ2003"/>
      <c r="KK2003"/>
      <c r="KL2003"/>
      <c r="KM2003"/>
      <c r="KN2003"/>
      <c r="KO2003"/>
      <c r="KP2003"/>
      <c r="KQ2003"/>
      <c r="KR2003"/>
      <c r="KS2003"/>
      <c r="KT2003"/>
      <c r="KU2003"/>
      <c r="KV2003"/>
      <c r="KW2003"/>
      <c r="KX2003"/>
      <c r="KY2003"/>
      <c r="KZ2003"/>
      <c r="LA2003"/>
      <c r="LB2003"/>
      <c r="LC2003"/>
      <c r="LD2003"/>
      <c r="LE2003"/>
      <c r="LF2003"/>
      <c r="LG2003"/>
      <c r="LH2003"/>
      <c r="LI2003"/>
      <c r="LJ2003"/>
      <c r="LK2003"/>
      <c r="LL2003"/>
      <c r="LM2003"/>
      <c r="LN2003"/>
      <c r="LO2003"/>
      <c r="LP2003"/>
      <c r="LQ2003"/>
      <c r="LR2003"/>
      <c r="LS2003"/>
      <c r="LT2003"/>
      <c r="LU2003"/>
      <c r="LV2003"/>
      <c r="LW2003"/>
      <c r="LX2003"/>
      <c r="LY2003"/>
      <c r="LZ2003"/>
      <c r="MA2003"/>
      <c r="MB2003"/>
      <c r="MC2003"/>
      <c r="MD2003"/>
      <c r="ME2003"/>
      <c r="MF2003"/>
      <c r="MG2003"/>
      <c r="MH2003"/>
      <c r="MI2003"/>
      <c r="MJ2003"/>
      <c r="MK2003"/>
      <c r="ML2003"/>
      <c r="MM2003"/>
      <c r="MN2003"/>
      <c r="MO2003"/>
      <c r="MP2003"/>
      <c r="MQ2003"/>
      <c r="MR2003"/>
      <c r="MS2003"/>
      <c r="MT2003"/>
      <c r="MU2003"/>
      <c r="MV2003"/>
      <c r="MW2003"/>
      <c r="MX2003"/>
      <c r="MY2003"/>
      <c r="MZ2003"/>
      <c r="NA2003"/>
      <c r="NB2003"/>
      <c r="NC2003"/>
      <c r="ND2003"/>
      <c r="NE2003"/>
      <c r="NF2003"/>
      <c r="NG2003"/>
      <c r="NH2003"/>
      <c r="NI2003"/>
      <c r="NJ2003"/>
      <c r="NK2003"/>
      <c r="NL2003"/>
      <c r="NM2003"/>
      <c r="NN2003"/>
      <c r="NO2003"/>
      <c r="NP2003"/>
      <c r="NQ2003"/>
      <c r="NR2003"/>
      <c r="NS2003"/>
      <c r="NT2003"/>
      <c r="NU2003"/>
      <c r="NV2003"/>
      <c r="NW2003"/>
      <c r="NX2003"/>
      <c r="NY2003"/>
      <c r="NZ2003"/>
      <c r="OA2003"/>
      <c r="OB2003"/>
      <c r="OC2003"/>
      <c r="OD2003"/>
      <c r="OE2003"/>
      <c r="OF2003"/>
      <c r="OG2003"/>
      <c r="OH2003"/>
      <c r="OI2003"/>
      <c r="OJ2003"/>
      <c r="OK2003"/>
      <c r="OL2003"/>
      <c r="OM2003"/>
      <c r="ON2003"/>
      <c r="OO2003"/>
      <c r="OP2003"/>
      <c r="OQ2003"/>
      <c r="OR2003"/>
      <c r="OS2003"/>
      <c r="OT2003"/>
      <c r="OU2003"/>
      <c r="OV2003"/>
      <c r="OW2003"/>
      <c r="OX2003"/>
      <c r="OY2003"/>
      <c r="OZ2003"/>
      <c r="PA2003"/>
      <c r="PB2003"/>
      <c r="PC2003"/>
      <c r="PD2003"/>
      <c r="PE2003"/>
      <c r="PF2003"/>
      <c r="PG2003"/>
      <c r="PH2003"/>
      <c r="PI2003"/>
      <c r="PJ2003"/>
      <c r="PK2003"/>
      <c r="PL2003"/>
      <c r="PM2003"/>
      <c r="PN2003"/>
      <c r="PO2003"/>
      <c r="PP2003"/>
      <c r="PQ2003"/>
      <c r="PR2003"/>
      <c r="PS2003"/>
      <c r="PT2003"/>
      <c r="PU2003"/>
      <c r="PV2003"/>
      <c r="PW2003"/>
      <c r="PX2003"/>
      <c r="PY2003"/>
      <c r="PZ2003"/>
      <c r="QA2003"/>
      <c r="QB2003"/>
      <c r="QC2003"/>
      <c r="QD2003"/>
      <c r="QE2003"/>
      <c r="QF2003"/>
      <c r="QG2003"/>
      <c r="QH2003"/>
      <c r="QI2003"/>
      <c r="QJ2003"/>
      <c r="QK2003"/>
      <c r="QL2003"/>
      <c r="QM2003"/>
      <c r="QN2003"/>
      <c r="QO2003"/>
      <c r="QP2003"/>
      <c r="QQ2003"/>
      <c r="QR2003"/>
      <c r="QS2003"/>
      <c r="QT2003"/>
      <c r="QU2003"/>
      <c r="QV2003"/>
      <c r="QW2003"/>
      <c r="QX2003"/>
      <c r="QY2003"/>
      <c r="QZ2003"/>
      <c r="RA2003"/>
      <c r="RB2003"/>
      <c r="RC2003"/>
      <c r="RD2003"/>
      <c r="RE2003"/>
      <c r="RF2003"/>
      <c r="RG2003"/>
      <c r="RH2003"/>
      <c r="RI2003"/>
      <c r="RJ2003"/>
      <c r="RK2003"/>
      <c r="RL2003"/>
      <c r="RM2003"/>
      <c r="RN2003"/>
      <c r="RO2003"/>
      <c r="RP2003"/>
      <c r="RQ2003"/>
      <c r="RR2003"/>
      <c r="RS2003"/>
      <c r="RT2003"/>
      <c r="RU2003"/>
      <c r="RV2003"/>
      <c r="RW2003"/>
      <c r="RX2003"/>
      <c r="RY2003"/>
      <c r="RZ2003"/>
      <c r="SA2003"/>
      <c r="SB2003"/>
      <c r="SC2003"/>
      <c r="SD2003"/>
      <c r="SE2003"/>
      <c r="SF2003"/>
      <c r="SG2003"/>
      <c r="SH2003"/>
      <c r="SI2003"/>
      <c r="SJ2003"/>
      <c r="SK2003"/>
      <c r="SL2003"/>
      <c r="SM2003"/>
      <c r="SN2003"/>
      <c r="SO2003"/>
      <c r="SP2003"/>
      <c r="SQ2003"/>
      <c r="SR2003"/>
      <c r="SS2003"/>
      <c r="ST2003"/>
      <c r="SU2003"/>
      <c r="SV2003"/>
      <c r="SW2003"/>
      <c r="SX2003"/>
      <c r="SY2003"/>
      <c r="SZ2003"/>
      <c r="TA2003"/>
      <c r="TB2003"/>
      <c r="TC2003"/>
      <c r="TD2003"/>
      <c r="TE2003"/>
      <c r="TF2003"/>
      <c r="TG2003"/>
      <c r="TH2003"/>
      <c r="TI2003"/>
      <c r="TJ2003"/>
      <c r="TK2003"/>
      <c r="TL2003"/>
      <c r="TM2003"/>
      <c r="TN2003"/>
      <c r="TO2003"/>
      <c r="TP2003"/>
      <c r="TQ2003"/>
      <c r="TR2003"/>
      <c r="TS2003"/>
      <c r="TT2003"/>
      <c r="TU2003"/>
      <c r="TV2003"/>
      <c r="TW2003"/>
      <c r="TX2003"/>
      <c r="TY2003"/>
      <c r="TZ2003"/>
      <c r="UA2003"/>
      <c r="UB2003"/>
      <c r="UC2003"/>
      <c r="UD2003"/>
      <c r="UE2003"/>
      <c r="UF2003"/>
      <c r="UG2003"/>
      <c r="UH2003"/>
      <c r="UI2003"/>
      <c r="UJ2003"/>
      <c r="UK2003"/>
      <c r="UL2003"/>
      <c r="UM2003"/>
      <c r="UN2003"/>
      <c r="UO2003"/>
      <c r="UP2003"/>
      <c r="UQ2003"/>
      <c r="UR2003"/>
      <c r="US2003"/>
      <c r="UT2003"/>
      <c r="UU2003"/>
      <c r="UV2003"/>
      <c r="UW2003"/>
      <c r="UX2003"/>
      <c r="UY2003"/>
      <c r="UZ2003"/>
      <c r="VA2003"/>
      <c r="VB2003"/>
      <c r="VC2003"/>
      <c r="VD2003"/>
      <c r="VE2003"/>
      <c r="VF2003"/>
      <c r="VG2003"/>
      <c r="VH2003"/>
      <c r="VI2003"/>
      <c r="VJ2003"/>
      <c r="VK2003"/>
      <c r="VL2003"/>
      <c r="VM2003"/>
      <c r="VN2003"/>
      <c r="VO2003"/>
      <c r="VP2003"/>
      <c r="VQ2003"/>
      <c r="VR2003"/>
      <c r="VS2003"/>
      <c r="VT2003"/>
      <c r="VU2003"/>
      <c r="VV2003"/>
      <c r="VW2003"/>
      <c r="VX2003"/>
      <c r="VY2003"/>
      <c r="VZ2003"/>
      <c r="WA2003"/>
      <c r="WB2003"/>
      <c r="WC2003"/>
      <c r="WD2003"/>
      <c r="WE2003"/>
      <c r="WF2003"/>
      <c r="WG2003"/>
      <c r="WH2003"/>
      <c r="WI2003"/>
      <c r="WJ2003"/>
      <c r="WK2003"/>
      <c r="WL2003"/>
      <c r="WM2003"/>
      <c r="WN2003"/>
      <c r="WO2003"/>
      <c r="WP2003"/>
      <c r="WQ2003"/>
      <c r="WR2003"/>
      <c r="WS2003"/>
      <c r="WT2003"/>
      <c r="WU2003"/>
      <c r="WV2003"/>
      <c r="WW2003"/>
      <c r="WX2003"/>
      <c r="WY2003"/>
      <c r="WZ2003"/>
      <c r="XA2003"/>
      <c r="XB2003"/>
      <c r="XC2003"/>
      <c r="XD2003"/>
      <c r="XE2003"/>
      <c r="XF2003"/>
      <c r="XG2003"/>
      <c r="XH2003"/>
      <c r="XI2003"/>
      <c r="XJ2003"/>
      <c r="XK2003"/>
      <c r="XL2003"/>
      <c r="XM2003"/>
      <c r="XN2003"/>
      <c r="XO2003"/>
      <c r="XP2003"/>
      <c r="XQ2003"/>
      <c r="XR2003"/>
      <c r="XS2003"/>
      <c r="XT2003"/>
      <c r="XU2003"/>
      <c r="XV2003"/>
      <c r="XW2003"/>
      <c r="XX2003"/>
      <c r="XY2003"/>
      <c r="XZ2003"/>
      <c r="YA2003"/>
      <c r="YB2003"/>
      <c r="YC2003"/>
      <c r="YD2003"/>
      <c r="YE2003"/>
      <c r="YF2003"/>
      <c r="YG2003"/>
      <c r="YH2003"/>
      <c r="YI2003"/>
      <c r="YJ2003"/>
      <c r="YK2003"/>
      <c r="YL2003"/>
      <c r="YM2003"/>
      <c r="YN2003"/>
      <c r="YO2003"/>
      <c r="YP2003"/>
      <c r="YQ2003"/>
      <c r="YR2003"/>
      <c r="YS2003"/>
      <c r="YT2003"/>
      <c r="YU2003"/>
      <c r="YV2003"/>
      <c r="YW2003"/>
      <c r="YX2003"/>
      <c r="YY2003"/>
      <c r="YZ2003"/>
      <c r="ZA2003"/>
      <c r="ZB2003"/>
      <c r="ZC2003"/>
      <c r="ZD2003"/>
      <c r="ZE2003"/>
      <c r="ZF2003"/>
      <c r="ZG2003"/>
      <c r="ZH2003"/>
      <c r="ZI2003"/>
      <c r="ZJ2003"/>
      <c r="ZK2003"/>
      <c r="ZL2003"/>
      <c r="ZM2003"/>
      <c r="ZN2003"/>
      <c r="ZO2003"/>
      <c r="ZP2003"/>
      <c r="ZQ2003"/>
      <c r="ZR2003"/>
      <c r="ZS2003"/>
      <c r="ZT2003"/>
      <c r="ZU2003"/>
      <c r="ZV2003"/>
      <c r="ZW2003"/>
      <c r="ZX2003"/>
      <c r="ZY2003"/>
      <c r="ZZ2003"/>
      <c r="AAA2003"/>
      <c r="AAB2003"/>
      <c r="AAC2003"/>
      <c r="AAD2003"/>
      <c r="AAE2003"/>
      <c r="AAF2003"/>
      <c r="AAG2003"/>
      <c r="AAH2003"/>
      <c r="AAI2003"/>
      <c r="AAJ2003"/>
      <c r="AAK2003"/>
      <c r="AAL2003"/>
      <c r="AAM2003"/>
      <c r="AAN2003"/>
      <c r="AAO2003"/>
      <c r="AAP2003"/>
      <c r="AAQ2003"/>
      <c r="AAR2003"/>
      <c r="AAS2003"/>
      <c r="AAT2003"/>
      <c r="AAU2003"/>
      <c r="AAV2003"/>
      <c r="AAW2003"/>
      <c r="AAX2003"/>
      <c r="AAY2003"/>
      <c r="AAZ2003"/>
      <c r="ABA2003"/>
      <c r="ABB2003"/>
      <c r="ABC2003"/>
      <c r="ABD2003"/>
      <c r="ABE2003"/>
      <c r="ABF2003"/>
      <c r="ABG2003"/>
      <c r="ABH2003"/>
      <c r="ABI2003"/>
      <c r="ABJ2003"/>
      <c r="ABK2003"/>
      <c r="ABL2003"/>
      <c r="ABM2003"/>
      <c r="ABN2003"/>
      <c r="ABO2003"/>
      <c r="ABP2003"/>
      <c r="ABQ2003"/>
      <c r="ABR2003"/>
      <c r="ABS2003"/>
      <c r="ABT2003"/>
      <c r="ABU2003"/>
      <c r="ABV2003"/>
      <c r="ABW2003"/>
      <c r="ABX2003"/>
      <c r="ABY2003"/>
      <c r="ABZ2003"/>
      <c r="ACA2003"/>
      <c r="ACB2003"/>
      <c r="ACC2003"/>
      <c r="ACD2003"/>
      <c r="ACE2003"/>
      <c r="ACF2003"/>
      <c r="ACG2003"/>
      <c r="ACH2003"/>
      <c r="ACI2003"/>
      <c r="ACJ2003"/>
      <c r="ACK2003"/>
      <c r="ACL2003"/>
      <c r="ACM2003"/>
      <c r="ACN2003"/>
      <c r="ACO2003"/>
      <c r="ACP2003"/>
      <c r="ACQ2003"/>
      <c r="ACR2003"/>
      <c r="ACS2003"/>
      <c r="ACT2003"/>
      <c r="ACU2003"/>
      <c r="ACV2003"/>
      <c r="ACW2003"/>
      <c r="ACX2003"/>
      <c r="ACY2003"/>
      <c r="ACZ2003"/>
      <c r="ADA2003"/>
      <c r="ADB2003"/>
      <c r="ADC2003"/>
      <c r="ADD2003"/>
      <c r="ADE2003"/>
      <c r="ADF2003"/>
      <c r="ADG2003"/>
      <c r="ADH2003"/>
      <c r="ADI2003"/>
      <c r="ADJ2003"/>
      <c r="ADK2003"/>
      <c r="ADL2003"/>
      <c r="ADM2003"/>
      <c r="ADN2003"/>
      <c r="ADO2003"/>
      <c r="ADP2003"/>
      <c r="ADQ2003"/>
      <c r="ADR2003"/>
      <c r="ADS2003"/>
      <c r="ADT2003"/>
      <c r="ADU2003"/>
      <c r="ADV2003"/>
      <c r="ADW2003"/>
      <c r="ADX2003"/>
      <c r="ADY2003"/>
      <c r="ADZ2003"/>
      <c r="AEA2003"/>
      <c r="AEB2003"/>
      <c r="AEC2003"/>
      <c r="AED2003"/>
      <c r="AEE2003"/>
      <c r="AEF2003"/>
      <c r="AEG2003"/>
      <c r="AEH2003"/>
      <c r="AEI2003"/>
      <c r="AEJ2003"/>
      <c r="AEK2003"/>
      <c r="AEL2003"/>
      <c r="AEM2003"/>
      <c r="AEN2003"/>
      <c r="AEO2003"/>
      <c r="AEP2003"/>
      <c r="AEQ2003"/>
      <c r="AER2003"/>
      <c r="AES2003"/>
      <c r="AET2003"/>
      <c r="AEU2003"/>
      <c r="AEV2003"/>
      <c r="AEW2003"/>
      <c r="AEX2003"/>
      <c r="AEY2003"/>
      <c r="AEZ2003"/>
      <c r="AFA2003"/>
      <c r="AFB2003"/>
      <c r="AFC2003"/>
      <c r="AFD2003"/>
      <c r="AFE2003"/>
      <c r="AFF2003"/>
      <c r="AFG2003"/>
      <c r="AFH2003"/>
      <c r="AFI2003"/>
      <c r="AFJ2003"/>
      <c r="AFK2003"/>
      <c r="AFL2003"/>
      <c r="AFM2003"/>
      <c r="AFN2003"/>
      <c r="AFO2003"/>
      <c r="AFP2003"/>
      <c r="AFQ2003"/>
      <c r="AFR2003"/>
      <c r="AFS2003"/>
      <c r="AFT2003"/>
      <c r="AFU2003"/>
      <c r="AFV2003"/>
      <c r="AFW2003"/>
      <c r="AFX2003"/>
      <c r="AFY2003"/>
      <c r="AFZ2003"/>
      <c r="AGA2003"/>
      <c r="AGB2003"/>
      <c r="AGC2003"/>
      <c r="AGD2003"/>
      <c r="AGE2003"/>
      <c r="AGF2003"/>
      <c r="AGG2003"/>
      <c r="AGH2003"/>
      <c r="AGI2003"/>
      <c r="AGJ2003"/>
      <c r="AGK2003"/>
      <c r="AGL2003"/>
      <c r="AGM2003"/>
      <c r="AGN2003"/>
      <c r="AGO2003"/>
      <c r="AGP2003"/>
      <c r="AGQ2003"/>
      <c r="AGR2003"/>
      <c r="AGS2003"/>
      <c r="AGT2003"/>
      <c r="AGU2003"/>
      <c r="AGV2003"/>
      <c r="AGW2003"/>
      <c r="AGX2003"/>
      <c r="AGY2003"/>
      <c r="AGZ2003"/>
      <c r="AHA2003"/>
      <c r="AHB2003"/>
      <c r="AHC2003"/>
      <c r="AHD2003"/>
      <c r="AHE2003"/>
      <c r="AHF2003"/>
      <c r="AHG2003"/>
      <c r="AHH2003"/>
      <c r="AHI2003"/>
      <c r="AHJ2003"/>
      <c r="AHK2003"/>
      <c r="AHL2003"/>
      <c r="AHM2003"/>
      <c r="AHN2003"/>
      <c r="AHO2003"/>
      <c r="AHP2003"/>
      <c r="AHQ2003"/>
      <c r="AHR2003"/>
      <c r="AHS2003"/>
      <c r="AHT2003"/>
      <c r="AHU2003"/>
      <c r="AHV2003"/>
      <c r="AHW2003"/>
      <c r="AHX2003"/>
      <c r="AHY2003"/>
      <c r="AHZ2003"/>
      <c r="AIA2003"/>
      <c r="AIB2003"/>
      <c r="AIC2003"/>
      <c r="AID2003"/>
      <c r="AIE2003"/>
      <c r="AIF2003"/>
      <c r="AIG2003"/>
      <c r="AIH2003"/>
      <c r="AII2003"/>
      <c r="AIJ2003"/>
      <c r="AIK2003"/>
      <c r="AIL2003"/>
      <c r="AIM2003"/>
      <c r="AIN2003"/>
      <c r="AIO2003"/>
      <c r="AIP2003"/>
      <c r="AIQ2003"/>
      <c r="AIR2003"/>
      <c r="AIS2003"/>
      <c r="AIT2003"/>
      <c r="AIU2003"/>
      <c r="AIV2003"/>
      <c r="AIW2003"/>
      <c r="AIX2003"/>
      <c r="AIY2003"/>
      <c r="AIZ2003"/>
      <c r="AJA2003"/>
      <c r="AJB2003"/>
      <c r="AJC2003"/>
      <c r="AJD2003"/>
      <c r="AJE2003"/>
      <c r="AJF2003"/>
      <c r="AJG2003"/>
      <c r="AJH2003"/>
      <c r="AJI2003"/>
      <c r="AJJ2003"/>
      <c r="AJK2003"/>
      <c r="AJL2003"/>
      <c r="AJM2003"/>
      <c r="AJN2003"/>
      <c r="AJO2003"/>
      <c r="AJP2003"/>
      <c r="AJQ2003"/>
      <c r="AJR2003"/>
      <c r="AJS2003"/>
      <c r="AJT2003"/>
      <c r="AJU2003"/>
      <c r="AJV2003"/>
      <c r="AJW2003"/>
      <c r="AJX2003"/>
      <c r="AJY2003"/>
      <c r="AJZ2003"/>
      <c r="AKA2003"/>
      <c r="AKB2003"/>
      <c r="AKC2003"/>
      <c r="AKD2003"/>
      <c r="AKE2003"/>
      <c r="AKF2003"/>
      <c r="AKG2003"/>
      <c r="AKH2003"/>
      <c r="AKI2003"/>
      <c r="AKJ2003"/>
      <c r="AKK2003"/>
      <c r="AKL2003"/>
      <c r="AKM2003"/>
      <c r="AKN2003"/>
      <c r="AKO2003"/>
      <c r="AKP2003"/>
      <c r="AKQ2003"/>
      <c r="AKR2003"/>
      <c r="AKS2003"/>
      <c r="AKT2003"/>
      <c r="AKU2003"/>
      <c r="AKV2003"/>
      <c r="AKW2003"/>
      <c r="AKX2003"/>
      <c r="AKY2003"/>
      <c r="AKZ2003"/>
      <c r="ALA2003"/>
      <c r="ALB2003"/>
      <c r="ALC2003"/>
      <c r="ALD2003"/>
      <c r="ALE2003"/>
      <c r="ALF2003"/>
      <c r="ALG2003"/>
      <c r="ALH2003"/>
      <c r="ALI2003"/>
      <c r="ALJ2003"/>
      <c r="ALK2003"/>
      <c r="ALL2003"/>
      <c r="ALM2003"/>
      <c r="ALN2003"/>
      <c r="ALO2003"/>
      <c r="ALP2003"/>
      <c r="ALQ2003"/>
      <c r="ALR2003"/>
      <c r="ALS2003"/>
      <c r="ALT2003"/>
      <c r="ALU2003"/>
      <c r="ALV2003"/>
      <c r="ALW2003"/>
      <c r="ALX2003"/>
      <c r="ALY2003"/>
      <c r="ALZ2003"/>
      <c r="AMA2003"/>
      <c r="AMB2003"/>
      <c r="AMC2003"/>
      <c r="AMD2003"/>
      <c r="AME2003"/>
      <c r="AMF2003"/>
      <c r="AMG2003"/>
      <c r="AMH2003"/>
      <c r="AMI2003"/>
      <c r="AMJ2003"/>
      <c r="AMK2003"/>
    </row>
    <row r="2004" spans="1:1025" ht="45" customHeight="1" thickTop="1" thickBot="1" x14ac:dyDescent="0.3">
      <c r="A2004" s="250" t="s">
        <v>1557</v>
      </c>
      <c r="B2004" s="250" t="s">
        <v>1557</v>
      </c>
      <c r="C2004" s="250" t="s">
        <v>1557</v>
      </c>
      <c r="D2004" s="250" t="s">
        <v>1557</v>
      </c>
      <c r="E2004" s="250" t="s">
        <v>1557</v>
      </c>
      <c r="F2004" s="250" t="s">
        <v>1557</v>
      </c>
      <c r="G2004" s="250" t="s">
        <v>1557</v>
      </c>
      <c r="H2004" s="250" t="s">
        <v>1557</v>
      </c>
      <c r="I2004" s="250" t="s">
        <v>1557</v>
      </c>
      <c r="J2004" s="250" t="s">
        <v>1557</v>
      </c>
      <c r="K2004" s="250" t="s">
        <v>1557</v>
      </c>
      <c r="L2004" s="250" t="s">
        <v>1557</v>
      </c>
      <c r="M2004" s="250" t="s">
        <v>1557</v>
      </c>
      <c r="N2004" s="250" t="s">
        <v>1557</v>
      </c>
      <c r="O2004" s="250" t="s">
        <v>1557</v>
      </c>
      <c r="P2004" s="250" t="s">
        <v>1557</v>
      </c>
      <c r="Q2004" s="54">
        <v>0</v>
      </c>
      <c r="R2004" s="267" t="s">
        <v>2551</v>
      </c>
      <c r="S2004" s="267"/>
      <c r="T2004" s="267"/>
      <c r="U2004" s="267"/>
      <c r="V2004" s="267"/>
      <c r="W2004" s="267"/>
      <c r="X2004" s="267"/>
      <c r="Y2004" s="267"/>
      <c r="Z2004" s="267"/>
      <c r="AA2004" s="267"/>
      <c r="AB2004" s="267"/>
      <c r="AC2004" s="267"/>
      <c r="AD2004" s="267"/>
      <c r="AE2004" s="267"/>
      <c r="AF2004" s="54">
        <v>2</v>
      </c>
      <c r="AG2004" s="267"/>
      <c r="AH2004" s="267"/>
      <c r="AI2004" s="267"/>
      <c r="AJ2004" s="267"/>
      <c r="AK2004" s="267"/>
      <c r="AL2004" s="267"/>
      <c r="AM2004" s="267"/>
      <c r="AN2004" s="267"/>
      <c r="AO2004" s="267"/>
      <c r="AP2004" s="267"/>
      <c r="AQ2004" s="267"/>
      <c r="AR2004" s="267"/>
      <c r="AS2004" s="267"/>
      <c r="AT2004" s="267"/>
      <c r="AU2004"/>
      <c r="AV2004"/>
      <c r="AW2004"/>
      <c r="AX2004"/>
      <c r="AY2004"/>
      <c r="AZ2004"/>
      <c r="BA2004"/>
      <c r="BB2004"/>
      <c r="BC2004"/>
      <c r="BD2004"/>
      <c r="BE2004"/>
      <c r="BF2004"/>
      <c r="BG2004"/>
      <c r="BH2004"/>
      <c r="BI2004"/>
      <c r="BJ2004"/>
      <c r="BK2004"/>
      <c r="BL2004"/>
      <c r="BM2004"/>
      <c r="BN2004"/>
      <c r="BO2004"/>
      <c r="BP2004"/>
      <c r="BQ2004"/>
      <c r="BR2004"/>
      <c r="BS2004"/>
      <c r="BT2004"/>
      <c r="BU2004"/>
      <c r="BV2004"/>
      <c r="BW2004"/>
      <c r="BX2004"/>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c r="DV2004"/>
      <c r="DW2004"/>
      <c r="DX2004"/>
      <c r="DY2004"/>
      <c r="DZ2004"/>
      <c r="EA2004"/>
      <c r="EB2004"/>
      <c r="EC2004"/>
      <c r="ED2004"/>
      <c r="EE2004"/>
      <c r="EF2004"/>
      <c r="EG2004"/>
      <c r="EH2004"/>
      <c r="EI2004"/>
      <c r="EJ2004"/>
      <c r="EK2004"/>
      <c r="EL2004"/>
      <c r="EM2004"/>
      <c r="EN2004"/>
      <c r="EO2004"/>
      <c r="EP2004"/>
      <c r="EQ2004"/>
      <c r="ER2004"/>
      <c r="ES2004"/>
      <c r="ET2004"/>
      <c r="EU2004"/>
      <c r="EV2004"/>
      <c r="EW2004"/>
      <c r="EX2004"/>
      <c r="EY2004"/>
      <c r="EZ2004"/>
      <c r="FA2004"/>
      <c r="FB2004"/>
      <c r="FC2004"/>
      <c r="FD2004"/>
      <c r="FE2004"/>
      <c r="FF2004"/>
      <c r="FG2004"/>
      <c r="FH2004"/>
      <c r="FI2004"/>
      <c r="FJ2004"/>
      <c r="FK2004"/>
      <c r="FL2004"/>
      <c r="FM2004"/>
      <c r="FN2004"/>
      <c r="FO2004"/>
      <c r="FP2004"/>
      <c r="FQ2004"/>
      <c r="FR2004"/>
      <c r="FS2004"/>
      <c r="FT2004"/>
      <c r="FU2004"/>
      <c r="FV2004"/>
      <c r="FW2004"/>
      <c r="FX2004"/>
      <c r="FY2004"/>
      <c r="FZ2004"/>
      <c r="GA2004"/>
      <c r="GB2004"/>
      <c r="GC2004"/>
      <c r="GD2004"/>
      <c r="GE2004"/>
      <c r="GF2004"/>
      <c r="GG2004"/>
      <c r="GH2004"/>
      <c r="GI2004"/>
      <c r="GJ2004"/>
      <c r="GK2004"/>
      <c r="GL2004"/>
      <c r="GM2004"/>
      <c r="GN2004"/>
      <c r="GO2004"/>
      <c r="GP2004"/>
      <c r="GQ2004"/>
      <c r="GR2004"/>
      <c r="GS2004"/>
      <c r="GT2004"/>
      <c r="GU2004"/>
      <c r="GV2004"/>
      <c r="GW2004"/>
      <c r="GX2004"/>
      <c r="GY2004"/>
      <c r="GZ2004"/>
      <c r="HA2004"/>
      <c r="HB2004"/>
      <c r="HC2004"/>
      <c r="HD2004"/>
      <c r="HE2004"/>
      <c r="HF2004"/>
      <c r="HG2004"/>
      <c r="HH2004"/>
      <c r="HI2004"/>
      <c r="HJ2004"/>
      <c r="HK2004"/>
      <c r="HL2004"/>
      <c r="HM2004"/>
      <c r="HN2004"/>
      <c r="HO2004"/>
      <c r="HP2004"/>
      <c r="HQ2004"/>
      <c r="HR2004"/>
      <c r="HS2004"/>
      <c r="HT2004"/>
      <c r="HU2004"/>
      <c r="HV2004"/>
      <c r="HW2004"/>
      <c r="HX2004"/>
      <c r="HY2004"/>
      <c r="HZ2004"/>
      <c r="IA2004"/>
      <c r="IB2004"/>
      <c r="IC2004"/>
      <c r="ID2004"/>
      <c r="IE2004"/>
      <c r="IF2004"/>
      <c r="IG2004"/>
      <c r="IH2004"/>
      <c r="II2004"/>
      <c r="IJ2004"/>
      <c r="IK2004"/>
      <c r="IL2004"/>
      <c r="IM2004"/>
      <c r="IN2004"/>
      <c r="IO2004"/>
      <c r="IP2004"/>
      <c r="IQ2004"/>
      <c r="IR2004"/>
      <c r="IS2004"/>
      <c r="IT2004"/>
      <c r="IU2004"/>
      <c r="IV2004"/>
      <c r="IW2004"/>
      <c r="IX2004"/>
      <c r="IY2004"/>
      <c r="IZ2004"/>
      <c r="JA2004"/>
      <c r="JB2004"/>
      <c r="JC2004"/>
      <c r="JD2004"/>
      <c r="JE2004"/>
      <c r="JF2004"/>
      <c r="JG2004"/>
      <c r="JH2004"/>
      <c r="JI2004"/>
      <c r="JJ2004"/>
      <c r="JK2004"/>
      <c r="JL2004"/>
      <c r="JM2004"/>
      <c r="JN2004"/>
      <c r="JO2004"/>
      <c r="JP2004"/>
      <c r="JQ2004"/>
      <c r="JR2004"/>
      <c r="JS2004"/>
      <c r="JT2004"/>
      <c r="JU2004"/>
      <c r="JV2004"/>
      <c r="JW2004"/>
      <c r="JX2004"/>
      <c r="JY2004"/>
      <c r="JZ2004"/>
      <c r="KA2004"/>
      <c r="KB2004"/>
      <c r="KC2004"/>
      <c r="KD2004"/>
      <c r="KE2004"/>
      <c r="KF2004"/>
      <c r="KG2004"/>
      <c r="KH2004"/>
      <c r="KI2004"/>
      <c r="KJ2004"/>
      <c r="KK2004"/>
      <c r="KL2004"/>
      <c r="KM2004"/>
      <c r="KN2004"/>
      <c r="KO2004"/>
      <c r="KP2004"/>
      <c r="KQ2004"/>
      <c r="KR2004"/>
      <c r="KS2004"/>
      <c r="KT2004"/>
      <c r="KU2004"/>
      <c r="KV2004"/>
      <c r="KW2004"/>
      <c r="KX2004"/>
      <c r="KY2004"/>
      <c r="KZ2004"/>
      <c r="LA2004"/>
      <c r="LB2004"/>
      <c r="LC2004"/>
      <c r="LD2004"/>
      <c r="LE2004"/>
      <c r="LF2004"/>
      <c r="LG2004"/>
      <c r="LH2004"/>
      <c r="LI2004"/>
      <c r="LJ2004"/>
      <c r="LK2004"/>
      <c r="LL2004"/>
      <c r="LM2004"/>
      <c r="LN2004"/>
      <c r="LO2004"/>
      <c r="LP2004"/>
      <c r="LQ2004"/>
      <c r="LR2004"/>
      <c r="LS2004"/>
      <c r="LT2004"/>
      <c r="LU2004"/>
      <c r="LV2004"/>
      <c r="LW2004"/>
      <c r="LX2004"/>
      <c r="LY2004"/>
      <c r="LZ2004"/>
      <c r="MA2004"/>
      <c r="MB2004"/>
      <c r="MC2004"/>
      <c r="MD2004"/>
      <c r="ME2004"/>
      <c r="MF2004"/>
      <c r="MG2004"/>
      <c r="MH2004"/>
      <c r="MI2004"/>
      <c r="MJ2004"/>
      <c r="MK2004"/>
      <c r="ML2004"/>
      <c r="MM2004"/>
      <c r="MN2004"/>
      <c r="MO2004"/>
      <c r="MP2004"/>
      <c r="MQ2004"/>
      <c r="MR2004"/>
      <c r="MS2004"/>
      <c r="MT2004"/>
      <c r="MU2004"/>
      <c r="MV2004"/>
      <c r="MW2004"/>
      <c r="MX2004"/>
      <c r="MY2004"/>
      <c r="MZ2004"/>
      <c r="NA2004"/>
      <c r="NB2004"/>
      <c r="NC2004"/>
      <c r="ND2004"/>
      <c r="NE2004"/>
      <c r="NF2004"/>
      <c r="NG2004"/>
      <c r="NH2004"/>
      <c r="NI2004"/>
      <c r="NJ2004"/>
      <c r="NK2004"/>
      <c r="NL2004"/>
      <c r="NM2004"/>
      <c r="NN2004"/>
      <c r="NO2004"/>
      <c r="NP2004"/>
      <c r="NQ2004"/>
      <c r="NR2004"/>
      <c r="NS2004"/>
      <c r="NT2004"/>
      <c r="NU2004"/>
      <c r="NV2004"/>
      <c r="NW2004"/>
      <c r="NX2004"/>
      <c r="NY2004"/>
      <c r="NZ2004"/>
      <c r="OA2004"/>
      <c r="OB2004"/>
      <c r="OC2004"/>
      <c r="OD2004"/>
      <c r="OE2004"/>
      <c r="OF2004"/>
      <c r="OG2004"/>
      <c r="OH2004"/>
      <c r="OI2004"/>
      <c r="OJ2004"/>
      <c r="OK2004"/>
      <c r="OL2004"/>
      <c r="OM2004"/>
      <c r="ON2004"/>
      <c r="OO2004"/>
      <c r="OP2004"/>
      <c r="OQ2004"/>
      <c r="OR2004"/>
      <c r="OS2004"/>
      <c r="OT2004"/>
      <c r="OU2004"/>
      <c r="OV2004"/>
      <c r="OW2004"/>
      <c r="OX2004"/>
      <c r="OY2004"/>
      <c r="OZ2004"/>
      <c r="PA2004"/>
      <c r="PB2004"/>
      <c r="PC2004"/>
      <c r="PD2004"/>
      <c r="PE2004"/>
      <c r="PF2004"/>
      <c r="PG2004"/>
      <c r="PH2004"/>
      <c r="PI2004"/>
      <c r="PJ2004"/>
      <c r="PK2004"/>
      <c r="PL2004"/>
      <c r="PM2004"/>
      <c r="PN2004"/>
      <c r="PO2004"/>
      <c r="PP2004"/>
      <c r="PQ2004"/>
      <c r="PR2004"/>
      <c r="PS2004"/>
      <c r="PT2004"/>
      <c r="PU2004"/>
      <c r="PV2004"/>
      <c r="PW2004"/>
      <c r="PX2004"/>
      <c r="PY2004"/>
      <c r="PZ2004"/>
      <c r="QA2004"/>
      <c r="QB2004"/>
      <c r="QC2004"/>
      <c r="QD2004"/>
      <c r="QE2004"/>
      <c r="QF2004"/>
      <c r="QG2004"/>
      <c r="QH2004"/>
      <c r="QI2004"/>
      <c r="QJ2004"/>
      <c r="QK2004"/>
      <c r="QL2004"/>
      <c r="QM2004"/>
      <c r="QN2004"/>
      <c r="QO2004"/>
      <c r="QP2004"/>
      <c r="QQ2004"/>
      <c r="QR2004"/>
      <c r="QS2004"/>
      <c r="QT2004"/>
      <c r="QU2004"/>
      <c r="QV2004"/>
      <c r="QW2004"/>
      <c r="QX2004"/>
      <c r="QY2004"/>
      <c r="QZ2004"/>
      <c r="RA2004"/>
      <c r="RB2004"/>
      <c r="RC2004"/>
      <c r="RD2004"/>
      <c r="RE2004"/>
      <c r="RF2004"/>
      <c r="RG2004"/>
      <c r="RH2004"/>
      <c r="RI2004"/>
      <c r="RJ2004"/>
      <c r="RK2004"/>
      <c r="RL2004"/>
      <c r="RM2004"/>
      <c r="RN2004"/>
      <c r="RO2004"/>
      <c r="RP2004"/>
      <c r="RQ2004"/>
      <c r="RR2004"/>
      <c r="RS2004"/>
      <c r="RT2004"/>
      <c r="RU2004"/>
      <c r="RV2004"/>
      <c r="RW2004"/>
      <c r="RX2004"/>
      <c r="RY2004"/>
      <c r="RZ2004"/>
      <c r="SA2004"/>
      <c r="SB2004"/>
      <c r="SC2004"/>
      <c r="SD2004"/>
      <c r="SE2004"/>
      <c r="SF2004"/>
      <c r="SG2004"/>
      <c r="SH2004"/>
      <c r="SI2004"/>
      <c r="SJ2004"/>
      <c r="SK2004"/>
      <c r="SL2004"/>
      <c r="SM2004"/>
      <c r="SN2004"/>
      <c r="SO2004"/>
      <c r="SP2004"/>
      <c r="SQ2004"/>
      <c r="SR2004"/>
      <c r="SS2004"/>
      <c r="ST2004"/>
      <c r="SU2004"/>
      <c r="SV2004"/>
      <c r="SW2004"/>
      <c r="SX2004"/>
      <c r="SY2004"/>
      <c r="SZ2004"/>
      <c r="TA2004"/>
      <c r="TB2004"/>
      <c r="TC2004"/>
      <c r="TD2004"/>
      <c r="TE2004"/>
      <c r="TF2004"/>
      <c r="TG2004"/>
      <c r="TH2004"/>
      <c r="TI2004"/>
      <c r="TJ2004"/>
      <c r="TK2004"/>
      <c r="TL2004"/>
      <c r="TM2004"/>
      <c r="TN2004"/>
      <c r="TO2004"/>
      <c r="TP2004"/>
      <c r="TQ2004"/>
      <c r="TR2004"/>
      <c r="TS2004"/>
      <c r="TT2004"/>
      <c r="TU2004"/>
      <c r="TV2004"/>
      <c r="TW2004"/>
      <c r="TX2004"/>
      <c r="TY2004"/>
      <c r="TZ2004"/>
      <c r="UA2004"/>
      <c r="UB2004"/>
      <c r="UC2004"/>
      <c r="UD2004"/>
      <c r="UE2004"/>
      <c r="UF2004"/>
      <c r="UG2004"/>
      <c r="UH2004"/>
      <c r="UI2004"/>
      <c r="UJ2004"/>
      <c r="UK2004"/>
      <c r="UL2004"/>
      <c r="UM2004"/>
      <c r="UN2004"/>
      <c r="UO2004"/>
      <c r="UP2004"/>
      <c r="UQ2004"/>
      <c r="UR2004"/>
      <c r="US2004"/>
      <c r="UT2004"/>
      <c r="UU2004"/>
      <c r="UV2004"/>
      <c r="UW2004"/>
      <c r="UX2004"/>
      <c r="UY2004"/>
      <c r="UZ2004"/>
      <c r="VA2004"/>
      <c r="VB2004"/>
      <c r="VC2004"/>
      <c r="VD2004"/>
      <c r="VE2004"/>
      <c r="VF2004"/>
      <c r="VG2004"/>
      <c r="VH2004"/>
      <c r="VI2004"/>
      <c r="VJ2004"/>
      <c r="VK2004"/>
      <c r="VL2004"/>
      <c r="VM2004"/>
      <c r="VN2004"/>
      <c r="VO2004"/>
      <c r="VP2004"/>
      <c r="VQ2004"/>
      <c r="VR2004"/>
      <c r="VS2004"/>
      <c r="VT2004"/>
      <c r="VU2004"/>
      <c r="VV2004"/>
      <c r="VW2004"/>
      <c r="VX2004"/>
      <c r="VY2004"/>
      <c r="VZ2004"/>
      <c r="WA2004"/>
      <c r="WB2004"/>
      <c r="WC2004"/>
      <c r="WD2004"/>
      <c r="WE2004"/>
      <c r="WF2004"/>
      <c r="WG2004"/>
      <c r="WH2004"/>
      <c r="WI2004"/>
      <c r="WJ2004"/>
      <c r="WK2004"/>
      <c r="WL2004"/>
      <c r="WM2004"/>
      <c r="WN2004"/>
      <c r="WO2004"/>
      <c r="WP2004"/>
      <c r="WQ2004"/>
      <c r="WR2004"/>
      <c r="WS2004"/>
      <c r="WT2004"/>
      <c r="WU2004"/>
      <c r="WV2004"/>
      <c r="WW2004"/>
      <c r="WX2004"/>
      <c r="WY2004"/>
      <c r="WZ2004"/>
      <c r="XA2004"/>
      <c r="XB2004"/>
      <c r="XC2004"/>
      <c r="XD2004"/>
      <c r="XE2004"/>
      <c r="XF2004"/>
      <c r="XG2004"/>
      <c r="XH2004"/>
      <c r="XI2004"/>
      <c r="XJ2004"/>
      <c r="XK2004"/>
      <c r="XL2004"/>
      <c r="XM2004"/>
      <c r="XN2004"/>
      <c r="XO2004"/>
      <c r="XP2004"/>
      <c r="XQ2004"/>
      <c r="XR2004"/>
      <c r="XS2004"/>
      <c r="XT2004"/>
      <c r="XU2004"/>
      <c r="XV2004"/>
      <c r="XW2004"/>
      <c r="XX2004"/>
      <c r="XY2004"/>
      <c r="XZ2004"/>
      <c r="YA2004"/>
      <c r="YB2004"/>
      <c r="YC2004"/>
      <c r="YD2004"/>
      <c r="YE2004"/>
      <c r="YF2004"/>
      <c r="YG2004"/>
      <c r="YH2004"/>
      <c r="YI2004"/>
      <c r="YJ2004"/>
      <c r="YK2004"/>
      <c r="YL2004"/>
      <c r="YM2004"/>
      <c r="YN2004"/>
      <c r="YO2004"/>
      <c r="YP2004"/>
      <c r="YQ2004"/>
      <c r="YR2004"/>
      <c r="YS2004"/>
      <c r="YT2004"/>
      <c r="YU2004"/>
      <c r="YV2004"/>
      <c r="YW2004"/>
      <c r="YX2004"/>
      <c r="YY2004"/>
      <c r="YZ2004"/>
      <c r="ZA2004"/>
      <c r="ZB2004"/>
      <c r="ZC2004"/>
      <c r="ZD2004"/>
      <c r="ZE2004"/>
      <c r="ZF2004"/>
      <c r="ZG2004"/>
      <c r="ZH2004"/>
      <c r="ZI2004"/>
      <c r="ZJ2004"/>
      <c r="ZK2004"/>
      <c r="ZL2004"/>
      <c r="ZM2004"/>
      <c r="ZN2004"/>
      <c r="ZO2004"/>
      <c r="ZP2004"/>
      <c r="ZQ2004"/>
      <c r="ZR2004"/>
      <c r="ZS2004"/>
      <c r="ZT2004"/>
      <c r="ZU2004"/>
      <c r="ZV2004"/>
      <c r="ZW2004"/>
      <c r="ZX2004"/>
      <c r="ZY2004"/>
      <c r="ZZ2004"/>
      <c r="AAA2004"/>
      <c r="AAB2004"/>
      <c r="AAC2004"/>
      <c r="AAD2004"/>
      <c r="AAE2004"/>
      <c r="AAF2004"/>
      <c r="AAG2004"/>
      <c r="AAH2004"/>
      <c r="AAI2004"/>
      <c r="AAJ2004"/>
      <c r="AAK2004"/>
      <c r="AAL2004"/>
      <c r="AAM2004"/>
      <c r="AAN2004"/>
      <c r="AAO2004"/>
      <c r="AAP2004"/>
      <c r="AAQ2004"/>
      <c r="AAR2004"/>
      <c r="AAS2004"/>
      <c r="AAT2004"/>
      <c r="AAU2004"/>
      <c r="AAV2004"/>
      <c r="AAW2004"/>
      <c r="AAX2004"/>
      <c r="AAY2004"/>
      <c r="AAZ2004"/>
      <c r="ABA2004"/>
      <c r="ABB2004"/>
      <c r="ABC2004"/>
      <c r="ABD2004"/>
      <c r="ABE2004"/>
      <c r="ABF2004"/>
      <c r="ABG2004"/>
      <c r="ABH2004"/>
      <c r="ABI2004"/>
      <c r="ABJ2004"/>
      <c r="ABK2004"/>
      <c r="ABL2004"/>
      <c r="ABM2004"/>
      <c r="ABN2004"/>
      <c r="ABO2004"/>
      <c r="ABP2004"/>
      <c r="ABQ2004"/>
      <c r="ABR2004"/>
      <c r="ABS2004"/>
      <c r="ABT2004"/>
      <c r="ABU2004"/>
      <c r="ABV2004"/>
      <c r="ABW2004"/>
      <c r="ABX2004"/>
      <c r="ABY2004"/>
      <c r="ABZ2004"/>
      <c r="ACA2004"/>
      <c r="ACB2004"/>
      <c r="ACC2004"/>
      <c r="ACD2004"/>
      <c r="ACE2004"/>
      <c r="ACF2004"/>
      <c r="ACG2004"/>
      <c r="ACH2004"/>
      <c r="ACI2004"/>
      <c r="ACJ2004"/>
      <c r="ACK2004"/>
      <c r="ACL2004"/>
      <c r="ACM2004"/>
      <c r="ACN2004"/>
      <c r="ACO2004"/>
      <c r="ACP2004"/>
      <c r="ACQ2004"/>
      <c r="ACR2004"/>
      <c r="ACS2004"/>
      <c r="ACT2004"/>
      <c r="ACU2004"/>
      <c r="ACV2004"/>
      <c r="ACW2004"/>
      <c r="ACX2004"/>
      <c r="ACY2004"/>
      <c r="ACZ2004"/>
      <c r="ADA2004"/>
      <c r="ADB2004"/>
      <c r="ADC2004"/>
      <c r="ADD2004"/>
      <c r="ADE2004"/>
      <c r="ADF2004"/>
      <c r="ADG2004"/>
      <c r="ADH2004"/>
      <c r="ADI2004"/>
      <c r="ADJ2004"/>
      <c r="ADK2004"/>
      <c r="ADL2004"/>
      <c r="ADM2004"/>
      <c r="ADN2004"/>
      <c r="ADO2004"/>
      <c r="ADP2004"/>
      <c r="ADQ2004"/>
      <c r="ADR2004"/>
      <c r="ADS2004"/>
      <c r="ADT2004"/>
      <c r="ADU2004"/>
      <c r="ADV2004"/>
      <c r="ADW2004"/>
      <c r="ADX2004"/>
      <c r="ADY2004"/>
      <c r="ADZ2004"/>
      <c r="AEA2004"/>
      <c r="AEB2004"/>
      <c r="AEC2004"/>
      <c r="AED2004"/>
      <c r="AEE2004"/>
      <c r="AEF2004"/>
      <c r="AEG2004"/>
      <c r="AEH2004"/>
      <c r="AEI2004"/>
      <c r="AEJ2004"/>
      <c r="AEK2004"/>
      <c r="AEL2004"/>
      <c r="AEM2004"/>
      <c r="AEN2004"/>
      <c r="AEO2004"/>
      <c r="AEP2004"/>
      <c r="AEQ2004"/>
      <c r="AER2004"/>
      <c r="AES2004"/>
      <c r="AET2004"/>
      <c r="AEU2004"/>
      <c r="AEV2004"/>
      <c r="AEW2004"/>
      <c r="AEX2004"/>
      <c r="AEY2004"/>
      <c r="AEZ2004"/>
      <c r="AFA2004"/>
      <c r="AFB2004"/>
      <c r="AFC2004"/>
      <c r="AFD2004"/>
      <c r="AFE2004"/>
      <c r="AFF2004"/>
      <c r="AFG2004"/>
      <c r="AFH2004"/>
      <c r="AFI2004"/>
      <c r="AFJ2004"/>
      <c r="AFK2004"/>
      <c r="AFL2004"/>
      <c r="AFM2004"/>
      <c r="AFN2004"/>
      <c r="AFO2004"/>
      <c r="AFP2004"/>
      <c r="AFQ2004"/>
      <c r="AFR2004"/>
      <c r="AFS2004"/>
      <c r="AFT2004"/>
      <c r="AFU2004"/>
      <c r="AFV2004"/>
      <c r="AFW2004"/>
      <c r="AFX2004"/>
      <c r="AFY2004"/>
      <c r="AFZ2004"/>
      <c r="AGA2004"/>
      <c r="AGB2004"/>
      <c r="AGC2004"/>
      <c r="AGD2004"/>
      <c r="AGE2004"/>
      <c r="AGF2004"/>
      <c r="AGG2004"/>
      <c r="AGH2004"/>
      <c r="AGI2004"/>
      <c r="AGJ2004"/>
      <c r="AGK2004"/>
      <c r="AGL2004"/>
      <c r="AGM2004"/>
      <c r="AGN2004"/>
      <c r="AGO2004"/>
      <c r="AGP2004"/>
      <c r="AGQ2004"/>
      <c r="AGR2004"/>
      <c r="AGS2004"/>
      <c r="AGT2004"/>
      <c r="AGU2004"/>
      <c r="AGV2004"/>
      <c r="AGW2004"/>
      <c r="AGX2004"/>
      <c r="AGY2004"/>
      <c r="AGZ2004"/>
      <c r="AHA2004"/>
      <c r="AHB2004"/>
      <c r="AHC2004"/>
      <c r="AHD2004"/>
      <c r="AHE2004"/>
      <c r="AHF2004"/>
      <c r="AHG2004"/>
      <c r="AHH2004"/>
      <c r="AHI2004"/>
      <c r="AHJ2004"/>
      <c r="AHK2004"/>
      <c r="AHL2004"/>
      <c r="AHM2004"/>
      <c r="AHN2004"/>
      <c r="AHO2004"/>
      <c r="AHP2004"/>
      <c r="AHQ2004"/>
      <c r="AHR2004"/>
      <c r="AHS2004"/>
      <c r="AHT2004"/>
      <c r="AHU2004"/>
      <c r="AHV2004"/>
      <c r="AHW2004"/>
      <c r="AHX2004"/>
      <c r="AHY2004"/>
      <c r="AHZ2004"/>
      <c r="AIA2004"/>
      <c r="AIB2004"/>
      <c r="AIC2004"/>
      <c r="AID2004"/>
      <c r="AIE2004"/>
      <c r="AIF2004"/>
      <c r="AIG2004"/>
      <c r="AIH2004"/>
      <c r="AII2004"/>
      <c r="AIJ2004"/>
      <c r="AIK2004"/>
      <c r="AIL2004"/>
      <c r="AIM2004"/>
      <c r="AIN2004"/>
      <c r="AIO2004"/>
      <c r="AIP2004"/>
      <c r="AIQ2004"/>
      <c r="AIR2004"/>
      <c r="AIS2004"/>
      <c r="AIT2004"/>
      <c r="AIU2004"/>
      <c r="AIV2004"/>
      <c r="AIW2004"/>
      <c r="AIX2004"/>
      <c r="AIY2004"/>
      <c r="AIZ2004"/>
      <c r="AJA2004"/>
      <c r="AJB2004"/>
      <c r="AJC2004"/>
      <c r="AJD2004"/>
      <c r="AJE2004"/>
      <c r="AJF2004"/>
      <c r="AJG2004"/>
      <c r="AJH2004"/>
      <c r="AJI2004"/>
      <c r="AJJ2004"/>
      <c r="AJK2004"/>
      <c r="AJL2004"/>
      <c r="AJM2004"/>
      <c r="AJN2004"/>
      <c r="AJO2004"/>
      <c r="AJP2004"/>
      <c r="AJQ2004"/>
      <c r="AJR2004"/>
      <c r="AJS2004"/>
      <c r="AJT2004"/>
      <c r="AJU2004"/>
      <c r="AJV2004"/>
      <c r="AJW2004"/>
      <c r="AJX2004"/>
      <c r="AJY2004"/>
      <c r="AJZ2004"/>
      <c r="AKA2004"/>
      <c r="AKB2004"/>
      <c r="AKC2004"/>
      <c r="AKD2004"/>
      <c r="AKE2004"/>
      <c r="AKF2004"/>
      <c r="AKG2004"/>
      <c r="AKH2004"/>
      <c r="AKI2004"/>
      <c r="AKJ2004"/>
      <c r="AKK2004"/>
      <c r="AKL2004"/>
      <c r="AKM2004"/>
      <c r="AKN2004"/>
      <c r="AKO2004"/>
      <c r="AKP2004"/>
      <c r="AKQ2004"/>
      <c r="AKR2004"/>
      <c r="AKS2004"/>
      <c r="AKT2004"/>
      <c r="AKU2004"/>
      <c r="AKV2004"/>
      <c r="AKW2004"/>
      <c r="AKX2004"/>
      <c r="AKY2004"/>
      <c r="AKZ2004"/>
      <c r="ALA2004"/>
      <c r="ALB2004"/>
      <c r="ALC2004"/>
      <c r="ALD2004"/>
      <c r="ALE2004"/>
      <c r="ALF2004"/>
      <c r="ALG2004"/>
      <c r="ALH2004"/>
      <c r="ALI2004"/>
      <c r="ALJ2004"/>
      <c r="ALK2004"/>
      <c r="ALL2004"/>
      <c r="ALM2004"/>
      <c r="ALN2004"/>
      <c r="ALO2004"/>
      <c r="ALP2004"/>
      <c r="ALQ2004"/>
      <c r="ALR2004"/>
      <c r="ALS2004"/>
      <c r="ALT2004"/>
      <c r="ALU2004"/>
      <c r="ALV2004"/>
      <c r="ALW2004"/>
      <c r="ALX2004"/>
      <c r="ALY2004"/>
      <c r="ALZ2004"/>
      <c r="AMA2004"/>
      <c r="AMB2004"/>
      <c r="AMC2004"/>
      <c r="AMD2004"/>
      <c r="AME2004"/>
      <c r="AMF2004"/>
      <c r="AMG2004"/>
      <c r="AMH2004"/>
      <c r="AMI2004"/>
      <c r="AMJ2004"/>
      <c r="AMK2004"/>
    </row>
    <row r="2005" spans="1:1025" ht="45" customHeight="1" thickTop="1" thickBot="1" x14ac:dyDescent="0.3">
      <c r="A2005" s="250" t="s">
        <v>1558</v>
      </c>
      <c r="B2005" s="250"/>
      <c r="C2005" s="250"/>
      <c r="D2005" s="250"/>
      <c r="E2005" s="250"/>
      <c r="F2005" s="250"/>
      <c r="G2005" s="250"/>
      <c r="H2005" s="250"/>
      <c r="I2005" s="250"/>
      <c r="J2005" s="250"/>
      <c r="K2005" s="250"/>
      <c r="L2005" s="250"/>
      <c r="M2005" s="250"/>
      <c r="N2005" s="250"/>
      <c r="O2005" s="250"/>
      <c r="P2005" s="250"/>
      <c r="Q2005" s="54">
        <v>0</v>
      </c>
      <c r="R2005" s="267" t="s">
        <v>2551</v>
      </c>
      <c r="S2005" s="267"/>
      <c r="T2005" s="267"/>
      <c r="U2005" s="267"/>
      <c r="V2005" s="267"/>
      <c r="W2005" s="267"/>
      <c r="X2005" s="267"/>
      <c r="Y2005" s="267"/>
      <c r="Z2005" s="267"/>
      <c r="AA2005" s="267"/>
      <c r="AB2005" s="267"/>
      <c r="AC2005" s="267"/>
      <c r="AD2005" s="267"/>
      <c r="AE2005" s="267"/>
      <c r="AF2005" s="54">
        <v>2</v>
      </c>
      <c r="AG2005" s="251" t="s">
        <v>2572</v>
      </c>
      <c r="AH2005" s="252"/>
      <c r="AI2005" s="252"/>
      <c r="AJ2005" s="252"/>
      <c r="AK2005" s="252"/>
      <c r="AL2005" s="252"/>
      <c r="AM2005" s="252"/>
      <c r="AN2005" s="252"/>
      <c r="AO2005" s="252"/>
      <c r="AP2005" s="252"/>
      <c r="AQ2005" s="252"/>
      <c r="AR2005" s="252"/>
      <c r="AS2005" s="252"/>
      <c r="AT2005" s="253"/>
      <c r="AU2005"/>
      <c r="AV2005"/>
      <c r="AW2005"/>
      <c r="AX2005"/>
      <c r="AY2005"/>
      <c r="AZ2005"/>
      <c r="BA2005"/>
      <c r="BB2005"/>
      <c r="BC2005"/>
      <c r="BD2005"/>
      <c r="BE2005"/>
      <c r="BF2005"/>
      <c r="BG2005"/>
      <c r="BH2005"/>
      <c r="BI2005"/>
      <c r="BJ2005"/>
      <c r="BK2005"/>
      <c r="BL2005"/>
      <c r="BM2005"/>
      <c r="BN2005"/>
      <c r="BO2005"/>
      <c r="BP2005"/>
      <c r="BQ2005"/>
      <c r="BR2005"/>
      <c r="BS2005"/>
      <c r="BT2005"/>
      <c r="BU2005"/>
      <c r="BV2005"/>
      <c r="BW2005"/>
      <c r="BX2005"/>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c r="DV2005"/>
      <c r="DW2005"/>
      <c r="DX2005"/>
      <c r="DY2005"/>
      <c r="DZ2005"/>
      <c r="EA2005"/>
      <c r="EB2005"/>
      <c r="EC2005"/>
      <c r="ED2005"/>
      <c r="EE2005"/>
      <c r="EF2005"/>
      <c r="EG2005"/>
      <c r="EH2005"/>
      <c r="EI2005"/>
      <c r="EJ2005"/>
      <c r="EK2005"/>
      <c r="EL2005"/>
      <c r="EM2005"/>
      <c r="EN2005"/>
      <c r="EO2005"/>
      <c r="EP2005"/>
      <c r="EQ2005"/>
      <c r="ER2005"/>
      <c r="ES2005"/>
      <c r="ET2005"/>
      <c r="EU2005"/>
      <c r="EV2005"/>
      <c r="EW2005"/>
      <c r="EX2005"/>
      <c r="EY2005"/>
      <c r="EZ2005"/>
      <c r="FA2005"/>
      <c r="FB2005"/>
      <c r="FC2005"/>
      <c r="FD2005"/>
      <c r="FE2005"/>
      <c r="FF2005"/>
      <c r="FG2005"/>
      <c r="FH2005"/>
      <c r="FI2005"/>
      <c r="FJ2005"/>
      <c r="FK2005"/>
      <c r="FL2005"/>
      <c r="FM2005"/>
      <c r="FN2005"/>
      <c r="FO2005"/>
      <c r="FP2005"/>
      <c r="FQ2005"/>
      <c r="FR2005"/>
      <c r="FS2005"/>
      <c r="FT2005"/>
      <c r="FU2005"/>
      <c r="FV2005"/>
      <c r="FW2005"/>
      <c r="FX2005"/>
      <c r="FY2005"/>
      <c r="FZ2005"/>
      <c r="GA2005"/>
      <c r="GB2005"/>
      <c r="GC2005"/>
      <c r="GD2005"/>
      <c r="GE2005"/>
      <c r="GF2005"/>
      <c r="GG2005"/>
      <c r="GH2005"/>
      <c r="GI2005"/>
      <c r="GJ2005"/>
      <c r="GK2005"/>
      <c r="GL2005"/>
      <c r="GM2005"/>
      <c r="GN2005"/>
      <c r="GO2005"/>
      <c r="GP2005"/>
      <c r="GQ2005"/>
      <c r="GR2005"/>
      <c r="GS2005"/>
      <c r="GT2005"/>
      <c r="GU2005"/>
      <c r="GV2005"/>
      <c r="GW2005"/>
      <c r="GX2005"/>
      <c r="GY2005"/>
      <c r="GZ2005"/>
      <c r="HA2005"/>
      <c r="HB2005"/>
      <c r="HC2005"/>
      <c r="HD2005"/>
      <c r="HE2005"/>
      <c r="HF2005"/>
      <c r="HG2005"/>
      <c r="HH2005"/>
      <c r="HI2005"/>
      <c r="HJ2005"/>
      <c r="HK2005"/>
      <c r="HL2005"/>
      <c r="HM2005"/>
      <c r="HN2005"/>
      <c r="HO2005"/>
      <c r="HP2005"/>
      <c r="HQ2005"/>
      <c r="HR2005"/>
      <c r="HS2005"/>
      <c r="HT2005"/>
      <c r="HU2005"/>
      <c r="HV2005"/>
      <c r="HW2005"/>
      <c r="HX2005"/>
      <c r="HY2005"/>
      <c r="HZ2005"/>
      <c r="IA2005"/>
      <c r="IB2005"/>
      <c r="IC2005"/>
      <c r="ID2005"/>
      <c r="IE2005"/>
      <c r="IF2005"/>
      <c r="IG2005"/>
      <c r="IH2005"/>
      <c r="II2005"/>
      <c r="IJ2005"/>
      <c r="IK2005"/>
      <c r="IL2005"/>
      <c r="IM2005"/>
      <c r="IN2005"/>
      <c r="IO2005"/>
      <c r="IP2005"/>
      <c r="IQ2005"/>
      <c r="IR2005"/>
      <c r="IS2005"/>
      <c r="IT2005"/>
      <c r="IU2005"/>
      <c r="IV2005"/>
      <c r="IW2005"/>
      <c r="IX2005"/>
      <c r="IY2005"/>
      <c r="IZ2005"/>
      <c r="JA2005"/>
      <c r="JB2005"/>
      <c r="JC2005"/>
      <c r="JD2005"/>
      <c r="JE2005"/>
      <c r="JF2005"/>
      <c r="JG2005"/>
      <c r="JH2005"/>
      <c r="JI2005"/>
      <c r="JJ2005"/>
      <c r="JK2005"/>
      <c r="JL2005"/>
      <c r="JM2005"/>
      <c r="JN2005"/>
      <c r="JO2005"/>
      <c r="JP2005"/>
      <c r="JQ2005"/>
      <c r="JR2005"/>
      <c r="JS2005"/>
      <c r="JT2005"/>
      <c r="JU2005"/>
      <c r="JV2005"/>
      <c r="JW2005"/>
      <c r="JX2005"/>
      <c r="JY2005"/>
      <c r="JZ2005"/>
      <c r="KA2005"/>
      <c r="KB2005"/>
      <c r="KC2005"/>
      <c r="KD2005"/>
      <c r="KE2005"/>
      <c r="KF2005"/>
      <c r="KG2005"/>
      <c r="KH2005"/>
      <c r="KI2005"/>
      <c r="KJ2005"/>
      <c r="KK2005"/>
      <c r="KL2005"/>
      <c r="KM2005"/>
      <c r="KN2005"/>
      <c r="KO2005"/>
      <c r="KP2005"/>
      <c r="KQ2005"/>
      <c r="KR2005"/>
      <c r="KS2005"/>
      <c r="KT2005"/>
      <c r="KU2005"/>
      <c r="KV2005"/>
      <c r="KW2005"/>
      <c r="KX2005"/>
      <c r="KY2005"/>
      <c r="KZ2005"/>
      <c r="LA2005"/>
      <c r="LB2005"/>
      <c r="LC2005"/>
      <c r="LD2005"/>
      <c r="LE2005"/>
      <c r="LF2005"/>
      <c r="LG2005"/>
      <c r="LH2005"/>
      <c r="LI2005"/>
      <c r="LJ2005"/>
      <c r="LK2005"/>
      <c r="LL2005"/>
      <c r="LM2005"/>
      <c r="LN2005"/>
      <c r="LO2005"/>
      <c r="LP2005"/>
      <c r="LQ2005"/>
      <c r="LR2005"/>
      <c r="LS2005"/>
      <c r="LT2005"/>
      <c r="LU2005"/>
      <c r="LV2005"/>
      <c r="LW2005"/>
      <c r="LX2005"/>
      <c r="LY2005"/>
      <c r="LZ2005"/>
      <c r="MA2005"/>
      <c r="MB2005"/>
      <c r="MC2005"/>
      <c r="MD2005"/>
      <c r="ME2005"/>
      <c r="MF2005"/>
      <c r="MG2005"/>
      <c r="MH2005"/>
      <c r="MI2005"/>
      <c r="MJ2005"/>
      <c r="MK2005"/>
      <c r="ML2005"/>
      <c r="MM2005"/>
      <c r="MN2005"/>
      <c r="MO2005"/>
      <c r="MP2005"/>
      <c r="MQ2005"/>
      <c r="MR2005"/>
      <c r="MS2005"/>
      <c r="MT2005"/>
      <c r="MU2005"/>
      <c r="MV2005"/>
      <c r="MW2005"/>
      <c r="MX2005"/>
      <c r="MY2005"/>
      <c r="MZ2005"/>
      <c r="NA2005"/>
      <c r="NB2005"/>
      <c r="NC2005"/>
      <c r="ND2005"/>
      <c r="NE2005"/>
      <c r="NF2005"/>
      <c r="NG2005"/>
      <c r="NH2005"/>
      <c r="NI2005"/>
      <c r="NJ2005"/>
      <c r="NK2005"/>
      <c r="NL2005"/>
      <c r="NM2005"/>
      <c r="NN2005"/>
      <c r="NO2005"/>
      <c r="NP2005"/>
      <c r="NQ2005"/>
      <c r="NR2005"/>
      <c r="NS2005"/>
      <c r="NT2005"/>
      <c r="NU2005"/>
      <c r="NV2005"/>
      <c r="NW2005"/>
      <c r="NX2005"/>
      <c r="NY2005"/>
      <c r="NZ2005"/>
      <c r="OA2005"/>
      <c r="OB2005"/>
      <c r="OC2005"/>
      <c r="OD2005"/>
      <c r="OE2005"/>
      <c r="OF2005"/>
      <c r="OG2005"/>
      <c r="OH2005"/>
      <c r="OI2005"/>
      <c r="OJ2005"/>
      <c r="OK2005"/>
      <c r="OL2005"/>
      <c r="OM2005"/>
      <c r="ON2005"/>
      <c r="OO2005"/>
      <c r="OP2005"/>
      <c r="OQ2005"/>
      <c r="OR2005"/>
      <c r="OS2005"/>
      <c r="OT2005"/>
      <c r="OU2005"/>
      <c r="OV2005"/>
      <c r="OW2005"/>
      <c r="OX2005"/>
      <c r="OY2005"/>
      <c r="OZ2005"/>
      <c r="PA2005"/>
      <c r="PB2005"/>
      <c r="PC2005"/>
      <c r="PD2005"/>
      <c r="PE2005"/>
      <c r="PF2005"/>
      <c r="PG2005"/>
      <c r="PH2005"/>
      <c r="PI2005"/>
      <c r="PJ2005"/>
      <c r="PK2005"/>
      <c r="PL2005"/>
      <c r="PM2005"/>
      <c r="PN2005"/>
      <c r="PO2005"/>
      <c r="PP2005"/>
      <c r="PQ2005"/>
      <c r="PR2005"/>
      <c r="PS2005"/>
      <c r="PT2005"/>
      <c r="PU2005"/>
      <c r="PV2005"/>
      <c r="PW2005"/>
      <c r="PX2005"/>
      <c r="PY2005"/>
      <c r="PZ2005"/>
      <c r="QA2005"/>
      <c r="QB2005"/>
      <c r="QC2005"/>
      <c r="QD2005"/>
      <c r="QE2005"/>
      <c r="QF2005"/>
      <c r="QG2005"/>
      <c r="QH2005"/>
      <c r="QI2005"/>
      <c r="QJ2005"/>
      <c r="QK2005"/>
      <c r="QL2005"/>
      <c r="QM2005"/>
      <c r="QN2005"/>
      <c r="QO2005"/>
      <c r="QP2005"/>
      <c r="QQ2005"/>
      <c r="QR2005"/>
      <c r="QS2005"/>
      <c r="QT2005"/>
      <c r="QU2005"/>
      <c r="QV2005"/>
      <c r="QW2005"/>
      <c r="QX2005"/>
      <c r="QY2005"/>
      <c r="QZ2005"/>
      <c r="RA2005"/>
      <c r="RB2005"/>
      <c r="RC2005"/>
      <c r="RD2005"/>
      <c r="RE2005"/>
      <c r="RF2005"/>
      <c r="RG2005"/>
      <c r="RH2005"/>
      <c r="RI2005"/>
      <c r="RJ2005"/>
      <c r="RK2005"/>
      <c r="RL2005"/>
      <c r="RM2005"/>
      <c r="RN2005"/>
      <c r="RO2005"/>
      <c r="RP2005"/>
      <c r="RQ2005"/>
      <c r="RR2005"/>
      <c r="RS2005"/>
      <c r="RT2005"/>
      <c r="RU2005"/>
      <c r="RV2005"/>
      <c r="RW2005"/>
      <c r="RX2005"/>
      <c r="RY2005"/>
      <c r="RZ2005"/>
      <c r="SA2005"/>
      <c r="SB2005"/>
      <c r="SC2005"/>
      <c r="SD2005"/>
      <c r="SE2005"/>
      <c r="SF2005"/>
      <c r="SG2005"/>
      <c r="SH2005"/>
      <c r="SI2005"/>
      <c r="SJ2005"/>
      <c r="SK2005"/>
      <c r="SL2005"/>
      <c r="SM2005"/>
      <c r="SN2005"/>
      <c r="SO2005"/>
      <c r="SP2005"/>
      <c r="SQ2005"/>
      <c r="SR2005"/>
      <c r="SS2005"/>
      <c r="ST2005"/>
      <c r="SU2005"/>
      <c r="SV2005"/>
      <c r="SW2005"/>
      <c r="SX2005"/>
      <c r="SY2005"/>
      <c r="SZ2005"/>
      <c r="TA2005"/>
      <c r="TB2005"/>
      <c r="TC2005"/>
      <c r="TD2005"/>
      <c r="TE2005"/>
      <c r="TF2005"/>
      <c r="TG2005"/>
      <c r="TH2005"/>
      <c r="TI2005"/>
      <c r="TJ2005"/>
      <c r="TK2005"/>
      <c r="TL2005"/>
      <c r="TM2005"/>
      <c r="TN2005"/>
      <c r="TO2005"/>
      <c r="TP2005"/>
      <c r="TQ2005"/>
      <c r="TR2005"/>
      <c r="TS2005"/>
      <c r="TT2005"/>
      <c r="TU2005"/>
      <c r="TV2005"/>
      <c r="TW2005"/>
      <c r="TX2005"/>
      <c r="TY2005"/>
      <c r="TZ2005"/>
      <c r="UA2005"/>
      <c r="UB2005"/>
      <c r="UC2005"/>
      <c r="UD2005"/>
      <c r="UE2005"/>
      <c r="UF2005"/>
      <c r="UG2005"/>
      <c r="UH2005"/>
      <c r="UI2005"/>
      <c r="UJ2005"/>
      <c r="UK2005"/>
      <c r="UL2005"/>
      <c r="UM2005"/>
      <c r="UN2005"/>
      <c r="UO2005"/>
      <c r="UP2005"/>
      <c r="UQ2005"/>
      <c r="UR2005"/>
      <c r="US2005"/>
      <c r="UT2005"/>
      <c r="UU2005"/>
      <c r="UV2005"/>
      <c r="UW2005"/>
      <c r="UX2005"/>
      <c r="UY2005"/>
      <c r="UZ2005"/>
      <c r="VA2005"/>
      <c r="VB2005"/>
      <c r="VC2005"/>
      <c r="VD2005"/>
      <c r="VE2005"/>
      <c r="VF2005"/>
      <c r="VG2005"/>
      <c r="VH2005"/>
      <c r="VI2005"/>
      <c r="VJ2005"/>
      <c r="VK2005"/>
      <c r="VL2005"/>
      <c r="VM2005"/>
      <c r="VN2005"/>
      <c r="VO2005"/>
      <c r="VP2005"/>
      <c r="VQ2005"/>
      <c r="VR2005"/>
      <c r="VS2005"/>
      <c r="VT2005"/>
      <c r="VU2005"/>
      <c r="VV2005"/>
      <c r="VW2005"/>
      <c r="VX2005"/>
      <c r="VY2005"/>
      <c r="VZ2005"/>
      <c r="WA2005"/>
      <c r="WB2005"/>
      <c r="WC2005"/>
      <c r="WD2005"/>
      <c r="WE2005"/>
      <c r="WF2005"/>
      <c r="WG2005"/>
      <c r="WH2005"/>
      <c r="WI2005"/>
      <c r="WJ2005"/>
      <c r="WK2005"/>
      <c r="WL2005"/>
      <c r="WM2005"/>
      <c r="WN2005"/>
      <c r="WO2005"/>
      <c r="WP2005"/>
      <c r="WQ2005"/>
      <c r="WR2005"/>
      <c r="WS2005"/>
      <c r="WT2005"/>
      <c r="WU2005"/>
      <c r="WV2005"/>
      <c r="WW2005"/>
      <c r="WX2005"/>
      <c r="WY2005"/>
      <c r="WZ2005"/>
      <c r="XA2005"/>
      <c r="XB2005"/>
      <c r="XC2005"/>
      <c r="XD2005"/>
      <c r="XE2005"/>
      <c r="XF2005"/>
      <c r="XG2005"/>
      <c r="XH2005"/>
      <c r="XI2005"/>
      <c r="XJ2005"/>
      <c r="XK2005"/>
      <c r="XL2005"/>
      <c r="XM2005"/>
      <c r="XN2005"/>
      <c r="XO2005"/>
      <c r="XP2005"/>
      <c r="XQ2005"/>
      <c r="XR2005"/>
      <c r="XS2005"/>
      <c r="XT2005"/>
      <c r="XU2005"/>
      <c r="XV2005"/>
      <c r="XW2005"/>
      <c r="XX2005"/>
      <c r="XY2005"/>
      <c r="XZ2005"/>
      <c r="YA2005"/>
      <c r="YB2005"/>
      <c r="YC2005"/>
      <c r="YD2005"/>
      <c r="YE2005"/>
      <c r="YF2005"/>
      <c r="YG2005"/>
      <c r="YH2005"/>
      <c r="YI2005"/>
      <c r="YJ2005"/>
      <c r="YK2005"/>
      <c r="YL2005"/>
      <c r="YM2005"/>
      <c r="YN2005"/>
      <c r="YO2005"/>
      <c r="YP2005"/>
      <c r="YQ2005"/>
      <c r="YR2005"/>
      <c r="YS2005"/>
      <c r="YT2005"/>
      <c r="YU2005"/>
      <c r="YV2005"/>
      <c r="YW2005"/>
      <c r="YX2005"/>
      <c r="YY2005"/>
      <c r="YZ2005"/>
      <c r="ZA2005"/>
      <c r="ZB2005"/>
      <c r="ZC2005"/>
      <c r="ZD2005"/>
      <c r="ZE2005"/>
      <c r="ZF2005"/>
      <c r="ZG2005"/>
      <c r="ZH2005"/>
      <c r="ZI2005"/>
      <c r="ZJ2005"/>
      <c r="ZK2005"/>
      <c r="ZL2005"/>
      <c r="ZM2005"/>
      <c r="ZN2005"/>
      <c r="ZO2005"/>
      <c r="ZP2005"/>
      <c r="ZQ2005"/>
      <c r="ZR2005"/>
      <c r="ZS2005"/>
      <c r="ZT2005"/>
      <c r="ZU2005"/>
      <c r="ZV2005"/>
      <c r="ZW2005"/>
      <c r="ZX2005"/>
      <c r="ZY2005"/>
      <c r="ZZ2005"/>
      <c r="AAA2005"/>
      <c r="AAB2005"/>
      <c r="AAC2005"/>
      <c r="AAD2005"/>
      <c r="AAE2005"/>
      <c r="AAF2005"/>
      <c r="AAG2005"/>
      <c r="AAH2005"/>
      <c r="AAI2005"/>
      <c r="AAJ2005"/>
      <c r="AAK2005"/>
      <c r="AAL2005"/>
      <c r="AAM2005"/>
      <c r="AAN2005"/>
      <c r="AAO2005"/>
      <c r="AAP2005"/>
      <c r="AAQ2005"/>
      <c r="AAR2005"/>
      <c r="AAS2005"/>
      <c r="AAT2005"/>
      <c r="AAU2005"/>
      <c r="AAV2005"/>
      <c r="AAW2005"/>
      <c r="AAX2005"/>
      <c r="AAY2005"/>
      <c r="AAZ2005"/>
      <c r="ABA2005"/>
      <c r="ABB2005"/>
      <c r="ABC2005"/>
      <c r="ABD2005"/>
      <c r="ABE2005"/>
      <c r="ABF2005"/>
      <c r="ABG2005"/>
      <c r="ABH2005"/>
      <c r="ABI2005"/>
      <c r="ABJ2005"/>
      <c r="ABK2005"/>
      <c r="ABL2005"/>
      <c r="ABM2005"/>
      <c r="ABN2005"/>
      <c r="ABO2005"/>
      <c r="ABP2005"/>
      <c r="ABQ2005"/>
      <c r="ABR2005"/>
      <c r="ABS2005"/>
      <c r="ABT2005"/>
      <c r="ABU2005"/>
      <c r="ABV2005"/>
      <c r="ABW2005"/>
      <c r="ABX2005"/>
      <c r="ABY2005"/>
      <c r="ABZ2005"/>
      <c r="ACA2005"/>
      <c r="ACB2005"/>
      <c r="ACC2005"/>
      <c r="ACD2005"/>
      <c r="ACE2005"/>
      <c r="ACF2005"/>
      <c r="ACG2005"/>
      <c r="ACH2005"/>
      <c r="ACI2005"/>
      <c r="ACJ2005"/>
      <c r="ACK2005"/>
      <c r="ACL2005"/>
      <c r="ACM2005"/>
      <c r="ACN2005"/>
      <c r="ACO2005"/>
      <c r="ACP2005"/>
      <c r="ACQ2005"/>
      <c r="ACR2005"/>
      <c r="ACS2005"/>
      <c r="ACT2005"/>
      <c r="ACU2005"/>
      <c r="ACV2005"/>
      <c r="ACW2005"/>
      <c r="ACX2005"/>
      <c r="ACY2005"/>
      <c r="ACZ2005"/>
      <c r="ADA2005"/>
      <c r="ADB2005"/>
      <c r="ADC2005"/>
      <c r="ADD2005"/>
      <c r="ADE2005"/>
      <c r="ADF2005"/>
      <c r="ADG2005"/>
      <c r="ADH2005"/>
      <c r="ADI2005"/>
      <c r="ADJ2005"/>
      <c r="ADK2005"/>
      <c r="ADL2005"/>
      <c r="ADM2005"/>
      <c r="ADN2005"/>
      <c r="ADO2005"/>
      <c r="ADP2005"/>
      <c r="ADQ2005"/>
      <c r="ADR2005"/>
      <c r="ADS2005"/>
      <c r="ADT2005"/>
      <c r="ADU2005"/>
      <c r="ADV2005"/>
      <c r="ADW2005"/>
      <c r="ADX2005"/>
      <c r="ADY2005"/>
      <c r="ADZ2005"/>
      <c r="AEA2005"/>
      <c r="AEB2005"/>
      <c r="AEC2005"/>
      <c r="AED2005"/>
      <c r="AEE2005"/>
      <c r="AEF2005"/>
      <c r="AEG2005"/>
      <c r="AEH2005"/>
      <c r="AEI2005"/>
      <c r="AEJ2005"/>
      <c r="AEK2005"/>
      <c r="AEL2005"/>
      <c r="AEM2005"/>
      <c r="AEN2005"/>
      <c r="AEO2005"/>
      <c r="AEP2005"/>
      <c r="AEQ2005"/>
      <c r="AER2005"/>
      <c r="AES2005"/>
      <c r="AET2005"/>
      <c r="AEU2005"/>
      <c r="AEV2005"/>
      <c r="AEW2005"/>
      <c r="AEX2005"/>
      <c r="AEY2005"/>
      <c r="AEZ2005"/>
      <c r="AFA2005"/>
      <c r="AFB2005"/>
      <c r="AFC2005"/>
      <c r="AFD2005"/>
      <c r="AFE2005"/>
      <c r="AFF2005"/>
      <c r="AFG2005"/>
      <c r="AFH2005"/>
      <c r="AFI2005"/>
      <c r="AFJ2005"/>
      <c r="AFK2005"/>
      <c r="AFL2005"/>
      <c r="AFM2005"/>
      <c r="AFN2005"/>
      <c r="AFO2005"/>
      <c r="AFP2005"/>
      <c r="AFQ2005"/>
      <c r="AFR2005"/>
      <c r="AFS2005"/>
      <c r="AFT2005"/>
      <c r="AFU2005"/>
      <c r="AFV2005"/>
      <c r="AFW2005"/>
      <c r="AFX2005"/>
      <c r="AFY2005"/>
      <c r="AFZ2005"/>
      <c r="AGA2005"/>
      <c r="AGB2005"/>
      <c r="AGC2005"/>
      <c r="AGD2005"/>
      <c r="AGE2005"/>
      <c r="AGF2005"/>
      <c r="AGG2005"/>
      <c r="AGH2005"/>
      <c r="AGI2005"/>
      <c r="AGJ2005"/>
      <c r="AGK2005"/>
      <c r="AGL2005"/>
      <c r="AGM2005"/>
      <c r="AGN2005"/>
      <c r="AGO2005"/>
      <c r="AGP2005"/>
      <c r="AGQ2005"/>
      <c r="AGR2005"/>
      <c r="AGS2005"/>
      <c r="AGT2005"/>
      <c r="AGU2005"/>
      <c r="AGV2005"/>
      <c r="AGW2005"/>
      <c r="AGX2005"/>
      <c r="AGY2005"/>
      <c r="AGZ2005"/>
      <c r="AHA2005"/>
      <c r="AHB2005"/>
      <c r="AHC2005"/>
      <c r="AHD2005"/>
      <c r="AHE2005"/>
      <c r="AHF2005"/>
      <c r="AHG2005"/>
      <c r="AHH2005"/>
      <c r="AHI2005"/>
      <c r="AHJ2005"/>
      <c r="AHK2005"/>
      <c r="AHL2005"/>
      <c r="AHM2005"/>
      <c r="AHN2005"/>
      <c r="AHO2005"/>
      <c r="AHP2005"/>
      <c r="AHQ2005"/>
      <c r="AHR2005"/>
      <c r="AHS2005"/>
      <c r="AHT2005"/>
      <c r="AHU2005"/>
      <c r="AHV2005"/>
      <c r="AHW2005"/>
      <c r="AHX2005"/>
      <c r="AHY2005"/>
      <c r="AHZ2005"/>
      <c r="AIA2005"/>
      <c r="AIB2005"/>
      <c r="AIC2005"/>
      <c r="AID2005"/>
      <c r="AIE2005"/>
      <c r="AIF2005"/>
      <c r="AIG2005"/>
      <c r="AIH2005"/>
      <c r="AII2005"/>
      <c r="AIJ2005"/>
      <c r="AIK2005"/>
      <c r="AIL2005"/>
      <c r="AIM2005"/>
      <c r="AIN2005"/>
      <c r="AIO2005"/>
      <c r="AIP2005"/>
      <c r="AIQ2005"/>
      <c r="AIR2005"/>
      <c r="AIS2005"/>
      <c r="AIT2005"/>
      <c r="AIU2005"/>
      <c r="AIV2005"/>
      <c r="AIW2005"/>
      <c r="AIX2005"/>
      <c r="AIY2005"/>
      <c r="AIZ2005"/>
      <c r="AJA2005"/>
      <c r="AJB2005"/>
      <c r="AJC2005"/>
      <c r="AJD2005"/>
      <c r="AJE2005"/>
      <c r="AJF2005"/>
      <c r="AJG2005"/>
      <c r="AJH2005"/>
      <c r="AJI2005"/>
      <c r="AJJ2005"/>
      <c r="AJK2005"/>
      <c r="AJL2005"/>
      <c r="AJM2005"/>
      <c r="AJN2005"/>
      <c r="AJO2005"/>
      <c r="AJP2005"/>
      <c r="AJQ2005"/>
      <c r="AJR2005"/>
      <c r="AJS2005"/>
      <c r="AJT2005"/>
      <c r="AJU2005"/>
      <c r="AJV2005"/>
      <c r="AJW2005"/>
      <c r="AJX2005"/>
      <c r="AJY2005"/>
      <c r="AJZ2005"/>
      <c r="AKA2005"/>
      <c r="AKB2005"/>
      <c r="AKC2005"/>
      <c r="AKD2005"/>
      <c r="AKE2005"/>
      <c r="AKF2005"/>
      <c r="AKG2005"/>
      <c r="AKH2005"/>
      <c r="AKI2005"/>
      <c r="AKJ2005"/>
      <c r="AKK2005"/>
      <c r="AKL2005"/>
      <c r="AKM2005"/>
      <c r="AKN2005"/>
      <c r="AKO2005"/>
      <c r="AKP2005"/>
      <c r="AKQ2005"/>
      <c r="AKR2005"/>
      <c r="AKS2005"/>
      <c r="AKT2005"/>
      <c r="AKU2005"/>
      <c r="AKV2005"/>
      <c r="AKW2005"/>
      <c r="AKX2005"/>
      <c r="AKY2005"/>
      <c r="AKZ2005"/>
      <c r="ALA2005"/>
      <c r="ALB2005"/>
      <c r="ALC2005"/>
      <c r="ALD2005"/>
      <c r="ALE2005"/>
      <c r="ALF2005"/>
      <c r="ALG2005"/>
      <c r="ALH2005"/>
      <c r="ALI2005"/>
      <c r="ALJ2005"/>
      <c r="ALK2005"/>
      <c r="ALL2005"/>
      <c r="ALM2005"/>
      <c r="ALN2005"/>
      <c r="ALO2005"/>
      <c r="ALP2005"/>
      <c r="ALQ2005"/>
      <c r="ALR2005"/>
      <c r="ALS2005"/>
      <c r="ALT2005"/>
      <c r="ALU2005"/>
      <c r="ALV2005"/>
      <c r="ALW2005"/>
      <c r="ALX2005"/>
      <c r="ALY2005"/>
      <c r="ALZ2005"/>
      <c r="AMA2005"/>
      <c r="AMB2005"/>
      <c r="AMC2005"/>
      <c r="AMD2005"/>
      <c r="AME2005"/>
      <c r="AMF2005"/>
      <c r="AMG2005"/>
      <c r="AMH2005"/>
      <c r="AMI2005"/>
      <c r="AMJ2005"/>
      <c r="AMK2005"/>
    </row>
    <row r="2006" spans="1:1025" ht="45" customHeight="1" thickTop="1" thickBot="1" x14ac:dyDescent="0.3">
      <c r="A2006" s="249" t="s">
        <v>1559</v>
      </c>
      <c r="B2006" s="249" t="s">
        <v>1559</v>
      </c>
      <c r="C2006" s="249" t="s">
        <v>1559</v>
      </c>
      <c r="D2006" s="249" t="s">
        <v>1559</v>
      </c>
      <c r="E2006" s="249" t="s">
        <v>1559</v>
      </c>
      <c r="F2006" s="249" t="s">
        <v>1559</v>
      </c>
      <c r="G2006" s="249" t="s">
        <v>1559</v>
      </c>
      <c r="H2006" s="249" t="s">
        <v>1559</v>
      </c>
      <c r="I2006" s="249" t="s">
        <v>1559</v>
      </c>
      <c r="J2006" s="249" t="s">
        <v>1559</v>
      </c>
      <c r="K2006" s="249" t="s">
        <v>1559</v>
      </c>
      <c r="L2006" s="249" t="s">
        <v>1559</v>
      </c>
      <c r="M2006" s="249" t="s">
        <v>1559</v>
      </c>
      <c r="N2006" s="249" t="s">
        <v>1559</v>
      </c>
      <c r="O2006" s="249" t="s">
        <v>1559</v>
      </c>
      <c r="P2006" s="249" t="s">
        <v>1559</v>
      </c>
      <c r="Q2006" s="54">
        <v>0</v>
      </c>
      <c r="R2006" s="267" t="s">
        <v>2551</v>
      </c>
      <c r="S2006" s="267"/>
      <c r="T2006" s="267"/>
      <c r="U2006" s="267"/>
      <c r="V2006" s="267"/>
      <c r="W2006" s="267"/>
      <c r="X2006" s="267"/>
      <c r="Y2006" s="267"/>
      <c r="Z2006" s="267"/>
      <c r="AA2006" s="267"/>
      <c r="AB2006" s="267"/>
      <c r="AC2006" s="267"/>
      <c r="AD2006" s="267"/>
      <c r="AE2006" s="267"/>
      <c r="AF2006" s="54">
        <v>2</v>
      </c>
      <c r="AG2006" s="267"/>
      <c r="AH2006" s="267"/>
      <c r="AI2006" s="267"/>
      <c r="AJ2006" s="267"/>
      <c r="AK2006" s="267"/>
      <c r="AL2006" s="267"/>
      <c r="AM2006" s="267"/>
      <c r="AN2006" s="267"/>
      <c r="AO2006" s="267"/>
      <c r="AP2006" s="267"/>
      <c r="AQ2006" s="267"/>
      <c r="AR2006" s="267"/>
      <c r="AS2006" s="267"/>
      <c r="AT2006" s="267"/>
      <c r="AU2006"/>
      <c r="AV2006"/>
      <c r="AW2006"/>
      <c r="AX2006"/>
      <c r="AY2006"/>
      <c r="AZ2006"/>
      <c r="BA2006"/>
      <c r="BB2006"/>
      <c r="BC2006"/>
      <c r="BD2006"/>
      <c r="BE2006"/>
      <c r="BF2006"/>
      <c r="BG2006"/>
      <c r="BH2006"/>
      <c r="BI2006"/>
      <c r="BJ2006"/>
      <c r="BK2006"/>
      <c r="BL2006"/>
      <c r="BM2006"/>
      <c r="BN2006"/>
      <c r="BO2006"/>
      <c r="BP2006"/>
      <c r="BQ2006"/>
      <c r="BR2006"/>
      <c r="BS2006"/>
      <c r="BT2006"/>
      <c r="BU2006"/>
      <c r="BV2006"/>
      <c r="BW2006"/>
      <c r="BX2006"/>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c r="DV2006"/>
      <c r="DW2006"/>
      <c r="DX2006"/>
      <c r="DY2006"/>
      <c r="DZ2006"/>
      <c r="EA2006"/>
      <c r="EB2006"/>
      <c r="EC2006"/>
      <c r="ED2006"/>
      <c r="EE2006"/>
      <c r="EF2006"/>
      <c r="EG2006"/>
      <c r="EH2006"/>
      <c r="EI2006"/>
      <c r="EJ2006"/>
      <c r="EK2006"/>
      <c r="EL2006"/>
      <c r="EM2006"/>
      <c r="EN2006"/>
      <c r="EO2006"/>
      <c r="EP2006"/>
      <c r="EQ2006"/>
      <c r="ER2006"/>
      <c r="ES2006"/>
      <c r="ET2006"/>
      <c r="EU2006"/>
      <c r="EV2006"/>
      <c r="EW2006"/>
      <c r="EX2006"/>
      <c r="EY2006"/>
      <c r="EZ2006"/>
      <c r="FA2006"/>
      <c r="FB2006"/>
      <c r="FC2006"/>
      <c r="FD2006"/>
      <c r="FE2006"/>
      <c r="FF2006"/>
      <c r="FG2006"/>
      <c r="FH2006"/>
      <c r="FI2006"/>
      <c r="FJ2006"/>
      <c r="FK2006"/>
      <c r="FL2006"/>
      <c r="FM2006"/>
      <c r="FN2006"/>
      <c r="FO2006"/>
      <c r="FP2006"/>
      <c r="FQ2006"/>
      <c r="FR2006"/>
      <c r="FS2006"/>
      <c r="FT2006"/>
      <c r="FU2006"/>
      <c r="FV2006"/>
      <c r="FW2006"/>
      <c r="FX2006"/>
      <c r="FY2006"/>
      <c r="FZ2006"/>
      <c r="GA2006"/>
      <c r="GB2006"/>
      <c r="GC2006"/>
      <c r="GD2006"/>
      <c r="GE2006"/>
      <c r="GF2006"/>
      <c r="GG2006"/>
      <c r="GH2006"/>
      <c r="GI2006"/>
      <c r="GJ2006"/>
      <c r="GK2006"/>
      <c r="GL2006"/>
      <c r="GM2006"/>
      <c r="GN2006"/>
      <c r="GO2006"/>
      <c r="GP2006"/>
      <c r="GQ2006"/>
      <c r="GR2006"/>
      <c r="GS2006"/>
      <c r="GT2006"/>
      <c r="GU2006"/>
      <c r="GV2006"/>
      <c r="GW2006"/>
      <c r="GX2006"/>
      <c r="GY2006"/>
      <c r="GZ2006"/>
      <c r="HA2006"/>
      <c r="HB2006"/>
      <c r="HC2006"/>
      <c r="HD2006"/>
      <c r="HE2006"/>
      <c r="HF2006"/>
      <c r="HG2006"/>
      <c r="HH2006"/>
      <c r="HI2006"/>
      <c r="HJ2006"/>
      <c r="HK2006"/>
      <c r="HL2006"/>
      <c r="HM2006"/>
      <c r="HN2006"/>
      <c r="HO2006"/>
      <c r="HP2006"/>
      <c r="HQ2006"/>
      <c r="HR2006"/>
      <c r="HS2006"/>
      <c r="HT2006"/>
      <c r="HU2006"/>
      <c r="HV2006"/>
      <c r="HW2006"/>
      <c r="HX2006"/>
      <c r="HY2006"/>
      <c r="HZ2006"/>
      <c r="IA2006"/>
      <c r="IB2006"/>
      <c r="IC2006"/>
      <c r="ID2006"/>
      <c r="IE2006"/>
      <c r="IF2006"/>
      <c r="IG2006"/>
      <c r="IH2006"/>
      <c r="II2006"/>
      <c r="IJ2006"/>
      <c r="IK2006"/>
      <c r="IL2006"/>
      <c r="IM2006"/>
      <c r="IN2006"/>
      <c r="IO2006"/>
      <c r="IP2006"/>
      <c r="IQ2006"/>
      <c r="IR2006"/>
      <c r="IS2006"/>
      <c r="IT2006"/>
      <c r="IU2006"/>
      <c r="IV2006"/>
      <c r="IW2006"/>
      <c r="IX2006"/>
      <c r="IY2006"/>
      <c r="IZ2006"/>
      <c r="JA2006"/>
      <c r="JB2006"/>
      <c r="JC2006"/>
      <c r="JD2006"/>
      <c r="JE2006"/>
      <c r="JF2006"/>
      <c r="JG2006"/>
      <c r="JH2006"/>
      <c r="JI2006"/>
      <c r="JJ2006"/>
      <c r="JK2006"/>
      <c r="JL2006"/>
      <c r="JM2006"/>
      <c r="JN2006"/>
      <c r="JO2006"/>
      <c r="JP2006"/>
      <c r="JQ2006"/>
      <c r="JR2006"/>
      <c r="JS2006"/>
      <c r="JT2006"/>
      <c r="JU2006"/>
      <c r="JV2006"/>
      <c r="JW2006"/>
      <c r="JX2006"/>
      <c r="JY2006"/>
      <c r="JZ2006"/>
      <c r="KA2006"/>
      <c r="KB2006"/>
      <c r="KC2006"/>
      <c r="KD2006"/>
      <c r="KE2006"/>
      <c r="KF2006"/>
      <c r="KG2006"/>
      <c r="KH2006"/>
      <c r="KI2006"/>
      <c r="KJ2006"/>
      <c r="KK2006"/>
      <c r="KL2006"/>
      <c r="KM2006"/>
      <c r="KN2006"/>
      <c r="KO2006"/>
      <c r="KP2006"/>
      <c r="KQ2006"/>
      <c r="KR2006"/>
      <c r="KS2006"/>
      <c r="KT2006"/>
      <c r="KU2006"/>
      <c r="KV2006"/>
      <c r="KW2006"/>
      <c r="KX2006"/>
      <c r="KY2006"/>
      <c r="KZ2006"/>
      <c r="LA2006"/>
      <c r="LB2006"/>
      <c r="LC2006"/>
      <c r="LD2006"/>
      <c r="LE2006"/>
      <c r="LF2006"/>
      <c r="LG2006"/>
      <c r="LH2006"/>
      <c r="LI2006"/>
      <c r="LJ2006"/>
      <c r="LK2006"/>
      <c r="LL2006"/>
      <c r="LM2006"/>
      <c r="LN2006"/>
      <c r="LO2006"/>
      <c r="LP2006"/>
      <c r="LQ2006"/>
      <c r="LR2006"/>
      <c r="LS2006"/>
      <c r="LT2006"/>
      <c r="LU2006"/>
      <c r="LV2006"/>
      <c r="LW2006"/>
      <c r="LX2006"/>
      <c r="LY2006"/>
      <c r="LZ2006"/>
      <c r="MA2006"/>
      <c r="MB2006"/>
      <c r="MC2006"/>
      <c r="MD2006"/>
      <c r="ME2006"/>
      <c r="MF2006"/>
      <c r="MG2006"/>
      <c r="MH2006"/>
      <c r="MI2006"/>
      <c r="MJ2006"/>
      <c r="MK2006"/>
      <c r="ML2006"/>
      <c r="MM2006"/>
      <c r="MN2006"/>
      <c r="MO2006"/>
      <c r="MP2006"/>
      <c r="MQ2006"/>
      <c r="MR2006"/>
      <c r="MS2006"/>
      <c r="MT2006"/>
      <c r="MU2006"/>
      <c r="MV2006"/>
      <c r="MW2006"/>
      <c r="MX2006"/>
      <c r="MY2006"/>
      <c r="MZ2006"/>
      <c r="NA2006"/>
      <c r="NB2006"/>
      <c r="NC2006"/>
      <c r="ND2006"/>
      <c r="NE2006"/>
      <c r="NF2006"/>
      <c r="NG2006"/>
      <c r="NH2006"/>
      <c r="NI2006"/>
      <c r="NJ2006"/>
      <c r="NK2006"/>
      <c r="NL2006"/>
      <c r="NM2006"/>
      <c r="NN2006"/>
      <c r="NO2006"/>
      <c r="NP2006"/>
      <c r="NQ2006"/>
      <c r="NR2006"/>
      <c r="NS2006"/>
      <c r="NT2006"/>
      <c r="NU2006"/>
      <c r="NV2006"/>
      <c r="NW2006"/>
      <c r="NX2006"/>
      <c r="NY2006"/>
      <c r="NZ2006"/>
      <c r="OA2006"/>
      <c r="OB2006"/>
      <c r="OC2006"/>
      <c r="OD2006"/>
      <c r="OE2006"/>
      <c r="OF2006"/>
      <c r="OG2006"/>
      <c r="OH2006"/>
      <c r="OI2006"/>
      <c r="OJ2006"/>
      <c r="OK2006"/>
      <c r="OL2006"/>
      <c r="OM2006"/>
      <c r="ON2006"/>
      <c r="OO2006"/>
      <c r="OP2006"/>
      <c r="OQ2006"/>
      <c r="OR2006"/>
      <c r="OS2006"/>
      <c r="OT2006"/>
      <c r="OU2006"/>
      <c r="OV2006"/>
      <c r="OW2006"/>
      <c r="OX2006"/>
      <c r="OY2006"/>
      <c r="OZ2006"/>
      <c r="PA2006"/>
      <c r="PB2006"/>
      <c r="PC2006"/>
      <c r="PD2006"/>
      <c r="PE2006"/>
      <c r="PF2006"/>
      <c r="PG2006"/>
      <c r="PH2006"/>
      <c r="PI2006"/>
      <c r="PJ2006"/>
      <c r="PK2006"/>
      <c r="PL2006"/>
      <c r="PM2006"/>
      <c r="PN2006"/>
      <c r="PO2006"/>
      <c r="PP2006"/>
      <c r="PQ2006"/>
      <c r="PR2006"/>
      <c r="PS2006"/>
      <c r="PT2006"/>
      <c r="PU2006"/>
      <c r="PV2006"/>
      <c r="PW2006"/>
      <c r="PX2006"/>
      <c r="PY2006"/>
      <c r="PZ2006"/>
      <c r="QA2006"/>
      <c r="QB2006"/>
      <c r="QC2006"/>
      <c r="QD2006"/>
      <c r="QE2006"/>
      <c r="QF2006"/>
      <c r="QG2006"/>
      <c r="QH2006"/>
      <c r="QI2006"/>
      <c r="QJ2006"/>
      <c r="QK2006"/>
      <c r="QL2006"/>
      <c r="QM2006"/>
      <c r="QN2006"/>
      <c r="QO2006"/>
      <c r="QP2006"/>
      <c r="QQ2006"/>
      <c r="QR2006"/>
      <c r="QS2006"/>
      <c r="QT2006"/>
      <c r="QU2006"/>
      <c r="QV2006"/>
      <c r="QW2006"/>
      <c r="QX2006"/>
      <c r="QY2006"/>
      <c r="QZ2006"/>
      <c r="RA2006"/>
      <c r="RB2006"/>
      <c r="RC2006"/>
      <c r="RD2006"/>
      <c r="RE2006"/>
      <c r="RF2006"/>
      <c r="RG2006"/>
      <c r="RH2006"/>
      <c r="RI2006"/>
      <c r="RJ2006"/>
      <c r="RK2006"/>
      <c r="RL2006"/>
      <c r="RM2006"/>
      <c r="RN2006"/>
      <c r="RO2006"/>
      <c r="RP2006"/>
      <c r="RQ2006"/>
      <c r="RR2006"/>
      <c r="RS2006"/>
      <c r="RT2006"/>
      <c r="RU2006"/>
      <c r="RV2006"/>
      <c r="RW2006"/>
      <c r="RX2006"/>
      <c r="RY2006"/>
      <c r="RZ2006"/>
      <c r="SA2006"/>
      <c r="SB2006"/>
      <c r="SC2006"/>
      <c r="SD2006"/>
      <c r="SE2006"/>
      <c r="SF2006"/>
      <c r="SG2006"/>
      <c r="SH2006"/>
      <c r="SI2006"/>
      <c r="SJ2006"/>
      <c r="SK2006"/>
      <c r="SL2006"/>
      <c r="SM2006"/>
      <c r="SN2006"/>
      <c r="SO2006"/>
      <c r="SP2006"/>
      <c r="SQ2006"/>
      <c r="SR2006"/>
      <c r="SS2006"/>
      <c r="ST2006"/>
      <c r="SU2006"/>
      <c r="SV2006"/>
      <c r="SW2006"/>
      <c r="SX2006"/>
      <c r="SY2006"/>
      <c r="SZ2006"/>
      <c r="TA2006"/>
      <c r="TB2006"/>
      <c r="TC2006"/>
      <c r="TD2006"/>
      <c r="TE2006"/>
      <c r="TF2006"/>
      <c r="TG2006"/>
      <c r="TH2006"/>
      <c r="TI2006"/>
      <c r="TJ2006"/>
      <c r="TK2006"/>
      <c r="TL2006"/>
      <c r="TM2006"/>
      <c r="TN2006"/>
      <c r="TO2006"/>
      <c r="TP2006"/>
      <c r="TQ2006"/>
      <c r="TR2006"/>
      <c r="TS2006"/>
      <c r="TT2006"/>
      <c r="TU2006"/>
      <c r="TV2006"/>
      <c r="TW2006"/>
      <c r="TX2006"/>
      <c r="TY2006"/>
      <c r="TZ2006"/>
      <c r="UA2006"/>
      <c r="UB2006"/>
      <c r="UC2006"/>
      <c r="UD2006"/>
      <c r="UE2006"/>
      <c r="UF2006"/>
      <c r="UG2006"/>
      <c r="UH2006"/>
      <c r="UI2006"/>
      <c r="UJ2006"/>
      <c r="UK2006"/>
      <c r="UL2006"/>
      <c r="UM2006"/>
      <c r="UN2006"/>
      <c r="UO2006"/>
      <c r="UP2006"/>
      <c r="UQ2006"/>
      <c r="UR2006"/>
      <c r="US2006"/>
      <c r="UT2006"/>
      <c r="UU2006"/>
      <c r="UV2006"/>
      <c r="UW2006"/>
      <c r="UX2006"/>
      <c r="UY2006"/>
      <c r="UZ2006"/>
      <c r="VA2006"/>
      <c r="VB2006"/>
      <c r="VC2006"/>
      <c r="VD2006"/>
      <c r="VE2006"/>
      <c r="VF2006"/>
      <c r="VG2006"/>
      <c r="VH2006"/>
      <c r="VI2006"/>
      <c r="VJ2006"/>
      <c r="VK2006"/>
      <c r="VL2006"/>
      <c r="VM2006"/>
      <c r="VN2006"/>
      <c r="VO2006"/>
      <c r="VP2006"/>
      <c r="VQ2006"/>
      <c r="VR2006"/>
      <c r="VS2006"/>
      <c r="VT2006"/>
      <c r="VU2006"/>
      <c r="VV2006"/>
      <c r="VW2006"/>
      <c r="VX2006"/>
      <c r="VY2006"/>
      <c r="VZ2006"/>
      <c r="WA2006"/>
      <c r="WB2006"/>
      <c r="WC2006"/>
      <c r="WD2006"/>
      <c r="WE2006"/>
      <c r="WF2006"/>
      <c r="WG2006"/>
      <c r="WH2006"/>
      <c r="WI2006"/>
      <c r="WJ2006"/>
      <c r="WK2006"/>
      <c r="WL2006"/>
      <c r="WM2006"/>
      <c r="WN2006"/>
      <c r="WO2006"/>
      <c r="WP2006"/>
      <c r="WQ2006"/>
      <c r="WR2006"/>
      <c r="WS2006"/>
      <c r="WT2006"/>
      <c r="WU2006"/>
      <c r="WV2006"/>
      <c r="WW2006"/>
      <c r="WX2006"/>
      <c r="WY2006"/>
      <c r="WZ2006"/>
      <c r="XA2006"/>
      <c r="XB2006"/>
      <c r="XC2006"/>
      <c r="XD2006"/>
      <c r="XE2006"/>
      <c r="XF2006"/>
      <c r="XG2006"/>
      <c r="XH2006"/>
      <c r="XI2006"/>
      <c r="XJ2006"/>
      <c r="XK2006"/>
      <c r="XL2006"/>
      <c r="XM2006"/>
      <c r="XN2006"/>
      <c r="XO2006"/>
      <c r="XP2006"/>
      <c r="XQ2006"/>
      <c r="XR2006"/>
      <c r="XS2006"/>
      <c r="XT2006"/>
      <c r="XU2006"/>
      <c r="XV2006"/>
      <c r="XW2006"/>
      <c r="XX2006"/>
      <c r="XY2006"/>
      <c r="XZ2006"/>
      <c r="YA2006"/>
      <c r="YB2006"/>
      <c r="YC2006"/>
      <c r="YD2006"/>
      <c r="YE2006"/>
      <c r="YF2006"/>
      <c r="YG2006"/>
      <c r="YH2006"/>
      <c r="YI2006"/>
      <c r="YJ2006"/>
      <c r="YK2006"/>
      <c r="YL2006"/>
      <c r="YM2006"/>
      <c r="YN2006"/>
      <c r="YO2006"/>
      <c r="YP2006"/>
      <c r="YQ2006"/>
      <c r="YR2006"/>
      <c r="YS2006"/>
      <c r="YT2006"/>
      <c r="YU2006"/>
      <c r="YV2006"/>
      <c r="YW2006"/>
      <c r="YX2006"/>
      <c r="YY2006"/>
      <c r="YZ2006"/>
      <c r="ZA2006"/>
      <c r="ZB2006"/>
      <c r="ZC2006"/>
      <c r="ZD2006"/>
      <c r="ZE2006"/>
      <c r="ZF2006"/>
      <c r="ZG2006"/>
      <c r="ZH2006"/>
      <c r="ZI2006"/>
      <c r="ZJ2006"/>
      <c r="ZK2006"/>
      <c r="ZL2006"/>
      <c r="ZM2006"/>
      <c r="ZN2006"/>
      <c r="ZO2006"/>
      <c r="ZP2006"/>
      <c r="ZQ2006"/>
      <c r="ZR2006"/>
      <c r="ZS2006"/>
      <c r="ZT2006"/>
      <c r="ZU2006"/>
      <c r="ZV2006"/>
      <c r="ZW2006"/>
      <c r="ZX2006"/>
      <c r="ZY2006"/>
      <c r="ZZ2006"/>
      <c r="AAA2006"/>
      <c r="AAB2006"/>
      <c r="AAC2006"/>
      <c r="AAD2006"/>
      <c r="AAE2006"/>
      <c r="AAF2006"/>
      <c r="AAG2006"/>
      <c r="AAH2006"/>
      <c r="AAI2006"/>
      <c r="AAJ2006"/>
      <c r="AAK2006"/>
      <c r="AAL2006"/>
      <c r="AAM2006"/>
      <c r="AAN2006"/>
      <c r="AAO2006"/>
      <c r="AAP2006"/>
      <c r="AAQ2006"/>
      <c r="AAR2006"/>
      <c r="AAS2006"/>
      <c r="AAT2006"/>
      <c r="AAU2006"/>
      <c r="AAV2006"/>
      <c r="AAW2006"/>
      <c r="AAX2006"/>
      <c r="AAY2006"/>
      <c r="AAZ2006"/>
      <c r="ABA2006"/>
      <c r="ABB2006"/>
      <c r="ABC2006"/>
      <c r="ABD2006"/>
      <c r="ABE2006"/>
      <c r="ABF2006"/>
      <c r="ABG2006"/>
      <c r="ABH2006"/>
      <c r="ABI2006"/>
      <c r="ABJ2006"/>
      <c r="ABK2006"/>
      <c r="ABL2006"/>
      <c r="ABM2006"/>
      <c r="ABN2006"/>
      <c r="ABO2006"/>
      <c r="ABP2006"/>
      <c r="ABQ2006"/>
      <c r="ABR2006"/>
      <c r="ABS2006"/>
      <c r="ABT2006"/>
      <c r="ABU2006"/>
      <c r="ABV2006"/>
      <c r="ABW2006"/>
      <c r="ABX2006"/>
      <c r="ABY2006"/>
      <c r="ABZ2006"/>
      <c r="ACA2006"/>
      <c r="ACB2006"/>
      <c r="ACC2006"/>
      <c r="ACD2006"/>
      <c r="ACE2006"/>
      <c r="ACF2006"/>
      <c r="ACG2006"/>
      <c r="ACH2006"/>
      <c r="ACI2006"/>
      <c r="ACJ2006"/>
      <c r="ACK2006"/>
      <c r="ACL2006"/>
      <c r="ACM2006"/>
      <c r="ACN2006"/>
      <c r="ACO2006"/>
      <c r="ACP2006"/>
      <c r="ACQ2006"/>
      <c r="ACR2006"/>
      <c r="ACS2006"/>
      <c r="ACT2006"/>
      <c r="ACU2006"/>
      <c r="ACV2006"/>
      <c r="ACW2006"/>
      <c r="ACX2006"/>
      <c r="ACY2006"/>
      <c r="ACZ2006"/>
      <c r="ADA2006"/>
      <c r="ADB2006"/>
      <c r="ADC2006"/>
      <c r="ADD2006"/>
      <c r="ADE2006"/>
      <c r="ADF2006"/>
      <c r="ADG2006"/>
      <c r="ADH2006"/>
      <c r="ADI2006"/>
      <c r="ADJ2006"/>
      <c r="ADK2006"/>
      <c r="ADL2006"/>
      <c r="ADM2006"/>
      <c r="ADN2006"/>
      <c r="ADO2006"/>
      <c r="ADP2006"/>
      <c r="ADQ2006"/>
      <c r="ADR2006"/>
      <c r="ADS2006"/>
      <c r="ADT2006"/>
      <c r="ADU2006"/>
      <c r="ADV2006"/>
      <c r="ADW2006"/>
      <c r="ADX2006"/>
      <c r="ADY2006"/>
      <c r="ADZ2006"/>
      <c r="AEA2006"/>
      <c r="AEB2006"/>
      <c r="AEC2006"/>
      <c r="AED2006"/>
      <c r="AEE2006"/>
      <c r="AEF2006"/>
      <c r="AEG2006"/>
      <c r="AEH2006"/>
      <c r="AEI2006"/>
      <c r="AEJ2006"/>
      <c r="AEK2006"/>
      <c r="AEL2006"/>
      <c r="AEM2006"/>
      <c r="AEN2006"/>
      <c r="AEO2006"/>
      <c r="AEP2006"/>
      <c r="AEQ2006"/>
      <c r="AER2006"/>
      <c r="AES2006"/>
      <c r="AET2006"/>
      <c r="AEU2006"/>
      <c r="AEV2006"/>
      <c r="AEW2006"/>
      <c r="AEX2006"/>
      <c r="AEY2006"/>
      <c r="AEZ2006"/>
      <c r="AFA2006"/>
      <c r="AFB2006"/>
      <c r="AFC2006"/>
      <c r="AFD2006"/>
      <c r="AFE2006"/>
      <c r="AFF2006"/>
      <c r="AFG2006"/>
      <c r="AFH2006"/>
      <c r="AFI2006"/>
      <c r="AFJ2006"/>
      <c r="AFK2006"/>
      <c r="AFL2006"/>
      <c r="AFM2006"/>
      <c r="AFN2006"/>
      <c r="AFO2006"/>
      <c r="AFP2006"/>
      <c r="AFQ2006"/>
      <c r="AFR2006"/>
      <c r="AFS2006"/>
      <c r="AFT2006"/>
      <c r="AFU2006"/>
      <c r="AFV2006"/>
      <c r="AFW2006"/>
      <c r="AFX2006"/>
      <c r="AFY2006"/>
      <c r="AFZ2006"/>
      <c r="AGA2006"/>
      <c r="AGB2006"/>
      <c r="AGC2006"/>
      <c r="AGD2006"/>
      <c r="AGE2006"/>
      <c r="AGF2006"/>
      <c r="AGG2006"/>
      <c r="AGH2006"/>
      <c r="AGI2006"/>
      <c r="AGJ2006"/>
      <c r="AGK2006"/>
      <c r="AGL2006"/>
      <c r="AGM2006"/>
      <c r="AGN2006"/>
      <c r="AGO2006"/>
      <c r="AGP2006"/>
      <c r="AGQ2006"/>
      <c r="AGR2006"/>
      <c r="AGS2006"/>
      <c r="AGT2006"/>
      <c r="AGU2006"/>
      <c r="AGV2006"/>
      <c r="AGW2006"/>
      <c r="AGX2006"/>
      <c r="AGY2006"/>
      <c r="AGZ2006"/>
      <c r="AHA2006"/>
      <c r="AHB2006"/>
      <c r="AHC2006"/>
      <c r="AHD2006"/>
      <c r="AHE2006"/>
      <c r="AHF2006"/>
      <c r="AHG2006"/>
      <c r="AHH2006"/>
      <c r="AHI2006"/>
      <c r="AHJ2006"/>
      <c r="AHK2006"/>
      <c r="AHL2006"/>
      <c r="AHM2006"/>
      <c r="AHN2006"/>
      <c r="AHO2006"/>
      <c r="AHP2006"/>
      <c r="AHQ2006"/>
      <c r="AHR2006"/>
      <c r="AHS2006"/>
      <c r="AHT2006"/>
      <c r="AHU2006"/>
      <c r="AHV2006"/>
      <c r="AHW2006"/>
      <c r="AHX2006"/>
      <c r="AHY2006"/>
      <c r="AHZ2006"/>
      <c r="AIA2006"/>
      <c r="AIB2006"/>
      <c r="AIC2006"/>
      <c r="AID2006"/>
      <c r="AIE2006"/>
      <c r="AIF2006"/>
      <c r="AIG2006"/>
      <c r="AIH2006"/>
      <c r="AII2006"/>
      <c r="AIJ2006"/>
      <c r="AIK2006"/>
      <c r="AIL2006"/>
      <c r="AIM2006"/>
      <c r="AIN2006"/>
      <c r="AIO2006"/>
      <c r="AIP2006"/>
      <c r="AIQ2006"/>
      <c r="AIR2006"/>
      <c r="AIS2006"/>
      <c r="AIT2006"/>
      <c r="AIU2006"/>
      <c r="AIV2006"/>
      <c r="AIW2006"/>
      <c r="AIX2006"/>
      <c r="AIY2006"/>
      <c r="AIZ2006"/>
      <c r="AJA2006"/>
      <c r="AJB2006"/>
      <c r="AJC2006"/>
      <c r="AJD2006"/>
      <c r="AJE2006"/>
      <c r="AJF2006"/>
      <c r="AJG2006"/>
      <c r="AJH2006"/>
      <c r="AJI2006"/>
      <c r="AJJ2006"/>
      <c r="AJK2006"/>
      <c r="AJL2006"/>
      <c r="AJM2006"/>
      <c r="AJN2006"/>
      <c r="AJO2006"/>
      <c r="AJP2006"/>
      <c r="AJQ2006"/>
      <c r="AJR2006"/>
      <c r="AJS2006"/>
      <c r="AJT2006"/>
      <c r="AJU2006"/>
      <c r="AJV2006"/>
      <c r="AJW2006"/>
      <c r="AJX2006"/>
      <c r="AJY2006"/>
      <c r="AJZ2006"/>
      <c r="AKA2006"/>
      <c r="AKB2006"/>
      <c r="AKC2006"/>
      <c r="AKD2006"/>
      <c r="AKE2006"/>
      <c r="AKF2006"/>
      <c r="AKG2006"/>
      <c r="AKH2006"/>
      <c r="AKI2006"/>
      <c r="AKJ2006"/>
      <c r="AKK2006"/>
      <c r="AKL2006"/>
      <c r="AKM2006"/>
      <c r="AKN2006"/>
      <c r="AKO2006"/>
      <c r="AKP2006"/>
      <c r="AKQ2006"/>
      <c r="AKR2006"/>
      <c r="AKS2006"/>
      <c r="AKT2006"/>
      <c r="AKU2006"/>
      <c r="AKV2006"/>
      <c r="AKW2006"/>
      <c r="AKX2006"/>
      <c r="AKY2006"/>
      <c r="AKZ2006"/>
      <c r="ALA2006"/>
      <c r="ALB2006"/>
      <c r="ALC2006"/>
      <c r="ALD2006"/>
      <c r="ALE2006"/>
      <c r="ALF2006"/>
      <c r="ALG2006"/>
      <c r="ALH2006"/>
      <c r="ALI2006"/>
      <c r="ALJ2006"/>
      <c r="ALK2006"/>
      <c r="ALL2006"/>
      <c r="ALM2006"/>
      <c r="ALN2006"/>
      <c r="ALO2006"/>
      <c r="ALP2006"/>
      <c r="ALQ2006"/>
      <c r="ALR2006"/>
      <c r="ALS2006"/>
      <c r="ALT2006"/>
      <c r="ALU2006"/>
      <c r="ALV2006"/>
      <c r="ALW2006"/>
      <c r="ALX2006"/>
      <c r="ALY2006"/>
      <c r="ALZ2006"/>
      <c r="AMA2006"/>
      <c r="AMB2006"/>
      <c r="AMC2006"/>
      <c r="AMD2006"/>
      <c r="AME2006"/>
      <c r="AMF2006"/>
      <c r="AMG2006"/>
      <c r="AMH2006"/>
      <c r="AMI2006"/>
      <c r="AMJ2006"/>
      <c r="AMK2006"/>
    </row>
    <row r="2007" spans="1:1025" ht="45" customHeight="1" thickTop="1" thickBot="1" x14ac:dyDescent="0.3">
      <c r="A2007" s="249" t="s">
        <v>1560</v>
      </c>
      <c r="B2007" s="249" t="s">
        <v>1560</v>
      </c>
      <c r="C2007" s="249" t="s">
        <v>1560</v>
      </c>
      <c r="D2007" s="249" t="s">
        <v>1560</v>
      </c>
      <c r="E2007" s="249" t="s">
        <v>1560</v>
      </c>
      <c r="F2007" s="249" t="s">
        <v>1560</v>
      </c>
      <c r="G2007" s="249" t="s">
        <v>1560</v>
      </c>
      <c r="H2007" s="249" t="s">
        <v>1560</v>
      </c>
      <c r="I2007" s="249" t="s">
        <v>1560</v>
      </c>
      <c r="J2007" s="249" t="s">
        <v>1560</v>
      </c>
      <c r="K2007" s="249" t="s">
        <v>1560</v>
      </c>
      <c r="L2007" s="249" t="s">
        <v>1560</v>
      </c>
      <c r="M2007" s="249" t="s">
        <v>1560</v>
      </c>
      <c r="N2007" s="249" t="s">
        <v>1560</v>
      </c>
      <c r="O2007" s="249" t="s">
        <v>1560</v>
      </c>
      <c r="P2007" s="249" t="s">
        <v>1560</v>
      </c>
      <c r="Q2007" s="54">
        <v>0</v>
      </c>
      <c r="R2007" s="267" t="s">
        <v>2551</v>
      </c>
      <c r="S2007" s="267"/>
      <c r="T2007" s="267"/>
      <c r="U2007" s="267"/>
      <c r="V2007" s="267"/>
      <c r="W2007" s="267"/>
      <c r="X2007" s="267"/>
      <c r="Y2007" s="267"/>
      <c r="Z2007" s="267"/>
      <c r="AA2007" s="267"/>
      <c r="AB2007" s="267"/>
      <c r="AC2007" s="267"/>
      <c r="AD2007" s="267"/>
      <c r="AE2007" s="267"/>
      <c r="AF2007" s="54">
        <v>2</v>
      </c>
      <c r="AG2007" s="267"/>
      <c r="AH2007" s="267"/>
      <c r="AI2007" s="267"/>
      <c r="AJ2007" s="267"/>
      <c r="AK2007" s="267"/>
      <c r="AL2007" s="267"/>
      <c r="AM2007" s="267"/>
      <c r="AN2007" s="267"/>
      <c r="AO2007" s="267"/>
      <c r="AP2007" s="267"/>
      <c r="AQ2007" s="267"/>
      <c r="AR2007" s="267"/>
      <c r="AS2007" s="267"/>
      <c r="AT2007" s="267"/>
      <c r="AU2007"/>
      <c r="AV2007"/>
      <c r="AW2007"/>
      <c r="AX2007"/>
      <c r="AY2007"/>
      <c r="AZ2007"/>
      <c r="BA2007"/>
      <c r="BB2007"/>
      <c r="BC2007"/>
      <c r="BD2007"/>
      <c r="BE2007"/>
      <c r="BF2007"/>
      <c r="BG2007"/>
      <c r="BH2007"/>
      <c r="BI2007"/>
      <c r="BJ2007"/>
      <c r="BK2007"/>
      <c r="BL2007"/>
      <c r="BM2007"/>
      <c r="BN2007"/>
      <c r="BO2007"/>
      <c r="BP2007"/>
      <c r="BQ2007"/>
      <c r="BR2007"/>
      <c r="BS2007"/>
      <c r="BT2007"/>
      <c r="BU2007"/>
      <c r="BV2007"/>
      <c r="BW2007"/>
      <c r="BX2007"/>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c r="DV2007"/>
      <c r="DW2007"/>
      <c r="DX2007"/>
      <c r="DY2007"/>
      <c r="DZ2007"/>
      <c r="EA2007"/>
      <c r="EB2007"/>
      <c r="EC2007"/>
      <c r="ED2007"/>
      <c r="EE2007"/>
      <c r="EF2007"/>
      <c r="EG2007"/>
      <c r="EH2007"/>
      <c r="EI2007"/>
      <c r="EJ2007"/>
      <c r="EK2007"/>
      <c r="EL2007"/>
      <c r="EM2007"/>
      <c r="EN2007"/>
      <c r="EO2007"/>
      <c r="EP2007"/>
      <c r="EQ2007"/>
      <c r="ER2007"/>
      <c r="ES2007"/>
      <c r="ET2007"/>
      <c r="EU2007"/>
      <c r="EV2007"/>
      <c r="EW2007"/>
      <c r="EX2007"/>
      <c r="EY2007"/>
      <c r="EZ2007"/>
      <c r="FA2007"/>
      <c r="FB2007"/>
      <c r="FC2007"/>
      <c r="FD2007"/>
      <c r="FE2007"/>
      <c r="FF2007"/>
      <c r="FG2007"/>
      <c r="FH2007"/>
      <c r="FI2007"/>
      <c r="FJ2007"/>
      <c r="FK2007"/>
      <c r="FL2007"/>
      <c r="FM2007"/>
      <c r="FN2007"/>
      <c r="FO2007"/>
      <c r="FP2007"/>
      <c r="FQ2007"/>
      <c r="FR2007"/>
      <c r="FS2007"/>
      <c r="FT2007"/>
      <c r="FU2007"/>
      <c r="FV2007"/>
      <c r="FW2007"/>
      <c r="FX2007"/>
      <c r="FY2007"/>
      <c r="FZ2007"/>
      <c r="GA2007"/>
      <c r="GB2007"/>
      <c r="GC2007"/>
      <c r="GD2007"/>
      <c r="GE2007"/>
      <c r="GF2007"/>
      <c r="GG2007"/>
      <c r="GH2007"/>
      <c r="GI2007"/>
      <c r="GJ2007"/>
      <c r="GK2007"/>
      <c r="GL2007"/>
      <c r="GM2007"/>
      <c r="GN2007"/>
      <c r="GO2007"/>
      <c r="GP2007"/>
      <c r="GQ2007"/>
      <c r="GR2007"/>
      <c r="GS2007"/>
      <c r="GT2007"/>
      <c r="GU2007"/>
      <c r="GV2007"/>
      <c r="GW2007"/>
      <c r="GX2007"/>
      <c r="GY2007"/>
      <c r="GZ2007"/>
      <c r="HA2007"/>
      <c r="HB2007"/>
      <c r="HC2007"/>
      <c r="HD2007"/>
      <c r="HE2007"/>
      <c r="HF2007"/>
      <c r="HG2007"/>
      <c r="HH2007"/>
      <c r="HI2007"/>
      <c r="HJ2007"/>
      <c r="HK2007"/>
      <c r="HL2007"/>
      <c r="HM2007"/>
      <c r="HN2007"/>
      <c r="HO2007"/>
      <c r="HP2007"/>
      <c r="HQ2007"/>
      <c r="HR2007"/>
      <c r="HS2007"/>
      <c r="HT2007"/>
      <c r="HU2007"/>
      <c r="HV2007"/>
      <c r="HW2007"/>
      <c r="HX2007"/>
      <c r="HY2007"/>
      <c r="HZ2007"/>
      <c r="IA2007"/>
      <c r="IB2007"/>
      <c r="IC2007"/>
      <c r="ID2007"/>
      <c r="IE2007"/>
      <c r="IF2007"/>
      <c r="IG2007"/>
      <c r="IH2007"/>
      <c r="II2007"/>
      <c r="IJ2007"/>
      <c r="IK2007"/>
      <c r="IL2007"/>
      <c r="IM2007"/>
      <c r="IN2007"/>
      <c r="IO2007"/>
      <c r="IP2007"/>
      <c r="IQ2007"/>
      <c r="IR2007"/>
      <c r="IS2007"/>
      <c r="IT2007"/>
      <c r="IU2007"/>
      <c r="IV2007"/>
      <c r="IW2007"/>
      <c r="IX2007"/>
      <c r="IY2007"/>
      <c r="IZ2007"/>
      <c r="JA2007"/>
      <c r="JB2007"/>
      <c r="JC2007"/>
      <c r="JD2007"/>
      <c r="JE2007"/>
      <c r="JF2007"/>
      <c r="JG2007"/>
      <c r="JH2007"/>
      <c r="JI2007"/>
      <c r="JJ2007"/>
      <c r="JK2007"/>
      <c r="JL2007"/>
      <c r="JM2007"/>
      <c r="JN2007"/>
      <c r="JO2007"/>
      <c r="JP2007"/>
      <c r="JQ2007"/>
      <c r="JR2007"/>
      <c r="JS2007"/>
      <c r="JT2007"/>
      <c r="JU2007"/>
      <c r="JV2007"/>
      <c r="JW2007"/>
      <c r="JX2007"/>
      <c r="JY2007"/>
      <c r="JZ2007"/>
      <c r="KA2007"/>
      <c r="KB2007"/>
      <c r="KC2007"/>
      <c r="KD2007"/>
      <c r="KE2007"/>
      <c r="KF2007"/>
      <c r="KG2007"/>
      <c r="KH2007"/>
      <c r="KI2007"/>
      <c r="KJ2007"/>
      <c r="KK2007"/>
      <c r="KL2007"/>
      <c r="KM2007"/>
      <c r="KN2007"/>
      <c r="KO2007"/>
      <c r="KP2007"/>
      <c r="KQ2007"/>
      <c r="KR2007"/>
      <c r="KS2007"/>
      <c r="KT2007"/>
      <c r="KU2007"/>
      <c r="KV2007"/>
      <c r="KW2007"/>
      <c r="KX2007"/>
      <c r="KY2007"/>
      <c r="KZ2007"/>
      <c r="LA2007"/>
      <c r="LB2007"/>
      <c r="LC2007"/>
      <c r="LD2007"/>
      <c r="LE2007"/>
      <c r="LF2007"/>
      <c r="LG2007"/>
      <c r="LH2007"/>
      <c r="LI2007"/>
      <c r="LJ2007"/>
      <c r="LK2007"/>
      <c r="LL2007"/>
      <c r="LM2007"/>
      <c r="LN2007"/>
      <c r="LO2007"/>
      <c r="LP2007"/>
      <c r="LQ2007"/>
      <c r="LR2007"/>
      <c r="LS2007"/>
      <c r="LT2007"/>
      <c r="LU2007"/>
      <c r="LV2007"/>
      <c r="LW2007"/>
      <c r="LX2007"/>
      <c r="LY2007"/>
      <c r="LZ2007"/>
      <c r="MA2007"/>
      <c r="MB2007"/>
      <c r="MC2007"/>
      <c r="MD2007"/>
      <c r="ME2007"/>
      <c r="MF2007"/>
      <c r="MG2007"/>
      <c r="MH2007"/>
      <c r="MI2007"/>
      <c r="MJ2007"/>
      <c r="MK2007"/>
      <c r="ML2007"/>
      <c r="MM2007"/>
      <c r="MN2007"/>
      <c r="MO2007"/>
      <c r="MP2007"/>
      <c r="MQ2007"/>
      <c r="MR2007"/>
      <c r="MS2007"/>
      <c r="MT2007"/>
      <c r="MU2007"/>
      <c r="MV2007"/>
      <c r="MW2007"/>
      <c r="MX2007"/>
      <c r="MY2007"/>
      <c r="MZ2007"/>
      <c r="NA2007"/>
      <c r="NB2007"/>
      <c r="NC2007"/>
      <c r="ND2007"/>
      <c r="NE2007"/>
      <c r="NF2007"/>
      <c r="NG2007"/>
      <c r="NH2007"/>
      <c r="NI2007"/>
      <c r="NJ2007"/>
      <c r="NK2007"/>
      <c r="NL2007"/>
      <c r="NM2007"/>
      <c r="NN2007"/>
      <c r="NO2007"/>
      <c r="NP2007"/>
      <c r="NQ2007"/>
      <c r="NR2007"/>
      <c r="NS2007"/>
      <c r="NT2007"/>
      <c r="NU2007"/>
      <c r="NV2007"/>
      <c r="NW2007"/>
      <c r="NX2007"/>
      <c r="NY2007"/>
      <c r="NZ2007"/>
      <c r="OA2007"/>
      <c r="OB2007"/>
      <c r="OC2007"/>
      <c r="OD2007"/>
      <c r="OE2007"/>
      <c r="OF2007"/>
      <c r="OG2007"/>
      <c r="OH2007"/>
      <c r="OI2007"/>
      <c r="OJ2007"/>
      <c r="OK2007"/>
      <c r="OL2007"/>
      <c r="OM2007"/>
      <c r="ON2007"/>
      <c r="OO2007"/>
      <c r="OP2007"/>
      <c r="OQ2007"/>
      <c r="OR2007"/>
      <c r="OS2007"/>
      <c r="OT2007"/>
      <c r="OU2007"/>
      <c r="OV2007"/>
      <c r="OW2007"/>
      <c r="OX2007"/>
      <c r="OY2007"/>
      <c r="OZ2007"/>
      <c r="PA2007"/>
      <c r="PB2007"/>
      <c r="PC2007"/>
      <c r="PD2007"/>
      <c r="PE2007"/>
      <c r="PF2007"/>
      <c r="PG2007"/>
      <c r="PH2007"/>
      <c r="PI2007"/>
      <c r="PJ2007"/>
      <c r="PK2007"/>
      <c r="PL2007"/>
      <c r="PM2007"/>
      <c r="PN2007"/>
      <c r="PO2007"/>
      <c r="PP2007"/>
      <c r="PQ2007"/>
      <c r="PR2007"/>
      <c r="PS2007"/>
      <c r="PT2007"/>
      <c r="PU2007"/>
      <c r="PV2007"/>
      <c r="PW2007"/>
      <c r="PX2007"/>
      <c r="PY2007"/>
      <c r="PZ2007"/>
      <c r="QA2007"/>
      <c r="QB2007"/>
      <c r="QC2007"/>
      <c r="QD2007"/>
      <c r="QE2007"/>
      <c r="QF2007"/>
      <c r="QG2007"/>
      <c r="QH2007"/>
      <c r="QI2007"/>
      <c r="QJ2007"/>
      <c r="QK2007"/>
      <c r="QL2007"/>
      <c r="QM2007"/>
      <c r="QN2007"/>
      <c r="QO2007"/>
      <c r="QP2007"/>
      <c r="QQ2007"/>
      <c r="QR2007"/>
      <c r="QS2007"/>
      <c r="QT2007"/>
      <c r="QU2007"/>
      <c r="QV2007"/>
      <c r="QW2007"/>
      <c r="QX2007"/>
      <c r="QY2007"/>
      <c r="QZ2007"/>
      <c r="RA2007"/>
      <c r="RB2007"/>
      <c r="RC2007"/>
      <c r="RD2007"/>
      <c r="RE2007"/>
      <c r="RF2007"/>
      <c r="RG2007"/>
      <c r="RH2007"/>
      <c r="RI2007"/>
      <c r="RJ2007"/>
      <c r="RK2007"/>
      <c r="RL2007"/>
      <c r="RM2007"/>
      <c r="RN2007"/>
      <c r="RO2007"/>
      <c r="RP2007"/>
      <c r="RQ2007"/>
      <c r="RR2007"/>
      <c r="RS2007"/>
      <c r="RT2007"/>
      <c r="RU2007"/>
      <c r="RV2007"/>
      <c r="RW2007"/>
      <c r="RX2007"/>
      <c r="RY2007"/>
      <c r="RZ2007"/>
      <c r="SA2007"/>
      <c r="SB2007"/>
      <c r="SC2007"/>
      <c r="SD2007"/>
      <c r="SE2007"/>
      <c r="SF2007"/>
      <c r="SG2007"/>
      <c r="SH2007"/>
      <c r="SI2007"/>
      <c r="SJ2007"/>
      <c r="SK2007"/>
      <c r="SL2007"/>
      <c r="SM2007"/>
      <c r="SN2007"/>
      <c r="SO2007"/>
      <c r="SP2007"/>
      <c r="SQ2007"/>
      <c r="SR2007"/>
      <c r="SS2007"/>
      <c r="ST2007"/>
      <c r="SU2007"/>
      <c r="SV2007"/>
      <c r="SW2007"/>
      <c r="SX2007"/>
      <c r="SY2007"/>
      <c r="SZ2007"/>
      <c r="TA2007"/>
      <c r="TB2007"/>
      <c r="TC2007"/>
      <c r="TD2007"/>
      <c r="TE2007"/>
      <c r="TF2007"/>
      <c r="TG2007"/>
      <c r="TH2007"/>
      <c r="TI2007"/>
      <c r="TJ2007"/>
      <c r="TK2007"/>
      <c r="TL2007"/>
      <c r="TM2007"/>
      <c r="TN2007"/>
      <c r="TO2007"/>
      <c r="TP2007"/>
      <c r="TQ2007"/>
      <c r="TR2007"/>
      <c r="TS2007"/>
      <c r="TT2007"/>
      <c r="TU2007"/>
      <c r="TV2007"/>
      <c r="TW2007"/>
      <c r="TX2007"/>
      <c r="TY2007"/>
      <c r="TZ2007"/>
      <c r="UA2007"/>
      <c r="UB2007"/>
      <c r="UC2007"/>
      <c r="UD2007"/>
      <c r="UE2007"/>
      <c r="UF2007"/>
      <c r="UG2007"/>
      <c r="UH2007"/>
      <c r="UI2007"/>
      <c r="UJ2007"/>
      <c r="UK2007"/>
      <c r="UL2007"/>
      <c r="UM2007"/>
      <c r="UN2007"/>
      <c r="UO2007"/>
      <c r="UP2007"/>
      <c r="UQ2007"/>
      <c r="UR2007"/>
      <c r="US2007"/>
      <c r="UT2007"/>
      <c r="UU2007"/>
      <c r="UV2007"/>
      <c r="UW2007"/>
      <c r="UX2007"/>
      <c r="UY2007"/>
      <c r="UZ2007"/>
      <c r="VA2007"/>
      <c r="VB2007"/>
      <c r="VC2007"/>
      <c r="VD2007"/>
      <c r="VE2007"/>
      <c r="VF2007"/>
      <c r="VG2007"/>
      <c r="VH2007"/>
      <c r="VI2007"/>
      <c r="VJ2007"/>
      <c r="VK2007"/>
      <c r="VL2007"/>
      <c r="VM2007"/>
      <c r="VN2007"/>
      <c r="VO2007"/>
      <c r="VP2007"/>
      <c r="VQ2007"/>
      <c r="VR2007"/>
      <c r="VS2007"/>
      <c r="VT2007"/>
      <c r="VU2007"/>
      <c r="VV2007"/>
      <c r="VW2007"/>
      <c r="VX2007"/>
      <c r="VY2007"/>
      <c r="VZ2007"/>
      <c r="WA2007"/>
      <c r="WB2007"/>
      <c r="WC2007"/>
      <c r="WD2007"/>
      <c r="WE2007"/>
      <c r="WF2007"/>
      <c r="WG2007"/>
      <c r="WH2007"/>
      <c r="WI2007"/>
      <c r="WJ2007"/>
      <c r="WK2007"/>
      <c r="WL2007"/>
      <c r="WM2007"/>
      <c r="WN2007"/>
      <c r="WO2007"/>
      <c r="WP2007"/>
      <c r="WQ2007"/>
      <c r="WR2007"/>
      <c r="WS2007"/>
      <c r="WT2007"/>
      <c r="WU2007"/>
      <c r="WV2007"/>
      <c r="WW2007"/>
      <c r="WX2007"/>
      <c r="WY2007"/>
      <c r="WZ2007"/>
      <c r="XA2007"/>
      <c r="XB2007"/>
      <c r="XC2007"/>
      <c r="XD2007"/>
      <c r="XE2007"/>
      <c r="XF2007"/>
      <c r="XG2007"/>
      <c r="XH2007"/>
      <c r="XI2007"/>
      <c r="XJ2007"/>
      <c r="XK2007"/>
      <c r="XL2007"/>
      <c r="XM2007"/>
      <c r="XN2007"/>
      <c r="XO2007"/>
      <c r="XP2007"/>
      <c r="XQ2007"/>
      <c r="XR2007"/>
      <c r="XS2007"/>
      <c r="XT2007"/>
      <c r="XU2007"/>
      <c r="XV2007"/>
      <c r="XW2007"/>
      <c r="XX2007"/>
      <c r="XY2007"/>
      <c r="XZ2007"/>
      <c r="YA2007"/>
      <c r="YB2007"/>
      <c r="YC2007"/>
      <c r="YD2007"/>
      <c r="YE2007"/>
      <c r="YF2007"/>
      <c r="YG2007"/>
      <c r="YH2007"/>
      <c r="YI2007"/>
      <c r="YJ2007"/>
      <c r="YK2007"/>
      <c r="YL2007"/>
      <c r="YM2007"/>
      <c r="YN2007"/>
      <c r="YO2007"/>
      <c r="YP2007"/>
      <c r="YQ2007"/>
      <c r="YR2007"/>
      <c r="YS2007"/>
      <c r="YT2007"/>
      <c r="YU2007"/>
      <c r="YV2007"/>
      <c r="YW2007"/>
      <c r="YX2007"/>
      <c r="YY2007"/>
      <c r="YZ2007"/>
      <c r="ZA2007"/>
      <c r="ZB2007"/>
      <c r="ZC2007"/>
      <c r="ZD2007"/>
      <c r="ZE2007"/>
      <c r="ZF2007"/>
      <c r="ZG2007"/>
      <c r="ZH2007"/>
      <c r="ZI2007"/>
      <c r="ZJ2007"/>
      <c r="ZK2007"/>
      <c r="ZL2007"/>
      <c r="ZM2007"/>
      <c r="ZN2007"/>
      <c r="ZO2007"/>
      <c r="ZP2007"/>
      <c r="ZQ2007"/>
      <c r="ZR2007"/>
      <c r="ZS2007"/>
      <c r="ZT2007"/>
      <c r="ZU2007"/>
      <c r="ZV2007"/>
      <c r="ZW2007"/>
      <c r="ZX2007"/>
      <c r="ZY2007"/>
      <c r="ZZ2007"/>
      <c r="AAA2007"/>
      <c r="AAB2007"/>
      <c r="AAC2007"/>
      <c r="AAD2007"/>
      <c r="AAE2007"/>
      <c r="AAF2007"/>
      <c r="AAG2007"/>
      <c r="AAH2007"/>
      <c r="AAI2007"/>
      <c r="AAJ2007"/>
      <c r="AAK2007"/>
      <c r="AAL2007"/>
      <c r="AAM2007"/>
      <c r="AAN2007"/>
      <c r="AAO2007"/>
      <c r="AAP2007"/>
      <c r="AAQ2007"/>
      <c r="AAR2007"/>
      <c r="AAS2007"/>
      <c r="AAT2007"/>
      <c r="AAU2007"/>
      <c r="AAV2007"/>
      <c r="AAW2007"/>
      <c r="AAX2007"/>
      <c r="AAY2007"/>
      <c r="AAZ2007"/>
      <c r="ABA2007"/>
      <c r="ABB2007"/>
      <c r="ABC2007"/>
      <c r="ABD2007"/>
      <c r="ABE2007"/>
      <c r="ABF2007"/>
      <c r="ABG2007"/>
      <c r="ABH2007"/>
      <c r="ABI2007"/>
      <c r="ABJ2007"/>
      <c r="ABK2007"/>
      <c r="ABL2007"/>
      <c r="ABM2007"/>
      <c r="ABN2007"/>
      <c r="ABO2007"/>
      <c r="ABP2007"/>
      <c r="ABQ2007"/>
      <c r="ABR2007"/>
      <c r="ABS2007"/>
      <c r="ABT2007"/>
      <c r="ABU2007"/>
      <c r="ABV2007"/>
      <c r="ABW2007"/>
      <c r="ABX2007"/>
      <c r="ABY2007"/>
      <c r="ABZ2007"/>
      <c r="ACA2007"/>
      <c r="ACB2007"/>
      <c r="ACC2007"/>
      <c r="ACD2007"/>
      <c r="ACE2007"/>
      <c r="ACF2007"/>
      <c r="ACG2007"/>
      <c r="ACH2007"/>
      <c r="ACI2007"/>
      <c r="ACJ2007"/>
      <c r="ACK2007"/>
      <c r="ACL2007"/>
      <c r="ACM2007"/>
      <c r="ACN2007"/>
      <c r="ACO2007"/>
      <c r="ACP2007"/>
      <c r="ACQ2007"/>
      <c r="ACR2007"/>
      <c r="ACS2007"/>
      <c r="ACT2007"/>
      <c r="ACU2007"/>
      <c r="ACV2007"/>
      <c r="ACW2007"/>
      <c r="ACX2007"/>
      <c r="ACY2007"/>
      <c r="ACZ2007"/>
      <c r="ADA2007"/>
      <c r="ADB2007"/>
      <c r="ADC2007"/>
      <c r="ADD2007"/>
      <c r="ADE2007"/>
      <c r="ADF2007"/>
      <c r="ADG2007"/>
      <c r="ADH2007"/>
      <c r="ADI2007"/>
      <c r="ADJ2007"/>
      <c r="ADK2007"/>
      <c r="ADL2007"/>
      <c r="ADM2007"/>
      <c r="ADN2007"/>
      <c r="ADO2007"/>
      <c r="ADP2007"/>
      <c r="ADQ2007"/>
      <c r="ADR2007"/>
      <c r="ADS2007"/>
      <c r="ADT2007"/>
      <c r="ADU2007"/>
      <c r="ADV2007"/>
      <c r="ADW2007"/>
      <c r="ADX2007"/>
      <c r="ADY2007"/>
      <c r="ADZ2007"/>
      <c r="AEA2007"/>
      <c r="AEB2007"/>
      <c r="AEC2007"/>
      <c r="AED2007"/>
      <c r="AEE2007"/>
      <c r="AEF2007"/>
      <c r="AEG2007"/>
      <c r="AEH2007"/>
      <c r="AEI2007"/>
      <c r="AEJ2007"/>
      <c r="AEK2007"/>
      <c r="AEL2007"/>
      <c r="AEM2007"/>
      <c r="AEN2007"/>
      <c r="AEO2007"/>
      <c r="AEP2007"/>
      <c r="AEQ2007"/>
      <c r="AER2007"/>
      <c r="AES2007"/>
      <c r="AET2007"/>
      <c r="AEU2007"/>
      <c r="AEV2007"/>
      <c r="AEW2007"/>
      <c r="AEX2007"/>
      <c r="AEY2007"/>
      <c r="AEZ2007"/>
      <c r="AFA2007"/>
      <c r="AFB2007"/>
      <c r="AFC2007"/>
      <c r="AFD2007"/>
      <c r="AFE2007"/>
      <c r="AFF2007"/>
      <c r="AFG2007"/>
      <c r="AFH2007"/>
      <c r="AFI2007"/>
      <c r="AFJ2007"/>
      <c r="AFK2007"/>
      <c r="AFL2007"/>
      <c r="AFM2007"/>
      <c r="AFN2007"/>
      <c r="AFO2007"/>
      <c r="AFP2007"/>
      <c r="AFQ2007"/>
      <c r="AFR2007"/>
      <c r="AFS2007"/>
      <c r="AFT2007"/>
      <c r="AFU2007"/>
      <c r="AFV2007"/>
      <c r="AFW2007"/>
      <c r="AFX2007"/>
      <c r="AFY2007"/>
      <c r="AFZ2007"/>
      <c r="AGA2007"/>
      <c r="AGB2007"/>
      <c r="AGC2007"/>
      <c r="AGD2007"/>
      <c r="AGE2007"/>
      <c r="AGF2007"/>
      <c r="AGG2007"/>
      <c r="AGH2007"/>
      <c r="AGI2007"/>
      <c r="AGJ2007"/>
      <c r="AGK2007"/>
      <c r="AGL2007"/>
      <c r="AGM2007"/>
      <c r="AGN2007"/>
      <c r="AGO2007"/>
      <c r="AGP2007"/>
      <c r="AGQ2007"/>
      <c r="AGR2007"/>
      <c r="AGS2007"/>
      <c r="AGT2007"/>
      <c r="AGU2007"/>
      <c r="AGV2007"/>
      <c r="AGW2007"/>
      <c r="AGX2007"/>
      <c r="AGY2007"/>
      <c r="AGZ2007"/>
      <c r="AHA2007"/>
      <c r="AHB2007"/>
      <c r="AHC2007"/>
      <c r="AHD2007"/>
      <c r="AHE2007"/>
      <c r="AHF2007"/>
      <c r="AHG2007"/>
      <c r="AHH2007"/>
      <c r="AHI2007"/>
      <c r="AHJ2007"/>
      <c r="AHK2007"/>
      <c r="AHL2007"/>
      <c r="AHM2007"/>
      <c r="AHN2007"/>
      <c r="AHO2007"/>
      <c r="AHP2007"/>
      <c r="AHQ2007"/>
      <c r="AHR2007"/>
      <c r="AHS2007"/>
      <c r="AHT2007"/>
      <c r="AHU2007"/>
      <c r="AHV2007"/>
      <c r="AHW2007"/>
      <c r="AHX2007"/>
      <c r="AHY2007"/>
      <c r="AHZ2007"/>
      <c r="AIA2007"/>
      <c r="AIB2007"/>
      <c r="AIC2007"/>
      <c r="AID2007"/>
      <c r="AIE2007"/>
      <c r="AIF2007"/>
      <c r="AIG2007"/>
      <c r="AIH2007"/>
      <c r="AII2007"/>
      <c r="AIJ2007"/>
      <c r="AIK2007"/>
      <c r="AIL2007"/>
      <c r="AIM2007"/>
      <c r="AIN2007"/>
      <c r="AIO2007"/>
      <c r="AIP2007"/>
      <c r="AIQ2007"/>
      <c r="AIR2007"/>
      <c r="AIS2007"/>
      <c r="AIT2007"/>
      <c r="AIU2007"/>
      <c r="AIV2007"/>
      <c r="AIW2007"/>
      <c r="AIX2007"/>
      <c r="AIY2007"/>
      <c r="AIZ2007"/>
      <c r="AJA2007"/>
      <c r="AJB2007"/>
      <c r="AJC2007"/>
      <c r="AJD2007"/>
      <c r="AJE2007"/>
      <c r="AJF2007"/>
      <c r="AJG2007"/>
      <c r="AJH2007"/>
      <c r="AJI2007"/>
      <c r="AJJ2007"/>
      <c r="AJK2007"/>
      <c r="AJL2007"/>
      <c r="AJM2007"/>
      <c r="AJN2007"/>
      <c r="AJO2007"/>
      <c r="AJP2007"/>
      <c r="AJQ2007"/>
      <c r="AJR2007"/>
      <c r="AJS2007"/>
      <c r="AJT2007"/>
      <c r="AJU2007"/>
      <c r="AJV2007"/>
      <c r="AJW2007"/>
      <c r="AJX2007"/>
      <c r="AJY2007"/>
      <c r="AJZ2007"/>
      <c r="AKA2007"/>
      <c r="AKB2007"/>
      <c r="AKC2007"/>
      <c r="AKD2007"/>
      <c r="AKE2007"/>
      <c r="AKF2007"/>
      <c r="AKG2007"/>
      <c r="AKH2007"/>
      <c r="AKI2007"/>
      <c r="AKJ2007"/>
      <c r="AKK2007"/>
      <c r="AKL2007"/>
      <c r="AKM2007"/>
      <c r="AKN2007"/>
      <c r="AKO2007"/>
      <c r="AKP2007"/>
      <c r="AKQ2007"/>
      <c r="AKR2007"/>
      <c r="AKS2007"/>
      <c r="AKT2007"/>
      <c r="AKU2007"/>
      <c r="AKV2007"/>
      <c r="AKW2007"/>
      <c r="AKX2007"/>
      <c r="AKY2007"/>
      <c r="AKZ2007"/>
      <c r="ALA2007"/>
      <c r="ALB2007"/>
      <c r="ALC2007"/>
      <c r="ALD2007"/>
      <c r="ALE2007"/>
      <c r="ALF2007"/>
      <c r="ALG2007"/>
      <c r="ALH2007"/>
      <c r="ALI2007"/>
      <c r="ALJ2007"/>
      <c r="ALK2007"/>
      <c r="ALL2007"/>
      <c r="ALM2007"/>
      <c r="ALN2007"/>
      <c r="ALO2007"/>
      <c r="ALP2007"/>
      <c r="ALQ2007"/>
      <c r="ALR2007"/>
      <c r="ALS2007"/>
      <c r="ALT2007"/>
      <c r="ALU2007"/>
      <c r="ALV2007"/>
      <c r="ALW2007"/>
      <c r="ALX2007"/>
      <c r="ALY2007"/>
      <c r="ALZ2007"/>
      <c r="AMA2007"/>
      <c r="AMB2007"/>
      <c r="AMC2007"/>
      <c r="AMD2007"/>
      <c r="AME2007"/>
      <c r="AMF2007"/>
      <c r="AMG2007"/>
      <c r="AMH2007"/>
      <c r="AMI2007"/>
      <c r="AMJ2007"/>
      <c r="AMK2007"/>
    </row>
    <row r="2008" spans="1:1025" ht="45" customHeight="1" thickTop="1" thickBot="1" x14ac:dyDescent="0.3">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c r="AU2008"/>
      <c r="AV2008"/>
      <c r="AW2008"/>
      <c r="AX2008"/>
      <c r="AY2008"/>
      <c r="AZ2008"/>
      <c r="BA2008"/>
      <c r="BB2008"/>
      <c r="BC2008"/>
      <c r="BD2008"/>
      <c r="BE2008"/>
      <c r="BF2008"/>
      <c r="BG2008"/>
      <c r="BH2008"/>
      <c r="BI2008"/>
      <c r="BJ2008"/>
      <c r="BK2008"/>
      <c r="BL2008"/>
      <c r="BM2008"/>
      <c r="BN2008"/>
      <c r="BO2008"/>
      <c r="BP2008"/>
      <c r="BQ2008"/>
      <c r="BR2008"/>
      <c r="BS2008"/>
      <c r="BT2008"/>
      <c r="BU2008"/>
      <c r="BV2008"/>
      <c r="BW2008"/>
      <c r="BX2008"/>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c r="DV2008"/>
      <c r="DW2008"/>
      <c r="DX2008"/>
      <c r="DY2008"/>
      <c r="DZ2008"/>
      <c r="EA2008"/>
      <c r="EB2008"/>
      <c r="EC2008"/>
      <c r="ED2008"/>
      <c r="EE2008"/>
      <c r="EF2008"/>
      <c r="EG2008"/>
      <c r="EH2008"/>
      <c r="EI2008"/>
      <c r="EJ2008"/>
      <c r="EK2008"/>
      <c r="EL2008"/>
      <c r="EM2008"/>
      <c r="EN2008"/>
      <c r="EO2008"/>
      <c r="EP2008"/>
      <c r="EQ2008"/>
      <c r="ER2008"/>
      <c r="ES2008"/>
      <c r="ET2008"/>
      <c r="EU2008"/>
      <c r="EV2008"/>
      <c r="EW2008"/>
      <c r="EX2008"/>
      <c r="EY2008"/>
      <c r="EZ2008"/>
      <c r="FA2008"/>
      <c r="FB2008"/>
      <c r="FC2008"/>
      <c r="FD2008"/>
      <c r="FE2008"/>
      <c r="FF2008"/>
      <c r="FG2008"/>
      <c r="FH2008"/>
      <c r="FI2008"/>
      <c r="FJ2008"/>
      <c r="FK2008"/>
      <c r="FL2008"/>
      <c r="FM2008"/>
      <c r="FN2008"/>
      <c r="FO2008"/>
      <c r="FP2008"/>
      <c r="FQ2008"/>
      <c r="FR2008"/>
      <c r="FS2008"/>
      <c r="FT2008"/>
      <c r="FU2008"/>
      <c r="FV2008"/>
      <c r="FW2008"/>
      <c r="FX2008"/>
      <c r="FY2008"/>
      <c r="FZ2008"/>
      <c r="GA2008"/>
      <c r="GB2008"/>
      <c r="GC2008"/>
      <c r="GD2008"/>
      <c r="GE2008"/>
      <c r="GF2008"/>
      <c r="GG2008"/>
      <c r="GH2008"/>
      <c r="GI2008"/>
      <c r="GJ2008"/>
      <c r="GK2008"/>
      <c r="GL2008"/>
      <c r="GM2008"/>
      <c r="GN2008"/>
      <c r="GO2008"/>
      <c r="GP2008"/>
      <c r="GQ2008"/>
      <c r="GR2008"/>
      <c r="GS2008"/>
      <c r="GT2008"/>
      <c r="GU2008"/>
      <c r="GV2008"/>
      <c r="GW2008"/>
      <c r="GX2008"/>
      <c r="GY2008"/>
      <c r="GZ2008"/>
      <c r="HA2008"/>
      <c r="HB2008"/>
      <c r="HC2008"/>
      <c r="HD2008"/>
      <c r="HE2008"/>
      <c r="HF2008"/>
      <c r="HG2008"/>
      <c r="HH2008"/>
      <c r="HI2008"/>
      <c r="HJ2008"/>
      <c r="HK2008"/>
      <c r="HL2008"/>
      <c r="HM2008"/>
      <c r="HN2008"/>
      <c r="HO2008"/>
      <c r="HP2008"/>
      <c r="HQ2008"/>
      <c r="HR2008"/>
      <c r="HS2008"/>
      <c r="HT2008"/>
      <c r="HU2008"/>
      <c r="HV2008"/>
      <c r="HW2008"/>
      <c r="HX2008"/>
      <c r="HY2008"/>
      <c r="HZ2008"/>
      <c r="IA2008"/>
      <c r="IB2008"/>
      <c r="IC2008"/>
      <c r="ID2008"/>
      <c r="IE2008"/>
      <c r="IF2008"/>
      <c r="IG2008"/>
      <c r="IH2008"/>
      <c r="II2008"/>
      <c r="IJ2008"/>
      <c r="IK2008"/>
      <c r="IL2008"/>
      <c r="IM2008"/>
      <c r="IN2008"/>
      <c r="IO2008"/>
      <c r="IP2008"/>
      <c r="IQ2008"/>
      <c r="IR2008"/>
      <c r="IS2008"/>
      <c r="IT2008"/>
      <c r="IU2008"/>
      <c r="IV2008"/>
      <c r="IW2008"/>
      <c r="IX2008"/>
      <c r="IY2008"/>
      <c r="IZ2008"/>
      <c r="JA2008"/>
      <c r="JB2008"/>
      <c r="JC2008"/>
      <c r="JD2008"/>
      <c r="JE2008"/>
      <c r="JF2008"/>
      <c r="JG2008"/>
      <c r="JH2008"/>
      <c r="JI2008"/>
      <c r="JJ2008"/>
      <c r="JK2008"/>
      <c r="JL2008"/>
      <c r="JM2008"/>
      <c r="JN2008"/>
      <c r="JO2008"/>
      <c r="JP2008"/>
      <c r="JQ2008"/>
      <c r="JR2008"/>
      <c r="JS2008"/>
      <c r="JT2008"/>
      <c r="JU2008"/>
      <c r="JV2008"/>
      <c r="JW2008"/>
      <c r="JX2008"/>
      <c r="JY2008"/>
      <c r="JZ2008"/>
      <c r="KA2008"/>
      <c r="KB2008"/>
      <c r="KC2008"/>
      <c r="KD2008"/>
      <c r="KE2008"/>
      <c r="KF2008"/>
      <c r="KG2008"/>
      <c r="KH2008"/>
      <c r="KI2008"/>
      <c r="KJ2008"/>
      <c r="KK2008"/>
      <c r="KL2008"/>
      <c r="KM2008"/>
      <c r="KN2008"/>
      <c r="KO2008"/>
      <c r="KP2008"/>
      <c r="KQ2008"/>
      <c r="KR2008"/>
      <c r="KS2008"/>
      <c r="KT2008"/>
      <c r="KU2008"/>
      <c r="KV2008"/>
      <c r="KW2008"/>
      <c r="KX2008"/>
      <c r="KY2008"/>
      <c r="KZ2008"/>
      <c r="LA2008"/>
      <c r="LB2008"/>
      <c r="LC2008"/>
      <c r="LD2008"/>
      <c r="LE2008"/>
      <c r="LF2008"/>
      <c r="LG2008"/>
      <c r="LH2008"/>
      <c r="LI2008"/>
      <c r="LJ2008"/>
      <c r="LK2008"/>
      <c r="LL2008"/>
      <c r="LM2008"/>
      <c r="LN2008"/>
      <c r="LO2008"/>
      <c r="LP2008"/>
      <c r="LQ2008"/>
      <c r="LR2008"/>
      <c r="LS2008"/>
      <c r="LT2008"/>
      <c r="LU2008"/>
      <c r="LV2008"/>
      <c r="LW2008"/>
      <c r="LX2008"/>
      <c r="LY2008"/>
      <c r="LZ2008"/>
      <c r="MA2008"/>
      <c r="MB2008"/>
      <c r="MC2008"/>
      <c r="MD2008"/>
      <c r="ME2008"/>
      <c r="MF2008"/>
      <c r="MG2008"/>
      <c r="MH2008"/>
      <c r="MI2008"/>
      <c r="MJ2008"/>
      <c r="MK2008"/>
      <c r="ML2008"/>
      <c r="MM2008"/>
      <c r="MN2008"/>
      <c r="MO2008"/>
      <c r="MP2008"/>
      <c r="MQ2008"/>
      <c r="MR2008"/>
      <c r="MS2008"/>
      <c r="MT2008"/>
      <c r="MU2008"/>
      <c r="MV2008"/>
      <c r="MW2008"/>
      <c r="MX2008"/>
      <c r="MY2008"/>
      <c r="MZ2008"/>
      <c r="NA2008"/>
      <c r="NB2008"/>
      <c r="NC2008"/>
      <c r="ND2008"/>
      <c r="NE2008"/>
      <c r="NF2008"/>
      <c r="NG2008"/>
      <c r="NH2008"/>
      <c r="NI2008"/>
      <c r="NJ2008"/>
      <c r="NK2008"/>
      <c r="NL2008"/>
      <c r="NM2008"/>
      <c r="NN2008"/>
      <c r="NO2008"/>
      <c r="NP2008"/>
      <c r="NQ2008"/>
      <c r="NR2008"/>
      <c r="NS2008"/>
      <c r="NT2008"/>
      <c r="NU2008"/>
      <c r="NV2008"/>
      <c r="NW2008"/>
      <c r="NX2008"/>
      <c r="NY2008"/>
      <c r="NZ2008"/>
      <c r="OA2008"/>
      <c r="OB2008"/>
      <c r="OC2008"/>
      <c r="OD2008"/>
      <c r="OE2008"/>
      <c r="OF2008"/>
      <c r="OG2008"/>
      <c r="OH2008"/>
      <c r="OI2008"/>
      <c r="OJ2008"/>
      <c r="OK2008"/>
      <c r="OL2008"/>
      <c r="OM2008"/>
      <c r="ON2008"/>
      <c r="OO2008"/>
      <c r="OP2008"/>
      <c r="OQ2008"/>
      <c r="OR2008"/>
      <c r="OS2008"/>
      <c r="OT2008"/>
      <c r="OU2008"/>
      <c r="OV2008"/>
      <c r="OW2008"/>
      <c r="OX2008"/>
      <c r="OY2008"/>
      <c r="OZ2008"/>
      <c r="PA2008"/>
      <c r="PB2008"/>
      <c r="PC2008"/>
      <c r="PD2008"/>
      <c r="PE2008"/>
      <c r="PF2008"/>
      <c r="PG2008"/>
      <c r="PH2008"/>
      <c r="PI2008"/>
      <c r="PJ2008"/>
      <c r="PK2008"/>
      <c r="PL2008"/>
      <c r="PM2008"/>
      <c r="PN2008"/>
      <c r="PO2008"/>
      <c r="PP2008"/>
      <c r="PQ2008"/>
      <c r="PR2008"/>
      <c r="PS2008"/>
      <c r="PT2008"/>
      <c r="PU2008"/>
      <c r="PV2008"/>
      <c r="PW2008"/>
      <c r="PX2008"/>
      <c r="PY2008"/>
      <c r="PZ2008"/>
      <c r="QA2008"/>
      <c r="QB2008"/>
      <c r="QC2008"/>
      <c r="QD2008"/>
      <c r="QE2008"/>
      <c r="QF2008"/>
      <c r="QG2008"/>
      <c r="QH2008"/>
      <c r="QI2008"/>
      <c r="QJ2008"/>
      <c r="QK2008"/>
      <c r="QL2008"/>
      <c r="QM2008"/>
      <c r="QN2008"/>
      <c r="QO2008"/>
      <c r="QP2008"/>
      <c r="QQ2008"/>
      <c r="QR2008"/>
      <c r="QS2008"/>
      <c r="QT2008"/>
      <c r="QU2008"/>
      <c r="QV2008"/>
      <c r="QW2008"/>
      <c r="QX2008"/>
      <c r="QY2008"/>
      <c r="QZ2008"/>
      <c r="RA2008"/>
      <c r="RB2008"/>
      <c r="RC2008"/>
      <c r="RD2008"/>
      <c r="RE2008"/>
      <c r="RF2008"/>
      <c r="RG2008"/>
      <c r="RH2008"/>
      <c r="RI2008"/>
      <c r="RJ2008"/>
      <c r="RK2008"/>
      <c r="RL2008"/>
      <c r="RM2008"/>
      <c r="RN2008"/>
      <c r="RO2008"/>
      <c r="RP2008"/>
      <c r="RQ2008"/>
      <c r="RR2008"/>
      <c r="RS2008"/>
      <c r="RT2008"/>
      <c r="RU2008"/>
      <c r="RV2008"/>
      <c r="RW2008"/>
      <c r="RX2008"/>
      <c r="RY2008"/>
      <c r="RZ2008"/>
      <c r="SA2008"/>
      <c r="SB2008"/>
      <c r="SC2008"/>
      <c r="SD2008"/>
      <c r="SE2008"/>
      <c r="SF2008"/>
      <c r="SG2008"/>
      <c r="SH2008"/>
      <c r="SI2008"/>
      <c r="SJ2008"/>
      <c r="SK2008"/>
      <c r="SL2008"/>
      <c r="SM2008"/>
      <c r="SN2008"/>
      <c r="SO2008"/>
      <c r="SP2008"/>
      <c r="SQ2008"/>
      <c r="SR2008"/>
      <c r="SS2008"/>
      <c r="ST2008"/>
      <c r="SU2008"/>
      <c r="SV2008"/>
      <c r="SW2008"/>
      <c r="SX2008"/>
      <c r="SY2008"/>
      <c r="SZ2008"/>
      <c r="TA2008"/>
      <c r="TB2008"/>
      <c r="TC2008"/>
      <c r="TD2008"/>
      <c r="TE2008"/>
      <c r="TF2008"/>
      <c r="TG2008"/>
      <c r="TH2008"/>
      <c r="TI2008"/>
      <c r="TJ2008"/>
      <c r="TK2008"/>
      <c r="TL2008"/>
      <c r="TM2008"/>
      <c r="TN2008"/>
      <c r="TO2008"/>
      <c r="TP2008"/>
      <c r="TQ2008"/>
      <c r="TR2008"/>
      <c r="TS2008"/>
      <c r="TT2008"/>
      <c r="TU2008"/>
      <c r="TV2008"/>
      <c r="TW2008"/>
      <c r="TX2008"/>
      <c r="TY2008"/>
      <c r="TZ2008"/>
      <c r="UA2008"/>
      <c r="UB2008"/>
      <c r="UC2008"/>
      <c r="UD2008"/>
      <c r="UE2008"/>
      <c r="UF2008"/>
      <c r="UG2008"/>
      <c r="UH2008"/>
      <c r="UI2008"/>
      <c r="UJ2008"/>
      <c r="UK2008"/>
      <c r="UL2008"/>
      <c r="UM2008"/>
      <c r="UN2008"/>
      <c r="UO2008"/>
      <c r="UP2008"/>
      <c r="UQ2008"/>
      <c r="UR2008"/>
      <c r="US2008"/>
      <c r="UT2008"/>
      <c r="UU2008"/>
      <c r="UV2008"/>
      <c r="UW2008"/>
      <c r="UX2008"/>
      <c r="UY2008"/>
      <c r="UZ2008"/>
      <c r="VA2008"/>
      <c r="VB2008"/>
      <c r="VC2008"/>
      <c r="VD2008"/>
      <c r="VE2008"/>
      <c r="VF2008"/>
      <c r="VG2008"/>
      <c r="VH2008"/>
      <c r="VI2008"/>
      <c r="VJ2008"/>
      <c r="VK2008"/>
      <c r="VL2008"/>
      <c r="VM2008"/>
      <c r="VN2008"/>
      <c r="VO2008"/>
      <c r="VP2008"/>
      <c r="VQ2008"/>
      <c r="VR2008"/>
      <c r="VS2008"/>
      <c r="VT2008"/>
      <c r="VU2008"/>
      <c r="VV2008"/>
      <c r="VW2008"/>
      <c r="VX2008"/>
      <c r="VY2008"/>
      <c r="VZ2008"/>
      <c r="WA2008"/>
      <c r="WB2008"/>
      <c r="WC2008"/>
      <c r="WD2008"/>
      <c r="WE2008"/>
      <c r="WF2008"/>
      <c r="WG2008"/>
      <c r="WH2008"/>
      <c r="WI2008"/>
      <c r="WJ2008"/>
      <c r="WK2008"/>
      <c r="WL2008"/>
      <c r="WM2008"/>
      <c r="WN2008"/>
      <c r="WO2008"/>
      <c r="WP2008"/>
      <c r="WQ2008"/>
      <c r="WR2008"/>
      <c r="WS2008"/>
      <c r="WT2008"/>
      <c r="WU2008"/>
      <c r="WV2008"/>
      <c r="WW2008"/>
      <c r="WX2008"/>
      <c r="WY2008"/>
      <c r="WZ2008"/>
      <c r="XA2008"/>
      <c r="XB2008"/>
      <c r="XC2008"/>
      <c r="XD2008"/>
      <c r="XE2008"/>
      <c r="XF2008"/>
      <c r="XG2008"/>
      <c r="XH2008"/>
      <c r="XI2008"/>
      <c r="XJ2008"/>
      <c r="XK2008"/>
      <c r="XL2008"/>
      <c r="XM2008"/>
      <c r="XN2008"/>
      <c r="XO2008"/>
      <c r="XP2008"/>
      <c r="XQ2008"/>
      <c r="XR2008"/>
      <c r="XS2008"/>
      <c r="XT2008"/>
      <c r="XU2008"/>
      <c r="XV2008"/>
      <c r="XW2008"/>
      <c r="XX2008"/>
      <c r="XY2008"/>
      <c r="XZ2008"/>
      <c r="YA2008"/>
      <c r="YB2008"/>
      <c r="YC2008"/>
      <c r="YD2008"/>
      <c r="YE2008"/>
      <c r="YF2008"/>
      <c r="YG2008"/>
      <c r="YH2008"/>
      <c r="YI2008"/>
      <c r="YJ2008"/>
      <c r="YK2008"/>
      <c r="YL2008"/>
      <c r="YM2008"/>
      <c r="YN2008"/>
      <c r="YO2008"/>
      <c r="YP2008"/>
      <c r="YQ2008"/>
      <c r="YR2008"/>
      <c r="YS2008"/>
      <c r="YT2008"/>
      <c r="YU2008"/>
      <c r="YV2008"/>
      <c r="YW2008"/>
      <c r="YX2008"/>
      <c r="YY2008"/>
      <c r="YZ2008"/>
      <c r="ZA2008"/>
      <c r="ZB2008"/>
      <c r="ZC2008"/>
      <c r="ZD2008"/>
      <c r="ZE2008"/>
      <c r="ZF2008"/>
      <c r="ZG2008"/>
      <c r="ZH2008"/>
      <c r="ZI2008"/>
      <c r="ZJ2008"/>
      <c r="ZK2008"/>
      <c r="ZL2008"/>
      <c r="ZM2008"/>
      <c r="ZN2008"/>
      <c r="ZO2008"/>
      <c r="ZP2008"/>
      <c r="ZQ2008"/>
      <c r="ZR2008"/>
      <c r="ZS2008"/>
      <c r="ZT2008"/>
      <c r="ZU2008"/>
      <c r="ZV2008"/>
      <c r="ZW2008"/>
      <c r="ZX2008"/>
      <c r="ZY2008"/>
      <c r="ZZ2008"/>
      <c r="AAA2008"/>
      <c r="AAB2008"/>
      <c r="AAC2008"/>
      <c r="AAD2008"/>
      <c r="AAE2008"/>
      <c r="AAF2008"/>
      <c r="AAG2008"/>
      <c r="AAH2008"/>
      <c r="AAI2008"/>
      <c r="AAJ2008"/>
      <c r="AAK2008"/>
      <c r="AAL2008"/>
      <c r="AAM2008"/>
      <c r="AAN2008"/>
      <c r="AAO2008"/>
      <c r="AAP2008"/>
      <c r="AAQ2008"/>
      <c r="AAR2008"/>
      <c r="AAS2008"/>
      <c r="AAT2008"/>
      <c r="AAU2008"/>
      <c r="AAV2008"/>
      <c r="AAW2008"/>
      <c r="AAX2008"/>
      <c r="AAY2008"/>
      <c r="AAZ2008"/>
      <c r="ABA2008"/>
      <c r="ABB2008"/>
      <c r="ABC2008"/>
      <c r="ABD2008"/>
      <c r="ABE2008"/>
      <c r="ABF2008"/>
      <c r="ABG2008"/>
      <c r="ABH2008"/>
      <c r="ABI2008"/>
      <c r="ABJ2008"/>
      <c r="ABK2008"/>
      <c r="ABL2008"/>
      <c r="ABM2008"/>
      <c r="ABN2008"/>
      <c r="ABO2008"/>
      <c r="ABP2008"/>
      <c r="ABQ2008"/>
      <c r="ABR2008"/>
      <c r="ABS2008"/>
      <c r="ABT2008"/>
      <c r="ABU2008"/>
      <c r="ABV2008"/>
      <c r="ABW2008"/>
      <c r="ABX2008"/>
      <c r="ABY2008"/>
      <c r="ABZ2008"/>
      <c r="ACA2008"/>
      <c r="ACB2008"/>
      <c r="ACC2008"/>
      <c r="ACD2008"/>
      <c r="ACE2008"/>
      <c r="ACF2008"/>
      <c r="ACG2008"/>
      <c r="ACH2008"/>
      <c r="ACI2008"/>
      <c r="ACJ2008"/>
      <c r="ACK2008"/>
      <c r="ACL2008"/>
      <c r="ACM2008"/>
      <c r="ACN2008"/>
      <c r="ACO2008"/>
      <c r="ACP2008"/>
      <c r="ACQ2008"/>
      <c r="ACR2008"/>
      <c r="ACS2008"/>
      <c r="ACT2008"/>
      <c r="ACU2008"/>
      <c r="ACV2008"/>
      <c r="ACW2008"/>
      <c r="ACX2008"/>
      <c r="ACY2008"/>
      <c r="ACZ2008"/>
      <c r="ADA2008"/>
      <c r="ADB2008"/>
      <c r="ADC2008"/>
      <c r="ADD2008"/>
      <c r="ADE2008"/>
      <c r="ADF2008"/>
      <c r="ADG2008"/>
      <c r="ADH2008"/>
      <c r="ADI2008"/>
      <c r="ADJ2008"/>
      <c r="ADK2008"/>
      <c r="ADL2008"/>
      <c r="ADM2008"/>
      <c r="ADN2008"/>
      <c r="ADO2008"/>
      <c r="ADP2008"/>
      <c r="ADQ2008"/>
      <c r="ADR2008"/>
      <c r="ADS2008"/>
      <c r="ADT2008"/>
      <c r="ADU2008"/>
      <c r="ADV2008"/>
      <c r="ADW2008"/>
      <c r="ADX2008"/>
      <c r="ADY2008"/>
      <c r="ADZ2008"/>
      <c r="AEA2008"/>
      <c r="AEB2008"/>
      <c r="AEC2008"/>
      <c r="AED2008"/>
      <c r="AEE2008"/>
      <c r="AEF2008"/>
      <c r="AEG2008"/>
      <c r="AEH2008"/>
      <c r="AEI2008"/>
      <c r="AEJ2008"/>
      <c r="AEK2008"/>
      <c r="AEL2008"/>
      <c r="AEM2008"/>
      <c r="AEN2008"/>
      <c r="AEO2008"/>
      <c r="AEP2008"/>
      <c r="AEQ2008"/>
      <c r="AER2008"/>
      <c r="AES2008"/>
      <c r="AET2008"/>
      <c r="AEU2008"/>
      <c r="AEV2008"/>
      <c r="AEW2008"/>
      <c r="AEX2008"/>
      <c r="AEY2008"/>
      <c r="AEZ2008"/>
      <c r="AFA2008"/>
      <c r="AFB2008"/>
      <c r="AFC2008"/>
      <c r="AFD2008"/>
      <c r="AFE2008"/>
      <c r="AFF2008"/>
      <c r="AFG2008"/>
      <c r="AFH2008"/>
      <c r="AFI2008"/>
      <c r="AFJ2008"/>
      <c r="AFK2008"/>
      <c r="AFL2008"/>
      <c r="AFM2008"/>
      <c r="AFN2008"/>
      <c r="AFO2008"/>
      <c r="AFP2008"/>
      <c r="AFQ2008"/>
      <c r="AFR2008"/>
      <c r="AFS2008"/>
      <c r="AFT2008"/>
      <c r="AFU2008"/>
      <c r="AFV2008"/>
      <c r="AFW2008"/>
      <c r="AFX2008"/>
      <c r="AFY2008"/>
      <c r="AFZ2008"/>
      <c r="AGA2008"/>
      <c r="AGB2008"/>
      <c r="AGC2008"/>
      <c r="AGD2008"/>
      <c r="AGE2008"/>
      <c r="AGF2008"/>
      <c r="AGG2008"/>
      <c r="AGH2008"/>
      <c r="AGI2008"/>
      <c r="AGJ2008"/>
      <c r="AGK2008"/>
      <c r="AGL2008"/>
      <c r="AGM2008"/>
      <c r="AGN2008"/>
      <c r="AGO2008"/>
      <c r="AGP2008"/>
      <c r="AGQ2008"/>
      <c r="AGR2008"/>
      <c r="AGS2008"/>
      <c r="AGT2008"/>
      <c r="AGU2008"/>
      <c r="AGV2008"/>
      <c r="AGW2008"/>
      <c r="AGX2008"/>
      <c r="AGY2008"/>
      <c r="AGZ2008"/>
      <c r="AHA2008"/>
      <c r="AHB2008"/>
      <c r="AHC2008"/>
      <c r="AHD2008"/>
      <c r="AHE2008"/>
      <c r="AHF2008"/>
      <c r="AHG2008"/>
      <c r="AHH2008"/>
      <c r="AHI2008"/>
      <c r="AHJ2008"/>
      <c r="AHK2008"/>
      <c r="AHL2008"/>
      <c r="AHM2008"/>
      <c r="AHN2008"/>
      <c r="AHO2008"/>
      <c r="AHP2008"/>
      <c r="AHQ2008"/>
      <c r="AHR2008"/>
      <c r="AHS2008"/>
      <c r="AHT2008"/>
      <c r="AHU2008"/>
      <c r="AHV2008"/>
      <c r="AHW2008"/>
      <c r="AHX2008"/>
      <c r="AHY2008"/>
      <c r="AHZ2008"/>
      <c r="AIA2008"/>
      <c r="AIB2008"/>
      <c r="AIC2008"/>
      <c r="AID2008"/>
      <c r="AIE2008"/>
      <c r="AIF2008"/>
      <c r="AIG2008"/>
      <c r="AIH2008"/>
      <c r="AII2008"/>
      <c r="AIJ2008"/>
      <c r="AIK2008"/>
      <c r="AIL2008"/>
      <c r="AIM2008"/>
      <c r="AIN2008"/>
      <c r="AIO2008"/>
      <c r="AIP2008"/>
      <c r="AIQ2008"/>
      <c r="AIR2008"/>
      <c r="AIS2008"/>
      <c r="AIT2008"/>
      <c r="AIU2008"/>
      <c r="AIV2008"/>
      <c r="AIW2008"/>
      <c r="AIX2008"/>
      <c r="AIY2008"/>
      <c r="AIZ2008"/>
      <c r="AJA2008"/>
      <c r="AJB2008"/>
      <c r="AJC2008"/>
      <c r="AJD2008"/>
      <c r="AJE2008"/>
      <c r="AJF2008"/>
      <c r="AJG2008"/>
      <c r="AJH2008"/>
      <c r="AJI2008"/>
      <c r="AJJ2008"/>
      <c r="AJK2008"/>
      <c r="AJL2008"/>
      <c r="AJM2008"/>
      <c r="AJN2008"/>
      <c r="AJO2008"/>
      <c r="AJP2008"/>
      <c r="AJQ2008"/>
      <c r="AJR2008"/>
      <c r="AJS2008"/>
      <c r="AJT2008"/>
      <c r="AJU2008"/>
      <c r="AJV2008"/>
      <c r="AJW2008"/>
      <c r="AJX2008"/>
      <c r="AJY2008"/>
      <c r="AJZ2008"/>
      <c r="AKA2008"/>
      <c r="AKB2008"/>
      <c r="AKC2008"/>
      <c r="AKD2008"/>
      <c r="AKE2008"/>
      <c r="AKF2008"/>
      <c r="AKG2008"/>
      <c r="AKH2008"/>
      <c r="AKI2008"/>
      <c r="AKJ2008"/>
      <c r="AKK2008"/>
      <c r="AKL2008"/>
      <c r="AKM2008"/>
      <c r="AKN2008"/>
      <c r="AKO2008"/>
      <c r="AKP2008"/>
      <c r="AKQ2008"/>
      <c r="AKR2008"/>
      <c r="AKS2008"/>
      <c r="AKT2008"/>
      <c r="AKU2008"/>
      <c r="AKV2008"/>
      <c r="AKW2008"/>
      <c r="AKX2008"/>
      <c r="AKY2008"/>
      <c r="AKZ2008"/>
      <c r="ALA2008"/>
      <c r="ALB2008"/>
      <c r="ALC2008"/>
      <c r="ALD2008"/>
      <c r="ALE2008"/>
      <c r="ALF2008"/>
      <c r="ALG2008"/>
      <c r="ALH2008"/>
      <c r="ALI2008"/>
      <c r="ALJ2008"/>
      <c r="ALK2008"/>
      <c r="ALL2008"/>
      <c r="ALM2008"/>
      <c r="ALN2008"/>
      <c r="ALO2008"/>
      <c r="ALP2008"/>
      <c r="ALQ2008"/>
      <c r="ALR2008"/>
      <c r="ALS2008"/>
      <c r="ALT2008"/>
      <c r="ALU2008"/>
      <c r="ALV2008"/>
      <c r="ALW2008"/>
      <c r="ALX2008"/>
      <c r="ALY2008"/>
      <c r="ALZ2008"/>
      <c r="AMA2008"/>
      <c r="AMB2008"/>
      <c r="AMC2008"/>
      <c r="AMD2008"/>
      <c r="AME2008"/>
      <c r="AMF2008"/>
      <c r="AMG2008"/>
      <c r="AMH2008"/>
      <c r="AMI2008"/>
      <c r="AMJ2008"/>
      <c r="AMK2008"/>
    </row>
    <row r="2009" spans="1:1025" ht="45" customHeight="1" thickTop="1" thickBot="1" x14ac:dyDescent="0.3">
      <c r="A2009" s="257" t="s">
        <v>197</v>
      </c>
      <c r="B2009" s="257"/>
      <c r="C2009" s="257"/>
      <c r="D2009" s="257"/>
      <c r="E2009" s="257"/>
      <c r="F2009" s="257"/>
      <c r="G2009" s="257"/>
      <c r="H2009" s="257"/>
      <c r="I2009" s="257"/>
      <c r="J2009" s="257"/>
      <c r="K2009" s="257"/>
      <c r="L2009" s="257"/>
      <c r="M2009" s="257"/>
      <c r="N2009" s="257"/>
      <c r="O2009" s="257"/>
      <c r="P2009" s="257"/>
      <c r="Q2009" s="56" t="s">
        <v>188</v>
      </c>
      <c r="R2009" s="258" t="s">
        <v>189</v>
      </c>
      <c r="S2009" s="258"/>
      <c r="T2009" s="258"/>
      <c r="U2009" s="258"/>
      <c r="V2009" s="258"/>
      <c r="W2009" s="258"/>
      <c r="X2009" s="258"/>
      <c r="Y2009" s="258"/>
      <c r="Z2009" s="258"/>
      <c r="AA2009" s="258"/>
      <c r="AB2009" s="258"/>
      <c r="AC2009" s="258"/>
      <c r="AD2009" s="258"/>
      <c r="AE2009" s="258"/>
      <c r="AF2009" s="57" t="s">
        <v>188</v>
      </c>
      <c r="AG2009" s="259" t="s">
        <v>7</v>
      </c>
      <c r="AH2009" s="259"/>
      <c r="AI2009" s="259"/>
      <c r="AJ2009" s="259"/>
      <c r="AK2009" s="259"/>
      <c r="AL2009" s="259"/>
      <c r="AM2009" s="259"/>
      <c r="AN2009" s="259"/>
      <c r="AO2009" s="259"/>
      <c r="AP2009" s="259"/>
      <c r="AQ2009" s="259"/>
      <c r="AR2009" s="259"/>
      <c r="AS2009" s="259"/>
      <c r="AT2009" s="259"/>
      <c r="AU2009"/>
      <c r="AV2009"/>
      <c r="AW2009"/>
      <c r="AX2009"/>
      <c r="AY2009"/>
      <c r="AZ2009"/>
      <c r="BA2009"/>
      <c r="BB2009"/>
      <c r="BC2009"/>
      <c r="BD2009"/>
      <c r="BE2009"/>
      <c r="BF2009"/>
      <c r="BG2009"/>
      <c r="BH2009"/>
      <c r="BI2009"/>
      <c r="BJ2009"/>
      <c r="BK2009"/>
      <c r="BL2009"/>
      <c r="BM2009"/>
      <c r="BN2009"/>
      <c r="BO2009"/>
      <c r="BP2009"/>
      <c r="BQ2009"/>
      <c r="BR2009"/>
      <c r="BS2009"/>
      <c r="BT2009"/>
      <c r="BU2009"/>
      <c r="BV2009"/>
      <c r="BW2009"/>
      <c r="BX2009"/>
      <c r="BY200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I2009"/>
      <c r="DJ2009"/>
      <c r="DK2009"/>
      <c r="DL2009"/>
      <c r="DM2009"/>
      <c r="DN2009"/>
      <c r="DO2009"/>
      <c r="DP2009"/>
      <c r="DQ2009"/>
      <c r="DR2009"/>
      <c r="DS2009"/>
      <c r="DT2009"/>
      <c r="DU2009"/>
      <c r="DV2009"/>
      <c r="DW2009"/>
      <c r="DX2009"/>
      <c r="DY2009"/>
      <c r="DZ2009"/>
      <c r="EA2009"/>
      <c r="EB2009"/>
      <c r="EC2009"/>
      <c r="ED2009"/>
      <c r="EE2009"/>
      <c r="EF2009"/>
      <c r="EG2009"/>
      <c r="EH2009"/>
      <c r="EI2009"/>
      <c r="EJ2009"/>
      <c r="EK2009"/>
      <c r="EL2009"/>
      <c r="EM2009"/>
      <c r="EN2009"/>
      <c r="EO2009"/>
      <c r="EP2009"/>
      <c r="EQ2009"/>
      <c r="ER2009"/>
      <c r="ES2009"/>
      <c r="ET2009"/>
      <c r="EU2009"/>
      <c r="EV2009"/>
      <c r="EW2009"/>
      <c r="EX2009"/>
      <c r="EY2009"/>
      <c r="EZ2009"/>
      <c r="FA2009"/>
      <c r="FB2009"/>
      <c r="FC2009"/>
      <c r="FD2009"/>
      <c r="FE2009"/>
      <c r="FF2009"/>
      <c r="FG2009"/>
      <c r="FH2009"/>
      <c r="FI2009"/>
      <c r="FJ2009"/>
      <c r="FK2009"/>
      <c r="FL2009"/>
      <c r="FM2009"/>
      <c r="FN2009"/>
      <c r="FO2009"/>
      <c r="FP2009"/>
      <c r="FQ2009"/>
      <c r="FR2009"/>
      <c r="FS2009"/>
      <c r="FT2009"/>
      <c r="FU2009"/>
      <c r="FV2009"/>
      <c r="FW2009"/>
      <c r="FX2009"/>
      <c r="FY2009"/>
      <c r="FZ2009"/>
      <c r="GA2009"/>
      <c r="GB2009"/>
      <c r="GC2009"/>
      <c r="GD2009"/>
      <c r="GE2009"/>
      <c r="GF2009"/>
      <c r="GG2009"/>
      <c r="GH2009"/>
      <c r="GI2009"/>
      <c r="GJ2009"/>
      <c r="GK2009"/>
      <c r="GL2009"/>
      <c r="GM2009"/>
      <c r="GN2009"/>
      <c r="GO2009"/>
      <c r="GP2009"/>
      <c r="GQ2009"/>
      <c r="GR2009"/>
      <c r="GS2009"/>
      <c r="GT2009"/>
      <c r="GU2009"/>
      <c r="GV2009"/>
      <c r="GW2009"/>
      <c r="GX2009"/>
      <c r="GY2009"/>
      <c r="GZ2009"/>
      <c r="HA2009"/>
      <c r="HB2009"/>
      <c r="HC2009"/>
      <c r="HD2009"/>
      <c r="HE2009"/>
      <c r="HF2009"/>
      <c r="HG2009"/>
      <c r="HH2009"/>
      <c r="HI2009"/>
      <c r="HJ2009"/>
      <c r="HK2009"/>
      <c r="HL2009"/>
      <c r="HM2009"/>
      <c r="HN2009"/>
      <c r="HO2009"/>
      <c r="HP2009"/>
      <c r="HQ2009"/>
      <c r="HR2009"/>
      <c r="HS2009"/>
      <c r="HT2009"/>
      <c r="HU2009"/>
      <c r="HV2009"/>
      <c r="HW2009"/>
      <c r="HX2009"/>
      <c r="HY2009"/>
      <c r="HZ2009"/>
      <c r="IA2009"/>
      <c r="IB2009"/>
      <c r="IC2009"/>
      <c r="ID2009"/>
      <c r="IE2009"/>
      <c r="IF2009"/>
      <c r="IG2009"/>
      <c r="IH2009"/>
      <c r="II2009"/>
      <c r="IJ2009"/>
      <c r="IK2009"/>
      <c r="IL2009"/>
      <c r="IM2009"/>
      <c r="IN2009"/>
      <c r="IO2009"/>
      <c r="IP2009"/>
      <c r="IQ2009"/>
      <c r="IR2009"/>
      <c r="IS2009"/>
      <c r="IT2009"/>
      <c r="IU2009"/>
      <c r="IV2009"/>
      <c r="IW2009"/>
      <c r="IX2009"/>
      <c r="IY2009"/>
      <c r="IZ2009"/>
      <c r="JA2009"/>
      <c r="JB2009"/>
      <c r="JC2009"/>
      <c r="JD2009"/>
      <c r="JE2009"/>
      <c r="JF2009"/>
      <c r="JG2009"/>
      <c r="JH2009"/>
      <c r="JI2009"/>
      <c r="JJ2009"/>
      <c r="JK2009"/>
      <c r="JL2009"/>
      <c r="JM2009"/>
      <c r="JN2009"/>
      <c r="JO2009"/>
      <c r="JP2009"/>
      <c r="JQ2009"/>
      <c r="JR2009"/>
      <c r="JS2009"/>
      <c r="JT2009"/>
      <c r="JU2009"/>
      <c r="JV2009"/>
      <c r="JW2009"/>
      <c r="JX2009"/>
      <c r="JY2009"/>
      <c r="JZ2009"/>
      <c r="KA2009"/>
      <c r="KB2009"/>
      <c r="KC2009"/>
      <c r="KD2009"/>
      <c r="KE2009"/>
      <c r="KF2009"/>
      <c r="KG2009"/>
      <c r="KH2009"/>
      <c r="KI2009"/>
      <c r="KJ2009"/>
      <c r="KK2009"/>
      <c r="KL2009"/>
      <c r="KM2009"/>
      <c r="KN2009"/>
      <c r="KO2009"/>
      <c r="KP2009"/>
      <c r="KQ2009"/>
      <c r="KR2009"/>
      <c r="KS2009"/>
      <c r="KT2009"/>
      <c r="KU2009"/>
      <c r="KV2009"/>
      <c r="KW2009"/>
      <c r="KX2009"/>
      <c r="KY2009"/>
      <c r="KZ2009"/>
      <c r="LA2009"/>
      <c r="LB2009"/>
      <c r="LC2009"/>
      <c r="LD2009"/>
      <c r="LE2009"/>
      <c r="LF2009"/>
      <c r="LG2009"/>
      <c r="LH2009"/>
      <c r="LI2009"/>
      <c r="LJ2009"/>
      <c r="LK2009"/>
      <c r="LL2009"/>
      <c r="LM2009"/>
      <c r="LN2009"/>
      <c r="LO2009"/>
      <c r="LP2009"/>
      <c r="LQ2009"/>
      <c r="LR2009"/>
      <c r="LS2009"/>
      <c r="LT2009"/>
      <c r="LU2009"/>
      <c r="LV2009"/>
      <c r="LW2009"/>
      <c r="LX2009"/>
      <c r="LY2009"/>
      <c r="LZ2009"/>
      <c r="MA2009"/>
      <c r="MB2009"/>
      <c r="MC2009"/>
      <c r="MD2009"/>
      <c r="ME2009"/>
      <c r="MF2009"/>
      <c r="MG2009"/>
      <c r="MH2009"/>
      <c r="MI2009"/>
      <c r="MJ2009"/>
      <c r="MK2009"/>
      <c r="ML2009"/>
      <c r="MM2009"/>
      <c r="MN2009"/>
      <c r="MO2009"/>
      <c r="MP2009"/>
      <c r="MQ2009"/>
      <c r="MR2009"/>
      <c r="MS2009"/>
      <c r="MT2009"/>
      <c r="MU2009"/>
      <c r="MV2009"/>
      <c r="MW2009"/>
      <c r="MX2009"/>
      <c r="MY2009"/>
      <c r="MZ2009"/>
      <c r="NA2009"/>
      <c r="NB2009"/>
      <c r="NC2009"/>
      <c r="ND2009"/>
      <c r="NE2009"/>
      <c r="NF2009"/>
      <c r="NG2009"/>
      <c r="NH2009"/>
      <c r="NI2009"/>
      <c r="NJ2009"/>
      <c r="NK2009"/>
      <c r="NL2009"/>
      <c r="NM2009"/>
      <c r="NN2009"/>
      <c r="NO2009"/>
      <c r="NP2009"/>
      <c r="NQ2009"/>
      <c r="NR2009"/>
      <c r="NS2009"/>
      <c r="NT2009"/>
      <c r="NU2009"/>
      <c r="NV2009"/>
      <c r="NW2009"/>
      <c r="NX2009"/>
      <c r="NY2009"/>
      <c r="NZ2009"/>
      <c r="OA2009"/>
      <c r="OB2009"/>
      <c r="OC2009"/>
      <c r="OD2009"/>
      <c r="OE2009"/>
      <c r="OF2009"/>
      <c r="OG2009"/>
      <c r="OH2009"/>
      <c r="OI2009"/>
      <c r="OJ2009"/>
      <c r="OK2009"/>
      <c r="OL2009"/>
      <c r="OM2009"/>
      <c r="ON2009"/>
      <c r="OO2009"/>
      <c r="OP2009"/>
      <c r="OQ2009"/>
      <c r="OR2009"/>
      <c r="OS2009"/>
      <c r="OT2009"/>
      <c r="OU2009"/>
      <c r="OV2009"/>
      <c r="OW2009"/>
      <c r="OX2009"/>
      <c r="OY2009"/>
      <c r="OZ2009"/>
      <c r="PA2009"/>
      <c r="PB2009"/>
      <c r="PC2009"/>
      <c r="PD2009"/>
      <c r="PE2009"/>
      <c r="PF2009"/>
      <c r="PG2009"/>
      <c r="PH2009"/>
      <c r="PI2009"/>
      <c r="PJ2009"/>
      <c r="PK2009"/>
      <c r="PL2009"/>
      <c r="PM2009"/>
      <c r="PN2009"/>
      <c r="PO2009"/>
      <c r="PP2009"/>
      <c r="PQ2009"/>
      <c r="PR2009"/>
      <c r="PS2009"/>
      <c r="PT2009"/>
      <c r="PU2009"/>
      <c r="PV2009"/>
      <c r="PW2009"/>
      <c r="PX2009"/>
      <c r="PY2009"/>
      <c r="PZ2009"/>
      <c r="QA2009"/>
      <c r="QB2009"/>
      <c r="QC2009"/>
      <c r="QD2009"/>
      <c r="QE2009"/>
      <c r="QF2009"/>
      <c r="QG2009"/>
      <c r="QH2009"/>
      <c r="QI2009"/>
      <c r="QJ2009"/>
      <c r="QK2009"/>
      <c r="QL2009"/>
      <c r="QM2009"/>
      <c r="QN2009"/>
      <c r="QO2009"/>
      <c r="QP2009"/>
      <c r="QQ2009"/>
      <c r="QR2009"/>
      <c r="QS2009"/>
      <c r="QT2009"/>
      <c r="QU2009"/>
      <c r="QV2009"/>
      <c r="QW2009"/>
      <c r="QX2009"/>
      <c r="QY2009"/>
      <c r="QZ2009"/>
      <c r="RA2009"/>
      <c r="RB2009"/>
      <c r="RC2009"/>
      <c r="RD2009"/>
      <c r="RE2009"/>
      <c r="RF2009"/>
      <c r="RG2009"/>
      <c r="RH2009"/>
      <c r="RI2009"/>
      <c r="RJ2009"/>
      <c r="RK2009"/>
      <c r="RL2009"/>
      <c r="RM2009"/>
      <c r="RN2009"/>
      <c r="RO2009"/>
      <c r="RP2009"/>
      <c r="RQ2009"/>
      <c r="RR2009"/>
      <c r="RS2009"/>
      <c r="RT2009"/>
      <c r="RU2009"/>
      <c r="RV2009"/>
      <c r="RW2009"/>
      <c r="RX2009"/>
      <c r="RY2009"/>
      <c r="RZ2009"/>
      <c r="SA2009"/>
      <c r="SB2009"/>
      <c r="SC2009"/>
      <c r="SD2009"/>
      <c r="SE2009"/>
      <c r="SF2009"/>
      <c r="SG2009"/>
      <c r="SH2009"/>
      <c r="SI2009"/>
      <c r="SJ2009"/>
      <c r="SK2009"/>
      <c r="SL2009"/>
      <c r="SM2009"/>
      <c r="SN2009"/>
      <c r="SO2009"/>
      <c r="SP2009"/>
      <c r="SQ2009"/>
      <c r="SR2009"/>
      <c r="SS2009"/>
      <c r="ST2009"/>
      <c r="SU2009"/>
      <c r="SV2009"/>
      <c r="SW2009"/>
      <c r="SX2009"/>
      <c r="SY2009"/>
      <c r="SZ2009"/>
      <c r="TA2009"/>
      <c r="TB2009"/>
      <c r="TC2009"/>
      <c r="TD2009"/>
      <c r="TE2009"/>
      <c r="TF2009"/>
      <c r="TG2009"/>
      <c r="TH2009"/>
      <c r="TI2009"/>
      <c r="TJ2009"/>
      <c r="TK2009"/>
      <c r="TL2009"/>
      <c r="TM2009"/>
      <c r="TN2009"/>
      <c r="TO2009"/>
      <c r="TP2009"/>
      <c r="TQ2009"/>
      <c r="TR2009"/>
      <c r="TS2009"/>
      <c r="TT2009"/>
      <c r="TU2009"/>
      <c r="TV2009"/>
      <c r="TW2009"/>
      <c r="TX2009"/>
      <c r="TY2009"/>
      <c r="TZ2009"/>
      <c r="UA2009"/>
      <c r="UB2009"/>
      <c r="UC2009"/>
      <c r="UD2009"/>
      <c r="UE2009"/>
      <c r="UF2009"/>
      <c r="UG2009"/>
      <c r="UH2009"/>
      <c r="UI2009"/>
      <c r="UJ2009"/>
      <c r="UK2009"/>
      <c r="UL2009"/>
      <c r="UM2009"/>
      <c r="UN2009"/>
      <c r="UO2009"/>
      <c r="UP2009"/>
      <c r="UQ2009"/>
      <c r="UR2009"/>
      <c r="US2009"/>
      <c r="UT2009"/>
      <c r="UU2009"/>
      <c r="UV2009"/>
      <c r="UW2009"/>
      <c r="UX2009"/>
      <c r="UY2009"/>
      <c r="UZ2009"/>
      <c r="VA2009"/>
      <c r="VB2009"/>
      <c r="VC2009"/>
      <c r="VD2009"/>
      <c r="VE2009"/>
      <c r="VF2009"/>
      <c r="VG2009"/>
      <c r="VH2009"/>
      <c r="VI2009"/>
      <c r="VJ2009"/>
      <c r="VK2009"/>
      <c r="VL2009"/>
      <c r="VM2009"/>
      <c r="VN2009"/>
      <c r="VO2009"/>
      <c r="VP2009"/>
      <c r="VQ2009"/>
      <c r="VR2009"/>
      <c r="VS2009"/>
      <c r="VT2009"/>
      <c r="VU2009"/>
      <c r="VV2009"/>
      <c r="VW2009"/>
      <c r="VX2009"/>
      <c r="VY2009"/>
      <c r="VZ2009"/>
      <c r="WA2009"/>
      <c r="WB2009"/>
      <c r="WC2009"/>
      <c r="WD2009"/>
      <c r="WE2009"/>
      <c r="WF2009"/>
      <c r="WG2009"/>
      <c r="WH2009"/>
      <c r="WI2009"/>
      <c r="WJ2009"/>
      <c r="WK2009"/>
      <c r="WL2009"/>
      <c r="WM2009"/>
      <c r="WN2009"/>
      <c r="WO2009"/>
      <c r="WP2009"/>
      <c r="WQ2009"/>
      <c r="WR2009"/>
      <c r="WS2009"/>
      <c r="WT2009"/>
      <c r="WU2009"/>
      <c r="WV2009"/>
      <c r="WW2009"/>
      <c r="WX2009"/>
      <c r="WY2009"/>
      <c r="WZ2009"/>
      <c r="XA2009"/>
      <c r="XB2009"/>
      <c r="XC2009"/>
      <c r="XD2009"/>
      <c r="XE2009"/>
      <c r="XF2009"/>
      <c r="XG2009"/>
      <c r="XH2009"/>
      <c r="XI2009"/>
      <c r="XJ2009"/>
      <c r="XK2009"/>
      <c r="XL2009"/>
      <c r="XM2009"/>
      <c r="XN2009"/>
      <c r="XO2009"/>
      <c r="XP2009"/>
      <c r="XQ2009"/>
      <c r="XR2009"/>
      <c r="XS2009"/>
      <c r="XT2009"/>
      <c r="XU2009"/>
      <c r="XV2009"/>
      <c r="XW2009"/>
      <c r="XX2009"/>
      <c r="XY2009"/>
      <c r="XZ2009"/>
      <c r="YA2009"/>
      <c r="YB2009"/>
      <c r="YC2009"/>
      <c r="YD2009"/>
      <c r="YE2009"/>
      <c r="YF2009"/>
      <c r="YG2009"/>
      <c r="YH2009"/>
      <c r="YI2009"/>
      <c r="YJ2009"/>
      <c r="YK2009"/>
      <c r="YL2009"/>
      <c r="YM2009"/>
      <c r="YN2009"/>
      <c r="YO2009"/>
      <c r="YP2009"/>
      <c r="YQ2009"/>
      <c r="YR2009"/>
      <c r="YS2009"/>
      <c r="YT2009"/>
      <c r="YU2009"/>
      <c r="YV2009"/>
      <c r="YW2009"/>
      <c r="YX2009"/>
      <c r="YY2009"/>
      <c r="YZ2009"/>
      <c r="ZA2009"/>
      <c r="ZB2009"/>
      <c r="ZC2009"/>
      <c r="ZD2009"/>
      <c r="ZE2009"/>
      <c r="ZF2009"/>
      <c r="ZG2009"/>
      <c r="ZH2009"/>
      <c r="ZI2009"/>
      <c r="ZJ2009"/>
      <c r="ZK2009"/>
      <c r="ZL2009"/>
      <c r="ZM2009"/>
      <c r="ZN2009"/>
      <c r="ZO2009"/>
      <c r="ZP2009"/>
      <c r="ZQ2009"/>
      <c r="ZR2009"/>
      <c r="ZS2009"/>
      <c r="ZT2009"/>
      <c r="ZU2009"/>
      <c r="ZV2009"/>
      <c r="ZW2009"/>
      <c r="ZX2009"/>
      <c r="ZY2009"/>
      <c r="ZZ2009"/>
      <c r="AAA2009"/>
      <c r="AAB2009"/>
      <c r="AAC2009"/>
      <c r="AAD2009"/>
      <c r="AAE2009"/>
      <c r="AAF2009"/>
      <c r="AAG2009"/>
      <c r="AAH2009"/>
      <c r="AAI2009"/>
      <c r="AAJ2009"/>
      <c r="AAK2009"/>
      <c r="AAL2009"/>
      <c r="AAM2009"/>
      <c r="AAN2009"/>
      <c r="AAO2009"/>
      <c r="AAP2009"/>
      <c r="AAQ2009"/>
      <c r="AAR2009"/>
      <c r="AAS2009"/>
      <c r="AAT2009"/>
      <c r="AAU2009"/>
      <c r="AAV2009"/>
      <c r="AAW2009"/>
      <c r="AAX2009"/>
      <c r="AAY2009"/>
      <c r="AAZ2009"/>
      <c r="ABA2009"/>
      <c r="ABB2009"/>
      <c r="ABC2009"/>
      <c r="ABD2009"/>
      <c r="ABE2009"/>
      <c r="ABF2009"/>
      <c r="ABG2009"/>
      <c r="ABH2009"/>
      <c r="ABI2009"/>
      <c r="ABJ2009"/>
      <c r="ABK2009"/>
      <c r="ABL2009"/>
      <c r="ABM2009"/>
      <c r="ABN2009"/>
      <c r="ABO2009"/>
      <c r="ABP2009"/>
      <c r="ABQ2009"/>
      <c r="ABR2009"/>
      <c r="ABS2009"/>
      <c r="ABT2009"/>
      <c r="ABU2009"/>
      <c r="ABV2009"/>
      <c r="ABW2009"/>
      <c r="ABX2009"/>
      <c r="ABY2009"/>
      <c r="ABZ2009"/>
      <c r="ACA2009"/>
      <c r="ACB2009"/>
      <c r="ACC2009"/>
      <c r="ACD2009"/>
      <c r="ACE2009"/>
      <c r="ACF2009"/>
      <c r="ACG2009"/>
      <c r="ACH2009"/>
      <c r="ACI2009"/>
      <c r="ACJ2009"/>
      <c r="ACK2009"/>
      <c r="ACL2009"/>
      <c r="ACM2009"/>
      <c r="ACN2009"/>
      <c r="ACO2009"/>
      <c r="ACP2009"/>
      <c r="ACQ2009"/>
      <c r="ACR2009"/>
      <c r="ACS2009"/>
      <c r="ACT2009"/>
      <c r="ACU2009"/>
      <c r="ACV2009"/>
      <c r="ACW2009"/>
      <c r="ACX2009"/>
      <c r="ACY2009"/>
      <c r="ACZ2009"/>
      <c r="ADA2009"/>
      <c r="ADB2009"/>
      <c r="ADC2009"/>
      <c r="ADD2009"/>
      <c r="ADE2009"/>
      <c r="ADF2009"/>
      <c r="ADG2009"/>
      <c r="ADH2009"/>
      <c r="ADI2009"/>
      <c r="ADJ2009"/>
      <c r="ADK2009"/>
      <c r="ADL2009"/>
      <c r="ADM2009"/>
      <c r="ADN2009"/>
      <c r="ADO2009"/>
      <c r="ADP2009"/>
      <c r="ADQ2009"/>
      <c r="ADR2009"/>
      <c r="ADS2009"/>
      <c r="ADT2009"/>
      <c r="ADU2009"/>
      <c r="ADV2009"/>
      <c r="ADW2009"/>
      <c r="ADX2009"/>
      <c r="ADY2009"/>
      <c r="ADZ2009"/>
      <c r="AEA2009"/>
      <c r="AEB2009"/>
      <c r="AEC2009"/>
      <c r="AED2009"/>
      <c r="AEE2009"/>
      <c r="AEF2009"/>
      <c r="AEG2009"/>
      <c r="AEH2009"/>
      <c r="AEI2009"/>
      <c r="AEJ2009"/>
      <c r="AEK2009"/>
      <c r="AEL2009"/>
      <c r="AEM2009"/>
      <c r="AEN2009"/>
      <c r="AEO2009"/>
      <c r="AEP2009"/>
      <c r="AEQ2009"/>
      <c r="AER2009"/>
      <c r="AES2009"/>
      <c r="AET2009"/>
      <c r="AEU2009"/>
      <c r="AEV2009"/>
      <c r="AEW2009"/>
      <c r="AEX2009"/>
      <c r="AEY2009"/>
      <c r="AEZ2009"/>
      <c r="AFA2009"/>
      <c r="AFB2009"/>
      <c r="AFC2009"/>
      <c r="AFD2009"/>
      <c r="AFE2009"/>
      <c r="AFF2009"/>
      <c r="AFG2009"/>
      <c r="AFH2009"/>
      <c r="AFI2009"/>
      <c r="AFJ2009"/>
      <c r="AFK2009"/>
      <c r="AFL2009"/>
      <c r="AFM2009"/>
      <c r="AFN2009"/>
      <c r="AFO2009"/>
      <c r="AFP2009"/>
      <c r="AFQ2009"/>
      <c r="AFR2009"/>
      <c r="AFS2009"/>
      <c r="AFT2009"/>
      <c r="AFU2009"/>
      <c r="AFV2009"/>
      <c r="AFW2009"/>
      <c r="AFX2009"/>
      <c r="AFY2009"/>
      <c r="AFZ2009"/>
      <c r="AGA2009"/>
      <c r="AGB2009"/>
      <c r="AGC2009"/>
      <c r="AGD2009"/>
      <c r="AGE2009"/>
      <c r="AGF2009"/>
      <c r="AGG2009"/>
      <c r="AGH2009"/>
      <c r="AGI2009"/>
      <c r="AGJ2009"/>
      <c r="AGK2009"/>
      <c r="AGL2009"/>
      <c r="AGM2009"/>
      <c r="AGN2009"/>
      <c r="AGO2009"/>
      <c r="AGP2009"/>
      <c r="AGQ2009"/>
      <c r="AGR2009"/>
      <c r="AGS2009"/>
      <c r="AGT2009"/>
      <c r="AGU2009"/>
      <c r="AGV2009"/>
      <c r="AGW2009"/>
      <c r="AGX2009"/>
      <c r="AGY2009"/>
      <c r="AGZ2009"/>
      <c r="AHA2009"/>
      <c r="AHB2009"/>
      <c r="AHC2009"/>
      <c r="AHD2009"/>
      <c r="AHE2009"/>
      <c r="AHF2009"/>
      <c r="AHG2009"/>
      <c r="AHH2009"/>
      <c r="AHI2009"/>
      <c r="AHJ2009"/>
      <c r="AHK2009"/>
      <c r="AHL2009"/>
      <c r="AHM2009"/>
      <c r="AHN2009"/>
      <c r="AHO2009"/>
      <c r="AHP2009"/>
      <c r="AHQ2009"/>
      <c r="AHR2009"/>
      <c r="AHS2009"/>
      <c r="AHT2009"/>
      <c r="AHU2009"/>
      <c r="AHV2009"/>
      <c r="AHW2009"/>
      <c r="AHX2009"/>
      <c r="AHY2009"/>
      <c r="AHZ2009"/>
      <c r="AIA2009"/>
      <c r="AIB2009"/>
      <c r="AIC2009"/>
      <c r="AID2009"/>
      <c r="AIE2009"/>
      <c r="AIF2009"/>
      <c r="AIG2009"/>
      <c r="AIH2009"/>
      <c r="AII2009"/>
      <c r="AIJ2009"/>
      <c r="AIK2009"/>
      <c r="AIL2009"/>
      <c r="AIM2009"/>
      <c r="AIN2009"/>
      <c r="AIO2009"/>
      <c r="AIP2009"/>
      <c r="AIQ2009"/>
      <c r="AIR2009"/>
      <c r="AIS2009"/>
      <c r="AIT2009"/>
      <c r="AIU2009"/>
      <c r="AIV2009"/>
      <c r="AIW2009"/>
      <c r="AIX2009"/>
      <c r="AIY2009"/>
      <c r="AIZ2009"/>
      <c r="AJA2009"/>
      <c r="AJB2009"/>
      <c r="AJC2009"/>
      <c r="AJD2009"/>
      <c r="AJE2009"/>
      <c r="AJF2009"/>
      <c r="AJG2009"/>
      <c r="AJH2009"/>
      <c r="AJI2009"/>
      <c r="AJJ2009"/>
      <c r="AJK2009"/>
      <c r="AJL2009"/>
      <c r="AJM2009"/>
      <c r="AJN2009"/>
      <c r="AJO2009"/>
      <c r="AJP2009"/>
      <c r="AJQ2009"/>
      <c r="AJR2009"/>
      <c r="AJS2009"/>
      <c r="AJT2009"/>
      <c r="AJU2009"/>
      <c r="AJV2009"/>
      <c r="AJW2009"/>
      <c r="AJX2009"/>
      <c r="AJY2009"/>
      <c r="AJZ2009"/>
      <c r="AKA2009"/>
      <c r="AKB2009"/>
      <c r="AKC2009"/>
      <c r="AKD2009"/>
      <c r="AKE2009"/>
      <c r="AKF2009"/>
      <c r="AKG2009"/>
      <c r="AKH2009"/>
      <c r="AKI2009"/>
      <c r="AKJ2009"/>
      <c r="AKK2009"/>
      <c r="AKL2009"/>
      <c r="AKM2009"/>
      <c r="AKN2009"/>
      <c r="AKO2009"/>
      <c r="AKP2009"/>
      <c r="AKQ2009"/>
      <c r="AKR2009"/>
      <c r="AKS2009"/>
      <c r="AKT2009"/>
      <c r="AKU2009"/>
      <c r="AKV2009"/>
      <c r="AKW2009"/>
      <c r="AKX2009"/>
      <c r="AKY2009"/>
      <c r="AKZ2009"/>
      <c r="ALA2009"/>
      <c r="ALB2009"/>
      <c r="ALC2009"/>
      <c r="ALD2009"/>
      <c r="ALE2009"/>
      <c r="ALF2009"/>
      <c r="ALG2009"/>
      <c r="ALH2009"/>
      <c r="ALI2009"/>
      <c r="ALJ2009"/>
      <c r="ALK2009"/>
      <c r="ALL2009"/>
      <c r="ALM2009"/>
      <c r="ALN2009"/>
      <c r="ALO2009"/>
      <c r="ALP2009"/>
      <c r="ALQ2009"/>
      <c r="ALR2009"/>
      <c r="ALS2009"/>
      <c r="ALT2009"/>
      <c r="ALU2009"/>
      <c r="ALV2009"/>
      <c r="ALW2009"/>
      <c r="ALX2009"/>
      <c r="ALY2009"/>
      <c r="ALZ2009"/>
      <c r="AMA2009"/>
      <c r="AMB2009"/>
      <c r="AMC2009"/>
      <c r="AMD2009"/>
      <c r="AME2009"/>
      <c r="AMF2009"/>
      <c r="AMG2009"/>
      <c r="AMH2009"/>
      <c r="AMI2009"/>
      <c r="AMJ2009"/>
      <c r="AMK2009"/>
    </row>
    <row r="2010" spans="1:1025" ht="45" customHeight="1" thickTop="1" thickBot="1" x14ac:dyDescent="0.3">
      <c r="A2010" s="249" t="s">
        <v>1561</v>
      </c>
      <c r="B2010" s="249" t="s">
        <v>1561</v>
      </c>
      <c r="C2010" s="249" t="s">
        <v>1561</v>
      </c>
      <c r="D2010" s="249" t="s">
        <v>1561</v>
      </c>
      <c r="E2010" s="249" t="s">
        <v>1561</v>
      </c>
      <c r="F2010" s="249" t="s">
        <v>1561</v>
      </c>
      <c r="G2010" s="249" t="s">
        <v>1561</v>
      </c>
      <c r="H2010" s="249" t="s">
        <v>1561</v>
      </c>
      <c r="I2010" s="249" t="s">
        <v>1561</v>
      </c>
      <c r="J2010" s="249" t="s">
        <v>1561</v>
      </c>
      <c r="K2010" s="249" t="s">
        <v>1561</v>
      </c>
      <c r="L2010" s="249" t="s">
        <v>1561</v>
      </c>
      <c r="M2010" s="249" t="s">
        <v>1561</v>
      </c>
      <c r="N2010" s="249" t="s">
        <v>1561</v>
      </c>
      <c r="O2010" s="249" t="s">
        <v>1561</v>
      </c>
      <c r="P2010" s="249" t="s">
        <v>1561</v>
      </c>
      <c r="Q2010" s="54">
        <v>0</v>
      </c>
      <c r="R2010" s="251" t="s">
        <v>2587</v>
      </c>
      <c r="S2010" s="252"/>
      <c r="T2010" s="252"/>
      <c r="U2010" s="252"/>
      <c r="V2010" s="252"/>
      <c r="W2010" s="252"/>
      <c r="X2010" s="252"/>
      <c r="Y2010" s="252"/>
      <c r="Z2010" s="252"/>
      <c r="AA2010" s="252"/>
      <c r="AB2010" s="252"/>
      <c r="AC2010" s="252"/>
      <c r="AD2010" s="252"/>
      <c r="AE2010" s="253"/>
      <c r="AF2010" s="54">
        <v>2</v>
      </c>
      <c r="AG2010" s="251" t="s">
        <v>2572</v>
      </c>
      <c r="AH2010" s="252"/>
      <c r="AI2010" s="252"/>
      <c r="AJ2010" s="252"/>
      <c r="AK2010" s="252"/>
      <c r="AL2010" s="252"/>
      <c r="AM2010" s="252"/>
      <c r="AN2010" s="252"/>
      <c r="AO2010" s="252"/>
      <c r="AP2010" s="252"/>
      <c r="AQ2010" s="252"/>
      <c r="AR2010" s="252"/>
      <c r="AS2010" s="252"/>
      <c r="AT2010" s="253"/>
      <c r="AU2010"/>
      <c r="AV2010"/>
      <c r="AW2010"/>
      <c r="AX2010"/>
      <c r="AY2010"/>
      <c r="AZ2010"/>
      <c r="BA2010"/>
      <c r="BB2010"/>
      <c r="BC2010"/>
      <c r="BD2010"/>
      <c r="BE2010"/>
      <c r="BF2010"/>
      <c r="BG2010"/>
      <c r="BH2010"/>
      <c r="BI2010"/>
      <c r="BJ2010"/>
      <c r="BK2010"/>
      <c r="BL2010"/>
      <c r="BM2010"/>
      <c r="BN2010"/>
      <c r="BO2010"/>
      <c r="BP2010"/>
      <c r="BQ2010"/>
      <c r="BR2010"/>
      <c r="BS2010"/>
      <c r="BT2010"/>
      <c r="BU2010"/>
      <c r="BV2010"/>
      <c r="BW2010"/>
      <c r="BX2010"/>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c r="DV2010"/>
      <c r="DW2010"/>
      <c r="DX2010"/>
      <c r="DY2010"/>
      <c r="DZ2010"/>
      <c r="EA2010"/>
      <c r="EB2010"/>
      <c r="EC2010"/>
      <c r="ED2010"/>
      <c r="EE2010"/>
      <c r="EF2010"/>
      <c r="EG2010"/>
      <c r="EH2010"/>
      <c r="EI2010"/>
      <c r="EJ2010"/>
      <c r="EK2010"/>
      <c r="EL2010"/>
      <c r="EM2010"/>
      <c r="EN2010"/>
      <c r="EO2010"/>
      <c r="EP2010"/>
      <c r="EQ2010"/>
      <c r="ER2010"/>
      <c r="ES2010"/>
      <c r="ET2010"/>
      <c r="EU2010"/>
      <c r="EV2010"/>
      <c r="EW2010"/>
      <c r="EX2010"/>
      <c r="EY2010"/>
      <c r="EZ2010"/>
      <c r="FA2010"/>
      <c r="FB2010"/>
      <c r="FC2010"/>
      <c r="FD2010"/>
      <c r="FE2010"/>
      <c r="FF2010"/>
      <c r="FG2010"/>
      <c r="FH2010"/>
      <c r="FI2010"/>
      <c r="FJ2010"/>
      <c r="FK2010"/>
      <c r="FL2010"/>
      <c r="FM2010"/>
      <c r="FN2010"/>
      <c r="FO2010"/>
      <c r="FP2010"/>
      <c r="FQ2010"/>
      <c r="FR2010"/>
      <c r="FS2010"/>
      <c r="FT2010"/>
      <c r="FU2010"/>
      <c r="FV2010"/>
      <c r="FW2010"/>
      <c r="FX2010"/>
      <c r="FY2010"/>
      <c r="FZ2010"/>
      <c r="GA2010"/>
      <c r="GB2010"/>
      <c r="GC2010"/>
      <c r="GD2010"/>
      <c r="GE2010"/>
      <c r="GF2010"/>
      <c r="GG2010"/>
      <c r="GH2010"/>
      <c r="GI2010"/>
      <c r="GJ2010"/>
      <c r="GK2010"/>
      <c r="GL2010"/>
      <c r="GM2010"/>
      <c r="GN2010"/>
      <c r="GO2010"/>
      <c r="GP2010"/>
      <c r="GQ2010"/>
      <c r="GR2010"/>
      <c r="GS2010"/>
      <c r="GT2010"/>
      <c r="GU2010"/>
      <c r="GV2010"/>
      <c r="GW2010"/>
      <c r="GX2010"/>
      <c r="GY2010"/>
      <c r="GZ2010"/>
      <c r="HA2010"/>
      <c r="HB2010"/>
      <c r="HC2010"/>
      <c r="HD2010"/>
      <c r="HE2010"/>
      <c r="HF2010"/>
      <c r="HG2010"/>
      <c r="HH2010"/>
      <c r="HI2010"/>
      <c r="HJ2010"/>
      <c r="HK2010"/>
      <c r="HL2010"/>
      <c r="HM2010"/>
      <c r="HN2010"/>
      <c r="HO2010"/>
      <c r="HP2010"/>
      <c r="HQ2010"/>
      <c r="HR2010"/>
      <c r="HS2010"/>
      <c r="HT2010"/>
      <c r="HU2010"/>
      <c r="HV2010"/>
      <c r="HW2010"/>
      <c r="HX2010"/>
      <c r="HY2010"/>
      <c r="HZ2010"/>
      <c r="IA2010"/>
      <c r="IB2010"/>
      <c r="IC2010"/>
      <c r="ID2010"/>
      <c r="IE2010"/>
      <c r="IF2010"/>
      <c r="IG2010"/>
      <c r="IH2010"/>
      <c r="II2010"/>
      <c r="IJ2010"/>
      <c r="IK2010"/>
      <c r="IL2010"/>
      <c r="IM2010"/>
      <c r="IN2010"/>
      <c r="IO2010"/>
      <c r="IP2010"/>
      <c r="IQ2010"/>
      <c r="IR2010"/>
      <c r="IS2010"/>
      <c r="IT2010"/>
      <c r="IU2010"/>
      <c r="IV2010"/>
      <c r="IW2010"/>
      <c r="IX2010"/>
      <c r="IY2010"/>
      <c r="IZ2010"/>
      <c r="JA2010"/>
      <c r="JB2010"/>
      <c r="JC2010"/>
      <c r="JD2010"/>
      <c r="JE2010"/>
      <c r="JF2010"/>
      <c r="JG2010"/>
      <c r="JH2010"/>
      <c r="JI2010"/>
      <c r="JJ2010"/>
      <c r="JK2010"/>
      <c r="JL2010"/>
      <c r="JM2010"/>
      <c r="JN2010"/>
      <c r="JO2010"/>
      <c r="JP2010"/>
      <c r="JQ2010"/>
      <c r="JR2010"/>
      <c r="JS2010"/>
      <c r="JT2010"/>
      <c r="JU2010"/>
      <c r="JV2010"/>
      <c r="JW2010"/>
      <c r="JX2010"/>
      <c r="JY2010"/>
      <c r="JZ2010"/>
      <c r="KA2010"/>
      <c r="KB2010"/>
      <c r="KC2010"/>
      <c r="KD2010"/>
      <c r="KE2010"/>
      <c r="KF2010"/>
      <c r="KG2010"/>
      <c r="KH2010"/>
      <c r="KI2010"/>
      <c r="KJ2010"/>
      <c r="KK2010"/>
      <c r="KL2010"/>
      <c r="KM2010"/>
      <c r="KN2010"/>
      <c r="KO2010"/>
      <c r="KP2010"/>
      <c r="KQ2010"/>
      <c r="KR2010"/>
      <c r="KS2010"/>
      <c r="KT2010"/>
      <c r="KU2010"/>
      <c r="KV2010"/>
      <c r="KW2010"/>
      <c r="KX2010"/>
      <c r="KY2010"/>
      <c r="KZ2010"/>
      <c r="LA2010"/>
      <c r="LB2010"/>
      <c r="LC2010"/>
      <c r="LD2010"/>
      <c r="LE2010"/>
      <c r="LF2010"/>
      <c r="LG2010"/>
      <c r="LH2010"/>
      <c r="LI2010"/>
      <c r="LJ2010"/>
      <c r="LK2010"/>
      <c r="LL2010"/>
      <c r="LM2010"/>
      <c r="LN2010"/>
      <c r="LO2010"/>
      <c r="LP2010"/>
      <c r="LQ2010"/>
      <c r="LR2010"/>
      <c r="LS2010"/>
      <c r="LT2010"/>
      <c r="LU2010"/>
      <c r="LV2010"/>
      <c r="LW2010"/>
      <c r="LX2010"/>
      <c r="LY2010"/>
      <c r="LZ2010"/>
      <c r="MA2010"/>
      <c r="MB2010"/>
      <c r="MC2010"/>
      <c r="MD2010"/>
      <c r="ME2010"/>
      <c r="MF2010"/>
      <c r="MG2010"/>
      <c r="MH2010"/>
      <c r="MI2010"/>
      <c r="MJ2010"/>
      <c r="MK2010"/>
      <c r="ML2010"/>
      <c r="MM2010"/>
      <c r="MN2010"/>
      <c r="MO2010"/>
      <c r="MP2010"/>
      <c r="MQ2010"/>
      <c r="MR2010"/>
      <c r="MS2010"/>
      <c r="MT2010"/>
      <c r="MU2010"/>
      <c r="MV2010"/>
      <c r="MW2010"/>
      <c r="MX2010"/>
      <c r="MY2010"/>
      <c r="MZ2010"/>
      <c r="NA2010"/>
      <c r="NB2010"/>
      <c r="NC2010"/>
      <c r="ND2010"/>
      <c r="NE2010"/>
      <c r="NF2010"/>
      <c r="NG2010"/>
      <c r="NH2010"/>
      <c r="NI2010"/>
      <c r="NJ2010"/>
      <c r="NK2010"/>
      <c r="NL2010"/>
      <c r="NM2010"/>
      <c r="NN2010"/>
      <c r="NO2010"/>
      <c r="NP2010"/>
      <c r="NQ2010"/>
      <c r="NR2010"/>
      <c r="NS2010"/>
      <c r="NT2010"/>
      <c r="NU2010"/>
      <c r="NV2010"/>
      <c r="NW2010"/>
      <c r="NX2010"/>
      <c r="NY2010"/>
      <c r="NZ2010"/>
      <c r="OA2010"/>
      <c r="OB2010"/>
      <c r="OC2010"/>
      <c r="OD2010"/>
      <c r="OE2010"/>
      <c r="OF2010"/>
      <c r="OG2010"/>
      <c r="OH2010"/>
      <c r="OI2010"/>
      <c r="OJ2010"/>
      <c r="OK2010"/>
      <c r="OL2010"/>
      <c r="OM2010"/>
      <c r="ON2010"/>
      <c r="OO2010"/>
      <c r="OP2010"/>
      <c r="OQ2010"/>
      <c r="OR2010"/>
      <c r="OS2010"/>
      <c r="OT2010"/>
      <c r="OU2010"/>
      <c r="OV2010"/>
      <c r="OW2010"/>
      <c r="OX2010"/>
      <c r="OY2010"/>
      <c r="OZ2010"/>
      <c r="PA2010"/>
      <c r="PB2010"/>
      <c r="PC2010"/>
      <c r="PD2010"/>
      <c r="PE2010"/>
      <c r="PF2010"/>
      <c r="PG2010"/>
      <c r="PH2010"/>
      <c r="PI2010"/>
      <c r="PJ2010"/>
      <c r="PK2010"/>
      <c r="PL2010"/>
      <c r="PM2010"/>
      <c r="PN2010"/>
      <c r="PO2010"/>
      <c r="PP2010"/>
      <c r="PQ2010"/>
      <c r="PR2010"/>
      <c r="PS2010"/>
      <c r="PT2010"/>
      <c r="PU2010"/>
      <c r="PV2010"/>
      <c r="PW2010"/>
      <c r="PX2010"/>
      <c r="PY2010"/>
      <c r="PZ2010"/>
      <c r="QA2010"/>
      <c r="QB2010"/>
      <c r="QC2010"/>
      <c r="QD2010"/>
      <c r="QE2010"/>
      <c r="QF2010"/>
      <c r="QG2010"/>
      <c r="QH2010"/>
      <c r="QI2010"/>
      <c r="QJ2010"/>
      <c r="QK2010"/>
      <c r="QL2010"/>
      <c r="QM2010"/>
      <c r="QN2010"/>
      <c r="QO2010"/>
      <c r="QP2010"/>
      <c r="QQ2010"/>
      <c r="QR2010"/>
      <c r="QS2010"/>
      <c r="QT2010"/>
      <c r="QU2010"/>
      <c r="QV2010"/>
      <c r="QW2010"/>
      <c r="QX2010"/>
      <c r="QY2010"/>
      <c r="QZ2010"/>
      <c r="RA2010"/>
      <c r="RB2010"/>
      <c r="RC2010"/>
      <c r="RD2010"/>
      <c r="RE2010"/>
      <c r="RF2010"/>
      <c r="RG2010"/>
      <c r="RH2010"/>
      <c r="RI2010"/>
      <c r="RJ2010"/>
      <c r="RK2010"/>
      <c r="RL2010"/>
      <c r="RM2010"/>
      <c r="RN2010"/>
      <c r="RO2010"/>
      <c r="RP2010"/>
      <c r="RQ2010"/>
      <c r="RR2010"/>
      <c r="RS2010"/>
      <c r="RT2010"/>
      <c r="RU2010"/>
      <c r="RV2010"/>
      <c r="RW2010"/>
      <c r="RX2010"/>
      <c r="RY2010"/>
      <c r="RZ2010"/>
      <c r="SA2010"/>
      <c r="SB2010"/>
      <c r="SC2010"/>
      <c r="SD2010"/>
      <c r="SE2010"/>
      <c r="SF2010"/>
      <c r="SG2010"/>
      <c r="SH2010"/>
      <c r="SI2010"/>
      <c r="SJ2010"/>
      <c r="SK2010"/>
      <c r="SL2010"/>
      <c r="SM2010"/>
      <c r="SN2010"/>
      <c r="SO2010"/>
      <c r="SP2010"/>
      <c r="SQ2010"/>
      <c r="SR2010"/>
      <c r="SS2010"/>
      <c r="ST2010"/>
      <c r="SU2010"/>
      <c r="SV2010"/>
      <c r="SW2010"/>
      <c r="SX2010"/>
      <c r="SY2010"/>
      <c r="SZ2010"/>
      <c r="TA2010"/>
      <c r="TB2010"/>
      <c r="TC2010"/>
      <c r="TD2010"/>
      <c r="TE2010"/>
      <c r="TF2010"/>
      <c r="TG2010"/>
      <c r="TH2010"/>
      <c r="TI2010"/>
      <c r="TJ2010"/>
      <c r="TK2010"/>
      <c r="TL2010"/>
      <c r="TM2010"/>
      <c r="TN2010"/>
      <c r="TO2010"/>
      <c r="TP2010"/>
      <c r="TQ2010"/>
      <c r="TR2010"/>
      <c r="TS2010"/>
      <c r="TT2010"/>
      <c r="TU2010"/>
      <c r="TV2010"/>
      <c r="TW2010"/>
      <c r="TX2010"/>
      <c r="TY2010"/>
      <c r="TZ2010"/>
      <c r="UA2010"/>
      <c r="UB2010"/>
      <c r="UC2010"/>
      <c r="UD2010"/>
      <c r="UE2010"/>
      <c r="UF2010"/>
      <c r="UG2010"/>
      <c r="UH2010"/>
      <c r="UI2010"/>
      <c r="UJ2010"/>
      <c r="UK2010"/>
      <c r="UL2010"/>
      <c r="UM2010"/>
      <c r="UN2010"/>
      <c r="UO2010"/>
      <c r="UP2010"/>
      <c r="UQ2010"/>
      <c r="UR2010"/>
      <c r="US2010"/>
      <c r="UT2010"/>
      <c r="UU2010"/>
      <c r="UV2010"/>
      <c r="UW2010"/>
      <c r="UX2010"/>
      <c r="UY2010"/>
      <c r="UZ2010"/>
      <c r="VA2010"/>
      <c r="VB2010"/>
      <c r="VC2010"/>
      <c r="VD2010"/>
      <c r="VE2010"/>
      <c r="VF2010"/>
      <c r="VG2010"/>
      <c r="VH2010"/>
      <c r="VI2010"/>
      <c r="VJ2010"/>
      <c r="VK2010"/>
      <c r="VL2010"/>
      <c r="VM2010"/>
      <c r="VN2010"/>
      <c r="VO2010"/>
      <c r="VP2010"/>
      <c r="VQ2010"/>
      <c r="VR2010"/>
      <c r="VS2010"/>
      <c r="VT2010"/>
      <c r="VU2010"/>
      <c r="VV2010"/>
      <c r="VW2010"/>
      <c r="VX2010"/>
      <c r="VY2010"/>
      <c r="VZ2010"/>
      <c r="WA2010"/>
      <c r="WB2010"/>
      <c r="WC2010"/>
      <c r="WD2010"/>
      <c r="WE2010"/>
      <c r="WF2010"/>
      <c r="WG2010"/>
      <c r="WH2010"/>
      <c r="WI2010"/>
      <c r="WJ2010"/>
      <c r="WK2010"/>
      <c r="WL2010"/>
      <c r="WM2010"/>
      <c r="WN2010"/>
      <c r="WO2010"/>
      <c r="WP2010"/>
      <c r="WQ2010"/>
      <c r="WR2010"/>
      <c r="WS2010"/>
      <c r="WT2010"/>
      <c r="WU2010"/>
      <c r="WV2010"/>
      <c r="WW2010"/>
      <c r="WX2010"/>
      <c r="WY2010"/>
      <c r="WZ2010"/>
      <c r="XA2010"/>
      <c r="XB2010"/>
      <c r="XC2010"/>
      <c r="XD2010"/>
      <c r="XE2010"/>
      <c r="XF2010"/>
      <c r="XG2010"/>
      <c r="XH2010"/>
      <c r="XI2010"/>
      <c r="XJ2010"/>
      <c r="XK2010"/>
      <c r="XL2010"/>
      <c r="XM2010"/>
      <c r="XN2010"/>
      <c r="XO2010"/>
      <c r="XP2010"/>
      <c r="XQ2010"/>
      <c r="XR2010"/>
      <c r="XS2010"/>
      <c r="XT2010"/>
      <c r="XU2010"/>
      <c r="XV2010"/>
      <c r="XW2010"/>
      <c r="XX2010"/>
      <c r="XY2010"/>
      <c r="XZ2010"/>
      <c r="YA2010"/>
      <c r="YB2010"/>
      <c r="YC2010"/>
      <c r="YD2010"/>
      <c r="YE2010"/>
      <c r="YF2010"/>
      <c r="YG2010"/>
      <c r="YH2010"/>
      <c r="YI2010"/>
      <c r="YJ2010"/>
      <c r="YK2010"/>
      <c r="YL2010"/>
      <c r="YM2010"/>
      <c r="YN2010"/>
      <c r="YO2010"/>
      <c r="YP2010"/>
      <c r="YQ2010"/>
      <c r="YR2010"/>
      <c r="YS2010"/>
      <c r="YT2010"/>
      <c r="YU2010"/>
      <c r="YV2010"/>
      <c r="YW2010"/>
      <c r="YX2010"/>
      <c r="YY2010"/>
      <c r="YZ2010"/>
      <c r="ZA2010"/>
      <c r="ZB2010"/>
      <c r="ZC2010"/>
      <c r="ZD2010"/>
      <c r="ZE2010"/>
      <c r="ZF2010"/>
      <c r="ZG2010"/>
      <c r="ZH2010"/>
      <c r="ZI2010"/>
      <c r="ZJ2010"/>
      <c r="ZK2010"/>
      <c r="ZL2010"/>
      <c r="ZM2010"/>
      <c r="ZN2010"/>
      <c r="ZO2010"/>
      <c r="ZP2010"/>
      <c r="ZQ2010"/>
      <c r="ZR2010"/>
      <c r="ZS2010"/>
      <c r="ZT2010"/>
      <c r="ZU2010"/>
      <c r="ZV2010"/>
      <c r="ZW2010"/>
      <c r="ZX2010"/>
      <c r="ZY2010"/>
      <c r="ZZ2010"/>
      <c r="AAA2010"/>
      <c r="AAB2010"/>
      <c r="AAC2010"/>
      <c r="AAD2010"/>
      <c r="AAE2010"/>
      <c r="AAF2010"/>
      <c r="AAG2010"/>
      <c r="AAH2010"/>
      <c r="AAI2010"/>
      <c r="AAJ2010"/>
      <c r="AAK2010"/>
      <c r="AAL2010"/>
      <c r="AAM2010"/>
      <c r="AAN2010"/>
      <c r="AAO2010"/>
      <c r="AAP2010"/>
      <c r="AAQ2010"/>
      <c r="AAR2010"/>
      <c r="AAS2010"/>
      <c r="AAT2010"/>
      <c r="AAU2010"/>
      <c r="AAV2010"/>
      <c r="AAW2010"/>
      <c r="AAX2010"/>
      <c r="AAY2010"/>
      <c r="AAZ2010"/>
      <c r="ABA2010"/>
      <c r="ABB2010"/>
      <c r="ABC2010"/>
      <c r="ABD2010"/>
      <c r="ABE2010"/>
      <c r="ABF2010"/>
      <c r="ABG2010"/>
      <c r="ABH2010"/>
      <c r="ABI2010"/>
      <c r="ABJ2010"/>
      <c r="ABK2010"/>
      <c r="ABL2010"/>
      <c r="ABM2010"/>
      <c r="ABN2010"/>
      <c r="ABO2010"/>
      <c r="ABP2010"/>
      <c r="ABQ2010"/>
      <c r="ABR2010"/>
      <c r="ABS2010"/>
      <c r="ABT2010"/>
      <c r="ABU2010"/>
      <c r="ABV2010"/>
      <c r="ABW2010"/>
      <c r="ABX2010"/>
      <c r="ABY2010"/>
      <c r="ABZ2010"/>
      <c r="ACA2010"/>
      <c r="ACB2010"/>
      <c r="ACC2010"/>
      <c r="ACD2010"/>
      <c r="ACE2010"/>
      <c r="ACF2010"/>
      <c r="ACG2010"/>
      <c r="ACH2010"/>
      <c r="ACI2010"/>
      <c r="ACJ2010"/>
      <c r="ACK2010"/>
      <c r="ACL2010"/>
      <c r="ACM2010"/>
      <c r="ACN2010"/>
      <c r="ACO2010"/>
      <c r="ACP2010"/>
      <c r="ACQ2010"/>
      <c r="ACR2010"/>
      <c r="ACS2010"/>
      <c r="ACT2010"/>
      <c r="ACU2010"/>
      <c r="ACV2010"/>
      <c r="ACW2010"/>
      <c r="ACX2010"/>
      <c r="ACY2010"/>
      <c r="ACZ2010"/>
      <c r="ADA2010"/>
      <c r="ADB2010"/>
      <c r="ADC2010"/>
      <c r="ADD2010"/>
      <c r="ADE2010"/>
      <c r="ADF2010"/>
      <c r="ADG2010"/>
      <c r="ADH2010"/>
      <c r="ADI2010"/>
      <c r="ADJ2010"/>
      <c r="ADK2010"/>
      <c r="ADL2010"/>
      <c r="ADM2010"/>
      <c r="ADN2010"/>
      <c r="ADO2010"/>
      <c r="ADP2010"/>
      <c r="ADQ2010"/>
      <c r="ADR2010"/>
      <c r="ADS2010"/>
      <c r="ADT2010"/>
      <c r="ADU2010"/>
      <c r="ADV2010"/>
      <c r="ADW2010"/>
      <c r="ADX2010"/>
      <c r="ADY2010"/>
      <c r="ADZ2010"/>
      <c r="AEA2010"/>
      <c r="AEB2010"/>
      <c r="AEC2010"/>
      <c r="AED2010"/>
      <c r="AEE2010"/>
      <c r="AEF2010"/>
      <c r="AEG2010"/>
      <c r="AEH2010"/>
      <c r="AEI2010"/>
      <c r="AEJ2010"/>
      <c r="AEK2010"/>
      <c r="AEL2010"/>
      <c r="AEM2010"/>
      <c r="AEN2010"/>
      <c r="AEO2010"/>
      <c r="AEP2010"/>
      <c r="AEQ2010"/>
      <c r="AER2010"/>
      <c r="AES2010"/>
      <c r="AET2010"/>
      <c r="AEU2010"/>
      <c r="AEV2010"/>
      <c r="AEW2010"/>
      <c r="AEX2010"/>
      <c r="AEY2010"/>
      <c r="AEZ2010"/>
      <c r="AFA2010"/>
      <c r="AFB2010"/>
      <c r="AFC2010"/>
      <c r="AFD2010"/>
      <c r="AFE2010"/>
      <c r="AFF2010"/>
      <c r="AFG2010"/>
      <c r="AFH2010"/>
      <c r="AFI2010"/>
      <c r="AFJ2010"/>
      <c r="AFK2010"/>
      <c r="AFL2010"/>
      <c r="AFM2010"/>
      <c r="AFN2010"/>
      <c r="AFO2010"/>
      <c r="AFP2010"/>
      <c r="AFQ2010"/>
      <c r="AFR2010"/>
      <c r="AFS2010"/>
      <c r="AFT2010"/>
      <c r="AFU2010"/>
      <c r="AFV2010"/>
      <c r="AFW2010"/>
      <c r="AFX2010"/>
      <c r="AFY2010"/>
      <c r="AFZ2010"/>
      <c r="AGA2010"/>
      <c r="AGB2010"/>
      <c r="AGC2010"/>
      <c r="AGD2010"/>
      <c r="AGE2010"/>
      <c r="AGF2010"/>
      <c r="AGG2010"/>
      <c r="AGH2010"/>
      <c r="AGI2010"/>
      <c r="AGJ2010"/>
      <c r="AGK2010"/>
      <c r="AGL2010"/>
      <c r="AGM2010"/>
      <c r="AGN2010"/>
      <c r="AGO2010"/>
      <c r="AGP2010"/>
      <c r="AGQ2010"/>
      <c r="AGR2010"/>
      <c r="AGS2010"/>
      <c r="AGT2010"/>
      <c r="AGU2010"/>
      <c r="AGV2010"/>
      <c r="AGW2010"/>
      <c r="AGX2010"/>
      <c r="AGY2010"/>
      <c r="AGZ2010"/>
      <c r="AHA2010"/>
      <c r="AHB2010"/>
      <c r="AHC2010"/>
      <c r="AHD2010"/>
      <c r="AHE2010"/>
      <c r="AHF2010"/>
      <c r="AHG2010"/>
      <c r="AHH2010"/>
      <c r="AHI2010"/>
      <c r="AHJ2010"/>
      <c r="AHK2010"/>
      <c r="AHL2010"/>
      <c r="AHM2010"/>
      <c r="AHN2010"/>
      <c r="AHO2010"/>
      <c r="AHP2010"/>
      <c r="AHQ2010"/>
      <c r="AHR2010"/>
      <c r="AHS2010"/>
      <c r="AHT2010"/>
      <c r="AHU2010"/>
      <c r="AHV2010"/>
      <c r="AHW2010"/>
      <c r="AHX2010"/>
      <c r="AHY2010"/>
      <c r="AHZ2010"/>
      <c r="AIA2010"/>
      <c r="AIB2010"/>
      <c r="AIC2010"/>
      <c r="AID2010"/>
      <c r="AIE2010"/>
      <c r="AIF2010"/>
      <c r="AIG2010"/>
      <c r="AIH2010"/>
      <c r="AII2010"/>
      <c r="AIJ2010"/>
      <c r="AIK2010"/>
      <c r="AIL2010"/>
      <c r="AIM2010"/>
      <c r="AIN2010"/>
      <c r="AIO2010"/>
      <c r="AIP2010"/>
      <c r="AIQ2010"/>
      <c r="AIR2010"/>
      <c r="AIS2010"/>
      <c r="AIT2010"/>
      <c r="AIU2010"/>
      <c r="AIV2010"/>
      <c r="AIW2010"/>
      <c r="AIX2010"/>
      <c r="AIY2010"/>
      <c r="AIZ2010"/>
      <c r="AJA2010"/>
      <c r="AJB2010"/>
      <c r="AJC2010"/>
      <c r="AJD2010"/>
      <c r="AJE2010"/>
      <c r="AJF2010"/>
      <c r="AJG2010"/>
      <c r="AJH2010"/>
      <c r="AJI2010"/>
      <c r="AJJ2010"/>
      <c r="AJK2010"/>
      <c r="AJL2010"/>
      <c r="AJM2010"/>
      <c r="AJN2010"/>
      <c r="AJO2010"/>
      <c r="AJP2010"/>
      <c r="AJQ2010"/>
      <c r="AJR2010"/>
      <c r="AJS2010"/>
      <c r="AJT2010"/>
      <c r="AJU2010"/>
      <c r="AJV2010"/>
      <c r="AJW2010"/>
      <c r="AJX2010"/>
      <c r="AJY2010"/>
      <c r="AJZ2010"/>
      <c r="AKA2010"/>
      <c r="AKB2010"/>
      <c r="AKC2010"/>
      <c r="AKD2010"/>
      <c r="AKE2010"/>
      <c r="AKF2010"/>
      <c r="AKG2010"/>
      <c r="AKH2010"/>
      <c r="AKI2010"/>
      <c r="AKJ2010"/>
      <c r="AKK2010"/>
      <c r="AKL2010"/>
      <c r="AKM2010"/>
      <c r="AKN2010"/>
      <c r="AKO2010"/>
      <c r="AKP2010"/>
      <c r="AKQ2010"/>
      <c r="AKR2010"/>
      <c r="AKS2010"/>
      <c r="AKT2010"/>
      <c r="AKU2010"/>
      <c r="AKV2010"/>
      <c r="AKW2010"/>
      <c r="AKX2010"/>
      <c r="AKY2010"/>
      <c r="AKZ2010"/>
      <c r="ALA2010"/>
      <c r="ALB2010"/>
      <c r="ALC2010"/>
      <c r="ALD2010"/>
      <c r="ALE2010"/>
      <c r="ALF2010"/>
      <c r="ALG2010"/>
      <c r="ALH2010"/>
      <c r="ALI2010"/>
      <c r="ALJ2010"/>
      <c r="ALK2010"/>
      <c r="ALL2010"/>
      <c r="ALM2010"/>
      <c r="ALN2010"/>
      <c r="ALO2010"/>
      <c r="ALP2010"/>
      <c r="ALQ2010"/>
      <c r="ALR2010"/>
      <c r="ALS2010"/>
      <c r="ALT2010"/>
      <c r="ALU2010"/>
      <c r="ALV2010"/>
      <c r="ALW2010"/>
      <c r="ALX2010"/>
      <c r="ALY2010"/>
      <c r="ALZ2010"/>
      <c r="AMA2010"/>
      <c r="AMB2010"/>
      <c r="AMC2010"/>
      <c r="AMD2010"/>
      <c r="AME2010"/>
      <c r="AMF2010"/>
      <c r="AMG2010"/>
      <c r="AMH2010"/>
      <c r="AMI2010"/>
      <c r="AMJ2010"/>
      <c r="AMK2010"/>
    </row>
    <row r="2011" spans="1:1025" ht="45" customHeight="1" thickTop="1" thickBot="1" x14ac:dyDescent="0.3">
      <c r="A2011" s="249" t="s">
        <v>1562</v>
      </c>
      <c r="B2011" s="249" t="s">
        <v>1562</v>
      </c>
      <c r="C2011" s="249" t="s">
        <v>1562</v>
      </c>
      <c r="D2011" s="249" t="s">
        <v>1562</v>
      </c>
      <c r="E2011" s="249" t="s">
        <v>1562</v>
      </c>
      <c r="F2011" s="249" t="s">
        <v>1562</v>
      </c>
      <c r="G2011" s="249" t="s">
        <v>1562</v>
      </c>
      <c r="H2011" s="249" t="s">
        <v>1562</v>
      </c>
      <c r="I2011" s="249" t="s">
        <v>1562</v>
      </c>
      <c r="J2011" s="249" t="s">
        <v>1562</v>
      </c>
      <c r="K2011" s="249" t="s">
        <v>1562</v>
      </c>
      <c r="L2011" s="249" t="s">
        <v>1562</v>
      </c>
      <c r="M2011" s="249" t="s">
        <v>1562</v>
      </c>
      <c r="N2011" s="249" t="s">
        <v>1562</v>
      </c>
      <c r="O2011" s="249" t="s">
        <v>1562</v>
      </c>
      <c r="P2011" s="249" t="s">
        <v>1562</v>
      </c>
      <c r="Q2011" s="54">
        <v>0</v>
      </c>
      <c r="R2011" s="267" t="s">
        <v>2551</v>
      </c>
      <c r="S2011" s="267"/>
      <c r="T2011" s="267"/>
      <c r="U2011" s="267"/>
      <c r="V2011" s="267"/>
      <c r="W2011" s="267"/>
      <c r="X2011" s="267"/>
      <c r="Y2011" s="267"/>
      <c r="Z2011" s="267"/>
      <c r="AA2011" s="267"/>
      <c r="AB2011" s="267"/>
      <c r="AC2011" s="267"/>
      <c r="AD2011" s="267"/>
      <c r="AE2011" s="267"/>
      <c r="AF2011" s="54">
        <v>2</v>
      </c>
      <c r="AG2011" s="267"/>
      <c r="AH2011" s="267"/>
      <c r="AI2011" s="267"/>
      <c r="AJ2011" s="267"/>
      <c r="AK2011" s="267"/>
      <c r="AL2011" s="267"/>
      <c r="AM2011" s="267"/>
      <c r="AN2011" s="267"/>
      <c r="AO2011" s="267"/>
      <c r="AP2011" s="267"/>
      <c r="AQ2011" s="267"/>
      <c r="AR2011" s="267"/>
      <c r="AS2011" s="267"/>
      <c r="AT2011" s="267"/>
      <c r="AU2011"/>
      <c r="AV2011"/>
      <c r="AW2011"/>
      <c r="AX2011"/>
      <c r="AY2011"/>
      <c r="AZ2011"/>
      <c r="BA2011"/>
      <c r="BB2011"/>
      <c r="BC2011"/>
      <c r="BD2011"/>
      <c r="BE2011"/>
      <c r="BF2011"/>
      <c r="BG2011"/>
      <c r="BH2011"/>
      <c r="BI2011"/>
      <c r="BJ2011"/>
      <c r="BK2011"/>
      <c r="BL2011"/>
      <c r="BM2011"/>
      <c r="BN2011"/>
      <c r="BO2011"/>
      <c r="BP2011"/>
      <c r="BQ2011"/>
      <c r="BR2011"/>
      <c r="BS2011"/>
      <c r="BT2011"/>
      <c r="BU2011"/>
      <c r="BV2011"/>
      <c r="BW2011"/>
      <c r="BX2011"/>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c r="DV2011"/>
      <c r="DW2011"/>
      <c r="DX2011"/>
      <c r="DY2011"/>
      <c r="DZ2011"/>
      <c r="EA2011"/>
      <c r="EB2011"/>
      <c r="EC2011"/>
      <c r="ED2011"/>
      <c r="EE2011"/>
      <c r="EF2011"/>
      <c r="EG2011"/>
      <c r="EH2011"/>
      <c r="EI2011"/>
      <c r="EJ2011"/>
      <c r="EK2011"/>
      <c r="EL2011"/>
      <c r="EM2011"/>
      <c r="EN2011"/>
      <c r="EO2011"/>
      <c r="EP2011"/>
      <c r="EQ2011"/>
      <c r="ER2011"/>
      <c r="ES2011"/>
      <c r="ET2011"/>
      <c r="EU2011"/>
      <c r="EV2011"/>
      <c r="EW2011"/>
      <c r="EX2011"/>
      <c r="EY2011"/>
      <c r="EZ2011"/>
      <c r="FA2011"/>
      <c r="FB2011"/>
      <c r="FC2011"/>
      <c r="FD2011"/>
      <c r="FE2011"/>
      <c r="FF2011"/>
      <c r="FG2011"/>
      <c r="FH2011"/>
      <c r="FI2011"/>
      <c r="FJ2011"/>
      <c r="FK2011"/>
      <c r="FL2011"/>
      <c r="FM2011"/>
      <c r="FN2011"/>
      <c r="FO2011"/>
      <c r="FP2011"/>
      <c r="FQ2011"/>
      <c r="FR2011"/>
      <c r="FS2011"/>
      <c r="FT2011"/>
      <c r="FU2011"/>
      <c r="FV2011"/>
      <c r="FW2011"/>
      <c r="FX2011"/>
      <c r="FY2011"/>
      <c r="FZ2011"/>
      <c r="GA2011"/>
      <c r="GB2011"/>
      <c r="GC2011"/>
      <c r="GD2011"/>
      <c r="GE2011"/>
      <c r="GF2011"/>
      <c r="GG2011"/>
      <c r="GH2011"/>
      <c r="GI2011"/>
      <c r="GJ2011"/>
      <c r="GK2011"/>
      <c r="GL2011"/>
      <c r="GM2011"/>
      <c r="GN2011"/>
      <c r="GO2011"/>
      <c r="GP2011"/>
      <c r="GQ2011"/>
      <c r="GR2011"/>
      <c r="GS2011"/>
      <c r="GT2011"/>
      <c r="GU2011"/>
      <c r="GV2011"/>
      <c r="GW2011"/>
      <c r="GX2011"/>
      <c r="GY2011"/>
      <c r="GZ2011"/>
      <c r="HA2011"/>
      <c r="HB2011"/>
      <c r="HC2011"/>
      <c r="HD2011"/>
      <c r="HE2011"/>
      <c r="HF2011"/>
      <c r="HG2011"/>
      <c r="HH2011"/>
      <c r="HI2011"/>
      <c r="HJ2011"/>
      <c r="HK2011"/>
      <c r="HL2011"/>
      <c r="HM2011"/>
      <c r="HN2011"/>
      <c r="HO2011"/>
      <c r="HP2011"/>
      <c r="HQ2011"/>
      <c r="HR2011"/>
      <c r="HS2011"/>
      <c r="HT2011"/>
      <c r="HU2011"/>
      <c r="HV2011"/>
      <c r="HW2011"/>
      <c r="HX2011"/>
      <c r="HY2011"/>
      <c r="HZ2011"/>
      <c r="IA2011"/>
      <c r="IB2011"/>
      <c r="IC2011"/>
      <c r="ID2011"/>
      <c r="IE2011"/>
      <c r="IF2011"/>
      <c r="IG2011"/>
      <c r="IH2011"/>
      <c r="II2011"/>
      <c r="IJ2011"/>
      <c r="IK2011"/>
      <c r="IL2011"/>
      <c r="IM2011"/>
      <c r="IN2011"/>
      <c r="IO2011"/>
      <c r="IP2011"/>
      <c r="IQ2011"/>
      <c r="IR2011"/>
      <c r="IS2011"/>
      <c r="IT2011"/>
      <c r="IU2011"/>
      <c r="IV2011"/>
      <c r="IW2011"/>
      <c r="IX2011"/>
      <c r="IY2011"/>
      <c r="IZ2011"/>
      <c r="JA2011"/>
      <c r="JB2011"/>
      <c r="JC2011"/>
      <c r="JD2011"/>
      <c r="JE2011"/>
      <c r="JF2011"/>
      <c r="JG2011"/>
      <c r="JH2011"/>
      <c r="JI2011"/>
      <c r="JJ2011"/>
      <c r="JK2011"/>
      <c r="JL2011"/>
      <c r="JM2011"/>
      <c r="JN2011"/>
      <c r="JO2011"/>
      <c r="JP2011"/>
      <c r="JQ2011"/>
      <c r="JR2011"/>
      <c r="JS2011"/>
      <c r="JT2011"/>
      <c r="JU2011"/>
      <c r="JV2011"/>
      <c r="JW2011"/>
      <c r="JX2011"/>
      <c r="JY2011"/>
      <c r="JZ2011"/>
      <c r="KA2011"/>
      <c r="KB2011"/>
      <c r="KC2011"/>
      <c r="KD2011"/>
      <c r="KE2011"/>
      <c r="KF2011"/>
      <c r="KG2011"/>
      <c r="KH2011"/>
      <c r="KI2011"/>
      <c r="KJ2011"/>
      <c r="KK2011"/>
      <c r="KL2011"/>
      <c r="KM2011"/>
      <c r="KN2011"/>
      <c r="KO2011"/>
      <c r="KP2011"/>
      <c r="KQ2011"/>
      <c r="KR2011"/>
      <c r="KS2011"/>
      <c r="KT2011"/>
      <c r="KU2011"/>
      <c r="KV2011"/>
      <c r="KW2011"/>
      <c r="KX2011"/>
      <c r="KY2011"/>
      <c r="KZ2011"/>
      <c r="LA2011"/>
      <c r="LB2011"/>
      <c r="LC2011"/>
      <c r="LD2011"/>
      <c r="LE2011"/>
      <c r="LF2011"/>
      <c r="LG2011"/>
      <c r="LH2011"/>
      <c r="LI2011"/>
      <c r="LJ2011"/>
      <c r="LK2011"/>
      <c r="LL2011"/>
      <c r="LM2011"/>
      <c r="LN2011"/>
      <c r="LO2011"/>
      <c r="LP2011"/>
      <c r="LQ2011"/>
      <c r="LR2011"/>
      <c r="LS2011"/>
      <c r="LT2011"/>
      <c r="LU2011"/>
      <c r="LV2011"/>
      <c r="LW2011"/>
      <c r="LX2011"/>
      <c r="LY2011"/>
      <c r="LZ2011"/>
      <c r="MA2011"/>
      <c r="MB2011"/>
      <c r="MC2011"/>
      <c r="MD2011"/>
      <c r="ME2011"/>
      <c r="MF2011"/>
      <c r="MG2011"/>
      <c r="MH2011"/>
      <c r="MI2011"/>
      <c r="MJ2011"/>
      <c r="MK2011"/>
      <c r="ML2011"/>
      <c r="MM2011"/>
      <c r="MN2011"/>
      <c r="MO2011"/>
      <c r="MP2011"/>
      <c r="MQ2011"/>
      <c r="MR2011"/>
      <c r="MS2011"/>
      <c r="MT2011"/>
      <c r="MU2011"/>
      <c r="MV2011"/>
      <c r="MW2011"/>
      <c r="MX2011"/>
      <c r="MY2011"/>
      <c r="MZ2011"/>
      <c r="NA2011"/>
      <c r="NB2011"/>
      <c r="NC2011"/>
      <c r="ND2011"/>
      <c r="NE2011"/>
      <c r="NF2011"/>
      <c r="NG2011"/>
      <c r="NH2011"/>
      <c r="NI2011"/>
      <c r="NJ2011"/>
      <c r="NK2011"/>
      <c r="NL2011"/>
      <c r="NM2011"/>
      <c r="NN2011"/>
      <c r="NO2011"/>
      <c r="NP2011"/>
      <c r="NQ2011"/>
      <c r="NR2011"/>
      <c r="NS2011"/>
      <c r="NT2011"/>
      <c r="NU2011"/>
      <c r="NV2011"/>
      <c r="NW2011"/>
      <c r="NX2011"/>
      <c r="NY2011"/>
      <c r="NZ2011"/>
      <c r="OA2011"/>
      <c r="OB2011"/>
      <c r="OC2011"/>
      <c r="OD2011"/>
      <c r="OE2011"/>
      <c r="OF2011"/>
      <c r="OG2011"/>
      <c r="OH2011"/>
      <c r="OI2011"/>
      <c r="OJ2011"/>
      <c r="OK2011"/>
      <c r="OL2011"/>
      <c r="OM2011"/>
      <c r="ON2011"/>
      <c r="OO2011"/>
      <c r="OP2011"/>
      <c r="OQ2011"/>
      <c r="OR2011"/>
      <c r="OS2011"/>
      <c r="OT2011"/>
      <c r="OU2011"/>
      <c r="OV2011"/>
      <c r="OW2011"/>
      <c r="OX2011"/>
      <c r="OY2011"/>
      <c r="OZ2011"/>
      <c r="PA2011"/>
      <c r="PB2011"/>
      <c r="PC2011"/>
      <c r="PD2011"/>
      <c r="PE2011"/>
      <c r="PF2011"/>
      <c r="PG2011"/>
      <c r="PH2011"/>
      <c r="PI2011"/>
      <c r="PJ2011"/>
      <c r="PK2011"/>
      <c r="PL2011"/>
      <c r="PM2011"/>
      <c r="PN2011"/>
      <c r="PO2011"/>
      <c r="PP2011"/>
      <c r="PQ2011"/>
      <c r="PR2011"/>
      <c r="PS2011"/>
      <c r="PT2011"/>
      <c r="PU2011"/>
      <c r="PV2011"/>
      <c r="PW2011"/>
      <c r="PX2011"/>
      <c r="PY2011"/>
      <c r="PZ2011"/>
      <c r="QA2011"/>
      <c r="QB2011"/>
      <c r="QC2011"/>
      <c r="QD2011"/>
      <c r="QE2011"/>
      <c r="QF2011"/>
      <c r="QG2011"/>
      <c r="QH2011"/>
      <c r="QI2011"/>
      <c r="QJ2011"/>
      <c r="QK2011"/>
      <c r="QL2011"/>
      <c r="QM2011"/>
      <c r="QN2011"/>
      <c r="QO2011"/>
      <c r="QP2011"/>
      <c r="QQ2011"/>
      <c r="QR2011"/>
      <c r="QS2011"/>
      <c r="QT2011"/>
      <c r="QU2011"/>
      <c r="QV2011"/>
      <c r="QW2011"/>
      <c r="QX2011"/>
      <c r="QY2011"/>
      <c r="QZ2011"/>
      <c r="RA2011"/>
      <c r="RB2011"/>
      <c r="RC2011"/>
      <c r="RD2011"/>
      <c r="RE2011"/>
      <c r="RF2011"/>
      <c r="RG2011"/>
      <c r="RH2011"/>
      <c r="RI2011"/>
      <c r="RJ2011"/>
      <c r="RK2011"/>
      <c r="RL2011"/>
      <c r="RM2011"/>
      <c r="RN2011"/>
      <c r="RO2011"/>
      <c r="RP2011"/>
      <c r="RQ2011"/>
      <c r="RR2011"/>
      <c r="RS2011"/>
      <c r="RT2011"/>
      <c r="RU2011"/>
      <c r="RV2011"/>
      <c r="RW2011"/>
      <c r="RX2011"/>
      <c r="RY2011"/>
      <c r="RZ2011"/>
      <c r="SA2011"/>
      <c r="SB2011"/>
      <c r="SC2011"/>
      <c r="SD2011"/>
      <c r="SE2011"/>
      <c r="SF2011"/>
      <c r="SG2011"/>
      <c r="SH2011"/>
      <c r="SI2011"/>
      <c r="SJ2011"/>
      <c r="SK2011"/>
      <c r="SL2011"/>
      <c r="SM2011"/>
      <c r="SN2011"/>
      <c r="SO2011"/>
      <c r="SP2011"/>
      <c r="SQ2011"/>
      <c r="SR2011"/>
      <c r="SS2011"/>
      <c r="ST2011"/>
      <c r="SU2011"/>
      <c r="SV2011"/>
      <c r="SW2011"/>
      <c r="SX2011"/>
      <c r="SY2011"/>
      <c r="SZ2011"/>
      <c r="TA2011"/>
      <c r="TB2011"/>
      <c r="TC2011"/>
      <c r="TD2011"/>
      <c r="TE2011"/>
      <c r="TF2011"/>
      <c r="TG2011"/>
      <c r="TH2011"/>
      <c r="TI2011"/>
      <c r="TJ2011"/>
      <c r="TK2011"/>
      <c r="TL2011"/>
      <c r="TM2011"/>
      <c r="TN2011"/>
      <c r="TO2011"/>
      <c r="TP2011"/>
      <c r="TQ2011"/>
      <c r="TR2011"/>
      <c r="TS2011"/>
      <c r="TT2011"/>
      <c r="TU2011"/>
      <c r="TV2011"/>
      <c r="TW2011"/>
      <c r="TX2011"/>
      <c r="TY2011"/>
      <c r="TZ2011"/>
      <c r="UA2011"/>
      <c r="UB2011"/>
      <c r="UC2011"/>
      <c r="UD2011"/>
      <c r="UE2011"/>
      <c r="UF2011"/>
      <c r="UG2011"/>
      <c r="UH2011"/>
      <c r="UI2011"/>
      <c r="UJ2011"/>
      <c r="UK2011"/>
      <c r="UL2011"/>
      <c r="UM2011"/>
      <c r="UN2011"/>
      <c r="UO2011"/>
      <c r="UP2011"/>
      <c r="UQ2011"/>
      <c r="UR2011"/>
      <c r="US2011"/>
      <c r="UT2011"/>
      <c r="UU2011"/>
      <c r="UV2011"/>
      <c r="UW2011"/>
      <c r="UX2011"/>
      <c r="UY2011"/>
      <c r="UZ2011"/>
      <c r="VA2011"/>
      <c r="VB2011"/>
      <c r="VC2011"/>
      <c r="VD2011"/>
      <c r="VE2011"/>
      <c r="VF2011"/>
      <c r="VG2011"/>
      <c r="VH2011"/>
      <c r="VI2011"/>
      <c r="VJ2011"/>
      <c r="VK2011"/>
      <c r="VL2011"/>
      <c r="VM2011"/>
      <c r="VN2011"/>
      <c r="VO2011"/>
      <c r="VP2011"/>
      <c r="VQ2011"/>
      <c r="VR2011"/>
      <c r="VS2011"/>
      <c r="VT2011"/>
      <c r="VU2011"/>
      <c r="VV2011"/>
      <c r="VW2011"/>
      <c r="VX2011"/>
      <c r="VY2011"/>
      <c r="VZ2011"/>
      <c r="WA2011"/>
      <c r="WB2011"/>
      <c r="WC2011"/>
      <c r="WD2011"/>
      <c r="WE2011"/>
      <c r="WF2011"/>
      <c r="WG2011"/>
      <c r="WH2011"/>
      <c r="WI2011"/>
      <c r="WJ2011"/>
      <c r="WK2011"/>
      <c r="WL2011"/>
      <c r="WM2011"/>
      <c r="WN2011"/>
      <c r="WO2011"/>
      <c r="WP2011"/>
      <c r="WQ2011"/>
      <c r="WR2011"/>
      <c r="WS2011"/>
      <c r="WT2011"/>
      <c r="WU2011"/>
      <c r="WV2011"/>
      <c r="WW2011"/>
      <c r="WX2011"/>
      <c r="WY2011"/>
      <c r="WZ2011"/>
      <c r="XA2011"/>
      <c r="XB2011"/>
      <c r="XC2011"/>
      <c r="XD2011"/>
      <c r="XE2011"/>
      <c r="XF2011"/>
      <c r="XG2011"/>
      <c r="XH2011"/>
      <c r="XI2011"/>
      <c r="XJ2011"/>
      <c r="XK2011"/>
      <c r="XL2011"/>
      <c r="XM2011"/>
      <c r="XN2011"/>
      <c r="XO2011"/>
      <c r="XP2011"/>
      <c r="XQ2011"/>
      <c r="XR2011"/>
      <c r="XS2011"/>
      <c r="XT2011"/>
      <c r="XU2011"/>
      <c r="XV2011"/>
      <c r="XW2011"/>
      <c r="XX2011"/>
      <c r="XY2011"/>
      <c r="XZ2011"/>
      <c r="YA2011"/>
      <c r="YB2011"/>
      <c r="YC2011"/>
      <c r="YD2011"/>
      <c r="YE2011"/>
      <c r="YF2011"/>
      <c r="YG2011"/>
      <c r="YH2011"/>
      <c r="YI2011"/>
      <c r="YJ2011"/>
      <c r="YK2011"/>
      <c r="YL2011"/>
      <c r="YM2011"/>
      <c r="YN2011"/>
      <c r="YO2011"/>
      <c r="YP2011"/>
      <c r="YQ2011"/>
      <c r="YR2011"/>
      <c r="YS2011"/>
      <c r="YT2011"/>
      <c r="YU2011"/>
      <c r="YV2011"/>
      <c r="YW2011"/>
      <c r="YX2011"/>
      <c r="YY2011"/>
      <c r="YZ2011"/>
      <c r="ZA2011"/>
      <c r="ZB2011"/>
      <c r="ZC2011"/>
      <c r="ZD2011"/>
      <c r="ZE2011"/>
      <c r="ZF2011"/>
      <c r="ZG2011"/>
      <c r="ZH2011"/>
      <c r="ZI2011"/>
      <c r="ZJ2011"/>
      <c r="ZK2011"/>
      <c r="ZL2011"/>
      <c r="ZM2011"/>
      <c r="ZN2011"/>
      <c r="ZO2011"/>
      <c r="ZP2011"/>
      <c r="ZQ2011"/>
      <c r="ZR2011"/>
      <c r="ZS2011"/>
      <c r="ZT2011"/>
      <c r="ZU2011"/>
      <c r="ZV2011"/>
      <c r="ZW2011"/>
      <c r="ZX2011"/>
      <c r="ZY2011"/>
      <c r="ZZ2011"/>
      <c r="AAA2011"/>
      <c r="AAB2011"/>
      <c r="AAC2011"/>
      <c r="AAD2011"/>
      <c r="AAE2011"/>
      <c r="AAF2011"/>
      <c r="AAG2011"/>
      <c r="AAH2011"/>
      <c r="AAI2011"/>
      <c r="AAJ2011"/>
      <c r="AAK2011"/>
      <c r="AAL2011"/>
      <c r="AAM2011"/>
      <c r="AAN2011"/>
      <c r="AAO2011"/>
      <c r="AAP2011"/>
      <c r="AAQ2011"/>
      <c r="AAR2011"/>
      <c r="AAS2011"/>
      <c r="AAT2011"/>
      <c r="AAU2011"/>
      <c r="AAV2011"/>
      <c r="AAW2011"/>
      <c r="AAX2011"/>
      <c r="AAY2011"/>
      <c r="AAZ2011"/>
      <c r="ABA2011"/>
      <c r="ABB2011"/>
      <c r="ABC2011"/>
      <c r="ABD2011"/>
      <c r="ABE2011"/>
      <c r="ABF2011"/>
      <c r="ABG2011"/>
      <c r="ABH2011"/>
      <c r="ABI2011"/>
      <c r="ABJ2011"/>
      <c r="ABK2011"/>
      <c r="ABL2011"/>
      <c r="ABM2011"/>
      <c r="ABN2011"/>
      <c r="ABO2011"/>
      <c r="ABP2011"/>
      <c r="ABQ2011"/>
      <c r="ABR2011"/>
      <c r="ABS2011"/>
      <c r="ABT2011"/>
      <c r="ABU2011"/>
      <c r="ABV2011"/>
      <c r="ABW2011"/>
      <c r="ABX2011"/>
      <c r="ABY2011"/>
      <c r="ABZ2011"/>
      <c r="ACA2011"/>
      <c r="ACB2011"/>
      <c r="ACC2011"/>
      <c r="ACD2011"/>
      <c r="ACE2011"/>
      <c r="ACF2011"/>
      <c r="ACG2011"/>
      <c r="ACH2011"/>
      <c r="ACI2011"/>
      <c r="ACJ2011"/>
      <c r="ACK2011"/>
      <c r="ACL2011"/>
      <c r="ACM2011"/>
      <c r="ACN2011"/>
      <c r="ACO2011"/>
      <c r="ACP2011"/>
      <c r="ACQ2011"/>
      <c r="ACR2011"/>
      <c r="ACS2011"/>
      <c r="ACT2011"/>
      <c r="ACU2011"/>
      <c r="ACV2011"/>
      <c r="ACW2011"/>
      <c r="ACX2011"/>
      <c r="ACY2011"/>
      <c r="ACZ2011"/>
      <c r="ADA2011"/>
      <c r="ADB2011"/>
      <c r="ADC2011"/>
      <c r="ADD2011"/>
      <c r="ADE2011"/>
      <c r="ADF2011"/>
      <c r="ADG2011"/>
      <c r="ADH2011"/>
      <c r="ADI2011"/>
      <c r="ADJ2011"/>
      <c r="ADK2011"/>
      <c r="ADL2011"/>
      <c r="ADM2011"/>
      <c r="ADN2011"/>
      <c r="ADO2011"/>
      <c r="ADP2011"/>
      <c r="ADQ2011"/>
      <c r="ADR2011"/>
      <c r="ADS2011"/>
      <c r="ADT2011"/>
      <c r="ADU2011"/>
      <c r="ADV2011"/>
      <c r="ADW2011"/>
      <c r="ADX2011"/>
      <c r="ADY2011"/>
      <c r="ADZ2011"/>
      <c r="AEA2011"/>
      <c r="AEB2011"/>
      <c r="AEC2011"/>
      <c r="AED2011"/>
      <c r="AEE2011"/>
      <c r="AEF2011"/>
      <c r="AEG2011"/>
      <c r="AEH2011"/>
      <c r="AEI2011"/>
      <c r="AEJ2011"/>
      <c r="AEK2011"/>
      <c r="AEL2011"/>
      <c r="AEM2011"/>
      <c r="AEN2011"/>
      <c r="AEO2011"/>
      <c r="AEP2011"/>
      <c r="AEQ2011"/>
      <c r="AER2011"/>
      <c r="AES2011"/>
      <c r="AET2011"/>
      <c r="AEU2011"/>
      <c r="AEV2011"/>
      <c r="AEW2011"/>
      <c r="AEX2011"/>
      <c r="AEY2011"/>
      <c r="AEZ2011"/>
      <c r="AFA2011"/>
      <c r="AFB2011"/>
      <c r="AFC2011"/>
      <c r="AFD2011"/>
      <c r="AFE2011"/>
      <c r="AFF2011"/>
      <c r="AFG2011"/>
      <c r="AFH2011"/>
      <c r="AFI2011"/>
      <c r="AFJ2011"/>
      <c r="AFK2011"/>
      <c r="AFL2011"/>
      <c r="AFM2011"/>
      <c r="AFN2011"/>
      <c r="AFO2011"/>
      <c r="AFP2011"/>
      <c r="AFQ2011"/>
      <c r="AFR2011"/>
      <c r="AFS2011"/>
      <c r="AFT2011"/>
      <c r="AFU2011"/>
      <c r="AFV2011"/>
      <c r="AFW2011"/>
      <c r="AFX2011"/>
      <c r="AFY2011"/>
      <c r="AFZ2011"/>
      <c r="AGA2011"/>
      <c r="AGB2011"/>
      <c r="AGC2011"/>
      <c r="AGD2011"/>
      <c r="AGE2011"/>
      <c r="AGF2011"/>
      <c r="AGG2011"/>
      <c r="AGH2011"/>
      <c r="AGI2011"/>
      <c r="AGJ2011"/>
      <c r="AGK2011"/>
      <c r="AGL2011"/>
      <c r="AGM2011"/>
      <c r="AGN2011"/>
      <c r="AGO2011"/>
      <c r="AGP2011"/>
      <c r="AGQ2011"/>
      <c r="AGR2011"/>
      <c r="AGS2011"/>
      <c r="AGT2011"/>
      <c r="AGU2011"/>
      <c r="AGV2011"/>
      <c r="AGW2011"/>
      <c r="AGX2011"/>
      <c r="AGY2011"/>
      <c r="AGZ2011"/>
      <c r="AHA2011"/>
      <c r="AHB2011"/>
      <c r="AHC2011"/>
      <c r="AHD2011"/>
      <c r="AHE2011"/>
      <c r="AHF2011"/>
      <c r="AHG2011"/>
      <c r="AHH2011"/>
      <c r="AHI2011"/>
      <c r="AHJ2011"/>
      <c r="AHK2011"/>
      <c r="AHL2011"/>
      <c r="AHM2011"/>
      <c r="AHN2011"/>
      <c r="AHO2011"/>
      <c r="AHP2011"/>
      <c r="AHQ2011"/>
      <c r="AHR2011"/>
      <c r="AHS2011"/>
      <c r="AHT2011"/>
      <c r="AHU2011"/>
      <c r="AHV2011"/>
      <c r="AHW2011"/>
      <c r="AHX2011"/>
      <c r="AHY2011"/>
      <c r="AHZ2011"/>
      <c r="AIA2011"/>
      <c r="AIB2011"/>
      <c r="AIC2011"/>
      <c r="AID2011"/>
      <c r="AIE2011"/>
      <c r="AIF2011"/>
      <c r="AIG2011"/>
      <c r="AIH2011"/>
      <c r="AII2011"/>
      <c r="AIJ2011"/>
      <c r="AIK2011"/>
      <c r="AIL2011"/>
      <c r="AIM2011"/>
      <c r="AIN2011"/>
      <c r="AIO2011"/>
      <c r="AIP2011"/>
      <c r="AIQ2011"/>
      <c r="AIR2011"/>
      <c r="AIS2011"/>
      <c r="AIT2011"/>
      <c r="AIU2011"/>
      <c r="AIV2011"/>
      <c r="AIW2011"/>
      <c r="AIX2011"/>
      <c r="AIY2011"/>
      <c r="AIZ2011"/>
      <c r="AJA2011"/>
      <c r="AJB2011"/>
      <c r="AJC2011"/>
      <c r="AJD2011"/>
      <c r="AJE2011"/>
      <c r="AJF2011"/>
      <c r="AJG2011"/>
      <c r="AJH2011"/>
      <c r="AJI2011"/>
      <c r="AJJ2011"/>
      <c r="AJK2011"/>
      <c r="AJL2011"/>
      <c r="AJM2011"/>
      <c r="AJN2011"/>
      <c r="AJO2011"/>
      <c r="AJP2011"/>
      <c r="AJQ2011"/>
      <c r="AJR2011"/>
      <c r="AJS2011"/>
      <c r="AJT2011"/>
      <c r="AJU2011"/>
      <c r="AJV2011"/>
      <c r="AJW2011"/>
      <c r="AJX2011"/>
      <c r="AJY2011"/>
      <c r="AJZ2011"/>
      <c r="AKA2011"/>
      <c r="AKB2011"/>
      <c r="AKC2011"/>
      <c r="AKD2011"/>
      <c r="AKE2011"/>
      <c r="AKF2011"/>
      <c r="AKG2011"/>
      <c r="AKH2011"/>
      <c r="AKI2011"/>
      <c r="AKJ2011"/>
      <c r="AKK2011"/>
      <c r="AKL2011"/>
      <c r="AKM2011"/>
      <c r="AKN2011"/>
      <c r="AKO2011"/>
      <c r="AKP2011"/>
      <c r="AKQ2011"/>
      <c r="AKR2011"/>
      <c r="AKS2011"/>
      <c r="AKT2011"/>
      <c r="AKU2011"/>
      <c r="AKV2011"/>
      <c r="AKW2011"/>
      <c r="AKX2011"/>
      <c r="AKY2011"/>
      <c r="AKZ2011"/>
      <c r="ALA2011"/>
      <c r="ALB2011"/>
      <c r="ALC2011"/>
      <c r="ALD2011"/>
      <c r="ALE2011"/>
      <c r="ALF2011"/>
      <c r="ALG2011"/>
      <c r="ALH2011"/>
      <c r="ALI2011"/>
      <c r="ALJ2011"/>
      <c r="ALK2011"/>
      <c r="ALL2011"/>
      <c r="ALM2011"/>
      <c r="ALN2011"/>
      <c r="ALO2011"/>
      <c r="ALP2011"/>
      <c r="ALQ2011"/>
      <c r="ALR2011"/>
      <c r="ALS2011"/>
      <c r="ALT2011"/>
      <c r="ALU2011"/>
      <c r="ALV2011"/>
      <c r="ALW2011"/>
      <c r="ALX2011"/>
      <c r="ALY2011"/>
      <c r="ALZ2011"/>
      <c r="AMA2011"/>
      <c r="AMB2011"/>
      <c r="AMC2011"/>
      <c r="AMD2011"/>
      <c r="AME2011"/>
      <c r="AMF2011"/>
      <c r="AMG2011"/>
      <c r="AMH2011"/>
      <c r="AMI2011"/>
      <c r="AMJ2011"/>
      <c r="AMK2011"/>
    </row>
    <row r="2012" spans="1:1025" ht="45" customHeight="1" thickTop="1" thickBot="1" x14ac:dyDescent="0.3">
      <c r="A2012" s="249" t="s">
        <v>1563</v>
      </c>
      <c r="B2012" s="249" t="s">
        <v>1563</v>
      </c>
      <c r="C2012" s="249" t="s">
        <v>1563</v>
      </c>
      <c r="D2012" s="249" t="s">
        <v>1563</v>
      </c>
      <c r="E2012" s="249" t="s">
        <v>1563</v>
      </c>
      <c r="F2012" s="249" t="s">
        <v>1563</v>
      </c>
      <c r="G2012" s="249" t="s">
        <v>1563</v>
      </c>
      <c r="H2012" s="249" t="s">
        <v>1563</v>
      </c>
      <c r="I2012" s="249" t="s">
        <v>1563</v>
      </c>
      <c r="J2012" s="249" t="s">
        <v>1563</v>
      </c>
      <c r="K2012" s="249" t="s">
        <v>1563</v>
      </c>
      <c r="L2012" s="249" t="s">
        <v>1563</v>
      </c>
      <c r="M2012" s="249" t="s">
        <v>1563</v>
      </c>
      <c r="N2012" s="249" t="s">
        <v>1563</v>
      </c>
      <c r="O2012" s="249" t="s">
        <v>1563</v>
      </c>
      <c r="P2012" s="249" t="s">
        <v>1563</v>
      </c>
      <c r="Q2012" s="54">
        <v>0</v>
      </c>
      <c r="R2012" s="267" t="s">
        <v>2551</v>
      </c>
      <c r="S2012" s="267"/>
      <c r="T2012" s="267"/>
      <c r="U2012" s="267"/>
      <c r="V2012" s="267"/>
      <c r="W2012" s="267"/>
      <c r="X2012" s="267"/>
      <c r="Y2012" s="267"/>
      <c r="Z2012" s="267"/>
      <c r="AA2012" s="267"/>
      <c r="AB2012" s="267"/>
      <c r="AC2012" s="267"/>
      <c r="AD2012" s="267"/>
      <c r="AE2012" s="267"/>
      <c r="AF2012" s="54">
        <v>2</v>
      </c>
      <c r="AG2012" s="267"/>
      <c r="AH2012" s="267"/>
      <c r="AI2012" s="267"/>
      <c r="AJ2012" s="267"/>
      <c r="AK2012" s="267"/>
      <c r="AL2012" s="267"/>
      <c r="AM2012" s="267"/>
      <c r="AN2012" s="267"/>
      <c r="AO2012" s="267"/>
      <c r="AP2012" s="267"/>
      <c r="AQ2012" s="267"/>
      <c r="AR2012" s="267"/>
      <c r="AS2012" s="267"/>
      <c r="AT2012" s="267"/>
      <c r="AU2012"/>
      <c r="AV2012"/>
      <c r="AW2012"/>
      <c r="AX2012"/>
      <c r="AY2012"/>
      <c r="AZ2012"/>
      <c r="BA2012"/>
      <c r="BB2012"/>
      <c r="BC2012"/>
      <c r="BD2012"/>
      <c r="BE2012"/>
      <c r="BF2012"/>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c r="DV2012"/>
      <c r="DW2012"/>
      <c r="DX2012"/>
      <c r="DY2012"/>
      <c r="DZ2012"/>
      <c r="EA2012"/>
      <c r="EB2012"/>
      <c r="EC2012"/>
      <c r="ED2012"/>
      <c r="EE2012"/>
      <c r="EF2012"/>
      <c r="EG2012"/>
      <c r="EH2012"/>
      <c r="EI2012"/>
      <c r="EJ2012"/>
      <c r="EK2012"/>
      <c r="EL2012"/>
      <c r="EM2012"/>
      <c r="EN2012"/>
      <c r="EO2012"/>
      <c r="EP2012"/>
      <c r="EQ2012"/>
      <c r="ER2012"/>
      <c r="ES2012"/>
      <c r="ET2012"/>
      <c r="EU2012"/>
      <c r="EV2012"/>
      <c r="EW2012"/>
      <c r="EX2012"/>
      <c r="EY2012"/>
      <c r="EZ2012"/>
      <c r="FA2012"/>
      <c r="FB2012"/>
      <c r="FC2012"/>
      <c r="FD2012"/>
      <c r="FE2012"/>
      <c r="FF2012"/>
      <c r="FG2012"/>
      <c r="FH2012"/>
      <c r="FI2012"/>
      <c r="FJ2012"/>
      <c r="FK2012"/>
      <c r="FL2012"/>
      <c r="FM2012"/>
      <c r="FN2012"/>
      <c r="FO2012"/>
      <c r="FP2012"/>
      <c r="FQ2012"/>
      <c r="FR2012"/>
      <c r="FS2012"/>
      <c r="FT2012"/>
      <c r="FU2012"/>
      <c r="FV2012"/>
      <c r="FW2012"/>
      <c r="FX2012"/>
      <c r="FY2012"/>
      <c r="FZ2012"/>
      <c r="GA2012"/>
      <c r="GB2012"/>
      <c r="GC2012"/>
      <c r="GD2012"/>
      <c r="GE2012"/>
      <c r="GF2012"/>
      <c r="GG2012"/>
      <c r="GH2012"/>
      <c r="GI2012"/>
      <c r="GJ2012"/>
      <c r="GK2012"/>
      <c r="GL2012"/>
      <c r="GM2012"/>
      <c r="GN2012"/>
      <c r="GO2012"/>
      <c r="GP2012"/>
      <c r="GQ2012"/>
      <c r="GR2012"/>
      <c r="GS2012"/>
      <c r="GT2012"/>
      <c r="GU2012"/>
      <c r="GV2012"/>
      <c r="GW2012"/>
      <c r="GX2012"/>
      <c r="GY2012"/>
      <c r="GZ2012"/>
      <c r="HA2012"/>
      <c r="HB2012"/>
      <c r="HC2012"/>
      <c r="HD2012"/>
      <c r="HE2012"/>
      <c r="HF2012"/>
      <c r="HG2012"/>
      <c r="HH2012"/>
      <c r="HI2012"/>
      <c r="HJ2012"/>
      <c r="HK2012"/>
      <c r="HL2012"/>
      <c r="HM2012"/>
      <c r="HN2012"/>
      <c r="HO2012"/>
      <c r="HP2012"/>
      <c r="HQ2012"/>
      <c r="HR2012"/>
      <c r="HS2012"/>
      <c r="HT2012"/>
      <c r="HU2012"/>
      <c r="HV2012"/>
      <c r="HW2012"/>
      <c r="HX2012"/>
      <c r="HY2012"/>
      <c r="HZ2012"/>
      <c r="IA2012"/>
      <c r="IB2012"/>
      <c r="IC2012"/>
      <c r="ID2012"/>
      <c r="IE2012"/>
      <c r="IF2012"/>
      <c r="IG2012"/>
      <c r="IH2012"/>
      <c r="II2012"/>
      <c r="IJ2012"/>
      <c r="IK2012"/>
      <c r="IL2012"/>
      <c r="IM2012"/>
      <c r="IN2012"/>
      <c r="IO2012"/>
      <c r="IP2012"/>
      <c r="IQ2012"/>
      <c r="IR2012"/>
      <c r="IS2012"/>
      <c r="IT2012"/>
      <c r="IU2012"/>
      <c r="IV2012"/>
      <c r="IW2012"/>
      <c r="IX2012"/>
      <c r="IY2012"/>
      <c r="IZ2012"/>
      <c r="JA2012"/>
      <c r="JB2012"/>
      <c r="JC2012"/>
      <c r="JD2012"/>
      <c r="JE2012"/>
      <c r="JF2012"/>
      <c r="JG2012"/>
      <c r="JH2012"/>
      <c r="JI2012"/>
      <c r="JJ2012"/>
      <c r="JK2012"/>
      <c r="JL2012"/>
      <c r="JM2012"/>
      <c r="JN2012"/>
      <c r="JO2012"/>
      <c r="JP2012"/>
      <c r="JQ2012"/>
      <c r="JR2012"/>
      <c r="JS2012"/>
      <c r="JT2012"/>
      <c r="JU2012"/>
      <c r="JV2012"/>
      <c r="JW2012"/>
      <c r="JX2012"/>
      <c r="JY2012"/>
      <c r="JZ2012"/>
      <c r="KA2012"/>
      <c r="KB2012"/>
      <c r="KC2012"/>
      <c r="KD2012"/>
      <c r="KE2012"/>
      <c r="KF2012"/>
      <c r="KG2012"/>
      <c r="KH2012"/>
      <c r="KI2012"/>
      <c r="KJ2012"/>
      <c r="KK2012"/>
      <c r="KL2012"/>
      <c r="KM2012"/>
      <c r="KN2012"/>
      <c r="KO2012"/>
      <c r="KP2012"/>
      <c r="KQ2012"/>
      <c r="KR2012"/>
      <c r="KS2012"/>
      <c r="KT2012"/>
      <c r="KU2012"/>
      <c r="KV2012"/>
      <c r="KW2012"/>
      <c r="KX2012"/>
      <c r="KY2012"/>
      <c r="KZ2012"/>
      <c r="LA2012"/>
      <c r="LB2012"/>
      <c r="LC2012"/>
      <c r="LD2012"/>
      <c r="LE2012"/>
      <c r="LF2012"/>
      <c r="LG2012"/>
      <c r="LH2012"/>
      <c r="LI2012"/>
      <c r="LJ2012"/>
      <c r="LK2012"/>
      <c r="LL2012"/>
      <c r="LM2012"/>
      <c r="LN2012"/>
      <c r="LO2012"/>
      <c r="LP2012"/>
      <c r="LQ2012"/>
      <c r="LR2012"/>
      <c r="LS2012"/>
      <c r="LT2012"/>
      <c r="LU2012"/>
      <c r="LV2012"/>
      <c r="LW2012"/>
      <c r="LX2012"/>
      <c r="LY2012"/>
      <c r="LZ2012"/>
      <c r="MA2012"/>
      <c r="MB2012"/>
      <c r="MC2012"/>
      <c r="MD2012"/>
      <c r="ME2012"/>
      <c r="MF2012"/>
      <c r="MG2012"/>
      <c r="MH2012"/>
      <c r="MI2012"/>
      <c r="MJ2012"/>
      <c r="MK2012"/>
      <c r="ML2012"/>
      <c r="MM2012"/>
      <c r="MN2012"/>
      <c r="MO2012"/>
      <c r="MP2012"/>
      <c r="MQ2012"/>
      <c r="MR2012"/>
      <c r="MS2012"/>
      <c r="MT2012"/>
      <c r="MU2012"/>
      <c r="MV2012"/>
      <c r="MW2012"/>
      <c r="MX2012"/>
      <c r="MY2012"/>
      <c r="MZ2012"/>
      <c r="NA2012"/>
      <c r="NB2012"/>
      <c r="NC2012"/>
      <c r="ND2012"/>
      <c r="NE2012"/>
      <c r="NF2012"/>
      <c r="NG2012"/>
      <c r="NH2012"/>
      <c r="NI2012"/>
      <c r="NJ2012"/>
      <c r="NK2012"/>
      <c r="NL2012"/>
      <c r="NM2012"/>
      <c r="NN2012"/>
      <c r="NO2012"/>
      <c r="NP2012"/>
      <c r="NQ2012"/>
      <c r="NR2012"/>
      <c r="NS2012"/>
      <c r="NT2012"/>
      <c r="NU2012"/>
      <c r="NV2012"/>
      <c r="NW2012"/>
      <c r="NX2012"/>
      <c r="NY2012"/>
      <c r="NZ2012"/>
      <c r="OA2012"/>
      <c r="OB2012"/>
      <c r="OC2012"/>
      <c r="OD2012"/>
      <c r="OE2012"/>
      <c r="OF2012"/>
      <c r="OG2012"/>
      <c r="OH2012"/>
      <c r="OI2012"/>
      <c r="OJ2012"/>
      <c r="OK2012"/>
      <c r="OL2012"/>
      <c r="OM2012"/>
      <c r="ON2012"/>
      <c r="OO2012"/>
      <c r="OP2012"/>
      <c r="OQ2012"/>
      <c r="OR2012"/>
      <c r="OS2012"/>
      <c r="OT2012"/>
      <c r="OU2012"/>
      <c r="OV2012"/>
      <c r="OW2012"/>
      <c r="OX2012"/>
      <c r="OY2012"/>
      <c r="OZ2012"/>
      <c r="PA2012"/>
      <c r="PB2012"/>
      <c r="PC2012"/>
      <c r="PD2012"/>
      <c r="PE2012"/>
      <c r="PF2012"/>
      <c r="PG2012"/>
      <c r="PH2012"/>
      <c r="PI2012"/>
      <c r="PJ2012"/>
      <c r="PK2012"/>
      <c r="PL2012"/>
      <c r="PM2012"/>
      <c r="PN2012"/>
      <c r="PO2012"/>
      <c r="PP2012"/>
      <c r="PQ2012"/>
      <c r="PR2012"/>
      <c r="PS2012"/>
      <c r="PT2012"/>
      <c r="PU2012"/>
      <c r="PV2012"/>
      <c r="PW2012"/>
      <c r="PX2012"/>
      <c r="PY2012"/>
      <c r="PZ2012"/>
      <c r="QA2012"/>
      <c r="QB2012"/>
      <c r="QC2012"/>
      <c r="QD2012"/>
      <c r="QE2012"/>
      <c r="QF2012"/>
      <c r="QG2012"/>
      <c r="QH2012"/>
      <c r="QI2012"/>
      <c r="QJ2012"/>
      <c r="QK2012"/>
      <c r="QL2012"/>
      <c r="QM2012"/>
      <c r="QN2012"/>
      <c r="QO2012"/>
      <c r="QP2012"/>
      <c r="QQ2012"/>
      <c r="QR2012"/>
      <c r="QS2012"/>
      <c r="QT2012"/>
      <c r="QU2012"/>
      <c r="QV2012"/>
      <c r="QW2012"/>
      <c r="QX2012"/>
      <c r="QY2012"/>
      <c r="QZ2012"/>
      <c r="RA2012"/>
      <c r="RB2012"/>
      <c r="RC2012"/>
      <c r="RD2012"/>
      <c r="RE2012"/>
      <c r="RF2012"/>
      <c r="RG2012"/>
      <c r="RH2012"/>
      <c r="RI2012"/>
      <c r="RJ2012"/>
      <c r="RK2012"/>
      <c r="RL2012"/>
      <c r="RM2012"/>
      <c r="RN2012"/>
      <c r="RO2012"/>
      <c r="RP2012"/>
      <c r="RQ2012"/>
      <c r="RR2012"/>
      <c r="RS2012"/>
      <c r="RT2012"/>
      <c r="RU2012"/>
      <c r="RV2012"/>
      <c r="RW2012"/>
      <c r="RX2012"/>
      <c r="RY2012"/>
      <c r="RZ2012"/>
      <c r="SA2012"/>
      <c r="SB2012"/>
      <c r="SC2012"/>
      <c r="SD2012"/>
      <c r="SE2012"/>
      <c r="SF2012"/>
      <c r="SG2012"/>
      <c r="SH2012"/>
      <c r="SI2012"/>
      <c r="SJ2012"/>
      <c r="SK2012"/>
      <c r="SL2012"/>
      <c r="SM2012"/>
      <c r="SN2012"/>
      <c r="SO2012"/>
      <c r="SP2012"/>
      <c r="SQ2012"/>
      <c r="SR2012"/>
      <c r="SS2012"/>
      <c r="ST2012"/>
      <c r="SU2012"/>
      <c r="SV2012"/>
      <c r="SW2012"/>
      <c r="SX2012"/>
      <c r="SY2012"/>
      <c r="SZ2012"/>
      <c r="TA2012"/>
      <c r="TB2012"/>
      <c r="TC2012"/>
      <c r="TD2012"/>
      <c r="TE2012"/>
      <c r="TF2012"/>
      <c r="TG2012"/>
      <c r="TH2012"/>
      <c r="TI2012"/>
      <c r="TJ2012"/>
      <c r="TK2012"/>
      <c r="TL2012"/>
      <c r="TM2012"/>
      <c r="TN2012"/>
      <c r="TO2012"/>
      <c r="TP2012"/>
      <c r="TQ2012"/>
      <c r="TR2012"/>
      <c r="TS2012"/>
      <c r="TT2012"/>
      <c r="TU2012"/>
      <c r="TV2012"/>
      <c r="TW2012"/>
      <c r="TX2012"/>
      <c r="TY2012"/>
      <c r="TZ2012"/>
      <c r="UA2012"/>
      <c r="UB2012"/>
      <c r="UC2012"/>
      <c r="UD2012"/>
      <c r="UE2012"/>
      <c r="UF2012"/>
      <c r="UG2012"/>
      <c r="UH2012"/>
      <c r="UI2012"/>
      <c r="UJ2012"/>
      <c r="UK2012"/>
      <c r="UL2012"/>
      <c r="UM2012"/>
      <c r="UN2012"/>
      <c r="UO2012"/>
      <c r="UP2012"/>
      <c r="UQ2012"/>
      <c r="UR2012"/>
      <c r="US2012"/>
      <c r="UT2012"/>
      <c r="UU2012"/>
      <c r="UV2012"/>
      <c r="UW2012"/>
      <c r="UX2012"/>
      <c r="UY2012"/>
      <c r="UZ2012"/>
      <c r="VA2012"/>
      <c r="VB2012"/>
      <c r="VC2012"/>
      <c r="VD2012"/>
      <c r="VE2012"/>
      <c r="VF2012"/>
      <c r="VG2012"/>
      <c r="VH2012"/>
      <c r="VI2012"/>
      <c r="VJ2012"/>
      <c r="VK2012"/>
      <c r="VL2012"/>
      <c r="VM2012"/>
      <c r="VN2012"/>
      <c r="VO2012"/>
      <c r="VP2012"/>
      <c r="VQ2012"/>
      <c r="VR2012"/>
      <c r="VS2012"/>
      <c r="VT2012"/>
      <c r="VU2012"/>
      <c r="VV2012"/>
      <c r="VW2012"/>
      <c r="VX2012"/>
      <c r="VY2012"/>
      <c r="VZ2012"/>
      <c r="WA2012"/>
      <c r="WB2012"/>
      <c r="WC2012"/>
      <c r="WD2012"/>
      <c r="WE2012"/>
      <c r="WF2012"/>
      <c r="WG2012"/>
      <c r="WH2012"/>
      <c r="WI2012"/>
      <c r="WJ2012"/>
      <c r="WK2012"/>
      <c r="WL2012"/>
      <c r="WM2012"/>
      <c r="WN2012"/>
      <c r="WO2012"/>
      <c r="WP2012"/>
      <c r="WQ2012"/>
      <c r="WR2012"/>
      <c r="WS2012"/>
      <c r="WT2012"/>
      <c r="WU2012"/>
      <c r="WV2012"/>
      <c r="WW2012"/>
      <c r="WX2012"/>
      <c r="WY2012"/>
      <c r="WZ2012"/>
      <c r="XA2012"/>
      <c r="XB2012"/>
      <c r="XC2012"/>
      <c r="XD2012"/>
      <c r="XE2012"/>
      <c r="XF2012"/>
      <c r="XG2012"/>
      <c r="XH2012"/>
      <c r="XI2012"/>
      <c r="XJ2012"/>
      <c r="XK2012"/>
      <c r="XL2012"/>
      <c r="XM2012"/>
      <c r="XN2012"/>
      <c r="XO2012"/>
      <c r="XP2012"/>
      <c r="XQ2012"/>
      <c r="XR2012"/>
      <c r="XS2012"/>
      <c r="XT2012"/>
      <c r="XU2012"/>
      <c r="XV2012"/>
      <c r="XW2012"/>
      <c r="XX2012"/>
      <c r="XY2012"/>
      <c r="XZ2012"/>
      <c r="YA2012"/>
      <c r="YB2012"/>
      <c r="YC2012"/>
      <c r="YD2012"/>
      <c r="YE2012"/>
      <c r="YF2012"/>
      <c r="YG2012"/>
      <c r="YH2012"/>
      <c r="YI2012"/>
      <c r="YJ2012"/>
      <c r="YK2012"/>
      <c r="YL2012"/>
      <c r="YM2012"/>
      <c r="YN2012"/>
      <c r="YO2012"/>
      <c r="YP2012"/>
      <c r="YQ2012"/>
      <c r="YR2012"/>
      <c r="YS2012"/>
      <c r="YT2012"/>
      <c r="YU2012"/>
      <c r="YV2012"/>
      <c r="YW2012"/>
      <c r="YX2012"/>
      <c r="YY2012"/>
      <c r="YZ2012"/>
      <c r="ZA2012"/>
      <c r="ZB2012"/>
      <c r="ZC2012"/>
      <c r="ZD2012"/>
      <c r="ZE2012"/>
      <c r="ZF2012"/>
      <c r="ZG2012"/>
      <c r="ZH2012"/>
      <c r="ZI2012"/>
      <c r="ZJ2012"/>
      <c r="ZK2012"/>
      <c r="ZL2012"/>
      <c r="ZM2012"/>
      <c r="ZN2012"/>
      <c r="ZO2012"/>
      <c r="ZP2012"/>
      <c r="ZQ2012"/>
      <c r="ZR2012"/>
      <c r="ZS2012"/>
      <c r="ZT2012"/>
      <c r="ZU2012"/>
      <c r="ZV2012"/>
      <c r="ZW2012"/>
      <c r="ZX2012"/>
      <c r="ZY2012"/>
      <c r="ZZ2012"/>
      <c r="AAA2012"/>
      <c r="AAB2012"/>
      <c r="AAC2012"/>
      <c r="AAD2012"/>
      <c r="AAE2012"/>
      <c r="AAF2012"/>
      <c r="AAG2012"/>
      <c r="AAH2012"/>
      <c r="AAI2012"/>
      <c r="AAJ2012"/>
      <c r="AAK2012"/>
      <c r="AAL2012"/>
      <c r="AAM2012"/>
      <c r="AAN2012"/>
      <c r="AAO2012"/>
      <c r="AAP2012"/>
      <c r="AAQ2012"/>
      <c r="AAR2012"/>
      <c r="AAS2012"/>
      <c r="AAT2012"/>
      <c r="AAU2012"/>
      <c r="AAV2012"/>
      <c r="AAW2012"/>
      <c r="AAX2012"/>
      <c r="AAY2012"/>
      <c r="AAZ2012"/>
      <c r="ABA2012"/>
      <c r="ABB2012"/>
      <c r="ABC2012"/>
      <c r="ABD2012"/>
      <c r="ABE2012"/>
      <c r="ABF2012"/>
      <c r="ABG2012"/>
      <c r="ABH2012"/>
      <c r="ABI2012"/>
      <c r="ABJ2012"/>
      <c r="ABK2012"/>
      <c r="ABL2012"/>
      <c r="ABM2012"/>
      <c r="ABN2012"/>
      <c r="ABO2012"/>
      <c r="ABP2012"/>
      <c r="ABQ2012"/>
      <c r="ABR2012"/>
      <c r="ABS2012"/>
      <c r="ABT2012"/>
      <c r="ABU2012"/>
      <c r="ABV2012"/>
      <c r="ABW2012"/>
      <c r="ABX2012"/>
      <c r="ABY2012"/>
      <c r="ABZ2012"/>
      <c r="ACA2012"/>
      <c r="ACB2012"/>
      <c r="ACC2012"/>
      <c r="ACD2012"/>
      <c r="ACE2012"/>
      <c r="ACF2012"/>
      <c r="ACG2012"/>
      <c r="ACH2012"/>
      <c r="ACI2012"/>
      <c r="ACJ2012"/>
      <c r="ACK2012"/>
      <c r="ACL2012"/>
      <c r="ACM2012"/>
      <c r="ACN2012"/>
      <c r="ACO2012"/>
      <c r="ACP2012"/>
      <c r="ACQ2012"/>
      <c r="ACR2012"/>
      <c r="ACS2012"/>
      <c r="ACT2012"/>
      <c r="ACU2012"/>
      <c r="ACV2012"/>
      <c r="ACW2012"/>
      <c r="ACX2012"/>
      <c r="ACY2012"/>
      <c r="ACZ2012"/>
      <c r="ADA2012"/>
      <c r="ADB2012"/>
      <c r="ADC2012"/>
      <c r="ADD2012"/>
      <c r="ADE2012"/>
      <c r="ADF2012"/>
      <c r="ADG2012"/>
      <c r="ADH2012"/>
      <c r="ADI2012"/>
      <c r="ADJ2012"/>
      <c r="ADK2012"/>
      <c r="ADL2012"/>
      <c r="ADM2012"/>
      <c r="ADN2012"/>
      <c r="ADO2012"/>
      <c r="ADP2012"/>
      <c r="ADQ2012"/>
      <c r="ADR2012"/>
      <c r="ADS2012"/>
      <c r="ADT2012"/>
      <c r="ADU2012"/>
      <c r="ADV2012"/>
      <c r="ADW2012"/>
      <c r="ADX2012"/>
      <c r="ADY2012"/>
      <c r="ADZ2012"/>
      <c r="AEA2012"/>
      <c r="AEB2012"/>
      <c r="AEC2012"/>
      <c r="AED2012"/>
      <c r="AEE2012"/>
      <c r="AEF2012"/>
      <c r="AEG2012"/>
      <c r="AEH2012"/>
      <c r="AEI2012"/>
      <c r="AEJ2012"/>
      <c r="AEK2012"/>
      <c r="AEL2012"/>
      <c r="AEM2012"/>
      <c r="AEN2012"/>
      <c r="AEO2012"/>
      <c r="AEP2012"/>
      <c r="AEQ2012"/>
      <c r="AER2012"/>
      <c r="AES2012"/>
      <c r="AET2012"/>
      <c r="AEU2012"/>
      <c r="AEV2012"/>
      <c r="AEW2012"/>
      <c r="AEX2012"/>
      <c r="AEY2012"/>
      <c r="AEZ2012"/>
      <c r="AFA2012"/>
      <c r="AFB2012"/>
      <c r="AFC2012"/>
      <c r="AFD2012"/>
      <c r="AFE2012"/>
      <c r="AFF2012"/>
      <c r="AFG2012"/>
      <c r="AFH2012"/>
      <c r="AFI2012"/>
      <c r="AFJ2012"/>
      <c r="AFK2012"/>
      <c r="AFL2012"/>
      <c r="AFM2012"/>
      <c r="AFN2012"/>
      <c r="AFO2012"/>
      <c r="AFP2012"/>
      <c r="AFQ2012"/>
      <c r="AFR2012"/>
      <c r="AFS2012"/>
      <c r="AFT2012"/>
      <c r="AFU2012"/>
      <c r="AFV2012"/>
      <c r="AFW2012"/>
      <c r="AFX2012"/>
      <c r="AFY2012"/>
      <c r="AFZ2012"/>
      <c r="AGA2012"/>
      <c r="AGB2012"/>
      <c r="AGC2012"/>
      <c r="AGD2012"/>
      <c r="AGE2012"/>
      <c r="AGF2012"/>
      <c r="AGG2012"/>
      <c r="AGH2012"/>
      <c r="AGI2012"/>
      <c r="AGJ2012"/>
      <c r="AGK2012"/>
      <c r="AGL2012"/>
      <c r="AGM2012"/>
      <c r="AGN2012"/>
      <c r="AGO2012"/>
      <c r="AGP2012"/>
      <c r="AGQ2012"/>
      <c r="AGR2012"/>
      <c r="AGS2012"/>
      <c r="AGT2012"/>
      <c r="AGU2012"/>
      <c r="AGV2012"/>
      <c r="AGW2012"/>
      <c r="AGX2012"/>
      <c r="AGY2012"/>
      <c r="AGZ2012"/>
      <c r="AHA2012"/>
      <c r="AHB2012"/>
      <c r="AHC2012"/>
      <c r="AHD2012"/>
      <c r="AHE2012"/>
      <c r="AHF2012"/>
      <c r="AHG2012"/>
      <c r="AHH2012"/>
      <c r="AHI2012"/>
      <c r="AHJ2012"/>
      <c r="AHK2012"/>
      <c r="AHL2012"/>
      <c r="AHM2012"/>
      <c r="AHN2012"/>
      <c r="AHO2012"/>
      <c r="AHP2012"/>
      <c r="AHQ2012"/>
      <c r="AHR2012"/>
      <c r="AHS2012"/>
      <c r="AHT2012"/>
      <c r="AHU2012"/>
      <c r="AHV2012"/>
      <c r="AHW2012"/>
      <c r="AHX2012"/>
      <c r="AHY2012"/>
      <c r="AHZ2012"/>
      <c r="AIA2012"/>
      <c r="AIB2012"/>
      <c r="AIC2012"/>
      <c r="AID2012"/>
      <c r="AIE2012"/>
      <c r="AIF2012"/>
      <c r="AIG2012"/>
      <c r="AIH2012"/>
      <c r="AII2012"/>
      <c r="AIJ2012"/>
      <c r="AIK2012"/>
      <c r="AIL2012"/>
      <c r="AIM2012"/>
      <c r="AIN2012"/>
      <c r="AIO2012"/>
      <c r="AIP2012"/>
      <c r="AIQ2012"/>
      <c r="AIR2012"/>
      <c r="AIS2012"/>
      <c r="AIT2012"/>
      <c r="AIU2012"/>
      <c r="AIV2012"/>
      <c r="AIW2012"/>
      <c r="AIX2012"/>
      <c r="AIY2012"/>
      <c r="AIZ2012"/>
      <c r="AJA2012"/>
      <c r="AJB2012"/>
      <c r="AJC2012"/>
      <c r="AJD2012"/>
      <c r="AJE2012"/>
      <c r="AJF2012"/>
      <c r="AJG2012"/>
      <c r="AJH2012"/>
      <c r="AJI2012"/>
      <c r="AJJ2012"/>
      <c r="AJK2012"/>
      <c r="AJL2012"/>
      <c r="AJM2012"/>
      <c r="AJN2012"/>
      <c r="AJO2012"/>
      <c r="AJP2012"/>
      <c r="AJQ2012"/>
      <c r="AJR2012"/>
      <c r="AJS2012"/>
      <c r="AJT2012"/>
      <c r="AJU2012"/>
      <c r="AJV2012"/>
      <c r="AJW2012"/>
      <c r="AJX2012"/>
      <c r="AJY2012"/>
      <c r="AJZ2012"/>
      <c r="AKA2012"/>
      <c r="AKB2012"/>
      <c r="AKC2012"/>
      <c r="AKD2012"/>
      <c r="AKE2012"/>
      <c r="AKF2012"/>
      <c r="AKG2012"/>
      <c r="AKH2012"/>
      <c r="AKI2012"/>
      <c r="AKJ2012"/>
      <c r="AKK2012"/>
      <c r="AKL2012"/>
      <c r="AKM2012"/>
      <c r="AKN2012"/>
      <c r="AKO2012"/>
      <c r="AKP2012"/>
      <c r="AKQ2012"/>
      <c r="AKR2012"/>
      <c r="AKS2012"/>
      <c r="AKT2012"/>
      <c r="AKU2012"/>
      <c r="AKV2012"/>
      <c r="AKW2012"/>
      <c r="AKX2012"/>
      <c r="AKY2012"/>
      <c r="AKZ2012"/>
      <c r="ALA2012"/>
      <c r="ALB2012"/>
      <c r="ALC2012"/>
      <c r="ALD2012"/>
      <c r="ALE2012"/>
      <c r="ALF2012"/>
      <c r="ALG2012"/>
      <c r="ALH2012"/>
      <c r="ALI2012"/>
      <c r="ALJ2012"/>
      <c r="ALK2012"/>
      <c r="ALL2012"/>
      <c r="ALM2012"/>
      <c r="ALN2012"/>
      <c r="ALO2012"/>
      <c r="ALP2012"/>
      <c r="ALQ2012"/>
      <c r="ALR2012"/>
      <c r="ALS2012"/>
      <c r="ALT2012"/>
      <c r="ALU2012"/>
      <c r="ALV2012"/>
      <c r="ALW2012"/>
      <c r="ALX2012"/>
      <c r="ALY2012"/>
      <c r="ALZ2012"/>
      <c r="AMA2012"/>
      <c r="AMB2012"/>
      <c r="AMC2012"/>
      <c r="AMD2012"/>
      <c r="AME2012"/>
      <c r="AMF2012"/>
      <c r="AMG2012"/>
      <c r="AMH2012"/>
      <c r="AMI2012"/>
      <c r="AMJ2012"/>
      <c r="AMK2012"/>
    </row>
    <row r="2013" spans="1:1025" ht="45" customHeight="1" thickTop="1" thickBot="1" x14ac:dyDescent="0.3">
      <c r="A2013" s="249" t="s">
        <v>1564</v>
      </c>
      <c r="B2013" s="249" t="s">
        <v>1564</v>
      </c>
      <c r="C2013" s="249" t="s">
        <v>1564</v>
      </c>
      <c r="D2013" s="249" t="s">
        <v>1564</v>
      </c>
      <c r="E2013" s="249" t="s">
        <v>1564</v>
      </c>
      <c r="F2013" s="249" t="s">
        <v>1564</v>
      </c>
      <c r="G2013" s="249" t="s">
        <v>1564</v>
      </c>
      <c r="H2013" s="249" t="s">
        <v>1564</v>
      </c>
      <c r="I2013" s="249" t="s">
        <v>1564</v>
      </c>
      <c r="J2013" s="249" t="s">
        <v>1564</v>
      </c>
      <c r="K2013" s="249" t="s">
        <v>1564</v>
      </c>
      <c r="L2013" s="249" t="s">
        <v>1564</v>
      </c>
      <c r="M2013" s="249" t="s">
        <v>1564</v>
      </c>
      <c r="N2013" s="249" t="s">
        <v>1564</v>
      </c>
      <c r="O2013" s="249" t="s">
        <v>1564</v>
      </c>
      <c r="P2013" s="249" t="s">
        <v>1564</v>
      </c>
      <c r="Q2013" s="54">
        <v>0</v>
      </c>
      <c r="R2013" s="267" t="s">
        <v>2551</v>
      </c>
      <c r="S2013" s="267"/>
      <c r="T2013" s="267"/>
      <c r="U2013" s="267"/>
      <c r="V2013" s="267"/>
      <c r="W2013" s="267"/>
      <c r="X2013" s="267"/>
      <c r="Y2013" s="267"/>
      <c r="Z2013" s="267"/>
      <c r="AA2013" s="267"/>
      <c r="AB2013" s="267"/>
      <c r="AC2013" s="267"/>
      <c r="AD2013" s="267"/>
      <c r="AE2013" s="267"/>
      <c r="AF2013" s="54">
        <v>2</v>
      </c>
      <c r="AG2013" s="267"/>
      <c r="AH2013" s="267"/>
      <c r="AI2013" s="267"/>
      <c r="AJ2013" s="267"/>
      <c r="AK2013" s="267"/>
      <c r="AL2013" s="267"/>
      <c r="AM2013" s="267"/>
      <c r="AN2013" s="267"/>
      <c r="AO2013" s="267"/>
      <c r="AP2013" s="267"/>
      <c r="AQ2013" s="267"/>
      <c r="AR2013" s="267"/>
      <c r="AS2013" s="267"/>
      <c r="AT2013" s="267"/>
      <c r="AU2013"/>
      <c r="AV2013"/>
      <c r="AW2013"/>
      <c r="AX2013"/>
      <c r="AY2013"/>
      <c r="AZ2013"/>
      <c r="BA2013"/>
      <c r="BB2013"/>
      <c r="BC2013"/>
      <c r="BD2013"/>
      <c r="BE2013"/>
      <c r="BF2013"/>
      <c r="BG2013"/>
      <c r="BH2013"/>
      <c r="BI2013"/>
      <c r="BJ2013"/>
      <c r="BK2013"/>
      <c r="BL2013"/>
      <c r="BM2013"/>
      <c r="BN2013"/>
      <c r="BO2013"/>
      <c r="BP2013"/>
      <c r="BQ2013"/>
      <c r="BR2013"/>
      <c r="BS2013"/>
      <c r="BT2013"/>
      <c r="BU2013"/>
      <c r="BV2013"/>
      <c r="BW2013"/>
      <c r="BX2013"/>
      <c r="BY2013"/>
      <c r="BZ2013"/>
      <c r="CA2013"/>
      <c r="CB2013"/>
      <c r="CC2013"/>
      <c r="CD2013"/>
      <c r="CE2013"/>
      <c r="CF2013"/>
      <c r="CG2013"/>
      <c r="CH2013"/>
      <c r="CI2013"/>
      <c r="CJ2013"/>
      <c r="CK2013"/>
      <c r="CL2013"/>
      <c r="CM2013"/>
      <c r="CN2013"/>
      <c r="CO2013"/>
      <c r="CP2013"/>
      <c r="CQ2013"/>
      <c r="CR2013"/>
      <c r="CS2013"/>
      <c r="CT2013"/>
      <c r="CU2013"/>
      <c r="CV2013"/>
      <c r="CW2013"/>
      <c r="CX2013"/>
      <c r="CY2013"/>
      <c r="CZ2013"/>
      <c r="DA2013"/>
      <c r="DB2013"/>
      <c r="DC2013"/>
      <c r="DD2013"/>
      <c r="DE2013"/>
      <c r="DF2013"/>
      <c r="DG2013"/>
      <c r="DH2013"/>
      <c r="DI2013"/>
      <c r="DJ2013"/>
      <c r="DK2013"/>
      <c r="DL2013"/>
      <c r="DM2013"/>
      <c r="DN2013"/>
      <c r="DO2013"/>
      <c r="DP2013"/>
      <c r="DQ2013"/>
      <c r="DR2013"/>
      <c r="DS2013"/>
      <c r="DT2013"/>
      <c r="DU2013"/>
      <c r="DV2013"/>
      <c r="DW2013"/>
      <c r="DX2013"/>
      <c r="DY2013"/>
      <c r="DZ2013"/>
      <c r="EA2013"/>
      <c r="EB2013"/>
      <c r="EC2013"/>
      <c r="ED2013"/>
      <c r="EE2013"/>
      <c r="EF2013"/>
      <c r="EG2013"/>
      <c r="EH2013"/>
      <c r="EI2013"/>
      <c r="EJ2013"/>
      <c r="EK2013"/>
      <c r="EL2013"/>
      <c r="EM2013"/>
      <c r="EN2013"/>
      <c r="EO2013"/>
      <c r="EP2013"/>
      <c r="EQ2013"/>
      <c r="ER2013"/>
      <c r="ES2013"/>
      <c r="ET2013"/>
      <c r="EU2013"/>
      <c r="EV2013"/>
      <c r="EW2013"/>
      <c r="EX2013"/>
      <c r="EY2013"/>
      <c r="EZ2013"/>
      <c r="FA2013"/>
      <c r="FB2013"/>
      <c r="FC2013"/>
      <c r="FD2013"/>
      <c r="FE2013"/>
      <c r="FF2013"/>
      <c r="FG2013"/>
      <c r="FH2013"/>
      <c r="FI2013"/>
      <c r="FJ2013"/>
      <c r="FK2013"/>
      <c r="FL2013"/>
      <c r="FM2013"/>
      <c r="FN2013"/>
      <c r="FO2013"/>
      <c r="FP2013"/>
      <c r="FQ2013"/>
      <c r="FR2013"/>
      <c r="FS2013"/>
      <c r="FT2013"/>
      <c r="FU2013"/>
      <c r="FV2013"/>
      <c r="FW2013"/>
      <c r="FX2013"/>
      <c r="FY2013"/>
      <c r="FZ2013"/>
      <c r="GA2013"/>
      <c r="GB2013"/>
      <c r="GC2013"/>
      <c r="GD2013"/>
      <c r="GE2013"/>
      <c r="GF2013"/>
      <c r="GG2013"/>
      <c r="GH2013"/>
      <c r="GI2013"/>
      <c r="GJ2013"/>
      <c r="GK2013"/>
      <c r="GL2013"/>
      <c r="GM2013"/>
      <c r="GN2013"/>
      <c r="GO2013"/>
      <c r="GP2013"/>
      <c r="GQ2013"/>
      <c r="GR2013"/>
      <c r="GS2013"/>
      <c r="GT2013"/>
      <c r="GU2013"/>
      <c r="GV2013"/>
      <c r="GW2013"/>
      <c r="GX2013"/>
      <c r="GY2013"/>
      <c r="GZ2013"/>
      <c r="HA2013"/>
      <c r="HB2013"/>
      <c r="HC2013"/>
      <c r="HD2013"/>
      <c r="HE2013"/>
      <c r="HF2013"/>
      <c r="HG2013"/>
      <c r="HH2013"/>
      <c r="HI2013"/>
      <c r="HJ2013"/>
      <c r="HK2013"/>
      <c r="HL2013"/>
      <c r="HM2013"/>
      <c r="HN2013"/>
      <c r="HO2013"/>
      <c r="HP2013"/>
      <c r="HQ2013"/>
      <c r="HR2013"/>
      <c r="HS2013"/>
      <c r="HT2013"/>
      <c r="HU2013"/>
      <c r="HV2013"/>
      <c r="HW2013"/>
      <c r="HX2013"/>
      <c r="HY2013"/>
      <c r="HZ2013"/>
      <c r="IA2013"/>
      <c r="IB2013"/>
      <c r="IC2013"/>
      <c r="ID2013"/>
      <c r="IE2013"/>
      <c r="IF2013"/>
      <c r="IG2013"/>
      <c r="IH2013"/>
      <c r="II2013"/>
      <c r="IJ2013"/>
      <c r="IK2013"/>
      <c r="IL2013"/>
      <c r="IM2013"/>
      <c r="IN2013"/>
      <c r="IO2013"/>
      <c r="IP2013"/>
      <c r="IQ2013"/>
      <c r="IR2013"/>
      <c r="IS2013"/>
      <c r="IT2013"/>
      <c r="IU2013"/>
      <c r="IV2013"/>
      <c r="IW2013"/>
      <c r="IX2013"/>
      <c r="IY2013"/>
      <c r="IZ2013"/>
      <c r="JA2013"/>
      <c r="JB2013"/>
      <c r="JC2013"/>
      <c r="JD2013"/>
      <c r="JE2013"/>
      <c r="JF2013"/>
      <c r="JG2013"/>
      <c r="JH2013"/>
      <c r="JI2013"/>
      <c r="JJ2013"/>
      <c r="JK2013"/>
      <c r="JL2013"/>
      <c r="JM2013"/>
      <c r="JN2013"/>
      <c r="JO2013"/>
      <c r="JP2013"/>
      <c r="JQ2013"/>
      <c r="JR2013"/>
      <c r="JS2013"/>
      <c r="JT2013"/>
      <c r="JU2013"/>
      <c r="JV2013"/>
      <c r="JW2013"/>
      <c r="JX2013"/>
      <c r="JY2013"/>
      <c r="JZ2013"/>
      <c r="KA2013"/>
      <c r="KB2013"/>
      <c r="KC2013"/>
      <c r="KD2013"/>
      <c r="KE2013"/>
      <c r="KF2013"/>
      <c r="KG2013"/>
      <c r="KH2013"/>
      <c r="KI2013"/>
      <c r="KJ2013"/>
      <c r="KK2013"/>
      <c r="KL2013"/>
      <c r="KM2013"/>
      <c r="KN2013"/>
      <c r="KO2013"/>
      <c r="KP2013"/>
      <c r="KQ2013"/>
      <c r="KR2013"/>
      <c r="KS2013"/>
      <c r="KT2013"/>
      <c r="KU2013"/>
      <c r="KV2013"/>
      <c r="KW2013"/>
      <c r="KX2013"/>
      <c r="KY2013"/>
      <c r="KZ2013"/>
      <c r="LA2013"/>
      <c r="LB2013"/>
      <c r="LC2013"/>
      <c r="LD2013"/>
      <c r="LE2013"/>
      <c r="LF2013"/>
      <c r="LG2013"/>
      <c r="LH2013"/>
      <c r="LI2013"/>
      <c r="LJ2013"/>
      <c r="LK2013"/>
      <c r="LL2013"/>
      <c r="LM2013"/>
      <c r="LN2013"/>
      <c r="LO2013"/>
      <c r="LP2013"/>
      <c r="LQ2013"/>
      <c r="LR2013"/>
      <c r="LS2013"/>
      <c r="LT2013"/>
      <c r="LU2013"/>
      <c r="LV2013"/>
      <c r="LW2013"/>
      <c r="LX2013"/>
      <c r="LY2013"/>
      <c r="LZ2013"/>
      <c r="MA2013"/>
      <c r="MB2013"/>
      <c r="MC2013"/>
      <c r="MD2013"/>
      <c r="ME2013"/>
      <c r="MF2013"/>
      <c r="MG2013"/>
      <c r="MH2013"/>
      <c r="MI2013"/>
      <c r="MJ2013"/>
      <c r="MK2013"/>
      <c r="ML2013"/>
      <c r="MM2013"/>
      <c r="MN2013"/>
      <c r="MO2013"/>
      <c r="MP2013"/>
      <c r="MQ2013"/>
      <c r="MR2013"/>
      <c r="MS2013"/>
      <c r="MT2013"/>
      <c r="MU2013"/>
      <c r="MV2013"/>
      <c r="MW2013"/>
      <c r="MX2013"/>
      <c r="MY2013"/>
      <c r="MZ2013"/>
      <c r="NA2013"/>
      <c r="NB2013"/>
      <c r="NC2013"/>
      <c r="ND2013"/>
      <c r="NE2013"/>
      <c r="NF2013"/>
      <c r="NG2013"/>
      <c r="NH2013"/>
      <c r="NI2013"/>
      <c r="NJ2013"/>
      <c r="NK2013"/>
      <c r="NL2013"/>
      <c r="NM2013"/>
      <c r="NN2013"/>
      <c r="NO2013"/>
      <c r="NP2013"/>
      <c r="NQ2013"/>
      <c r="NR2013"/>
      <c r="NS2013"/>
      <c r="NT2013"/>
      <c r="NU2013"/>
      <c r="NV2013"/>
      <c r="NW2013"/>
      <c r="NX2013"/>
      <c r="NY2013"/>
      <c r="NZ2013"/>
      <c r="OA2013"/>
      <c r="OB2013"/>
      <c r="OC2013"/>
      <c r="OD2013"/>
      <c r="OE2013"/>
      <c r="OF2013"/>
      <c r="OG2013"/>
      <c r="OH2013"/>
      <c r="OI2013"/>
      <c r="OJ2013"/>
      <c r="OK2013"/>
      <c r="OL2013"/>
      <c r="OM2013"/>
      <c r="ON2013"/>
      <c r="OO2013"/>
      <c r="OP2013"/>
      <c r="OQ2013"/>
      <c r="OR2013"/>
      <c r="OS2013"/>
      <c r="OT2013"/>
      <c r="OU2013"/>
      <c r="OV2013"/>
      <c r="OW2013"/>
      <c r="OX2013"/>
      <c r="OY2013"/>
      <c r="OZ2013"/>
      <c r="PA2013"/>
      <c r="PB2013"/>
      <c r="PC2013"/>
      <c r="PD2013"/>
      <c r="PE2013"/>
      <c r="PF2013"/>
      <c r="PG2013"/>
      <c r="PH2013"/>
      <c r="PI2013"/>
      <c r="PJ2013"/>
      <c r="PK2013"/>
      <c r="PL2013"/>
      <c r="PM2013"/>
      <c r="PN2013"/>
      <c r="PO2013"/>
      <c r="PP2013"/>
      <c r="PQ2013"/>
      <c r="PR2013"/>
      <c r="PS2013"/>
      <c r="PT2013"/>
      <c r="PU2013"/>
      <c r="PV2013"/>
      <c r="PW2013"/>
      <c r="PX2013"/>
      <c r="PY2013"/>
      <c r="PZ2013"/>
      <c r="QA2013"/>
      <c r="QB2013"/>
      <c r="QC2013"/>
      <c r="QD2013"/>
      <c r="QE2013"/>
      <c r="QF2013"/>
      <c r="QG2013"/>
      <c r="QH2013"/>
      <c r="QI2013"/>
      <c r="QJ2013"/>
      <c r="QK2013"/>
      <c r="QL2013"/>
      <c r="QM2013"/>
      <c r="QN2013"/>
      <c r="QO2013"/>
      <c r="QP2013"/>
      <c r="QQ2013"/>
      <c r="QR2013"/>
      <c r="QS2013"/>
      <c r="QT2013"/>
      <c r="QU2013"/>
      <c r="QV2013"/>
      <c r="QW2013"/>
      <c r="QX2013"/>
      <c r="QY2013"/>
      <c r="QZ2013"/>
      <c r="RA2013"/>
      <c r="RB2013"/>
      <c r="RC2013"/>
      <c r="RD2013"/>
      <c r="RE2013"/>
      <c r="RF2013"/>
      <c r="RG2013"/>
      <c r="RH2013"/>
      <c r="RI2013"/>
      <c r="RJ2013"/>
      <c r="RK2013"/>
      <c r="RL2013"/>
      <c r="RM2013"/>
      <c r="RN2013"/>
      <c r="RO2013"/>
      <c r="RP2013"/>
      <c r="RQ2013"/>
      <c r="RR2013"/>
      <c r="RS2013"/>
      <c r="RT2013"/>
      <c r="RU2013"/>
      <c r="RV2013"/>
      <c r="RW2013"/>
      <c r="RX2013"/>
      <c r="RY2013"/>
      <c r="RZ2013"/>
      <c r="SA2013"/>
      <c r="SB2013"/>
      <c r="SC2013"/>
      <c r="SD2013"/>
      <c r="SE2013"/>
      <c r="SF2013"/>
      <c r="SG2013"/>
      <c r="SH2013"/>
      <c r="SI2013"/>
      <c r="SJ2013"/>
      <c r="SK2013"/>
      <c r="SL2013"/>
      <c r="SM2013"/>
      <c r="SN2013"/>
      <c r="SO2013"/>
      <c r="SP2013"/>
      <c r="SQ2013"/>
      <c r="SR2013"/>
      <c r="SS2013"/>
      <c r="ST2013"/>
      <c r="SU2013"/>
      <c r="SV2013"/>
      <c r="SW2013"/>
      <c r="SX2013"/>
      <c r="SY2013"/>
      <c r="SZ2013"/>
      <c r="TA2013"/>
      <c r="TB2013"/>
      <c r="TC2013"/>
      <c r="TD2013"/>
      <c r="TE2013"/>
      <c r="TF2013"/>
      <c r="TG2013"/>
      <c r="TH2013"/>
      <c r="TI2013"/>
      <c r="TJ2013"/>
      <c r="TK2013"/>
      <c r="TL2013"/>
      <c r="TM2013"/>
      <c r="TN2013"/>
      <c r="TO2013"/>
      <c r="TP2013"/>
      <c r="TQ2013"/>
      <c r="TR2013"/>
      <c r="TS2013"/>
      <c r="TT2013"/>
      <c r="TU2013"/>
      <c r="TV2013"/>
      <c r="TW2013"/>
      <c r="TX2013"/>
      <c r="TY2013"/>
      <c r="TZ2013"/>
      <c r="UA2013"/>
      <c r="UB2013"/>
      <c r="UC2013"/>
      <c r="UD2013"/>
      <c r="UE2013"/>
      <c r="UF2013"/>
      <c r="UG2013"/>
      <c r="UH2013"/>
      <c r="UI2013"/>
      <c r="UJ2013"/>
      <c r="UK2013"/>
      <c r="UL2013"/>
      <c r="UM2013"/>
      <c r="UN2013"/>
      <c r="UO2013"/>
      <c r="UP2013"/>
      <c r="UQ2013"/>
      <c r="UR2013"/>
      <c r="US2013"/>
      <c r="UT2013"/>
      <c r="UU2013"/>
      <c r="UV2013"/>
      <c r="UW2013"/>
      <c r="UX2013"/>
      <c r="UY2013"/>
      <c r="UZ2013"/>
      <c r="VA2013"/>
      <c r="VB2013"/>
      <c r="VC2013"/>
      <c r="VD2013"/>
      <c r="VE2013"/>
      <c r="VF2013"/>
      <c r="VG2013"/>
      <c r="VH2013"/>
      <c r="VI2013"/>
      <c r="VJ2013"/>
      <c r="VK2013"/>
      <c r="VL2013"/>
      <c r="VM2013"/>
      <c r="VN2013"/>
      <c r="VO2013"/>
      <c r="VP2013"/>
      <c r="VQ2013"/>
      <c r="VR2013"/>
      <c r="VS2013"/>
      <c r="VT2013"/>
      <c r="VU2013"/>
      <c r="VV2013"/>
      <c r="VW2013"/>
      <c r="VX2013"/>
      <c r="VY2013"/>
      <c r="VZ2013"/>
      <c r="WA2013"/>
      <c r="WB2013"/>
      <c r="WC2013"/>
      <c r="WD2013"/>
      <c r="WE2013"/>
      <c r="WF2013"/>
      <c r="WG2013"/>
      <c r="WH2013"/>
      <c r="WI2013"/>
      <c r="WJ2013"/>
      <c r="WK2013"/>
      <c r="WL2013"/>
      <c r="WM2013"/>
      <c r="WN2013"/>
      <c r="WO2013"/>
      <c r="WP2013"/>
      <c r="WQ2013"/>
      <c r="WR2013"/>
      <c r="WS2013"/>
      <c r="WT2013"/>
      <c r="WU2013"/>
      <c r="WV2013"/>
      <c r="WW2013"/>
      <c r="WX2013"/>
      <c r="WY2013"/>
      <c r="WZ2013"/>
      <c r="XA2013"/>
      <c r="XB2013"/>
      <c r="XC2013"/>
      <c r="XD2013"/>
      <c r="XE2013"/>
      <c r="XF2013"/>
      <c r="XG2013"/>
      <c r="XH2013"/>
      <c r="XI2013"/>
      <c r="XJ2013"/>
      <c r="XK2013"/>
      <c r="XL2013"/>
      <c r="XM2013"/>
      <c r="XN2013"/>
      <c r="XO2013"/>
      <c r="XP2013"/>
      <c r="XQ2013"/>
      <c r="XR2013"/>
      <c r="XS2013"/>
      <c r="XT2013"/>
      <c r="XU2013"/>
      <c r="XV2013"/>
      <c r="XW2013"/>
      <c r="XX2013"/>
      <c r="XY2013"/>
      <c r="XZ2013"/>
      <c r="YA2013"/>
      <c r="YB2013"/>
      <c r="YC2013"/>
      <c r="YD2013"/>
      <c r="YE2013"/>
      <c r="YF2013"/>
      <c r="YG2013"/>
      <c r="YH2013"/>
      <c r="YI2013"/>
      <c r="YJ2013"/>
      <c r="YK2013"/>
      <c r="YL2013"/>
      <c r="YM2013"/>
      <c r="YN2013"/>
      <c r="YO2013"/>
      <c r="YP2013"/>
      <c r="YQ2013"/>
      <c r="YR2013"/>
      <c r="YS2013"/>
      <c r="YT2013"/>
      <c r="YU2013"/>
      <c r="YV2013"/>
      <c r="YW2013"/>
      <c r="YX2013"/>
      <c r="YY2013"/>
      <c r="YZ2013"/>
      <c r="ZA2013"/>
      <c r="ZB2013"/>
      <c r="ZC2013"/>
      <c r="ZD2013"/>
      <c r="ZE2013"/>
      <c r="ZF2013"/>
      <c r="ZG2013"/>
      <c r="ZH2013"/>
      <c r="ZI2013"/>
      <c r="ZJ2013"/>
      <c r="ZK2013"/>
      <c r="ZL2013"/>
      <c r="ZM2013"/>
      <c r="ZN2013"/>
      <c r="ZO2013"/>
      <c r="ZP2013"/>
      <c r="ZQ2013"/>
      <c r="ZR2013"/>
      <c r="ZS2013"/>
      <c r="ZT2013"/>
      <c r="ZU2013"/>
      <c r="ZV2013"/>
      <c r="ZW2013"/>
      <c r="ZX2013"/>
      <c r="ZY2013"/>
      <c r="ZZ2013"/>
      <c r="AAA2013"/>
      <c r="AAB2013"/>
      <c r="AAC2013"/>
      <c r="AAD2013"/>
      <c r="AAE2013"/>
      <c r="AAF2013"/>
      <c r="AAG2013"/>
      <c r="AAH2013"/>
      <c r="AAI2013"/>
      <c r="AAJ2013"/>
      <c r="AAK2013"/>
      <c r="AAL2013"/>
      <c r="AAM2013"/>
      <c r="AAN2013"/>
      <c r="AAO2013"/>
      <c r="AAP2013"/>
      <c r="AAQ2013"/>
      <c r="AAR2013"/>
      <c r="AAS2013"/>
      <c r="AAT2013"/>
      <c r="AAU2013"/>
      <c r="AAV2013"/>
      <c r="AAW2013"/>
      <c r="AAX2013"/>
      <c r="AAY2013"/>
      <c r="AAZ2013"/>
      <c r="ABA2013"/>
      <c r="ABB2013"/>
      <c r="ABC2013"/>
      <c r="ABD2013"/>
      <c r="ABE2013"/>
      <c r="ABF2013"/>
      <c r="ABG2013"/>
      <c r="ABH2013"/>
      <c r="ABI2013"/>
      <c r="ABJ2013"/>
      <c r="ABK2013"/>
      <c r="ABL2013"/>
      <c r="ABM2013"/>
      <c r="ABN2013"/>
      <c r="ABO2013"/>
      <c r="ABP2013"/>
      <c r="ABQ2013"/>
      <c r="ABR2013"/>
      <c r="ABS2013"/>
      <c r="ABT2013"/>
      <c r="ABU2013"/>
      <c r="ABV2013"/>
      <c r="ABW2013"/>
      <c r="ABX2013"/>
      <c r="ABY2013"/>
      <c r="ABZ2013"/>
      <c r="ACA2013"/>
      <c r="ACB2013"/>
      <c r="ACC2013"/>
      <c r="ACD2013"/>
      <c r="ACE2013"/>
      <c r="ACF2013"/>
      <c r="ACG2013"/>
      <c r="ACH2013"/>
      <c r="ACI2013"/>
      <c r="ACJ2013"/>
      <c r="ACK2013"/>
      <c r="ACL2013"/>
      <c r="ACM2013"/>
      <c r="ACN2013"/>
      <c r="ACO2013"/>
      <c r="ACP2013"/>
      <c r="ACQ2013"/>
      <c r="ACR2013"/>
      <c r="ACS2013"/>
      <c r="ACT2013"/>
      <c r="ACU2013"/>
      <c r="ACV2013"/>
      <c r="ACW2013"/>
      <c r="ACX2013"/>
      <c r="ACY2013"/>
      <c r="ACZ2013"/>
      <c r="ADA2013"/>
      <c r="ADB2013"/>
      <c r="ADC2013"/>
      <c r="ADD2013"/>
      <c r="ADE2013"/>
      <c r="ADF2013"/>
      <c r="ADG2013"/>
      <c r="ADH2013"/>
      <c r="ADI2013"/>
      <c r="ADJ2013"/>
      <c r="ADK2013"/>
      <c r="ADL2013"/>
      <c r="ADM2013"/>
      <c r="ADN2013"/>
      <c r="ADO2013"/>
      <c r="ADP2013"/>
      <c r="ADQ2013"/>
      <c r="ADR2013"/>
      <c r="ADS2013"/>
      <c r="ADT2013"/>
      <c r="ADU2013"/>
      <c r="ADV2013"/>
      <c r="ADW2013"/>
      <c r="ADX2013"/>
      <c r="ADY2013"/>
      <c r="ADZ2013"/>
      <c r="AEA2013"/>
      <c r="AEB2013"/>
      <c r="AEC2013"/>
      <c r="AED2013"/>
      <c r="AEE2013"/>
      <c r="AEF2013"/>
      <c r="AEG2013"/>
      <c r="AEH2013"/>
      <c r="AEI2013"/>
      <c r="AEJ2013"/>
      <c r="AEK2013"/>
      <c r="AEL2013"/>
      <c r="AEM2013"/>
      <c r="AEN2013"/>
      <c r="AEO2013"/>
      <c r="AEP2013"/>
      <c r="AEQ2013"/>
      <c r="AER2013"/>
      <c r="AES2013"/>
      <c r="AET2013"/>
      <c r="AEU2013"/>
      <c r="AEV2013"/>
      <c r="AEW2013"/>
      <c r="AEX2013"/>
      <c r="AEY2013"/>
      <c r="AEZ2013"/>
      <c r="AFA2013"/>
      <c r="AFB2013"/>
      <c r="AFC2013"/>
      <c r="AFD2013"/>
      <c r="AFE2013"/>
      <c r="AFF2013"/>
      <c r="AFG2013"/>
      <c r="AFH2013"/>
      <c r="AFI2013"/>
      <c r="AFJ2013"/>
      <c r="AFK2013"/>
      <c r="AFL2013"/>
      <c r="AFM2013"/>
      <c r="AFN2013"/>
      <c r="AFO2013"/>
      <c r="AFP2013"/>
      <c r="AFQ2013"/>
      <c r="AFR2013"/>
      <c r="AFS2013"/>
      <c r="AFT2013"/>
      <c r="AFU2013"/>
      <c r="AFV2013"/>
      <c r="AFW2013"/>
      <c r="AFX2013"/>
      <c r="AFY2013"/>
      <c r="AFZ2013"/>
      <c r="AGA2013"/>
      <c r="AGB2013"/>
      <c r="AGC2013"/>
      <c r="AGD2013"/>
      <c r="AGE2013"/>
      <c r="AGF2013"/>
      <c r="AGG2013"/>
      <c r="AGH2013"/>
      <c r="AGI2013"/>
      <c r="AGJ2013"/>
      <c r="AGK2013"/>
      <c r="AGL2013"/>
      <c r="AGM2013"/>
      <c r="AGN2013"/>
      <c r="AGO2013"/>
      <c r="AGP2013"/>
      <c r="AGQ2013"/>
      <c r="AGR2013"/>
      <c r="AGS2013"/>
      <c r="AGT2013"/>
      <c r="AGU2013"/>
      <c r="AGV2013"/>
      <c r="AGW2013"/>
      <c r="AGX2013"/>
      <c r="AGY2013"/>
      <c r="AGZ2013"/>
      <c r="AHA2013"/>
      <c r="AHB2013"/>
      <c r="AHC2013"/>
      <c r="AHD2013"/>
      <c r="AHE2013"/>
      <c r="AHF2013"/>
      <c r="AHG2013"/>
      <c r="AHH2013"/>
      <c r="AHI2013"/>
      <c r="AHJ2013"/>
      <c r="AHK2013"/>
      <c r="AHL2013"/>
      <c r="AHM2013"/>
      <c r="AHN2013"/>
      <c r="AHO2013"/>
      <c r="AHP2013"/>
      <c r="AHQ2013"/>
      <c r="AHR2013"/>
      <c r="AHS2013"/>
      <c r="AHT2013"/>
      <c r="AHU2013"/>
      <c r="AHV2013"/>
      <c r="AHW2013"/>
      <c r="AHX2013"/>
      <c r="AHY2013"/>
      <c r="AHZ2013"/>
      <c r="AIA2013"/>
      <c r="AIB2013"/>
      <c r="AIC2013"/>
      <c r="AID2013"/>
      <c r="AIE2013"/>
      <c r="AIF2013"/>
      <c r="AIG2013"/>
      <c r="AIH2013"/>
      <c r="AII2013"/>
      <c r="AIJ2013"/>
      <c r="AIK2013"/>
      <c r="AIL2013"/>
      <c r="AIM2013"/>
      <c r="AIN2013"/>
      <c r="AIO2013"/>
      <c r="AIP2013"/>
      <c r="AIQ2013"/>
      <c r="AIR2013"/>
      <c r="AIS2013"/>
      <c r="AIT2013"/>
      <c r="AIU2013"/>
      <c r="AIV2013"/>
      <c r="AIW2013"/>
      <c r="AIX2013"/>
      <c r="AIY2013"/>
      <c r="AIZ2013"/>
      <c r="AJA2013"/>
      <c r="AJB2013"/>
      <c r="AJC2013"/>
      <c r="AJD2013"/>
      <c r="AJE2013"/>
      <c r="AJF2013"/>
      <c r="AJG2013"/>
      <c r="AJH2013"/>
      <c r="AJI2013"/>
      <c r="AJJ2013"/>
      <c r="AJK2013"/>
      <c r="AJL2013"/>
      <c r="AJM2013"/>
      <c r="AJN2013"/>
      <c r="AJO2013"/>
      <c r="AJP2013"/>
      <c r="AJQ2013"/>
      <c r="AJR2013"/>
      <c r="AJS2013"/>
      <c r="AJT2013"/>
      <c r="AJU2013"/>
      <c r="AJV2013"/>
      <c r="AJW2013"/>
      <c r="AJX2013"/>
      <c r="AJY2013"/>
      <c r="AJZ2013"/>
      <c r="AKA2013"/>
      <c r="AKB2013"/>
      <c r="AKC2013"/>
      <c r="AKD2013"/>
      <c r="AKE2013"/>
      <c r="AKF2013"/>
      <c r="AKG2013"/>
      <c r="AKH2013"/>
      <c r="AKI2013"/>
      <c r="AKJ2013"/>
      <c r="AKK2013"/>
      <c r="AKL2013"/>
      <c r="AKM2013"/>
      <c r="AKN2013"/>
      <c r="AKO2013"/>
      <c r="AKP2013"/>
      <c r="AKQ2013"/>
      <c r="AKR2013"/>
      <c r="AKS2013"/>
      <c r="AKT2013"/>
      <c r="AKU2013"/>
      <c r="AKV2013"/>
      <c r="AKW2013"/>
      <c r="AKX2013"/>
      <c r="AKY2013"/>
      <c r="AKZ2013"/>
      <c r="ALA2013"/>
      <c r="ALB2013"/>
      <c r="ALC2013"/>
      <c r="ALD2013"/>
      <c r="ALE2013"/>
      <c r="ALF2013"/>
      <c r="ALG2013"/>
      <c r="ALH2013"/>
      <c r="ALI2013"/>
      <c r="ALJ2013"/>
      <c r="ALK2013"/>
      <c r="ALL2013"/>
      <c r="ALM2013"/>
      <c r="ALN2013"/>
      <c r="ALO2013"/>
      <c r="ALP2013"/>
      <c r="ALQ2013"/>
      <c r="ALR2013"/>
      <c r="ALS2013"/>
      <c r="ALT2013"/>
      <c r="ALU2013"/>
      <c r="ALV2013"/>
      <c r="ALW2013"/>
      <c r="ALX2013"/>
      <c r="ALY2013"/>
      <c r="ALZ2013"/>
      <c r="AMA2013"/>
      <c r="AMB2013"/>
      <c r="AMC2013"/>
      <c r="AMD2013"/>
      <c r="AME2013"/>
      <c r="AMF2013"/>
      <c r="AMG2013"/>
      <c r="AMH2013"/>
      <c r="AMI2013"/>
      <c r="AMJ2013"/>
      <c r="AMK2013"/>
    </row>
    <row r="2014" spans="1:1025" ht="45" customHeight="1" thickTop="1" thickBot="1" x14ac:dyDescent="0.3">
      <c r="A2014" s="249" t="s">
        <v>1565</v>
      </c>
      <c r="B2014" s="249" t="s">
        <v>1565</v>
      </c>
      <c r="C2014" s="249" t="s">
        <v>1565</v>
      </c>
      <c r="D2014" s="249" t="s">
        <v>1565</v>
      </c>
      <c r="E2014" s="249" t="s">
        <v>1565</v>
      </c>
      <c r="F2014" s="249" t="s">
        <v>1565</v>
      </c>
      <c r="G2014" s="249" t="s">
        <v>1565</v>
      </c>
      <c r="H2014" s="249" t="s">
        <v>1565</v>
      </c>
      <c r="I2014" s="249" t="s">
        <v>1565</v>
      </c>
      <c r="J2014" s="249" t="s">
        <v>1565</v>
      </c>
      <c r="K2014" s="249" t="s">
        <v>1565</v>
      </c>
      <c r="L2014" s="249" t="s">
        <v>1565</v>
      </c>
      <c r="M2014" s="249" t="s">
        <v>1565</v>
      </c>
      <c r="N2014" s="249" t="s">
        <v>1565</v>
      </c>
      <c r="O2014" s="249" t="s">
        <v>1565</v>
      </c>
      <c r="P2014" s="249" t="s">
        <v>1565</v>
      </c>
      <c r="Q2014" s="54">
        <v>0</v>
      </c>
      <c r="R2014" s="250" t="s">
        <v>2603</v>
      </c>
      <c r="S2014" s="250"/>
      <c r="T2014" s="250"/>
      <c r="U2014" s="250"/>
      <c r="V2014" s="250"/>
      <c r="W2014" s="250"/>
      <c r="X2014" s="250"/>
      <c r="Y2014" s="250"/>
      <c r="Z2014" s="250"/>
      <c r="AA2014" s="250"/>
      <c r="AB2014" s="250"/>
      <c r="AC2014" s="250"/>
      <c r="AD2014" s="250"/>
      <c r="AE2014" s="250"/>
      <c r="AF2014" s="54">
        <v>2</v>
      </c>
      <c r="AG2014" s="250"/>
      <c r="AH2014" s="250"/>
      <c r="AI2014" s="250"/>
      <c r="AJ2014" s="250"/>
      <c r="AK2014" s="250"/>
      <c r="AL2014" s="250"/>
      <c r="AM2014" s="250"/>
      <c r="AN2014" s="250"/>
      <c r="AO2014" s="250"/>
      <c r="AP2014" s="250"/>
      <c r="AQ2014" s="250"/>
      <c r="AR2014" s="250"/>
      <c r="AS2014" s="250"/>
      <c r="AT2014" s="250"/>
      <c r="AU2014"/>
      <c r="AV2014"/>
      <c r="AW2014"/>
      <c r="AX2014"/>
      <c r="AY2014"/>
      <c r="AZ2014"/>
      <c r="BA2014"/>
      <c r="BB2014"/>
      <c r="BC2014"/>
      <c r="BD2014"/>
      <c r="BE2014"/>
      <c r="BF2014"/>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c r="DV2014"/>
      <c r="DW2014"/>
      <c r="DX2014"/>
      <c r="DY2014"/>
      <c r="DZ2014"/>
      <c r="EA2014"/>
      <c r="EB2014"/>
      <c r="EC2014"/>
      <c r="ED2014"/>
      <c r="EE2014"/>
      <c r="EF2014"/>
      <c r="EG2014"/>
      <c r="EH2014"/>
      <c r="EI2014"/>
      <c r="EJ2014"/>
      <c r="EK2014"/>
      <c r="EL2014"/>
      <c r="EM2014"/>
      <c r="EN2014"/>
      <c r="EO2014"/>
      <c r="EP2014"/>
      <c r="EQ2014"/>
      <c r="ER2014"/>
      <c r="ES2014"/>
      <c r="ET2014"/>
      <c r="EU2014"/>
      <c r="EV2014"/>
      <c r="EW2014"/>
      <c r="EX2014"/>
      <c r="EY2014"/>
      <c r="EZ2014"/>
      <c r="FA2014"/>
      <c r="FB2014"/>
      <c r="FC2014"/>
      <c r="FD2014"/>
      <c r="FE2014"/>
      <c r="FF2014"/>
      <c r="FG2014"/>
      <c r="FH2014"/>
      <c r="FI2014"/>
      <c r="FJ2014"/>
      <c r="FK2014"/>
      <c r="FL2014"/>
      <c r="FM2014"/>
      <c r="FN2014"/>
      <c r="FO2014"/>
      <c r="FP2014"/>
      <c r="FQ2014"/>
      <c r="FR2014"/>
      <c r="FS2014"/>
      <c r="FT2014"/>
      <c r="FU2014"/>
      <c r="FV2014"/>
      <c r="FW2014"/>
      <c r="FX2014"/>
      <c r="FY2014"/>
      <c r="FZ2014"/>
      <c r="GA2014"/>
      <c r="GB2014"/>
      <c r="GC2014"/>
      <c r="GD2014"/>
      <c r="GE2014"/>
      <c r="GF2014"/>
      <c r="GG2014"/>
      <c r="GH2014"/>
      <c r="GI2014"/>
      <c r="GJ2014"/>
      <c r="GK2014"/>
      <c r="GL2014"/>
      <c r="GM2014"/>
      <c r="GN2014"/>
      <c r="GO2014"/>
      <c r="GP2014"/>
      <c r="GQ2014"/>
      <c r="GR2014"/>
      <c r="GS2014"/>
      <c r="GT2014"/>
      <c r="GU2014"/>
      <c r="GV2014"/>
      <c r="GW2014"/>
      <c r="GX2014"/>
      <c r="GY2014"/>
      <c r="GZ2014"/>
      <c r="HA2014"/>
      <c r="HB2014"/>
      <c r="HC2014"/>
      <c r="HD2014"/>
      <c r="HE2014"/>
      <c r="HF2014"/>
      <c r="HG2014"/>
      <c r="HH2014"/>
      <c r="HI2014"/>
      <c r="HJ2014"/>
      <c r="HK2014"/>
      <c r="HL2014"/>
      <c r="HM2014"/>
      <c r="HN2014"/>
      <c r="HO2014"/>
      <c r="HP2014"/>
      <c r="HQ2014"/>
      <c r="HR2014"/>
      <c r="HS2014"/>
      <c r="HT2014"/>
      <c r="HU2014"/>
      <c r="HV2014"/>
      <c r="HW2014"/>
      <c r="HX2014"/>
      <c r="HY2014"/>
      <c r="HZ2014"/>
      <c r="IA2014"/>
      <c r="IB2014"/>
      <c r="IC2014"/>
      <c r="ID2014"/>
      <c r="IE2014"/>
      <c r="IF2014"/>
      <c r="IG2014"/>
      <c r="IH2014"/>
      <c r="II2014"/>
      <c r="IJ2014"/>
      <c r="IK2014"/>
      <c r="IL2014"/>
      <c r="IM2014"/>
      <c r="IN2014"/>
      <c r="IO2014"/>
      <c r="IP2014"/>
      <c r="IQ2014"/>
      <c r="IR2014"/>
      <c r="IS2014"/>
      <c r="IT2014"/>
      <c r="IU2014"/>
      <c r="IV2014"/>
      <c r="IW2014"/>
      <c r="IX2014"/>
      <c r="IY2014"/>
      <c r="IZ2014"/>
      <c r="JA2014"/>
      <c r="JB2014"/>
      <c r="JC2014"/>
      <c r="JD2014"/>
      <c r="JE2014"/>
      <c r="JF2014"/>
      <c r="JG2014"/>
      <c r="JH2014"/>
      <c r="JI2014"/>
      <c r="JJ2014"/>
      <c r="JK2014"/>
      <c r="JL2014"/>
      <c r="JM2014"/>
      <c r="JN2014"/>
      <c r="JO2014"/>
      <c r="JP2014"/>
      <c r="JQ2014"/>
      <c r="JR2014"/>
      <c r="JS2014"/>
      <c r="JT2014"/>
      <c r="JU2014"/>
      <c r="JV2014"/>
      <c r="JW2014"/>
      <c r="JX2014"/>
      <c r="JY2014"/>
      <c r="JZ2014"/>
      <c r="KA2014"/>
      <c r="KB2014"/>
      <c r="KC2014"/>
      <c r="KD2014"/>
      <c r="KE2014"/>
      <c r="KF2014"/>
      <c r="KG2014"/>
      <c r="KH2014"/>
      <c r="KI2014"/>
      <c r="KJ2014"/>
      <c r="KK2014"/>
      <c r="KL2014"/>
      <c r="KM2014"/>
      <c r="KN2014"/>
      <c r="KO2014"/>
      <c r="KP2014"/>
      <c r="KQ2014"/>
      <c r="KR2014"/>
      <c r="KS2014"/>
      <c r="KT2014"/>
      <c r="KU2014"/>
      <c r="KV2014"/>
      <c r="KW2014"/>
      <c r="KX2014"/>
      <c r="KY2014"/>
      <c r="KZ2014"/>
      <c r="LA2014"/>
      <c r="LB2014"/>
      <c r="LC2014"/>
      <c r="LD2014"/>
      <c r="LE2014"/>
      <c r="LF2014"/>
      <c r="LG2014"/>
      <c r="LH2014"/>
      <c r="LI2014"/>
      <c r="LJ2014"/>
      <c r="LK2014"/>
      <c r="LL2014"/>
      <c r="LM2014"/>
      <c r="LN2014"/>
      <c r="LO2014"/>
      <c r="LP2014"/>
      <c r="LQ2014"/>
      <c r="LR2014"/>
      <c r="LS2014"/>
      <c r="LT2014"/>
      <c r="LU2014"/>
      <c r="LV2014"/>
      <c r="LW2014"/>
      <c r="LX2014"/>
      <c r="LY2014"/>
      <c r="LZ2014"/>
      <c r="MA2014"/>
      <c r="MB2014"/>
      <c r="MC2014"/>
      <c r="MD2014"/>
      <c r="ME2014"/>
      <c r="MF2014"/>
      <c r="MG2014"/>
      <c r="MH2014"/>
      <c r="MI2014"/>
      <c r="MJ2014"/>
      <c r="MK2014"/>
      <c r="ML2014"/>
      <c r="MM2014"/>
      <c r="MN2014"/>
      <c r="MO2014"/>
      <c r="MP2014"/>
      <c r="MQ2014"/>
      <c r="MR2014"/>
      <c r="MS2014"/>
      <c r="MT2014"/>
      <c r="MU2014"/>
      <c r="MV2014"/>
      <c r="MW2014"/>
      <c r="MX2014"/>
      <c r="MY2014"/>
      <c r="MZ2014"/>
      <c r="NA2014"/>
      <c r="NB2014"/>
      <c r="NC2014"/>
      <c r="ND2014"/>
      <c r="NE2014"/>
      <c r="NF2014"/>
      <c r="NG2014"/>
      <c r="NH2014"/>
      <c r="NI2014"/>
      <c r="NJ2014"/>
      <c r="NK2014"/>
      <c r="NL2014"/>
      <c r="NM2014"/>
      <c r="NN2014"/>
      <c r="NO2014"/>
      <c r="NP2014"/>
      <c r="NQ2014"/>
      <c r="NR2014"/>
      <c r="NS2014"/>
      <c r="NT2014"/>
      <c r="NU2014"/>
      <c r="NV2014"/>
      <c r="NW2014"/>
      <c r="NX2014"/>
      <c r="NY2014"/>
      <c r="NZ2014"/>
      <c r="OA2014"/>
      <c r="OB2014"/>
      <c r="OC2014"/>
      <c r="OD2014"/>
      <c r="OE2014"/>
      <c r="OF2014"/>
      <c r="OG2014"/>
      <c r="OH2014"/>
      <c r="OI2014"/>
      <c r="OJ2014"/>
      <c r="OK2014"/>
      <c r="OL2014"/>
      <c r="OM2014"/>
      <c r="ON2014"/>
      <c r="OO2014"/>
      <c r="OP2014"/>
      <c r="OQ2014"/>
      <c r="OR2014"/>
      <c r="OS2014"/>
      <c r="OT2014"/>
      <c r="OU2014"/>
      <c r="OV2014"/>
      <c r="OW2014"/>
      <c r="OX2014"/>
      <c r="OY2014"/>
      <c r="OZ2014"/>
      <c r="PA2014"/>
      <c r="PB2014"/>
      <c r="PC2014"/>
      <c r="PD2014"/>
      <c r="PE2014"/>
      <c r="PF2014"/>
      <c r="PG2014"/>
      <c r="PH2014"/>
      <c r="PI2014"/>
      <c r="PJ2014"/>
      <c r="PK2014"/>
      <c r="PL2014"/>
      <c r="PM2014"/>
      <c r="PN2014"/>
      <c r="PO2014"/>
      <c r="PP2014"/>
      <c r="PQ2014"/>
      <c r="PR2014"/>
      <c r="PS2014"/>
      <c r="PT2014"/>
      <c r="PU2014"/>
      <c r="PV2014"/>
      <c r="PW2014"/>
      <c r="PX2014"/>
      <c r="PY2014"/>
      <c r="PZ2014"/>
      <c r="QA2014"/>
      <c r="QB2014"/>
      <c r="QC2014"/>
      <c r="QD2014"/>
      <c r="QE2014"/>
      <c r="QF2014"/>
      <c r="QG2014"/>
      <c r="QH2014"/>
      <c r="QI2014"/>
      <c r="QJ2014"/>
      <c r="QK2014"/>
      <c r="QL2014"/>
      <c r="QM2014"/>
      <c r="QN2014"/>
      <c r="QO2014"/>
      <c r="QP2014"/>
      <c r="QQ2014"/>
      <c r="QR2014"/>
      <c r="QS2014"/>
      <c r="QT2014"/>
      <c r="QU2014"/>
      <c r="QV2014"/>
      <c r="QW2014"/>
      <c r="QX2014"/>
      <c r="QY2014"/>
      <c r="QZ2014"/>
      <c r="RA2014"/>
      <c r="RB2014"/>
      <c r="RC2014"/>
      <c r="RD2014"/>
      <c r="RE2014"/>
      <c r="RF2014"/>
      <c r="RG2014"/>
      <c r="RH2014"/>
      <c r="RI2014"/>
      <c r="RJ2014"/>
      <c r="RK2014"/>
      <c r="RL2014"/>
      <c r="RM2014"/>
      <c r="RN2014"/>
      <c r="RO2014"/>
      <c r="RP2014"/>
      <c r="RQ2014"/>
      <c r="RR2014"/>
      <c r="RS2014"/>
      <c r="RT2014"/>
      <c r="RU2014"/>
      <c r="RV2014"/>
      <c r="RW2014"/>
      <c r="RX2014"/>
      <c r="RY2014"/>
      <c r="RZ2014"/>
      <c r="SA2014"/>
      <c r="SB2014"/>
      <c r="SC2014"/>
      <c r="SD2014"/>
      <c r="SE2014"/>
      <c r="SF2014"/>
      <c r="SG2014"/>
      <c r="SH2014"/>
      <c r="SI2014"/>
      <c r="SJ2014"/>
      <c r="SK2014"/>
      <c r="SL2014"/>
      <c r="SM2014"/>
      <c r="SN2014"/>
      <c r="SO2014"/>
      <c r="SP2014"/>
      <c r="SQ2014"/>
      <c r="SR2014"/>
      <c r="SS2014"/>
      <c r="ST2014"/>
      <c r="SU2014"/>
      <c r="SV2014"/>
      <c r="SW2014"/>
      <c r="SX2014"/>
      <c r="SY2014"/>
      <c r="SZ2014"/>
      <c r="TA2014"/>
      <c r="TB2014"/>
      <c r="TC2014"/>
      <c r="TD2014"/>
      <c r="TE2014"/>
      <c r="TF2014"/>
      <c r="TG2014"/>
      <c r="TH2014"/>
      <c r="TI2014"/>
      <c r="TJ2014"/>
      <c r="TK2014"/>
      <c r="TL2014"/>
      <c r="TM2014"/>
      <c r="TN2014"/>
      <c r="TO2014"/>
      <c r="TP2014"/>
      <c r="TQ2014"/>
      <c r="TR2014"/>
      <c r="TS2014"/>
      <c r="TT2014"/>
      <c r="TU2014"/>
      <c r="TV2014"/>
      <c r="TW2014"/>
      <c r="TX2014"/>
      <c r="TY2014"/>
      <c r="TZ2014"/>
      <c r="UA2014"/>
      <c r="UB2014"/>
      <c r="UC2014"/>
      <c r="UD2014"/>
      <c r="UE2014"/>
      <c r="UF2014"/>
      <c r="UG2014"/>
      <c r="UH2014"/>
      <c r="UI2014"/>
      <c r="UJ2014"/>
      <c r="UK2014"/>
      <c r="UL2014"/>
      <c r="UM2014"/>
      <c r="UN2014"/>
      <c r="UO2014"/>
      <c r="UP2014"/>
      <c r="UQ2014"/>
      <c r="UR2014"/>
      <c r="US2014"/>
      <c r="UT2014"/>
      <c r="UU2014"/>
      <c r="UV2014"/>
      <c r="UW2014"/>
      <c r="UX2014"/>
      <c r="UY2014"/>
      <c r="UZ2014"/>
      <c r="VA2014"/>
      <c r="VB2014"/>
      <c r="VC2014"/>
      <c r="VD2014"/>
      <c r="VE2014"/>
      <c r="VF2014"/>
      <c r="VG2014"/>
      <c r="VH2014"/>
      <c r="VI2014"/>
      <c r="VJ2014"/>
      <c r="VK2014"/>
      <c r="VL2014"/>
      <c r="VM2014"/>
      <c r="VN2014"/>
      <c r="VO2014"/>
      <c r="VP2014"/>
      <c r="VQ2014"/>
      <c r="VR2014"/>
      <c r="VS2014"/>
      <c r="VT2014"/>
      <c r="VU2014"/>
      <c r="VV2014"/>
      <c r="VW2014"/>
      <c r="VX2014"/>
      <c r="VY2014"/>
      <c r="VZ2014"/>
      <c r="WA2014"/>
      <c r="WB2014"/>
      <c r="WC2014"/>
      <c r="WD2014"/>
      <c r="WE2014"/>
      <c r="WF2014"/>
      <c r="WG2014"/>
      <c r="WH2014"/>
      <c r="WI2014"/>
      <c r="WJ2014"/>
      <c r="WK2014"/>
      <c r="WL2014"/>
      <c r="WM2014"/>
      <c r="WN2014"/>
      <c r="WO2014"/>
      <c r="WP2014"/>
      <c r="WQ2014"/>
      <c r="WR2014"/>
      <c r="WS2014"/>
      <c r="WT2014"/>
      <c r="WU2014"/>
      <c r="WV2014"/>
      <c r="WW2014"/>
      <c r="WX2014"/>
      <c r="WY2014"/>
      <c r="WZ2014"/>
      <c r="XA2014"/>
      <c r="XB2014"/>
      <c r="XC2014"/>
      <c r="XD2014"/>
      <c r="XE2014"/>
      <c r="XF2014"/>
      <c r="XG2014"/>
      <c r="XH2014"/>
      <c r="XI2014"/>
      <c r="XJ2014"/>
      <c r="XK2014"/>
      <c r="XL2014"/>
      <c r="XM2014"/>
      <c r="XN2014"/>
      <c r="XO2014"/>
      <c r="XP2014"/>
      <c r="XQ2014"/>
      <c r="XR2014"/>
      <c r="XS2014"/>
      <c r="XT2014"/>
      <c r="XU2014"/>
      <c r="XV2014"/>
      <c r="XW2014"/>
      <c r="XX2014"/>
      <c r="XY2014"/>
      <c r="XZ2014"/>
      <c r="YA2014"/>
      <c r="YB2014"/>
      <c r="YC2014"/>
      <c r="YD2014"/>
      <c r="YE2014"/>
      <c r="YF2014"/>
      <c r="YG2014"/>
      <c r="YH2014"/>
      <c r="YI2014"/>
      <c r="YJ2014"/>
      <c r="YK2014"/>
      <c r="YL2014"/>
      <c r="YM2014"/>
      <c r="YN2014"/>
      <c r="YO2014"/>
      <c r="YP2014"/>
      <c r="YQ2014"/>
      <c r="YR2014"/>
      <c r="YS2014"/>
      <c r="YT2014"/>
      <c r="YU2014"/>
      <c r="YV2014"/>
      <c r="YW2014"/>
      <c r="YX2014"/>
      <c r="YY2014"/>
      <c r="YZ2014"/>
      <c r="ZA2014"/>
      <c r="ZB2014"/>
      <c r="ZC2014"/>
      <c r="ZD2014"/>
      <c r="ZE2014"/>
      <c r="ZF2014"/>
      <c r="ZG2014"/>
      <c r="ZH2014"/>
      <c r="ZI2014"/>
      <c r="ZJ2014"/>
      <c r="ZK2014"/>
      <c r="ZL2014"/>
      <c r="ZM2014"/>
      <c r="ZN2014"/>
      <c r="ZO2014"/>
      <c r="ZP2014"/>
      <c r="ZQ2014"/>
      <c r="ZR2014"/>
      <c r="ZS2014"/>
      <c r="ZT2014"/>
      <c r="ZU2014"/>
      <c r="ZV2014"/>
      <c r="ZW2014"/>
      <c r="ZX2014"/>
      <c r="ZY2014"/>
      <c r="ZZ2014"/>
      <c r="AAA2014"/>
      <c r="AAB2014"/>
      <c r="AAC2014"/>
      <c r="AAD2014"/>
      <c r="AAE2014"/>
      <c r="AAF2014"/>
      <c r="AAG2014"/>
      <c r="AAH2014"/>
      <c r="AAI2014"/>
      <c r="AAJ2014"/>
      <c r="AAK2014"/>
      <c r="AAL2014"/>
      <c r="AAM2014"/>
      <c r="AAN2014"/>
      <c r="AAO2014"/>
      <c r="AAP2014"/>
      <c r="AAQ2014"/>
      <c r="AAR2014"/>
      <c r="AAS2014"/>
      <c r="AAT2014"/>
      <c r="AAU2014"/>
      <c r="AAV2014"/>
      <c r="AAW2014"/>
      <c r="AAX2014"/>
      <c r="AAY2014"/>
      <c r="AAZ2014"/>
      <c r="ABA2014"/>
      <c r="ABB2014"/>
      <c r="ABC2014"/>
      <c r="ABD2014"/>
      <c r="ABE2014"/>
      <c r="ABF2014"/>
      <c r="ABG2014"/>
      <c r="ABH2014"/>
      <c r="ABI2014"/>
      <c r="ABJ2014"/>
      <c r="ABK2014"/>
      <c r="ABL2014"/>
      <c r="ABM2014"/>
      <c r="ABN2014"/>
      <c r="ABO2014"/>
      <c r="ABP2014"/>
      <c r="ABQ2014"/>
      <c r="ABR2014"/>
      <c r="ABS2014"/>
      <c r="ABT2014"/>
      <c r="ABU2014"/>
      <c r="ABV2014"/>
      <c r="ABW2014"/>
      <c r="ABX2014"/>
      <c r="ABY2014"/>
      <c r="ABZ2014"/>
      <c r="ACA2014"/>
      <c r="ACB2014"/>
      <c r="ACC2014"/>
      <c r="ACD2014"/>
      <c r="ACE2014"/>
      <c r="ACF2014"/>
      <c r="ACG2014"/>
      <c r="ACH2014"/>
      <c r="ACI2014"/>
      <c r="ACJ2014"/>
      <c r="ACK2014"/>
      <c r="ACL2014"/>
      <c r="ACM2014"/>
      <c r="ACN2014"/>
      <c r="ACO2014"/>
      <c r="ACP2014"/>
      <c r="ACQ2014"/>
      <c r="ACR2014"/>
      <c r="ACS2014"/>
      <c r="ACT2014"/>
      <c r="ACU2014"/>
      <c r="ACV2014"/>
      <c r="ACW2014"/>
      <c r="ACX2014"/>
      <c r="ACY2014"/>
      <c r="ACZ2014"/>
      <c r="ADA2014"/>
      <c r="ADB2014"/>
      <c r="ADC2014"/>
      <c r="ADD2014"/>
      <c r="ADE2014"/>
      <c r="ADF2014"/>
      <c r="ADG2014"/>
      <c r="ADH2014"/>
      <c r="ADI2014"/>
      <c r="ADJ2014"/>
      <c r="ADK2014"/>
      <c r="ADL2014"/>
      <c r="ADM2014"/>
      <c r="ADN2014"/>
      <c r="ADO2014"/>
      <c r="ADP2014"/>
      <c r="ADQ2014"/>
      <c r="ADR2014"/>
      <c r="ADS2014"/>
      <c r="ADT2014"/>
      <c r="ADU2014"/>
      <c r="ADV2014"/>
      <c r="ADW2014"/>
      <c r="ADX2014"/>
      <c r="ADY2014"/>
      <c r="ADZ2014"/>
      <c r="AEA2014"/>
      <c r="AEB2014"/>
      <c r="AEC2014"/>
      <c r="AED2014"/>
      <c r="AEE2014"/>
      <c r="AEF2014"/>
      <c r="AEG2014"/>
      <c r="AEH2014"/>
      <c r="AEI2014"/>
      <c r="AEJ2014"/>
      <c r="AEK2014"/>
      <c r="AEL2014"/>
      <c r="AEM2014"/>
      <c r="AEN2014"/>
      <c r="AEO2014"/>
      <c r="AEP2014"/>
      <c r="AEQ2014"/>
      <c r="AER2014"/>
      <c r="AES2014"/>
      <c r="AET2014"/>
      <c r="AEU2014"/>
      <c r="AEV2014"/>
      <c r="AEW2014"/>
      <c r="AEX2014"/>
      <c r="AEY2014"/>
      <c r="AEZ2014"/>
      <c r="AFA2014"/>
      <c r="AFB2014"/>
      <c r="AFC2014"/>
      <c r="AFD2014"/>
      <c r="AFE2014"/>
      <c r="AFF2014"/>
      <c r="AFG2014"/>
      <c r="AFH2014"/>
      <c r="AFI2014"/>
      <c r="AFJ2014"/>
      <c r="AFK2014"/>
      <c r="AFL2014"/>
      <c r="AFM2014"/>
      <c r="AFN2014"/>
      <c r="AFO2014"/>
      <c r="AFP2014"/>
      <c r="AFQ2014"/>
      <c r="AFR2014"/>
      <c r="AFS2014"/>
      <c r="AFT2014"/>
      <c r="AFU2014"/>
      <c r="AFV2014"/>
      <c r="AFW2014"/>
      <c r="AFX2014"/>
      <c r="AFY2014"/>
      <c r="AFZ2014"/>
      <c r="AGA2014"/>
      <c r="AGB2014"/>
      <c r="AGC2014"/>
      <c r="AGD2014"/>
      <c r="AGE2014"/>
      <c r="AGF2014"/>
      <c r="AGG2014"/>
      <c r="AGH2014"/>
      <c r="AGI2014"/>
      <c r="AGJ2014"/>
      <c r="AGK2014"/>
      <c r="AGL2014"/>
      <c r="AGM2014"/>
      <c r="AGN2014"/>
      <c r="AGO2014"/>
      <c r="AGP2014"/>
      <c r="AGQ2014"/>
      <c r="AGR2014"/>
      <c r="AGS2014"/>
      <c r="AGT2014"/>
      <c r="AGU2014"/>
      <c r="AGV2014"/>
      <c r="AGW2014"/>
      <c r="AGX2014"/>
      <c r="AGY2014"/>
      <c r="AGZ2014"/>
      <c r="AHA2014"/>
      <c r="AHB2014"/>
      <c r="AHC2014"/>
      <c r="AHD2014"/>
      <c r="AHE2014"/>
      <c r="AHF2014"/>
      <c r="AHG2014"/>
      <c r="AHH2014"/>
      <c r="AHI2014"/>
      <c r="AHJ2014"/>
      <c r="AHK2014"/>
      <c r="AHL2014"/>
      <c r="AHM2014"/>
      <c r="AHN2014"/>
      <c r="AHO2014"/>
      <c r="AHP2014"/>
      <c r="AHQ2014"/>
      <c r="AHR2014"/>
      <c r="AHS2014"/>
      <c r="AHT2014"/>
      <c r="AHU2014"/>
      <c r="AHV2014"/>
      <c r="AHW2014"/>
      <c r="AHX2014"/>
      <c r="AHY2014"/>
      <c r="AHZ2014"/>
      <c r="AIA2014"/>
      <c r="AIB2014"/>
      <c r="AIC2014"/>
      <c r="AID2014"/>
      <c r="AIE2014"/>
      <c r="AIF2014"/>
      <c r="AIG2014"/>
      <c r="AIH2014"/>
      <c r="AII2014"/>
      <c r="AIJ2014"/>
      <c r="AIK2014"/>
      <c r="AIL2014"/>
      <c r="AIM2014"/>
      <c r="AIN2014"/>
      <c r="AIO2014"/>
      <c r="AIP2014"/>
      <c r="AIQ2014"/>
      <c r="AIR2014"/>
      <c r="AIS2014"/>
      <c r="AIT2014"/>
      <c r="AIU2014"/>
      <c r="AIV2014"/>
      <c r="AIW2014"/>
      <c r="AIX2014"/>
      <c r="AIY2014"/>
      <c r="AIZ2014"/>
      <c r="AJA2014"/>
      <c r="AJB2014"/>
      <c r="AJC2014"/>
      <c r="AJD2014"/>
      <c r="AJE2014"/>
      <c r="AJF2014"/>
      <c r="AJG2014"/>
      <c r="AJH2014"/>
      <c r="AJI2014"/>
      <c r="AJJ2014"/>
      <c r="AJK2014"/>
      <c r="AJL2014"/>
      <c r="AJM2014"/>
      <c r="AJN2014"/>
      <c r="AJO2014"/>
      <c r="AJP2014"/>
      <c r="AJQ2014"/>
      <c r="AJR2014"/>
      <c r="AJS2014"/>
      <c r="AJT2014"/>
      <c r="AJU2014"/>
      <c r="AJV2014"/>
      <c r="AJW2014"/>
      <c r="AJX2014"/>
      <c r="AJY2014"/>
      <c r="AJZ2014"/>
      <c r="AKA2014"/>
      <c r="AKB2014"/>
      <c r="AKC2014"/>
      <c r="AKD2014"/>
      <c r="AKE2014"/>
      <c r="AKF2014"/>
      <c r="AKG2014"/>
      <c r="AKH2014"/>
      <c r="AKI2014"/>
      <c r="AKJ2014"/>
      <c r="AKK2014"/>
      <c r="AKL2014"/>
      <c r="AKM2014"/>
      <c r="AKN2014"/>
      <c r="AKO2014"/>
      <c r="AKP2014"/>
      <c r="AKQ2014"/>
      <c r="AKR2014"/>
      <c r="AKS2014"/>
      <c r="AKT2014"/>
      <c r="AKU2014"/>
      <c r="AKV2014"/>
      <c r="AKW2014"/>
      <c r="AKX2014"/>
      <c r="AKY2014"/>
      <c r="AKZ2014"/>
      <c r="ALA2014"/>
      <c r="ALB2014"/>
      <c r="ALC2014"/>
      <c r="ALD2014"/>
      <c r="ALE2014"/>
      <c r="ALF2014"/>
      <c r="ALG2014"/>
      <c r="ALH2014"/>
      <c r="ALI2014"/>
      <c r="ALJ2014"/>
      <c r="ALK2014"/>
      <c r="ALL2014"/>
      <c r="ALM2014"/>
      <c r="ALN2014"/>
      <c r="ALO2014"/>
      <c r="ALP2014"/>
      <c r="ALQ2014"/>
      <c r="ALR2014"/>
      <c r="ALS2014"/>
      <c r="ALT2014"/>
      <c r="ALU2014"/>
      <c r="ALV2014"/>
      <c r="ALW2014"/>
      <c r="ALX2014"/>
      <c r="ALY2014"/>
      <c r="ALZ2014"/>
      <c r="AMA2014"/>
      <c r="AMB2014"/>
      <c r="AMC2014"/>
      <c r="AMD2014"/>
      <c r="AME2014"/>
      <c r="AMF2014"/>
      <c r="AMG2014"/>
      <c r="AMH2014"/>
      <c r="AMI2014"/>
      <c r="AMJ2014"/>
      <c r="AMK2014"/>
    </row>
    <row r="2015" spans="1:1025" ht="15.6" thickTop="1" x14ac:dyDescent="0.25"/>
    <row r="2017" spans="1:46" customFormat="1" ht="45" customHeight="1" x14ac:dyDescent="0.25">
      <c r="A2017" s="260" t="s">
        <v>1566</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s="28"/>
      <c r="AG2017" s="261" t="s">
        <v>185</v>
      </c>
      <c r="AH2017" s="261"/>
      <c r="AI2017" s="261"/>
      <c r="AJ2017" s="261"/>
      <c r="AK2017" s="58">
        <f>(('Artículo 121 (resumen PI)'!C64*0.8+'Artículo 121 (resumen PI)'!F64*0.2)+('Artículo 121 (resumen SIPOT)'!C64*0.8+'Artículo 121 (resumen SIPOT)'!F64*0.2))/2</f>
        <v>0</v>
      </c>
      <c r="AL2017" s="27"/>
      <c r="AM2017" s="27"/>
      <c r="AN2017" s="27"/>
      <c r="AO2017" s="27"/>
      <c r="AP2017" s="27"/>
      <c r="AQ2017" s="27"/>
      <c r="AR2017" s="27"/>
      <c r="AS2017" s="27"/>
      <c r="AT2017" s="27"/>
    </row>
    <row r="2018" spans="1:46" customFormat="1"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c r="AF2018" s="28"/>
      <c r="AG2018" s="27"/>
      <c r="AH2018" s="27"/>
      <c r="AI2018" s="27"/>
      <c r="AJ2018" s="27"/>
      <c r="AK2018" s="27"/>
      <c r="AL2018" s="27"/>
      <c r="AM2018" s="27"/>
      <c r="AN2018" s="27"/>
      <c r="AO2018" s="27"/>
      <c r="AP2018" s="27"/>
      <c r="AQ2018" s="27"/>
      <c r="AR2018" s="27"/>
      <c r="AS2018" s="27"/>
      <c r="AT2018" s="27"/>
    </row>
    <row r="2019" spans="1:46" customFormat="1" ht="45" customHeight="1" x14ac:dyDescent="0.25">
      <c r="A2019" s="20" t="s">
        <v>186</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c r="AF2019" s="28"/>
      <c r="AG2019" s="27"/>
      <c r="AH2019" s="27"/>
      <c r="AI2019" s="27"/>
      <c r="AJ2019" s="27"/>
      <c r="AK2019" s="27"/>
      <c r="AL2019" s="27"/>
      <c r="AM2019" s="27"/>
      <c r="AN2019" s="27"/>
      <c r="AO2019" s="27"/>
      <c r="AP2019" s="27"/>
      <c r="AQ2019" s="27"/>
      <c r="AR2019" s="27"/>
      <c r="AS2019" s="27"/>
      <c r="AT2019" s="27"/>
    </row>
    <row r="2020" spans="1:46" customFormat="1" ht="15" customHeight="1" x14ac:dyDescent="0.25">
      <c r="A2020" s="50"/>
      <c r="B2020" s="50"/>
      <c r="C2020" s="50"/>
      <c r="D2020" s="50"/>
      <c r="E2020" s="50"/>
      <c r="F2020" s="50"/>
      <c r="G2020" s="50"/>
      <c r="H2020" s="50"/>
      <c r="I2020" s="50"/>
      <c r="J2020" s="50"/>
      <c r="K2020" s="50"/>
      <c r="L2020" s="50"/>
      <c r="M2020" s="50"/>
      <c r="N2020" s="50"/>
      <c r="O2020" s="50"/>
      <c r="P2020" s="50"/>
      <c r="Q2020" s="28"/>
      <c r="R2020" s="50"/>
      <c r="S2020" s="50"/>
      <c r="T2020" s="50"/>
      <c r="U2020" s="50"/>
      <c r="V2020" s="50"/>
      <c r="W2020" s="50"/>
      <c r="X2020" s="50"/>
      <c r="Y2020" s="50"/>
      <c r="Z2020" s="50"/>
      <c r="AA2020" s="50"/>
      <c r="AB2020" s="50"/>
      <c r="AC2020" s="50"/>
      <c r="AD2020" s="50"/>
      <c r="AE2020" s="50"/>
      <c r="AF2020" s="28"/>
      <c r="AG2020" s="27"/>
      <c r="AH2020" s="27"/>
      <c r="AI2020" s="27"/>
      <c r="AJ2020" s="27"/>
      <c r="AK2020" s="27"/>
      <c r="AL2020" s="27"/>
      <c r="AM2020" s="27"/>
      <c r="AN2020" s="27"/>
      <c r="AO2020" s="27"/>
      <c r="AP2020" s="27"/>
      <c r="AQ2020" s="27"/>
      <c r="AR2020" s="27"/>
      <c r="AS2020" s="27"/>
      <c r="AT2020" s="27"/>
    </row>
    <row r="2021" spans="1:46" customFormat="1" ht="45" customHeight="1" thickBot="1" x14ac:dyDescent="0.3">
      <c r="A2021" s="262" t="s">
        <v>187</v>
      </c>
      <c r="B2021" s="262"/>
      <c r="C2021" s="262"/>
      <c r="D2021" s="262"/>
      <c r="E2021" s="262"/>
      <c r="F2021" s="262"/>
      <c r="G2021" s="262"/>
      <c r="H2021" s="262"/>
      <c r="I2021" s="262"/>
      <c r="J2021" s="262"/>
      <c r="K2021" s="262"/>
      <c r="L2021" s="262"/>
      <c r="M2021" s="262"/>
      <c r="N2021" s="262"/>
      <c r="O2021" s="262"/>
      <c r="P2021" s="262"/>
      <c r="Q2021" s="11"/>
      <c r="R2021" s="50"/>
      <c r="S2021" s="50"/>
      <c r="T2021" s="50"/>
      <c r="U2021" s="50"/>
      <c r="V2021" s="263"/>
      <c r="W2021" s="263"/>
      <c r="X2021" s="263"/>
      <c r="Y2021" s="263"/>
      <c r="Z2021" s="263"/>
      <c r="AA2021" s="263"/>
      <c r="AB2021" s="263"/>
      <c r="AC2021" s="263"/>
      <c r="AD2021" s="263"/>
      <c r="AE2021" s="263"/>
      <c r="AF2021" s="11"/>
      <c r="AG2021" s="50"/>
      <c r="AH2021" s="50"/>
      <c r="AI2021" s="50"/>
      <c r="AJ2021" s="50"/>
      <c r="AK2021" s="263"/>
      <c r="AL2021" s="263"/>
      <c r="AM2021" s="263"/>
      <c r="AN2021" s="263"/>
      <c r="AO2021" s="263"/>
      <c r="AP2021" s="263"/>
      <c r="AQ2021" s="263"/>
      <c r="AR2021" s="263"/>
      <c r="AS2021" s="263"/>
      <c r="AT2021" s="263"/>
    </row>
    <row r="2022" spans="1:46" customFormat="1" ht="45" customHeight="1" thickTop="1" thickBot="1" x14ac:dyDescent="0.3">
      <c r="A2022" s="264" t="s">
        <v>167</v>
      </c>
      <c r="B2022" s="264"/>
      <c r="C2022" s="264"/>
      <c r="D2022" s="264"/>
      <c r="E2022" s="264"/>
      <c r="F2022" s="264"/>
      <c r="G2022" s="264"/>
      <c r="H2022" s="264"/>
      <c r="I2022" s="264"/>
      <c r="J2022" s="264"/>
      <c r="K2022" s="264"/>
      <c r="L2022" s="264"/>
      <c r="M2022" s="264"/>
      <c r="N2022" s="264"/>
      <c r="O2022" s="264"/>
      <c r="P2022" s="264"/>
      <c r="Q2022" s="51" t="s">
        <v>188</v>
      </c>
      <c r="R2022" s="265" t="s">
        <v>189</v>
      </c>
      <c r="S2022" s="265"/>
      <c r="T2022" s="265"/>
      <c r="U2022" s="265"/>
      <c r="V2022" s="265"/>
      <c r="W2022" s="265"/>
      <c r="X2022" s="265"/>
      <c r="Y2022" s="265"/>
      <c r="Z2022" s="265"/>
      <c r="AA2022" s="265"/>
      <c r="AB2022" s="265"/>
      <c r="AC2022" s="265"/>
      <c r="AD2022" s="265"/>
      <c r="AE2022" s="265"/>
      <c r="AF2022" s="53" t="s">
        <v>188</v>
      </c>
      <c r="AG2022" s="266" t="s">
        <v>7</v>
      </c>
      <c r="AH2022" s="266"/>
      <c r="AI2022" s="266"/>
      <c r="AJ2022" s="266"/>
      <c r="AK2022" s="266"/>
      <c r="AL2022" s="266"/>
      <c r="AM2022" s="266"/>
      <c r="AN2022" s="266"/>
      <c r="AO2022" s="266"/>
      <c r="AP2022" s="266"/>
      <c r="AQ2022" s="266"/>
      <c r="AR2022" s="266"/>
      <c r="AS2022" s="266"/>
      <c r="AT2022" s="266"/>
    </row>
    <row r="2023" spans="1:46" customFormat="1" ht="45" customHeight="1" thickTop="1" thickBot="1" x14ac:dyDescent="0.3">
      <c r="A2023" s="249" t="s">
        <v>1015</v>
      </c>
      <c r="B2023" s="249" t="s">
        <v>1015</v>
      </c>
      <c r="C2023" s="249" t="s">
        <v>1015</v>
      </c>
      <c r="D2023" s="249" t="s">
        <v>1015</v>
      </c>
      <c r="E2023" s="249" t="s">
        <v>1015</v>
      </c>
      <c r="F2023" s="249" t="s">
        <v>1015</v>
      </c>
      <c r="G2023" s="249" t="s">
        <v>1015</v>
      </c>
      <c r="H2023" s="249" t="s">
        <v>1015</v>
      </c>
      <c r="I2023" s="249" t="s">
        <v>1015</v>
      </c>
      <c r="J2023" s="249" t="s">
        <v>1015</v>
      </c>
      <c r="K2023" s="249" t="s">
        <v>1015</v>
      </c>
      <c r="L2023" s="249" t="s">
        <v>1015</v>
      </c>
      <c r="M2023" s="249" t="s">
        <v>1015</v>
      </c>
      <c r="N2023" s="249" t="s">
        <v>1015</v>
      </c>
      <c r="O2023" s="249" t="s">
        <v>1015</v>
      </c>
      <c r="P2023" s="249" t="s">
        <v>1015</v>
      </c>
      <c r="Q2023" s="54">
        <v>3</v>
      </c>
      <c r="R2023" s="251" t="s">
        <v>2563</v>
      </c>
      <c r="S2023" s="252"/>
      <c r="T2023" s="252"/>
      <c r="U2023" s="252"/>
      <c r="V2023" s="252"/>
      <c r="W2023" s="252"/>
      <c r="X2023" s="252"/>
      <c r="Y2023" s="252"/>
      <c r="Z2023" s="252"/>
      <c r="AA2023" s="252"/>
      <c r="AB2023" s="252"/>
      <c r="AC2023" s="252"/>
      <c r="AD2023" s="252"/>
      <c r="AE2023" s="253"/>
      <c r="AF2023" s="54">
        <v>3</v>
      </c>
      <c r="AG2023" s="251" t="s">
        <v>2563</v>
      </c>
      <c r="AH2023" s="252"/>
      <c r="AI2023" s="252"/>
      <c r="AJ2023" s="252"/>
      <c r="AK2023" s="252"/>
      <c r="AL2023" s="252"/>
      <c r="AM2023" s="252"/>
      <c r="AN2023" s="252"/>
      <c r="AO2023" s="252"/>
      <c r="AP2023" s="252"/>
      <c r="AQ2023" s="252"/>
      <c r="AR2023" s="252"/>
      <c r="AS2023" s="252"/>
      <c r="AT2023" s="253"/>
    </row>
    <row r="2024" spans="1:46" customFormat="1" ht="45" customHeight="1" thickTop="1" thickBot="1" x14ac:dyDescent="0.3">
      <c r="A2024" s="249" t="s">
        <v>1043</v>
      </c>
      <c r="B2024" s="249" t="s">
        <v>1043</v>
      </c>
      <c r="C2024" s="249" t="s">
        <v>1043</v>
      </c>
      <c r="D2024" s="249" t="s">
        <v>1043</v>
      </c>
      <c r="E2024" s="249" t="s">
        <v>1043</v>
      </c>
      <c r="F2024" s="249" t="s">
        <v>1043</v>
      </c>
      <c r="G2024" s="249" t="s">
        <v>1043</v>
      </c>
      <c r="H2024" s="249" t="s">
        <v>1043</v>
      </c>
      <c r="I2024" s="249" t="s">
        <v>1043</v>
      </c>
      <c r="J2024" s="249" t="s">
        <v>1043</v>
      </c>
      <c r="K2024" s="249" t="s">
        <v>1043</v>
      </c>
      <c r="L2024" s="249" t="s">
        <v>1043</v>
      </c>
      <c r="M2024" s="249" t="s">
        <v>1043</v>
      </c>
      <c r="N2024" s="249" t="s">
        <v>1043</v>
      </c>
      <c r="O2024" s="249" t="s">
        <v>1043</v>
      </c>
      <c r="P2024" s="249" t="s">
        <v>1043</v>
      </c>
      <c r="Q2024" s="54">
        <v>3</v>
      </c>
      <c r="R2024" s="251" t="s">
        <v>2563</v>
      </c>
      <c r="S2024" s="252"/>
      <c r="T2024" s="252"/>
      <c r="U2024" s="252"/>
      <c r="V2024" s="252"/>
      <c r="W2024" s="252"/>
      <c r="X2024" s="252"/>
      <c r="Y2024" s="252"/>
      <c r="Z2024" s="252"/>
      <c r="AA2024" s="252"/>
      <c r="AB2024" s="252"/>
      <c r="AC2024" s="252"/>
      <c r="AD2024" s="252"/>
      <c r="AE2024" s="253"/>
      <c r="AF2024" s="54">
        <v>3</v>
      </c>
      <c r="AG2024" s="251" t="s">
        <v>2563</v>
      </c>
      <c r="AH2024" s="252"/>
      <c r="AI2024" s="252"/>
      <c r="AJ2024" s="252"/>
      <c r="AK2024" s="252"/>
      <c r="AL2024" s="252"/>
      <c r="AM2024" s="252"/>
      <c r="AN2024" s="252"/>
      <c r="AO2024" s="252"/>
      <c r="AP2024" s="252"/>
      <c r="AQ2024" s="252"/>
      <c r="AR2024" s="252"/>
      <c r="AS2024" s="252"/>
      <c r="AT2024" s="253"/>
    </row>
    <row r="2025" spans="1:46" customFormat="1" ht="45" customHeight="1" thickTop="1" thickBot="1" x14ac:dyDescent="0.3">
      <c r="A2025" s="249" t="s">
        <v>1567</v>
      </c>
      <c r="B2025" s="249" t="s">
        <v>1567</v>
      </c>
      <c r="C2025" s="249" t="s">
        <v>1567</v>
      </c>
      <c r="D2025" s="249" t="s">
        <v>1567</v>
      </c>
      <c r="E2025" s="249" t="s">
        <v>1567</v>
      </c>
      <c r="F2025" s="249" t="s">
        <v>1567</v>
      </c>
      <c r="G2025" s="249" t="s">
        <v>1567</v>
      </c>
      <c r="H2025" s="249" t="s">
        <v>1567</v>
      </c>
      <c r="I2025" s="249" t="s">
        <v>1567</v>
      </c>
      <c r="J2025" s="249" t="s">
        <v>1567</v>
      </c>
      <c r="K2025" s="249" t="s">
        <v>1567</v>
      </c>
      <c r="L2025" s="249" t="s">
        <v>1567</v>
      </c>
      <c r="M2025" s="249" t="s">
        <v>1567</v>
      </c>
      <c r="N2025" s="249" t="s">
        <v>1567</v>
      </c>
      <c r="O2025" s="249" t="s">
        <v>1567</v>
      </c>
      <c r="P2025" s="249" t="s">
        <v>1567</v>
      </c>
      <c r="Q2025" s="54">
        <v>3</v>
      </c>
      <c r="R2025" s="251" t="s">
        <v>2563</v>
      </c>
      <c r="S2025" s="252"/>
      <c r="T2025" s="252"/>
      <c r="U2025" s="252"/>
      <c r="V2025" s="252"/>
      <c r="W2025" s="252"/>
      <c r="X2025" s="252"/>
      <c r="Y2025" s="252"/>
      <c r="Z2025" s="252"/>
      <c r="AA2025" s="252"/>
      <c r="AB2025" s="252"/>
      <c r="AC2025" s="252"/>
      <c r="AD2025" s="252"/>
      <c r="AE2025" s="253"/>
      <c r="AF2025" s="54">
        <v>3</v>
      </c>
      <c r="AG2025" s="251" t="s">
        <v>2563</v>
      </c>
      <c r="AH2025" s="252"/>
      <c r="AI2025" s="252"/>
      <c r="AJ2025" s="252"/>
      <c r="AK2025" s="252"/>
      <c r="AL2025" s="252"/>
      <c r="AM2025" s="252"/>
      <c r="AN2025" s="252"/>
      <c r="AO2025" s="252"/>
      <c r="AP2025" s="252"/>
      <c r="AQ2025" s="252"/>
      <c r="AR2025" s="252"/>
      <c r="AS2025" s="252"/>
      <c r="AT2025" s="253"/>
    </row>
    <row r="2026" spans="1:46" customFormat="1" ht="45" customHeight="1" thickTop="1" thickBot="1" x14ac:dyDescent="0.3">
      <c r="A2026" s="249" t="s">
        <v>1568</v>
      </c>
      <c r="B2026" s="249" t="s">
        <v>1568</v>
      </c>
      <c r="C2026" s="249" t="s">
        <v>1568</v>
      </c>
      <c r="D2026" s="249" t="s">
        <v>1568</v>
      </c>
      <c r="E2026" s="249" t="s">
        <v>1568</v>
      </c>
      <c r="F2026" s="249" t="s">
        <v>1568</v>
      </c>
      <c r="G2026" s="249" t="s">
        <v>1568</v>
      </c>
      <c r="H2026" s="249" t="s">
        <v>1568</v>
      </c>
      <c r="I2026" s="249" t="s">
        <v>1568</v>
      </c>
      <c r="J2026" s="249" t="s">
        <v>1568</v>
      </c>
      <c r="K2026" s="249" t="s">
        <v>1568</v>
      </c>
      <c r="L2026" s="249" t="s">
        <v>1568</v>
      </c>
      <c r="M2026" s="249" t="s">
        <v>1568</v>
      </c>
      <c r="N2026" s="249" t="s">
        <v>1568</v>
      </c>
      <c r="O2026" s="249" t="s">
        <v>1568</v>
      </c>
      <c r="P2026" s="249" t="s">
        <v>1568</v>
      </c>
      <c r="Q2026" s="54">
        <v>3</v>
      </c>
      <c r="R2026" s="251" t="s">
        <v>2563</v>
      </c>
      <c r="S2026" s="252"/>
      <c r="T2026" s="252"/>
      <c r="U2026" s="252"/>
      <c r="V2026" s="252"/>
      <c r="W2026" s="252"/>
      <c r="X2026" s="252"/>
      <c r="Y2026" s="252"/>
      <c r="Z2026" s="252"/>
      <c r="AA2026" s="252"/>
      <c r="AB2026" s="252"/>
      <c r="AC2026" s="252"/>
      <c r="AD2026" s="252"/>
      <c r="AE2026" s="253"/>
      <c r="AF2026" s="54">
        <v>3</v>
      </c>
      <c r="AG2026" s="251" t="s">
        <v>2563</v>
      </c>
      <c r="AH2026" s="252"/>
      <c r="AI2026" s="252"/>
      <c r="AJ2026" s="252"/>
      <c r="AK2026" s="252"/>
      <c r="AL2026" s="252"/>
      <c r="AM2026" s="252"/>
      <c r="AN2026" s="252"/>
      <c r="AO2026" s="252"/>
      <c r="AP2026" s="252"/>
      <c r="AQ2026" s="252"/>
      <c r="AR2026" s="252"/>
      <c r="AS2026" s="252"/>
      <c r="AT2026" s="253"/>
    </row>
    <row r="2027" spans="1:46" customFormat="1" ht="45" customHeight="1" thickTop="1" thickBot="1" x14ac:dyDescent="0.3">
      <c r="A2027" s="250" t="s">
        <v>1569</v>
      </c>
      <c r="B2027" s="250" t="s">
        <v>1569</v>
      </c>
      <c r="C2027" s="250" t="s">
        <v>1569</v>
      </c>
      <c r="D2027" s="250" t="s">
        <v>1569</v>
      </c>
      <c r="E2027" s="250" t="s">
        <v>1569</v>
      </c>
      <c r="F2027" s="250" t="s">
        <v>1569</v>
      </c>
      <c r="G2027" s="250" t="s">
        <v>1569</v>
      </c>
      <c r="H2027" s="250" t="s">
        <v>1569</v>
      </c>
      <c r="I2027" s="250" t="s">
        <v>1569</v>
      </c>
      <c r="J2027" s="250" t="s">
        <v>1569</v>
      </c>
      <c r="K2027" s="250" t="s">
        <v>1569</v>
      </c>
      <c r="L2027" s="250" t="s">
        <v>1569</v>
      </c>
      <c r="M2027" s="250" t="s">
        <v>1569</v>
      </c>
      <c r="N2027" s="250" t="s">
        <v>1569</v>
      </c>
      <c r="O2027" s="250" t="s">
        <v>1569</v>
      </c>
      <c r="P2027" s="250" t="s">
        <v>1569</v>
      </c>
      <c r="Q2027" s="54">
        <v>3</v>
      </c>
      <c r="R2027" s="251" t="s">
        <v>2563</v>
      </c>
      <c r="S2027" s="252"/>
      <c r="T2027" s="252"/>
      <c r="U2027" s="252"/>
      <c r="V2027" s="252"/>
      <c r="W2027" s="252"/>
      <c r="X2027" s="252"/>
      <c r="Y2027" s="252"/>
      <c r="Z2027" s="252"/>
      <c r="AA2027" s="252"/>
      <c r="AB2027" s="252"/>
      <c r="AC2027" s="252"/>
      <c r="AD2027" s="252"/>
      <c r="AE2027" s="253"/>
      <c r="AF2027" s="54">
        <v>3</v>
      </c>
      <c r="AG2027" s="251" t="s">
        <v>2563</v>
      </c>
      <c r="AH2027" s="252"/>
      <c r="AI2027" s="252"/>
      <c r="AJ2027" s="252"/>
      <c r="AK2027" s="252"/>
      <c r="AL2027" s="252"/>
      <c r="AM2027" s="252"/>
      <c r="AN2027" s="252"/>
      <c r="AO2027" s="252"/>
      <c r="AP2027" s="252"/>
      <c r="AQ2027" s="252"/>
      <c r="AR2027" s="252"/>
      <c r="AS2027" s="252"/>
      <c r="AT2027" s="253"/>
    </row>
    <row r="2028" spans="1:46" customFormat="1" ht="45" customHeight="1" thickTop="1" thickBot="1" x14ac:dyDescent="0.3">
      <c r="A2028" s="250" t="s">
        <v>1570</v>
      </c>
      <c r="B2028" s="250" t="s">
        <v>1570</v>
      </c>
      <c r="C2028" s="250" t="s">
        <v>1570</v>
      </c>
      <c r="D2028" s="250" t="s">
        <v>1570</v>
      </c>
      <c r="E2028" s="250" t="s">
        <v>1570</v>
      </c>
      <c r="F2028" s="250" t="s">
        <v>1570</v>
      </c>
      <c r="G2028" s="250" t="s">
        <v>1570</v>
      </c>
      <c r="H2028" s="250" t="s">
        <v>1570</v>
      </c>
      <c r="I2028" s="250" t="s">
        <v>1570</v>
      </c>
      <c r="J2028" s="250" t="s">
        <v>1570</v>
      </c>
      <c r="K2028" s="250" t="s">
        <v>1570</v>
      </c>
      <c r="L2028" s="250" t="s">
        <v>1570</v>
      </c>
      <c r="M2028" s="250" t="s">
        <v>1570</v>
      </c>
      <c r="N2028" s="250" t="s">
        <v>1570</v>
      </c>
      <c r="O2028" s="250" t="s">
        <v>1570</v>
      </c>
      <c r="P2028" s="250" t="s">
        <v>1570</v>
      </c>
      <c r="Q2028" s="54">
        <v>3</v>
      </c>
      <c r="R2028" s="251" t="s">
        <v>2563</v>
      </c>
      <c r="S2028" s="252"/>
      <c r="T2028" s="252"/>
      <c r="U2028" s="252"/>
      <c r="V2028" s="252"/>
      <c r="W2028" s="252"/>
      <c r="X2028" s="252"/>
      <c r="Y2028" s="252"/>
      <c r="Z2028" s="252"/>
      <c r="AA2028" s="252"/>
      <c r="AB2028" s="252"/>
      <c r="AC2028" s="252"/>
      <c r="AD2028" s="252"/>
      <c r="AE2028" s="253"/>
      <c r="AF2028" s="54">
        <v>3</v>
      </c>
      <c r="AG2028" s="251" t="s">
        <v>2563</v>
      </c>
      <c r="AH2028" s="252"/>
      <c r="AI2028" s="252"/>
      <c r="AJ2028" s="252"/>
      <c r="AK2028" s="252"/>
      <c r="AL2028" s="252"/>
      <c r="AM2028" s="252"/>
      <c r="AN2028" s="252"/>
      <c r="AO2028" s="252"/>
      <c r="AP2028" s="252"/>
      <c r="AQ2028" s="252"/>
      <c r="AR2028" s="252"/>
      <c r="AS2028" s="252"/>
      <c r="AT2028" s="253"/>
    </row>
    <row r="2029" spans="1:46" customFormat="1" ht="45" customHeight="1" thickTop="1" thickBot="1" x14ac:dyDescent="0.3">
      <c r="A2029" s="249" t="s">
        <v>1571</v>
      </c>
      <c r="B2029" s="249"/>
      <c r="C2029" s="249"/>
      <c r="D2029" s="249"/>
      <c r="E2029" s="249"/>
      <c r="F2029" s="249"/>
      <c r="G2029" s="249"/>
      <c r="H2029" s="249"/>
      <c r="I2029" s="249"/>
      <c r="J2029" s="249"/>
      <c r="K2029" s="249"/>
      <c r="L2029" s="249"/>
      <c r="M2029" s="249"/>
      <c r="N2029" s="249"/>
      <c r="O2029" s="249"/>
      <c r="P2029" s="249"/>
      <c r="Q2029" s="54">
        <v>3</v>
      </c>
      <c r="R2029" s="251" t="s">
        <v>2563</v>
      </c>
      <c r="S2029" s="252"/>
      <c r="T2029" s="252"/>
      <c r="U2029" s="252"/>
      <c r="V2029" s="252"/>
      <c r="W2029" s="252"/>
      <c r="X2029" s="252"/>
      <c r="Y2029" s="252"/>
      <c r="Z2029" s="252"/>
      <c r="AA2029" s="252"/>
      <c r="AB2029" s="252"/>
      <c r="AC2029" s="252"/>
      <c r="AD2029" s="252"/>
      <c r="AE2029" s="253"/>
      <c r="AF2029" s="54">
        <v>3</v>
      </c>
      <c r="AG2029" s="251" t="s">
        <v>2563</v>
      </c>
      <c r="AH2029" s="252"/>
      <c r="AI2029" s="252"/>
      <c r="AJ2029" s="252"/>
      <c r="AK2029" s="252"/>
      <c r="AL2029" s="252"/>
      <c r="AM2029" s="252"/>
      <c r="AN2029" s="252"/>
      <c r="AO2029" s="252"/>
      <c r="AP2029" s="252"/>
      <c r="AQ2029" s="252"/>
      <c r="AR2029" s="252"/>
      <c r="AS2029" s="252"/>
      <c r="AT2029" s="253"/>
    </row>
    <row r="2030" spans="1:46" customFormat="1" ht="45" customHeight="1" thickTop="1" thickBot="1" x14ac:dyDescent="0.3">
      <c r="A2030" s="249" t="s">
        <v>1572</v>
      </c>
      <c r="B2030" s="249" t="s">
        <v>1572</v>
      </c>
      <c r="C2030" s="249" t="s">
        <v>1572</v>
      </c>
      <c r="D2030" s="249" t="s">
        <v>1572</v>
      </c>
      <c r="E2030" s="249" t="s">
        <v>1572</v>
      </c>
      <c r="F2030" s="249" t="s">
        <v>1572</v>
      </c>
      <c r="G2030" s="249" t="s">
        <v>1572</v>
      </c>
      <c r="H2030" s="249" t="s">
        <v>1572</v>
      </c>
      <c r="I2030" s="249" t="s">
        <v>1572</v>
      </c>
      <c r="J2030" s="249" t="s">
        <v>1572</v>
      </c>
      <c r="K2030" s="249" t="s">
        <v>1572</v>
      </c>
      <c r="L2030" s="249" t="s">
        <v>1572</v>
      </c>
      <c r="M2030" s="249" t="s">
        <v>1572</v>
      </c>
      <c r="N2030" s="249" t="s">
        <v>1572</v>
      </c>
      <c r="O2030" s="249" t="s">
        <v>1572</v>
      </c>
      <c r="P2030" s="249" t="s">
        <v>1572</v>
      </c>
      <c r="Q2030" s="54">
        <v>3</v>
      </c>
      <c r="R2030" s="251" t="s">
        <v>2563</v>
      </c>
      <c r="S2030" s="252"/>
      <c r="T2030" s="252"/>
      <c r="U2030" s="252"/>
      <c r="V2030" s="252"/>
      <c r="W2030" s="252"/>
      <c r="X2030" s="252"/>
      <c r="Y2030" s="252"/>
      <c r="Z2030" s="252"/>
      <c r="AA2030" s="252"/>
      <c r="AB2030" s="252"/>
      <c r="AC2030" s="252"/>
      <c r="AD2030" s="252"/>
      <c r="AE2030" s="253"/>
      <c r="AF2030" s="54">
        <v>3</v>
      </c>
      <c r="AG2030" s="251" t="s">
        <v>2563</v>
      </c>
      <c r="AH2030" s="252"/>
      <c r="AI2030" s="252"/>
      <c r="AJ2030" s="252"/>
      <c r="AK2030" s="252"/>
      <c r="AL2030" s="252"/>
      <c r="AM2030" s="252"/>
      <c r="AN2030" s="252"/>
      <c r="AO2030" s="252"/>
      <c r="AP2030" s="252"/>
      <c r="AQ2030" s="252"/>
      <c r="AR2030" s="252"/>
      <c r="AS2030" s="252"/>
      <c r="AT2030" s="253"/>
    </row>
    <row r="2031" spans="1:46" customFormat="1" ht="45" customHeight="1" thickTop="1" thickBot="1" x14ac:dyDescent="0.3">
      <c r="A2031" s="249" t="s">
        <v>1573</v>
      </c>
      <c r="B2031" s="249" t="s">
        <v>1573</v>
      </c>
      <c r="C2031" s="249" t="s">
        <v>1573</v>
      </c>
      <c r="D2031" s="249" t="s">
        <v>1573</v>
      </c>
      <c r="E2031" s="249" t="s">
        <v>1573</v>
      </c>
      <c r="F2031" s="249" t="s">
        <v>1573</v>
      </c>
      <c r="G2031" s="249" t="s">
        <v>1573</v>
      </c>
      <c r="H2031" s="249" t="s">
        <v>1573</v>
      </c>
      <c r="I2031" s="249" t="s">
        <v>1573</v>
      </c>
      <c r="J2031" s="249" t="s">
        <v>1573</v>
      </c>
      <c r="K2031" s="249" t="s">
        <v>1573</v>
      </c>
      <c r="L2031" s="249" t="s">
        <v>1573</v>
      </c>
      <c r="M2031" s="249" t="s">
        <v>1573</v>
      </c>
      <c r="N2031" s="249" t="s">
        <v>1573</v>
      </c>
      <c r="O2031" s="249" t="s">
        <v>1573</v>
      </c>
      <c r="P2031" s="249" t="s">
        <v>1573</v>
      </c>
      <c r="Q2031" s="54">
        <v>3</v>
      </c>
      <c r="R2031" s="251" t="s">
        <v>2563</v>
      </c>
      <c r="S2031" s="252"/>
      <c r="T2031" s="252"/>
      <c r="U2031" s="252"/>
      <c r="V2031" s="252"/>
      <c r="W2031" s="252"/>
      <c r="X2031" s="252"/>
      <c r="Y2031" s="252"/>
      <c r="Z2031" s="252"/>
      <c r="AA2031" s="252"/>
      <c r="AB2031" s="252"/>
      <c r="AC2031" s="252"/>
      <c r="AD2031" s="252"/>
      <c r="AE2031" s="253"/>
      <c r="AF2031" s="54">
        <v>3</v>
      </c>
      <c r="AG2031" s="251" t="s">
        <v>2563</v>
      </c>
      <c r="AH2031" s="252"/>
      <c r="AI2031" s="252"/>
      <c r="AJ2031" s="252"/>
      <c r="AK2031" s="252"/>
      <c r="AL2031" s="252"/>
      <c r="AM2031" s="252"/>
      <c r="AN2031" s="252"/>
      <c r="AO2031" s="252"/>
      <c r="AP2031" s="252"/>
      <c r="AQ2031" s="252"/>
      <c r="AR2031" s="252"/>
      <c r="AS2031" s="252"/>
      <c r="AT2031" s="253"/>
    </row>
    <row r="2032" spans="1:46" customFormat="1" ht="45" customHeight="1" thickTop="1" thickBot="1" x14ac:dyDescent="0.3">
      <c r="A2032" s="249" t="s">
        <v>1574</v>
      </c>
      <c r="B2032" s="249" t="s">
        <v>1574</v>
      </c>
      <c r="C2032" s="249" t="s">
        <v>1574</v>
      </c>
      <c r="D2032" s="249" t="s">
        <v>1574</v>
      </c>
      <c r="E2032" s="249" t="s">
        <v>1574</v>
      </c>
      <c r="F2032" s="249" t="s">
        <v>1574</v>
      </c>
      <c r="G2032" s="249" t="s">
        <v>1574</v>
      </c>
      <c r="H2032" s="249" t="s">
        <v>1574</v>
      </c>
      <c r="I2032" s="249" t="s">
        <v>1574</v>
      </c>
      <c r="J2032" s="249" t="s">
        <v>1574</v>
      </c>
      <c r="K2032" s="249" t="s">
        <v>1574</v>
      </c>
      <c r="L2032" s="249" t="s">
        <v>1574</v>
      </c>
      <c r="M2032" s="249" t="s">
        <v>1574</v>
      </c>
      <c r="N2032" s="249" t="s">
        <v>1574</v>
      </c>
      <c r="O2032" s="249" t="s">
        <v>1574</v>
      </c>
      <c r="P2032" s="249" t="s">
        <v>1574</v>
      </c>
      <c r="Q2032" s="54">
        <v>3</v>
      </c>
      <c r="R2032" s="251" t="s">
        <v>2563</v>
      </c>
      <c r="S2032" s="252"/>
      <c r="T2032" s="252"/>
      <c r="U2032" s="252"/>
      <c r="V2032" s="252"/>
      <c r="W2032" s="252"/>
      <c r="X2032" s="252"/>
      <c r="Y2032" s="252"/>
      <c r="Z2032" s="252"/>
      <c r="AA2032" s="252"/>
      <c r="AB2032" s="252"/>
      <c r="AC2032" s="252"/>
      <c r="AD2032" s="252"/>
      <c r="AE2032" s="253"/>
      <c r="AF2032" s="54">
        <v>3</v>
      </c>
      <c r="AG2032" s="251" t="s">
        <v>2563</v>
      </c>
      <c r="AH2032" s="252"/>
      <c r="AI2032" s="252"/>
      <c r="AJ2032" s="252"/>
      <c r="AK2032" s="252"/>
      <c r="AL2032" s="252"/>
      <c r="AM2032" s="252"/>
      <c r="AN2032" s="252"/>
      <c r="AO2032" s="252"/>
      <c r="AP2032" s="252"/>
      <c r="AQ2032" s="252"/>
      <c r="AR2032" s="252"/>
      <c r="AS2032" s="252"/>
      <c r="AT2032" s="253"/>
    </row>
    <row r="2033" spans="1:1025" ht="45" customHeight="1" thickTop="1" thickBot="1" x14ac:dyDescent="0.3">
      <c r="A2033" s="249" t="s">
        <v>1575</v>
      </c>
      <c r="B2033" s="249" t="s">
        <v>1575</v>
      </c>
      <c r="C2033" s="249" t="s">
        <v>1575</v>
      </c>
      <c r="D2033" s="249" t="s">
        <v>1575</v>
      </c>
      <c r="E2033" s="249" t="s">
        <v>1575</v>
      </c>
      <c r="F2033" s="249" t="s">
        <v>1575</v>
      </c>
      <c r="G2033" s="249" t="s">
        <v>1575</v>
      </c>
      <c r="H2033" s="249" t="s">
        <v>1575</v>
      </c>
      <c r="I2033" s="249" t="s">
        <v>1575</v>
      </c>
      <c r="J2033" s="249" t="s">
        <v>1575</v>
      </c>
      <c r="K2033" s="249" t="s">
        <v>1575</v>
      </c>
      <c r="L2033" s="249" t="s">
        <v>1575</v>
      </c>
      <c r="M2033" s="249" t="s">
        <v>1575</v>
      </c>
      <c r="N2033" s="249" t="s">
        <v>1575</v>
      </c>
      <c r="O2033" s="249" t="s">
        <v>1575</v>
      </c>
      <c r="P2033" s="249" t="s">
        <v>1575</v>
      </c>
      <c r="Q2033" s="54">
        <v>3</v>
      </c>
      <c r="R2033" s="251" t="s">
        <v>2563</v>
      </c>
      <c r="S2033" s="252"/>
      <c r="T2033" s="252"/>
      <c r="U2033" s="252"/>
      <c r="V2033" s="252"/>
      <c r="W2033" s="252"/>
      <c r="X2033" s="252"/>
      <c r="Y2033" s="252"/>
      <c r="Z2033" s="252"/>
      <c r="AA2033" s="252"/>
      <c r="AB2033" s="252"/>
      <c r="AC2033" s="252"/>
      <c r="AD2033" s="252"/>
      <c r="AE2033" s="253"/>
      <c r="AF2033" s="54">
        <v>3</v>
      </c>
      <c r="AG2033" s="251" t="s">
        <v>2563</v>
      </c>
      <c r="AH2033" s="252"/>
      <c r="AI2033" s="252"/>
      <c r="AJ2033" s="252"/>
      <c r="AK2033" s="252"/>
      <c r="AL2033" s="252"/>
      <c r="AM2033" s="252"/>
      <c r="AN2033" s="252"/>
      <c r="AO2033" s="252"/>
      <c r="AP2033" s="252"/>
      <c r="AQ2033" s="252"/>
      <c r="AR2033" s="252"/>
      <c r="AS2033" s="252"/>
      <c r="AT2033" s="253"/>
      <c r="AU2033"/>
      <c r="AV2033"/>
      <c r="AW2033"/>
      <c r="AX2033"/>
      <c r="AY2033"/>
      <c r="AZ2033"/>
      <c r="BA2033"/>
      <c r="BB2033"/>
      <c r="BC2033"/>
      <c r="BD2033"/>
      <c r="BE2033"/>
      <c r="BF2033"/>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c r="CL2033"/>
      <c r="CM2033"/>
      <c r="CN2033"/>
      <c r="CO2033"/>
      <c r="CP2033"/>
      <c r="CQ2033"/>
      <c r="CR2033"/>
      <c r="CS2033"/>
      <c r="CT2033"/>
      <c r="CU2033"/>
      <c r="CV2033"/>
      <c r="CW2033"/>
      <c r="CX2033"/>
      <c r="CY2033"/>
      <c r="CZ2033"/>
      <c r="DA2033"/>
      <c r="DB2033"/>
      <c r="DC2033"/>
      <c r="DD2033"/>
      <c r="DE2033"/>
      <c r="DF2033"/>
      <c r="DG2033"/>
      <c r="DH2033"/>
      <c r="DI2033"/>
      <c r="DJ2033"/>
      <c r="DK2033"/>
      <c r="DL2033"/>
      <c r="DM2033"/>
      <c r="DN2033"/>
      <c r="DO2033"/>
      <c r="DP2033"/>
      <c r="DQ2033"/>
      <c r="DR2033"/>
      <c r="DS2033"/>
      <c r="DT2033"/>
      <c r="DU2033"/>
      <c r="DV2033"/>
      <c r="DW2033"/>
      <c r="DX2033"/>
      <c r="DY2033"/>
      <c r="DZ2033"/>
      <c r="EA2033"/>
      <c r="EB2033"/>
      <c r="EC2033"/>
      <c r="ED2033"/>
      <c r="EE2033"/>
      <c r="EF2033"/>
      <c r="EG2033"/>
      <c r="EH2033"/>
      <c r="EI2033"/>
      <c r="EJ2033"/>
      <c r="EK2033"/>
      <c r="EL2033"/>
      <c r="EM2033"/>
      <c r="EN2033"/>
      <c r="EO2033"/>
      <c r="EP2033"/>
      <c r="EQ2033"/>
      <c r="ER2033"/>
      <c r="ES2033"/>
      <c r="ET2033"/>
      <c r="EU2033"/>
      <c r="EV2033"/>
      <c r="EW2033"/>
      <c r="EX2033"/>
      <c r="EY2033"/>
      <c r="EZ2033"/>
      <c r="FA2033"/>
      <c r="FB2033"/>
      <c r="FC2033"/>
      <c r="FD2033"/>
      <c r="FE2033"/>
      <c r="FF2033"/>
      <c r="FG2033"/>
      <c r="FH2033"/>
      <c r="FI2033"/>
      <c r="FJ2033"/>
      <c r="FK2033"/>
      <c r="FL2033"/>
      <c r="FM2033"/>
      <c r="FN2033"/>
      <c r="FO2033"/>
      <c r="FP2033"/>
      <c r="FQ2033"/>
      <c r="FR2033"/>
      <c r="FS2033"/>
      <c r="FT2033"/>
      <c r="FU2033"/>
      <c r="FV2033"/>
      <c r="FW2033"/>
      <c r="FX2033"/>
      <c r="FY2033"/>
      <c r="FZ2033"/>
      <c r="GA2033"/>
      <c r="GB2033"/>
      <c r="GC2033"/>
      <c r="GD2033"/>
      <c r="GE2033"/>
      <c r="GF2033"/>
      <c r="GG2033"/>
      <c r="GH2033"/>
      <c r="GI2033"/>
      <c r="GJ2033"/>
      <c r="GK2033"/>
      <c r="GL2033"/>
      <c r="GM2033"/>
      <c r="GN2033"/>
      <c r="GO2033"/>
      <c r="GP2033"/>
      <c r="GQ2033"/>
      <c r="GR2033"/>
      <c r="GS2033"/>
      <c r="GT2033"/>
      <c r="GU2033"/>
      <c r="GV2033"/>
      <c r="GW2033"/>
      <c r="GX2033"/>
      <c r="GY2033"/>
      <c r="GZ2033"/>
      <c r="HA2033"/>
      <c r="HB2033"/>
      <c r="HC2033"/>
      <c r="HD2033"/>
      <c r="HE2033"/>
      <c r="HF2033"/>
      <c r="HG2033"/>
      <c r="HH2033"/>
      <c r="HI2033"/>
      <c r="HJ2033"/>
      <c r="HK2033"/>
      <c r="HL2033"/>
      <c r="HM2033"/>
      <c r="HN2033"/>
      <c r="HO2033"/>
      <c r="HP2033"/>
      <c r="HQ2033"/>
      <c r="HR2033"/>
      <c r="HS2033"/>
      <c r="HT2033"/>
      <c r="HU2033"/>
      <c r="HV2033"/>
      <c r="HW2033"/>
      <c r="HX2033"/>
      <c r="HY2033"/>
      <c r="HZ2033"/>
      <c r="IA2033"/>
      <c r="IB2033"/>
      <c r="IC2033"/>
      <c r="ID2033"/>
      <c r="IE2033"/>
      <c r="IF2033"/>
      <c r="IG2033"/>
      <c r="IH2033"/>
      <c r="II2033"/>
      <c r="IJ2033"/>
      <c r="IK2033"/>
      <c r="IL2033"/>
      <c r="IM2033"/>
      <c r="IN2033"/>
      <c r="IO2033"/>
      <c r="IP2033"/>
      <c r="IQ2033"/>
      <c r="IR2033"/>
      <c r="IS2033"/>
      <c r="IT2033"/>
      <c r="IU2033"/>
      <c r="IV2033"/>
      <c r="IW2033"/>
      <c r="IX2033"/>
      <c r="IY2033"/>
      <c r="IZ2033"/>
      <c r="JA2033"/>
      <c r="JB2033"/>
      <c r="JC2033"/>
      <c r="JD2033"/>
      <c r="JE2033"/>
      <c r="JF2033"/>
      <c r="JG2033"/>
      <c r="JH2033"/>
      <c r="JI2033"/>
      <c r="JJ2033"/>
      <c r="JK2033"/>
      <c r="JL2033"/>
      <c r="JM2033"/>
      <c r="JN2033"/>
      <c r="JO2033"/>
      <c r="JP2033"/>
      <c r="JQ2033"/>
      <c r="JR2033"/>
      <c r="JS2033"/>
      <c r="JT2033"/>
      <c r="JU2033"/>
      <c r="JV2033"/>
      <c r="JW2033"/>
      <c r="JX2033"/>
      <c r="JY2033"/>
      <c r="JZ2033"/>
      <c r="KA2033"/>
      <c r="KB2033"/>
      <c r="KC2033"/>
      <c r="KD2033"/>
      <c r="KE2033"/>
      <c r="KF2033"/>
      <c r="KG2033"/>
      <c r="KH2033"/>
      <c r="KI2033"/>
      <c r="KJ2033"/>
      <c r="KK2033"/>
      <c r="KL2033"/>
      <c r="KM2033"/>
      <c r="KN2033"/>
      <c r="KO2033"/>
      <c r="KP2033"/>
      <c r="KQ2033"/>
      <c r="KR2033"/>
      <c r="KS2033"/>
      <c r="KT2033"/>
      <c r="KU2033"/>
      <c r="KV2033"/>
      <c r="KW2033"/>
      <c r="KX2033"/>
      <c r="KY2033"/>
      <c r="KZ2033"/>
      <c r="LA2033"/>
      <c r="LB2033"/>
      <c r="LC2033"/>
      <c r="LD2033"/>
      <c r="LE2033"/>
      <c r="LF2033"/>
      <c r="LG2033"/>
      <c r="LH2033"/>
      <c r="LI2033"/>
      <c r="LJ2033"/>
      <c r="LK2033"/>
      <c r="LL2033"/>
      <c r="LM2033"/>
      <c r="LN2033"/>
      <c r="LO2033"/>
      <c r="LP2033"/>
      <c r="LQ2033"/>
      <c r="LR2033"/>
      <c r="LS2033"/>
      <c r="LT2033"/>
      <c r="LU2033"/>
      <c r="LV2033"/>
      <c r="LW2033"/>
      <c r="LX2033"/>
      <c r="LY2033"/>
      <c r="LZ2033"/>
      <c r="MA2033"/>
      <c r="MB2033"/>
      <c r="MC2033"/>
      <c r="MD2033"/>
      <c r="ME2033"/>
      <c r="MF2033"/>
      <c r="MG2033"/>
      <c r="MH2033"/>
      <c r="MI2033"/>
      <c r="MJ2033"/>
      <c r="MK2033"/>
      <c r="ML2033"/>
      <c r="MM2033"/>
      <c r="MN2033"/>
      <c r="MO2033"/>
      <c r="MP2033"/>
      <c r="MQ2033"/>
      <c r="MR2033"/>
      <c r="MS2033"/>
      <c r="MT2033"/>
      <c r="MU2033"/>
      <c r="MV2033"/>
      <c r="MW2033"/>
      <c r="MX2033"/>
      <c r="MY2033"/>
      <c r="MZ2033"/>
      <c r="NA2033"/>
      <c r="NB2033"/>
      <c r="NC2033"/>
      <c r="ND2033"/>
      <c r="NE2033"/>
      <c r="NF2033"/>
      <c r="NG2033"/>
      <c r="NH2033"/>
      <c r="NI2033"/>
      <c r="NJ2033"/>
      <c r="NK2033"/>
      <c r="NL2033"/>
      <c r="NM2033"/>
      <c r="NN2033"/>
      <c r="NO2033"/>
      <c r="NP2033"/>
      <c r="NQ2033"/>
      <c r="NR2033"/>
      <c r="NS2033"/>
      <c r="NT2033"/>
      <c r="NU2033"/>
      <c r="NV2033"/>
      <c r="NW2033"/>
      <c r="NX2033"/>
      <c r="NY2033"/>
      <c r="NZ2033"/>
      <c r="OA2033"/>
      <c r="OB2033"/>
      <c r="OC2033"/>
      <c r="OD2033"/>
      <c r="OE2033"/>
      <c r="OF2033"/>
      <c r="OG2033"/>
      <c r="OH2033"/>
      <c r="OI2033"/>
      <c r="OJ2033"/>
      <c r="OK2033"/>
      <c r="OL2033"/>
      <c r="OM2033"/>
      <c r="ON2033"/>
      <c r="OO2033"/>
      <c r="OP2033"/>
      <c r="OQ2033"/>
      <c r="OR2033"/>
      <c r="OS2033"/>
      <c r="OT2033"/>
      <c r="OU2033"/>
      <c r="OV2033"/>
      <c r="OW2033"/>
      <c r="OX2033"/>
      <c r="OY2033"/>
      <c r="OZ2033"/>
      <c r="PA2033"/>
      <c r="PB2033"/>
      <c r="PC2033"/>
      <c r="PD2033"/>
      <c r="PE2033"/>
      <c r="PF2033"/>
      <c r="PG2033"/>
      <c r="PH2033"/>
      <c r="PI2033"/>
      <c r="PJ2033"/>
      <c r="PK2033"/>
      <c r="PL2033"/>
      <c r="PM2033"/>
      <c r="PN2033"/>
      <c r="PO2033"/>
      <c r="PP2033"/>
      <c r="PQ2033"/>
      <c r="PR2033"/>
      <c r="PS2033"/>
      <c r="PT2033"/>
      <c r="PU2033"/>
      <c r="PV2033"/>
      <c r="PW2033"/>
      <c r="PX2033"/>
      <c r="PY2033"/>
      <c r="PZ2033"/>
      <c r="QA2033"/>
      <c r="QB2033"/>
      <c r="QC2033"/>
      <c r="QD2033"/>
      <c r="QE2033"/>
      <c r="QF2033"/>
      <c r="QG2033"/>
      <c r="QH2033"/>
      <c r="QI2033"/>
      <c r="QJ2033"/>
      <c r="QK2033"/>
      <c r="QL2033"/>
      <c r="QM2033"/>
      <c r="QN2033"/>
      <c r="QO2033"/>
      <c r="QP2033"/>
      <c r="QQ2033"/>
      <c r="QR2033"/>
      <c r="QS2033"/>
      <c r="QT2033"/>
      <c r="QU2033"/>
      <c r="QV2033"/>
      <c r="QW2033"/>
      <c r="QX2033"/>
      <c r="QY2033"/>
      <c r="QZ2033"/>
      <c r="RA2033"/>
      <c r="RB2033"/>
      <c r="RC2033"/>
      <c r="RD2033"/>
      <c r="RE2033"/>
      <c r="RF2033"/>
      <c r="RG2033"/>
      <c r="RH2033"/>
      <c r="RI2033"/>
      <c r="RJ2033"/>
      <c r="RK2033"/>
      <c r="RL2033"/>
      <c r="RM2033"/>
      <c r="RN2033"/>
      <c r="RO2033"/>
      <c r="RP2033"/>
      <c r="RQ2033"/>
      <c r="RR2033"/>
      <c r="RS2033"/>
      <c r="RT2033"/>
      <c r="RU2033"/>
      <c r="RV2033"/>
      <c r="RW2033"/>
      <c r="RX2033"/>
      <c r="RY2033"/>
      <c r="RZ2033"/>
      <c r="SA2033"/>
      <c r="SB2033"/>
      <c r="SC2033"/>
      <c r="SD2033"/>
      <c r="SE2033"/>
      <c r="SF2033"/>
      <c r="SG2033"/>
      <c r="SH2033"/>
      <c r="SI2033"/>
      <c r="SJ2033"/>
      <c r="SK2033"/>
      <c r="SL2033"/>
      <c r="SM2033"/>
      <c r="SN2033"/>
      <c r="SO2033"/>
      <c r="SP2033"/>
      <c r="SQ2033"/>
      <c r="SR2033"/>
      <c r="SS2033"/>
      <c r="ST2033"/>
      <c r="SU2033"/>
      <c r="SV2033"/>
      <c r="SW2033"/>
      <c r="SX2033"/>
      <c r="SY2033"/>
      <c r="SZ2033"/>
      <c r="TA2033"/>
      <c r="TB2033"/>
      <c r="TC2033"/>
      <c r="TD2033"/>
      <c r="TE2033"/>
      <c r="TF2033"/>
      <c r="TG2033"/>
      <c r="TH2033"/>
      <c r="TI2033"/>
      <c r="TJ2033"/>
      <c r="TK2033"/>
      <c r="TL2033"/>
      <c r="TM2033"/>
      <c r="TN2033"/>
      <c r="TO2033"/>
      <c r="TP2033"/>
      <c r="TQ2033"/>
      <c r="TR2033"/>
      <c r="TS2033"/>
      <c r="TT2033"/>
      <c r="TU2033"/>
      <c r="TV2033"/>
      <c r="TW2033"/>
      <c r="TX2033"/>
      <c r="TY2033"/>
      <c r="TZ2033"/>
      <c r="UA2033"/>
      <c r="UB2033"/>
      <c r="UC2033"/>
      <c r="UD2033"/>
      <c r="UE2033"/>
      <c r="UF2033"/>
      <c r="UG2033"/>
      <c r="UH2033"/>
      <c r="UI2033"/>
      <c r="UJ2033"/>
      <c r="UK2033"/>
      <c r="UL2033"/>
      <c r="UM2033"/>
      <c r="UN2033"/>
      <c r="UO2033"/>
      <c r="UP2033"/>
      <c r="UQ2033"/>
      <c r="UR2033"/>
      <c r="US2033"/>
      <c r="UT2033"/>
      <c r="UU2033"/>
      <c r="UV2033"/>
      <c r="UW2033"/>
      <c r="UX2033"/>
      <c r="UY2033"/>
      <c r="UZ2033"/>
      <c r="VA2033"/>
      <c r="VB2033"/>
      <c r="VC2033"/>
      <c r="VD2033"/>
      <c r="VE2033"/>
      <c r="VF2033"/>
      <c r="VG2033"/>
      <c r="VH2033"/>
      <c r="VI2033"/>
      <c r="VJ2033"/>
      <c r="VK2033"/>
      <c r="VL2033"/>
      <c r="VM2033"/>
      <c r="VN2033"/>
      <c r="VO2033"/>
      <c r="VP2033"/>
      <c r="VQ2033"/>
      <c r="VR2033"/>
      <c r="VS2033"/>
      <c r="VT2033"/>
      <c r="VU2033"/>
      <c r="VV2033"/>
      <c r="VW2033"/>
      <c r="VX2033"/>
      <c r="VY2033"/>
      <c r="VZ2033"/>
      <c r="WA2033"/>
      <c r="WB2033"/>
      <c r="WC2033"/>
      <c r="WD2033"/>
      <c r="WE2033"/>
      <c r="WF2033"/>
      <c r="WG2033"/>
      <c r="WH2033"/>
      <c r="WI2033"/>
      <c r="WJ2033"/>
      <c r="WK2033"/>
      <c r="WL2033"/>
      <c r="WM2033"/>
      <c r="WN2033"/>
      <c r="WO2033"/>
      <c r="WP2033"/>
      <c r="WQ2033"/>
      <c r="WR2033"/>
      <c r="WS2033"/>
      <c r="WT2033"/>
      <c r="WU2033"/>
      <c r="WV2033"/>
      <c r="WW2033"/>
      <c r="WX2033"/>
      <c r="WY2033"/>
      <c r="WZ2033"/>
      <c r="XA2033"/>
      <c r="XB2033"/>
      <c r="XC2033"/>
      <c r="XD2033"/>
      <c r="XE2033"/>
      <c r="XF2033"/>
      <c r="XG2033"/>
      <c r="XH2033"/>
      <c r="XI2033"/>
      <c r="XJ2033"/>
      <c r="XK2033"/>
      <c r="XL2033"/>
      <c r="XM2033"/>
      <c r="XN2033"/>
      <c r="XO2033"/>
      <c r="XP2033"/>
      <c r="XQ2033"/>
      <c r="XR2033"/>
      <c r="XS2033"/>
      <c r="XT2033"/>
      <c r="XU2033"/>
      <c r="XV2033"/>
      <c r="XW2033"/>
      <c r="XX2033"/>
      <c r="XY2033"/>
      <c r="XZ2033"/>
      <c r="YA2033"/>
      <c r="YB2033"/>
      <c r="YC2033"/>
      <c r="YD2033"/>
      <c r="YE2033"/>
      <c r="YF2033"/>
      <c r="YG2033"/>
      <c r="YH2033"/>
      <c r="YI2033"/>
      <c r="YJ2033"/>
      <c r="YK2033"/>
      <c r="YL2033"/>
      <c r="YM2033"/>
      <c r="YN2033"/>
      <c r="YO2033"/>
      <c r="YP2033"/>
      <c r="YQ2033"/>
      <c r="YR2033"/>
      <c r="YS2033"/>
      <c r="YT2033"/>
      <c r="YU2033"/>
      <c r="YV2033"/>
      <c r="YW2033"/>
      <c r="YX2033"/>
      <c r="YY2033"/>
      <c r="YZ2033"/>
      <c r="ZA2033"/>
      <c r="ZB2033"/>
      <c r="ZC2033"/>
      <c r="ZD2033"/>
      <c r="ZE2033"/>
      <c r="ZF2033"/>
      <c r="ZG2033"/>
      <c r="ZH2033"/>
      <c r="ZI2033"/>
      <c r="ZJ2033"/>
      <c r="ZK2033"/>
      <c r="ZL2033"/>
      <c r="ZM2033"/>
      <c r="ZN2033"/>
      <c r="ZO2033"/>
      <c r="ZP2033"/>
      <c r="ZQ2033"/>
      <c r="ZR2033"/>
      <c r="ZS2033"/>
      <c r="ZT2033"/>
      <c r="ZU2033"/>
      <c r="ZV2033"/>
      <c r="ZW2033"/>
      <c r="ZX2033"/>
      <c r="ZY2033"/>
      <c r="ZZ2033"/>
      <c r="AAA2033"/>
      <c r="AAB2033"/>
      <c r="AAC2033"/>
      <c r="AAD2033"/>
      <c r="AAE2033"/>
      <c r="AAF2033"/>
      <c r="AAG2033"/>
      <c r="AAH2033"/>
      <c r="AAI2033"/>
      <c r="AAJ2033"/>
      <c r="AAK2033"/>
      <c r="AAL2033"/>
      <c r="AAM2033"/>
      <c r="AAN2033"/>
      <c r="AAO2033"/>
      <c r="AAP2033"/>
      <c r="AAQ2033"/>
      <c r="AAR2033"/>
      <c r="AAS2033"/>
      <c r="AAT2033"/>
      <c r="AAU2033"/>
      <c r="AAV2033"/>
      <c r="AAW2033"/>
      <c r="AAX2033"/>
      <c r="AAY2033"/>
      <c r="AAZ2033"/>
      <c r="ABA2033"/>
      <c r="ABB2033"/>
      <c r="ABC2033"/>
      <c r="ABD2033"/>
      <c r="ABE2033"/>
      <c r="ABF2033"/>
      <c r="ABG2033"/>
      <c r="ABH2033"/>
      <c r="ABI2033"/>
      <c r="ABJ2033"/>
      <c r="ABK2033"/>
      <c r="ABL2033"/>
      <c r="ABM2033"/>
      <c r="ABN2033"/>
      <c r="ABO2033"/>
      <c r="ABP2033"/>
      <c r="ABQ2033"/>
      <c r="ABR2033"/>
      <c r="ABS2033"/>
      <c r="ABT2033"/>
      <c r="ABU2033"/>
      <c r="ABV2033"/>
      <c r="ABW2033"/>
      <c r="ABX2033"/>
      <c r="ABY2033"/>
      <c r="ABZ2033"/>
      <c r="ACA2033"/>
      <c r="ACB2033"/>
      <c r="ACC2033"/>
      <c r="ACD2033"/>
      <c r="ACE2033"/>
      <c r="ACF2033"/>
      <c r="ACG2033"/>
      <c r="ACH2033"/>
      <c r="ACI2033"/>
      <c r="ACJ2033"/>
      <c r="ACK2033"/>
      <c r="ACL2033"/>
      <c r="ACM2033"/>
      <c r="ACN2033"/>
      <c r="ACO2033"/>
      <c r="ACP2033"/>
      <c r="ACQ2033"/>
      <c r="ACR2033"/>
      <c r="ACS2033"/>
      <c r="ACT2033"/>
      <c r="ACU2033"/>
      <c r="ACV2033"/>
      <c r="ACW2033"/>
      <c r="ACX2033"/>
      <c r="ACY2033"/>
      <c r="ACZ2033"/>
      <c r="ADA2033"/>
      <c r="ADB2033"/>
      <c r="ADC2033"/>
      <c r="ADD2033"/>
      <c r="ADE2033"/>
      <c r="ADF2033"/>
      <c r="ADG2033"/>
      <c r="ADH2033"/>
      <c r="ADI2033"/>
      <c r="ADJ2033"/>
      <c r="ADK2033"/>
      <c r="ADL2033"/>
      <c r="ADM2033"/>
      <c r="ADN2033"/>
      <c r="ADO2033"/>
      <c r="ADP2033"/>
      <c r="ADQ2033"/>
      <c r="ADR2033"/>
      <c r="ADS2033"/>
      <c r="ADT2033"/>
      <c r="ADU2033"/>
      <c r="ADV2033"/>
      <c r="ADW2033"/>
      <c r="ADX2033"/>
      <c r="ADY2033"/>
      <c r="ADZ2033"/>
      <c r="AEA2033"/>
      <c r="AEB2033"/>
      <c r="AEC2033"/>
      <c r="AED2033"/>
      <c r="AEE2033"/>
      <c r="AEF2033"/>
      <c r="AEG2033"/>
      <c r="AEH2033"/>
      <c r="AEI2033"/>
      <c r="AEJ2033"/>
      <c r="AEK2033"/>
      <c r="AEL2033"/>
      <c r="AEM2033"/>
      <c r="AEN2033"/>
      <c r="AEO2033"/>
      <c r="AEP2033"/>
      <c r="AEQ2033"/>
      <c r="AER2033"/>
      <c r="AES2033"/>
      <c r="AET2033"/>
      <c r="AEU2033"/>
      <c r="AEV2033"/>
      <c r="AEW2033"/>
      <c r="AEX2033"/>
      <c r="AEY2033"/>
      <c r="AEZ2033"/>
      <c r="AFA2033"/>
      <c r="AFB2033"/>
      <c r="AFC2033"/>
      <c r="AFD2033"/>
      <c r="AFE2033"/>
      <c r="AFF2033"/>
      <c r="AFG2033"/>
      <c r="AFH2033"/>
      <c r="AFI2033"/>
      <c r="AFJ2033"/>
      <c r="AFK2033"/>
      <c r="AFL2033"/>
      <c r="AFM2033"/>
      <c r="AFN2033"/>
      <c r="AFO2033"/>
      <c r="AFP2033"/>
      <c r="AFQ2033"/>
      <c r="AFR2033"/>
      <c r="AFS2033"/>
      <c r="AFT2033"/>
      <c r="AFU2033"/>
      <c r="AFV2033"/>
      <c r="AFW2033"/>
      <c r="AFX2033"/>
      <c r="AFY2033"/>
      <c r="AFZ2033"/>
      <c r="AGA2033"/>
      <c r="AGB2033"/>
      <c r="AGC2033"/>
      <c r="AGD2033"/>
      <c r="AGE2033"/>
      <c r="AGF2033"/>
      <c r="AGG2033"/>
      <c r="AGH2033"/>
      <c r="AGI2033"/>
      <c r="AGJ2033"/>
      <c r="AGK2033"/>
      <c r="AGL2033"/>
      <c r="AGM2033"/>
      <c r="AGN2033"/>
      <c r="AGO2033"/>
      <c r="AGP2033"/>
      <c r="AGQ2033"/>
      <c r="AGR2033"/>
      <c r="AGS2033"/>
      <c r="AGT2033"/>
      <c r="AGU2033"/>
      <c r="AGV2033"/>
      <c r="AGW2033"/>
      <c r="AGX2033"/>
      <c r="AGY2033"/>
      <c r="AGZ2033"/>
      <c r="AHA2033"/>
      <c r="AHB2033"/>
      <c r="AHC2033"/>
      <c r="AHD2033"/>
      <c r="AHE2033"/>
      <c r="AHF2033"/>
      <c r="AHG2033"/>
      <c r="AHH2033"/>
      <c r="AHI2033"/>
      <c r="AHJ2033"/>
      <c r="AHK2033"/>
      <c r="AHL2033"/>
      <c r="AHM2033"/>
      <c r="AHN2033"/>
      <c r="AHO2033"/>
      <c r="AHP2033"/>
      <c r="AHQ2033"/>
      <c r="AHR2033"/>
      <c r="AHS2033"/>
      <c r="AHT2033"/>
      <c r="AHU2033"/>
      <c r="AHV2033"/>
      <c r="AHW2033"/>
      <c r="AHX2033"/>
      <c r="AHY2033"/>
      <c r="AHZ2033"/>
      <c r="AIA2033"/>
      <c r="AIB2033"/>
      <c r="AIC2033"/>
      <c r="AID2033"/>
      <c r="AIE2033"/>
      <c r="AIF2033"/>
      <c r="AIG2033"/>
      <c r="AIH2033"/>
      <c r="AII2033"/>
      <c r="AIJ2033"/>
      <c r="AIK2033"/>
      <c r="AIL2033"/>
      <c r="AIM2033"/>
      <c r="AIN2033"/>
      <c r="AIO2033"/>
      <c r="AIP2033"/>
      <c r="AIQ2033"/>
      <c r="AIR2033"/>
      <c r="AIS2033"/>
      <c r="AIT2033"/>
      <c r="AIU2033"/>
      <c r="AIV2033"/>
      <c r="AIW2033"/>
      <c r="AIX2033"/>
      <c r="AIY2033"/>
      <c r="AIZ2033"/>
      <c r="AJA2033"/>
      <c r="AJB2033"/>
      <c r="AJC2033"/>
      <c r="AJD2033"/>
      <c r="AJE2033"/>
      <c r="AJF2033"/>
      <c r="AJG2033"/>
      <c r="AJH2033"/>
      <c r="AJI2033"/>
      <c r="AJJ2033"/>
      <c r="AJK2033"/>
      <c r="AJL2033"/>
      <c r="AJM2033"/>
      <c r="AJN2033"/>
      <c r="AJO2033"/>
      <c r="AJP2033"/>
      <c r="AJQ2033"/>
      <c r="AJR2033"/>
      <c r="AJS2033"/>
      <c r="AJT2033"/>
      <c r="AJU2033"/>
      <c r="AJV2033"/>
      <c r="AJW2033"/>
      <c r="AJX2033"/>
      <c r="AJY2033"/>
      <c r="AJZ2033"/>
      <c r="AKA2033"/>
      <c r="AKB2033"/>
      <c r="AKC2033"/>
      <c r="AKD2033"/>
      <c r="AKE2033"/>
      <c r="AKF2033"/>
      <c r="AKG2033"/>
      <c r="AKH2033"/>
      <c r="AKI2033"/>
      <c r="AKJ2033"/>
      <c r="AKK2033"/>
      <c r="AKL2033"/>
      <c r="AKM2033"/>
      <c r="AKN2033"/>
      <c r="AKO2033"/>
      <c r="AKP2033"/>
      <c r="AKQ2033"/>
      <c r="AKR2033"/>
      <c r="AKS2033"/>
      <c r="AKT2033"/>
      <c r="AKU2033"/>
      <c r="AKV2033"/>
      <c r="AKW2033"/>
      <c r="AKX2033"/>
      <c r="AKY2033"/>
      <c r="AKZ2033"/>
      <c r="ALA2033"/>
      <c r="ALB2033"/>
      <c r="ALC2033"/>
      <c r="ALD2033"/>
      <c r="ALE2033"/>
      <c r="ALF2033"/>
      <c r="ALG2033"/>
      <c r="ALH2033"/>
      <c r="ALI2033"/>
      <c r="ALJ2033"/>
      <c r="ALK2033"/>
      <c r="ALL2033"/>
      <c r="ALM2033"/>
      <c r="ALN2033"/>
      <c r="ALO2033"/>
      <c r="ALP2033"/>
      <c r="ALQ2033"/>
      <c r="ALR2033"/>
      <c r="ALS2033"/>
      <c r="ALT2033"/>
      <c r="ALU2033"/>
      <c r="ALV2033"/>
      <c r="ALW2033"/>
      <c r="ALX2033"/>
      <c r="ALY2033"/>
      <c r="ALZ2033"/>
      <c r="AMA2033"/>
      <c r="AMB2033"/>
      <c r="AMC2033"/>
      <c r="AMD2033"/>
      <c r="AME2033"/>
      <c r="AMF2033"/>
      <c r="AMG2033"/>
      <c r="AMH2033"/>
      <c r="AMI2033"/>
      <c r="AMJ2033"/>
      <c r="AMK2033"/>
    </row>
    <row r="2034" spans="1:1025" ht="45" customHeight="1" thickTop="1" thickBot="1" x14ac:dyDescent="0.3">
      <c r="A2034" s="250" t="s">
        <v>1576</v>
      </c>
      <c r="B2034" s="250" t="s">
        <v>1576</v>
      </c>
      <c r="C2034" s="250" t="s">
        <v>1576</v>
      </c>
      <c r="D2034" s="250" t="s">
        <v>1576</v>
      </c>
      <c r="E2034" s="250" t="s">
        <v>1576</v>
      </c>
      <c r="F2034" s="250" t="s">
        <v>1576</v>
      </c>
      <c r="G2034" s="250" t="s">
        <v>1576</v>
      </c>
      <c r="H2034" s="250" t="s">
        <v>1576</v>
      </c>
      <c r="I2034" s="250" t="s">
        <v>1576</v>
      </c>
      <c r="J2034" s="250" t="s">
        <v>1576</v>
      </c>
      <c r="K2034" s="250" t="s">
        <v>1576</v>
      </c>
      <c r="L2034" s="250" t="s">
        <v>1576</v>
      </c>
      <c r="M2034" s="250" t="s">
        <v>1576</v>
      </c>
      <c r="N2034" s="250" t="s">
        <v>1576</v>
      </c>
      <c r="O2034" s="250" t="s">
        <v>1576</v>
      </c>
      <c r="P2034" s="250" t="s">
        <v>1576</v>
      </c>
      <c r="Q2034" s="54">
        <v>3</v>
      </c>
      <c r="R2034" s="251" t="s">
        <v>2563</v>
      </c>
      <c r="S2034" s="252"/>
      <c r="T2034" s="252"/>
      <c r="U2034" s="252"/>
      <c r="V2034" s="252"/>
      <c r="W2034" s="252"/>
      <c r="X2034" s="252"/>
      <c r="Y2034" s="252"/>
      <c r="Z2034" s="252"/>
      <c r="AA2034" s="252"/>
      <c r="AB2034" s="252"/>
      <c r="AC2034" s="252"/>
      <c r="AD2034" s="252"/>
      <c r="AE2034" s="253"/>
      <c r="AF2034" s="54">
        <v>3</v>
      </c>
      <c r="AG2034" s="251" t="s">
        <v>2563</v>
      </c>
      <c r="AH2034" s="252"/>
      <c r="AI2034" s="252"/>
      <c r="AJ2034" s="252"/>
      <c r="AK2034" s="252"/>
      <c r="AL2034" s="252"/>
      <c r="AM2034" s="252"/>
      <c r="AN2034" s="252"/>
      <c r="AO2034" s="252"/>
      <c r="AP2034" s="252"/>
      <c r="AQ2034" s="252"/>
      <c r="AR2034" s="252"/>
      <c r="AS2034" s="252"/>
      <c r="AT2034" s="253"/>
      <c r="AU2034"/>
      <c r="AV2034"/>
      <c r="AW2034"/>
      <c r="AX2034"/>
      <c r="AY2034"/>
      <c r="AZ2034"/>
      <c r="BA2034"/>
      <c r="BB2034"/>
      <c r="BC2034"/>
      <c r="BD2034"/>
      <c r="BE2034"/>
      <c r="BF2034"/>
      <c r="BG2034"/>
      <c r="BH2034"/>
      <c r="BI2034"/>
      <c r="BJ2034"/>
      <c r="BK2034"/>
      <c r="BL2034"/>
      <c r="BM2034"/>
      <c r="BN2034"/>
      <c r="BO2034"/>
      <c r="BP2034"/>
      <c r="BQ2034"/>
      <c r="BR2034"/>
      <c r="BS2034"/>
      <c r="BT2034"/>
      <c r="BU2034"/>
      <c r="BV2034"/>
      <c r="BW2034"/>
      <c r="BX2034"/>
      <c r="BY2034"/>
      <c r="BZ2034"/>
      <c r="CA2034"/>
      <c r="CB2034"/>
      <c r="CC2034"/>
      <c r="CD2034"/>
      <c r="CE2034"/>
      <c r="CF2034"/>
      <c r="CG2034"/>
      <c r="CH2034"/>
      <c r="CI2034"/>
      <c r="CJ2034"/>
      <c r="CK2034"/>
      <c r="CL2034"/>
      <c r="CM2034"/>
      <c r="CN2034"/>
      <c r="CO2034"/>
      <c r="CP2034"/>
      <c r="CQ2034"/>
      <c r="CR2034"/>
      <c r="CS2034"/>
      <c r="CT2034"/>
      <c r="CU2034"/>
      <c r="CV2034"/>
      <c r="CW2034"/>
      <c r="CX2034"/>
      <c r="CY2034"/>
      <c r="CZ2034"/>
      <c r="DA2034"/>
      <c r="DB2034"/>
      <c r="DC2034"/>
      <c r="DD2034"/>
      <c r="DE2034"/>
      <c r="DF2034"/>
      <c r="DG2034"/>
      <c r="DH2034"/>
      <c r="DI2034"/>
      <c r="DJ2034"/>
      <c r="DK2034"/>
      <c r="DL2034"/>
      <c r="DM2034"/>
      <c r="DN2034"/>
      <c r="DO2034"/>
      <c r="DP2034"/>
      <c r="DQ2034"/>
      <c r="DR2034"/>
      <c r="DS2034"/>
      <c r="DT2034"/>
      <c r="DU2034"/>
      <c r="DV2034"/>
      <c r="DW2034"/>
      <c r="DX2034"/>
      <c r="DY2034"/>
      <c r="DZ2034"/>
      <c r="EA2034"/>
      <c r="EB2034"/>
      <c r="EC2034"/>
      <c r="ED2034"/>
      <c r="EE2034"/>
      <c r="EF2034"/>
      <c r="EG2034"/>
      <c r="EH2034"/>
      <c r="EI2034"/>
      <c r="EJ2034"/>
      <c r="EK2034"/>
      <c r="EL2034"/>
      <c r="EM2034"/>
      <c r="EN2034"/>
      <c r="EO2034"/>
      <c r="EP2034"/>
      <c r="EQ2034"/>
      <c r="ER2034"/>
      <c r="ES2034"/>
      <c r="ET2034"/>
      <c r="EU2034"/>
      <c r="EV2034"/>
      <c r="EW2034"/>
      <c r="EX2034"/>
      <c r="EY2034"/>
      <c r="EZ2034"/>
      <c r="FA2034"/>
      <c r="FB2034"/>
      <c r="FC2034"/>
      <c r="FD2034"/>
      <c r="FE2034"/>
      <c r="FF2034"/>
      <c r="FG2034"/>
      <c r="FH2034"/>
      <c r="FI2034"/>
      <c r="FJ2034"/>
      <c r="FK2034"/>
      <c r="FL2034"/>
      <c r="FM2034"/>
      <c r="FN2034"/>
      <c r="FO2034"/>
      <c r="FP2034"/>
      <c r="FQ2034"/>
      <c r="FR2034"/>
      <c r="FS2034"/>
      <c r="FT2034"/>
      <c r="FU2034"/>
      <c r="FV2034"/>
      <c r="FW2034"/>
      <c r="FX2034"/>
      <c r="FY2034"/>
      <c r="FZ2034"/>
      <c r="GA2034"/>
      <c r="GB2034"/>
      <c r="GC2034"/>
      <c r="GD2034"/>
      <c r="GE2034"/>
      <c r="GF2034"/>
      <c r="GG2034"/>
      <c r="GH2034"/>
      <c r="GI2034"/>
      <c r="GJ2034"/>
      <c r="GK2034"/>
      <c r="GL2034"/>
      <c r="GM2034"/>
      <c r="GN2034"/>
      <c r="GO2034"/>
      <c r="GP2034"/>
      <c r="GQ2034"/>
      <c r="GR2034"/>
      <c r="GS2034"/>
      <c r="GT2034"/>
      <c r="GU2034"/>
      <c r="GV2034"/>
      <c r="GW2034"/>
      <c r="GX2034"/>
      <c r="GY2034"/>
      <c r="GZ2034"/>
      <c r="HA2034"/>
      <c r="HB2034"/>
      <c r="HC2034"/>
      <c r="HD2034"/>
      <c r="HE2034"/>
      <c r="HF2034"/>
      <c r="HG2034"/>
      <c r="HH2034"/>
      <c r="HI2034"/>
      <c r="HJ2034"/>
      <c r="HK2034"/>
      <c r="HL2034"/>
      <c r="HM2034"/>
      <c r="HN2034"/>
      <c r="HO2034"/>
      <c r="HP2034"/>
      <c r="HQ2034"/>
      <c r="HR2034"/>
      <c r="HS2034"/>
      <c r="HT2034"/>
      <c r="HU2034"/>
      <c r="HV2034"/>
      <c r="HW2034"/>
      <c r="HX2034"/>
      <c r="HY2034"/>
      <c r="HZ2034"/>
      <c r="IA2034"/>
      <c r="IB2034"/>
      <c r="IC2034"/>
      <c r="ID2034"/>
      <c r="IE2034"/>
      <c r="IF2034"/>
      <c r="IG2034"/>
      <c r="IH2034"/>
      <c r="II2034"/>
      <c r="IJ2034"/>
      <c r="IK2034"/>
      <c r="IL2034"/>
      <c r="IM2034"/>
      <c r="IN2034"/>
      <c r="IO2034"/>
      <c r="IP2034"/>
      <c r="IQ2034"/>
      <c r="IR2034"/>
      <c r="IS2034"/>
      <c r="IT2034"/>
      <c r="IU2034"/>
      <c r="IV2034"/>
      <c r="IW2034"/>
      <c r="IX2034"/>
      <c r="IY2034"/>
      <c r="IZ2034"/>
      <c r="JA2034"/>
      <c r="JB2034"/>
      <c r="JC2034"/>
      <c r="JD2034"/>
      <c r="JE2034"/>
      <c r="JF2034"/>
      <c r="JG2034"/>
      <c r="JH2034"/>
      <c r="JI2034"/>
      <c r="JJ2034"/>
      <c r="JK2034"/>
      <c r="JL2034"/>
      <c r="JM2034"/>
      <c r="JN2034"/>
      <c r="JO2034"/>
      <c r="JP2034"/>
      <c r="JQ2034"/>
      <c r="JR2034"/>
      <c r="JS2034"/>
      <c r="JT2034"/>
      <c r="JU2034"/>
      <c r="JV2034"/>
      <c r="JW2034"/>
      <c r="JX2034"/>
      <c r="JY2034"/>
      <c r="JZ2034"/>
      <c r="KA2034"/>
      <c r="KB2034"/>
      <c r="KC2034"/>
      <c r="KD2034"/>
      <c r="KE2034"/>
      <c r="KF2034"/>
      <c r="KG2034"/>
      <c r="KH2034"/>
      <c r="KI2034"/>
      <c r="KJ2034"/>
      <c r="KK2034"/>
      <c r="KL2034"/>
      <c r="KM2034"/>
      <c r="KN2034"/>
      <c r="KO2034"/>
      <c r="KP2034"/>
      <c r="KQ2034"/>
      <c r="KR2034"/>
      <c r="KS2034"/>
      <c r="KT2034"/>
      <c r="KU2034"/>
      <c r="KV2034"/>
      <c r="KW2034"/>
      <c r="KX2034"/>
      <c r="KY2034"/>
      <c r="KZ2034"/>
      <c r="LA2034"/>
      <c r="LB2034"/>
      <c r="LC2034"/>
      <c r="LD2034"/>
      <c r="LE2034"/>
      <c r="LF2034"/>
      <c r="LG2034"/>
      <c r="LH2034"/>
      <c r="LI2034"/>
      <c r="LJ2034"/>
      <c r="LK2034"/>
      <c r="LL2034"/>
      <c r="LM2034"/>
      <c r="LN2034"/>
      <c r="LO2034"/>
      <c r="LP2034"/>
      <c r="LQ2034"/>
      <c r="LR2034"/>
      <c r="LS2034"/>
      <c r="LT2034"/>
      <c r="LU2034"/>
      <c r="LV2034"/>
      <c r="LW2034"/>
      <c r="LX2034"/>
      <c r="LY2034"/>
      <c r="LZ2034"/>
      <c r="MA2034"/>
      <c r="MB2034"/>
      <c r="MC2034"/>
      <c r="MD2034"/>
      <c r="ME2034"/>
      <c r="MF2034"/>
      <c r="MG2034"/>
      <c r="MH2034"/>
      <c r="MI2034"/>
      <c r="MJ2034"/>
      <c r="MK2034"/>
      <c r="ML2034"/>
      <c r="MM2034"/>
      <c r="MN2034"/>
      <c r="MO2034"/>
      <c r="MP2034"/>
      <c r="MQ2034"/>
      <c r="MR2034"/>
      <c r="MS2034"/>
      <c r="MT2034"/>
      <c r="MU2034"/>
      <c r="MV2034"/>
      <c r="MW2034"/>
      <c r="MX2034"/>
      <c r="MY2034"/>
      <c r="MZ2034"/>
      <c r="NA2034"/>
      <c r="NB2034"/>
      <c r="NC2034"/>
      <c r="ND2034"/>
      <c r="NE2034"/>
      <c r="NF2034"/>
      <c r="NG2034"/>
      <c r="NH2034"/>
      <c r="NI2034"/>
      <c r="NJ2034"/>
      <c r="NK2034"/>
      <c r="NL2034"/>
      <c r="NM2034"/>
      <c r="NN2034"/>
      <c r="NO2034"/>
      <c r="NP2034"/>
      <c r="NQ2034"/>
      <c r="NR2034"/>
      <c r="NS2034"/>
      <c r="NT2034"/>
      <c r="NU2034"/>
      <c r="NV2034"/>
      <c r="NW2034"/>
      <c r="NX2034"/>
      <c r="NY2034"/>
      <c r="NZ2034"/>
      <c r="OA2034"/>
      <c r="OB2034"/>
      <c r="OC2034"/>
      <c r="OD2034"/>
      <c r="OE2034"/>
      <c r="OF2034"/>
      <c r="OG2034"/>
      <c r="OH2034"/>
      <c r="OI2034"/>
      <c r="OJ2034"/>
      <c r="OK2034"/>
      <c r="OL2034"/>
      <c r="OM2034"/>
      <c r="ON2034"/>
      <c r="OO2034"/>
      <c r="OP2034"/>
      <c r="OQ2034"/>
      <c r="OR2034"/>
      <c r="OS2034"/>
      <c r="OT2034"/>
      <c r="OU2034"/>
      <c r="OV2034"/>
      <c r="OW2034"/>
      <c r="OX2034"/>
      <c r="OY2034"/>
      <c r="OZ2034"/>
      <c r="PA2034"/>
      <c r="PB2034"/>
      <c r="PC2034"/>
      <c r="PD2034"/>
      <c r="PE2034"/>
      <c r="PF2034"/>
      <c r="PG2034"/>
      <c r="PH2034"/>
      <c r="PI2034"/>
      <c r="PJ2034"/>
      <c r="PK2034"/>
      <c r="PL2034"/>
      <c r="PM2034"/>
      <c r="PN2034"/>
      <c r="PO2034"/>
      <c r="PP2034"/>
      <c r="PQ2034"/>
      <c r="PR2034"/>
      <c r="PS2034"/>
      <c r="PT2034"/>
      <c r="PU2034"/>
      <c r="PV2034"/>
      <c r="PW2034"/>
      <c r="PX2034"/>
      <c r="PY2034"/>
      <c r="PZ2034"/>
      <c r="QA2034"/>
      <c r="QB2034"/>
      <c r="QC2034"/>
      <c r="QD2034"/>
      <c r="QE2034"/>
      <c r="QF2034"/>
      <c r="QG2034"/>
      <c r="QH2034"/>
      <c r="QI2034"/>
      <c r="QJ2034"/>
      <c r="QK2034"/>
      <c r="QL2034"/>
      <c r="QM2034"/>
      <c r="QN2034"/>
      <c r="QO2034"/>
      <c r="QP2034"/>
      <c r="QQ2034"/>
      <c r="QR2034"/>
      <c r="QS2034"/>
      <c r="QT2034"/>
      <c r="QU2034"/>
      <c r="QV2034"/>
      <c r="QW2034"/>
      <c r="QX2034"/>
      <c r="QY2034"/>
      <c r="QZ2034"/>
      <c r="RA2034"/>
      <c r="RB2034"/>
      <c r="RC2034"/>
      <c r="RD2034"/>
      <c r="RE2034"/>
      <c r="RF2034"/>
      <c r="RG2034"/>
      <c r="RH2034"/>
      <c r="RI2034"/>
      <c r="RJ2034"/>
      <c r="RK2034"/>
      <c r="RL2034"/>
      <c r="RM2034"/>
      <c r="RN2034"/>
      <c r="RO2034"/>
      <c r="RP2034"/>
      <c r="RQ2034"/>
      <c r="RR2034"/>
      <c r="RS2034"/>
      <c r="RT2034"/>
      <c r="RU2034"/>
      <c r="RV2034"/>
      <c r="RW2034"/>
      <c r="RX2034"/>
      <c r="RY2034"/>
      <c r="RZ2034"/>
      <c r="SA2034"/>
      <c r="SB2034"/>
      <c r="SC2034"/>
      <c r="SD2034"/>
      <c r="SE2034"/>
      <c r="SF2034"/>
      <c r="SG2034"/>
      <c r="SH2034"/>
      <c r="SI2034"/>
      <c r="SJ2034"/>
      <c r="SK2034"/>
      <c r="SL2034"/>
      <c r="SM2034"/>
      <c r="SN2034"/>
      <c r="SO2034"/>
      <c r="SP2034"/>
      <c r="SQ2034"/>
      <c r="SR2034"/>
      <c r="SS2034"/>
      <c r="ST2034"/>
      <c r="SU2034"/>
      <c r="SV2034"/>
      <c r="SW2034"/>
      <c r="SX2034"/>
      <c r="SY2034"/>
      <c r="SZ2034"/>
      <c r="TA2034"/>
      <c r="TB2034"/>
      <c r="TC2034"/>
      <c r="TD2034"/>
      <c r="TE2034"/>
      <c r="TF2034"/>
      <c r="TG2034"/>
      <c r="TH2034"/>
      <c r="TI2034"/>
      <c r="TJ2034"/>
      <c r="TK2034"/>
      <c r="TL2034"/>
      <c r="TM2034"/>
      <c r="TN2034"/>
      <c r="TO2034"/>
      <c r="TP2034"/>
      <c r="TQ2034"/>
      <c r="TR2034"/>
      <c r="TS2034"/>
      <c r="TT2034"/>
      <c r="TU2034"/>
      <c r="TV2034"/>
      <c r="TW2034"/>
      <c r="TX2034"/>
      <c r="TY2034"/>
      <c r="TZ2034"/>
      <c r="UA2034"/>
      <c r="UB2034"/>
      <c r="UC2034"/>
      <c r="UD2034"/>
      <c r="UE2034"/>
      <c r="UF2034"/>
      <c r="UG2034"/>
      <c r="UH2034"/>
      <c r="UI2034"/>
      <c r="UJ2034"/>
      <c r="UK2034"/>
      <c r="UL2034"/>
      <c r="UM2034"/>
      <c r="UN2034"/>
      <c r="UO2034"/>
      <c r="UP2034"/>
      <c r="UQ2034"/>
      <c r="UR2034"/>
      <c r="US2034"/>
      <c r="UT2034"/>
      <c r="UU2034"/>
      <c r="UV2034"/>
      <c r="UW2034"/>
      <c r="UX2034"/>
      <c r="UY2034"/>
      <c r="UZ2034"/>
      <c r="VA2034"/>
      <c r="VB2034"/>
      <c r="VC2034"/>
      <c r="VD2034"/>
      <c r="VE2034"/>
      <c r="VF2034"/>
      <c r="VG2034"/>
      <c r="VH2034"/>
      <c r="VI2034"/>
      <c r="VJ2034"/>
      <c r="VK2034"/>
      <c r="VL2034"/>
      <c r="VM2034"/>
      <c r="VN2034"/>
      <c r="VO2034"/>
      <c r="VP2034"/>
      <c r="VQ2034"/>
      <c r="VR2034"/>
      <c r="VS2034"/>
      <c r="VT2034"/>
      <c r="VU2034"/>
      <c r="VV2034"/>
      <c r="VW2034"/>
      <c r="VX2034"/>
      <c r="VY2034"/>
      <c r="VZ2034"/>
      <c r="WA2034"/>
      <c r="WB2034"/>
      <c r="WC2034"/>
      <c r="WD2034"/>
      <c r="WE2034"/>
      <c r="WF2034"/>
      <c r="WG2034"/>
      <c r="WH2034"/>
      <c r="WI2034"/>
      <c r="WJ2034"/>
      <c r="WK2034"/>
      <c r="WL2034"/>
      <c r="WM2034"/>
      <c r="WN2034"/>
      <c r="WO2034"/>
      <c r="WP2034"/>
      <c r="WQ2034"/>
      <c r="WR2034"/>
      <c r="WS2034"/>
      <c r="WT2034"/>
      <c r="WU2034"/>
      <c r="WV2034"/>
      <c r="WW2034"/>
      <c r="WX2034"/>
      <c r="WY2034"/>
      <c r="WZ2034"/>
      <c r="XA2034"/>
      <c r="XB2034"/>
      <c r="XC2034"/>
      <c r="XD2034"/>
      <c r="XE2034"/>
      <c r="XF2034"/>
      <c r="XG2034"/>
      <c r="XH2034"/>
      <c r="XI2034"/>
      <c r="XJ2034"/>
      <c r="XK2034"/>
      <c r="XL2034"/>
      <c r="XM2034"/>
      <c r="XN2034"/>
      <c r="XO2034"/>
      <c r="XP2034"/>
      <c r="XQ2034"/>
      <c r="XR2034"/>
      <c r="XS2034"/>
      <c r="XT2034"/>
      <c r="XU2034"/>
      <c r="XV2034"/>
      <c r="XW2034"/>
      <c r="XX2034"/>
      <c r="XY2034"/>
      <c r="XZ2034"/>
      <c r="YA2034"/>
      <c r="YB2034"/>
      <c r="YC2034"/>
      <c r="YD2034"/>
      <c r="YE2034"/>
      <c r="YF2034"/>
      <c r="YG2034"/>
      <c r="YH2034"/>
      <c r="YI2034"/>
      <c r="YJ2034"/>
      <c r="YK2034"/>
      <c r="YL2034"/>
      <c r="YM2034"/>
      <c r="YN2034"/>
      <c r="YO2034"/>
      <c r="YP2034"/>
      <c r="YQ2034"/>
      <c r="YR2034"/>
      <c r="YS2034"/>
      <c r="YT2034"/>
      <c r="YU2034"/>
      <c r="YV2034"/>
      <c r="YW2034"/>
      <c r="YX2034"/>
      <c r="YY2034"/>
      <c r="YZ2034"/>
      <c r="ZA2034"/>
      <c r="ZB2034"/>
      <c r="ZC2034"/>
      <c r="ZD2034"/>
      <c r="ZE2034"/>
      <c r="ZF2034"/>
      <c r="ZG2034"/>
      <c r="ZH2034"/>
      <c r="ZI2034"/>
      <c r="ZJ2034"/>
      <c r="ZK2034"/>
      <c r="ZL2034"/>
      <c r="ZM2034"/>
      <c r="ZN2034"/>
      <c r="ZO2034"/>
      <c r="ZP2034"/>
      <c r="ZQ2034"/>
      <c r="ZR2034"/>
      <c r="ZS2034"/>
      <c r="ZT2034"/>
      <c r="ZU2034"/>
      <c r="ZV2034"/>
      <c r="ZW2034"/>
      <c r="ZX2034"/>
      <c r="ZY2034"/>
      <c r="ZZ2034"/>
      <c r="AAA2034"/>
      <c r="AAB2034"/>
      <c r="AAC2034"/>
      <c r="AAD2034"/>
      <c r="AAE2034"/>
      <c r="AAF2034"/>
      <c r="AAG2034"/>
      <c r="AAH2034"/>
      <c r="AAI2034"/>
      <c r="AAJ2034"/>
      <c r="AAK2034"/>
      <c r="AAL2034"/>
      <c r="AAM2034"/>
      <c r="AAN2034"/>
      <c r="AAO2034"/>
      <c r="AAP2034"/>
      <c r="AAQ2034"/>
      <c r="AAR2034"/>
      <c r="AAS2034"/>
      <c r="AAT2034"/>
      <c r="AAU2034"/>
      <c r="AAV2034"/>
      <c r="AAW2034"/>
      <c r="AAX2034"/>
      <c r="AAY2034"/>
      <c r="AAZ2034"/>
      <c r="ABA2034"/>
      <c r="ABB2034"/>
      <c r="ABC2034"/>
      <c r="ABD2034"/>
      <c r="ABE2034"/>
      <c r="ABF2034"/>
      <c r="ABG2034"/>
      <c r="ABH2034"/>
      <c r="ABI2034"/>
      <c r="ABJ2034"/>
      <c r="ABK2034"/>
      <c r="ABL2034"/>
      <c r="ABM2034"/>
      <c r="ABN2034"/>
      <c r="ABO2034"/>
      <c r="ABP2034"/>
      <c r="ABQ2034"/>
      <c r="ABR2034"/>
      <c r="ABS2034"/>
      <c r="ABT2034"/>
      <c r="ABU2034"/>
      <c r="ABV2034"/>
      <c r="ABW2034"/>
      <c r="ABX2034"/>
      <c r="ABY2034"/>
      <c r="ABZ2034"/>
      <c r="ACA2034"/>
      <c r="ACB2034"/>
      <c r="ACC2034"/>
      <c r="ACD2034"/>
      <c r="ACE2034"/>
      <c r="ACF2034"/>
      <c r="ACG2034"/>
      <c r="ACH2034"/>
      <c r="ACI2034"/>
      <c r="ACJ2034"/>
      <c r="ACK2034"/>
      <c r="ACL2034"/>
      <c r="ACM2034"/>
      <c r="ACN2034"/>
      <c r="ACO2034"/>
      <c r="ACP2034"/>
      <c r="ACQ2034"/>
      <c r="ACR2034"/>
      <c r="ACS2034"/>
      <c r="ACT2034"/>
      <c r="ACU2034"/>
      <c r="ACV2034"/>
      <c r="ACW2034"/>
      <c r="ACX2034"/>
      <c r="ACY2034"/>
      <c r="ACZ2034"/>
      <c r="ADA2034"/>
      <c r="ADB2034"/>
      <c r="ADC2034"/>
      <c r="ADD2034"/>
      <c r="ADE2034"/>
      <c r="ADF2034"/>
      <c r="ADG2034"/>
      <c r="ADH2034"/>
      <c r="ADI2034"/>
      <c r="ADJ2034"/>
      <c r="ADK2034"/>
      <c r="ADL2034"/>
      <c r="ADM2034"/>
      <c r="ADN2034"/>
      <c r="ADO2034"/>
      <c r="ADP2034"/>
      <c r="ADQ2034"/>
      <c r="ADR2034"/>
      <c r="ADS2034"/>
      <c r="ADT2034"/>
      <c r="ADU2034"/>
      <c r="ADV2034"/>
      <c r="ADW2034"/>
      <c r="ADX2034"/>
      <c r="ADY2034"/>
      <c r="ADZ2034"/>
      <c r="AEA2034"/>
      <c r="AEB2034"/>
      <c r="AEC2034"/>
      <c r="AED2034"/>
      <c r="AEE2034"/>
      <c r="AEF2034"/>
      <c r="AEG2034"/>
      <c r="AEH2034"/>
      <c r="AEI2034"/>
      <c r="AEJ2034"/>
      <c r="AEK2034"/>
      <c r="AEL2034"/>
      <c r="AEM2034"/>
      <c r="AEN2034"/>
      <c r="AEO2034"/>
      <c r="AEP2034"/>
      <c r="AEQ2034"/>
      <c r="AER2034"/>
      <c r="AES2034"/>
      <c r="AET2034"/>
      <c r="AEU2034"/>
      <c r="AEV2034"/>
      <c r="AEW2034"/>
      <c r="AEX2034"/>
      <c r="AEY2034"/>
      <c r="AEZ2034"/>
      <c r="AFA2034"/>
      <c r="AFB2034"/>
      <c r="AFC2034"/>
      <c r="AFD2034"/>
      <c r="AFE2034"/>
      <c r="AFF2034"/>
      <c r="AFG2034"/>
      <c r="AFH2034"/>
      <c r="AFI2034"/>
      <c r="AFJ2034"/>
      <c r="AFK2034"/>
      <c r="AFL2034"/>
      <c r="AFM2034"/>
      <c r="AFN2034"/>
      <c r="AFO2034"/>
      <c r="AFP2034"/>
      <c r="AFQ2034"/>
      <c r="AFR2034"/>
      <c r="AFS2034"/>
      <c r="AFT2034"/>
      <c r="AFU2034"/>
      <c r="AFV2034"/>
      <c r="AFW2034"/>
      <c r="AFX2034"/>
      <c r="AFY2034"/>
      <c r="AFZ2034"/>
      <c r="AGA2034"/>
      <c r="AGB2034"/>
      <c r="AGC2034"/>
      <c r="AGD2034"/>
      <c r="AGE2034"/>
      <c r="AGF2034"/>
      <c r="AGG2034"/>
      <c r="AGH2034"/>
      <c r="AGI2034"/>
      <c r="AGJ2034"/>
      <c r="AGK2034"/>
      <c r="AGL2034"/>
      <c r="AGM2034"/>
      <c r="AGN2034"/>
      <c r="AGO2034"/>
      <c r="AGP2034"/>
      <c r="AGQ2034"/>
      <c r="AGR2034"/>
      <c r="AGS2034"/>
      <c r="AGT2034"/>
      <c r="AGU2034"/>
      <c r="AGV2034"/>
      <c r="AGW2034"/>
      <c r="AGX2034"/>
      <c r="AGY2034"/>
      <c r="AGZ2034"/>
      <c r="AHA2034"/>
      <c r="AHB2034"/>
      <c r="AHC2034"/>
      <c r="AHD2034"/>
      <c r="AHE2034"/>
      <c r="AHF2034"/>
      <c r="AHG2034"/>
      <c r="AHH2034"/>
      <c r="AHI2034"/>
      <c r="AHJ2034"/>
      <c r="AHK2034"/>
      <c r="AHL2034"/>
      <c r="AHM2034"/>
      <c r="AHN2034"/>
      <c r="AHO2034"/>
      <c r="AHP2034"/>
      <c r="AHQ2034"/>
      <c r="AHR2034"/>
      <c r="AHS2034"/>
      <c r="AHT2034"/>
      <c r="AHU2034"/>
      <c r="AHV2034"/>
      <c r="AHW2034"/>
      <c r="AHX2034"/>
      <c r="AHY2034"/>
      <c r="AHZ2034"/>
      <c r="AIA2034"/>
      <c r="AIB2034"/>
      <c r="AIC2034"/>
      <c r="AID2034"/>
      <c r="AIE2034"/>
      <c r="AIF2034"/>
      <c r="AIG2034"/>
      <c r="AIH2034"/>
      <c r="AII2034"/>
      <c r="AIJ2034"/>
      <c r="AIK2034"/>
      <c r="AIL2034"/>
      <c r="AIM2034"/>
      <c r="AIN2034"/>
      <c r="AIO2034"/>
      <c r="AIP2034"/>
      <c r="AIQ2034"/>
      <c r="AIR2034"/>
      <c r="AIS2034"/>
      <c r="AIT2034"/>
      <c r="AIU2034"/>
      <c r="AIV2034"/>
      <c r="AIW2034"/>
      <c r="AIX2034"/>
      <c r="AIY2034"/>
      <c r="AIZ2034"/>
      <c r="AJA2034"/>
      <c r="AJB2034"/>
      <c r="AJC2034"/>
      <c r="AJD2034"/>
      <c r="AJE2034"/>
      <c r="AJF2034"/>
      <c r="AJG2034"/>
      <c r="AJH2034"/>
      <c r="AJI2034"/>
      <c r="AJJ2034"/>
      <c r="AJK2034"/>
      <c r="AJL2034"/>
      <c r="AJM2034"/>
      <c r="AJN2034"/>
      <c r="AJO2034"/>
      <c r="AJP2034"/>
      <c r="AJQ2034"/>
      <c r="AJR2034"/>
      <c r="AJS2034"/>
      <c r="AJT2034"/>
      <c r="AJU2034"/>
      <c r="AJV2034"/>
      <c r="AJW2034"/>
      <c r="AJX2034"/>
      <c r="AJY2034"/>
      <c r="AJZ2034"/>
      <c r="AKA2034"/>
      <c r="AKB2034"/>
      <c r="AKC2034"/>
      <c r="AKD2034"/>
      <c r="AKE2034"/>
      <c r="AKF2034"/>
      <c r="AKG2034"/>
      <c r="AKH2034"/>
      <c r="AKI2034"/>
      <c r="AKJ2034"/>
      <c r="AKK2034"/>
      <c r="AKL2034"/>
      <c r="AKM2034"/>
      <c r="AKN2034"/>
      <c r="AKO2034"/>
      <c r="AKP2034"/>
      <c r="AKQ2034"/>
      <c r="AKR2034"/>
      <c r="AKS2034"/>
      <c r="AKT2034"/>
      <c r="AKU2034"/>
      <c r="AKV2034"/>
      <c r="AKW2034"/>
      <c r="AKX2034"/>
      <c r="AKY2034"/>
      <c r="AKZ2034"/>
      <c r="ALA2034"/>
      <c r="ALB2034"/>
      <c r="ALC2034"/>
      <c r="ALD2034"/>
      <c r="ALE2034"/>
      <c r="ALF2034"/>
      <c r="ALG2034"/>
      <c r="ALH2034"/>
      <c r="ALI2034"/>
      <c r="ALJ2034"/>
      <c r="ALK2034"/>
      <c r="ALL2034"/>
      <c r="ALM2034"/>
      <c r="ALN2034"/>
      <c r="ALO2034"/>
      <c r="ALP2034"/>
      <c r="ALQ2034"/>
      <c r="ALR2034"/>
      <c r="ALS2034"/>
      <c r="ALT2034"/>
      <c r="ALU2034"/>
      <c r="ALV2034"/>
      <c r="ALW2034"/>
      <c r="ALX2034"/>
      <c r="ALY2034"/>
      <c r="ALZ2034"/>
      <c r="AMA2034"/>
      <c r="AMB2034"/>
      <c r="AMC2034"/>
      <c r="AMD2034"/>
      <c r="AME2034"/>
      <c r="AMF2034"/>
      <c r="AMG2034"/>
      <c r="AMH2034"/>
      <c r="AMI2034"/>
      <c r="AMJ2034"/>
      <c r="AMK2034"/>
    </row>
    <row r="2035" spans="1:1025" ht="45" customHeight="1" thickTop="1" thickBot="1" x14ac:dyDescent="0.3">
      <c r="A2035" s="250" t="s">
        <v>1577</v>
      </c>
      <c r="B2035" s="250" t="s">
        <v>1577</v>
      </c>
      <c r="C2035" s="250" t="s">
        <v>1577</v>
      </c>
      <c r="D2035" s="250" t="s">
        <v>1577</v>
      </c>
      <c r="E2035" s="250" t="s">
        <v>1577</v>
      </c>
      <c r="F2035" s="250" t="s">
        <v>1577</v>
      </c>
      <c r="G2035" s="250" t="s">
        <v>1577</v>
      </c>
      <c r="H2035" s="250" t="s">
        <v>1577</v>
      </c>
      <c r="I2035" s="250" t="s">
        <v>1577</v>
      </c>
      <c r="J2035" s="250" t="s">
        <v>1577</v>
      </c>
      <c r="K2035" s="250" t="s">
        <v>1577</v>
      </c>
      <c r="L2035" s="250" t="s">
        <v>1577</v>
      </c>
      <c r="M2035" s="250" t="s">
        <v>1577</v>
      </c>
      <c r="N2035" s="250" t="s">
        <v>1577</v>
      </c>
      <c r="O2035" s="250" t="s">
        <v>1577</v>
      </c>
      <c r="P2035" s="250" t="s">
        <v>1577</v>
      </c>
      <c r="Q2035" s="54">
        <v>3</v>
      </c>
      <c r="R2035" s="251" t="s">
        <v>2563</v>
      </c>
      <c r="S2035" s="252"/>
      <c r="T2035" s="252"/>
      <c r="U2035" s="252"/>
      <c r="V2035" s="252"/>
      <c r="W2035" s="252"/>
      <c r="X2035" s="252"/>
      <c r="Y2035" s="252"/>
      <c r="Z2035" s="252"/>
      <c r="AA2035" s="252"/>
      <c r="AB2035" s="252"/>
      <c r="AC2035" s="252"/>
      <c r="AD2035" s="252"/>
      <c r="AE2035" s="253"/>
      <c r="AF2035" s="54">
        <v>3</v>
      </c>
      <c r="AG2035" s="251" t="s">
        <v>2563</v>
      </c>
      <c r="AH2035" s="252"/>
      <c r="AI2035" s="252"/>
      <c r="AJ2035" s="252"/>
      <c r="AK2035" s="252"/>
      <c r="AL2035" s="252"/>
      <c r="AM2035" s="252"/>
      <c r="AN2035" s="252"/>
      <c r="AO2035" s="252"/>
      <c r="AP2035" s="252"/>
      <c r="AQ2035" s="252"/>
      <c r="AR2035" s="252"/>
      <c r="AS2035" s="252"/>
      <c r="AT2035" s="253"/>
      <c r="AU2035"/>
      <c r="AV2035"/>
      <c r="AW2035"/>
      <c r="AX2035"/>
      <c r="AY2035"/>
      <c r="AZ2035"/>
      <c r="BA2035"/>
      <c r="BB2035"/>
      <c r="BC2035"/>
      <c r="BD2035"/>
      <c r="BE2035"/>
      <c r="BF203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c r="CP2035"/>
      <c r="CQ2035"/>
      <c r="CR2035"/>
      <c r="CS2035"/>
      <c r="CT2035"/>
      <c r="CU2035"/>
      <c r="CV2035"/>
      <c r="CW2035"/>
      <c r="CX2035"/>
      <c r="CY2035"/>
      <c r="CZ2035"/>
      <c r="DA2035"/>
      <c r="DB2035"/>
      <c r="DC2035"/>
      <c r="DD2035"/>
      <c r="DE2035"/>
      <c r="DF2035"/>
      <c r="DG2035"/>
      <c r="DH2035"/>
      <c r="DI2035"/>
      <c r="DJ2035"/>
      <c r="DK2035"/>
      <c r="DL2035"/>
      <c r="DM2035"/>
      <c r="DN2035"/>
      <c r="DO2035"/>
      <c r="DP2035"/>
      <c r="DQ2035"/>
      <c r="DR2035"/>
      <c r="DS2035"/>
      <c r="DT2035"/>
      <c r="DU2035"/>
      <c r="DV2035"/>
      <c r="DW2035"/>
      <c r="DX2035"/>
      <c r="DY2035"/>
      <c r="DZ2035"/>
      <c r="EA2035"/>
      <c r="EB2035"/>
      <c r="EC2035"/>
      <c r="ED2035"/>
      <c r="EE2035"/>
      <c r="EF2035"/>
      <c r="EG2035"/>
      <c r="EH2035"/>
      <c r="EI2035"/>
      <c r="EJ2035"/>
      <c r="EK2035"/>
      <c r="EL2035"/>
      <c r="EM2035"/>
      <c r="EN2035"/>
      <c r="EO2035"/>
      <c r="EP2035"/>
      <c r="EQ2035"/>
      <c r="ER2035"/>
      <c r="ES2035"/>
      <c r="ET2035"/>
      <c r="EU2035"/>
      <c r="EV2035"/>
      <c r="EW2035"/>
      <c r="EX2035"/>
      <c r="EY2035"/>
      <c r="EZ2035"/>
      <c r="FA2035"/>
      <c r="FB2035"/>
      <c r="FC2035"/>
      <c r="FD2035"/>
      <c r="FE2035"/>
      <c r="FF2035"/>
      <c r="FG2035"/>
      <c r="FH2035"/>
      <c r="FI2035"/>
      <c r="FJ2035"/>
      <c r="FK2035"/>
      <c r="FL2035"/>
      <c r="FM2035"/>
      <c r="FN2035"/>
      <c r="FO2035"/>
      <c r="FP2035"/>
      <c r="FQ2035"/>
      <c r="FR2035"/>
      <c r="FS2035"/>
      <c r="FT2035"/>
      <c r="FU2035"/>
      <c r="FV2035"/>
      <c r="FW2035"/>
      <c r="FX2035"/>
      <c r="FY2035"/>
      <c r="FZ2035"/>
      <c r="GA2035"/>
      <c r="GB2035"/>
      <c r="GC2035"/>
      <c r="GD2035"/>
      <c r="GE2035"/>
      <c r="GF2035"/>
      <c r="GG2035"/>
      <c r="GH2035"/>
      <c r="GI2035"/>
      <c r="GJ2035"/>
      <c r="GK2035"/>
      <c r="GL2035"/>
      <c r="GM2035"/>
      <c r="GN2035"/>
      <c r="GO2035"/>
      <c r="GP2035"/>
      <c r="GQ2035"/>
      <c r="GR2035"/>
      <c r="GS2035"/>
      <c r="GT2035"/>
      <c r="GU2035"/>
      <c r="GV2035"/>
      <c r="GW2035"/>
      <c r="GX2035"/>
      <c r="GY2035"/>
      <c r="GZ2035"/>
      <c r="HA2035"/>
      <c r="HB2035"/>
      <c r="HC2035"/>
      <c r="HD2035"/>
      <c r="HE2035"/>
      <c r="HF2035"/>
      <c r="HG2035"/>
      <c r="HH2035"/>
      <c r="HI2035"/>
      <c r="HJ2035"/>
      <c r="HK2035"/>
      <c r="HL2035"/>
      <c r="HM2035"/>
      <c r="HN2035"/>
      <c r="HO2035"/>
      <c r="HP2035"/>
      <c r="HQ2035"/>
      <c r="HR2035"/>
      <c r="HS2035"/>
      <c r="HT2035"/>
      <c r="HU2035"/>
      <c r="HV2035"/>
      <c r="HW2035"/>
      <c r="HX2035"/>
      <c r="HY2035"/>
      <c r="HZ2035"/>
      <c r="IA2035"/>
      <c r="IB2035"/>
      <c r="IC2035"/>
      <c r="ID2035"/>
      <c r="IE2035"/>
      <c r="IF2035"/>
      <c r="IG2035"/>
      <c r="IH2035"/>
      <c r="II2035"/>
      <c r="IJ2035"/>
      <c r="IK2035"/>
      <c r="IL2035"/>
      <c r="IM2035"/>
      <c r="IN2035"/>
      <c r="IO2035"/>
      <c r="IP2035"/>
      <c r="IQ2035"/>
      <c r="IR2035"/>
      <c r="IS2035"/>
      <c r="IT2035"/>
      <c r="IU2035"/>
      <c r="IV2035"/>
      <c r="IW2035"/>
      <c r="IX2035"/>
      <c r="IY2035"/>
      <c r="IZ2035"/>
      <c r="JA2035"/>
      <c r="JB2035"/>
      <c r="JC2035"/>
      <c r="JD2035"/>
      <c r="JE2035"/>
      <c r="JF2035"/>
      <c r="JG2035"/>
      <c r="JH2035"/>
      <c r="JI2035"/>
      <c r="JJ2035"/>
      <c r="JK2035"/>
      <c r="JL2035"/>
      <c r="JM2035"/>
      <c r="JN2035"/>
      <c r="JO2035"/>
      <c r="JP2035"/>
      <c r="JQ2035"/>
      <c r="JR2035"/>
      <c r="JS2035"/>
      <c r="JT2035"/>
      <c r="JU2035"/>
      <c r="JV2035"/>
      <c r="JW2035"/>
      <c r="JX2035"/>
      <c r="JY2035"/>
      <c r="JZ2035"/>
      <c r="KA2035"/>
      <c r="KB2035"/>
      <c r="KC2035"/>
      <c r="KD2035"/>
      <c r="KE2035"/>
      <c r="KF2035"/>
      <c r="KG2035"/>
      <c r="KH2035"/>
      <c r="KI2035"/>
      <c r="KJ2035"/>
      <c r="KK2035"/>
      <c r="KL2035"/>
      <c r="KM2035"/>
      <c r="KN2035"/>
      <c r="KO2035"/>
      <c r="KP2035"/>
      <c r="KQ2035"/>
      <c r="KR2035"/>
      <c r="KS2035"/>
      <c r="KT2035"/>
      <c r="KU2035"/>
      <c r="KV2035"/>
      <c r="KW2035"/>
      <c r="KX2035"/>
      <c r="KY2035"/>
      <c r="KZ2035"/>
      <c r="LA2035"/>
      <c r="LB2035"/>
      <c r="LC2035"/>
      <c r="LD2035"/>
      <c r="LE2035"/>
      <c r="LF2035"/>
      <c r="LG2035"/>
      <c r="LH2035"/>
      <c r="LI2035"/>
      <c r="LJ2035"/>
      <c r="LK2035"/>
      <c r="LL2035"/>
      <c r="LM2035"/>
      <c r="LN2035"/>
      <c r="LO2035"/>
      <c r="LP2035"/>
      <c r="LQ2035"/>
      <c r="LR2035"/>
      <c r="LS2035"/>
      <c r="LT2035"/>
      <c r="LU2035"/>
      <c r="LV2035"/>
      <c r="LW2035"/>
      <c r="LX2035"/>
      <c r="LY2035"/>
      <c r="LZ2035"/>
      <c r="MA2035"/>
      <c r="MB2035"/>
      <c r="MC2035"/>
      <c r="MD2035"/>
      <c r="ME2035"/>
      <c r="MF2035"/>
      <c r="MG2035"/>
      <c r="MH2035"/>
      <c r="MI2035"/>
      <c r="MJ2035"/>
      <c r="MK2035"/>
      <c r="ML2035"/>
      <c r="MM2035"/>
      <c r="MN2035"/>
      <c r="MO2035"/>
      <c r="MP2035"/>
      <c r="MQ2035"/>
      <c r="MR2035"/>
      <c r="MS2035"/>
      <c r="MT2035"/>
      <c r="MU2035"/>
      <c r="MV2035"/>
      <c r="MW2035"/>
      <c r="MX2035"/>
      <c r="MY2035"/>
      <c r="MZ2035"/>
      <c r="NA2035"/>
      <c r="NB2035"/>
      <c r="NC2035"/>
      <c r="ND2035"/>
      <c r="NE2035"/>
      <c r="NF2035"/>
      <c r="NG2035"/>
      <c r="NH2035"/>
      <c r="NI2035"/>
      <c r="NJ2035"/>
      <c r="NK2035"/>
      <c r="NL2035"/>
      <c r="NM2035"/>
      <c r="NN2035"/>
      <c r="NO2035"/>
      <c r="NP2035"/>
      <c r="NQ2035"/>
      <c r="NR2035"/>
      <c r="NS2035"/>
      <c r="NT2035"/>
      <c r="NU2035"/>
      <c r="NV2035"/>
      <c r="NW2035"/>
      <c r="NX2035"/>
      <c r="NY2035"/>
      <c r="NZ2035"/>
      <c r="OA2035"/>
      <c r="OB2035"/>
      <c r="OC2035"/>
      <c r="OD2035"/>
      <c r="OE2035"/>
      <c r="OF2035"/>
      <c r="OG2035"/>
      <c r="OH2035"/>
      <c r="OI2035"/>
      <c r="OJ2035"/>
      <c r="OK2035"/>
      <c r="OL2035"/>
      <c r="OM2035"/>
      <c r="ON2035"/>
      <c r="OO2035"/>
      <c r="OP2035"/>
      <c r="OQ2035"/>
      <c r="OR2035"/>
      <c r="OS2035"/>
      <c r="OT2035"/>
      <c r="OU2035"/>
      <c r="OV2035"/>
      <c r="OW2035"/>
      <c r="OX2035"/>
      <c r="OY2035"/>
      <c r="OZ2035"/>
      <c r="PA2035"/>
      <c r="PB2035"/>
      <c r="PC2035"/>
      <c r="PD2035"/>
      <c r="PE2035"/>
      <c r="PF2035"/>
      <c r="PG2035"/>
      <c r="PH2035"/>
      <c r="PI2035"/>
      <c r="PJ2035"/>
      <c r="PK2035"/>
      <c r="PL2035"/>
      <c r="PM2035"/>
      <c r="PN2035"/>
      <c r="PO2035"/>
      <c r="PP2035"/>
      <c r="PQ2035"/>
      <c r="PR2035"/>
      <c r="PS2035"/>
      <c r="PT2035"/>
      <c r="PU2035"/>
      <c r="PV2035"/>
      <c r="PW2035"/>
      <c r="PX2035"/>
      <c r="PY2035"/>
      <c r="PZ2035"/>
      <c r="QA2035"/>
      <c r="QB2035"/>
      <c r="QC2035"/>
      <c r="QD2035"/>
      <c r="QE2035"/>
      <c r="QF2035"/>
      <c r="QG2035"/>
      <c r="QH2035"/>
      <c r="QI2035"/>
      <c r="QJ2035"/>
      <c r="QK2035"/>
      <c r="QL2035"/>
      <c r="QM2035"/>
      <c r="QN2035"/>
      <c r="QO2035"/>
      <c r="QP2035"/>
      <c r="QQ2035"/>
      <c r="QR2035"/>
      <c r="QS2035"/>
      <c r="QT2035"/>
      <c r="QU2035"/>
      <c r="QV2035"/>
      <c r="QW2035"/>
      <c r="QX2035"/>
      <c r="QY2035"/>
      <c r="QZ2035"/>
      <c r="RA2035"/>
      <c r="RB2035"/>
      <c r="RC2035"/>
      <c r="RD2035"/>
      <c r="RE2035"/>
      <c r="RF2035"/>
      <c r="RG2035"/>
      <c r="RH2035"/>
      <c r="RI2035"/>
      <c r="RJ2035"/>
      <c r="RK2035"/>
      <c r="RL2035"/>
      <c r="RM2035"/>
      <c r="RN2035"/>
      <c r="RO2035"/>
      <c r="RP2035"/>
      <c r="RQ2035"/>
      <c r="RR2035"/>
      <c r="RS2035"/>
      <c r="RT2035"/>
      <c r="RU2035"/>
      <c r="RV2035"/>
      <c r="RW2035"/>
      <c r="RX2035"/>
      <c r="RY2035"/>
      <c r="RZ2035"/>
      <c r="SA2035"/>
      <c r="SB2035"/>
      <c r="SC2035"/>
      <c r="SD2035"/>
      <c r="SE2035"/>
      <c r="SF2035"/>
      <c r="SG2035"/>
      <c r="SH2035"/>
      <c r="SI2035"/>
      <c r="SJ2035"/>
      <c r="SK2035"/>
      <c r="SL2035"/>
      <c r="SM2035"/>
      <c r="SN2035"/>
      <c r="SO2035"/>
      <c r="SP2035"/>
      <c r="SQ2035"/>
      <c r="SR2035"/>
      <c r="SS2035"/>
      <c r="ST2035"/>
      <c r="SU2035"/>
      <c r="SV2035"/>
      <c r="SW2035"/>
      <c r="SX2035"/>
      <c r="SY2035"/>
      <c r="SZ2035"/>
      <c r="TA2035"/>
      <c r="TB2035"/>
      <c r="TC2035"/>
      <c r="TD2035"/>
      <c r="TE2035"/>
      <c r="TF2035"/>
      <c r="TG2035"/>
      <c r="TH2035"/>
      <c r="TI2035"/>
      <c r="TJ2035"/>
      <c r="TK2035"/>
      <c r="TL2035"/>
      <c r="TM2035"/>
      <c r="TN2035"/>
      <c r="TO2035"/>
      <c r="TP2035"/>
      <c r="TQ2035"/>
      <c r="TR2035"/>
      <c r="TS2035"/>
      <c r="TT2035"/>
      <c r="TU2035"/>
      <c r="TV2035"/>
      <c r="TW2035"/>
      <c r="TX2035"/>
      <c r="TY2035"/>
      <c r="TZ2035"/>
      <c r="UA2035"/>
      <c r="UB2035"/>
      <c r="UC2035"/>
      <c r="UD2035"/>
      <c r="UE2035"/>
      <c r="UF2035"/>
      <c r="UG2035"/>
      <c r="UH2035"/>
      <c r="UI2035"/>
      <c r="UJ2035"/>
      <c r="UK2035"/>
      <c r="UL2035"/>
      <c r="UM2035"/>
      <c r="UN2035"/>
      <c r="UO2035"/>
      <c r="UP2035"/>
      <c r="UQ2035"/>
      <c r="UR2035"/>
      <c r="US2035"/>
      <c r="UT2035"/>
      <c r="UU2035"/>
      <c r="UV2035"/>
      <c r="UW2035"/>
      <c r="UX2035"/>
      <c r="UY2035"/>
      <c r="UZ2035"/>
      <c r="VA2035"/>
      <c r="VB2035"/>
      <c r="VC2035"/>
      <c r="VD2035"/>
      <c r="VE2035"/>
      <c r="VF2035"/>
      <c r="VG2035"/>
      <c r="VH2035"/>
      <c r="VI2035"/>
      <c r="VJ2035"/>
      <c r="VK2035"/>
      <c r="VL2035"/>
      <c r="VM2035"/>
      <c r="VN2035"/>
      <c r="VO2035"/>
      <c r="VP2035"/>
      <c r="VQ2035"/>
      <c r="VR2035"/>
      <c r="VS2035"/>
      <c r="VT2035"/>
      <c r="VU2035"/>
      <c r="VV2035"/>
      <c r="VW2035"/>
      <c r="VX2035"/>
      <c r="VY2035"/>
      <c r="VZ2035"/>
      <c r="WA2035"/>
      <c r="WB2035"/>
      <c r="WC2035"/>
      <c r="WD2035"/>
      <c r="WE2035"/>
      <c r="WF2035"/>
      <c r="WG2035"/>
      <c r="WH2035"/>
      <c r="WI2035"/>
      <c r="WJ2035"/>
      <c r="WK2035"/>
      <c r="WL2035"/>
      <c r="WM2035"/>
      <c r="WN2035"/>
      <c r="WO2035"/>
      <c r="WP2035"/>
      <c r="WQ2035"/>
      <c r="WR2035"/>
      <c r="WS2035"/>
      <c r="WT2035"/>
      <c r="WU2035"/>
      <c r="WV2035"/>
      <c r="WW2035"/>
      <c r="WX2035"/>
      <c r="WY2035"/>
      <c r="WZ2035"/>
      <c r="XA2035"/>
      <c r="XB2035"/>
      <c r="XC2035"/>
      <c r="XD2035"/>
      <c r="XE2035"/>
      <c r="XF2035"/>
      <c r="XG2035"/>
      <c r="XH2035"/>
      <c r="XI2035"/>
      <c r="XJ2035"/>
      <c r="XK2035"/>
      <c r="XL2035"/>
      <c r="XM2035"/>
      <c r="XN2035"/>
      <c r="XO2035"/>
      <c r="XP2035"/>
      <c r="XQ2035"/>
      <c r="XR2035"/>
      <c r="XS2035"/>
      <c r="XT2035"/>
      <c r="XU2035"/>
      <c r="XV2035"/>
      <c r="XW2035"/>
      <c r="XX2035"/>
      <c r="XY2035"/>
      <c r="XZ2035"/>
      <c r="YA2035"/>
      <c r="YB2035"/>
      <c r="YC2035"/>
      <c r="YD2035"/>
      <c r="YE2035"/>
      <c r="YF2035"/>
      <c r="YG2035"/>
      <c r="YH2035"/>
      <c r="YI2035"/>
      <c r="YJ2035"/>
      <c r="YK2035"/>
      <c r="YL2035"/>
      <c r="YM2035"/>
      <c r="YN2035"/>
      <c r="YO2035"/>
      <c r="YP2035"/>
      <c r="YQ2035"/>
      <c r="YR2035"/>
      <c r="YS2035"/>
      <c r="YT2035"/>
      <c r="YU2035"/>
      <c r="YV2035"/>
      <c r="YW2035"/>
      <c r="YX2035"/>
      <c r="YY2035"/>
      <c r="YZ2035"/>
      <c r="ZA2035"/>
      <c r="ZB2035"/>
      <c r="ZC2035"/>
      <c r="ZD2035"/>
      <c r="ZE2035"/>
      <c r="ZF2035"/>
      <c r="ZG2035"/>
      <c r="ZH2035"/>
      <c r="ZI2035"/>
      <c r="ZJ2035"/>
      <c r="ZK2035"/>
      <c r="ZL2035"/>
      <c r="ZM2035"/>
      <c r="ZN2035"/>
      <c r="ZO2035"/>
      <c r="ZP2035"/>
      <c r="ZQ2035"/>
      <c r="ZR2035"/>
      <c r="ZS2035"/>
      <c r="ZT2035"/>
      <c r="ZU2035"/>
      <c r="ZV2035"/>
      <c r="ZW2035"/>
      <c r="ZX2035"/>
      <c r="ZY2035"/>
      <c r="ZZ2035"/>
      <c r="AAA2035"/>
      <c r="AAB2035"/>
      <c r="AAC2035"/>
      <c r="AAD2035"/>
      <c r="AAE2035"/>
      <c r="AAF2035"/>
      <c r="AAG2035"/>
      <c r="AAH2035"/>
      <c r="AAI2035"/>
      <c r="AAJ2035"/>
      <c r="AAK2035"/>
      <c r="AAL2035"/>
      <c r="AAM2035"/>
      <c r="AAN2035"/>
      <c r="AAO2035"/>
      <c r="AAP2035"/>
      <c r="AAQ2035"/>
      <c r="AAR2035"/>
      <c r="AAS2035"/>
      <c r="AAT2035"/>
      <c r="AAU2035"/>
      <c r="AAV2035"/>
      <c r="AAW2035"/>
      <c r="AAX2035"/>
      <c r="AAY2035"/>
      <c r="AAZ2035"/>
      <c r="ABA2035"/>
      <c r="ABB2035"/>
      <c r="ABC2035"/>
      <c r="ABD2035"/>
      <c r="ABE2035"/>
      <c r="ABF2035"/>
      <c r="ABG2035"/>
      <c r="ABH2035"/>
      <c r="ABI2035"/>
      <c r="ABJ2035"/>
      <c r="ABK2035"/>
      <c r="ABL2035"/>
      <c r="ABM2035"/>
      <c r="ABN2035"/>
      <c r="ABO2035"/>
      <c r="ABP2035"/>
      <c r="ABQ2035"/>
      <c r="ABR2035"/>
      <c r="ABS2035"/>
      <c r="ABT2035"/>
      <c r="ABU2035"/>
      <c r="ABV2035"/>
      <c r="ABW2035"/>
      <c r="ABX2035"/>
      <c r="ABY2035"/>
      <c r="ABZ2035"/>
      <c r="ACA2035"/>
      <c r="ACB2035"/>
      <c r="ACC2035"/>
      <c r="ACD2035"/>
      <c r="ACE2035"/>
      <c r="ACF2035"/>
      <c r="ACG2035"/>
      <c r="ACH2035"/>
      <c r="ACI2035"/>
      <c r="ACJ2035"/>
      <c r="ACK2035"/>
      <c r="ACL2035"/>
      <c r="ACM2035"/>
      <c r="ACN2035"/>
      <c r="ACO2035"/>
      <c r="ACP2035"/>
      <c r="ACQ2035"/>
      <c r="ACR2035"/>
      <c r="ACS2035"/>
      <c r="ACT2035"/>
      <c r="ACU2035"/>
      <c r="ACV2035"/>
      <c r="ACW2035"/>
      <c r="ACX2035"/>
      <c r="ACY2035"/>
      <c r="ACZ2035"/>
      <c r="ADA2035"/>
      <c r="ADB2035"/>
      <c r="ADC2035"/>
      <c r="ADD2035"/>
      <c r="ADE2035"/>
      <c r="ADF2035"/>
      <c r="ADG2035"/>
      <c r="ADH2035"/>
      <c r="ADI2035"/>
      <c r="ADJ2035"/>
      <c r="ADK2035"/>
      <c r="ADL2035"/>
      <c r="ADM2035"/>
      <c r="ADN2035"/>
      <c r="ADO2035"/>
      <c r="ADP2035"/>
      <c r="ADQ2035"/>
      <c r="ADR2035"/>
      <c r="ADS2035"/>
      <c r="ADT2035"/>
      <c r="ADU2035"/>
      <c r="ADV2035"/>
      <c r="ADW2035"/>
      <c r="ADX2035"/>
      <c r="ADY2035"/>
      <c r="ADZ2035"/>
      <c r="AEA2035"/>
      <c r="AEB2035"/>
      <c r="AEC2035"/>
      <c r="AED2035"/>
      <c r="AEE2035"/>
      <c r="AEF2035"/>
      <c r="AEG2035"/>
      <c r="AEH2035"/>
      <c r="AEI2035"/>
      <c r="AEJ2035"/>
      <c r="AEK2035"/>
      <c r="AEL2035"/>
      <c r="AEM2035"/>
      <c r="AEN2035"/>
      <c r="AEO2035"/>
      <c r="AEP2035"/>
      <c r="AEQ2035"/>
      <c r="AER2035"/>
      <c r="AES2035"/>
      <c r="AET2035"/>
      <c r="AEU2035"/>
      <c r="AEV2035"/>
      <c r="AEW2035"/>
      <c r="AEX2035"/>
      <c r="AEY2035"/>
      <c r="AEZ2035"/>
      <c r="AFA2035"/>
      <c r="AFB2035"/>
      <c r="AFC2035"/>
      <c r="AFD2035"/>
      <c r="AFE2035"/>
      <c r="AFF2035"/>
      <c r="AFG2035"/>
      <c r="AFH2035"/>
      <c r="AFI2035"/>
      <c r="AFJ2035"/>
      <c r="AFK2035"/>
      <c r="AFL2035"/>
      <c r="AFM2035"/>
      <c r="AFN2035"/>
      <c r="AFO2035"/>
      <c r="AFP2035"/>
      <c r="AFQ2035"/>
      <c r="AFR2035"/>
      <c r="AFS2035"/>
      <c r="AFT2035"/>
      <c r="AFU2035"/>
      <c r="AFV2035"/>
      <c r="AFW2035"/>
      <c r="AFX2035"/>
      <c r="AFY2035"/>
      <c r="AFZ2035"/>
      <c r="AGA2035"/>
      <c r="AGB2035"/>
      <c r="AGC2035"/>
      <c r="AGD2035"/>
      <c r="AGE2035"/>
      <c r="AGF2035"/>
      <c r="AGG2035"/>
      <c r="AGH2035"/>
      <c r="AGI2035"/>
      <c r="AGJ2035"/>
      <c r="AGK2035"/>
      <c r="AGL2035"/>
      <c r="AGM2035"/>
      <c r="AGN2035"/>
      <c r="AGO2035"/>
      <c r="AGP2035"/>
      <c r="AGQ2035"/>
      <c r="AGR2035"/>
      <c r="AGS2035"/>
      <c r="AGT2035"/>
      <c r="AGU2035"/>
      <c r="AGV2035"/>
      <c r="AGW2035"/>
      <c r="AGX2035"/>
      <c r="AGY2035"/>
      <c r="AGZ2035"/>
      <c r="AHA2035"/>
      <c r="AHB2035"/>
      <c r="AHC2035"/>
      <c r="AHD2035"/>
      <c r="AHE2035"/>
      <c r="AHF2035"/>
      <c r="AHG2035"/>
      <c r="AHH2035"/>
      <c r="AHI2035"/>
      <c r="AHJ2035"/>
      <c r="AHK2035"/>
      <c r="AHL2035"/>
      <c r="AHM2035"/>
      <c r="AHN2035"/>
      <c r="AHO2035"/>
      <c r="AHP2035"/>
      <c r="AHQ2035"/>
      <c r="AHR2035"/>
      <c r="AHS2035"/>
      <c r="AHT2035"/>
      <c r="AHU2035"/>
      <c r="AHV2035"/>
      <c r="AHW2035"/>
      <c r="AHX2035"/>
      <c r="AHY2035"/>
      <c r="AHZ2035"/>
      <c r="AIA2035"/>
      <c r="AIB2035"/>
      <c r="AIC2035"/>
      <c r="AID2035"/>
      <c r="AIE2035"/>
      <c r="AIF2035"/>
      <c r="AIG2035"/>
      <c r="AIH2035"/>
      <c r="AII2035"/>
      <c r="AIJ2035"/>
      <c r="AIK2035"/>
      <c r="AIL2035"/>
      <c r="AIM2035"/>
      <c r="AIN2035"/>
      <c r="AIO2035"/>
      <c r="AIP2035"/>
      <c r="AIQ2035"/>
      <c r="AIR2035"/>
      <c r="AIS2035"/>
      <c r="AIT2035"/>
      <c r="AIU2035"/>
      <c r="AIV2035"/>
      <c r="AIW2035"/>
      <c r="AIX2035"/>
      <c r="AIY2035"/>
      <c r="AIZ2035"/>
      <c r="AJA2035"/>
      <c r="AJB2035"/>
      <c r="AJC2035"/>
      <c r="AJD2035"/>
      <c r="AJE2035"/>
      <c r="AJF2035"/>
      <c r="AJG2035"/>
      <c r="AJH2035"/>
      <c r="AJI2035"/>
      <c r="AJJ2035"/>
      <c r="AJK2035"/>
      <c r="AJL2035"/>
      <c r="AJM2035"/>
      <c r="AJN2035"/>
      <c r="AJO2035"/>
      <c r="AJP2035"/>
      <c r="AJQ2035"/>
      <c r="AJR2035"/>
      <c r="AJS2035"/>
      <c r="AJT2035"/>
      <c r="AJU2035"/>
      <c r="AJV2035"/>
      <c r="AJW2035"/>
      <c r="AJX2035"/>
      <c r="AJY2035"/>
      <c r="AJZ2035"/>
      <c r="AKA2035"/>
      <c r="AKB2035"/>
      <c r="AKC2035"/>
      <c r="AKD2035"/>
      <c r="AKE2035"/>
      <c r="AKF2035"/>
      <c r="AKG2035"/>
      <c r="AKH2035"/>
      <c r="AKI2035"/>
      <c r="AKJ2035"/>
      <c r="AKK2035"/>
      <c r="AKL2035"/>
      <c r="AKM2035"/>
      <c r="AKN2035"/>
      <c r="AKO2035"/>
      <c r="AKP2035"/>
      <c r="AKQ2035"/>
      <c r="AKR2035"/>
      <c r="AKS2035"/>
      <c r="AKT2035"/>
      <c r="AKU2035"/>
      <c r="AKV2035"/>
      <c r="AKW2035"/>
      <c r="AKX2035"/>
      <c r="AKY2035"/>
      <c r="AKZ2035"/>
      <c r="ALA2035"/>
      <c r="ALB2035"/>
      <c r="ALC2035"/>
      <c r="ALD2035"/>
      <c r="ALE2035"/>
      <c r="ALF2035"/>
      <c r="ALG2035"/>
      <c r="ALH2035"/>
      <c r="ALI2035"/>
      <c r="ALJ2035"/>
      <c r="ALK2035"/>
      <c r="ALL2035"/>
      <c r="ALM2035"/>
      <c r="ALN2035"/>
      <c r="ALO2035"/>
      <c r="ALP2035"/>
      <c r="ALQ2035"/>
      <c r="ALR2035"/>
      <c r="ALS2035"/>
      <c r="ALT2035"/>
      <c r="ALU2035"/>
      <c r="ALV2035"/>
      <c r="ALW2035"/>
      <c r="ALX2035"/>
      <c r="ALY2035"/>
      <c r="ALZ2035"/>
      <c r="AMA2035"/>
      <c r="AMB2035"/>
      <c r="AMC2035"/>
      <c r="AMD2035"/>
      <c r="AME2035"/>
      <c r="AMF2035"/>
      <c r="AMG2035"/>
      <c r="AMH2035"/>
      <c r="AMI2035"/>
      <c r="AMJ2035"/>
      <c r="AMK2035"/>
    </row>
    <row r="2036" spans="1:1025" ht="45" customHeight="1" thickTop="1" thickBot="1" x14ac:dyDescent="0.3">
      <c r="A2036" s="249" t="s">
        <v>1578</v>
      </c>
      <c r="B2036" s="249" t="s">
        <v>1578</v>
      </c>
      <c r="C2036" s="249" t="s">
        <v>1578</v>
      </c>
      <c r="D2036" s="249" t="s">
        <v>1578</v>
      </c>
      <c r="E2036" s="249" t="s">
        <v>1578</v>
      </c>
      <c r="F2036" s="249" t="s">
        <v>1578</v>
      </c>
      <c r="G2036" s="249" t="s">
        <v>1578</v>
      </c>
      <c r="H2036" s="249" t="s">
        <v>1578</v>
      </c>
      <c r="I2036" s="249" t="s">
        <v>1578</v>
      </c>
      <c r="J2036" s="249" t="s">
        <v>1578</v>
      </c>
      <c r="K2036" s="249" t="s">
        <v>1578</v>
      </c>
      <c r="L2036" s="249" t="s">
        <v>1578</v>
      </c>
      <c r="M2036" s="249" t="s">
        <v>1578</v>
      </c>
      <c r="N2036" s="249" t="s">
        <v>1578</v>
      </c>
      <c r="O2036" s="249" t="s">
        <v>1578</v>
      </c>
      <c r="P2036" s="249" t="s">
        <v>1578</v>
      </c>
      <c r="Q2036" s="54">
        <v>3</v>
      </c>
      <c r="R2036" s="251" t="s">
        <v>2563</v>
      </c>
      <c r="S2036" s="252"/>
      <c r="T2036" s="252"/>
      <c r="U2036" s="252"/>
      <c r="V2036" s="252"/>
      <c r="W2036" s="252"/>
      <c r="X2036" s="252"/>
      <c r="Y2036" s="252"/>
      <c r="Z2036" s="252"/>
      <c r="AA2036" s="252"/>
      <c r="AB2036" s="252"/>
      <c r="AC2036" s="252"/>
      <c r="AD2036" s="252"/>
      <c r="AE2036" s="253"/>
      <c r="AF2036" s="54">
        <v>3</v>
      </c>
      <c r="AG2036" s="251" t="s">
        <v>2563</v>
      </c>
      <c r="AH2036" s="252"/>
      <c r="AI2036" s="252"/>
      <c r="AJ2036" s="252"/>
      <c r="AK2036" s="252"/>
      <c r="AL2036" s="252"/>
      <c r="AM2036" s="252"/>
      <c r="AN2036" s="252"/>
      <c r="AO2036" s="252"/>
      <c r="AP2036" s="252"/>
      <c r="AQ2036" s="252"/>
      <c r="AR2036" s="252"/>
      <c r="AS2036" s="252"/>
      <c r="AT2036" s="253"/>
      <c r="AU2036"/>
      <c r="AV2036"/>
      <c r="AW2036"/>
      <c r="AX2036"/>
      <c r="AY2036"/>
      <c r="AZ2036"/>
      <c r="BA2036"/>
      <c r="BB2036"/>
      <c r="BC2036"/>
      <c r="BD2036"/>
      <c r="BE2036"/>
      <c r="BF2036"/>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c r="CP2036"/>
      <c r="CQ2036"/>
      <c r="CR2036"/>
      <c r="CS2036"/>
      <c r="CT2036"/>
      <c r="CU2036"/>
      <c r="CV2036"/>
      <c r="CW2036"/>
      <c r="CX2036"/>
      <c r="CY2036"/>
      <c r="CZ2036"/>
      <c r="DA2036"/>
      <c r="DB2036"/>
      <c r="DC2036"/>
      <c r="DD2036"/>
      <c r="DE2036"/>
      <c r="DF2036"/>
      <c r="DG2036"/>
      <c r="DH2036"/>
      <c r="DI2036"/>
      <c r="DJ2036"/>
      <c r="DK2036"/>
      <c r="DL2036"/>
      <c r="DM2036"/>
      <c r="DN2036"/>
      <c r="DO2036"/>
      <c r="DP2036"/>
      <c r="DQ2036"/>
      <c r="DR2036"/>
      <c r="DS2036"/>
      <c r="DT2036"/>
      <c r="DU2036"/>
      <c r="DV2036"/>
      <c r="DW2036"/>
      <c r="DX2036"/>
      <c r="DY2036"/>
      <c r="DZ2036"/>
      <c r="EA2036"/>
      <c r="EB2036"/>
      <c r="EC2036"/>
      <c r="ED2036"/>
      <c r="EE2036"/>
      <c r="EF2036"/>
      <c r="EG2036"/>
      <c r="EH2036"/>
      <c r="EI2036"/>
      <c r="EJ2036"/>
      <c r="EK2036"/>
      <c r="EL2036"/>
      <c r="EM2036"/>
      <c r="EN2036"/>
      <c r="EO2036"/>
      <c r="EP2036"/>
      <c r="EQ2036"/>
      <c r="ER2036"/>
      <c r="ES2036"/>
      <c r="ET2036"/>
      <c r="EU2036"/>
      <c r="EV2036"/>
      <c r="EW2036"/>
      <c r="EX2036"/>
      <c r="EY2036"/>
      <c r="EZ2036"/>
      <c r="FA2036"/>
      <c r="FB2036"/>
      <c r="FC2036"/>
      <c r="FD2036"/>
      <c r="FE2036"/>
      <c r="FF2036"/>
      <c r="FG2036"/>
      <c r="FH2036"/>
      <c r="FI2036"/>
      <c r="FJ2036"/>
      <c r="FK2036"/>
      <c r="FL2036"/>
      <c r="FM2036"/>
      <c r="FN2036"/>
      <c r="FO2036"/>
      <c r="FP2036"/>
      <c r="FQ2036"/>
      <c r="FR2036"/>
      <c r="FS2036"/>
      <c r="FT2036"/>
      <c r="FU2036"/>
      <c r="FV2036"/>
      <c r="FW2036"/>
      <c r="FX2036"/>
      <c r="FY2036"/>
      <c r="FZ2036"/>
      <c r="GA2036"/>
      <c r="GB2036"/>
      <c r="GC2036"/>
      <c r="GD2036"/>
      <c r="GE2036"/>
      <c r="GF2036"/>
      <c r="GG2036"/>
      <c r="GH2036"/>
      <c r="GI2036"/>
      <c r="GJ2036"/>
      <c r="GK2036"/>
      <c r="GL2036"/>
      <c r="GM2036"/>
      <c r="GN2036"/>
      <c r="GO2036"/>
      <c r="GP2036"/>
      <c r="GQ2036"/>
      <c r="GR2036"/>
      <c r="GS2036"/>
      <c r="GT2036"/>
      <c r="GU2036"/>
      <c r="GV2036"/>
      <c r="GW2036"/>
      <c r="GX2036"/>
      <c r="GY2036"/>
      <c r="GZ2036"/>
      <c r="HA2036"/>
      <c r="HB2036"/>
      <c r="HC2036"/>
      <c r="HD2036"/>
      <c r="HE2036"/>
      <c r="HF2036"/>
      <c r="HG2036"/>
      <c r="HH2036"/>
      <c r="HI2036"/>
      <c r="HJ2036"/>
      <c r="HK2036"/>
      <c r="HL2036"/>
      <c r="HM2036"/>
      <c r="HN2036"/>
      <c r="HO2036"/>
      <c r="HP2036"/>
      <c r="HQ2036"/>
      <c r="HR2036"/>
      <c r="HS2036"/>
      <c r="HT2036"/>
      <c r="HU2036"/>
      <c r="HV2036"/>
      <c r="HW2036"/>
      <c r="HX2036"/>
      <c r="HY2036"/>
      <c r="HZ2036"/>
      <c r="IA2036"/>
      <c r="IB2036"/>
      <c r="IC2036"/>
      <c r="ID2036"/>
      <c r="IE2036"/>
      <c r="IF2036"/>
      <c r="IG2036"/>
      <c r="IH2036"/>
      <c r="II2036"/>
      <c r="IJ2036"/>
      <c r="IK2036"/>
      <c r="IL2036"/>
      <c r="IM2036"/>
      <c r="IN2036"/>
      <c r="IO2036"/>
      <c r="IP2036"/>
      <c r="IQ2036"/>
      <c r="IR2036"/>
      <c r="IS2036"/>
      <c r="IT2036"/>
      <c r="IU2036"/>
      <c r="IV2036"/>
      <c r="IW2036"/>
      <c r="IX2036"/>
      <c r="IY2036"/>
      <c r="IZ2036"/>
      <c r="JA2036"/>
      <c r="JB2036"/>
      <c r="JC2036"/>
      <c r="JD2036"/>
      <c r="JE2036"/>
      <c r="JF2036"/>
      <c r="JG2036"/>
      <c r="JH2036"/>
      <c r="JI2036"/>
      <c r="JJ2036"/>
      <c r="JK2036"/>
      <c r="JL2036"/>
      <c r="JM2036"/>
      <c r="JN2036"/>
      <c r="JO2036"/>
      <c r="JP2036"/>
      <c r="JQ2036"/>
      <c r="JR2036"/>
      <c r="JS2036"/>
      <c r="JT2036"/>
      <c r="JU2036"/>
      <c r="JV2036"/>
      <c r="JW2036"/>
      <c r="JX2036"/>
      <c r="JY2036"/>
      <c r="JZ2036"/>
      <c r="KA2036"/>
      <c r="KB2036"/>
      <c r="KC2036"/>
      <c r="KD2036"/>
      <c r="KE2036"/>
      <c r="KF2036"/>
      <c r="KG2036"/>
      <c r="KH2036"/>
      <c r="KI2036"/>
      <c r="KJ2036"/>
      <c r="KK2036"/>
      <c r="KL2036"/>
      <c r="KM2036"/>
      <c r="KN2036"/>
      <c r="KO2036"/>
      <c r="KP2036"/>
      <c r="KQ2036"/>
      <c r="KR2036"/>
      <c r="KS2036"/>
      <c r="KT2036"/>
      <c r="KU2036"/>
      <c r="KV2036"/>
      <c r="KW2036"/>
      <c r="KX2036"/>
      <c r="KY2036"/>
      <c r="KZ2036"/>
      <c r="LA2036"/>
      <c r="LB2036"/>
      <c r="LC2036"/>
      <c r="LD2036"/>
      <c r="LE2036"/>
      <c r="LF2036"/>
      <c r="LG2036"/>
      <c r="LH2036"/>
      <c r="LI2036"/>
      <c r="LJ2036"/>
      <c r="LK2036"/>
      <c r="LL2036"/>
      <c r="LM2036"/>
      <c r="LN2036"/>
      <c r="LO2036"/>
      <c r="LP2036"/>
      <c r="LQ2036"/>
      <c r="LR2036"/>
      <c r="LS2036"/>
      <c r="LT2036"/>
      <c r="LU2036"/>
      <c r="LV2036"/>
      <c r="LW2036"/>
      <c r="LX2036"/>
      <c r="LY2036"/>
      <c r="LZ2036"/>
      <c r="MA2036"/>
      <c r="MB2036"/>
      <c r="MC2036"/>
      <c r="MD2036"/>
      <c r="ME2036"/>
      <c r="MF2036"/>
      <c r="MG2036"/>
      <c r="MH2036"/>
      <c r="MI2036"/>
      <c r="MJ2036"/>
      <c r="MK2036"/>
      <c r="ML2036"/>
      <c r="MM2036"/>
      <c r="MN2036"/>
      <c r="MO2036"/>
      <c r="MP2036"/>
      <c r="MQ2036"/>
      <c r="MR2036"/>
      <c r="MS2036"/>
      <c r="MT2036"/>
      <c r="MU2036"/>
      <c r="MV2036"/>
      <c r="MW2036"/>
      <c r="MX2036"/>
      <c r="MY2036"/>
      <c r="MZ2036"/>
      <c r="NA2036"/>
      <c r="NB2036"/>
      <c r="NC2036"/>
      <c r="ND2036"/>
      <c r="NE2036"/>
      <c r="NF2036"/>
      <c r="NG2036"/>
      <c r="NH2036"/>
      <c r="NI2036"/>
      <c r="NJ2036"/>
      <c r="NK2036"/>
      <c r="NL2036"/>
      <c r="NM2036"/>
      <c r="NN2036"/>
      <c r="NO2036"/>
      <c r="NP2036"/>
      <c r="NQ2036"/>
      <c r="NR2036"/>
      <c r="NS2036"/>
      <c r="NT2036"/>
      <c r="NU2036"/>
      <c r="NV2036"/>
      <c r="NW2036"/>
      <c r="NX2036"/>
      <c r="NY2036"/>
      <c r="NZ2036"/>
      <c r="OA2036"/>
      <c r="OB2036"/>
      <c r="OC2036"/>
      <c r="OD2036"/>
      <c r="OE2036"/>
      <c r="OF2036"/>
      <c r="OG2036"/>
      <c r="OH2036"/>
      <c r="OI2036"/>
      <c r="OJ2036"/>
      <c r="OK2036"/>
      <c r="OL2036"/>
      <c r="OM2036"/>
      <c r="ON2036"/>
      <c r="OO2036"/>
      <c r="OP2036"/>
      <c r="OQ2036"/>
      <c r="OR2036"/>
      <c r="OS2036"/>
      <c r="OT2036"/>
      <c r="OU2036"/>
      <c r="OV2036"/>
      <c r="OW2036"/>
      <c r="OX2036"/>
      <c r="OY2036"/>
      <c r="OZ2036"/>
      <c r="PA2036"/>
      <c r="PB2036"/>
      <c r="PC2036"/>
      <c r="PD2036"/>
      <c r="PE2036"/>
      <c r="PF2036"/>
      <c r="PG2036"/>
      <c r="PH2036"/>
      <c r="PI2036"/>
      <c r="PJ2036"/>
      <c r="PK2036"/>
      <c r="PL2036"/>
      <c r="PM2036"/>
      <c r="PN2036"/>
      <c r="PO2036"/>
      <c r="PP2036"/>
      <c r="PQ2036"/>
      <c r="PR2036"/>
      <c r="PS2036"/>
      <c r="PT2036"/>
      <c r="PU2036"/>
      <c r="PV2036"/>
      <c r="PW2036"/>
      <c r="PX2036"/>
      <c r="PY2036"/>
      <c r="PZ2036"/>
      <c r="QA2036"/>
      <c r="QB2036"/>
      <c r="QC2036"/>
      <c r="QD2036"/>
      <c r="QE2036"/>
      <c r="QF2036"/>
      <c r="QG2036"/>
      <c r="QH2036"/>
      <c r="QI2036"/>
      <c r="QJ2036"/>
      <c r="QK2036"/>
      <c r="QL2036"/>
      <c r="QM2036"/>
      <c r="QN2036"/>
      <c r="QO2036"/>
      <c r="QP2036"/>
      <c r="QQ2036"/>
      <c r="QR2036"/>
      <c r="QS2036"/>
      <c r="QT2036"/>
      <c r="QU2036"/>
      <c r="QV2036"/>
      <c r="QW2036"/>
      <c r="QX2036"/>
      <c r="QY2036"/>
      <c r="QZ2036"/>
      <c r="RA2036"/>
      <c r="RB2036"/>
      <c r="RC2036"/>
      <c r="RD2036"/>
      <c r="RE2036"/>
      <c r="RF2036"/>
      <c r="RG2036"/>
      <c r="RH2036"/>
      <c r="RI2036"/>
      <c r="RJ2036"/>
      <c r="RK2036"/>
      <c r="RL2036"/>
      <c r="RM2036"/>
      <c r="RN2036"/>
      <c r="RO2036"/>
      <c r="RP2036"/>
      <c r="RQ2036"/>
      <c r="RR2036"/>
      <c r="RS2036"/>
      <c r="RT2036"/>
      <c r="RU2036"/>
      <c r="RV2036"/>
      <c r="RW2036"/>
      <c r="RX2036"/>
      <c r="RY2036"/>
      <c r="RZ2036"/>
      <c r="SA2036"/>
      <c r="SB2036"/>
      <c r="SC2036"/>
      <c r="SD2036"/>
      <c r="SE2036"/>
      <c r="SF2036"/>
      <c r="SG2036"/>
      <c r="SH2036"/>
      <c r="SI2036"/>
      <c r="SJ2036"/>
      <c r="SK2036"/>
      <c r="SL2036"/>
      <c r="SM2036"/>
      <c r="SN2036"/>
      <c r="SO2036"/>
      <c r="SP2036"/>
      <c r="SQ2036"/>
      <c r="SR2036"/>
      <c r="SS2036"/>
      <c r="ST2036"/>
      <c r="SU2036"/>
      <c r="SV2036"/>
      <c r="SW2036"/>
      <c r="SX2036"/>
      <c r="SY2036"/>
      <c r="SZ2036"/>
      <c r="TA2036"/>
      <c r="TB2036"/>
      <c r="TC2036"/>
      <c r="TD2036"/>
      <c r="TE2036"/>
      <c r="TF2036"/>
      <c r="TG2036"/>
      <c r="TH2036"/>
      <c r="TI2036"/>
      <c r="TJ2036"/>
      <c r="TK2036"/>
      <c r="TL2036"/>
      <c r="TM2036"/>
      <c r="TN2036"/>
      <c r="TO2036"/>
      <c r="TP2036"/>
      <c r="TQ2036"/>
      <c r="TR2036"/>
      <c r="TS2036"/>
      <c r="TT2036"/>
      <c r="TU2036"/>
      <c r="TV2036"/>
      <c r="TW2036"/>
      <c r="TX2036"/>
      <c r="TY2036"/>
      <c r="TZ2036"/>
      <c r="UA2036"/>
      <c r="UB2036"/>
      <c r="UC2036"/>
      <c r="UD2036"/>
      <c r="UE2036"/>
      <c r="UF2036"/>
      <c r="UG2036"/>
      <c r="UH2036"/>
      <c r="UI2036"/>
      <c r="UJ2036"/>
      <c r="UK2036"/>
      <c r="UL2036"/>
      <c r="UM2036"/>
      <c r="UN2036"/>
      <c r="UO2036"/>
      <c r="UP2036"/>
      <c r="UQ2036"/>
      <c r="UR2036"/>
      <c r="US2036"/>
      <c r="UT2036"/>
      <c r="UU2036"/>
      <c r="UV2036"/>
      <c r="UW2036"/>
      <c r="UX2036"/>
      <c r="UY2036"/>
      <c r="UZ2036"/>
      <c r="VA2036"/>
      <c r="VB2036"/>
      <c r="VC2036"/>
      <c r="VD2036"/>
      <c r="VE2036"/>
      <c r="VF2036"/>
      <c r="VG2036"/>
      <c r="VH2036"/>
      <c r="VI2036"/>
      <c r="VJ2036"/>
      <c r="VK2036"/>
      <c r="VL2036"/>
      <c r="VM2036"/>
      <c r="VN2036"/>
      <c r="VO2036"/>
      <c r="VP2036"/>
      <c r="VQ2036"/>
      <c r="VR2036"/>
      <c r="VS2036"/>
      <c r="VT2036"/>
      <c r="VU2036"/>
      <c r="VV2036"/>
      <c r="VW2036"/>
      <c r="VX2036"/>
      <c r="VY2036"/>
      <c r="VZ2036"/>
      <c r="WA2036"/>
      <c r="WB2036"/>
      <c r="WC2036"/>
      <c r="WD2036"/>
      <c r="WE2036"/>
      <c r="WF2036"/>
      <c r="WG2036"/>
      <c r="WH2036"/>
      <c r="WI2036"/>
      <c r="WJ2036"/>
      <c r="WK2036"/>
      <c r="WL2036"/>
      <c r="WM2036"/>
      <c r="WN2036"/>
      <c r="WO2036"/>
      <c r="WP2036"/>
      <c r="WQ2036"/>
      <c r="WR2036"/>
      <c r="WS2036"/>
      <c r="WT2036"/>
      <c r="WU2036"/>
      <c r="WV2036"/>
      <c r="WW2036"/>
      <c r="WX2036"/>
      <c r="WY2036"/>
      <c r="WZ2036"/>
      <c r="XA2036"/>
      <c r="XB2036"/>
      <c r="XC2036"/>
      <c r="XD2036"/>
      <c r="XE2036"/>
      <c r="XF2036"/>
      <c r="XG2036"/>
      <c r="XH2036"/>
      <c r="XI2036"/>
      <c r="XJ2036"/>
      <c r="XK2036"/>
      <c r="XL2036"/>
      <c r="XM2036"/>
      <c r="XN2036"/>
      <c r="XO2036"/>
      <c r="XP2036"/>
      <c r="XQ2036"/>
      <c r="XR2036"/>
      <c r="XS2036"/>
      <c r="XT2036"/>
      <c r="XU2036"/>
      <c r="XV2036"/>
      <c r="XW2036"/>
      <c r="XX2036"/>
      <c r="XY2036"/>
      <c r="XZ2036"/>
      <c r="YA2036"/>
      <c r="YB2036"/>
      <c r="YC2036"/>
      <c r="YD2036"/>
      <c r="YE2036"/>
      <c r="YF2036"/>
      <c r="YG2036"/>
      <c r="YH2036"/>
      <c r="YI2036"/>
      <c r="YJ2036"/>
      <c r="YK2036"/>
      <c r="YL2036"/>
      <c r="YM2036"/>
      <c r="YN2036"/>
      <c r="YO2036"/>
      <c r="YP2036"/>
      <c r="YQ2036"/>
      <c r="YR2036"/>
      <c r="YS2036"/>
      <c r="YT2036"/>
      <c r="YU2036"/>
      <c r="YV2036"/>
      <c r="YW2036"/>
      <c r="YX2036"/>
      <c r="YY2036"/>
      <c r="YZ2036"/>
      <c r="ZA2036"/>
      <c r="ZB2036"/>
      <c r="ZC2036"/>
      <c r="ZD2036"/>
      <c r="ZE2036"/>
      <c r="ZF2036"/>
      <c r="ZG2036"/>
      <c r="ZH2036"/>
      <c r="ZI2036"/>
      <c r="ZJ2036"/>
      <c r="ZK2036"/>
      <c r="ZL2036"/>
      <c r="ZM2036"/>
      <c r="ZN2036"/>
      <c r="ZO2036"/>
      <c r="ZP2036"/>
      <c r="ZQ2036"/>
      <c r="ZR2036"/>
      <c r="ZS2036"/>
      <c r="ZT2036"/>
      <c r="ZU2036"/>
      <c r="ZV2036"/>
      <c r="ZW2036"/>
      <c r="ZX2036"/>
      <c r="ZY2036"/>
      <c r="ZZ2036"/>
      <c r="AAA2036"/>
      <c r="AAB2036"/>
      <c r="AAC2036"/>
      <c r="AAD2036"/>
      <c r="AAE2036"/>
      <c r="AAF2036"/>
      <c r="AAG2036"/>
      <c r="AAH2036"/>
      <c r="AAI2036"/>
      <c r="AAJ2036"/>
      <c r="AAK2036"/>
      <c r="AAL2036"/>
      <c r="AAM2036"/>
      <c r="AAN2036"/>
      <c r="AAO2036"/>
      <c r="AAP2036"/>
      <c r="AAQ2036"/>
      <c r="AAR2036"/>
      <c r="AAS2036"/>
      <c r="AAT2036"/>
      <c r="AAU2036"/>
      <c r="AAV2036"/>
      <c r="AAW2036"/>
      <c r="AAX2036"/>
      <c r="AAY2036"/>
      <c r="AAZ2036"/>
      <c r="ABA2036"/>
      <c r="ABB2036"/>
      <c r="ABC2036"/>
      <c r="ABD2036"/>
      <c r="ABE2036"/>
      <c r="ABF2036"/>
      <c r="ABG2036"/>
      <c r="ABH2036"/>
      <c r="ABI2036"/>
      <c r="ABJ2036"/>
      <c r="ABK2036"/>
      <c r="ABL2036"/>
      <c r="ABM2036"/>
      <c r="ABN2036"/>
      <c r="ABO2036"/>
      <c r="ABP2036"/>
      <c r="ABQ2036"/>
      <c r="ABR2036"/>
      <c r="ABS2036"/>
      <c r="ABT2036"/>
      <c r="ABU2036"/>
      <c r="ABV2036"/>
      <c r="ABW2036"/>
      <c r="ABX2036"/>
      <c r="ABY2036"/>
      <c r="ABZ2036"/>
      <c r="ACA2036"/>
      <c r="ACB2036"/>
      <c r="ACC2036"/>
      <c r="ACD2036"/>
      <c r="ACE2036"/>
      <c r="ACF2036"/>
      <c r="ACG2036"/>
      <c r="ACH2036"/>
      <c r="ACI2036"/>
      <c r="ACJ2036"/>
      <c r="ACK2036"/>
      <c r="ACL2036"/>
      <c r="ACM2036"/>
      <c r="ACN2036"/>
      <c r="ACO2036"/>
      <c r="ACP2036"/>
      <c r="ACQ2036"/>
      <c r="ACR2036"/>
      <c r="ACS2036"/>
      <c r="ACT2036"/>
      <c r="ACU2036"/>
      <c r="ACV2036"/>
      <c r="ACW2036"/>
      <c r="ACX2036"/>
      <c r="ACY2036"/>
      <c r="ACZ2036"/>
      <c r="ADA2036"/>
      <c r="ADB2036"/>
      <c r="ADC2036"/>
      <c r="ADD2036"/>
      <c r="ADE2036"/>
      <c r="ADF2036"/>
      <c r="ADG2036"/>
      <c r="ADH2036"/>
      <c r="ADI2036"/>
      <c r="ADJ2036"/>
      <c r="ADK2036"/>
      <c r="ADL2036"/>
      <c r="ADM2036"/>
      <c r="ADN2036"/>
      <c r="ADO2036"/>
      <c r="ADP2036"/>
      <c r="ADQ2036"/>
      <c r="ADR2036"/>
      <c r="ADS2036"/>
      <c r="ADT2036"/>
      <c r="ADU2036"/>
      <c r="ADV2036"/>
      <c r="ADW2036"/>
      <c r="ADX2036"/>
      <c r="ADY2036"/>
      <c r="ADZ2036"/>
      <c r="AEA2036"/>
      <c r="AEB2036"/>
      <c r="AEC2036"/>
      <c r="AED2036"/>
      <c r="AEE2036"/>
      <c r="AEF2036"/>
      <c r="AEG2036"/>
      <c r="AEH2036"/>
      <c r="AEI2036"/>
      <c r="AEJ2036"/>
      <c r="AEK2036"/>
      <c r="AEL2036"/>
      <c r="AEM2036"/>
      <c r="AEN2036"/>
      <c r="AEO2036"/>
      <c r="AEP2036"/>
      <c r="AEQ2036"/>
      <c r="AER2036"/>
      <c r="AES2036"/>
      <c r="AET2036"/>
      <c r="AEU2036"/>
      <c r="AEV2036"/>
      <c r="AEW2036"/>
      <c r="AEX2036"/>
      <c r="AEY2036"/>
      <c r="AEZ2036"/>
      <c r="AFA2036"/>
      <c r="AFB2036"/>
      <c r="AFC2036"/>
      <c r="AFD2036"/>
      <c r="AFE2036"/>
      <c r="AFF2036"/>
      <c r="AFG2036"/>
      <c r="AFH2036"/>
      <c r="AFI2036"/>
      <c r="AFJ2036"/>
      <c r="AFK2036"/>
      <c r="AFL2036"/>
      <c r="AFM2036"/>
      <c r="AFN2036"/>
      <c r="AFO2036"/>
      <c r="AFP2036"/>
      <c r="AFQ2036"/>
      <c r="AFR2036"/>
      <c r="AFS2036"/>
      <c r="AFT2036"/>
      <c r="AFU2036"/>
      <c r="AFV2036"/>
      <c r="AFW2036"/>
      <c r="AFX2036"/>
      <c r="AFY2036"/>
      <c r="AFZ2036"/>
      <c r="AGA2036"/>
      <c r="AGB2036"/>
      <c r="AGC2036"/>
      <c r="AGD2036"/>
      <c r="AGE2036"/>
      <c r="AGF2036"/>
      <c r="AGG2036"/>
      <c r="AGH2036"/>
      <c r="AGI2036"/>
      <c r="AGJ2036"/>
      <c r="AGK2036"/>
      <c r="AGL2036"/>
      <c r="AGM2036"/>
      <c r="AGN2036"/>
      <c r="AGO2036"/>
      <c r="AGP2036"/>
      <c r="AGQ2036"/>
      <c r="AGR2036"/>
      <c r="AGS2036"/>
      <c r="AGT2036"/>
      <c r="AGU2036"/>
      <c r="AGV2036"/>
      <c r="AGW2036"/>
      <c r="AGX2036"/>
      <c r="AGY2036"/>
      <c r="AGZ2036"/>
      <c r="AHA2036"/>
      <c r="AHB2036"/>
      <c r="AHC2036"/>
      <c r="AHD2036"/>
      <c r="AHE2036"/>
      <c r="AHF2036"/>
      <c r="AHG2036"/>
      <c r="AHH2036"/>
      <c r="AHI2036"/>
      <c r="AHJ2036"/>
      <c r="AHK2036"/>
      <c r="AHL2036"/>
      <c r="AHM2036"/>
      <c r="AHN2036"/>
      <c r="AHO2036"/>
      <c r="AHP2036"/>
      <c r="AHQ2036"/>
      <c r="AHR2036"/>
      <c r="AHS2036"/>
      <c r="AHT2036"/>
      <c r="AHU2036"/>
      <c r="AHV2036"/>
      <c r="AHW2036"/>
      <c r="AHX2036"/>
      <c r="AHY2036"/>
      <c r="AHZ2036"/>
      <c r="AIA2036"/>
      <c r="AIB2036"/>
      <c r="AIC2036"/>
      <c r="AID2036"/>
      <c r="AIE2036"/>
      <c r="AIF2036"/>
      <c r="AIG2036"/>
      <c r="AIH2036"/>
      <c r="AII2036"/>
      <c r="AIJ2036"/>
      <c r="AIK2036"/>
      <c r="AIL2036"/>
      <c r="AIM2036"/>
      <c r="AIN2036"/>
      <c r="AIO2036"/>
      <c r="AIP2036"/>
      <c r="AIQ2036"/>
      <c r="AIR2036"/>
      <c r="AIS2036"/>
      <c r="AIT2036"/>
      <c r="AIU2036"/>
      <c r="AIV2036"/>
      <c r="AIW2036"/>
      <c r="AIX2036"/>
      <c r="AIY2036"/>
      <c r="AIZ2036"/>
      <c r="AJA2036"/>
      <c r="AJB2036"/>
      <c r="AJC2036"/>
      <c r="AJD2036"/>
      <c r="AJE2036"/>
      <c r="AJF2036"/>
      <c r="AJG2036"/>
      <c r="AJH2036"/>
      <c r="AJI2036"/>
      <c r="AJJ2036"/>
      <c r="AJK2036"/>
      <c r="AJL2036"/>
      <c r="AJM2036"/>
      <c r="AJN2036"/>
      <c r="AJO2036"/>
      <c r="AJP2036"/>
      <c r="AJQ2036"/>
      <c r="AJR2036"/>
      <c r="AJS2036"/>
      <c r="AJT2036"/>
      <c r="AJU2036"/>
      <c r="AJV2036"/>
      <c r="AJW2036"/>
      <c r="AJX2036"/>
      <c r="AJY2036"/>
      <c r="AJZ2036"/>
      <c r="AKA2036"/>
      <c r="AKB2036"/>
      <c r="AKC2036"/>
      <c r="AKD2036"/>
      <c r="AKE2036"/>
      <c r="AKF2036"/>
      <c r="AKG2036"/>
      <c r="AKH2036"/>
      <c r="AKI2036"/>
      <c r="AKJ2036"/>
      <c r="AKK2036"/>
      <c r="AKL2036"/>
      <c r="AKM2036"/>
      <c r="AKN2036"/>
      <c r="AKO2036"/>
      <c r="AKP2036"/>
      <c r="AKQ2036"/>
      <c r="AKR2036"/>
      <c r="AKS2036"/>
      <c r="AKT2036"/>
      <c r="AKU2036"/>
      <c r="AKV2036"/>
      <c r="AKW2036"/>
      <c r="AKX2036"/>
      <c r="AKY2036"/>
      <c r="AKZ2036"/>
      <c r="ALA2036"/>
      <c r="ALB2036"/>
      <c r="ALC2036"/>
      <c r="ALD2036"/>
      <c r="ALE2036"/>
      <c r="ALF2036"/>
      <c r="ALG2036"/>
      <c r="ALH2036"/>
      <c r="ALI2036"/>
      <c r="ALJ2036"/>
      <c r="ALK2036"/>
      <c r="ALL2036"/>
      <c r="ALM2036"/>
      <c r="ALN2036"/>
      <c r="ALO2036"/>
      <c r="ALP2036"/>
      <c r="ALQ2036"/>
      <c r="ALR2036"/>
      <c r="ALS2036"/>
      <c r="ALT2036"/>
      <c r="ALU2036"/>
      <c r="ALV2036"/>
      <c r="ALW2036"/>
      <c r="ALX2036"/>
      <c r="ALY2036"/>
      <c r="ALZ2036"/>
      <c r="AMA2036"/>
      <c r="AMB2036"/>
      <c r="AMC2036"/>
      <c r="AMD2036"/>
      <c r="AME2036"/>
      <c r="AMF2036"/>
      <c r="AMG2036"/>
      <c r="AMH2036"/>
      <c r="AMI2036"/>
      <c r="AMJ2036"/>
      <c r="AMK2036"/>
    </row>
    <row r="2037" spans="1:1025" ht="45" customHeight="1" thickTop="1" thickBot="1" x14ac:dyDescent="0.3">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c r="AU2037"/>
      <c r="AV2037"/>
      <c r="AW2037"/>
      <c r="AX2037"/>
      <c r="AY2037"/>
      <c r="AZ2037"/>
      <c r="BA2037"/>
      <c r="BB2037"/>
      <c r="BC2037"/>
      <c r="BD2037"/>
      <c r="BE2037"/>
      <c r="BF2037"/>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c r="CL2037"/>
      <c r="CM2037"/>
      <c r="CN2037"/>
      <c r="CO2037"/>
      <c r="CP2037"/>
      <c r="CQ2037"/>
      <c r="CR2037"/>
      <c r="CS2037"/>
      <c r="CT2037"/>
      <c r="CU2037"/>
      <c r="CV2037"/>
      <c r="CW2037"/>
      <c r="CX2037"/>
      <c r="CY2037"/>
      <c r="CZ2037"/>
      <c r="DA2037"/>
      <c r="DB2037"/>
      <c r="DC2037"/>
      <c r="DD2037"/>
      <c r="DE2037"/>
      <c r="DF2037"/>
      <c r="DG2037"/>
      <c r="DH2037"/>
      <c r="DI2037"/>
      <c r="DJ2037"/>
      <c r="DK2037"/>
      <c r="DL2037"/>
      <c r="DM2037"/>
      <c r="DN2037"/>
      <c r="DO2037"/>
      <c r="DP2037"/>
      <c r="DQ2037"/>
      <c r="DR2037"/>
      <c r="DS2037"/>
      <c r="DT2037"/>
      <c r="DU2037"/>
      <c r="DV2037"/>
      <c r="DW2037"/>
      <c r="DX2037"/>
      <c r="DY2037"/>
      <c r="DZ2037"/>
      <c r="EA2037"/>
      <c r="EB2037"/>
      <c r="EC2037"/>
      <c r="ED2037"/>
      <c r="EE2037"/>
      <c r="EF2037"/>
      <c r="EG2037"/>
      <c r="EH2037"/>
      <c r="EI2037"/>
      <c r="EJ2037"/>
      <c r="EK2037"/>
      <c r="EL2037"/>
      <c r="EM2037"/>
      <c r="EN2037"/>
      <c r="EO2037"/>
      <c r="EP2037"/>
      <c r="EQ2037"/>
      <c r="ER2037"/>
      <c r="ES2037"/>
      <c r="ET2037"/>
      <c r="EU2037"/>
      <c r="EV2037"/>
      <c r="EW2037"/>
      <c r="EX2037"/>
      <c r="EY2037"/>
      <c r="EZ2037"/>
      <c r="FA2037"/>
      <c r="FB2037"/>
      <c r="FC2037"/>
      <c r="FD2037"/>
      <c r="FE2037"/>
      <c r="FF2037"/>
      <c r="FG2037"/>
      <c r="FH2037"/>
      <c r="FI2037"/>
      <c r="FJ2037"/>
      <c r="FK2037"/>
      <c r="FL2037"/>
      <c r="FM2037"/>
      <c r="FN2037"/>
      <c r="FO2037"/>
      <c r="FP2037"/>
      <c r="FQ2037"/>
      <c r="FR2037"/>
      <c r="FS2037"/>
      <c r="FT2037"/>
      <c r="FU2037"/>
      <c r="FV2037"/>
      <c r="FW2037"/>
      <c r="FX2037"/>
      <c r="FY2037"/>
      <c r="FZ2037"/>
      <c r="GA2037"/>
      <c r="GB2037"/>
      <c r="GC2037"/>
      <c r="GD2037"/>
      <c r="GE2037"/>
      <c r="GF2037"/>
      <c r="GG2037"/>
      <c r="GH2037"/>
      <c r="GI2037"/>
      <c r="GJ2037"/>
      <c r="GK2037"/>
      <c r="GL2037"/>
      <c r="GM2037"/>
      <c r="GN2037"/>
      <c r="GO2037"/>
      <c r="GP2037"/>
      <c r="GQ2037"/>
      <c r="GR2037"/>
      <c r="GS2037"/>
      <c r="GT2037"/>
      <c r="GU2037"/>
      <c r="GV2037"/>
      <c r="GW2037"/>
      <c r="GX2037"/>
      <c r="GY2037"/>
      <c r="GZ2037"/>
      <c r="HA2037"/>
      <c r="HB2037"/>
      <c r="HC2037"/>
      <c r="HD2037"/>
      <c r="HE2037"/>
      <c r="HF2037"/>
      <c r="HG2037"/>
      <c r="HH2037"/>
      <c r="HI2037"/>
      <c r="HJ2037"/>
      <c r="HK2037"/>
      <c r="HL2037"/>
      <c r="HM2037"/>
      <c r="HN2037"/>
      <c r="HO2037"/>
      <c r="HP2037"/>
      <c r="HQ2037"/>
      <c r="HR2037"/>
      <c r="HS2037"/>
      <c r="HT2037"/>
      <c r="HU2037"/>
      <c r="HV2037"/>
      <c r="HW2037"/>
      <c r="HX2037"/>
      <c r="HY2037"/>
      <c r="HZ2037"/>
      <c r="IA2037"/>
      <c r="IB2037"/>
      <c r="IC2037"/>
      <c r="ID2037"/>
      <c r="IE2037"/>
      <c r="IF2037"/>
      <c r="IG2037"/>
      <c r="IH2037"/>
      <c r="II2037"/>
      <c r="IJ2037"/>
      <c r="IK2037"/>
      <c r="IL2037"/>
      <c r="IM2037"/>
      <c r="IN2037"/>
      <c r="IO2037"/>
      <c r="IP2037"/>
      <c r="IQ2037"/>
      <c r="IR2037"/>
      <c r="IS2037"/>
      <c r="IT2037"/>
      <c r="IU2037"/>
      <c r="IV2037"/>
      <c r="IW2037"/>
      <c r="IX2037"/>
      <c r="IY2037"/>
      <c r="IZ2037"/>
      <c r="JA2037"/>
      <c r="JB2037"/>
      <c r="JC2037"/>
      <c r="JD2037"/>
      <c r="JE2037"/>
      <c r="JF2037"/>
      <c r="JG2037"/>
      <c r="JH2037"/>
      <c r="JI2037"/>
      <c r="JJ2037"/>
      <c r="JK2037"/>
      <c r="JL2037"/>
      <c r="JM2037"/>
      <c r="JN2037"/>
      <c r="JO2037"/>
      <c r="JP2037"/>
      <c r="JQ2037"/>
      <c r="JR2037"/>
      <c r="JS2037"/>
      <c r="JT2037"/>
      <c r="JU2037"/>
      <c r="JV2037"/>
      <c r="JW2037"/>
      <c r="JX2037"/>
      <c r="JY2037"/>
      <c r="JZ2037"/>
      <c r="KA2037"/>
      <c r="KB2037"/>
      <c r="KC2037"/>
      <c r="KD2037"/>
      <c r="KE2037"/>
      <c r="KF2037"/>
      <c r="KG2037"/>
      <c r="KH2037"/>
      <c r="KI2037"/>
      <c r="KJ2037"/>
      <c r="KK2037"/>
      <c r="KL2037"/>
      <c r="KM2037"/>
      <c r="KN2037"/>
      <c r="KO2037"/>
      <c r="KP2037"/>
      <c r="KQ2037"/>
      <c r="KR2037"/>
      <c r="KS2037"/>
      <c r="KT2037"/>
      <c r="KU2037"/>
      <c r="KV2037"/>
      <c r="KW2037"/>
      <c r="KX2037"/>
      <c r="KY2037"/>
      <c r="KZ2037"/>
      <c r="LA2037"/>
      <c r="LB2037"/>
      <c r="LC2037"/>
      <c r="LD2037"/>
      <c r="LE2037"/>
      <c r="LF2037"/>
      <c r="LG2037"/>
      <c r="LH2037"/>
      <c r="LI2037"/>
      <c r="LJ2037"/>
      <c r="LK2037"/>
      <c r="LL2037"/>
      <c r="LM2037"/>
      <c r="LN2037"/>
      <c r="LO2037"/>
      <c r="LP2037"/>
      <c r="LQ2037"/>
      <c r="LR2037"/>
      <c r="LS2037"/>
      <c r="LT2037"/>
      <c r="LU2037"/>
      <c r="LV2037"/>
      <c r="LW2037"/>
      <c r="LX2037"/>
      <c r="LY2037"/>
      <c r="LZ2037"/>
      <c r="MA2037"/>
      <c r="MB2037"/>
      <c r="MC2037"/>
      <c r="MD2037"/>
      <c r="ME2037"/>
      <c r="MF2037"/>
      <c r="MG2037"/>
      <c r="MH2037"/>
      <c r="MI2037"/>
      <c r="MJ2037"/>
      <c r="MK2037"/>
      <c r="ML2037"/>
      <c r="MM2037"/>
      <c r="MN2037"/>
      <c r="MO2037"/>
      <c r="MP2037"/>
      <c r="MQ2037"/>
      <c r="MR2037"/>
      <c r="MS2037"/>
      <c r="MT2037"/>
      <c r="MU2037"/>
      <c r="MV2037"/>
      <c r="MW2037"/>
      <c r="MX2037"/>
      <c r="MY2037"/>
      <c r="MZ2037"/>
      <c r="NA2037"/>
      <c r="NB2037"/>
      <c r="NC2037"/>
      <c r="ND2037"/>
      <c r="NE2037"/>
      <c r="NF2037"/>
      <c r="NG2037"/>
      <c r="NH2037"/>
      <c r="NI2037"/>
      <c r="NJ2037"/>
      <c r="NK2037"/>
      <c r="NL2037"/>
      <c r="NM2037"/>
      <c r="NN2037"/>
      <c r="NO2037"/>
      <c r="NP2037"/>
      <c r="NQ2037"/>
      <c r="NR2037"/>
      <c r="NS2037"/>
      <c r="NT2037"/>
      <c r="NU2037"/>
      <c r="NV2037"/>
      <c r="NW2037"/>
      <c r="NX2037"/>
      <c r="NY2037"/>
      <c r="NZ2037"/>
      <c r="OA2037"/>
      <c r="OB2037"/>
      <c r="OC2037"/>
      <c r="OD2037"/>
      <c r="OE2037"/>
      <c r="OF2037"/>
      <c r="OG2037"/>
      <c r="OH2037"/>
      <c r="OI2037"/>
      <c r="OJ2037"/>
      <c r="OK2037"/>
      <c r="OL2037"/>
      <c r="OM2037"/>
      <c r="ON2037"/>
      <c r="OO2037"/>
      <c r="OP2037"/>
      <c r="OQ2037"/>
      <c r="OR2037"/>
      <c r="OS2037"/>
      <c r="OT2037"/>
      <c r="OU2037"/>
      <c r="OV2037"/>
      <c r="OW2037"/>
      <c r="OX2037"/>
      <c r="OY2037"/>
      <c r="OZ2037"/>
      <c r="PA2037"/>
      <c r="PB2037"/>
      <c r="PC2037"/>
      <c r="PD2037"/>
      <c r="PE2037"/>
      <c r="PF2037"/>
      <c r="PG2037"/>
      <c r="PH2037"/>
      <c r="PI2037"/>
      <c r="PJ2037"/>
      <c r="PK2037"/>
      <c r="PL2037"/>
      <c r="PM2037"/>
      <c r="PN2037"/>
      <c r="PO2037"/>
      <c r="PP2037"/>
      <c r="PQ2037"/>
      <c r="PR2037"/>
      <c r="PS2037"/>
      <c r="PT2037"/>
      <c r="PU2037"/>
      <c r="PV2037"/>
      <c r="PW2037"/>
      <c r="PX2037"/>
      <c r="PY2037"/>
      <c r="PZ2037"/>
      <c r="QA2037"/>
      <c r="QB2037"/>
      <c r="QC2037"/>
      <c r="QD2037"/>
      <c r="QE2037"/>
      <c r="QF2037"/>
      <c r="QG2037"/>
      <c r="QH2037"/>
      <c r="QI2037"/>
      <c r="QJ2037"/>
      <c r="QK2037"/>
      <c r="QL2037"/>
      <c r="QM2037"/>
      <c r="QN2037"/>
      <c r="QO2037"/>
      <c r="QP2037"/>
      <c r="QQ2037"/>
      <c r="QR2037"/>
      <c r="QS2037"/>
      <c r="QT2037"/>
      <c r="QU2037"/>
      <c r="QV2037"/>
      <c r="QW2037"/>
      <c r="QX2037"/>
      <c r="QY2037"/>
      <c r="QZ2037"/>
      <c r="RA2037"/>
      <c r="RB2037"/>
      <c r="RC2037"/>
      <c r="RD2037"/>
      <c r="RE2037"/>
      <c r="RF2037"/>
      <c r="RG2037"/>
      <c r="RH2037"/>
      <c r="RI2037"/>
      <c r="RJ2037"/>
      <c r="RK2037"/>
      <c r="RL2037"/>
      <c r="RM2037"/>
      <c r="RN2037"/>
      <c r="RO2037"/>
      <c r="RP2037"/>
      <c r="RQ2037"/>
      <c r="RR2037"/>
      <c r="RS2037"/>
      <c r="RT2037"/>
      <c r="RU2037"/>
      <c r="RV2037"/>
      <c r="RW2037"/>
      <c r="RX2037"/>
      <c r="RY2037"/>
      <c r="RZ2037"/>
      <c r="SA2037"/>
      <c r="SB2037"/>
      <c r="SC2037"/>
      <c r="SD2037"/>
      <c r="SE2037"/>
      <c r="SF2037"/>
      <c r="SG2037"/>
      <c r="SH2037"/>
      <c r="SI2037"/>
      <c r="SJ2037"/>
      <c r="SK2037"/>
      <c r="SL2037"/>
      <c r="SM2037"/>
      <c r="SN2037"/>
      <c r="SO2037"/>
      <c r="SP2037"/>
      <c r="SQ2037"/>
      <c r="SR2037"/>
      <c r="SS2037"/>
      <c r="ST2037"/>
      <c r="SU2037"/>
      <c r="SV2037"/>
      <c r="SW2037"/>
      <c r="SX2037"/>
      <c r="SY2037"/>
      <c r="SZ2037"/>
      <c r="TA2037"/>
      <c r="TB2037"/>
      <c r="TC2037"/>
      <c r="TD2037"/>
      <c r="TE2037"/>
      <c r="TF2037"/>
      <c r="TG2037"/>
      <c r="TH2037"/>
      <c r="TI2037"/>
      <c r="TJ2037"/>
      <c r="TK2037"/>
      <c r="TL2037"/>
      <c r="TM2037"/>
      <c r="TN2037"/>
      <c r="TO2037"/>
      <c r="TP2037"/>
      <c r="TQ2037"/>
      <c r="TR2037"/>
      <c r="TS2037"/>
      <c r="TT2037"/>
      <c r="TU2037"/>
      <c r="TV2037"/>
      <c r="TW2037"/>
      <c r="TX2037"/>
      <c r="TY2037"/>
      <c r="TZ2037"/>
      <c r="UA2037"/>
      <c r="UB2037"/>
      <c r="UC2037"/>
      <c r="UD2037"/>
      <c r="UE2037"/>
      <c r="UF2037"/>
      <c r="UG2037"/>
      <c r="UH2037"/>
      <c r="UI2037"/>
      <c r="UJ2037"/>
      <c r="UK2037"/>
      <c r="UL2037"/>
      <c r="UM2037"/>
      <c r="UN2037"/>
      <c r="UO2037"/>
      <c r="UP2037"/>
      <c r="UQ2037"/>
      <c r="UR2037"/>
      <c r="US2037"/>
      <c r="UT2037"/>
      <c r="UU2037"/>
      <c r="UV2037"/>
      <c r="UW2037"/>
      <c r="UX2037"/>
      <c r="UY2037"/>
      <c r="UZ2037"/>
      <c r="VA2037"/>
      <c r="VB2037"/>
      <c r="VC2037"/>
      <c r="VD2037"/>
      <c r="VE2037"/>
      <c r="VF2037"/>
      <c r="VG2037"/>
      <c r="VH2037"/>
      <c r="VI2037"/>
      <c r="VJ2037"/>
      <c r="VK2037"/>
      <c r="VL2037"/>
      <c r="VM2037"/>
      <c r="VN2037"/>
      <c r="VO2037"/>
      <c r="VP2037"/>
      <c r="VQ2037"/>
      <c r="VR2037"/>
      <c r="VS2037"/>
      <c r="VT2037"/>
      <c r="VU2037"/>
      <c r="VV2037"/>
      <c r="VW2037"/>
      <c r="VX2037"/>
      <c r="VY2037"/>
      <c r="VZ2037"/>
      <c r="WA2037"/>
      <c r="WB2037"/>
      <c r="WC2037"/>
      <c r="WD2037"/>
      <c r="WE2037"/>
      <c r="WF2037"/>
      <c r="WG2037"/>
      <c r="WH2037"/>
      <c r="WI2037"/>
      <c r="WJ2037"/>
      <c r="WK2037"/>
      <c r="WL2037"/>
      <c r="WM2037"/>
      <c r="WN2037"/>
      <c r="WO2037"/>
      <c r="WP2037"/>
      <c r="WQ2037"/>
      <c r="WR2037"/>
      <c r="WS2037"/>
      <c r="WT2037"/>
      <c r="WU2037"/>
      <c r="WV2037"/>
      <c r="WW2037"/>
      <c r="WX2037"/>
      <c r="WY2037"/>
      <c r="WZ2037"/>
      <c r="XA2037"/>
      <c r="XB2037"/>
      <c r="XC2037"/>
      <c r="XD2037"/>
      <c r="XE2037"/>
      <c r="XF2037"/>
      <c r="XG2037"/>
      <c r="XH2037"/>
      <c r="XI2037"/>
      <c r="XJ2037"/>
      <c r="XK2037"/>
      <c r="XL2037"/>
      <c r="XM2037"/>
      <c r="XN2037"/>
      <c r="XO2037"/>
      <c r="XP2037"/>
      <c r="XQ2037"/>
      <c r="XR2037"/>
      <c r="XS2037"/>
      <c r="XT2037"/>
      <c r="XU2037"/>
      <c r="XV2037"/>
      <c r="XW2037"/>
      <c r="XX2037"/>
      <c r="XY2037"/>
      <c r="XZ2037"/>
      <c r="YA2037"/>
      <c r="YB2037"/>
      <c r="YC2037"/>
      <c r="YD2037"/>
      <c r="YE2037"/>
      <c r="YF2037"/>
      <c r="YG2037"/>
      <c r="YH2037"/>
      <c r="YI2037"/>
      <c r="YJ2037"/>
      <c r="YK2037"/>
      <c r="YL2037"/>
      <c r="YM2037"/>
      <c r="YN2037"/>
      <c r="YO2037"/>
      <c r="YP2037"/>
      <c r="YQ2037"/>
      <c r="YR2037"/>
      <c r="YS2037"/>
      <c r="YT2037"/>
      <c r="YU2037"/>
      <c r="YV2037"/>
      <c r="YW2037"/>
      <c r="YX2037"/>
      <c r="YY2037"/>
      <c r="YZ2037"/>
      <c r="ZA2037"/>
      <c r="ZB2037"/>
      <c r="ZC2037"/>
      <c r="ZD2037"/>
      <c r="ZE2037"/>
      <c r="ZF2037"/>
      <c r="ZG2037"/>
      <c r="ZH2037"/>
      <c r="ZI2037"/>
      <c r="ZJ2037"/>
      <c r="ZK2037"/>
      <c r="ZL2037"/>
      <c r="ZM2037"/>
      <c r="ZN2037"/>
      <c r="ZO2037"/>
      <c r="ZP2037"/>
      <c r="ZQ2037"/>
      <c r="ZR2037"/>
      <c r="ZS2037"/>
      <c r="ZT2037"/>
      <c r="ZU2037"/>
      <c r="ZV2037"/>
      <c r="ZW2037"/>
      <c r="ZX2037"/>
      <c r="ZY2037"/>
      <c r="ZZ2037"/>
      <c r="AAA2037"/>
      <c r="AAB2037"/>
      <c r="AAC2037"/>
      <c r="AAD2037"/>
      <c r="AAE2037"/>
      <c r="AAF2037"/>
      <c r="AAG2037"/>
      <c r="AAH2037"/>
      <c r="AAI2037"/>
      <c r="AAJ2037"/>
      <c r="AAK2037"/>
      <c r="AAL2037"/>
      <c r="AAM2037"/>
      <c r="AAN2037"/>
      <c r="AAO2037"/>
      <c r="AAP2037"/>
      <c r="AAQ2037"/>
      <c r="AAR2037"/>
      <c r="AAS2037"/>
      <c r="AAT2037"/>
      <c r="AAU2037"/>
      <c r="AAV2037"/>
      <c r="AAW2037"/>
      <c r="AAX2037"/>
      <c r="AAY2037"/>
      <c r="AAZ2037"/>
      <c r="ABA2037"/>
      <c r="ABB2037"/>
      <c r="ABC2037"/>
      <c r="ABD2037"/>
      <c r="ABE2037"/>
      <c r="ABF2037"/>
      <c r="ABG2037"/>
      <c r="ABH2037"/>
      <c r="ABI2037"/>
      <c r="ABJ2037"/>
      <c r="ABK2037"/>
      <c r="ABL2037"/>
      <c r="ABM2037"/>
      <c r="ABN2037"/>
      <c r="ABO2037"/>
      <c r="ABP2037"/>
      <c r="ABQ2037"/>
      <c r="ABR2037"/>
      <c r="ABS2037"/>
      <c r="ABT2037"/>
      <c r="ABU2037"/>
      <c r="ABV2037"/>
      <c r="ABW2037"/>
      <c r="ABX2037"/>
      <c r="ABY2037"/>
      <c r="ABZ2037"/>
      <c r="ACA2037"/>
      <c r="ACB2037"/>
      <c r="ACC2037"/>
      <c r="ACD2037"/>
      <c r="ACE2037"/>
      <c r="ACF2037"/>
      <c r="ACG2037"/>
      <c r="ACH2037"/>
      <c r="ACI2037"/>
      <c r="ACJ2037"/>
      <c r="ACK2037"/>
      <c r="ACL2037"/>
      <c r="ACM2037"/>
      <c r="ACN2037"/>
      <c r="ACO2037"/>
      <c r="ACP2037"/>
      <c r="ACQ2037"/>
      <c r="ACR2037"/>
      <c r="ACS2037"/>
      <c r="ACT2037"/>
      <c r="ACU2037"/>
      <c r="ACV2037"/>
      <c r="ACW2037"/>
      <c r="ACX2037"/>
      <c r="ACY2037"/>
      <c r="ACZ2037"/>
      <c r="ADA2037"/>
      <c r="ADB2037"/>
      <c r="ADC2037"/>
      <c r="ADD2037"/>
      <c r="ADE2037"/>
      <c r="ADF2037"/>
      <c r="ADG2037"/>
      <c r="ADH2037"/>
      <c r="ADI2037"/>
      <c r="ADJ2037"/>
      <c r="ADK2037"/>
      <c r="ADL2037"/>
      <c r="ADM2037"/>
      <c r="ADN2037"/>
      <c r="ADO2037"/>
      <c r="ADP2037"/>
      <c r="ADQ2037"/>
      <c r="ADR2037"/>
      <c r="ADS2037"/>
      <c r="ADT2037"/>
      <c r="ADU2037"/>
      <c r="ADV2037"/>
      <c r="ADW2037"/>
      <c r="ADX2037"/>
      <c r="ADY2037"/>
      <c r="ADZ2037"/>
      <c r="AEA2037"/>
      <c r="AEB2037"/>
      <c r="AEC2037"/>
      <c r="AED2037"/>
      <c r="AEE2037"/>
      <c r="AEF2037"/>
      <c r="AEG2037"/>
      <c r="AEH2037"/>
      <c r="AEI2037"/>
      <c r="AEJ2037"/>
      <c r="AEK2037"/>
      <c r="AEL2037"/>
      <c r="AEM2037"/>
      <c r="AEN2037"/>
      <c r="AEO2037"/>
      <c r="AEP2037"/>
      <c r="AEQ2037"/>
      <c r="AER2037"/>
      <c r="AES2037"/>
      <c r="AET2037"/>
      <c r="AEU2037"/>
      <c r="AEV2037"/>
      <c r="AEW2037"/>
      <c r="AEX2037"/>
      <c r="AEY2037"/>
      <c r="AEZ2037"/>
      <c r="AFA2037"/>
      <c r="AFB2037"/>
      <c r="AFC2037"/>
      <c r="AFD2037"/>
      <c r="AFE2037"/>
      <c r="AFF2037"/>
      <c r="AFG2037"/>
      <c r="AFH2037"/>
      <c r="AFI2037"/>
      <c r="AFJ2037"/>
      <c r="AFK2037"/>
      <c r="AFL2037"/>
      <c r="AFM2037"/>
      <c r="AFN2037"/>
      <c r="AFO2037"/>
      <c r="AFP2037"/>
      <c r="AFQ2037"/>
      <c r="AFR2037"/>
      <c r="AFS2037"/>
      <c r="AFT2037"/>
      <c r="AFU2037"/>
      <c r="AFV2037"/>
      <c r="AFW2037"/>
      <c r="AFX2037"/>
      <c r="AFY2037"/>
      <c r="AFZ2037"/>
      <c r="AGA2037"/>
      <c r="AGB2037"/>
      <c r="AGC2037"/>
      <c r="AGD2037"/>
      <c r="AGE2037"/>
      <c r="AGF2037"/>
      <c r="AGG2037"/>
      <c r="AGH2037"/>
      <c r="AGI2037"/>
      <c r="AGJ2037"/>
      <c r="AGK2037"/>
      <c r="AGL2037"/>
      <c r="AGM2037"/>
      <c r="AGN2037"/>
      <c r="AGO2037"/>
      <c r="AGP2037"/>
      <c r="AGQ2037"/>
      <c r="AGR2037"/>
      <c r="AGS2037"/>
      <c r="AGT2037"/>
      <c r="AGU2037"/>
      <c r="AGV2037"/>
      <c r="AGW2037"/>
      <c r="AGX2037"/>
      <c r="AGY2037"/>
      <c r="AGZ2037"/>
      <c r="AHA2037"/>
      <c r="AHB2037"/>
      <c r="AHC2037"/>
      <c r="AHD2037"/>
      <c r="AHE2037"/>
      <c r="AHF2037"/>
      <c r="AHG2037"/>
      <c r="AHH2037"/>
      <c r="AHI2037"/>
      <c r="AHJ2037"/>
      <c r="AHK2037"/>
      <c r="AHL2037"/>
      <c r="AHM2037"/>
      <c r="AHN2037"/>
      <c r="AHO2037"/>
      <c r="AHP2037"/>
      <c r="AHQ2037"/>
      <c r="AHR2037"/>
      <c r="AHS2037"/>
      <c r="AHT2037"/>
      <c r="AHU2037"/>
      <c r="AHV2037"/>
      <c r="AHW2037"/>
      <c r="AHX2037"/>
      <c r="AHY2037"/>
      <c r="AHZ2037"/>
      <c r="AIA2037"/>
      <c r="AIB2037"/>
      <c r="AIC2037"/>
      <c r="AID2037"/>
      <c r="AIE2037"/>
      <c r="AIF2037"/>
      <c r="AIG2037"/>
      <c r="AIH2037"/>
      <c r="AII2037"/>
      <c r="AIJ2037"/>
      <c r="AIK2037"/>
      <c r="AIL2037"/>
      <c r="AIM2037"/>
      <c r="AIN2037"/>
      <c r="AIO2037"/>
      <c r="AIP2037"/>
      <c r="AIQ2037"/>
      <c r="AIR2037"/>
      <c r="AIS2037"/>
      <c r="AIT2037"/>
      <c r="AIU2037"/>
      <c r="AIV2037"/>
      <c r="AIW2037"/>
      <c r="AIX2037"/>
      <c r="AIY2037"/>
      <c r="AIZ2037"/>
      <c r="AJA2037"/>
      <c r="AJB2037"/>
      <c r="AJC2037"/>
      <c r="AJD2037"/>
      <c r="AJE2037"/>
      <c r="AJF2037"/>
      <c r="AJG2037"/>
      <c r="AJH2037"/>
      <c r="AJI2037"/>
      <c r="AJJ2037"/>
      <c r="AJK2037"/>
      <c r="AJL2037"/>
      <c r="AJM2037"/>
      <c r="AJN2037"/>
      <c r="AJO2037"/>
      <c r="AJP2037"/>
      <c r="AJQ2037"/>
      <c r="AJR2037"/>
      <c r="AJS2037"/>
      <c r="AJT2037"/>
      <c r="AJU2037"/>
      <c r="AJV2037"/>
      <c r="AJW2037"/>
      <c r="AJX2037"/>
      <c r="AJY2037"/>
      <c r="AJZ2037"/>
      <c r="AKA2037"/>
      <c r="AKB2037"/>
      <c r="AKC2037"/>
      <c r="AKD2037"/>
      <c r="AKE2037"/>
      <c r="AKF2037"/>
      <c r="AKG2037"/>
      <c r="AKH2037"/>
      <c r="AKI2037"/>
      <c r="AKJ2037"/>
      <c r="AKK2037"/>
      <c r="AKL2037"/>
      <c r="AKM2037"/>
      <c r="AKN2037"/>
      <c r="AKO2037"/>
      <c r="AKP2037"/>
      <c r="AKQ2037"/>
      <c r="AKR2037"/>
      <c r="AKS2037"/>
      <c r="AKT2037"/>
      <c r="AKU2037"/>
      <c r="AKV2037"/>
      <c r="AKW2037"/>
      <c r="AKX2037"/>
      <c r="AKY2037"/>
      <c r="AKZ2037"/>
      <c r="ALA2037"/>
      <c r="ALB2037"/>
      <c r="ALC2037"/>
      <c r="ALD2037"/>
      <c r="ALE2037"/>
      <c r="ALF2037"/>
      <c r="ALG2037"/>
      <c r="ALH2037"/>
      <c r="ALI2037"/>
      <c r="ALJ2037"/>
      <c r="ALK2037"/>
      <c r="ALL2037"/>
      <c r="ALM2037"/>
      <c r="ALN2037"/>
      <c r="ALO2037"/>
      <c r="ALP2037"/>
      <c r="ALQ2037"/>
      <c r="ALR2037"/>
      <c r="ALS2037"/>
      <c r="ALT2037"/>
      <c r="ALU2037"/>
      <c r="ALV2037"/>
      <c r="ALW2037"/>
      <c r="ALX2037"/>
      <c r="ALY2037"/>
      <c r="ALZ2037"/>
      <c r="AMA2037"/>
      <c r="AMB2037"/>
      <c r="AMC2037"/>
      <c r="AMD2037"/>
      <c r="AME2037"/>
      <c r="AMF2037"/>
      <c r="AMG2037"/>
      <c r="AMH2037"/>
      <c r="AMI2037"/>
      <c r="AMJ2037"/>
      <c r="AMK2037"/>
    </row>
    <row r="2038" spans="1:1025" ht="45" customHeight="1" thickTop="1" thickBot="1" x14ac:dyDescent="0.3">
      <c r="A2038" s="257" t="s">
        <v>197</v>
      </c>
      <c r="B2038" s="257"/>
      <c r="C2038" s="257"/>
      <c r="D2038" s="257"/>
      <c r="E2038" s="257"/>
      <c r="F2038" s="257"/>
      <c r="G2038" s="257"/>
      <c r="H2038" s="257"/>
      <c r="I2038" s="257"/>
      <c r="J2038" s="257"/>
      <c r="K2038" s="257"/>
      <c r="L2038" s="257"/>
      <c r="M2038" s="257"/>
      <c r="N2038" s="257"/>
      <c r="O2038" s="257"/>
      <c r="P2038" s="257"/>
      <c r="Q2038" s="56" t="s">
        <v>188</v>
      </c>
      <c r="R2038" s="258" t="s">
        <v>189</v>
      </c>
      <c r="S2038" s="258"/>
      <c r="T2038" s="258"/>
      <c r="U2038" s="258"/>
      <c r="V2038" s="258"/>
      <c r="W2038" s="258"/>
      <c r="X2038" s="258"/>
      <c r="Y2038" s="258"/>
      <c r="Z2038" s="258"/>
      <c r="AA2038" s="258"/>
      <c r="AB2038" s="258"/>
      <c r="AC2038" s="258"/>
      <c r="AD2038" s="258"/>
      <c r="AE2038" s="258"/>
      <c r="AF2038" s="57" t="s">
        <v>188</v>
      </c>
      <c r="AG2038" s="259" t="s">
        <v>7</v>
      </c>
      <c r="AH2038" s="259"/>
      <c r="AI2038" s="259"/>
      <c r="AJ2038" s="259"/>
      <c r="AK2038" s="259"/>
      <c r="AL2038" s="259"/>
      <c r="AM2038" s="259"/>
      <c r="AN2038" s="259"/>
      <c r="AO2038" s="259"/>
      <c r="AP2038" s="259"/>
      <c r="AQ2038" s="259"/>
      <c r="AR2038" s="259"/>
      <c r="AS2038" s="259"/>
      <c r="AT2038" s="259"/>
      <c r="AU2038"/>
      <c r="AV2038"/>
      <c r="AW2038"/>
      <c r="AX2038"/>
      <c r="AY2038"/>
      <c r="AZ2038"/>
      <c r="BA2038"/>
      <c r="BB2038"/>
      <c r="BC2038"/>
      <c r="BD2038"/>
      <c r="BE2038"/>
      <c r="BF2038"/>
      <c r="BG2038"/>
      <c r="BH2038"/>
      <c r="BI2038"/>
      <c r="BJ2038"/>
      <c r="BK2038"/>
      <c r="BL2038"/>
      <c r="BM2038"/>
      <c r="BN2038"/>
      <c r="BO2038"/>
      <c r="BP2038"/>
      <c r="BQ2038"/>
      <c r="BR2038"/>
      <c r="BS2038"/>
      <c r="BT2038"/>
      <c r="BU2038"/>
      <c r="BV2038"/>
      <c r="BW2038"/>
      <c r="BX2038"/>
      <c r="BY2038"/>
      <c r="BZ2038"/>
      <c r="CA2038"/>
      <c r="CB2038"/>
      <c r="CC2038"/>
      <c r="CD2038"/>
      <c r="CE2038"/>
      <c r="CF2038"/>
      <c r="CG2038"/>
      <c r="CH2038"/>
      <c r="CI2038"/>
      <c r="CJ2038"/>
      <c r="CK2038"/>
      <c r="CL2038"/>
      <c r="CM2038"/>
      <c r="CN2038"/>
      <c r="CO2038"/>
      <c r="CP2038"/>
      <c r="CQ2038"/>
      <c r="CR2038"/>
      <c r="CS2038"/>
      <c r="CT2038"/>
      <c r="CU2038"/>
      <c r="CV2038"/>
      <c r="CW2038"/>
      <c r="CX2038"/>
      <c r="CY2038"/>
      <c r="CZ2038"/>
      <c r="DA2038"/>
      <c r="DB2038"/>
      <c r="DC2038"/>
      <c r="DD2038"/>
      <c r="DE2038"/>
      <c r="DF2038"/>
      <c r="DG2038"/>
      <c r="DH2038"/>
      <c r="DI2038"/>
      <c r="DJ2038"/>
      <c r="DK2038"/>
      <c r="DL2038"/>
      <c r="DM2038"/>
      <c r="DN2038"/>
      <c r="DO2038"/>
      <c r="DP2038"/>
      <c r="DQ2038"/>
      <c r="DR2038"/>
      <c r="DS2038"/>
      <c r="DT2038"/>
      <c r="DU2038"/>
      <c r="DV2038"/>
      <c r="DW2038"/>
      <c r="DX2038"/>
      <c r="DY2038"/>
      <c r="DZ2038"/>
      <c r="EA2038"/>
      <c r="EB2038"/>
      <c r="EC2038"/>
      <c r="ED2038"/>
      <c r="EE2038"/>
      <c r="EF2038"/>
      <c r="EG2038"/>
      <c r="EH2038"/>
      <c r="EI2038"/>
      <c r="EJ2038"/>
      <c r="EK2038"/>
      <c r="EL2038"/>
      <c r="EM2038"/>
      <c r="EN2038"/>
      <c r="EO2038"/>
      <c r="EP2038"/>
      <c r="EQ2038"/>
      <c r="ER2038"/>
      <c r="ES2038"/>
      <c r="ET2038"/>
      <c r="EU2038"/>
      <c r="EV2038"/>
      <c r="EW2038"/>
      <c r="EX2038"/>
      <c r="EY2038"/>
      <c r="EZ2038"/>
      <c r="FA2038"/>
      <c r="FB2038"/>
      <c r="FC2038"/>
      <c r="FD2038"/>
      <c r="FE2038"/>
      <c r="FF2038"/>
      <c r="FG2038"/>
      <c r="FH2038"/>
      <c r="FI2038"/>
      <c r="FJ2038"/>
      <c r="FK2038"/>
      <c r="FL2038"/>
      <c r="FM2038"/>
      <c r="FN2038"/>
      <c r="FO2038"/>
      <c r="FP2038"/>
      <c r="FQ2038"/>
      <c r="FR2038"/>
      <c r="FS2038"/>
      <c r="FT2038"/>
      <c r="FU2038"/>
      <c r="FV2038"/>
      <c r="FW2038"/>
      <c r="FX2038"/>
      <c r="FY2038"/>
      <c r="FZ2038"/>
      <c r="GA2038"/>
      <c r="GB2038"/>
      <c r="GC2038"/>
      <c r="GD2038"/>
      <c r="GE2038"/>
      <c r="GF2038"/>
      <c r="GG2038"/>
      <c r="GH2038"/>
      <c r="GI2038"/>
      <c r="GJ2038"/>
      <c r="GK2038"/>
      <c r="GL2038"/>
      <c r="GM2038"/>
      <c r="GN2038"/>
      <c r="GO2038"/>
      <c r="GP2038"/>
      <c r="GQ2038"/>
      <c r="GR2038"/>
      <c r="GS2038"/>
      <c r="GT2038"/>
      <c r="GU2038"/>
      <c r="GV2038"/>
      <c r="GW2038"/>
      <c r="GX2038"/>
      <c r="GY2038"/>
      <c r="GZ2038"/>
      <c r="HA2038"/>
      <c r="HB2038"/>
      <c r="HC2038"/>
      <c r="HD2038"/>
      <c r="HE2038"/>
      <c r="HF2038"/>
      <c r="HG2038"/>
      <c r="HH2038"/>
      <c r="HI2038"/>
      <c r="HJ2038"/>
      <c r="HK2038"/>
      <c r="HL2038"/>
      <c r="HM2038"/>
      <c r="HN2038"/>
      <c r="HO2038"/>
      <c r="HP2038"/>
      <c r="HQ2038"/>
      <c r="HR2038"/>
      <c r="HS2038"/>
      <c r="HT2038"/>
      <c r="HU2038"/>
      <c r="HV2038"/>
      <c r="HW2038"/>
      <c r="HX2038"/>
      <c r="HY2038"/>
      <c r="HZ2038"/>
      <c r="IA2038"/>
      <c r="IB2038"/>
      <c r="IC2038"/>
      <c r="ID2038"/>
      <c r="IE2038"/>
      <c r="IF2038"/>
      <c r="IG2038"/>
      <c r="IH2038"/>
      <c r="II2038"/>
      <c r="IJ2038"/>
      <c r="IK2038"/>
      <c r="IL2038"/>
      <c r="IM2038"/>
      <c r="IN2038"/>
      <c r="IO2038"/>
      <c r="IP2038"/>
      <c r="IQ2038"/>
      <c r="IR2038"/>
      <c r="IS2038"/>
      <c r="IT2038"/>
      <c r="IU2038"/>
      <c r="IV2038"/>
      <c r="IW2038"/>
      <c r="IX2038"/>
      <c r="IY2038"/>
      <c r="IZ2038"/>
      <c r="JA2038"/>
      <c r="JB2038"/>
      <c r="JC2038"/>
      <c r="JD2038"/>
      <c r="JE2038"/>
      <c r="JF2038"/>
      <c r="JG2038"/>
      <c r="JH2038"/>
      <c r="JI2038"/>
      <c r="JJ2038"/>
      <c r="JK2038"/>
      <c r="JL2038"/>
      <c r="JM2038"/>
      <c r="JN2038"/>
      <c r="JO2038"/>
      <c r="JP2038"/>
      <c r="JQ2038"/>
      <c r="JR2038"/>
      <c r="JS2038"/>
      <c r="JT2038"/>
      <c r="JU2038"/>
      <c r="JV2038"/>
      <c r="JW2038"/>
      <c r="JX2038"/>
      <c r="JY2038"/>
      <c r="JZ2038"/>
      <c r="KA2038"/>
      <c r="KB2038"/>
      <c r="KC2038"/>
      <c r="KD2038"/>
      <c r="KE2038"/>
      <c r="KF2038"/>
      <c r="KG2038"/>
      <c r="KH2038"/>
      <c r="KI2038"/>
      <c r="KJ2038"/>
      <c r="KK2038"/>
      <c r="KL2038"/>
      <c r="KM2038"/>
      <c r="KN2038"/>
      <c r="KO2038"/>
      <c r="KP2038"/>
      <c r="KQ2038"/>
      <c r="KR2038"/>
      <c r="KS2038"/>
      <c r="KT2038"/>
      <c r="KU2038"/>
      <c r="KV2038"/>
      <c r="KW2038"/>
      <c r="KX2038"/>
      <c r="KY2038"/>
      <c r="KZ2038"/>
      <c r="LA2038"/>
      <c r="LB2038"/>
      <c r="LC2038"/>
      <c r="LD2038"/>
      <c r="LE2038"/>
      <c r="LF2038"/>
      <c r="LG2038"/>
      <c r="LH2038"/>
      <c r="LI2038"/>
      <c r="LJ2038"/>
      <c r="LK2038"/>
      <c r="LL2038"/>
      <c r="LM2038"/>
      <c r="LN2038"/>
      <c r="LO2038"/>
      <c r="LP2038"/>
      <c r="LQ2038"/>
      <c r="LR2038"/>
      <c r="LS2038"/>
      <c r="LT2038"/>
      <c r="LU2038"/>
      <c r="LV2038"/>
      <c r="LW2038"/>
      <c r="LX2038"/>
      <c r="LY2038"/>
      <c r="LZ2038"/>
      <c r="MA2038"/>
      <c r="MB2038"/>
      <c r="MC2038"/>
      <c r="MD2038"/>
      <c r="ME2038"/>
      <c r="MF2038"/>
      <c r="MG2038"/>
      <c r="MH2038"/>
      <c r="MI2038"/>
      <c r="MJ2038"/>
      <c r="MK2038"/>
      <c r="ML2038"/>
      <c r="MM2038"/>
      <c r="MN2038"/>
      <c r="MO2038"/>
      <c r="MP2038"/>
      <c r="MQ2038"/>
      <c r="MR2038"/>
      <c r="MS2038"/>
      <c r="MT2038"/>
      <c r="MU2038"/>
      <c r="MV2038"/>
      <c r="MW2038"/>
      <c r="MX2038"/>
      <c r="MY2038"/>
      <c r="MZ2038"/>
      <c r="NA2038"/>
      <c r="NB2038"/>
      <c r="NC2038"/>
      <c r="ND2038"/>
      <c r="NE2038"/>
      <c r="NF2038"/>
      <c r="NG2038"/>
      <c r="NH2038"/>
      <c r="NI2038"/>
      <c r="NJ2038"/>
      <c r="NK2038"/>
      <c r="NL2038"/>
      <c r="NM2038"/>
      <c r="NN2038"/>
      <c r="NO2038"/>
      <c r="NP2038"/>
      <c r="NQ2038"/>
      <c r="NR2038"/>
      <c r="NS2038"/>
      <c r="NT2038"/>
      <c r="NU2038"/>
      <c r="NV2038"/>
      <c r="NW2038"/>
      <c r="NX2038"/>
      <c r="NY2038"/>
      <c r="NZ2038"/>
      <c r="OA2038"/>
      <c r="OB2038"/>
      <c r="OC2038"/>
      <c r="OD2038"/>
      <c r="OE2038"/>
      <c r="OF2038"/>
      <c r="OG2038"/>
      <c r="OH2038"/>
      <c r="OI2038"/>
      <c r="OJ2038"/>
      <c r="OK2038"/>
      <c r="OL2038"/>
      <c r="OM2038"/>
      <c r="ON2038"/>
      <c r="OO2038"/>
      <c r="OP2038"/>
      <c r="OQ2038"/>
      <c r="OR2038"/>
      <c r="OS2038"/>
      <c r="OT2038"/>
      <c r="OU2038"/>
      <c r="OV2038"/>
      <c r="OW2038"/>
      <c r="OX2038"/>
      <c r="OY2038"/>
      <c r="OZ2038"/>
      <c r="PA2038"/>
      <c r="PB2038"/>
      <c r="PC2038"/>
      <c r="PD2038"/>
      <c r="PE2038"/>
      <c r="PF2038"/>
      <c r="PG2038"/>
      <c r="PH2038"/>
      <c r="PI2038"/>
      <c r="PJ2038"/>
      <c r="PK2038"/>
      <c r="PL2038"/>
      <c r="PM2038"/>
      <c r="PN2038"/>
      <c r="PO2038"/>
      <c r="PP2038"/>
      <c r="PQ2038"/>
      <c r="PR2038"/>
      <c r="PS2038"/>
      <c r="PT2038"/>
      <c r="PU2038"/>
      <c r="PV2038"/>
      <c r="PW2038"/>
      <c r="PX2038"/>
      <c r="PY2038"/>
      <c r="PZ2038"/>
      <c r="QA2038"/>
      <c r="QB2038"/>
      <c r="QC2038"/>
      <c r="QD2038"/>
      <c r="QE2038"/>
      <c r="QF2038"/>
      <c r="QG2038"/>
      <c r="QH2038"/>
      <c r="QI2038"/>
      <c r="QJ2038"/>
      <c r="QK2038"/>
      <c r="QL2038"/>
      <c r="QM2038"/>
      <c r="QN2038"/>
      <c r="QO2038"/>
      <c r="QP2038"/>
      <c r="QQ2038"/>
      <c r="QR2038"/>
      <c r="QS2038"/>
      <c r="QT2038"/>
      <c r="QU2038"/>
      <c r="QV2038"/>
      <c r="QW2038"/>
      <c r="QX2038"/>
      <c r="QY2038"/>
      <c r="QZ2038"/>
      <c r="RA2038"/>
      <c r="RB2038"/>
      <c r="RC2038"/>
      <c r="RD2038"/>
      <c r="RE2038"/>
      <c r="RF2038"/>
      <c r="RG2038"/>
      <c r="RH2038"/>
      <c r="RI2038"/>
      <c r="RJ2038"/>
      <c r="RK2038"/>
      <c r="RL2038"/>
      <c r="RM2038"/>
      <c r="RN2038"/>
      <c r="RO2038"/>
      <c r="RP2038"/>
      <c r="RQ2038"/>
      <c r="RR2038"/>
      <c r="RS2038"/>
      <c r="RT2038"/>
      <c r="RU2038"/>
      <c r="RV2038"/>
      <c r="RW2038"/>
      <c r="RX2038"/>
      <c r="RY2038"/>
      <c r="RZ2038"/>
      <c r="SA2038"/>
      <c r="SB2038"/>
      <c r="SC2038"/>
      <c r="SD2038"/>
      <c r="SE2038"/>
      <c r="SF2038"/>
      <c r="SG2038"/>
      <c r="SH2038"/>
      <c r="SI2038"/>
      <c r="SJ2038"/>
      <c r="SK2038"/>
      <c r="SL2038"/>
      <c r="SM2038"/>
      <c r="SN2038"/>
      <c r="SO2038"/>
      <c r="SP2038"/>
      <c r="SQ2038"/>
      <c r="SR2038"/>
      <c r="SS2038"/>
      <c r="ST2038"/>
      <c r="SU2038"/>
      <c r="SV2038"/>
      <c r="SW2038"/>
      <c r="SX2038"/>
      <c r="SY2038"/>
      <c r="SZ2038"/>
      <c r="TA2038"/>
      <c r="TB2038"/>
      <c r="TC2038"/>
      <c r="TD2038"/>
      <c r="TE2038"/>
      <c r="TF2038"/>
      <c r="TG2038"/>
      <c r="TH2038"/>
      <c r="TI2038"/>
      <c r="TJ2038"/>
      <c r="TK2038"/>
      <c r="TL2038"/>
      <c r="TM2038"/>
      <c r="TN2038"/>
      <c r="TO2038"/>
      <c r="TP2038"/>
      <c r="TQ2038"/>
      <c r="TR2038"/>
      <c r="TS2038"/>
      <c r="TT2038"/>
      <c r="TU2038"/>
      <c r="TV2038"/>
      <c r="TW2038"/>
      <c r="TX2038"/>
      <c r="TY2038"/>
      <c r="TZ2038"/>
      <c r="UA2038"/>
      <c r="UB2038"/>
      <c r="UC2038"/>
      <c r="UD2038"/>
      <c r="UE2038"/>
      <c r="UF2038"/>
      <c r="UG2038"/>
      <c r="UH2038"/>
      <c r="UI2038"/>
      <c r="UJ2038"/>
      <c r="UK2038"/>
      <c r="UL2038"/>
      <c r="UM2038"/>
      <c r="UN2038"/>
      <c r="UO2038"/>
      <c r="UP2038"/>
      <c r="UQ2038"/>
      <c r="UR2038"/>
      <c r="US2038"/>
      <c r="UT2038"/>
      <c r="UU2038"/>
      <c r="UV2038"/>
      <c r="UW2038"/>
      <c r="UX2038"/>
      <c r="UY2038"/>
      <c r="UZ2038"/>
      <c r="VA2038"/>
      <c r="VB2038"/>
      <c r="VC2038"/>
      <c r="VD2038"/>
      <c r="VE2038"/>
      <c r="VF2038"/>
      <c r="VG2038"/>
      <c r="VH2038"/>
      <c r="VI2038"/>
      <c r="VJ2038"/>
      <c r="VK2038"/>
      <c r="VL2038"/>
      <c r="VM2038"/>
      <c r="VN2038"/>
      <c r="VO2038"/>
      <c r="VP2038"/>
      <c r="VQ2038"/>
      <c r="VR2038"/>
      <c r="VS2038"/>
      <c r="VT2038"/>
      <c r="VU2038"/>
      <c r="VV2038"/>
      <c r="VW2038"/>
      <c r="VX2038"/>
      <c r="VY2038"/>
      <c r="VZ2038"/>
      <c r="WA2038"/>
      <c r="WB2038"/>
      <c r="WC2038"/>
      <c r="WD2038"/>
      <c r="WE2038"/>
      <c r="WF2038"/>
      <c r="WG2038"/>
      <c r="WH2038"/>
      <c r="WI2038"/>
      <c r="WJ2038"/>
      <c r="WK2038"/>
      <c r="WL2038"/>
      <c r="WM2038"/>
      <c r="WN2038"/>
      <c r="WO2038"/>
      <c r="WP2038"/>
      <c r="WQ2038"/>
      <c r="WR2038"/>
      <c r="WS2038"/>
      <c r="WT2038"/>
      <c r="WU2038"/>
      <c r="WV2038"/>
      <c r="WW2038"/>
      <c r="WX2038"/>
      <c r="WY2038"/>
      <c r="WZ2038"/>
      <c r="XA2038"/>
      <c r="XB2038"/>
      <c r="XC2038"/>
      <c r="XD2038"/>
      <c r="XE2038"/>
      <c r="XF2038"/>
      <c r="XG2038"/>
      <c r="XH2038"/>
      <c r="XI2038"/>
      <c r="XJ2038"/>
      <c r="XK2038"/>
      <c r="XL2038"/>
      <c r="XM2038"/>
      <c r="XN2038"/>
      <c r="XO2038"/>
      <c r="XP2038"/>
      <c r="XQ2038"/>
      <c r="XR2038"/>
      <c r="XS2038"/>
      <c r="XT2038"/>
      <c r="XU2038"/>
      <c r="XV2038"/>
      <c r="XW2038"/>
      <c r="XX2038"/>
      <c r="XY2038"/>
      <c r="XZ2038"/>
      <c r="YA2038"/>
      <c r="YB2038"/>
      <c r="YC2038"/>
      <c r="YD2038"/>
      <c r="YE2038"/>
      <c r="YF2038"/>
      <c r="YG2038"/>
      <c r="YH2038"/>
      <c r="YI2038"/>
      <c r="YJ2038"/>
      <c r="YK2038"/>
      <c r="YL2038"/>
      <c r="YM2038"/>
      <c r="YN2038"/>
      <c r="YO2038"/>
      <c r="YP2038"/>
      <c r="YQ2038"/>
      <c r="YR2038"/>
      <c r="YS2038"/>
      <c r="YT2038"/>
      <c r="YU2038"/>
      <c r="YV2038"/>
      <c r="YW2038"/>
      <c r="YX2038"/>
      <c r="YY2038"/>
      <c r="YZ2038"/>
      <c r="ZA2038"/>
      <c r="ZB2038"/>
      <c r="ZC2038"/>
      <c r="ZD2038"/>
      <c r="ZE2038"/>
      <c r="ZF2038"/>
      <c r="ZG2038"/>
      <c r="ZH2038"/>
      <c r="ZI2038"/>
      <c r="ZJ2038"/>
      <c r="ZK2038"/>
      <c r="ZL2038"/>
      <c r="ZM2038"/>
      <c r="ZN2038"/>
      <c r="ZO2038"/>
      <c r="ZP2038"/>
      <c r="ZQ2038"/>
      <c r="ZR2038"/>
      <c r="ZS2038"/>
      <c r="ZT2038"/>
      <c r="ZU2038"/>
      <c r="ZV2038"/>
      <c r="ZW2038"/>
      <c r="ZX2038"/>
      <c r="ZY2038"/>
      <c r="ZZ2038"/>
      <c r="AAA2038"/>
      <c r="AAB2038"/>
      <c r="AAC2038"/>
      <c r="AAD2038"/>
      <c r="AAE2038"/>
      <c r="AAF2038"/>
      <c r="AAG2038"/>
      <c r="AAH2038"/>
      <c r="AAI2038"/>
      <c r="AAJ2038"/>
      <c r="AAK2038"/>
      <c r="AAL2038"/>
      <c r="AAM2038"/>
      <c r="AAN2038"/>
      <c r="AAO2038"/>
      <c r="AAP2038"/>
      <c r="AAQ2038"/>
      <c r="AAR2038"/>
      <c r="AAS2038"/>
      <c r="AAT2038"/>
      <c r="AAU2038"/>
      <c r="AAV2038"/>
      <c r="AAW2038"/>
      <c r="AAX2038"/>
      <c r="AAY2038"/>
      <c r="AAZ2038"/>
      <c r="ABA2038"/>
      <c r="ABB2038"/>
      <c r="ABC2038"/>
      <c r="ABD2038"/>
      <c r="ABE2038"/>
      <c r="ABF2038"/>
      <c r="ABG2038"/>
      <c r="ABH2038"/>
      <c r="ABI2038"/>
      <c r="ABJ2038"/>
      <c r="ABK2038"/>
      <c r="ABL2038"/>
      <c r="ABM2038"/>
      <c r="ABN2038"/>
      <c r="ABO2038"/>
      <c r="ABP2038"/>
      <c r="ABQ2038"/>
      <c r="ABR2038"/>
      <c r="ABS2038"/>
      <c r="ABT2038"/>
      <c r="ABU2038"/>
      <c r="ABV2038"/>
      <c r="ABW2038"/>
      <c r="ABX2038"/>
      <c r="ABY2038"/>
      <c r="ABZ2038"/>
      <c r="ACA2038"/>
      <c r="ACB2038"/>
      <c r="ACC2038"/>
      <c r="ACD2038"/>
      <c r="ACE2038"/>
      <c r="ACF2038"/>
      <c r="ACG2038"/>
      <c r="ACH2038"/>
      <c r="ACI2038"/>
      <c r="ACJ2038"/>
      <c r="ACK2038"/>
      <c r="ACL2038"/>
      <c r="ACM2038"/>
      <c r="ACN2038"/>
      <c r="ACO2038"/>
      <c r="ACP2038"/>
      <c r="ACQ2038"/>
      <c r="ACR2038"/>
      <c r="ACS2038"/>
      <c r="ACT2038"/>
      <c r="ACU2038"/>
      <c r="ACV2038"/>
      <c r="ACW2038"/>
      <c r="ACX2038"/>
      <c r="ACY2038"/>
      <c r="ACZ2038"/>
      <c r="ADA2038"/>
      <c r="ADB2038"/>
      <c r="ADC2038"/>
      <c r="ADD2038"/>
      <c r="ADE2038"/>
      <c r="ADF2038"/>
      <c r="ADG2038"/>
      <c r="ADH2038"/>
      <c r="ADI2038"/>
      <c r="ADJ2038"/>
      <c r="ADK2038"/>
      <c r="ADL2038"/>
      <c r="ADM2038"/>
      <c r="ADN2038"/>
      <c r="ADO2038"/>
      <c r="ADP2038"/>
      <c r="ADQ2038"/>
      <c r="ADR2038"/>
      <c r="ADS2038"/>
      <c r="ADT2038"/>
      <c r="ADU2038"/>
      <c r="ADV2038"/>
      <c r="ADW2038"/>
      <c r="ADX2038"/>
      <c r="ADY2038"/>
      <c r="ADZ2038"/>
      <c r="AEA2038"/>
      <c r="AEB2038"/>
      <c r="AEC2038"/>
      <c r="AED2038"/>
      <c r="AEE2038"/>
      <c r="AEF2038"/>
      <c r="AEG2038"/>
      <c r="AEH2038"/>
      <c r="AEI2038"/>
      <c r="AEJ2038"/>
      <c r="AEK2038"/>
      <c r="AEL2038"/>
      <c r="AEM2038"/>
      <c r="AEN2038"/>
      <c r="AEO2038"/>
      <c r="AEP2038"/>
      <c r="AEQ2038"/>
      <c r="AER2038"/>
      <c r="AES2038"/>
      <c r="AET2038"/>
      <c r="AEU2038"/>
      <c r="AEV2038"/>
      <c r="AEW2038"/>
      <c r="AEX2038"/>
      <c r="AEY2038"/>
      <c r="AEZ2038"/>
      <c r="AFA2038"/>
      <c r="AFB2038"/>
      <c r="AFC2038"/>
      <c r="AFD2038"/>
      <c r="AFE2038"/>
      <c r="AFF2038"/>
      <c r="AFG2038"/>
      <c r="AFH2038"/>
      <c r="AFI2038"/>
      <c r="AFJ2038"/>
      <c r="AFK2038"/>
      <c r="AFL2038"/>
      <c r="AFM2038"/>
      <c r="AFN2038"/>
      <c r="AFO2038"/>
      <c r="AFP2038"/>
      <c r="AFQ2038"/>
      <c r="AFR2038"/>
      <c r="AFS2038"/>
      <c r="AFT2038"/>
      <c r="AFU2038"/>
      <c r="AFV2038"/>
      <c r="AFW2038"/>
      <c r="AFX2038"/>
      <c r="AFY2038"/>
      <c r="AFZ2038"/>
      <c r="AGA2038"/>
      <c r="AGB2038"/>
      <c r="AGC2038"/>
      <c r="AGD2038"/>
      <c r="AGE2038"/>
      <c r="AGF2038"/>
      <c r="AGG2038"/>
      <c r="AGH2038"/>
      <c r="AGI2038"/>
      <c r="AGJ2038"/>
      <c r="AGK2038"/>
      <c r="AGL2038"/>
      <c r="AGM2038"/>
      <c r="AGN2038"/>
      <c r="AGO2038"/>
      <c r="AGP2038"/>
      <c r="AGQ2038"/>
      <c r="AGR2038"/>
      <c r="AGS2038"/>
      <c r="AGT2038"/>
      <c r="AGU2038"/>
      <c r="AGV2038"/>
      <c r="AGW2038"/>
      <c r="AGX2038"/>
      <c r="AGY2038"/>
      <c r="AGZ2038"/>
      <c r="AHA2038"/>
      <c r="AHB2038"/>
      <c r="AHC2038"/>
      <c r="AHD2038"/>
      <c r="AHE2038"/>
      <c r="AHF2038"/>
      <c r="AHG2038"/>
      <c r="AHH2038"/>
      <c r="AHI2038"/>
      <c r="AHJ2038"/>
      <c r="AHK2038"/>
      <c r="AHL2038"/>
      <c r="AHM2038"/>
      <c r="AHN2038"/>
      <c r="AHO2038"/>
      <c r="AHP2038"/>
      <c r="AHQ2038"/>
      <c r="AHR2038"/>
      <c r="AHS2038"/>
      <c r="AHT2038"/>
      <c r="AHU2038"/>
      <c r="AHV2038"/>
      <c r="AHW2038"/>
      <c r="AHX2038"/>
      <c r="AHY2038"/>
      <c r="AHZ2038"/>
      <c r="AIA2038"/>
      <c r="AIB2038"/>
      <c r="AIC2038"/>
      <c r="AID2038"/>
      <c r="AIE2038"/>
      <c r="AIF2038"/>
      <c r="AIG2038"/>
      <c r="AIH2038"/>
      <c r="AII2038"/>
      <c r="AIJ2038"/>
      <c r="AIK2038"/>
      <c r="AIL2038"/>
      <c r="AIM2038"/>
      <c r="AIN2038"/>
      <c r="AIO2038"/>
      <c r="AIP2038"/>
      <c r="AIQ2038"/>
      <c r="AIR2038"/>
      <c r="AIS2038"/>
      <c r="AIT2038"/>
      <c r="AIU2038"/>
      <c r="AIV2038"/>
      <c r="AIW2038"/>
      <c r="AIX2038"/>
      <c r="AIY2038"/>
      <c r="AIZ2038"/>
      <c r="AJA2038"/>
      <c r="AJB2038"/>
      <c r="AJC2038"/>
      <c r="AJD2038"/>
      <c r="AJE2038"/>
      <c r="AJF2038"/>
      <c r="AJG2038"/>
      <c r="AJH2038"/>
      <c r="AJI2038"/>
      <c r="AJJ2038"/>
      <c r="AJK2038"/>
      <c r="AJL2038"/>
      <c r="AJM2038"/>
      <c r="AJN2038"/>
      <c r="AJO2038"/>
      <c r="AJP2038"/>
      <c r="AJQ2038"/>
      <c r="AJR2038"/>
      <c r="AJS2038"/>
      <c r="AJT2038"/>
      <c r="AJU2038"/>
      <c r="AJV2038"/>
      <c r="AJW2038"/>
      <c r="AJX2038"/>
      <c r="AJY2038"/>
      <c r="AJZ2038"/>
      <c r="AKA2038"/>
      <c r="AKB2038"/>
      <c r="AKC2038"/>
      <c r="AKD2038"/>
      <c r="AKE2038"/>
      <c r="AKF2038"/>
      <c r="AKG2038"/>
      <c r="AKH2038"/>
      <c r="AKI2038"/>
      <c r="AKJ2038"/>
      <c r="AKK2038"/>
      <c r="AKL2038"/>
      <c r="AKM2038"/>
      <c r="AKN2038"/>
      <c r="AKO2038"/>
      <c r="AKP2038"/>
      <c r="AKQ2038"/>
      <c r="AKR2038"/>
      <c r="AKS2038"/>
      <c r="AKT2038"/>
      <c r="AKU2038"/>
      <c r="AKV2038"/>
      <c r="AKW2038"/>
      <c r="AKX2038"/>
      <c r="AKY2038"/>
      <c r="AKZ2038"/>
      <c r="ALA2038"/>
      <c r="ALB2038"/>
      <c r="ALC2038"/>
      <c r="ALD2038"/>
      <c r="ALE2038"/>
      <c r="ALF2038"/>
      <c r="ALG2038"/>
      <c r="ALH2038"/>
      <c r="ALI2038"/>
      <c r="ALJ2038"/>
      <c r="ALK2038"/>
      <c r="ALL2038"/>
      <c r="ALM2038"/>
      <c r="ALN2038"/>
      <c r="ALO2038"/>
      <c r="ALP2038"/>
      <c r="ALQ2038"/>
      <c r="ALR2038"/>
      <c r="ALS2038"/>
      <c r="ALT2038"/>
      <c r="ALU2038"/>
      <c r="ALV2038"/>
      <c r="ALW2038"/>
      <c r="ALX2038"/>
      <c r="ALY2038"/>
      <c r="ALZ2038"/>
      <c r="AMA2038"/>
      <c r="AMB2038"/>
      <c r="AMC2038"/>
      <c r="AMD2038"/>
      <c r="AME2038"/>
      <c r="AMF2038"/>
      <c r="AMG2038"/>
      <c r="AMH2038"/>
      <c r="AMI2038"/>
      <c r="AMJ2038"/>
      <c r="AMK2038"/>
    </row>
    <row r="2039" spans="1:1025" ht="45" customHeight="1" thickTop="1" thickBot="1" x14ac:dyDescent="0.3">
      <c r="A2039" s="249" t="s">
        <v>1108</v>
      </c>
      <c r="B2039" s="249" t="s">
        <v>1108</v>
      </c>
      <c r="C2039" s="249" t="s">
        <v>1108</v>
      </c>
      <c r="D2039" s="249" t="s">
        <v>1108</v>
      </c>
      <c r="E2039" s="249" t="s">
        <v>1108</v>
      </c>
      <c r="F2039" s="249" t="s">
        <v>1108</v>
      </c>
      <c r="G2039" s="249" t="s">
        <v>1108</v>
      </c>
      <c r="H2039" s="249" t="s">
        <v>1108</v>
      </c>
      <c r="I2039" s="249" t="s">
        <v>1108</v>
      </c>
      <c r="J2039" s="249" t="s">
        <v>1108</v>
      </c>
      <c r="K2039" s="249" t="s">
        <v>1108</v>
      </c>
      <c r="L2039" s="249" t="s">
        <v>1108</v>
      </c>
      <c r="M2039" s="249" t="s">
        <v>1108</v>
      </c>
      <c r="N2039" s="249" t="s">
        <v>1108</v>
      </c>
      <c r="O2039" s="249" t="s">
        <v>1108</v>
      </c>
      <c r="P2039" s="249" t="s">
        <v>1108</v>
      </c>
      <c r="Q2039" s="54">
        <v>3</v>
      </c>
      <c r="R2039" s="251" t="s">
        <v>2563</v>
      </c>
      <c r="S2039" s="252"/>
      <c r="T2039" s="252"/>
      <c r="U2039" s="252"/>
      <c r="V2039" s="252"/>
      <c r="W2039" s="252"/>
      <c r="X2039" s="252"/>
      <c r="Y2039" s="252"/>
      <c r="Z2039" s="252"/>
      <c r="AA2039" s="252"/>
      <c r="AB2039" s="252"/>
      <c r="AC2039" s="252"/>
      <c r="AD2039" s="252"/>
      <c r="AE2039" s="253"/>
      <c r="AF2039" s="54">
        <v>3</v>
      </c>
      <c r="AG2039" s="251" t="s">
        <v>2563</v>
      </c>
      <c r="AH2039" s="252"/>
      <c r="AI2039" s="252"/>
      <c r="AJ2039" s="252"/>
      <c r="AK2039" s="252"/>
      <c r="AL2039" s="252"/>
      <c r="AM2039" s="252"/>
      <c r="AN2039" s="252"/>
      <c r="AO2039" s="252"/>
      <c r="AP2039" s="252"/>
      <c r="AQ2039" s="252"/>
      <c r="AR2039" s="252"/>
      <c r="AS2039" s="252"/>
      <c r="AT2039" s="253"/>
      <c r="AU2039"/>
      <c r="AV2039"/>
      <c r="AW2039"/>
      <c r="AX2039"/>
      <c r="AY2039"/>
      <c r="AZ2039"/>
      <c r="BA2039"/>
      <c r="BB2039"/>
      <c r="BC2039"/>
      <c r="BD2039"/>
      <c r="BE2039"/>
      <c r="BF2039"/>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c r="CL2039"/>
      <c r="CM2039"/>
      <c r="CN2039"/>
      <c r="CO2039"/>
      <c r="CP2039"/>
      <c r="CQ2039"/>
      <c r="CR2039"/>
      <c r="CS2039"/>
      <c r="CT2039"/>
      <c r="CU2039"/>
      <c r="CV2039"/>
      <c r="CW2039"/>
      <c r="CX2039"/>
      <c r="CY2039"/>
      <c r="CZ2039"/>
      <c r="DA2039"/>
      <c r="DB2039"/>
      <c r="DC2039"/>
      <c r="DD2039"/>
      <c r="DE2039"/>
      <c r="DF2039"/>
      <c r="DG2039"/>
      <c r="DH2039"/>
      <c r="DI2039"/>
      <c r="DJ2039"/>
      <c r="DK2039"/>
      <c r="DL2039"/>
      <c r="DM2039"/>
      <c r="DN2039"/>
      <c r="DO2039"/>
      <c r="DP2039"/>
      <c r="DQ2039"/>
      <c r="DR2039"/>
      <c r="DS2039"/>
      <c r="DT2039"/>
      <c r="DU2039"/>
      <c r="DV2039"/>
      <c r="DW2039"/>
      <c r="DX2039"/>
      <c r="DY2039"/>
      <c r="DZ2039"/>
      <c r="EA2039"/>
      <c r="EB2039"/>
      <c r="EC2039"/>
      <c r="ED2039"/>
      <c r="EE2039"/>
      <c r="EF2039"/>
      <c r="EG2039"/>
      <c r="EH2039"/>
      <c r="EI2039"/>
      <c r="EJ2039"/>
      <c r="EK2039"/>
      <c r="EL2039"/>
      <c r="EM2039"/>
      <c r="EN2039"/>
      <c r="EO2039"/>
      <c r="EP2039"/>
      <c r="EQ2039"/>
      <c r="ER2039"/>
      <c r="ES2039"/>
      <c r="ET2039"/>
      <c r="EU2039"/>
      <c r="EV2039"/>
      <c r="EW2039"/>
      <c r="EX2039"/>
      <c r="EY2039"/>
      <c r="EZ2039"/>
      <c r="FA2039"/>
      <c r="FB2039"/>
      <c r="FC2039"/>
      <c r="FD2039"/>
      <c r="FE2039"/>
      <c r="FF2039"/>
      <c r="FG2039"/>
      <c r="FH2039"/>
      <c r="FI2039"/>
      <c r="FJ2039"/>
      <c r="FK2039"/>
      <c r="FL2039"/>
      <c r="FM2039"/>
      <c r="FN2039"/>
      <c r="FO2039"/>
      <c r="FP2039"/>
      <c r="FQ2039"/>
      <c r="FR2039"/>
      <c r="FS2039"/>
      <c r="FT2039"/>
      <c r="FU2039"/>
      <c r="FV2039"/>
      <c r="FW2039"/>
      <c r="FX2039"/>
      <c r="FY2039"/>
      <c r="FZ2039"/>
      <c r="GA2039"/>
      <c r="GB2039"/>
      <c r="GC2039"/>
      <c r="GD2039"/>
      <c r="GE2039"/>
      <c r="GF2039"/>
      <c r="GG2039"/>
      <c r="GH2039"/>
      <c r="GI2039"/>
      <c r="GJ2039"/>
      <c r="GK2039"/>
      <c r="GL2039"/>
      <c r="GM2039"/>
      <c r="GN2039"/>
      <c r="GO2039"/>
      <c r="GP2039"/>
      <c r="GQ2039"/>
      <c r="GR2039"/>
      <c r="GS2039"/>
      <c r="GT2039"/>
      <c r="GU2039"/>
      <c r="GV2039"/>
      <c r="GW2039"/>
      <c r="GX2039"/>
      <c r="GY2039"/>
      <c r="GZ2039"/>
      <c r="HA2039"/>
      <c r="HB2039"/>
      <c r="HC2039"/>
      <c r="HD2039"/>
      <c r="HE2039"/>
      <c r="HF2039"/>
      <c r="HG2039"/>
      <c r="HH2039"/>
      <c r="HI2039"/>
      <c r="HJ2039"/>
      <c r="HK2039"/>
      <c r="HL2039"/>
      <c r="HM2039"/>
      <c r="HN2039"/>
      <c r="HO2039"/>
      <c r="HP2039"/>
      <c r="HQ2039"/>
      <c r="HR2039"/>
      <c r="HS2039"/>
      <c r="HT2039"/>
      <c r="HU2039"/>
      <c r="HV2039"/>
      <c r="HW2039"/>
      <c r="HX2039"/>
      <c r="HY2039"/>
      <c r="HZ2039"/>
      <c r="IA2039"/>
      <c r="IB2039"/>
      <c r="IC2039"/>
      <c r="ID2039"/>
      <c r="IE2039"/>
      <c r="IF2039"/>
      <c r="IG2039"/>
      <c r="IH2039"/>
      <c r="II2039"/>
      <c r="IJ2039"/>
      <c r="IK2039"/>
      <c r="IL2039"/>
      <c r="IM2039"/>
      <c r="IN2039"/>
      <c r="IO2039"/>
      <c r="IP2039"/>
      <c r="IQ2039"/>
      <c r="IR2039"/>
      <c r="IS2039"/>
      <c r="IT2039"/>
      <c r="IU2039"/>
      <c r="IV2039"/>
      <c r="IW2039"/>
      <c r="IX2039"/>
      <c r="IY2039"/>
      <c r="IZ2039"/>
      <c r="JA2039"/>
      <c r="JB2039"/>
      <c r="JC2039"/>
      <c r="JD2039"/>
      <c r="JE2039"/>
      <c r="JF2039"/>
      <c r="JG2039"/>
      <c r="JH2039"/>
      <c r="JI2039"/>
      <c r="JJ2039"/>
      <c r="JK2039"/>
      <c r="JL2039"/>
      <c r="JM2039"/>
      <c r="JN2039"/>
      <c r="JO2039"/>
      <c r="JP2039"/>
      <c r="JQ2039"/>
      <c r="JR2039"/>
      <c r="JS2039"/>
      <c r="JT2039"/>
      <c r="JU2039"/>
      <c r="JV2039"/>
      <c r="JW2039"/>
      <c r="JX2039"/>
      <c r="JY2039"/>
      <c r="JZ2039"/>
      <c r="KA2039"/>
      <c r="KB2039"/>
      <c r="KC2039"/>
      <c r="KD2039"/>
      <c r="KE2039"/>
      <c r="KF2039"/>
      <c r="KG2039"/>
      <c r="KH2039"/>
      <c r="KI2039"/>
      <c r="KJ2039"/>
      <c r="KK2039"/>
      <c r="KL2039"/>
      <c r="KM2039"/>
      <c r="KN2039"/>
      <c r="KO2039"/>
      <c r="KP2039"/>
      <c r="KQ2039"/>
      <c r="KR2039"/>
      <c r="KS2039"/>
      <c r="KT2039"/>
      <c r="KU2039"/>
      <c r="KV2039"/>
      <c r="KW2039"/>
      <c r="KX2039"/>
      <c r="KY2039"/>
      <c r="KZ2039"/>
      <c r="LA2039"/>
      <c r="LB2039"/>
      <c r="LC2039"/>
      <c r="LD2039"/>
      <c r="LE2039"/>
      <c r="LF2039"/>
      <c r="LG2039"/>
      <c r="LH2039"/>
      <c r="LI2039"/>
      <c r="LJ2039"/>
      <c r="LK2039"/>
      <c r="LL2039"/>
      <c r="LM2039"/>
      <c r="LN2039"/>
      <c r="LO2039"/>
      <c r="LP2039"/>
      <c r="LQ2039"/>
      <c r="LR2039"/>
      <c r="LS2039"/>
      <c r="LT2039"/>
      <c r="LU2039"/>
      <c r="LV2039"/>
      <c r="LW2039"/>
      <c r="LX2039"/>
      <c r="LY2039"/>
      <c r="LZ2039"/>
      <c r="MA2039"/>
      <c r="MB2039"/>
      <c r="MC2039"/>
      <c r="MD2039"/>
      <c r="ME2039"/>
      <c r="MF2039"/>
      <c r="MG2039"/>
      <c r="MH2039"/>
      <c r="MI2039"/>
      <c r="MJ2039"/>
      <c r="MK2039"/>
      <c r="ML2039"/>
      <c r="MM2039"/>
      <c r="MN2039"/>
      <c r="MO2039"/>
      <c r="MP2039"/>
      <c r="MQ2039"/>
      <c r="MR2039"/>
      <c r="MS2039"/>
      <c r="MT2039"/>
      <c r="MU2039"/>
      <c r="MV2039"/>
      <c r="MW2039"/>
      <c r="MX2039"/>
      <c r="MY2039"/>
      <c r="MZ2039"/>
      <c r="NA2039"/>
      <c r="NB2039"/>
      <c r="NC2039"/>
      <c r="ND2039"/>
      <c r="NE2039"/>
      <c r="NF2039"/>
      <c r="NG2039"/>
      <c r="NH2039"/>
      <c r="NI2039"/>
      <c r="NJ2039"/>
      <c r="NK2039"/>
      <c r="NL2039"/>
      <c r="NM2039"/>
      <c r="NN2039"/>
      <c r="NO2039"/>
      <c r="NP2039"/>
      <c r="NQ2039"/>
      <c r="NR2039"/>
      <c r="NS2039"/>
      <c r="NT2039"/>
      <c r="NU2039"/>
      <c r="NV2039"/>
      <c r="NW2039"/>
      <c r="NX2039"/>
      <c r="NY2039"/>
      <c r="NZ2039"/>
      <c r="OA2039"/>
      <c r="OB2039"/>
      <c r="OC2039"/>
      <c r="OD2039"/>
      <c r="OE2039"/>
      <c r="OF2039"/>
      <c r="OG2039"/>
      <c r="OH2039"/>
      <c r="OI2039"/>
      <c r="OJ2039"/>
      <c r="OK2039"/>
      <c r="OL2039"/>
      <c r="OM2039"/>
      <c r="ON2039"/>
      <c r="OO2039"/>
      <c r="OP2039"/>
      <c r="OQ2039"/>
      <c r="OR2039"/>
      <c r="OS2039"/>
      <c r="OT2039"/>
      <c r="OU2039"/>
      <c r="OV2039"/>
      <c r="OW2039"/>
      <c r="OX2039"/>
      <c r="OY2039"/>
      <c r="OZ2039"/>
      <c r="PA2039"/>
      <c r="PB2039"/>
      <c r="PC2039"/>
      <c r="PD2039"/>
      <c r="PE2039"/>
      <c r="PF2039"/>
      <c r="PG2039"/>
      <c r="PH2039"/>
      <c r="PI2039"/>
      <c r="PJ2039"/>
      <c r="PK2039"/>
      <c r="PL2039"/>
      <c r="PM2039"/>
      <c r="PN2039"/>
      <c r="PO2039"/>
      <c r="PP2039"/>
      <c r="PQ2039"/>
      <c r="PR2039"/>
      <c r="PS2039"/>
      <c r="PT2039"/>
      <c r="PU2039"/>
      <c r="PV2039"/>
      <c r="PW2039"/>
      <c r="PX2039"/>
      <c r="PY2039"/>
      <c r="PZ2039"/>
      <c r="QA2039"/>
      <c r="QB2039"/>
      <c r="QC2039"/>
      <c r="QD2039"/>
      <c r="QE2039"/>
      <c r="QF2039"/>
      <c r="QG2039"/>
      <c r="QH2039"/>
      <c r="QI2039"/>
      <c r="QJ2039"/>
      <c r="QK2039"/>
      <c r="QL2039"/>
      <c r="QM2039"/>
      <c r="QN2039"/>
      <c r="QO2039"/>
      <c r="QP2039"/>
      <c r="QQ2039"/>
      <c r="QR2039"/>
      <c r="QS2039"/>
      <c r="QT2039"/>
      <c r="QU2039"/>
      <c r="QV2039"/>
      <c r="QW2039"/>
      <c r="QX2039"/>
      <c r="QY2039"/>
      <c r="QZ2039"/>
      <c r="RA2039"/>
      <c r="RB2039"/>
      <c r="RC2039"/>
      <c r="RD2039"/>
      <c r="RE2039"/>
      <c r="RF2039"/>
      <c r="RG2039"/>
      <c r="RH2039"/>
      <c r="RI2039"/>
      <c r="RJ2039"/>
      <c r="RK2039"/>
      <c r="RL2039"/>
      <c r="RM2039"/>
      <c r="RN2039"/>
      <c r="RO2039"/>
      <c r="RP2039"/>
      <c r="RQ2039"/>
      <c r="RR2039"/>
      <c r="RS2039"/>
      <c r="RT2039"/>
      <c r="RU2039"/>
      <c r="RV2039"/>
      <c r="RW2039"/>
      <c r="RX2039"/>
      <c r="RY2039"/>
      <c r="RZ2039"/>
      <c r="SA2039"/>
      <c r="SB2039"/>
      <c r="SC2039"/>
      <c r="SD2039"/>
      <c r="SE2039"/>
      <c r="SF2039"/>
      <c r="SG2039"/>
      <c r="SH2039"/>
      <c r="SI2039"/>
      <c r="SJ2039"/>
      <c r="SK2039"/>
      <c r="SL2039"/>
      <c r="SM2039"/>
      <c r="SN2039"/>
      <c r="SO2039"/>
      <c r="SP2039"/>
      <c r="SQ2039"/>
      <c r="SR2039"/>
      <c r="SS2039"/>
      <c r="ST2039"/>
      <c r="SU2039"/>
      <c r="SV2039"/>
      <c r="SW2039"/>
      <c r="SX2039"/>
      <c r="SY2039"/>
      <c r="SZ2039"/>
      <c r="TA2039"/>
      <c r="TB2039"/>
      <c r="TC2039"/>
      <c r="TD2039"/>
      <c r="TE2039"/>
      <c r="TF2039"/>
      <c r="TG2039"/>
      <c r="TH2039"/>
      <c r="TI2039"/>
      <c r="TJ2039"/>
      <c r="TK2039"/>
      <c r="TL2039"/>
      <c r="TM2039"/>
      <c r="TN2039"/>
      <c r="TO2039"/>
      <c r="TP2039"/>
      <c r="TQ2039"/>
      <c r="TR2039"/>
      <c r="TS2039"/>
      <c r="TT2039"/>
      <c r="TU2039"/>
      <c r="TV2039"/>
      <c r="TW2039"/>
      <c r="TX2039"/>
      <c r="TY2039"/>
      <c r="TZ2039"/>
      <c r="UA2039"/>
      <c r="UB2039"/>
      <c r="UC2039"/>
      <c r="UD2039"/>
      <c r="UE2039"/>
      <c r="UF2039"/>
      <c r="UG2039"/>
      <c r="UH2039"/>
      <c r="UI2039"/>
      <c r="UJ2039"/>
      <c r="UK2039"/>
      <c r="UL2039"/>
      <c r="UM2039"/>
      <c r="UN2039"/>
      <c r="UO2039"/>
      <c r="UP2039"/>
      <c r="UQ2039"/>
      <c r="UR2039"/>
      <c r="US2039"/>
      <c r="UT2039"/>
      <c r="UU2039"/>
      <c r="UV2039"/>
      <c r="UW2039"/>
      <c r="UX2039"/>
      <c r="UY2039"/>
      <c r="UZ2039"/>
      <c r="VA2039"/>
      <c r="VB2039"/>
      <c r="VC2039"/>
      <c r="VD2039"/>
      <c r="VE2039"/>
      <c r="VF2039"/>
      <c r="VG2039"/>
      <c r="VH2039"/>
      <c r="VI2039"/>
      <c r="VJ2039"/>
      <c r="VK2039"/>
      <c r="VL2039"/>
      <c r="VM2039"/>
      <c r="VN2039"/>
      <c r="VO2039"/>
      <c r="VP2039"/>
      <c r="VQ2039"/>
      <c r="VR2039"/>
      <c r="VS2039"/>
      <c r="VT2039"/>
      <c r="VU2039"/>
      <c r="VV2039"/>
      <c r="VW2039"/>
      <c r="VX2039"/>
      <c r="VY2039"/>
      <c r="VZ2039"/>
      <c r="WA2039"/>
      <c r="WB2039"/>
      <c r="WC2039"/>
      <c r="WD2039"/>
      <c r="WE2039"/>
      <c r="WF2039"/>
      <c r="WG2039"/>
      <c r="WH2039"/>
      <c r="WI2039"/>
      <c r="WJ2039"/>
      <c r="WK2039"/>
      <c r="WL2039"/>
      <c r="WM2039"/>
      <c r="WN2039"/>
      <c r="WO2039"/>
      <c r="WP2039"/>
      <c r="WQ2039"/>
      <c r="WR2039"/>
      <c r="WS2039"/>
      <c r="WT2039"/>
      <c r="WU2039"/>
      <c r="WV2039"/>
      <c r="WW2039"/>
      <c r="WX2039"/>
      <c r="WY2039"/>
      <c r="WZ2039"/>
      <c r="XA2039"/>
      <c r="XB2039"/>
      <c r="XC2039"/>
      <c r="XD2039"/>
      <c r="XE2039"/>
      <c r="XF2039"/>
      <c r="XG2039"/>
      <c r="XH2039"/>
      <c r="XI2039"/>
      <c r="XJ2039"/>
      <c r="XK2039"/>
      <c r="XL2039"/>
      <c r="XM2039"/>
      <c r="XN2039"/>
      <c r="XO2039"/>
      <c r="XP2039"/>
      <c r="XQ2039"/>
      <c r="XR2039"/>
      <c r="XS2039"/>
      <c r="XT2039"/>
      <c r="XU2039"/>
      <c r="XV2039"/>
      <c r="XW2039"/>
      <c r="XX2039"/>
      <c r="XY2039"/>
      <c r="XZ2039"/>
      <c r="YA2039"/>
      <c r="YB2039"/>
      <c r="YC2039"/>
      <c r="YD2039"/>
      <c r="YE2039"/>
      <c r="YF2039"/>
      <c r="YG2039"/>
      <c r="YH2039"/>
      <c r="YI2039"/>
      <c r="YJ2039"/>
      <c r="YK2039"/>
      <c r="YL2039"/>
      <c r="YM2039"/>
      <c r="YN2039"/>
      <c r="YO2039"/>
      <c r="YP2039"/>
      <c r="YQ2039"/>
      <c r="YR2039"/>
      <c r="YS2039"/>
      <c r="YT2039"/>
      <c r="YU2039"/>
      <c r="YV2039"/>
      <c r="YW2039"/>
      <c r="YX2039"/>
      <c r="YY2039"/>
      <c r="YZ2039"/>
      <c r="ZA2039"/>
      <c r="ZB2039"/>
      <c r="ZC2039"/>
      <c r="ZD2039"/>
      <c r="ZE2039"/>
      <c r="ZF2039"/>
      <c r="ZG2039"/>
      <c r="ZH2039"/>
      <c r="ZI2039"/>
      <c r="ZJ2039"/>
      <c r="ZK2039"/>
      <c r="ZL2039"/>
      <c r="ZM2039"/>
      <c r="ZN2039"/>
      <c r="ZO2039"/>
      <c r="ZP2039"/>
      <c r="ZQ2039"/>
      <c r="ZR2039"/>
      <c r="ZS2039"/>
      <c r="ZT2039"/>
      <c r="ZU2039"/>
      <c r="ZV2039"/>
      <c r="ZW2039"/>
      <c r="ZX2039"/>
      <c r="ZY2039"/>
      <c r="ZZ2039"/>
      <c r="AAA2039"/>
      <c r="AAB2039"/>
      <c r="AAC2039"/>
      <c r="AAD2039"/>
      <c r="AAE2039"/>
      <c r="AAF2039"/>
      <c r="AAG2039"/>
      <c r="AAH2039"/>
      <c r="AAI2039"/>
      <c r="AAJ2039"/>
      <c r="AAK2039"/>
      <c r="AAL2039"/>
      <c r="AAM2039"/>
      <c r="AAN2039"/>
      <c r="AAO2039"/>
      <c r="AAP2039"/>
      <c r="AAQ2039"/>
      <c r="AAR2039"/>
      <c r="AAS2039"/>
      <c r="AAT2039"/>
      <c r="AAU2039"/>
      <c r="AAV2039"/>
      <c r="AAW2039"/>
      <c r="AAX2039"/>
      <c r="AAY2039"/>
      <c r="AAZ2039"/>
      <c r="ABA2039"/>
      <c r="ABB2039"/>
      <c r="ABC2039"/>
      <c r="ABD2039"/>
      <c r="ABE2039"/>
      <c r="ABF2039"/>
      <c r="ABG2039"/>
      <c r="ABH2039"/>
      <c r="ABI2039"/>
      <c r="ABJ2039"/>
      <c r="ABK2039"/>
      <c r="ABL2039"/>
      <c r="ABM2039"/>
      <c r="ABN2039"/>
      <c r="ABO2039"/>
      <c r="ABP2039"/>
      <c r="ABQ2039"/>
      <c r="ABR2039"/>
      <c r="ABS2039"/>
      <c r="ABT2039"/>
      <c r="ABU2039"/>
      <c r="ABV2039"/>
      <c r="ABW2039"/>
      <c r="ABX2039"/>
      <c r="ABY2039"/>
      <c r="ABZ2039"/>
      <c r="ACA2039"/>
      <c r="ACB2039"/>
      <c r="ACC2039"/>
      <c r="ACD2039"/>
      <c r="ACE2039"/>
      <c r="ACF2039"/>
      <c r="ACG2039"/>
      <c r="ACH2039"/>
      <c r="ACI2039"/>
      <c r="ACJ2039"/>
      <c r="ACK2039"/>
      <c r="ACL2039"/>
      <c r="ACM2039"/>
      <c r="ACN2039"/>
      <c r="ACO2039"/>
      <c r="ACP2039"/>
      <c r="ACQ2039"/>
      <c r="ACR2039"/>
      <c r="ACS2039"/>
      <c r="ACT2039"/>
      <c r="ACU2039"/>
      <c r="ACV2039"/>
      <c r="ACW2039"/>
      <c r="ACX2039"/>
      <c r="ACY2039"/>
      <c r="ACZ2039"/>
      <c r="ADA2039"/>
      <c r="ADB2039"/>
      <c r="ADC2039"/>
      <c r="ADD2039"/>
      <c r="ADE2039"/>
      <c r="ADF2039"/>
      <c r="ADG2039"/>
      <c r="ADH2039"/>
      <c r="ADI2039"/>
      <c r="ADJ2039"/>
      <c r="ADK2039"/>
      <c r="ADL2039"/>
      <c r="ADM2039"/>
      <c r="ADN2039"/>
      <c r="ADO2039"/>
      <c r="ADP2039"/>
      <c r="ADQ2039"/>
      <c r="ADR2039"/>
      <c r="ADS2039"/>
      <c r="ADT2039"/>
      <c r="ADU2039"/>
      <c r="ADV2039"/>
      <c r="ADW2039"/>
      <c r="ADX2039"/>
      <c r="ADY2039"/>
      <c r="ADZ2039"/>
      <c r="AEA2039"/>
      <c r="AEB2039"/>
      <c r="AEC2039"/>
      <c r="AED2039"/>
      <c r="AEE2039"/>
      <c r="AEF2039"/>
      <c r="AEG2039"/>
      <c r="AEH2039"/>
      <c r="AEI2039"/>
      <c r="AEJ2039"/>
      <c r="AEK2039"/>
      <c r="AEL2039"/>
      <c r="AEM2039"/>
      <c r="AEN2039"/>
      <c r="AEO2039"/>
      <c r="AEP2039"/>
      <c r="AEQ2039"/>
      <c r="AER2039"/>
      <c r="AES2039"/>
      <c r="AET2039"/>
      <c r="AEU2039"/>
      <c r="AEV2039"/>
      <c r="AEW2039"/>
      <c r="AEX2039"/>
      <c r="AEY2039"/>
      <c r="AEZ2039"/>
      <c r="AFA2039"/>
      <c r="AFB2039"/>
      <c r="AFC2039"/>
      <c r="AFD2039"/>
      <c r="AFE2039"/>
      <c r="AFF2039"/>
      <c r="AFG2039"/>
      <c r="AFH2039"/>
      <c r="AFI2039"/>
      <c r="AFJ2039"/>
      <c r="AFK2039"/>
      <c r="AFL2039"/>
      <c r="AFM2039"/>
      <c r="AFN2039"/>
      <c r="AFO2039"/>
      <c r="AFP2039"/>
      <c r="AFQ2039"/>
      <c r="AFR2039"/>
      <c r="AFS2039"/>
      <c r="AFT2039"/>
      <c r="AFU2039"/>
      <c r="AFV2039"/>
      <c r="AFW2039"/>
      <c r="AFX2039"/>
      <c r="AFY2039"/>
      <c r="AFZ2039"/>
      <c r="AGA2039"/>
      <c r="AGB2039"/>
      <c r="AGC2039"/>
      <c r="AGD2039"/>
      <c r="AGE2039"/>
      <c r="AGF2039"/>
      <c r="AGG2039"/>
      <c r="AGH2039"/>
      <c r="AGI2039"/>
      <c r="AGJ2039"/>
      <c r="AGK2039"/>
      <c r="AGL2039"/>
      <c r="AGM2039"/>
      <c r="AGN2039"/>
      <c r="AGO2039"/>
      <c r="AGP2039"/>
      <c r="AGQ2039"/>
      <c r="AGR2039"/>
      <c r="AGS2039"/>
      <c r="AGT2039"/>
      <c r="AGU2039"/>
      <c r="AGV2039"/>
      <c r="AGW2039"/>
      <c r="AGX2039"/>
      <c r="AGY2039"/>
      <c r="AGZ2039"/>
      <c r="AHA2039"/>
      <c r="AHB2039"/>
      <c r="AHC2039"/>
      <c r="AHD2039"/>
      <c r="AHE2039"/>
      <c r="AHF2039"/>
      <c r="AHG2039"/>
      <c r="AHH2039"/>
      <c r="AHI2039"/>
      <c r="AHJ2039"/>
      <c r="AHK2039"/>
      <c r="AHL2039"/>
      <c r="AHM2039"/>
      <c r="AHN2039"/>
      <c r="AHO2039"/>
      <c r="AHP2039"/>
      <c r="AHQ2039"/>
      <c r="AHR2039"/>
      <c r="AHS2039"/>
      <c r="AHT2039"/>
      <c r="AHU2039"/>
      <c r="AHV2039"/>
      <c r="AHW2039"/>
      <c r="AHX2039"/>
      <c r="AHY2039"/>
      <c r="AHZ2039"/>
      <c r="AIA2039"/>
      <c r="AIB2039"/>
      <c r="AIC2039"/>
      <c r="AID2039"/>
      <c r="AIE2039"/>
      <c r="AIF2039"/>
      <c r="AIG2039"/>
      <c r="AIH2039"/>
      <c r="AII2039"/>
      <c r="AIJ2039"/>
      <c r="AIK2039"/>
      <c r="AIL2039"/>
      <c r="AIM2039"/>
      <c r="AIN2039"/>
      <c r="AIO2039"/>
      <c r="AIP2039"/>
      <c r="AIQ2039"/>
      <c r="AIR2039"/>
      <c r="AIS2039"/>
      <c r="AIT2039"/>
      <c r="AIU2039"/>
      <c r="AIV2039"/>
      <c r="AIW2039"/>
      <c r="AIX2039"/>
      <c r="AIY2039"/>
      <c r="AIZ2039"/>
      <c r="AJA2039"/>
      <c r="AJB2039"/>
      <c r="AJC2039"/>
      <c r="AJD2039"/>
      <c r="AJE2039"/>
      <c r="AJF2039"/>
      <c r="AJG2039"/>
      <c r="AJH2039"/>
      <c r="AJI2039"/>
      <c r="AJJ2039"/>
      <c r="AJK2039"/>
      <c r="AJL2039"/>
      <c r="AJM2039"/>
      <c r="AJN2039"/>
      <c r="AJO2039"/>
      <c r="AJP2039"/>
      <c r="AJQ2039"/>
      <c r="AJR2039"/>
      <c r="AJS2039"/>
      <c r="AJT2039"/>
      <c r="AJU2039"/>
      <c r="AJV2039"/>
      <c r="AJW2039"/>
      <c r="AJX2039"/>
      <c r="AJY2039"/>
      <c r="AJZ2039"/>
      <c r="AKA2039"/>
      <c r="AKB2039"/>
      <c r="AKC2039"/>
      <c r="AKD2039"/>
      <c r="AKE2039"/>
      <c r="AKF2039"/>
      <c r="AKG2039"/>
      <c r="AKH2039"/>
      <c r="AKI2039"/>
      <c r="AKJ2039"/>
      <c r="AKK2039"/>
      <c r="AKL2039"/>
      <c r="AKM2039"/>
      <c r="AKN2039"/>
      <c r="AKO2039"/>
      <c r="AKP2039"/>
      <c r="AKQ2039"/>
      <c r="AKR2039"/>
      <c r="AKS2039"/>
      <c r="AKT2039"/>
      <c r="AKU2039"/>
      <c r="AKV2039"/>
      <c r="AKW2039"/>
      <c r="AKX2039"/>
      <c r="AKY2039"/>
      <c r="AKZ2039"/>
      <c r="ALA2039"/>
      <c r="ALB2039"/>
      <c r="ALC2039"/>
      <c r="ALD2039"/>
      <c r="ALE2039"/>
      <c r="ALF2039"/>
      <c r="ALG2039"/>
      <c r="ALH2039"/>
      <c r="ALI2039"/>
      <c r="ALJ2039"/>
      <c r="ALK2039"/>
      <c r="ALL2039"/>
      <c r="ALM2039"/>
      <c r="ALN2039"/>
      <c r="ALO2039"/>
      <c r="ALP2039"/>
      <c r="ALQ2039"/>
      <c r="ALR2039"/>
      <c r="ALS2039"/>
      <c r="ALT2039"/>
      <c r="ALU2039"/>
      <c r="ALV2039"/>
      <c r="ALW2039"/>
      <c r="ALX2039"/>
      <c r="ALY2039"/>
      <c r="ALZ2039"/>
      <c r="AMA2039"/>
      <c r="AMB2039"/>
      <c r="AMC2039"/>
      <c r="AMD2039"/>
      <c r="AME2039"/>
      <c r="AMF2039"/>
      <c r="AMG2039"/>
      <c r="AMH2039"/>
      <c r="AMI2039"/>
      <c r="AMJ2039"/>
      <c r="AMK2039"/>
    </row>
    <row r="2040" spans="1:1025" ht="45" customHeight="1" thickTop="1" thickBot="1" x14ac:dyDescent="0.3">
      <c r="A2040" s="249" t="s">
        <v>1109</v>
      </c>
      <c r="B2040" s="249" t="s">
        <v>1109</v>
      </c>
      <c r="C2040" s="249" t="s">
        <v>1109</v>
      </c>
      <c r="D2040" s="249" t="s">
        <v>1109</v>
      </c>
      <c r="E2040" s="249" t="s">
        <v>1109</v>
      </c>
      <c r="F2040" s="249" t="s">
        <v>1109</v>
      </c>
      <c r="G2040" s="249" t="s">
        <v>1109</v>
      </c>
      <c r="H2040" s="249" t="s">
        <v>1109</v>
      </c>
      <c r="I2040" s="249" t="s">
        <v>1109</v>
      </c>
      <c r="J2040" s="249" t="s">
        <v>1109</v>
      </c>
      <c r="K2040" s="249" t="s">
        <v>1109</v>
      </c>
      <c r="L2040" s="249" t="s">
        <v>1109</v>
      </c>
      <c r="M2040" s="249" t="s">
        <v>1109</v>
      </c>
      <c r="N2040" s="249" t="s">
        <v>1109</v>
      </c>
      <c r="O2040" s="249" t="s">
        <v>1109</v>
      </c>
      <c r="P2040" s="249" t="s">
        <v>1109</v>
      </c>
      <c r="Q2040" s="54">
        <v>3</v>
      </c>
      <c r="R2040" s="251" t="s">
        <v>2563</v>
      </c>
      <c r="S2040" s="252"/>
      <c r="T2040" s="252"/>
      <c r="U2040" s="252"/>
      <c r="V2040" s="252"/>
      <c r="W2040" s="252"/>
      <c r="X2040" s="252"/>
      <c r="Y2040" s="252"/>
      <c r="Z2040" s="252"/>
      <c r="AA2040" s="252"/>
      <c r="AB2040" s="252"/>
      <c r="AC2040" s="252"/>
      <c r="AD2040" s="252"/>
      <c r="AE2040" s="253"/>
      <c r="AF2040" s="54">
        <v>3</v>
      </c>
      <c r="AG2040" s="251" t="s">
        <v>2563</v>
      </c>
      <c r="AH2040" s="252"/>
      <c r="AI2040" s="252"/>
      <c r="AJ2040" s="252"/>
      <c r="AK2040" s="252"/>
      <c r="AL2040" s="252"/>
      <c r="AM2040" s="252"/>
      <c r="AN2040" s="252"/>
      <c r="AO2040" s="252"/>
      <c r="AP2040" s="252"/>
      <c r="AQ2040" s="252"/>
      <c r="AR2040" s="252"/>
      <c r="AS2040" s="252"/>
      <c r="AT2040" s="253"/>
      <c r="AU2040"/>
      <c r="AV2040"/>
      <c r="AW2040"/>
      <c r="AX2040"/>
      <c r="AY2040"/>
      <c r="AZ2040"/>
      <c r="BA2040"/>
      <c r="BB2040"/>
      <c r="BC2040"/>
      <c r="BD2040"/>
      <c r="BE2040"/>
      <c r="BF2040"/>
      <c r="BG2040"/>
      <c r="BH2040"/>
      <c r="BI2040"/>
      <c r="BJ2040"/>
      <c r="BK2040"/>
      <c r="BL2040"/>
      <c r="BM2040"/>
      <c r="BN2040"/>
      <c r="BO2040"/>
      <c r="BP2040"/>
      <c r="BQ2040"/>
      <c r="BR2040"/>
      <c r="BS2040"/>
      <c r="BT2040"/>
      <c r="BU2040"/>
      <c r="BV2040"/>
      <c r="BW2040"/>
      <c r="BX2040"/>
      <c r="BY2040"/>
      <c r="BZ2040"/>
      <c r="CA2040"/>
      <c r="CB2040"/>
      <c r="CC2040"/>
      <c r="CD2040"/>
      <c r="CE2040"/>
      <c r="CF2040"/>
      <c r="CG2040"/>
      <c r="CH2040"/>
      <c r="CI2040"/>
      <c r="CJ2040"/>
      <c r="CK2040"/>
      <c r="CL2040"/>
      <c r="CM2040"/>
      <c r="CN2040"/>
      <c r="CO2040"/>
      <c r="CP2040"/>
      <c r="CQ2040"/>
      <c r="CR2040"/>
      <c r="CS2040"/>
      <c r="CT2040"/>
      <c r="CU2040"/>
      <c r="CV2040"/>
      <c r="CW2040"/>
      <c r="CX2040"/>
      <c r="CY2040"/>
      <c r="CZ2040"/>
      <c r="DA2040"/>
      <c r="DB2040"/>
      <c r="DC2040"/>
      <c r="DD2040"/>
      <c r="DE2040"/>
      <c r="DF2040"/>
      <c r="DG2040"/>
      <c r="DH2040"/>
      <c r="DI2040"/>
      <c r="DJ2040"/>
      <c r="DK2040"/>
      <c r="DL2040"/>
      <c r="DM2040"/>
      <c r="DN2040"/>
      <c r="DO2040"/>
      <c r="DP2040"/>
      <c r="DQ2040"/>
      <c r="DR2040"/>
      <c r="DS2040"/>
      <c r="DT2040"/>
      <c r="DU2040"/>
      <c r="DV2040"/>
      <c r="DW2040"/>
      <c r="DX2040"/>
      <c r="DY2040"/>
      <c r="DZ2040"/>
      <c r="EA2040"/>
      <c r="EB2040"/>
      <c r="EC2040"/>
      <c r="ED2040"/>
      <c r="EE2040"/>
      <c r="EF2040"/>
      <c r="EG2040"/>
      <c r="EH2040"/>
      <c r="EI2040"/>
      <c r="EJ2040"/>
      <c r="EK2040"/>
      <c r="EL2040"/>
      <c r="EM2040"/>
      <c r="EN2040"/>
      <c r="EO2040"/>
      <c r="EP2040"/>
      <c r="EQ2040"/>
      <c r="ER2040"/>
      <c r="ES2040"/>
      <c r="ET2040"/>
      <c r="EU2040"/>
      <c r="EV2040"/>
      <c r="EW2040"/>
      <c r="EX2040"/>
      <c r="EY2040"/>
      <c r="EZ2040"/>
      <c r="FA2040"/>
      <c r="FB2040"/>
      <c r="FC2040"/>
      <c r="FD2040"/>
      <c r="FE2040"/>
      <c r="FF2040"/>
      <c r="FG2040"/>
      <c r="FH2040"/>
      <c r="FI2040"/>
      <c r="FJ2040"/>
      <c r="FK2040"/>
      <c r="FL2040"/>
      <c r="FM2040"/>
      <c r="FN2040"/>
      <c r="FO2040"/>
      <c r="FP2040"/>
      <c r="FQ2040"/>
      <c r="FR2040"/>
      <c r="FS2040"/>
      <c r="FT2040"/>
      <c r="FU2040"/>
      <c r="FV2040"/>
      <c r="FW2040"/>
      <c r="FX2040"/>
      <c r="FY2040"/>
      <c r="FZ2040"/>
      <c r="GA2040"/>
      <c r="GB2040"/>
      <c r="GC2040"/>
      <c r="GD2040"/>
      <c r="GE2040"/>
      <c r="GF2040"/>
      <c r="GG2040"/>
      <c r="GH2040"/>
      <c r="GI2040"/>
      <c r="GJ2040"/>
      <c r="GK2040"/>
      <c r="GL2040"/>
      <c r="GM2040"/>
      <c r="GN2040"/>
      <c r="GO2040"/>
      <c r="GP2040"/>
      <c r="GQ2040"/>
      <c r="GR2040"/>
      <c r="GS2040"/>
      <c r="GT2040"/>
      <c r="GU2040"/>
      <c r="GV2040"/>
      <c r="GW2040"/>
      <c r="GX2040"/>
      <c r="GY2040"/>
      <c r="GZ2040"/>
      <c r="HA2040"/>
      <c r="HB2040"/>
      <c r="HC2040"/>
      <c r="HD2040"/>
      <c r="HE2040"/>
      <c r="HF2040"/>
      <c r="HG2040"/>
      <c r="HH2040"/>
      <c r="HI2040"/>
      <c r="HJ2040"/>
      <c r="HK2040"/>
      <c r="HL2040"/>
      <c r="HM2040"/>
      <c r="HN2040"/>
      <c r="HO2040"/>
      <c r="HP2040"/>
      <c r="HQ2040"/>
      <c r="HR2040"/>
      <c r="HS2040"/>
      <c r="HT2040"/>
      <c r="HU2040"/>
      <c r="HV2040"/>
      <c r="HW2040"/>
      <c r="HX2040"/>
      <c r="HY2040"/>
      <c r="HZ2040"/>
      <c r="IA2040"/>
      <c r="IB2040"/>
      <c r="IC2040"/>
      <c r="ID2040"/>
      <c r="IE2040"/>
      <c r="IF2040"/>
      <c r="IG2040"/>
      <c r="IH2040"/>
      <c r="II2040"/>
      <c r="IJ2040"/>
      <c r="IK2040"/>
      <c r="IL2040"/>
      <c r="IM2040"/>
      <c r="IN2040"/>
      <c r="IO2040"/>
      <c r="IP2040"/>
      <c r="IQ2040"/>
      <c r="IR2040"/>
      <c r="IS2040"/>
      <c r="IT2040"/>
      <c r="IU2040"/>
      <c r="IV2040"/>
      <c r="IW2040"/>
      <c r="IX2040"/>
      <c r="IY2040"/>
      <c r="IZ2040"/>
      <c r="JA2040"/>
      <c r="JB2040"/>
      <c r="JC2040"/>
      <c r="JD2040"/>
      <c r="JE2040"/>
      <c r="JF2040"/>
      <c r="JG2040"/>
      <c r="JH2040"/>
      <c r="JI2040"/>
      <c r="JJ2040"/>
      <c r="JK2040"/>
      <c r="JL2040"/>
      <c r="JM2040"/>
      <c r="JN2040"/>
      <c r="JO2040"/>
      <c r="JP2040"/>
      <c r="JQ2040"/>
      <c r="JR2040"/>
      <c r="JS2040"/>
      <c r="JT2040"/>
      <c r="JU2040"/>
      <c r="JV2040"/>
      <c r="JW2040"/>
      <c r="JX2040"/>
      <c r="JY2040"/>
      <c r="JZ2040"/>
      <c r="KA2040"/>
      <c r="KB2040"/>
      <c r="KC2040"/>
      <c r="KD2040"/>
      <c r="KE2040"/>
      <c r="KF2040"/>
      <c r="KG2040"/>
      <c r="KH2040"/>
      <c r="KI2040"/>
      <c r="KJ2040"/>
      <c r="KK2040"/>
      <c r="KL2040"/>
      <c r="KM2040"/>
      <c r="KN2040"/>
      <c r="KO2040"/>
      <c r="KP2040"/>
      <c r="KQ2040"/>
      <c r="KR2040"/>
      <c r="KS2040"/>
      <c r="KT2040"/>
      <c r="KU2040"/>
      <c r="KV2040"/>
      <c r="KW2040"/>
      <c r="KX2040"/>
      <c r="KY2040"/>
      <c r="KZ2040"/>
      <c r="LA2040"/>
      <c r="LB2040"/>
      <c r="LC2040"/>
      <c r="LD2040"/>
      <c r="LE2040"/>
      <c r="LF2040"/>
      <c r="LG2040"/>
      <c r="LH2040"/>
      <c r="LI2040"/>
      <c r="LJ2040"/>
      <c r="LK2040"/>
      <c r="LL2040"/>
      <c r="LM2040"/>
      <c r="LN2040"/>
      <c r="LO2040"/>
      <c r="LP2040"/>
      <c r="LQ2040"/>
      <c r="LR2040"/>
      <c r="LS2040"/>
      <c r="LT2040"/>
      <c r="LU2040"/>
      <c r="LV2040"/>
      <c r="LW2040"/>
      <c r="LX2040"/>
      <c r="LY2040"/>
      <c r="LZ2040"/>
      <c r="MA2040"/>
      <c r="MB2040"/>
      <c r="MC2040"/>
      <c r="MD2040"/>
      <c r="ME2040"/>
      <c r="MF2040"/>
      <c r="MG2040"/>
      <c r="MH2040"/>
      <c r="MI2040"/>
      <c r="MJ2040"/>
      <c r="MK2040"/>
      <c r="ML2040"/>
      <c r="MM2040"/>
      <c r="MN2040"/>
      <c r="MO2040"/>
      <c r="MP2040"/>
      <c r="MQ2040"/>
      <c r="MR2040"/>
      <c r="MS2040"/>
      <c r="MT2040"/>
      <c r="MU2040"/>
      <c r="MV2040"/>
      <c r="MW2040"/>
      <c r="MX2040"/>
      <c r="MY2040"/>
      <c r="MZ2040"/>
      <c r="NA2040"/>
      <c r="NB2040"/>
      <c r="NC2040"/>
      <c r="ND2040"/>
      <c r="NE2040"/>
      <c r="NF2040"/>
      <c r="NG2040"/>
      <c r="NH2040"/>
      <c r="NI2040"/>
      <c r="NJ2040"/>
      <c r="NK2040"/>
      <c r="NL2040"/>
      <c r="NM2040"/>
      <c r="NN2040"/>
      <c r="NO2040"/>
      <c r="NP2040"/>
      <c r="NQ2040"/>
      <c r="NR2040"/>
      <c r="NS2040"/>
      <c r="NT2040"/>
      <c r="NU2040"/>
      <c r="NV2040"/>
      <c r="NW2040"/>
      <c r="NX2040"/>
      <c r="NY2040"/>
      <c r="NZ2040"/>
      <c r="OA2040"/>
      <c r="OB2040"/>
      <c r="OC2040"/>
      <c r="OD2040"/>
      <c r="OE2040"/>
      <c r="OF2040"/>
      <c r="OG2040"/>
      <c r="OH2040"/>
      <c r="OI2040"/>
      <c r="OJ2040"/>
      <c r="OK2040"/>
      <c r="OL2040"/>
      <c r="OM2040"/>
      <c r="ON2040"/>
      <c r="OO2040"/>
      <c r="OP2040"/>
      <c r="OQ2040"/>
      <c r="OR2040"/>
      <c r="OS2040"/>
      <c r="OT2040"/>
      <c r="OU2040"/>
      <c r="OV2040"/>
      <c r="OW2040"/>
      <c r="OX2040"/>
      <c r="OY2040"/>
      <c r="OZ2040"/>
      <c r="PA2040"/>
      <c r="PB2040"/>
      <c r="PC2040"/>
      <c r="PD2040"/>
      <c r="PE2040"/>
      <c r="PF2040"/>
      <c r="PG2040"/>
      <c r="PH2040"/>
      <c r="PI2040"/>
      <c r="PJ2040"/>
      <c r="PK2040"/>
      <c r="PL2040"/>
      <c r="PM2040"/>
      <c r="PN2040"/>
      <c r="PO2040"/>
      <c r="PP2040"/>
      <c r="PQ2040"/>
      <c r="PR2040"/>
      <c r="PS2040"/>
      <c r="PT2040"/>
      <c r="PU2040"/>
      <c r="PV2040"/>
      <c r="PW2040"/>
      <c r="PX2040"/>
      <c r="PY2040"/>
      <c r="PZ2040"/>
      <c r="QA2040"/>
      <c r="QB2040"/>
      <c r="QC2040"/>
      <c r="QD2040"/>
      <c r="QE2040"/>
      <c r="QF2040"/>
      <c r="QG2040"/>
      <c r="QH2040"/>
      <c r="QI2040"/>
      <c r="QJ2040"/>
      <c r="QK2040"/>
      <c r="QL2040"/>
      <c r="QM2040"/>
      <c r="QN2040"/>
      <c r="QO2040"/>
      <c r="QP2040"/>
      <c r="QQ2040"/>
      <c r="QR2040"/>
      <c r="QS2040"/>
      <c r="QT2040"/>
      <c r="QU2040"/>
      <c r="QV2040"/>
      <c r="QW2040"/>
      <c r="QX2040"/>
      <c r="QY2040"/>
      <c r="QZ2040"/>
      <c r="RA2040"/>
      <c r="RB2040"/>
      <c r="RC2040"/>
      <c r="RD2040"/>
      <c r="RE2040"/>
      <c r="RF2040"/>
      <c r="RG2040"/>
      <c r="RH2040"/>
      <c r="RI2040"/>
      <c r="RJ2040"/>
      <c r="RK2040"/>
      <c r="RL2040"/>
      <c r="RM2040"/>
      <c r="RN2040"/>
      <c r="RO2040"/>
      <c r="RP2040"/>
      <c r="RQ2040"/>
      <c r="RR2040"/>
      <c r="RS2040"/>
      <c r="RT2040"/>
      <c r="RU2040"/>
      <c r="RV2040"/>
      <c r="RW2040"/>
      <c r="RX2040"/>
      <c r="RY2040"/>
      <c r="RZ2040"/>
      <c r="SA2040"/>
      <c r="SB2040"/>
      <c r="SC2040"/>
      <c r="SD2040"/>
      <c r="SE2040"/>
      <c r="SF2040"/>
      <c r="SG2040"/>
      <c r="SH2040"/>
      <c r="SI2040"/>
      <c r="SJ2040"/>
      <c r="SK2040"/>
      <c r="SL2040"/>
      <c r="SM2040"/>
      <c r="SN2040"/>
      <c r="SO2040"/>
      <c r="SP2040"/>
      <c r="SQ2040"/>
      <c r="SR2040"/>
      <c r="SS2040"/>
      <c r="ST2040"/>
      <c r="SU2040"/>
      <c r="SV2040"/>
      <c r="SW2040"/>
      <c r="SX2040"/>
      <c r="SY2040"/>
      <c r="SZ2040"/>
      <c r="TA2040"/>
      <c r="TB2040"/>
      <c r="TC2040"/>
      <c r="TD2040"/>
      <c r="TE2040"/>
      <c r="TF2040"/>
      <c r="TG2040"/>
      <c r="TH2040"/>
      <c r="TI2040"/>
      <c r="TJ2040"/>
      <c r="TK2040"/>
      <c r="TL2040"/>
      <c r="TM2040"/>
      <c r="TN2040"/>
      <c r="TO2040"/>
      <c r="TP2040"/>
      <c r="TQ2040"/>
      <c r="TR2040"/>
      <c r="TS2040"/>
      <c r="TT2040"/>
      <c r="TU2040"/>
      <c r="TV2040"/>
      <c r="TW2040"/>
      <c r="TX2040"/>
      <c r="TY2040"/>
      <c r="TZ2040"/>
      <c r="UA2040"/>
      <c r="UB2040"/>
      <c r="UC2040"/>
      <c r="UD2040"/>
      <c r="UE2040"/>
      <c r="UF2040"/>
      <c r="UG2040"/>
      <c r="UH2040"/>
      <c r="UI2040"/>
      <c r="UJ2040"/>
      <c r="UK2040"/>
      <c r="UL2040"/>
      <c r="UM2040"/>
      <c r="UN2040"/>
      <c r="UO2040"/>
      <c r="UP2040"/>
      <c r="UQ2040"/>
      <c r="UR2040"/>
      <c r="US2040"/>
      <c r="UT2040"/>
      <c r="UU2040"/>
      <c r="UV2040"/>
      <c r="UW2040"/>
      <c r="UX2040"/>
      <c r="UY2040"/>
      <c r="UZ2040"/>
      <c r="VA2040"/>
      <c r="VB2040"/>
      <c r="VC2040"/>
      <c r="VD2040"/>
      <c r="VE2040"/>
      <c r="VF2040"/>
      <c r="VG2040"/>
      <c r="VH2040"/>
      <c r="VI2040"/>
      <c r="VJ2040"/>
      <c r="VK2040"/>
      <c r="VL2040"/>
      <c r="VM2040"/>
      <c r="VN2040"/>
      <c r="VO2040"/>
      <c r="VP2040"/>
      <c r="VQ2040"/>
      <c r="VR2040"/>
      <c r="VS2040"/>
      <c r="VT2040"/>
      <c r="VU2040"/>
      <c r="VV2040"/>
      <c r="VW2040"/>
      <c r="VX2040"/>
      <c r="VY2040"/>
      <c r="VZ2040"/>
      <c r="WA2040"/>
      <c r="WB2040"/>
      <c r="WC2040"/>
      <c r="WD2040"/>
      <c r="WE2040"/>
      <c r="WF2040"/>
      <c r="WG2040"/>
      <c r="WH2040"/>
      <c r="WI2040"/>
      <c r="WJ2040"/>
      <c r="WK2040"/>
      <c r="WL2040"/>
      <c r="WM2040"/>
      <c r="WN2040"/>
      <c r="WO2040"/>
      <c r="WP2040"/>
      <c r="WQ2040"/>
      <c r="WR2040"/>
      <c r="WS2040"/>
      <c r="WT2040"/>
      <c r="WU2040"/>
      <c r="WV2040"/>
      <c r="WW2040"/>
      <c r="WX2040"/>
      <c r="WY2040"/>
      <c r="WZ2040"/>
      <c r="XA2040"/>
      <c r="XB2040"/>
      <c r="XC2040"/>
      <c r="XD2040"/>
      <c r="XE2040"/>
      <c r="XF2040"/>
      <c r="XG2040"/>
      <c r="XH2040"/>
      <c r="XI2040"/>
      <c r="XJ2040"/>
      <c r="XK2040"/>
      <c r="XL2040"/>
      <c r="XM2040"/>
      <c r="XN2040"/>
      <c r="XO2040"/>
      <c r="XP2040"/>
      <c r="XQ2040"/>
      <c r="XR2040"/>
      <c r="XS2040"/>
      <c r="XT2040"/>
      <c r="XU2040"/>
      <c r="XV2040"/>
      <c r="XW2040"/>
      <c r="XX2040"/>
      <c r="XY2040"/>
      <c r="XZ2040"/>
      <c r="YA2040"/>
      <c r="YB2040"/>
      <c r="YC2040"/>
      <c r="YD2040"/>
      <c r="YE2040"/>
      <c r="YF2040"/>
      <c r="YG2040"/>
      <c r="YH2040"/>
      <c r="YI2040"/>
      <c r="YJ2040"/>
      <c r="YK2040"/>
      <c r="YL2040"/>
      <c r="YM2040"/>
      <c r="YN2040"/>
      <c r="YO2040"/>
      <c r="YP2040"/>
      <c r="YQ2040"/>
      <c r="YR2040"/>
      <c r="YS2040"/>
      <c r="YT2040"/>
      <c r="YU2040"/>
      <c r="YV2040"/>
      <c r="YW2040"/>
      <c r="YX2040"/>
      <c r="YY2040"/>
      <c r="YZ2040"/>
      <c r="ZA2040"/>
      <c r="ZB2040"/>
      <c r="ZC2040"/>
      <c r="ZD2040"/>
      <c r="ZE2040"/>
      <c r="ZF2040"/>
      <c r="ZG2040"/>
      <c r="ZH2040"/>
      <c r="ZI2040"/>
      <c r="ZJ2040"/>
      <c r="ZK2040"/>
      <c r="ZL2040"/>
      <c r="ZM2040"/>
      <c r="ZN2040"/>
      <c r="ZO2040"/>
      <c r="ZP2040"/>
      <c r="ZQ2040"/>
      <c r="ZR2040"/>
      <c r="ZS2040"/>
      <c r="ZT2040"/>
      <c r="ZU2040"/>
      <c r="ZV2040"/>
      <c r="ZW2040"/>
      <c r="ZX2040"/>
      <c r="ZY2040"/>
      <c r="ZZ2040"/>
      <c r="AAA2040"/>
      <c r="AAB2040"/>
      <c r="AAC2040"/>
      <c r="AAD2040"/>
      <c r="AAE2040"/>
      <c r="AAF2040"/>
      <c r="AAG2040"/>
      <c r="AAH2040"/>
      <c r="AAI2040"/>
      <c r="AAJ2040"/>
      <c r="AAK2040"/>
      <c r="AAL2040"/>
      <c r="AAM2040"/>
      <c r="AAN2040"/>
      <c r="AAO2040"/>
      <c r="AAP2040"/>
      <c r="AAQ2040"/>
      <c r="AAR2040"/>
      <c r="AAS2040"/>
      <c r="AAT2040"/>
      <c r="AAU2040"/>
      <c r="AAV2040"/>
      <c r="AAW2040"/>
      <c r="AAX2040"/>
      <c r="AAY2040"/>
      <c r="AAZ2040"/>
      <c r="ABA2040"/>
      <c r="ABB2040"/>
      <c r="ABC2040"/>
      <c r="ABD2040"/>
      <c r="ABE2040"/>
      <c r="ABF2040"/>
      <c r="ABG2040"/>
      <c r="ABH2040"/>
      <c r="ABI2040"/>
      <c r="ABJ2040"/>
      <c r="ABK2040"/>
      <c r="ABL2040"/>
      <c r="ABM2040"/>
      <c r="ABN2040"/>
      <c r="ABO2040"/>
      <c r="ABP2040"/>
      <c r="ABQ2040"/>
      <c r="ABR2040"/>
      <c r="ABS2040"/>
      <c r="ABT2040"/>
      <c r="ABU2040"/>
      <c r="ABV2040"/>
      <c r="ABW2040"/>
      <c r="ABX2040"/>
      <c r="ABY2040"/>
      <c r="ABZ2040"/>
      <c r="ACA2040"/>
      <c r="ACB2040"/>
      <c r="ACC2040"/>
      <c r="ACD2040"/>
      <c r="ACE2040"/>
      <c r="ACF2040"/>
      <c r="ACG2040"/>
      <c r="ACH2040"/>
      <c r="ACI2040"/>
      <c r="ACJ2040"/>
      <c r="ACK2040"/>
      <c r="ACL2040"/>
      <c r="ACM2040"/>
      <c r="ACN2040"/>
      <c r="ACO2040"/>
      <c r="ACP2040"/>
      <c r="ACQ2040"/>
      <c r="ACR2040"/>
      <c r="ACS2040"/>
      <c r="ACT2040"/>
      <c r="ACU2040"/>
      <c r="ACV2040"/>
      <c r="ACW2040"/>
      <c r="ACX2040"/>
      <c r="ACY2040"/>
      <c r="ACZ2040"/>
      <c r="ADA2040"/>
      <c r="ADB2040"/>
      <c r="ADC2040"/>
      <c r="ADD2040"/>
      <c r="ADE2040"/>
      <c r="ADF2040"/>
      <c r="ADG2040"/>
      <c r="ADH2040"/>
      <c r="ADI2040"/>
      <c r="ADJ2040"/>
      <c r="ADK2040"/>
      <c r="ADL2040"/>
      <c r="ADM2040"/>
      <c r="ADN2040"/>
      <c r="ADO2040"/>
      <c r="ADP2040"/>
      <c r="ADQ2040"/>
      <c r="ADR2040"/>
      <c r="ADS2040"/>
      <c r="ADT2040"/>
      <c r="ADU2040"/>
      <c r="ADV2040"/>
      <c r="ADW2040"/>
      <c r="ADX2040"/>
      <c r="ADY2040"/>
      <c r="ADZ2040"/>
      <c r="AEA2040"/>
      <c r="AEB2040"/>
      <c r="AEC2040"/>
      <c r="AED2040"/>
      <c r="AEE2040"/>
      <c r="AEF2040"/>
      <c r="AEG2040"/>
      <c r="AEH2040"/>
      <c r="AEI2040"/>
      <c r="AEJ2040"/>
      <c r="AEK2040"/>
      <c r="AEL2040"/>
      <c r="AEM2040"/>
      <c r="AEN2040"/>
      <c r="AEO2040"/>
      <c r="AEP2040"/>
      <c r="AEQ2040"/>
      <c r="AER2040"/>
      <c r="AES2040"/>
      <c r="AET2040"/>
      <c r="AEU2040"/>
      <c r="AEV2040"/>
      <c r="AEW2040"/>
      <c r="AEX2040"/>
      <c r="AEY2040"/>
      <c r="AEZ2040"/>
      <c r="AFA2040"/>
      <c r="AFB2040"/>
      <c r="AFC2040"/>
      <c r="AFD2040"/>
      <c r="AFE2040"/>
      <c r="AFF2040"/>
      <c r="AFG2040"/>
      <c r="AFH2040"/>
      <c r="AFI2040"/>
      <c r="AFJ2040"/>
      <c r="AFK2040"/>
      <c r="AFL2040"/>
      <c r="AFM2040"/>
      <c r="AFN2040"/>
      <c r="AFO2040"/>
      <c r="AFP2040"/>
      <c r="AFQ2040"/>
      <c r="AFR2040"/>
      <c r="AFS2040"/>
      <c r="AFT2040"/>
      <c r="AFU2040"/>
      <c r="AFV2040"/>
      <c r="AFW2040"/>
      <c r="AFX2040"/>
      <c r="AFY2040"/>
      <c r="AFZ2040"/>
      <c r="AGA2040"/>
      <c r="AGB2040"/>
      <c r="AGC2040"/>
      <c r="AGD2040"/>
      <c r="AGE2040"/>
      <c r="AGF2040"/>
      <c r="AGG2040"/>
      <c r="AGH2040"/>
      <c r="AGI2040"/>
      <c r="AGJ2040"/>
      <c r="AGK2040"/>
      <c r="AGL2040"/>
      <c r="AGM2040"/>
      <c r="AGN2040"/>
      <c r="AGO2040"/>
      <c r="AGP2040"/>
      <c r="AGQ2040"/>
      <c r="AGR2040"/>
      <c r="AGS2040"/>
      <c r="AGT2040"/>
      <c r="AGU2040"/>
      <c r="AGV2040"/>
      <c r="AGW2040"/>
      <c r="AGX2040"/>
      <c r="AGY2040"/>
      <c r="AGZ2040"/>
      <c r="AHA2040"/>
      <c r="AHB2040"/>
      <c r="AHC2040"/>
      <c r="AHD2040"/>
      <c r="AHE2040"/>
      <c r="AHF2040"/>
      <c r="AHG2040"/>
      <c r="AHH2040"/>
      <c r="AHI2040"/>
      <c r="AHJ2040"/>
      <c r="AHK2040"/>
      <c r="AHL2040"/>
      <c r="AHM2040"/>
      <c r="AHN2040"/>
      <c r="AHO2040"/>
      <c r="AHP2040"/>
      <c r="AHQ2040"/>
      <c r="AHR2040"/>
      <c r="AHS2040"/>
      <c r="AHT2040"/>
      <c r="AHU2040"/>
      <c r="AHV2040"/>
      <c r="AHW2040"/>
      <c r="AHX2040"/>
      <c r="AHY2040"/>
      <c r="AHZ2040"/>
      <c r="AIA2040"/>
      <c r="AIB2040"/>
      <c r="AIC2040"/>
      <c r="AID2040"/>
      <c r="AIE2040"/>
      <c r="AIF2040"/>
      <c r="AIG2040"/>
      <c r="AIH2040"/>
      <c r="AII2040"/>
      <c r="AIJ2040"/>
      <c r="AIK2040"/>
      <c r="AIL2040"/>
      <c r="AIM2040"/>
      <c r="AIN2040"/>
      <c r="AIO2040"/>
      <c r="AIP2040"/>
      <c r="AIQ2040"/>
      <c r="AIR2040"/>
      <c r="AIS2040"/>
      <c r="AIT2040"/>
      <c r="AIU2040"/>
      <c r="AIV2040"/>
      <c r="AIW2040"/>
      <c r="AIX2040"/>
      <c r="AIY2040"/>
      <c r="AIZ2040"/>
      <c r="AJA2040"/>
      <c r="AJB2040"/>
      <c r="AJC2040"/>
      <c r="AJD2040"/>
      <c r="AJE2040"/>
      <c r="AJF2040"/>
      <c r="AJG2040"/>
      <c r="AJH2040"/>
      <c r="AJI2040"/>
      <c r="AJJ2040"/>
      <c r="AJK2040"/>
      <c r="AJL2040"/>
      <c r="AJM2040"/>
      <c r="AJN2040"/>
      <c r="AJO2040"/>
      <c r="AJP2040"/>
      <c r="AJQ2040"/>
      <c r="AJR2040"/>
      <c r="AJS2040"/>
      <c r="AJT2040"/>
      <c r="AJU2040"/>
      <c r="AJV2040"/>
      <c r="AJW2040"/>
      <c r="AJX2040"/>
      <c r="AJY2040"/>
      <c r="AJZ2040"/>
      <c r="AKA2040"/>
      <c r="AKB2040"/>
      <c r="AKC2040"/>
      <c r="AKD2040"/>
      <c r="AKE2040"/>
      <c r="AKF2040"/>
      <c r="AKG2040"/>
      <c r="AKH2040"/>
      <c r="AKI2040"/>
      <c r="AKJ2040"/>
      <c r="AKK2040"/>
      <c r="AKL2040"/>
      <c r="AKM2040"/>
      <c r="AKN2040"/>
      <c r="AKO2040"/>
      <c r="AKP2040"/>
      <c r="AKQ2040"/>
      <c r="AKR2040"/>
      <c r="AKS2040"/>
      <c r="AKT2040"/>
      <c r="AKU2040"/>
      <c r="AKV2040"/>
      <c r="AKW2040"/>
      <c r="AKX2040"/>
      <c r="AKY2040"/>
      <c r="AKZ2040"/>
      <c r="ALA2040"/>
      <c r="ALB2040"/>
      <c r="ALC2040"/>
      <c r="ALD2040"/>
      <c r="ALE2040"/>
      <c r="ALF2040"/>
      <c r="ALG2040"/>
      <c r="ALH2040"/>
      <c r="ALI2040"/>
      <c r="ALJ2040"/>
      <c r="ALK2040"/>
      <c r="ALL2040"/>
      <c r="ALM2040"/>
      <c r="ALN2040"/>
      <c r="ALO2040"/>
      <c r="ALP2040"/>
      <c r="ALQ2040"/>
      <c r="ALR2040"/>
      <c r="ALS2040"/>
      <c r="ALT2040"/>
      <c r="ALU2040"/>
      <c r="ALV2040"/>
      <c r="ALW2040"/>
      <c r="ALX2040"/>
      <c r="ALY2040"/>
      <c r="ALZ2040"/>
      <c r="AMA2040"/>
      <c r="AMB2040"/>
      <c r="AMC2040"/>
      <c r="AMD2040"/>
      <c r="AME2040"/>
      <c r="AMF2040"/>
      <c r="AMG2040"/>
      <c r="AMH2040"/>
      <c r="AMI2040"/>
      <c r="AMJ2040"/>
      <c r="AMK2040"/>
    </row>
    <row r="2041" spans="1:1025" ht="45" customHeight="1" thickTop="1" thickBot="1" x14ac:dyDescent="0.3">
      <c r="A2041" s="249" t="s">
        <v>1110</v>
      </c>
      <c r="B2041" s="249" t="s">
        <v>1110</v>
      </c>
      <c r="C2041" s="249" t="s">
        <v>1110</v>
      </c>
      <c r="D2041" s="249" t="s">
        <v>1110</v>
      </c>
      <c r="E2041" s="249" t="s">
        <v>1110</v>
      </c>
      <c r="F2041" s="249" t="s">
        <v>1110</v>
      </c>
      <c r="G2041" s="249" t="s">
        <v>1110</v>
      </c>
      <c r="H2041" s="249" t="s">
        <v>1110</v>
      </c>
      <c r="I2041" s="249" t="s">
        <v>1110</v>
      </c>
      <c r="J2041" s="249" t="s">
        <v>1110</v>
      </c>
      <c r="K2041" s="249" t="s">
        <v>1110</v>
      </c>
      <c r="L2041" s="249" t="s">
        <v>1110</v>
      </c>
      <c r="M2041" s="249" t="s">
        <v>1110</v>
      </c>
      <c r="N2041" s="249" t="s">
        <v>1110</v>
      </c>
      <c r="O2041" s="249" t="s">
        <v>1110</v>
      </c>
      <c r="P2041" s="249" t="s">
        <v>1110</v>
      </c>
      <c r="Q2041" s="54">
        <v>3</v>
      </c>
      <c r="R2041" s="251" t="s">
        <v>2563</v>
      </c>
      <c r="S2041" s="252"/>
      <c r="T2041" s="252"/>
      <c r="U2041" s="252"/>
      <c r="V2041" s="252"/>
      <c r="W2041" s="252"/>
      <c r="X2041" s="252"/>
      <c r="Y2041" s="252"/>
      <c r="Z2041" s="252"/>
      <c r="AA2041" s="252"/>
      <c r="AB2041" s="252"/>
      <c r="AC2041" s="252"/>
      <c r="AD2041" s="252"/>
      <c r="AE2041" s="253"/>
      <c r="AF2041" s="54">
        <v>3</v>
      </c>
      <c r="AG2041" s="251" t="s">
        <v>2563</v>
      </c>
      <c r="AH2041" s="252"/>
      <c r="AI2041" s="252"/>
      <c r="AJ2041" s="252"/>
      <c r="AK2041" s="252"/>
      <c r="AL2041" s="252"/>
      <c r="AM2041" s="252"/>
      <c r="AN2041" s="252"/>
      <c r="AO2041" s="252"/>
      <c r="AP2041" s="252"/>
      <c r="AQ2041" s="252"/>
      <c r="AR2041" s="252"/>
      <c r="AS2041" s="252"/>
      <c r="AT2041" s="253"/>
      <c r="AU2041"/>
      <c r="AV2041"/>
      <c r="AW2041"/>
      <c r="AX2041"/>
      <c r="AY2041"/>
      <c r="AZ2041"/>
      <c r="BA2041"/>
      <c r="BB2041"/>
      <c r="BC2041"/>
      <c r="BD2041"/>
      <c r="BE2041"/>
      <c r="BF2041"/>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c r="CP2041"/>
      <c r="CQ2041"/>
      <c r="CR2041"/>
      <c r="CS2041"/>
      <c r="CT2041"/>
      <c r="CU2041"/>
      <c r="CV2041"/>
      <c r="CW2041"/>
      <c r="CX2041"/>
      <c r="CY2041"/>
      <c r="CZ2041"/>
      <c r="DA2041"/>
      <c r="DB2041"/>
      <c r="DC2041"/>
      <c r="DD2041"/>
      <c r="DE2041"/>
      <c r="DF2041"/>
      <c r="DG2041"/>
      <c r="DH2041"/>
      <c r="DI2041"/>
      <c r="DJ2041"/>
      <c r="DK2041"/>
      <c r="DL2041"/>
      <c r="DM2041"/>
      <c r="DN2041"/>
      <c r="DO2041"/>
      <c r="DP2041"/>
      <c r="DQ2041"/>
      <c r="DR2041"/>
      <c r="DS2041"/>
      <c r="DT2041"/>
      <c r="DU2041"/>
      <c r="DV2041"/>
      <c r="DW2041"/>
      <c r="DX2041"/>
      <c r="DY2041"/>
      <c r="DZ2041"/>
      <c r="EA2041"/>
      <c r="EB2041"/>
      <c r="EC2041"/>
      <c r="ED2041"/>
      <c r="EE2041"/>
      <c r="EF2041"/>
      <c r="EG2041"/>
      <c r="EH2041"/>
      <c r="EI2041"/>
      <c r="EJ2041"/>
      <c r="EK2041"/>
      <c r="EL2041"/>
      <c r="EM2041"/>
      <c r="EN2041"/>
      <c r="EO2041"/>
      <c r="EP2041"/>
      <c r="EQ2041"/>
      <c r="ER2041"/>
      <c r="ES2041"/>
      <c r="ET2041"/>
      <c r="EU2041"/>
      <c r="EV2041"/>
      <c r="EW2041"/>
      <c r="EX2041"/>
      <c r="EY2041"/>
      <c r="EZ2041"/>
      <c r="FA2041"/>
      <c r="FB2041"/>
      <c r="FC2041"/>
      <c r="FD2041"/>
      <c r="FE2041"/>
      <c r="FF2041"/>
      <c r="FG2041"/>
      <c r="FH2041"/>
      <c r="FI2041"/>
      <c r="FJ2041"/>
      <c r="FK2041"/>
      <c r="FL2041"/>
      <c r="FM2041"/>
      <c r="FN2041"/>
      <c r="FO2041"/>
      <c r="FP2041"/>
      <c r="FQ2041"/>
      <c r="FR2041"/>
      <c r="FS2041"/>
      <c r="FT2041"/>
      <c r="FU2041"/>
      <c r="FV2041"/>
      <c r="FW2041"/>
      <c r="FX2041"/>
      <c r="FY2041"/>
      <c r="FZ2041"/>
      <c r="GA2041"/>
      <c r="GB2041"/>
      <c r="GC2041"/>
      <c r="GD2041"/>
      <c r="GE2041"/>
      <c r="GF2041"/>
      <c r="GG2041"/>
      <c r="GH2041"/>
      <c r="GI2041"/>
      <c r="GJ2041"/>
      <c r="GK2041"/>
      <c r="GL2041"/>
      <c r="GM2041"/>
      <c r="GN2041"/>
      <c r="GO2041"/>
      <c r="GP2041"/>
      <c r="GQ2041"/>
      <c r="GR2041"/>
      <c r="GS2041"/>
      <c r="GT2041"/>
      <c r="GU2041"/>
      <c r="GV2041"/>
      <c r="GW2041"/>
      <c r="GX2041"/>
      <c r="GY2041"/>
      <c r="GZ2041"/>
      <c r="HA2041"/>
      <c r="HB2041"/>
      <c r="HC2041"/>
      <c r="HD2041"/>
      <c r="HE2041"/>
      <c r="HF2041"/>
      <c r="HG2041"/>
      <c r="HH2041"/>
      <c r="HI2041"/>
      <c r="HJ2041"/>
      <c r="HK2041"/>
      <c r="HL2041"/>
      <c r="HM2041"/>
      <c r="HN2041"/>
      <c r="HO2041"/>
      <c r="HP2041"/>
      <c r="HQ2041"/>
      <c r="HR2041"/>
      <c r="HS2041"/>
      <c r="HT2041"/>
      <c r="HU2041"/>
      <c r="HV2041"/>
      <c r="HW2041"/>
      <c r="HX2041"/>
      <c r="HY2041"/>
      <c r="HZ2041"/>
      <c r="IA2041"/>
      <c r="IB2041"/>
      <c r="IC2041"/>
      <c r="ID2041"/>
      <c r="IE2041"/>
      <c r="IF2041"/>
      <c r="IG2041"/>
      <c r="IH2041"/>
      <c r="II2041"/>
      <c r="IJ2041"/>
      <c r="IK2041"/>
      <c r="IL2041"/>
      <c r="IM2041"/>
      <c r="IN2041"/>
      <c r="IO2041"/>
      <c r="IP2041"/>
      <c r="IQ2041"/>
      <c r="IR2041"/>
      <c r="IS2041"/>
      <c r="IT2041"/>
      <c r="IU2041"/>
      <c r="IV2041"/>
      <c r="IW2041"/>
      <c r="IX2041"/>
      <c r="IY2041"/>
      <c r="IZ2041"/>
      <c r="JA2041"/>
      <c r="JB2041"/>
      <c r="JC2041"/>
      <c r="JD2041"/>
      <c r="JE2041"/>
      <c r="JF2041"/>
      <c r="JG2041"/>
      <c r="JH2041"/>
      <c r="JI2041"/>
      <c r="JJ2041"/>
      <c r="JK2041"/>
      <c r="JL2041"/>
      <c r="JM2041"/>
      <c r="JN2041"/>
      <c r="JO2041"/>
      <c r="JP2041"/>
      <c r="JQ2041"/>
      <c r="JR2041"/>
      <c r="JS2041"/>
      <c r="JT2041"/>
      <c r="JU2041"/>
      <c r="JV2041"/>
      <c r="JW2041"/>
      <c r="JX2041"/>
      <c r="JY2041"/>
      <c r="JZ2041"/>
      <c r="KA2041"/>
      <c r="KB2041"/>
      <c r="KC2041"/>
      <c r="KD2041"/>
      <c r="KE2041"/>
      <c r="KF2041"/>
      <c r="KG2041"/>
      <c r="KH2041"/>
      <c r="KI2041"/>
      <c r="KJ2041"/>
      <c r="KK2041"/>
      <c r="KL2041"/>
      <c r="KM2041"/>
      <c r="KN2041"/>
      <c r="KO2041"/>
      <c r="KP2041"/>
      <c r="KQ2041"/>
      <c r="KR2041"/>
      <c r="KS2041"/>
      <c r="KT2041"/>
      <c r="KU2041"/>
      <c r="KV2041"/>
      <c r="KW2041"/>
      <c r="KX2041"/>
      <c r="KY2041"/>
      <c r="KZ2041"/>
      <c r="LA2041"/>
      <c r="LB2041"/>
      <c r="LC2041"/>
      <c r="LD2041"/>
      <c r="LE2041"/>
      <c r="LF2041"/>
      <c r="LG2041"/>
      <c r="LH2041"/>
      <c r="LI2041"/>
      <c r="LJ2041"/>
      <c r="LK2041"/>
      <c r="LL2041"/>
      <c r="LM2041"/>
      <c r="LN2041"/>
      <c r="LO2041"/>
      <c r="LP2041"/>
      <c r="LQ2041"/>
      <c r="LR2041"/>
      <c r="LS2041"/>
      <c r="LT2041"/>
      <c r="LU2041"/>
      <c r="LV2041"/>
      <c r="LW2041"/>
      <c r="LX2041"/>
      <c r="LY2041"/>
      <c r="LZ2041"/>
      <c r="MA2041"/>
      <c r="MB2041"/>
      <c r="MC2041"/>
      <c r="MD2041"/>
      <c r="ME2041"/>
      <c r="MF2041"/>
      <c r="MG2041"/>
      <c r="MH2041"/>
      <c r="MI2041"/>
      <c r="MJ2041"/>
      <c r="MK2041"/>
      <c r="ML2041"/>
      <c r="MM2041"/>
      <c r="MN2041"/>
      <c r="MO2041"/>
      <c r="MP2041"/>
      <c r="MQ2041"/>
      <c r="MR2041"/>
      <c r="MS2041"/>
      <c r="MT2041"/>
      <c r="MU2041"/>
      <c r="MV2041"/>
      <c r="MW2041"/>
      <c r="MX2041"/>
      <c r="MY2041"/>
      <c r="MZ2041"/>
      <c r="NA2041"/>
      <c r="NB2041"/>
      <c r="NC2041"/>
      <c r="ND2041"/>
      <c r="NE2041"/>
      <c r="NF2041"/>
      <c r="NG2041"/>
      <c r="NH2041"/>
      <c r="NI2041"/>
      <c r="NJ2041"/>
      <c r="NK2041"/>
      <c r="NL2041"/>
      <c r="NM2041"/>
      <c r="NN2041"/>
      <c r="NO2041"/>
      <c r="NP2041"/>
      <c r="NQ2041"/>
      <c r="NR2041"/>
      <c r="NS2041"/>
      <c r="NT2041"/>
      <c r="NU2041"/>
      <c r="NV2041"/>
      <c r="NW2041"/>
      <c r="NX2041"/>
      <c r="NY2041"/>
      <c r="NZ2041"/>
      <c r="OA2041"/>
      <c r="OB2041"/>
      <c r="OC2041"/>
      <c r="OD2041"/>
      <c r="OE2041"/>
      <c r="OF2041"/>
      <c r="OG2041"/>
      <c r="OH2041"/>
      <c r="OI2041"/>
      <c r="OJ2041"/>
      <c r="OK2041"/>
      <c r="OL2041"/>
      <c r="OM2041"/>
      <c r="ON2041"/>
      <c r="OO2041"/>
      <c r="OP2041"/>
      <c r="OQ2041"/>
      <c r="OR2041"/>
      <c r="OS2041"/>
      <c r="OT2041"/>
      <c r="OU2041"/>
      <c r="OV2041"/>
      <c r="OW2041"/>
      <c r="OX2041"/>
      <c r="OY2041"/>
      <c r="OZ2041"/>
      <c r="PA2041"/>
      <c r="PB2041"/>
      <c r="PC2041"/>
      <c r="PD2041"/>
      <c r="PE2041"/>
      <c r="PF2041"/>
      <c r="PG2041"/>
      <c r="PH2041"/>
      <c r="PI2041"/>
      <c r="PJ2041"/>
      <c r="PK2041"/>
      <c r="PL2041"/>
      <c r="PM2041"/>
      <c r="PN2041"/>
      <c r="PO2041"/>
      <c r="PP2041"/>
      <c r="PQ2041"/>
      <c r="PR2041"/>
      <c r="PS2041"/>
      <c r="PT2041"/>
      <c r="PU2041"/>
      <c r="PV2041"/>
      <c r="PW2041"/>
      <c r="PX2041"/>
      <c r="PY2041"/>
      <c r="PZ2041"/>
      <c r="QA2041"/>
      <c r="QB2041"/>
      <c r="QC2041"/>
      <c r="QD2041"/>
      <c r="QE2041"/>
      <c r="QF2041"/>
      <c r="QG2041"/>
      <c r="QH2041"/>
      <c r="QI2041"/>
      <c r="QJ2041"/>
      <c r="QK2041"/>
      <c r="QL2041"/>
      <c r="QM2041"/>
      <c r="QN2041"/>
      <c r="QO2041"/>
      <c r="QP2041"/>
      <c r="QQ2041"/>
      <c r="QR2041"/>
      <c r="QS2041"/>
      <c r="QT2041"/>
      <c r="QU2041"/>
      <c r="QV2041"/>
      <c r="QW2041"/>
      <c r="QX2041"/>
      <c r="QY2041"/>
      <c r="QZ2041"/>
      <c r="RA2041"/>
      <c r="RB2041"/>
      <c r="RC2041"/>
      <c r="RD2041"/>
      <c r="RE2041"/>
      <c r="RF2041"/>
      <c r="RG2041"/>
      <c r="RH2041"/>
      <c r="RI2041"/>
      <c r="RJ2041"/>
      <c r="RK2041"/>
      <c r="RL2041"/>
      <c r="RM2041"/>
      <c r="RN2041"/>
      <c r="RO2041"/>
      <c r="RP2041"/>
      <c r="RQ2041"/>
      <c r="RR2041"/>
      <c r="RS2041"/>
      <c r="RT2041"/>
      <c r="RU2041"/>
      <c r="RV2041"/>
      <c r="RW2041"/>
      <c r="RX2041"/>
      <c r="RY2041"/>
      <c r="RZ2041"/>
      <c r="SA2041"/>
      <c r="SB2041"/>
      <c r="SC2041"/>
      <c r="SD2041"/>
      <c r="SE2041"/>
      <c r="SF2041"/>
      <c r="SG2041"/>
      <c r="SH2041"/>
      <c r="SI2041"/>
      <c r="SJ2041"/>
      <c r="SK2041"/>
      <c r="SL2041"/>
      <c r="SM2041"/>
      <c r="SN2041"/>
      <c r="SO2041"/>
      <c r="SP2041"/>
      <c r="SQ2041"/>
      <c r="SR2041"/>
      <c r="SS2041"/>
      <c r="ST2041"/>
      <c r="SU2041"/>
      <c r="SV2041"/>
      <c r="SW2041"/>
      <c r="SX2041"/>
      <c r="SY2041"/>
      <c r="SZ2041"/>
      <c r="TA2041"/>
      <c r="TB2041"/>
      <c r="TC2041"/>
      <c r="TD2041"/>
      <c r="TE2041"/>
      <c r="TF2041"/>
      <c r="TG2041"/>
      <c r="TH2041"/>
      <c r="TI2041"/>
      <c r="TJ2041"/>
      <c r="TK2041"/>
      <c r="TL2041"/>
      <c r="TM2041"/>
      <c r="TN2041"/>
      <c r="TO2041"/>
      <c r="TP2041"/>
      <c r="TQ2041"/>
      <c r="TR2041"/>
      <c r="TS2041"/>
      <c r="TT2041"/>
      <c r="TU2041"/>
      <c r="TV2041"/>
      <c r="TW2041"/>
      <c r="TX2041"/>
      <c r="TY2041"/>
      <c r="TZ2041"/>
      <c r="UA2041"/>
      <c r="UB2041"/>
      <c r="UC2041"/>
      <c r="UD2041"/>
      <c r="UE2041"/>
      <c r="UF2041"/>
      <c r="UG2041"/>
      <c r="UH2041"/>
      <c r="UI2041"/>
      <c r="UJ2041"/>
      <c r="UK2041"/>
      <c r="UL2041"/>
      <c r="UM2041"/>
      <c r="UN2041"/>
      <c r="UO2041"/>
      <c r="UP2041"/>
      <c r="UQ2041"/>
      <c r="UR2041"/>
      <c r="US2041"/>
      <c r="UT2041"/>
      <c r="UU2041"/>
      <c r="UV2041"/>
      <c r="UW2041"/>
      <c r="UX2041"/>
      <c r="UY2041"/>
      <c r="UZ2041"/>
      <c r="VA2041"/>
      <c r="VB2041"/>
      <c r="VC2041"/>
      <c r="VD2041"/>
      <c r="VE2041"/>
      <c r="VF2041"/>
      <c r="VG2041"/>
      <c r="VH2041"/>
      <c r="VI2041"/>
      <c r="VJ2041"/>
      <c r="VK2041"/>
      <c r="VL2041"/>
      <c r="VM2041"/>
      <c r="VN2041"/>
      <c r="VO2041"/>
      <c r="VP2041"/>
      <c r="VQ2041"/>
      <c r="VR2041"/>
      <c r="VS2041"/>
      <c r="VT2041"/>
      <c r="VU2041"/>
      <c r="VV2041"/>
      <c r="VW2041"/>
      <c r="VX2041"/>
      <c r="VY2041"/>
      <c r="VZ2041"/>
      <c r="WA2041"/>
      <c r="WB2041"/>
      <c r="WC2041"/>
      <c r="WD2041"/>
      <c r="WE2041"/>
      <c r="WF2041"/>
      <c r="WG2041"/>
      <c r="WH2041"/>
      <c r="WI2041"/>
      <c r="WJ2041"/>
      <c r="WK2041"/>
      <c r="WL2041"/>
      <c r="WM2041"/>
      <c r="WN2041"/>
      <c r="WO2041"/>
      <c r="WP2041"/>
      <c r="WQ2041"/>
      <c r="WR2041"/>
      <c r="WS2041"/>
      <c r="WT2041"/>
      <c r="WU2041"/>
      <c r="WV2041"/>
      <c r="WW2041"/>
      <c r="WX2041"/>
      <c r="WY2041"/>
      <c r="WZ2041"/>
      <c r="XA2041"/>
      <c r="XB2041"/>
      <c r="XC2041"/>
      <c r="XD2041"/>
      <c r="XE2041"/>
      <c r="XF2041"/>
      <c r="XG2041"/>
      <c r="XH2041"/>
      <c r="XI2041"/>
      <c r="XJ2041"/>
      <c r="XK2041"/>
      <c r="XL2041"/>
      <c r="XM2041"/>
      <c r="XN2041"/>
      <c r="XO2041"/>
      <c r="XP2041"/>
      <c r="XQ2041"/>
      <c r="XR2041"/>
      <c r="XS2041"/>
      <c r="XT2041"/>
      <c r="XU2041"/>
      <c r="XV2041"/>
      <c r="XW2041"/>
      <c r="XX2041"/>
      <c r="XY2041"/>
      <c r="XZ2041"/>
      <c r="YA2041"/>
      <c r="YB2041"/>
      <c r="YC2041"/>
      <c r="YD2041"/>
      <c r="YE2041"/>
      <c r="YF2041"/>
      <c r="YG2041"/>
      <c r="YH2041"/>
      <c r="YI2041"/>
      <c r="YJ2041"/>
      <c r="YK2041"/>
      <c r="YL2041"/>
      <c r="YM2041"/>
      <c r="YN2041"/>
      <c r="YO2041"/>
      <c r="YP2041"/>
      <c r="YQ2041"/>
      <c r="YR2041"/>
      <c r="YS2041"/>
      <c r="YT2041"/>
      <c r="YU2041"/>
      <c r="YV2041"/>
      <c r="YW2041"/>
      <c r="YX2041"/>
      <c r="YY2041"/>
      <c r="YZ2041"/>
      <c r="ZA2041"/>
      <c r="ZB2041"/>
      <c r="ZC2041"/>
      <c r="ZD2041"/>
      <c r="ZE2041"/>
      <c r="ZF2041"/>
      <c r="ZG2041"/>
      <c r="ZH2041"/>
      <c r="ZI2041"/>
      <c r="ZJ2041"/>
      <c r="ZK2041"/>
      <c r="ZL2041"/>
      <c r="ZM2041"/>
      <c r="ZN2041"/>
      <c r="ZO2041"/>
      <c r="ZP2041"/>
      <c r="ZQ2041"/>
      <c r="ZR2041"/>
      <c r="ZS2041"/>
      <c r="ZT2041"/>
      <c r="ZU2041"/>
      <c r="ZV2041"/>
      <c r="ZW2041"/>
      <c r="ZX2041"/>
      <c r="ZY2041"/>
      <c r="ZZ2041"/>
      <c r="AAA2041"/>
      <c r="AAB2041"/>
      <c r="AAC2041"/>
      <c r="AAD2041"/>
      <c r="AAE2041"/>
      <c r="AAF2041"/>
      <c r="AAG2041"/>
      <c r="AAH2041"/>
      <c r="AAI2041"/>
      <c r="AAJ2041"/>
      <c r="AAK2041"/>
      <c r="AAL2041"/>
      <c r="AAM2041"/>
      <c r="AAN2041"/>
      <c r="AAO2041"/>
      <c r="AAP2041"/>
      <c r="AAQ2041"/>
      <c r="AAR2041"/>
      <c r="AAS2041"/>
      <c r="AAT2041"/>
      <c r="AAU2041"/>
      <c r="AAV2041"/>
      <c r="AAW2041"/>
      <c r="AAX2041"/>
      <c r="AAY2041"/>
      <c r="AAZ2041"/>
      <c r="ABA2041"/>
      <c r="ABB2041"/>
      <c r="ABC2041"/>
      <c r="ABD2041"/>
      <c r="ABE2041"/>
      <c r="ABF2041"/>
      <c r="ABG2041"/>
      <c r="ABH2041"/>
      <c r="ABI2041"/>
      <c r="ABJ2041"/>
      <c r="ABK2041"/>
      <c r="ABL2041"/>
      <c r="ABM2041"/>
      <c r="ABN2041"/>
      <c r="ABO2041"/>
      <c r="ABP2041"/>
      <c r="ABQ2041"/>
      <c r="ABR2041"/>
      <c r="ABS2041"/>
      <c r="ABT2041"/>
      <c r="ABU2041"/>
      <c r="ABV2041"/>
      <c r="ABW2041"/>
      <c r="ABX2041"/>
      <c r="ABY2041"/>
      <c r="ABZ2041"/>
      <c r="ACA2041"/>
      <c r="ACB2041"/>
      <c r="ACC2041"/>
      <c r="ACD2041"/>
      <c r="ACE2041"/>
      <c r="ACF2041"/>
      <c r="ACG2041"/>
      <c r="ACH2041"/>
      <c r="ACI2041"/>
      <c r="ACJ2041"/>
      <c r="ACK2041"/>
      <c r="ACL2041"/>
      <c r="ACM2041"/>
      <c r="ACN2041"/>
      <c r="ACO2041"/>
      <c r="ACP2041"/>
      <c r="ACQ2041"/>
      <c r="ACR2041"/>
      <c r="ACS2041"/>
      <c r="ACT2041"/>
      <c r="ACU2041"/>
      <c r="ACV2041"/>
      <c r="ACW2041"/>
      <c r="ACX2041"/>
      <c r="ACY2041"/>
      <c r="ACZ2041"/>
      <c r="ADA2041"/>
      <c r="ADB2041"/>
      <c r="ADC2041"/>
      <c r="ADD2041"/>
      <c r="ADE2041"/>
      <c r="ADF2041"/>
      <c r="ADG2041"/>
      <c r="ADH2041"/>
      <c r="ADI2041"/>
      <c r="ADJ2041"/>
      <c r="ADK2041"/>
      <c r="ADL2041"/>
      <c r="ADM2041"/>
      <c r="ADN2041"/>
      <c r="ADO2041"/>
      <c r="ADP2041"/>
      <c r="ADQ2041"/>
      <c r="ADR2041"/>
      <c r="ADS2041"/>
      <c r="ADT2041"/>
      <c r="ADU2041"/>
      <c r="ADV2041"/>
      <c r="ADW2041"/>
      <c r="ADX2041"/>
      <c r="ADY2041"/>
      <c r="ADZ2041"/>
      <c r="AEA2041"/>
      <c r="AEB2041"/>
      <c r="AEC2041"/>
      <c r="AED2041"/>
      <c r="AEE2041"/>
      <c r="AEF2041"/>
      <c r="AEG2041"/>
      <c r="AEH2041"/>
      <c r="AEI2041"/>
      <c r="AEJ2041"/>
      <c r="AEK2041"/>
      <c r="AEL2041"/>
      <c r="AEM2041"/>
      <c r="AEN2041"/>
      <c r="AEO2041"/>
      <c r="AEP2041"/>
      <c r="AEQ2041"/>
      <c r="AER2041"/>
      <c r="AES2041"/>
      <c r="AET2041"/>
      <c r="AEU2041"/>
      <c r="AEV2041"/>
      <c r="AEW2041"/>
      <c r="AEX2041"/>
      <c r="AEY2041"/>
      <c r="AEZ2041"/>
      <c r="AFA2041"/>
      <c r="AFB2041"/>
      <c r="AFC2041"/>
      <c r="AFD2041"/>
      <c r="AFE2041"/>
      <c r="AFF2041"/>
      <c r="AFG2041"/>
      <c r="AFH2041"/>
      <c r="AFI2041"/>
      <c r="AFJ2041"/>
      <c r="AFK2041"/>
      <c r="AFL2041"/>
      <c r="AFM2041"/>
      <c r="AFN2041"/>
      <c r="AFO2041"/>
      <c r="AFP2041"/>
      <c r="AFQ2041"/>
      <c r="AFR2041"/>
      <c r="AFS2041"/>
      <c r="AFT2041"/>
      <c r="AFU2041"/>
      <c r="AFV2041"/>
      <c r="AFW2041"/>
      <c r="AFX2041"/>
      <c r="AFY2041"/>
      <c r="AFZ2041"/>
      <c r="AGA2041"/>
      <c r="AGB2041"/>
      <c r="AGC2041"/>
      <c r="AGD2041"/>
      <c r="AGE2041"/>
      <c r="AGF2041"/>
      <c r="AGG2041"/>
      <c r="AGH2041"/>
      <c r="AGI2041"/>
      <c r="AGJ2041"/>
      <c r="AGK2041"/>
      <c r="AGL2041"/>
      <c r="AGM2041"/>
      <c r="AGN2041"/>
      <c r="AGO2041"/>
      <c r="AGP2041"/>
      <c r="AGQ2041"/>
      <c r="AGR2041"/>
      <c r="AGS2041"/>
      <c r="AGT2041"/>
      <c r="AGU2041"/>
      <c r="AGV2041"/>
      <c r="AGW2041"/>
      <c r="AGX2041"/>
      <c r="AGY2041"/>
      <c r="AGZ2041"/>
      <c r="AHA2041"/>
      <c r="AHB2041"/>
      <c r="AHC2041"/>
      <c r="AHD2041"/>
      <c r="AHE2041"/>
      <c r="AHF2041"/>
      <c r="AHG2041"/>
      <c r="AHH2041"/>
      <c r="AHI2041"/>
      <c r="AHJ2041"/>
      <c r="AHK2041"/>
      <c r="AHL2041"/>
      <c r="AHM2041"/>
      <c r="AHN2041"/>
      <c r="AHO2041"/>
      <c r="AHP2041"/>
      <c r="AHQ2041"/>
      <c r="AHR2041"/>
      <c r="AHS2041"/>
      <c r="AHT2041"/>
      <c r="AHU2041"/>
      <c r="AHV2041"/>
      <c r="AHW2041"/>
      <c r="AHX2041"/>
      <c r="AHY2041"/>
      <c r="AHZ2041"/>
      <c r="AIA2041"/>
      <c r="AIB2041"/>
      <c r="AIC2041"/>
      <c r="AID2041"/>
      <c r="AIE2041"/>
      <c r="AIF2041"/>
      <c r="AIG2041"/>
      <c r="AIH2041"/>
      <c r="AII2041"/>
      <c r="AIJ2041"/>
      <c r="AIK2041"/>
      <c r="AIL2041"/>
      <c r="AIM2041"/>
      <c r="AIN2041"/>
      <c r="AIO2041"/>
      <c r="AIP2041"/>
      <c r="AIQ2041"/>
      <c r="AIR2041"/>
      <c r="AIS2041"/>
      <c r="AIT2041"/>
      <c r="AIU2041"/>
      <c r="AIV2041"/>
      <c r="AIW2041"/>
      <c r="AIX2041"/>
      <c r="AIY2041"/>
      <c r="AIZ2041"/>
      <c r="AJA2041"/>
      <c r="AJB2041"/>
      <c r="AJC2041"/>
      <c r="AJD2041"/>
      <c r="AJE2041"/>
      <c r="AJF2041"/>
      <c r="AJG2041"/>
      <c r="AJH2041"/>
      <c r="AJI2041"/>
      <c r="AJJ2041"/>
      <c r="AJK2041"/>
      <c r="AJL2041"/>
      <c r="AJM2041"/>
      <c r="AJN2041"/>
      <c r="AJO2041"/>
      <c r="AJP2041"/>
      <c r="AJQ2041"/>
      <c r="AJR2041"/>
      <c r="AJS2041"/>
      <c r="AJT2041"/>
      <c r="AJU2041"/>
      <c r="AJV2041"/>
      <c r="AJW2041"/>
      <c r="AJX2041"/>
      <c r="AJY2041"/>
      <c r="AJZ2041"/>
      <c r="AKA2041"/>
      <c r="AKB2041"/>
      <c r="AKC2041"/>
      <c r="AKD2041"/>
      <c r="AKE2041"/>
      <c r="AKF2041"/>
      <c r="AKG2041"/>
      <c r="AKH2041"/>
      <c r="AKI2041"/>
      <c r="AKJ2041"/>
      <c r="AKK2041"/>
      <c r="AKL2041"/>
      <c r="AKM2041"/>
      <c r="AKN2041"/>
      <c r="AKO2041"/>
      <c r="AKP2041"/>
      <c r="AKQ2041"/>
      <c r="AKR2041"/>
      <c r="AKS2041"/>
      <c r="AKT2041"/>
      <c r="AKU2041"/>
      <c r="AKV2041"/>
      <c r="AKW2041"/>
      <c r="AKX2041"/>
      <c r="AKY2041"/>
      <c r="AKZ2041"/>
      <c r="ALA2041"/>
      <c r="ALB2041"/>
      <c r="ALC2041"/>
      <c r="ALD2041"/>
      <c r="ALE2041"/>
      <c r="ALF2041"/>
      <c r="ALG2041"/>
      <c r="ALH2041"/>
      <c r="ALI2041"/>
      <c r="ALJ2041"/>
      <c r="ALK2041"/>
      <c r="ALL2041"/>
      <c r="ALM2041"/>
      <c r="ALN2041"/>
      <c r="ALO2041"/>
      <c r="ALP2041"/>
      <c r="ALQ2041"/>
      <c r="ALR2041"/>
      <c r="ALS2041"/>
      <c r="ALT2041"/>
      <c r="ALU2041"/>
      <c r="ALV2041"/>
      <c r="ALW2041"/>
      <c r="ALX2041"/>
      <c r="ALY2041"/>
      <c r="ALZ2041"/>
      <c r="AMA2041"/>
      <c r="AMB2041"/>
      <c r="AMC2041"/>
      <c r="AMD2041"/>
      <c r="AME2041"/>
      <c r="AMF2041"/>
      <c r="AMG2041"/>
      <c r="AMH2041"/>
      <c r="AMI2041"/>
      <c r="AMJ2041"/>
      <c r="AMK2041"/>
    </row>
    <row r="2042" spans="1:1025" ht="45" customHeight="1" thickTop="1" thickBot="1" x14ac:dyDescent="0.3">
      <c r="A2042" s="249" t="s">
        <v>1111</v>
      </c>
      <c r="B2042" s="249" t="s">
        <v>1111</v>
      </c>
      <c r="C2042" s="249" t="s">
        <v>1111</v>
      </c>
      <c r="D2042" s="249" t="s">
        <v>1111</v>
      </c>
      <c r="E2042" s="249" t="s">
        <v>1111</v>
      </c>
      <c r="F2042" s="249" t="s">
        <v>1111</v>
      </c>
      <c r="G2042" s="249" t="s">
        <v>1111</v>
      </c>
      <c r="H2042" s="249" t="s">
        <v>1111</v>
      </c>
      <c r="I2042" s="249" t="s">
        <v>1111</v>
      </c>
      <c r="J2042" s="249" t="s">
        <v>1111</v>
      </c>
      <c r="K2042" s="249" t="s">
        <v>1111</v>
      </c>
      <c r="L2042" s="249" t="s">
        <v>1111</v>
      </c>
      <c r="M2042" s="249" t="s">
        <v>1111</v>
      </c>
      <c r="N2042" s="249" t="s">
        <v>1111</v>
      </c>
      <c r="O2042" s="249" t="s">
        <v>1111</v>
      </c>
      <c r="P2042" s="249" t="s">
        <v>1111</v>
      </c>
      <c r="Q2042" s="54">
        <v>3</v>
      </c>
      <c r="R2042" s="251" t="s">
        <v>2563</v>
      </c>
      <c r="S2042" s="252"/>
      <c r="T2042" s="252"/>
      <c r="U2042" s="252"/>
      <c r="V2042" s="252"/>
      <c r="W2042" s="252"/>
      <c r="X2042" s="252"/>
      <c r="Y2042" s="252"/>
      <c r="Z2042" s="252"/>
      <c r="AA2042" s="252"/>
      <c r="AB2042" s="252"/>
      <c r="AC2042" s="252"/>
      <c r="AD2042" s="252"/>
      <c r="AE2042" s="253"/>
      <c r="AF2042" s="54">
        <v>3</v>
      </c>
      <c r="AG2042" s="251" t="s">
        <v>2563</v>
      </c>
      <c r="AH2042" s="252"/>
      <c r="AI2042" s="252"/>
      <c r="AJ2042" s="252"/>
      <c r="AK2042" s="252"/>
      <c r="AL2042" s="252"/>
      <c r="AM2042" s="252"/>
      <c r="AN2042" s="252"/>
      <c r="AO2042" s="252"/>
      <c r="AP2042" s="252"/>
      <c r="AQ2042" s="252"/>
      <c r="AR2042" s="252"/>
      <c r="AS2042" s="252"/>
      <c r="AT2042" s="253"/>
      <c r="AU2042"/>
      <c r="AV2042"/>
      <c r="AW2042"/>
      <c r="AX2042"/>
      <c r="AY2042"/>
      <c r="AZ2042"/>
      <c r="BA2042"/>
      <c r="BB2042"/>
      <c r="BC2042"/>
      <c r="BD2042"/>
      <c r="BE2042"/>
      <c r="BF2042"/>
      <c r="BG2042"/>
      <c r="BH2042"/>
      <c r="BI2042"/>
      <c r="BJ2042"/>
      <c r="BK2042"/>
      <c r="BL2042"/>
      <c r="BM2042"/>
      <c r="BN2042"/>
      <c r="BO2042"/>
      <c r="BP2042"/>
      <c r="BQ2042"/>
      <c r="BR2042"/>
      <c r="BS2042"/>
      <c r="BT2042"/>
      <c r="BU2042"/>
      <c r="BV2042"/>
      <c r="BW2042"/>
      <c r="BX2042"/>
      <c r="BY2042"/>
      <c r="BZ2042"/>
      <c r="CA2042"/>
      <c r="CB2042"/>
      <c r="CC2042"/>
      <c r="CD2042"/>
      <c r="CE2042"/>
      <c r="CF2042"/>
      <c r="CG2042"/>
      <c r="CH2042"/>
      <c r="CI2042"/>
      <c r="CJ2042"/>
      <c r="CK2042"/>
      <c r="CL2042"/>
      <c r="CM2042"/>
      <c r="CN2042"/>
      <c r="CO2042"/>
      <c r="CP2042"/>
      <c r="CQ2042"/>
      <c r="CR2042"/>
      <c r="CS2042"/>
      <c r="CT2042"/>
      <c r="CU2042"/>
      <c r="CV2042"/>
      <c r="CW2042"/>
      <c r="CX2042"/>
      <c r="CY2042"/>
      <c r="CZ2042"/>
      <c r="DA2042"/>
      <c r="DB2042"/>
      <c r="DC2042"/>
      <c r="DD2042"/>
      <c r="DE2042"/>
      <c r="DF2042"/>
      <c r="DG2042"/>
      <c r="DH2042"/>
      <c r="DI2042"/>
      <c r="DJ2042"/>
      <c r="DK2042"/>
      <c r="DL2042"/>
      <c r="DM2042"/>
      <c r="DN2042"/>
      <c r="DO2042"/>
      <c r="DP2042"/>
      <c r="DQ2042"/>
      <c r="DR2042"/>
      <c r="DS2042"/>
      <c r="DT2042"/>
      <c r="DU2042"/>
      <c r="DV2042"/>
      <c r="DW2042"/>
      <c r="DX2042"/>
      <c r="DY2042"/>
      <c r="DZ2042"/>
      <c r="EA2042"/>
      <c r="EB2042"/>
      <c r="EC2042"/>
      <c r="ED2042"/>
      <c r="EE2042"/>
      <c r="EF2042"/>
      <c r="EG2042"/>
      <c r="EH2042"/>
      <c r="EI2042"/>
      <c r="EJ2042"/>
      <c r="EK2042"/>
      <c r="EL2042"/>
      <c r="EM2042"/>
      <c r="EN2042"/>
      <c r="EO2042"/>
      <c r="EP2042"/>
      <c r="EQ2042"/>
      <c r="ER2042"/>
      <c r="ES2042"/>
      <c r="ET2042"/>
      <c r="EU2042"/>
      <c r="EV2042"/>
      <c r="EW2042"/>
      <c r="EX2042"/>
      <c r="EY2042"/>
      <c r="EZ2042"/>
      <c r="FA2042"/>
      <c r="FB2042"/>
      <c r="FC2042"/>
      <c r="FD2042"/>
      <c r="FE2042"/>
      <c r="FF2042"/>
      <c r="FG2042"/>
      <c r="FH2042"/>
      <c r="FI2042"/>
      <c r="FJ2042"/>
      <c r="FK2042"/>
      <c r="FL2042"/>
      <c r="FM2042"/>
      <c r="FN2042"/>
      <c r="FO2042"/>
      <c r="FP2042"/>
      <c r="FQ2042"/>
      <c r="FR2042"/>
      <c r="FS2042"/>
      <c r="FT2042"/>
      <c r="FU2042"/>
      <c r="FV2042"/>
      <c r="FW2042"/>
      <c r="FX2042"/>
      <c r="FY2042"/>
      <c r="FZ2042"/>
      <c r="GA2042"/>
      <c r="GB2042"/>
      <c r="GC2042"/>
      <c r="GD2042"/>
      <c r="GE2042"/>
      <c r="GF2042"/>
      <c r="GG2042"/>
      <c r="GH2042"/>
      <c r="GI2042"/>
      <c r="GJ2042"/>
      <c r="GK2042"/>
      <c r="GL2042"/>
      <c r="GM2042"/>
      <c r="GN2042"/>
      <c r="GO2042"/>
      <c r="GP2042"/>
      <c r="GQ2042"/>
      <c r="GR2042"/>
      <c r="GS2042"/>
      <c r="GT2042"/>
      <c r="GU2042"/>
      <c r="GV2042"/>
      <c r="GW2042"/>
      <c r="GX2042"/>
      <c r="GY2042"/>
      <c r="GZ2042"/>
      <c r="HA2042"/>
      <c r="HB2042"/>
      <c r="HC2042"/>
      <c r="HD2042"/>
      <c r="HE2042"/>
      <c r="HF2042"/>
      <c r="HG2042"/>
      <c r="HH2042"/>
      <c r="HI2042"/>
      <c r="HJ2042"/>
      <c r="HK2042"/>
      <c r="HL2042"/>
      <c r="HM2042"/>
      <c r="HN2042"/>
      <c r="HO2042"/>
      <c r="HP2042"/>
      <c r="HQ2042"/>
      <c r="HR2042"/>
      <c r="HS2042"/>
      <c r="HT2042"/>
      <c r="HU2042"/>
      <c r="HV2042"/>
      <c r="HW2042"/>
      <c r="HX2042"/>
      <c r="HY2042"/>
      <c r="HZ2042"/>
      <c r="IA2042"/>
      <c r="IB2042"/>
      <c r="IC2042"/>
      <c r="ID2042"/>
      <c r="IE2042"/>
      <c r="IF2042"/>
      <c r="IG2042"/>
      <c r="IH2042"/>
      <c r="II2042"/>
      <c r="IJ2042"/>
      <c r="IK2042"/>
      <c r="IL2042"/>
      <c r="IM2042"/>
      <c r="IN2042"/>
      <c r="IO2042"/>
      <c r="IP2042"/>
      <c r="IQ2042"/>
      <c r="IR2042"/>
      <c r="IS2042"/>
      <c r="IT2042"/>
      <c r="IU2042"/>
      <c r="IV2042"/>
      <c r="IW2042"/>
      <c r="IX2042"/>
      <c r="IY2042"/>
      <c r="IZ2042"/>
      <c r="JA2042"/>
      <c r="JB2042"/>
      <c r="JC2042"/>
      <c r="JD2042"/>
      <c r="JE2042"/>
      <c r="JF2042"/>
      <c r="JG2042"/>
      <c r="JH2042"/>
      <c r="JI2042"/>
      <c r="JJ2042"/>
      <c r="JK2042"/>
      <c r="JL2042"/>
      <c r="JM2042"/>
      <c r="JN2042"/>
      <c r="JO2042"/>
      <c r="JP2042"/>
      <c r="JQ2042"/>
      <c r="JR2042"/>
      <c r="JS2042"/>
      <c r="JT2042"/>
      <c r="JU2042"/>
      <c r="JV2042"/>
      <c r="JW2042"/>
      <c r="JX2042"/>
      <c r="JY2042"/>
      <c r="JZ2042"/>
      <c r="KA2042"/>
      <c r="KB2042"/>
      <c r="KC2042"/>
      <c r="KD2042"/>
      <c r="KE2042"/>
      <c r="KF2042"/>
      <c r="KG2042"/>
      <c r="KH2042"/>
      <c r="KI2042"/>
      <c r="KJ2042"/>
      <c r="KK2042"/>
      <c r="KL2042"/>
      <c r="KM2042"/>
      <c r="KN2042"/>
      <c r="KO2042"/>
      <c r="KP2042"/>
      <c r="KQ2042"/>
      <c r="KR2042"/>
      <c r="KS2042"/>
      <c r="KT2042"/>
      <c r="KU2042"/>
      <c r="KV2042"/>
      <c r="KW2042"/>
      <c r="KX2042"/>
      <c r="KY2042"/>
      <c r="KZ2042"/>
      <c r="LA2042"/>
      <c r="LB2042"/>
      <c r="LC2042"/>
      <c r="LD2042"/>
      <c r="LE2042"/>
      <c r="LF2042"/>
      <c r="LG2042"/>
      <c r="LH2042"/>
      <c r="LI2042"/>
      <c r="LJ2042"/>
      <c r="LK2042"/>
      <c r="LL2042"/>
      <c r="LM2042"/>
      <c r="LN2042"/>
      <c r="LO2042"/>
      <c r="LP2042"/>
      <c r="LQ2042"/>
      <c r="LR2042"/>
      <c r="LS2042"/>
      <c r="LT2042"/>
      <c r="LU2042"/>
      <c r="LV2042"/>
      <c r="LW2042"/>
      <c r="LX2042"/>
      <c r="LY2042"/>
      <c r="LZ2042"/>
      <c r="MA2042"/>
      <c r="MB2042"/>
      <c r="MC2042"/>
      <c r="MD2042"/>
      <c r="ME2042"/>
      <c r="MF2042"/>
      <c r="MG2042"/>
      <c r="MH2042"/>
      <c r="MI2042"/>
      <c r="MJ2042"/>
      <c r="MK2042"/>
      <c r="ML2042"/>
      <c r="MM2042"/>
      <c r="MN2042"/>
      <c r="MO2042"/>
      <c r="MP2042"/>
      <c r="MQ2042"/>
      <c r="MR2042"/>
      <c r="MS2042"/>
      <c r="MT2042"/>
      <c r="MU2042"/>
      <c r="MV2042"/>
      <c r="MW2042"/>
      <c r="MX2042"/>
      <c r="MY2042"/>
      <c r="MZ2042"/>
      <c r="NA2042"/>
      <c r="NB2042"/>
      <c r="NC2042"/>
      <c r="ND2042"/>
      <c r="NE2042"/>
      <c r="NF2042"/>
      <c r="NG2042"/>
      <c r="NH2042"/>
      <c r="NI2042"/>
      <c r="NJ2042"/>
      <c r="NK2042"/>
      <c r="NL2042"/>
      <c r="NM2042"/>
      <c r="NN2042"/>
      <c r="NO2042"/>
      <c r="NP2042"/>
      <c r="NQ2042"/>
      <c r="NR2042"/>
      <c r="NS2042"/>
      <c r="NT2042"/>
      <c r="NU2042"/>
      <c r="NV2042"/>
      <c r="NW2042"/>
      <c r="NX2042"/>
      <c r="NY2042"/>
      <c r="NZ2042"/>
      <c r="OA2042"/>
      <c r="OB2042"/>
      <c r="OC2042"/>
      <c r="OD2042"/>
      <c r="OE2042"/>
      <c r="OF2042"/>
      <c r="OG2042"/>
      <c r="OH2042"/>
      <c r="OI2042"/>
      <c r="OJ2042"/>
      <c r="OK2042"/>
      <c r="OL2042"/>
      <c r="OM2042"/>
      <c r="ON2042"/>
      <c r="OO2042"/>
      <c r="OP2042"/>
      <c r="OQ2042"/>
      <c r="OR2042"/>
      <c r="OS2042"/>
      <c r="OT2042"/>
      <c r="OU2042"/>
      <c r="OV2042"/>
      <c r="OW2042"/>
      <c r="OX2042"/>
      <c r="OY2042"/>
      <c r="OZ2042"/>
      <c r="PA2042"/>
      <c r="PB2042"/>
      <c r="PC2042"/>
      <c r="PD2042"/>
      <c r="PE2042"/>
      <c r="PF2042"/>
      <c r="PG2042"/>
      <c r="PH2042"/>
      <c r="PI2042"/>
      <c r="PJ2042"/>
      <c r="PK2042"/>
      <c r="PL2042"/>
      <c r="PM2042"/>
      <c r="PN2042"/>
      <c r="PO2042"/>
      <c r="PP2042"/>
      <c r="PQ2042"/>
      <c r="PR2042"/>
      <c r="PS2042"/>
      <c r="PT2042"/>
      <c r="PU2042"/>
      <c r="PV2042"/>
      <c r="PW2042"/>
      <c r="PX2042"/>
      <c r="PY2042"/>
      <c r="PZ2042"/>
      <c r="QA2042"/>
      <c r="QB2042"/>
      <c r="QC2042"/>
      <c r="QD2042"/>
      <c r="QE2042"/>
      <c r="QF2042"/>
      <c r="QG2042"/>
      <c r="QH2042"/>
      <c r="QI2042"/>
      <c r="QJ2042"/>
      <c r="QK2042"/>
      <c r="QL2042"/>
      <c r="QM2042"/>
      <c r="QN2042"/>
      <c r="QO2042"/>
      <c r="QP2042"/>
      <c r="QQ2042"/>
      <c r="QR2042"/>
      <c r="QS2042"/>
      <c r="QT2042"/>
      <c r="QU2042"/>
      <c r="QV2042"/>
      <c r="QW2042"/>
      <c r="QX2042"/>
      <c r="QY2042"/>
      <c r="QZ2042"/>
      <c r="RA2042"/>
      <c r="RB2042"/>
      <c r="RC2042"/>
      <c r="RD2042"/>
      <c r="RE2042"/>
      <c r="RF2042"/>
      <c r="RG2042"/>
      <c r="RH2042"/>
      <c r="RI2042"/>
      <c r="RJ2042"/>
      <c r="RK2042"/>
      <c r="RL2042"/>
      <c r="RM2042"/>
      <c r="RN2042"/>
      <c r="RO2042"/>
      <c r="RP2042"/>
      <c r="RQ2042"/>
      <c r="RR2042"/>
      <c r="RS2042"/>
      <c r="RT2042"/>
      <c r="RU2042"/>
      <c r="RV2042"/>
      <c r="RW2042"/>
      <c r="RX2042"/>
      <c r="RY2042"/>
      <c r="RZ2042"/>
      <c r="SA2042"/>
      <c r="SB2042"/>
      <c r="SC2042"/>
      <c r="SD2042"/>
      <c r="SE2042"/>
      <c r="SF2042"/>
      <c r="SG2042"/>
      <c r="SH2042"/>
      <c r="SI2042"/>
      <c r="SJ2042"/>
      <c r="SK2042"/>
      <c r="SL2042"/>
      <c r="SM2042"/>
      <c r="SN2042"/>
      <c r="SO2042"/>
      <c r="SP2042"/>
      <c r="SQ2042"/>
      <c r="SR2042"/>
      <c r="SS2042"/>
      <c r="ST2042"/>
      <c r="SU2042"/>
      <c r="SV2042"/>
      <c r="SW2042"/>
      <c r="SX2042"/>
      <c r="SY2042"/>
      <c r="SZ2042"/>
      <c r="TA2042"/>
      <c r="TB2042"/>
      <c r="TC2042"/>
      <c r="TD2042"/>
      <c r="TE2042"/>
      <c r="TF2042"/>
      <c r="TG2042"/>
      <c r="TH2042"/>
      <c r="TI2042"/>
      <c r="TJ2042"/>
      <c r="TK2042"/>
      <c r="TL2042"/>
      <c r="TM2042"/>
      <c r="TN2042"/>
      <c r="TO2042"/>
      <c r="TP2042"/>
      <c r="TQ2042"/>
      <c r="TR2042"/>
      <c r="TS2042"/>
      <c r="TT2042"/>
      <c r="TU2042"/>
      <c r="TV2042"/>
      <c r="TW2042"/>
      <c r="TX2042"/>
      <c r="TY2042"/>
      <c r="TZ2042"/>
      <c r="UA2042"/>
      <c r="UB2042"/>
      <c r="UC2042"/>
      <c r="UD2042"/>
      <c r="UE2042"/>
      <c r="UF2042"/>
      <c r="UG2042"/>
      <c r="UH2042"/>
      <c r="UI2042"/>
      <c r="UJ2042"/>
      <c r="UK2042"/>
      <c r="UL2042"/>
      <c r="UM2042"/>
      <c r="UN2042"/>
      <c r="UO2042"/>
      <c r="UP2042"/>
      <c r="UQ2042"/>
      <c r="UR2042"/>
      <c r="US2042"/>
      <c r="UT2042"/>
      <c r="UU2042"/>
      <c r="UV2042"/>
      <c r="UW2042"/>
      <c r="UX2042"/>
      <c r="UY2042"/>
      <c r="UZ2042"/>
      <c r="VA2042"/>
      <c r="VB2042"/>
      <c r="VC2042"/>
      <c r="VD2042"/>
      <c r="VE2042"/>
      <c r="VF2042"/>
      <c r="VG2042"/>
      <c r="VH2042"/>
      <c r="VI2042"/>
      <c r="VJ2042"/>
      <c r="VK2042"/>
      <c r="VL2042"/>
      <c r="VM2042"/>
      <c r="VN2042"/>
      <c r="VO2042"/>
      <c r="VP2042"/>
      <c r="VQ2042"/>
      <c r="VR2042"/>
      <c r="VS2042"/>
      <c r="VT2042"/>
      <c r="VU2042"/>
      <c r="VV2042"/>
      <c r="VW2042"/>
      <c r="VX2042"/>
      <c r="VY2042"/>
      <c r="VZ2042"/>
      <c r="WA2042"/>
      <c r="WB2042"/>
      <c r="WC2042"/>
      <c r="WD2042"/>
      <c r="WE2042"/>
      <c r="WF2042"/>
      <c r="WG2042"/>
      <c r="WH2042"/>
      <c r="WI2042"/>
      <c r="WJ2042"/>
      <c r="WK2042"/>
      <c r="WL2042"/>
      <c r="WM2042"/>
      <c r="WN2042"/>
      <c r="WO2042"/>
      <c r="WP2042"/>
      <c r="WQ2042"/>
      <c r="WR2042"/>
      <c r="WS2042"/>
      <c r="WT2042"/>
      <c r="WU2042"/>
      <c r="WV2042"/>
      <c r="WW2042"/>
      <c r="WX2042"/>
      <c r="WY2042"/>
      <c r="WZ2042"/>
      <c r="XA2042"/>
      <c r="XB2042"/>
      <c r="XC2042"/>
      <c r="XD2042"/>
      <c r="XE2042"/>
      <c r="XF2042"/>
      <c r="XG2042"/>
      <c r="XH2042"/>
      <c r="XI2042"/>
      <c r="XJ2042"/>
      <c r="XK2042"/>
      <c r="XL2042"/>
      <c r="XM2042"/>
      <c r="XN2042"/>
      <c r="XO2042"/>
      <c r="XP2042"/>
      <c r="XQ2042"/>
      <c r="XR2042"/>
      <c r="XS2042"/>
      <c r="XT2042"/>
      <c r="XU2042"/>
      <c r="XV2042"/>
      <c r="XW2042"/>
      <c r="XX2042"/>
      <c r="XY2042"/>
      <c r="XZ2042"/>
      <c r="YA2042"/>
      <c r="YB2042"/>
      <c r="YC2042"/>
      <c r="YD2042"/>
      <c r="YE2042"/>
      <c r="YF2042"/>
      <c r="YG2042"/>
      <c r="YH2042"/>
      <c r="YI2042"/>
      <c r="YJ2042"/>
      <c r="YK2042"/>
      <c r="YL2042"/>
      <c r="YM2042"/>
      <c r="YN2042"/>
      <c r="YO2042"/>
      <c r="YP2042"/>
      <c r="YQ2042"/>
      <c r="YR2042"/>
      <c r="YS2042"/>
      <c r="YT2042"/>
      <c r="YU2042"/>
      <c r="YV2042"/>
      <c r="YW2042"/>
      <c r="YX2042"/>
      <c r="YY2042"/>
      <c r="YZ2042"/>
      <c r="ZA2042"/>
      <c r="ZB2042"/>
      <c r="ZC2042"/>
      <c r="ZD2042"/>
      <c r="ZE2042"/>
      <c r="ZF2042"/>
      <c r="ZG2042"/>
      <c r="ZH2042"/>
      <c r="ZI2042"/>
      <c r="ZJ2042"/>
      <c r="ZK2042"/>
      <c r="ZL2042"/>
      <c r="ZM2042"/>
      <c r="ZN2042"/>
      <c r="ZO2042"/>
      <c r="ZP2042"/>
      <c r="ZQ2042"/>
      <c r="ZR2042"/>
      <c r="ZS2042"/>
      <c r="ZT2042"/>
      <c r="ZU2042"/>
      <c r="ZV2042"/>
      <c r="ZW2042"/>
      <c r="ZX2042"/>
      <c r="ZY2042"/>
      <c r="ZZ2042"/>
      <c r="AAA2042"/>
      <c r="AAB2042"/>
      <c r="AAC2042"/>
      <c r="AAD2042"/>
      <c r="AAE2042"/>
      <c r="AAF2042"/>
      <c r="AAG2042"/>
      <c r="AAH2042"/>
      <c r="AAI2042"/>
      <c r="AAJ2042"/>
      <c r="AAK2042"/>
      <c r="AAL2042"/>
      <c r="AAM2042"/>
      <c r="AAN2042"/>
      <c r="AAO2042"/>
      <c r="AAP2042"/>
      <c r="AAQ2042"/>
      <c r="AAR2042"/>
      <c r="AAS2042"/>
      <c r="AAT2042"/>
      <c r="AAU2042"/>
      <c r="AAV2042"/>
      <c r="AAW2042"/>
      <c r="AAX2042"/>
      <c r="AAY2042"/>
      <c r="AAZ2042"/>
      <c r="ABA2042"/>
      <c r="ABB2042"/>
      <c r="ABC2042"/>
      <c r="ABD2042"/>
      <c r="ABE2042"/>
      <c r="ABF2042"/>
      <c r="ABG2042"/>
      <c r="ABH2042"/>
      <c r="ABI2042"/>
      <c r="ABJ2042"/>
      <c r="ABK2042"/>
      <c r="ABL2042"/>
      <c r="ABM2042"/>
      <c r="ABN2042"/>
      <c r="ABO2042"/>
      <c r="ABP2042"/>
      <c r="ABQ2042"/>
      <c r="ABR2042"/>
      <c r="ABS2042"/>
      <c r="ABT2042"/>
      <c r="ABU2042"/>
      <c r="ABV2042"/>
      <c r="ABW2042"/>
      <c r="ABX2042"/>
      <c r="ABY2042"/>
      <c r="ABZ2042"/>
      <c r="ACA2042"/>
      <c r="ACB2042"/>
      <c r="ACC2042"/>
      <c r="ACD2042"/>
      <c r="ACE2042"/>
      <c r="ACF2042"/>
      <c r="ACG2042"/>
      <c r="ACH2042"/>
      <c r="ACI2042"/>
      <c r="ACJ2042"/>
      <c r="ACK2042"/>
      <c r="ACL2042"/>
      <c r="ACM2042"/>
      <c r="ACN2042"/>
      <c r="ACO2042"/>
      <c r="ACP2042"/>
      <c r="ACQ2042"/>
      <c r="ACR2042"/>
      <c r="ACS2042"/>
      <c r="ACT2042"/>
      <c r="ACU2042"/>
      <c r="ACV2042"/>
      <c r="ACW2042"/>
      <c r="ACX2042"/>
      <c r="ACY2042"/>
      <c r="ACZ2042"/>
      <c r="ADA2042"/>
      <c r="ADB2042"/>
      <c r="ADC2042"/>
      <c r="ADD2042"/>
      <c r="ADE2042"/>
      <c r="ADF2042"/>
      <c r="ADG2042"/>
      <c r="ADH2042"/>
      <c r="ADI2042"/>
      <c r="ADJ2042"/>
      <c r="ADK2042"/>
      <c r="ADL2042"/>
      <c r="ADM2042"/>
      <c r="ADN2042"/>
      <c r="ADO2042"/>
      <c r="ADP2042"/>
      <c r="ADQ2042"/>
      <c r="ADR2042"/>
      <c r="ADS2042"/>
      <c r="ADT2042"/>
      <c r="ADU2042"/>
      <c r="ADV2042"/>
      <c r="ADW2042"/>
      <c r="ADX2042"/>
      <c r="ADY2042"/>
      <c r="ADZ2042"/>
      <c r="AEA2042"/>
      <c r="AEB2042"/>
      <c r="AEC2042"/>
      <c r="AED2042"/>
      <c r="AEE2042"/>
      <c r="AEF2042"/>
      <c r="AEG2042"/>
      <c r="AEH2042"/>
      <c r="AEI2042"/>
      <c r="AEJ2042"/>
      <c r="AEK2042"/>
      <c r="AEL2042"/>
      <c r="AEM2042"/>
      <c r="AEN2042"/>
      <c r="AEO2042"/>
      <c r="AEP2042"/>
      <c r="AEQ2042"/>
      <c r="AER2042"/>
      <c r="AES2042"/>
      <c r="AET2042"/>
      <c r="AEU2042"/>
      <c r="AEV2042"/>
      <c r="AEW2042"/>
      <c r="AEX2042"/>
      <c r="AEY2042"/>
      <c r="AEZ2042"/>
      <c r="AFA2042"/>
      <c r="AFB2042"/>
      <c r="AFC2042"/>
      <c r="AFD2042"/>
      <c r="AFE2042"/>
      <c r="AFF2042"/>
      <c r="AFG2042"/>
      <c r="AFH2042"/>
      <c r="AFI2042"/>
      <c r="AFJ2042"/>
      <c r="AFK2042"/>
      <c r="AFL2042"/>
      <c r="AFM2042"/>
      <c r="AFN2042"/>
      <c r="AFO2042"/>
      <c r="AFP2042"/>
      <c r="AFQ2042"/>
      <c r="AFR2042"/>
      <c r="AFS2042"/>
      <c r="AFT2042"/>
      <c r="AFU2042"/>
      <c r="AFV2042"/>
      <c r="AFW2042"/>
      <c r="AFX2042"/>
      <c r="AFY2042"/>
      <c r="AFZ2042"/>
      <c r="AGA2042"/>
      <c r="AGB2042"/>
      <c r="AGC2042"/>
      <c r="AGD2042"/>
      <c r="AGE2042"/>
      <c r="AGF2042"/>
      <c r="AGG2042"/>
      <c r="AGH2042"/>
      <c r="AGI2042"/>
      <c r="AGJ2042"/>
      <c r="AGK2042"/>
      <c r="AGL2042"/>
      <c r="AGM2042"/>
      <c r="AGN2042"/>
      <c r="AGO2042"/>
      <c r="AGP2042"/>
      <c r="AGQ2042"/>
      <c r="AGR2042"/>
      <c r="AGS2042"/>
      <c r="AGT2042"/>
      <c r="AGU2042"/>
      <c r="AGV2042"/>
      <c r="AGW2042"/>
      <c r="AGX2042"/>
      <c r="AGY2042"/>
      <c r="AGZ2042"/>
      <c r="AHA2042"/>
      <c r="AHB2042"/>
      <c r="AHC2042"/>
      <c r="AHD2042"/>
      <c r="AHE2042"/>
      <c r="AHF2042"/>
      <c r="AHG2042"/>
      <c r="AHH2042"/>
      <c r="AHI2042"/>
      <c r="AHJ2042"/>
      <c r="AHK2042"/>
      <c r="AHL2042"/>
      <c r="AHM2042"/>
      <c r="AHN2042"/>
      <c r="AHO2042"/>
      <c r="AHP2042"/>
      <c r="AHQ2042"/>
      <c r="AHR2042"/>
      <c r="AHS2042"/>
      <c r="AHT2042"/>
      <c r="AHU2042"/>
      <c r="AHV2042"/>
      <c r="AHW2042"/>
      <c r="AHX2042"/>
      <c r="AHY2042"/>
      <c r="AHZ2042"/>
      <c r="AIA2042"/>
      <c r="AIB2042"/>
      <c r="AIC2042"/>
      <c r="AID2042"/>
      <c r="AIE2042"/>
      <c r="AIF2042"/>
      <c r="AIG2042"/>
      <c r="AIH2042"/>
      <c r="AII2042"/>
      <c r="AIJ2042"/>
      <c r="AIK2042"/>
      <c r="AIL2042"/>
      <c r="AIM2042"/>
      <c r="AIN2042"/>
      <c r="AIO2042"/>
      <c r="AIP2042"/>
      <c r="AIQ2042"/>
      <c r="AIR2042"/>
      <c r="AIS2042"/>
      <c r="AIT2042"/>
      <c r="AIU2042"/>
      <c r="AIV2042"/>
      <c r="AIW2042"/>
      <c r="AIX2042"/>
      <c r="AIY2042"/>
      <c r="AIZ2042"/>
      <c r="AJA2042"/>
      <c r="AJB2042"/>
      <c r="AJC2042"/>
      <c r="AJD2042"/>
      <c r="AJE2042"/>
      <c r="AJF2042"/>
      <c r="AJG2042"/>
      <c r="AJH2042"/>
      <c r="AJI2042"/>
      <c r="AJJ2042"/>
      <c r="AJK2042"/>
      <c r="AJL2042"/>
      <c r="AJM2042"/>
      <c r="AJN2042"/>
      <c r="AJO2042"/>
      <c r="AJP2042"/>
      <c r="AJQ2042"/>
      <c r="AJR2042"/>
      <c r="AJS2042"/>
      <c r="AJT2042"/>
      <c r="AJU2042"/>
      <c r="AJV2042"/>
      <c r="AJW2042"/>
      <c r="AJX2042"/>
      <c r="AJY2042"/>
      <c r="AJZ2042"/>
      <c r="AKA2042"/>
      <c r="AKB2042"/>
      <c r="AKC2042"/>
      <c r="AKD2042"/>
      <c r="AKE2042"/>
      <c r="AKF2042"/>
      <c r="AKG2042"/>
      <c r="AKH2042"/>
      <c r="AKI2042"/>
      <c r="AKJ2042"/>
      <c r="AKK2042"/>
      <c r="AKL2042"/>
      <c r="AKM2042"/>
      <c r="AKN2042"/>
      <c r="AKO2042"/>
      <c r="AKP2042"/>
      <c r="AKQ2042"/>
      <c r="AKR2042"/>
      <c r="AKS2042"/>
      <c r="AKT2042"/>
      <c r="AKU2042"/>
      <c r="AKV2042"/>
      <c r="AKW2042"/>
      <c r="AKX2042"/>
      <c r="AKY2042"/>
      <c r="AKZ2042"/>
      <c r="ALA2042"/>
      <c r="ALB2042"/>
      <c r="ALC2042"/>
      <c r="ALD2042"/>
      <c r="ALE2042"/>
      <c r="ALF2042"/>
      <c r="ALG2042"/>
      <c r="ALH2042"/>
      <c r="ALI2042"/>
      <c r="ALJ2042"/>
      <c r="ALK2042"/>
      <c r="ALL2042"/>
      <c r="ALM2042"/>
      <c r="ALN2042"/>
      <c r="ALO2042"/>
      <c r="ALP2042"/>
      <c r="ALQ2042"/>
      <c r="ALR2042"/>
      <c r="ALS2042"/>
      <c r="ALT2042"/>
      <c r="ALU2042"/>
      <c r="ALV2042"/>
      <c r="ALW2042"/>
      <c r="ALX2042"/>
      <c r="ALY2042"/>
      <c r="ALZ2042"/>
      <c r="AMA2042"/>
      <c r="AMB2042"/>
      <c r="AMC2042"/>
      <c r="AMD2042"/>
      <c r="AME2042"/>
      <c r="AMF2042"/>
      <c r="AMG2042"/>
      <c r="AMH2042"/>
      <c r="AMI2042"/>
      <c r="AMJ2042"/>
      <c r="AMK2042"/>
    </row>
    <row r="2043" spans="1:1025" ht="45" customHeight="1" thickTop="1" thickBot="1" x14ac:dyDescent="0.3">
      <c r="A2043" s="249" t="s">
        <v>1579</v>
      </c>
      <c r="B2043" s="249" t="s">
        <v>1579</v>
      </c>
      <c r="C2043" s="249" t="s">
        <v>1579</v>
      </c>
      <c r="D2043" s="249" t="s">
        <v>1579</v>
      </c>
      <c r="E2043" s="249" t="s">
        <v>1579</v>
      </c>
      <c r="F2043" s="249" t="s">
        <v>1579</v>
      </c>
      <c r="G2043" s="249" t="s">
        <v>1579</v>
      </c>
      <c r="H2043" s="249" t="s">
        <v>1579</v>
      </c>
      <c r="I2043" s="249" t="s">
        <v>1579</v>
      </c>
      <c r="J2043" s="249" t="s">
        <v>1579</v>
      </c>
      <c r="K2043" s="249" t="s">
        <v>1579</v>
      </c>
      <c r="L2043" s="249" t="s">
        <v>1579</v>
      </c>
      <c r="M2043" s="249" t="s">
        <v>1579</v>
      </c>
      <c r="N2043" s="249" t="s">
        <v>1579</v>
      </c>
      <c r="O2043" s="249" t="s">
        <v>1579</v>
      </c>
      <c r="P2043" s="249" t="s">
        <v>1579</v>
      </c>
      <c r="Q2043" s="54">
        <v>3</v>
      </c>
      <c r="R2043" s="250" t="s">
        <v>2603</v>
      </c>
      <c r="S2043" s="250"/>
      <c r="T2043" s="250"/>
      <c r="U2043" s="250"/>
      <c r="V2043" s="250"/>
      <c r="W2043" s="250"/>
      <c r="X2043" s="250"/>
      <c r="Y2043" s="250"/>
      <c r="Z2043" s="250"/>
      <c r="AA2043" s="250"/>
      <c r="AB2043" s="250"/>
      <c r="AC2043" s="250"/>
      <c r="AD2043" s="250"/>
      <c r="AE2043" s="250"/>
      <c r="AF2043" s="54">
        <v>3</v>
      </c>
      <c r="AG2043" s="251" t="s">
        <v>2563</v>
      </c>
      <c r="AH2043" s="252"/>
      <c r="AI2043" s="252"/>
      <c r="AJ2043" s="252"/>
      <c r="AK2043" s="252"/>
      <c r="AL2043" s="252"/>
      <c r="AM2043" s="252"/>
      <c r="AN2043" s="252"/>
      <c r="AO2043" s="252"/>
      <c r="AP2043" s="252"/>
      <c r="AQ2043" s="252"/>
      <c r="AR2043" s="252"/>
      <c r="AS2043" s="252"/>
      <c r="AT2043" s="253"/>
      <c r="AU2043"/>
      <c r="AV2043"/>
      <c r="AW2043"/>
      <c r="AX2043"/>
      <c r="AY2043"/>
      <c r="AZ2043"/>
      <c r="BA2043"/>
      <c r="BB2043"/>
      <c r="BC2043"/>
      <c r="BD2043"/>
      <c r="BE2043"/>
      <c r="BF2043"/>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c r="CL2043"/>
      <c r="CM2043"/>
      <c r="CN2043"/>
      <c r="CO2043"/>
      <c r="CP2043"/>
      <c r="CQ2043"/>
      <c r="CR2043"/>
      <c r="CS2043"/>
      <c r="CT2043"/>
      <c r="CU2043"/>
      <c r="CV2043"/>
      <c r="CW2043"/>
      <c r="CX2043"/>
      <c r="CY2043"/>
      <c r="CZ2043"/>
      <c r="DA2043"/>
      <c r="DB2043"/>
      <c r="DC2043"/>
      <c r="DD2043"/>
      <c r="DE2043"/>
      <c r="DF2043"/>
      <c r="DG2043"/>
      <c r="DH2043"/>
      <c r="DI2043"/>
      <c r="DJ2043"/>
      <c r="DK2043"/>
      <c r="DL2043"/>
      <c r="DM2043"/>
      <c r="DN2043"/>
      <c r="DO2043"/>
      <c r="DP2043"/>
      <c r="DQ2043"/>
      <c r="DR2043"/>
      <c r="DS2043"/>
      <c r="DT2043"/>
      <c r="DU2043"/>
      <c r="DV2043"/>
      <c r="DW2043"/>
      <c r="DX2043"/>
      <c r="DY2043"/>
      <c r="DZ2043"/>
      <c r="EA2043"/>
      <c r="EB2043"/>
      <c r="EC2043"/>
      <c r="ED2043"/>
      <c r="EE2043"/>
      <c r="EF2043"/>
      <c r="EG2043"/>
      <c r="EH2043"/>
      <c r="EI2043"/>
      <c r="EJ2043"/>
      <c r="EK2043"/>
      <c r="EL2043"/>
      <c r="EM2043"/>
      <c r="EN2043"/>
      <c r="EO2043"/>
      <c r="EP2043"/>
      <c r="EQ2043"/>
      <c r="ER2043"/>
      <c r="ES2043"/>
      <c r="ET2043"/>
      <c r="EU2043"/>
      <c r="EV2043"/>
      <c r="EW2043"/>
      <c r="EX2043"/>
      <c r="EY2043"/>
      <c r="EZ2043"/>
      <c r="FA2043"/>
      <c r="FB2043"/>
      <c r="FC2043"/>
      <c r="FD2043"/>
      <c r="FE2043"/>
      <c r="FF2043"/>
      <c r="FG2043"/>
      <c r="FH2043"/>
      <c r="FI2043"/>
      <c r="FJ2043"/>
      <c r="FK2043"/>
      <c r="FL2043"/>
      <c r="FM2043"/>
      <c r="FN2043"/>
      <c r="FO2043"/>
      <c r="FP2043"/>
      <c r="FQ2043"/>
      <c r="FR2043"/>
      <c r="FS2043"/>
      <c r="FT2043"/>
      <c r="FU2043"/>
      <c r="FV2043"/>
      <c r="FW2043"/>
      <c r="FX2043"/>
      <c r="FY2043"/>
      <c r="FZ2043"/>
      <c r="GA2043"/>
      <c r="GB2043"/>
      <c r="GC2043"/>
      <c r="GD2043"/>
      <c r="GE2043"/>
      <c r="GF2043"/>
      <c r="GG2043"/>
      <c r="GH2043"/>
      <c r="GI2043"/>
      <c r="GJ2043"/>
      <c r="GK2043"/>
      <c r="GL2043"/>
      <c r="GM2043"/>
      <c r="GN2043"/>
      <c r="GO2043"/>
      <c r="GP2043"/>
      <c r="GQ2043"/>
      <c r="GR2043"/>
      <c r="GS2043"/>
      <c r="GT2043"/>
      <c r="GU2043"/>
      <c r="GV2043"/>
      <c r="GW2043"/>
      <c r="GX2043"/>
      <c r="GY2043"/>
      <c r="GZ2043"/>
      <c r="HA2043"/>
      <c r="HB2043"/>
      <c r="HC2043"/>
      <c r="HD2043"/>
      <c r="HE2043"/>
      <c r="HF2043"/>
      <c r="HG2043"/>
      <c r="HH2043"/>
      <c r="HI2043"/>
      <c r="HJ2043"/>
      <c r="HK2043"/>
      <c r="HL2043"/>
      <c r="HM2043"/>
      <c r="HN2043"/>
      <c r="HO2043"/>
      <c r="HP2043"/>
      <c r="HQ2043"/>
      <c r="HR2043"/>
      <c r="HS2043"/>
      <c r="HT2043"/>
      <c r="HU2043"/>
      <c r="HV2043"/>
      <c r="HW2043"/>
      <c r="HX2043"/>
      <c r="HY2043"/>
      <c r="HZ2043"/>
      <c r="IA2043"/>
      <c r="IB2043"/>
      <c r="IC2043"/>
      <c r="ID2043"/>
      <c r="IE2043"/>
      <c r="IF2043"/>
      <c r="IG2043"/>
      <c r="IH2043"/>
      <c r="II2043"/>
      <c r="IJ2043"/>
      <c r="IK2043"/>
      <c r="IL2043"/>
      <c r="IM2043"/>
      <c r="IN2043"/>
      <c r="IO2043"/>
      <c r="IP2043"/>
      <c r="IQ2043"/>
      <c r="IR2043"/>
      <c r="IS2043"/>
      <c r="IT2043"/>
      <c r="IU2043"/>
      <c r="IV2043"/>
      <c r="IW2043"/>
      <c r="IX2043"/>
      <c r="IY2043"/>
      <c r="IZ2043"/>
      <c r="JA2043"/>
      <c r="JB2043"/>
      <c r="JC2043"/>
      <c r="JD2043"/>
      <c r="JE2043"/>
      <c r="JF2043"/>
      <c r="JG2043"/>
      <c r="JH2043"/>
      <c r="JI2043"/>
      <c r="JJ2043"/>
      <c r="JK2043"/>
      <c r="JL2043"/>
      <c r="JM2043"/>
      <c r="JN2043"/>
      <c r="JO2043"/>
      <c r="JP2043"/>
      <c r="JQ2043"/>
      <c r="JR2043"/>
      <c r="JS2043"/>
      <c r="JT2043"/>
      <c r="JU2043"/>
      <c r="JV2043"/>
      <c r="JW2043"/>
      <c r="JX2043"/>
      <c r="JY2043"/>
      <c r="JZ2043"/>
      <c r="KA2043"/>
      <c r="KB2043"/>
      <c r="KC2043"/>
      <c r="KD2043"/>
      <c r="KE2043"/>
      <c r="KF2043"/>
      <c r="KG2043"/>
      <c r="KH2043"/>
      <c r="KI2043"/>
      <c r="KJ2043"/>
      <c r="KK2043"/>
      <c r="KL2043"/>
      <c r="KM2043"/>
      <c r="KN2043"/>
      <c r="KO2043"/>
      <c r="KP2043"/>
      <c r="KQ2043"/>
      <c r="KR2043"/>
      <c r="KS2043"/>
      <c r="KT2043"/>
      <c r="KU2043"/>
      <c r="KV2043"/>
      <c r="KW2043"/>
      <c r="KX2043"/>
      <c r="KY2043"/>
      <c r="KZ2043"/>
      <c r="LA2043"/>
      <c r="LB2043"/>
      <c r="LC2043"/>
      <c r="LD2043"/>
      <c r="LE2043"/>
      <c r="LF2043"/>
      <c r="LG2043"/>
      <c r="LH2043"/>
      <c r="LI2043"/>
      <c r="LJ2043"/>
      <c r="LK2043"/>
      <c r="LL2043"/>
      <c r="LM2043"/>
      <c r="LN2043"/>
      <c r="LO2043"/>
      <c r="LP2043"/>
      <c r="LQ2043"/>
      <c r="LR2043"/>
      <c r="LS2043"/>
      <c r="LT2043"/>
      <c r="LU2043"/>
      <c r="LV2043"/>
      <c r="LW2043"/>
      <c r="LX2043"/>
      <c r="LY2043"/>
      <c r="LZ2043"/>
      <c r="MA2043"/>
      <c r="MB2043"/>
      <c r="MC2043"/>
      <c r="MD2043"/>
      <c r="ME2043"/>
      <c r="MF2043"/>
      <c r="MG2043"/>
      <c r="MH2043"/>
      <c r="MI2043"/>
      <c r="MJ2043"/>
      <c r="MK2043"/>
      <c r="ML2043"/>
      <c r="MM2043"/>
      <c r="MN2043"/>
      <c r="MO2043"/>
      <c r="MP2043"/>
      <c r="MQ2043"/>
      <c r="MR2043"/>
      <c r="MS2043"/>
      <c r="MT2043"/>
      <c r="MU2043"/>
      <c r="MV2043"/>
      <c r="MW2043"/>
      <c r="MX2043"/>
      <c r="MY2043"/>
      <c r="MZ2043"/>
      <c r="NA2043"/>
      <c r="NB2043"/>
      <c r="NC2043"/>
      <c r="ND2043"/>
      <c r="NE2043"/>
      <c r="NF2043"/>
      <c r="NG2043"/>
      <c r="NH2043"/>
      <c r="NI2043"/>
      <c r="NJ2043"/>
      <c r="NK2043"/>
      <c r="NL2043"/>
      <c r="NM2043"/>
      <c r="NN2043"/>
      <c r="NO2043"/>
      <c r="NP2043"/>
      <c r="NQ2043"/>
      <c r="NR2043"/>
      <c r="NS2043"/>
      <c r="NT2043"/>
      <c r="NU2043"/>
      <c r="NV2043"/>
      <c r="NW2043"/>
      <c r="NX2043"/>
      <c r="NY2043"/>
      <c r="NZ2043"/>
      <c r="OA2043"/>
      <c r="OB2043"/>
      <c r="OC2043"/>
      <c r="OD2043"/>
      <c r="OE2043"/>
      <c r="OF2043"/>
      <c r="OG2043"/>
      <c r="OH2043"/>
      <c r="OI2043"/>
      <c r="OJ2043"/>
      <c r="OK2043"/>
      <c r="OL2043"/>
      <c r="OM2043"/>
      <c r="ON2043"/>
      <c r="OO2043"/>
      <c r="OP2043"/>
      <c r="OQ2043"/>
      <c r="OR2043"/>
      <c r="OS2043"/>
      <c r="OT2043"/>
      <c r="OU2043"/>
      <c r="OV2043"/>
      <c r="OW2043"/>
      <c r="OX2043"/>
      <c r="OY2043"/>
      <c r="OZ2043"/>
      <c r="PA2043"/>
      <c r="PB2043"/>
      <c r="PC2043"/>
      <c r="PD2043"/>
      <c r="PE2043"/>
      <c r="PF2043"/>
      <c r="PG2043"/>
      <c r="PH2043"/>
      <c r="PI2043"/>
      <c r="PJ2043"/>
      <c r="PK2043"/>
      <c r="PL2043"/>
      <c r="PM2043"/>
      <c r="PN2043"/>
      <c r="PO2043"/>
      <c r="PP2043"/>
      <c r="PQ2043"/>
      <c r="PR2043"/>
      <c r="PS2043"/>
      <c r="PT2043"/>
      <c r="PU2043"/>
      <c r="PV2043"/>
      <c r="PW2043"/>
      <c r="PX2043"/>
      <c r="PY2043"/>
      <c r="PZ2043"/>
      <c r="QA2043"/>
      <c r="QB2043"/>
      <c r="QC2043"/>
      <c r="QD2043"/>
      <c r="QE2043"/>
      <c r="QF2043"/>
      <c r="QG2043"/>
      <c r="QH2043"/>
      <c r="QI2043"/>
      <c r="QJ2043"/>
      <c r="QK2043"/>
      <c r="QL2043"/>
      <c r="QM2043"/>
      <c r="QN2043"/>
      <c r="QO2043"/>
      <c r="QP2043"/>
      <c r="QQ2043"/>
      <c r="QR2043"/>
      <c r="QS2043"/>
      <c r="QT2043"/>
      <c r="QU2043"/>
      <c r="QV2043"/>
      <c r="QW2043"/>
      <c r="QX2043"/>
      <c r="QY2043"/>
      <c r="QZ2043"/>
      <c r="RA2043"/>
      <c r="RB2043"/>
      <c r="RC2043"/>
      <c r="RD2043"/>
      <c r="RE2043"/>
      <c r="RF2043"/>
      <c r="RG2043"/>
      <c r="RH2043"/>
      <c r="RI2043"/>
      <c r="RJ2043"/>
      <c r="RK2043"/>
      <c r="RL2043"/>
      <c r="RM2043"/>
      <c r="RN2043"/>
      <c r="RO2043"/>
      <c r="RP2043"/>
      <c r="RQ2043"/>
      <c r="RR2043"/>
      <c r="RS2043"/>
      <c r="RT2043"/>
      <c r="RU2043"/>
      <c r="RV2043"/>
      <c r="RW2043"/>
      <c r="RX2043"/>
      <c r="RY2043"/>
      <c r="RZ2043"/>
      <c r="SA2043"/>
      <c r="SB2043"/>
      <c r="SC2043"/>
      <c r="SD2043"/>
      <c r="SE2043"/>
      <c r="SF2043"/>
      <c r="SG2043"/>
      <c r="SH2043"/>
      <c r="SI2043"/>
      <c r="SJ2043"/>
      <c r="SK2043"/>
      <c r="SL2043"/>
      <c r="SM2043"/>
      <c r="SN2043"/>
      <c r="SO2043"/>
      <c r="SP2043"/>
      <c r="SQ2043"/>
      <c r="SR2043"/>
      <c r="SS2043"/>
      <c r="ST2043"/>
      <c r="SU2043"/>
      <c r="SV2043"/>
      <c r="SW2043"/>
      <c r="SX2043"/>
      <c r="SY2043"/>
      <c r="SZ2043"/>
      <c r="TA2043"/>
      <c r="TB2043"/>
      <c r="TC2043"/>
      <c r="TD2043"/>
      <c r="TE2043"/>
      <c r="TF2043"/>
      <c r="TG2043"/>
      <c r="TH2043"/>
      <c r="TI2043"/>
      <c r="TJ2043"/>
      <c r="TK2043"/>
      <c r="TL2043"/>
      <c r="TM2043"/>
      <c r="TN2043"/>
      <c r="TO2043"/>
      <c r="TP2043"/>
      <c r="TQ2043"/>
      <c r="TR2043"/>
      <c r="TS2043"/>
      <c r="TT2043"/>
      <c r="TU2043"/>
      <c r="TV2043"/>
      <c r="TW2043"/>
      <c r="TX2043"/>
      <c r="TY2043"/>
      <c r="TZ2043"/>
      <c r="UA2043"/>
      <c r="UB2043"/>
      <c r="UC2043"/>
      <c r="UD2043"/>
      <c r="UE2043"/>
      <c r="UF2043"/>
      <c r="UG2043"/>
      <c r="UH2043"/>
      <c r="UI2043"/>
      <c r="UJ2043"/>
      <c r="UK2043"/>
      <c r="UL2043"/>
      <c r="UM2043"/>
      <c r="UN2043"/>
      <c r="UO2043"/>
      <c r="UP2043"/>
      <c r="UQ2043"/>
      <c r="UR2043"/>
      <c r="US2043"/>
      <c r="UT2043"/>
      <c r="UU2043"/>
      <c r="UV2043"/>
      <c r="UW2043"/>
      <c r="UX2043"/>
      <c r="UY2043"/>
      <c r="UZ2043"/>
      <c r="VA2043"/>
      <c r="VB2043"/>
      <c r="VC2043"/>
      <c r="VD2043"/>
      <c r="VE2043"/>
      <c r="VF2043"/>
      <c r="VG2043"/>
      <c r="VH2043"/>
      <c r="VI2043"/>
      <c r="VJ2043"/>
      <c r="VK2043"/>
      <c r="VL2043"/>
      <c r="VM2043"/>
      <c r="VN2043"/>
      <c r="VO2043"/>
      <c r="VP2043"/>
      <c r="VQ2043"/>
      <c r="VR2043"/>
      <c r="VS2043"/>
      <c r="VT2043"/>
      <c r="VU2043"/>
      <c r="VV2043"/>
      <c r="VW2043"/>
      <c r="VX2043"/>
      <c r="VY2043"/>
      <c r="VZ2043"/>
      <c r="WA2043"/>
      <c r="WB2043"/>
      <c r="WC2043"/>
      <c r="WD2043"/>
      <c r="WE2043"/>
      <c r="WF2043"/>
      <c r="WG2043"/>
      <c r="WH2043"/>
      <c r="WI2043"/>
      <c r="WJ2043"/>
      <c r="WK2043"/>
      <c r="WL2043"/>
      <c r="WM2043"/>
      <c r="WN2043"/>
      <c r="WO2043"/>
      <c r="WP2043"/>
      <c r="WQ2043"/>
      <c r="WR2043"/>
      <c r="WS2043"/>
      <c r="WT2043"/>
      <c r="WU2043"/>
      <c r="WV2043"/>
      <c r="WW2043"/>
      <c r="WX2043"/>
      <c r="WY2043"/>
      <c r="WZ2043"/>
      <c r="XA2043"/>
      <c r="XB2043"/>
      <c r="XC2043"/>
      <c r="XD2043"/>
      <c r="XE2043"/>
      <c r="XF2043"/>
      <c r="XG2043"/>
      <c r="XH2043"/>
      <c r="XI2043"/>
      <c r="XJ2043"/>
      <c r="XK2043"/>
      <c r="XL2043"/>
      <c r="XM2043"/>
      <c r="XN2043"/>
      <c r="XO2043"/>
      <c r="XP2043"/>
      <c r="XQ2043"/>
      <c r="XR2043"/>
      <c r="XS2043"/>
      <c r="XT2043"/>
      <c r="XU2043"/>
      <c r="XV2043"/>
      <c r="XW2043"/>
      <c r="XX2043"/>
      <c r="XY2043"/>
      <c r="XZ2043"/>
      <c r="YA2043"/>
      <c r="YB2043"/>
      <c r="YC2043"/>
      <c r="YD2043"/>
      <c r="YE2043"/>
      <c r="YF2043"/>
      <c r="YG2043"/>
      <c r="YH2043"/>
      <c r="YI2043"/>
      <c r="YJ2043"/>
      <c r="YK2043"/>
      <c r="YL2043"/>
      <c r="YM2043"/>
      <c r="YN2043"/>
      <c r="YO2043"/>
      <c r="YP2043"/>
      <c r="YQ2043"/>
      <c r="YR2043"/>
      <c r="YS2043"/>
      <c r="YT2043"/>
      <c r="YU2043"/>
      <c r="YV2043"/>
      <c r="YW2043"/>
      <c r="YX2043"/>
      <c r="YY2043"/>
      <c r="YZ2043"/>
      <c r="ZA2043"/>
      <c r="ZB2043"/>
      <c r="ZC2043"/>
      <c r="ZD2043"/>
      <c r="ZE2043"/>
      <c r="ZF2043"/>
      <c r="ZG2043"/>
      <c r="ZH2043"/>
      <c r="ZI2043"/>
      <c r="ZJ2043"/>
      <c r="ZK2043"/>
      <c r="ZL2043"/>
      <c r="ZM2043"/>
      <c r="ZN2043"/>
      <c r="ZO2043"/>
      <c r="ZP2043"/>
      <c r="ZQ2043"/>
      <c r="ZR2043"/>
      <c r="ZS2043"/>
      <c r="ZT2043"/>
      <c r="ZU2043"/>
      <c r="ZV2043"/>
      <c r="ZW2043"/>
      <c r="ZX2043"/>
      <c r="ZY2043"/>
      <c r="ZZ2043"/>
      <c r="AAA2043"/>
      <c r="AAB2043"/>
      <c r="AAC2043"/>
      <c r="AAD2043"/>
      <c r="AAE2043"/>
      <c r="AAF2043"/>
      <c r="AAG2043"/>
      <c r="AAH2043"/>
      <c r="AAI2043"/>
      <c r="AAJ2043"/>
      <c r="AAK2043"/>
      <c r="AAL2043"/>
      <c r="AAM2043"/>
      <c r="AAN2043"/>
      <c r="AAO2043"/>
      <c r="AAP2043"/>
      <c r="AAQ2043"/>
      <c r="AAR2043"/>
      <c r="AAS2043"/>
      <c r="AAT2043"/>
      <c r="AAU2043"/>
      <c r="AAV2043"/>
      <c r="AAW2043"/>
      <c r="AAX2043"/>
      <c r="AAY2043"/>
      <c r="AAZ2043"/>
      <c r="ABA2043"/>
      <c r="ABB2043"/>
      <c r="ABC2043"/>
      <c r="ABD2043"/>
      <c r="ABE2043"/>
      <c r="ABF2043"/>
      <c r="ABG2043"/>
      <c r="ABH2043"/>
      <c r="ABI2043"/>
      <c r="ABJ2043"/>
      <c r="ABK2043"/>
      <c r="ABL2043"/>
      <c r="ABM2043"/>
      <c r="ABN2043"/>
      <c r="ABO2043"/>
      <c r="ABP2043"/>
      <c r="ABQ2043"/>
      <c r="ABR2043"/>
      <c r="ABS2043"/>
      <c r="ABT2043"/>
      <c r="ABU2043"/>
      <c r="ABV2043"/>
      <c r="ABW2043"/>
      <c r="ABX2043"/>
      <c r="ABY2043"/>
      <c r="ABZ2043"/>
      <c r="ACA2043"/>
      <c r="ACB2043"/>
      <c r="ACC2043"/>
      <c r="ACD2043"/>
      <c r="ACE2043"/>
      <c r="ACF2043"/>
      <c r="ACG2043"/>
      <c r="ACH2043"/>
      <c r="ACI2043"/>
      <c r="ACJ2043"/>
      <c r="ACK2043"/>
      <c r="ACL2043"/>
      <c r="ACM2043"/>
      <c r="ACN2043"/>
      <c r="ACO2043"/>
      <c r="ACP2043"/>
      <c r="ACQ2043"/>
      <c r="ACR2043"/>
      <c r="ACS2043"/>
      <c r="ACT2043"/>
      <c r="ACU2043"/>
      <c r="ACV2043"/>
      <c r="ACW2043"/>
      <c r="ACX2043"/>
      <c r="ACY2043"/>
      <c r="ACZ2043"/>
      <c r="ADA2043"/>
      <c r="ADB2043"/>
      <c r="ADC2043"/>
      <c r="ADD2043"/>
      <c r="ADE2043"/>
      <c r="ADF2043"/>
      <c r="ADG2043"/>
      <c r="ADH2043"/>
      <c r="ADI2043"/>
      <c r="ADJ2043"/>
      <c r="ADK2043"/>
      <c r="ADL2043"/>
      <c r="ADM2043"/>
      <c r="ADN2043"/>
      <c r="ADO2043"/>
      <c r="ADP2043"/>
      <c r="ADQ2043"/>
      <c r="ADR2043"/>
      <c r="ADS2043"/>
      <c r="ADT2043"/>
      <c r="ADU2043"/>
      <c r="ADV2043"/>
      <c r="ADW2043"/>
      <c r="ADX2043"/>
      <c r="ADY2043"/>
      <c r="ADZ2043"/>
      <c r="AEA2043"/>
      <c r="AEB2043"/>
      <c r="AEC2043"/>
      <c r="AED2043"/>
      <c r="AEE2043"/>
      <c r="AEF2043"/>
      <c r="AEG2043"/>
      <c r="AEH2043"/>
      <c r="AEI2043"/>
      <c r="AEJ2043"/>
      <c r="AEK2043"/>
      <c r="AEL2043"/>
      <c r="AEM2043"/>
      <c r="AEN2043"/>
      <c r="AEO2043"/>
      <c r="AEP2043"/>
      <c r="AEQ2043"/>
      <c r="AER2043"/>
      <c r="AES2043"/>
      <c r="AET2043"/>
      <c r="AEU2043"/>
      <c r="AEV2043"/>
      <c r="AEW2043"/>
      <c r="AEX2043"/>
      <c r="AEY2043"/>
      <c r="AEZ2043"/>
      <c r="AFA2043"/>
      <c r="AFB2043"/>
      <c r="AFC2043"/>
      <c r="AFD2043"/>
      <c r="AFE2043"/>
      <c r="AFF2043"/>
      <c r="AFG2043"/>
      <c r="AFH2043"/>
      <c r="AFI2043"/>
      <c r="AFJ2043"/>
      <c r="AFK2043"/>
      <c r="AFL2043"/>
      <c r="AFM2043"/>
      <c r="AFN2043"/>
      <c r="AFO2043"/>
      <c r="AFP2043"/>
      <c r="AFQ2043"/>
      <c r="AFR2043"/>
      <c r="AFS2043"/>
      <c r="AFT2043"/>
      <c r="AFU2043"/>
      <c r="AFV2043"/>
      <c r="AFW2043"/>
      <c r="AFX2043"/>
      <c r="AFY2043"/>
      <c r="AFZ2043"/>
      <c r="AGA2043"/>
      <c r="AGB2043"/>
      <c r="AGC2043"/>
      <c r="AGD2043"/>
      <c r="AGE2043"/>
      <c r="AGF2043"/>
      <c r="AGG2043"/>
      <c r="AGH2043"/>
      <c r="AGI2043"/>
      <c r="AGJ2043"/>
      <c r="AGK2043"/>
      <c r="AGL2043"/>
      <c r="AGM2043"/>
      <c r="AGN2043"/>
      <c r="AGO2043"/>
      <c r="AGP2043"/>
      <c r="AGQ2043"/>
      <c r="AGR2043"/>
      <c r="AGS2043"/>
      <c r="AGT2043"/>
      <c r="AGU2043"/>
      <c r="AGV2043"/>
      <c r="AGW2043"/>
      <c r="AGX2043"/>
      <c r="AGY2043"/>
      <c r="AGZ2043"/>
      <c r="AHA2043"/>
      <c r="AHB2043"/>
      <c r="AHC2043"/>
      <c r="AHD2043"/>
      <c r="AHE2043"/>
      <c r="AHF2043"/>
      <c r="AHG2043"/>
      <c r="AHH2043"/>
      <c r="AHI2043"/>
      <c r="AHJ2043"/>
      <c r="AHK2043"/>
      <c r="AHL2043"/>
      <c r="AHM2043"/>
      <c r="AHN2043"/>
      <c r="AHO2043"/>
      <c r="AHP2043"/>
      <c r="AHQ2043"/>
      <c r="AHR2043"/>
      <c r="AHS2043"/>
      <c r="AHT2043"/>
      <c r="AHU2043"/>
      <c r="AHV2043"/>
      <c r="AHW2043"/>
      <c r="AHX2043"/>
      <c r="AHY2043"/>
      <c r="AHZ2043"/>
      <c r="AIA2043"/>
      <c r="AIB2043"/>
      <c r="AIC2043"/>
      <c r="AID2043"/>
      <c r="AIE2043"/>
      <c r="AIF2043"/>
      <c r="AIG2043"/>
      <c r="AIH2043"/>
      <c r="AII2043"/>
      <c r="AIJ2043"/>
      <c r="AIK2043"/>
      <c r="AIL2043"/>
      <c r="AIM2043"/>
      <c r="AIN2043"/>
      <c r="AIO2043"/>
      <c r="AIP2043"/>
      <c r="AIQ2043"/>
      <c r="AIR2043"/>
      <c r="AIS2043"/>
      <c r="AIT2043"/>
      <c r="AIU2043"/>
      <c r="AIV2043"/>
      <c r="AIW2043"/>
      <c r="AIX2043"/>
      <c r="AIY2043"/>
      <c r="AIZ2043"/>
      <c r="AJA2043"/>
      <c r="AJB2043"/>
      <c r="AJC2043"/>
      <c r="AJD2043"/>
      <c r="AJE2043"/>
      <c r="AJF2043"/>
      <c r="AJG2043"/>
      <c r="AJH2043"/>
      <c r="AJI2043"/>
      <c r="AJJ2043"/>
      <c r="AJK2043"/>
      <c r="AJL2043"/>
      <c r="AJM2043"/>
      <c r="AJN2043"/>
      <c r="AJO2043"/>
      <c r="AJP2043"/>
      <c r="AJQ2043"/>
      <c r="AJR2043"/>
      <c r="AJS2043"/>
      <c r="AJT2043"/>
      <c r="AJU2043"/>
      <c r="AJV2043"/>
      <c r="AJW2043"/>
      <c r="AJX2043"/>
      <c r="AJY2043"/>
      <c r="AJZ2043"/>
      <c r="AKA2043"/>
      <c r="AKB2043"/>
      <c r="AKC2043"/>
      <c r="AKD2043"/>
      <c r="AKE2043"/>
      <c r="AKF2043"/>
      <c r="AKG2043"/>
      <c r="AKH2043"/>
      <c r="AKI2043"/>
      <c r="AKJ2043"/>
      <c r="AKK2043"/>
      <c r="AKL2043"/>
      <c r="AKM2043"/>
      <c r="AKN2043"/>
      <c r="AKO2043"/>
      <c r="AKP2043"/>
      <c r="AKQ2043"/>
      <c r="AKR2043"/>
      <c r="AKS2043"/>
      <c r="AKT2043"/>
      <c r="AKU2043"/>
      <c r="AKV2043"/>
      <c r="AKW2043"/>
      <c r="AKX2043"/>
      <c r="AKY2043"/>
      <c r="AKZ2043"/>
      <c r="ALA2043"/>
      <c r="ALB2043"/>
      <c r="ALC2043"/>
      <c r="ALD2043"/>
      <c r="ALE2043"/>
      <c r="ALF2043"/>
      <c r="ALG2043"/>
      <c r="ALH2043"/>
      <c r="ALI2043"/>
      <c r="ALJ2043"/>
      <c r="ALK2043"/>
      <c r="ALL2043"/>
      <c r="ALM2043"/>
      <c r="ALN2043"/>
      <c r="ALO2043"/>
      <c r="ALP2043"/>
      <c r="ALQ2043"/>
      <c r="ALR2043"/>
      <c r="ALS2043"/>
      <c r="ALT2043"/>
      <c r="ALU2043"/>
      <c r="ALV2043"/>
      <c r="ALW2043"/>
      <c r="ALX2043"/>
      <c r="ALY2043"/>
      <c r="ALZ2043"/>
      <c r="AMA2043"/>
      <c r="AMB2043"/>
      <c r="AMC2043"/>
      <c r="AMD2043"/>
      <c r="AME2043"/>
      <c r="AMF2043"/>
      <c r="AMG2043"/>
      <c r="AMH2043"/>
      <c r="AMI2043"/>
      <c r="AMJ2043"/>
      <c r="AMK2043"/>
    </row>
    <row r="2044" spans="1:1025" ht="15.6" thickTop="1" x14ac:dyDescent="0.25"/>
    <row r="2046" spans="1:1025" ht="45" customHeight="1" x14ac:dyDescent="0.25">
      <c r="A2046" s="260" t="s">
        <v>1580</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185</v>
      </c>
      <c r="AH2046" s="261"/>
      <c r="AI2046" s="261"/>
      <c r="AJ2046" s="261"/>
      <c r="AK2046" s="58">
        <f>(('Artículo 121 (resumen PI)'!C65*0.8+'Artículo 121 (resumen PI)'!F65*0.2)+('Artículo 121 (resumen SIPOT)'!C65*0.8+'Artículo 121 (resumen SIPOT)'!F65*0.2))/2</f>
        <v>0</v>
      </c>
      <c r="AU2046"/>
      <c r="AV2046"/>
      <c r="AW2046"/>
      <c r="AX2046"/>
      <c r="AY2046"/>
      <c r="AZ2046"/>
      <c r="BA2046"/>
      <c r="BB2046"/>
      <c r="BC2046"/>
      <c r="BD2046"/>
      <c r="BE2046"/>
      <c r="BF2046"/>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c r="CP2046"/>
      <c r="CQ2046"/>
      <c r="CR2046"/>
      <c r="CS2046"/>
      <c r="CT2046"/>
      <c r="CU2046"/>
      <c r="CV2046"/>
      <c r="CW2046"/>
      <c r="CX2046"/>
      <c r="CY2046"/>
      <c r="CZ2046"/>
      <c r="DA2046"/>
      <c r="DB2046"/>
      <c r="DC2046"/>
      <c r="DD2046"/>
      <c r="DE2046"/>
      <c r="DF2046"/>
      <c r="DG2046"/>
      <c r="DH2046"/>
      <c r="DI2046"/>
      <c r="DJ2046"/>
      <c r="DK2046"/>
      <c r="DL2046"/>
      <c r="DM2046"/>
      <c r="DN2046"/>
      <c r="DO2046"/>
      <c r="DP2046"/>
      <c r="DQ2046"/>
      <c r="DR2046"/>
      <c r="DS2046"/>
      <c r="DT2046"/>
      <c r="DU2046"/>
      <c r="DV2046"/>
      <c r="DW2046"/>
      <c r="DX2046"/>
      <c r="DY2046"/>
      <c r="DZ2046"/>
      <c r="EA2046"/>
      <c r="EB2046"/>
      <c r="EC2046"/>
      <c r="ED2046"/>
      <c r="EE2046"/>
      <c r="EF2046"/>
      <c r="EG2046"/>
      <c r="EH2046"/>
      <c r="EI2046"/>
      <c r="EJ2046"/>
      <c r="EK2046"/>
      <c r="EL2046"/>
      <c r="EM2046"/>
      <c r="EN2046"/>
      <c r="EO2046"/>
      <c r="EP2046"/>
      <c r="EQ2046"/>
      <c r="ER2046"/>
      <c r="ES2046"/>
      <c r="ET2046"/>
      <c r="EU2046"/>
      <c r="EV2046"/>
      <c r="EW2046"/>
      <c r="EX2046"/>
      <c r="EY2046"/>
      <c r="EZ2046"/>
      <c r="FA2046"/>
      <c r="FB2046"/>
      <c r="FC2046"/>
      <c r="FD2046"/>
      <c r="FE2046"/>
      <c r="FF2046"/>
      <c r="FG2046"/>
      <c r="FH2046"/>
      <c r="FI2046"/>
      <c r="FJ2046"/>
      <c r="FK2046"/>
      <c r="FL2046"/>
      <c r="FM2046"/>
      <c r="FN2046"/>
      <c r="FO2046"/>
      <c r="FP2046"/>
      <c r="FQ2046"/>
      <c r="FR2046"/>
      <c r="FS2046"/>
      <c r="FT2046"/>
      <c r="FU2046"/>
      <c r="FV2046"/>
      <c r="FW2046"/>
      <c r="FX2046"/>
      <c r="FY2046"/>
      <c r="FZ2046"/>
      <c r="GA2046"/>
      <c r="GB2046"/>
      <c r="GC2046"/>
      <c r="GD2046"/>
      <c r="GE2046"/>
      <c r="GF2046"/>
      <c r="GG2046"/>
      <c r="GH2046"/>
      <c r="GI2046"/>
      <c r="GJ2046"/>
      <c r="GK2046"/>
      <c r="GL2046"/>
      <c r="GM2046"/>
      <c r="GN2046"/>
      <c r="GO2046"/>
      <c r="GP2046"/>
      <c r="GQ2046"/>
      <c r="GR2046"/>
      <c r="GS2046"/>
      <c r="GT2046"/>
      <c r="GU2046"/>
      <c r="GV2046"/>
      <c r="GW2046"/>
      <c r="GX2046"/>
      <c r="GY2046"/>
      <c r="GZ2046"/>
      <c r="HA2046"/>
      <c r="HB2046"/>
      <c r="HC2046"/>
      <c r="HD2046"/>
      <c r="HE2046"/>
      <c r="HF2046"/>
      <c r="HG2046"/>
      <c r="HH2046"/>
      <c r="HI2046"/>
      <c r="HJ2046"/>
      <c r="HK2046"/>
      <c r="HL2046"/>
      <c r="HM2046"/>
      <c r="HN2046"/>
      <c r="HO2046"/>
      <c r="HP2046"/>
      <c r="HQ2046"/>
      <c r="HR2046"/>
      <c r="HS2046"/>
      <c r="HT2046"/>
      <c r="HU2046"/>
      <c r="HV2046"/>
      <c r="HW2046"/>
      <c r="HX2046"/>
      <c r="HY2046"/>
      <c r="HZ2046"/>
      <c r="IA2046"/>
      <c r="IB2046"/>
      <c r="IC2046"/>
      <c r="ID2046"/>
      <c r="IE2046"/>
      <c r="IF2046"/>
      <c r="IG2046"/>
      <c r="IH2046"/>
      <c r="II2046"/>
      <c r="IJ2046"/>
      <c r="IK2046"/>
      <c r="IL2046"/>
      <c r="IM2046"/>
      <c r="IN2046"/>
      <c r="IO2046"/>
      <c r="IP2046"/>
      <c r="IQ2046"/>
      <c r="IR2046"/>
      <c r="IS2046"/>
      <c r="IT2046"/>
      <c r="IU2046"/>
      <c r="IV2046"/>
      <c r="IW2046"/>
      <c r="IX2046"/>
      <c r="IY2046"/>
      <c r="IZ2046"/>
      <c r="JA2046"/>
      <c r="JB2046"/>
      <c r="JC2046"/>
      <c r="JD2046"/>
      <c r="JE2046"/>
      <c r="JF2046"/>
      <c r="JG2046"/>
      <c r="JH2046"/>
      <c r="JI2046"/>
      <c r="JJ2046"/>
      <c r="JK2046"/>
      <c r="JL2046"/>
      <c r="JM2046"/>
      <c r="JN2046"/>
      <c r="JO2046"/>
      <c r="JP2046"/>
      <c r="JQ2046"/>
      <c r="JR2046"/>
      <c r="JS2046"/>
      <c r="JT2046"/>
      <c r="JU2046"/>
      <c r="JV2046"/>
      <c r="JW2046"/>
      <c r="JX2046"/>
      <c r="JY2046"/>
      <c r="JZ2046"/>
      <c r="KA2046"/>
      <c r="KB2046"/>
      <c r="KC2046"/>
      <c r="KD2046"/>
      <c r="KE2046"/>
      <c r="KF2046"/>
      <c r="KG2046"/>
      <c r="KH2046"/>
      <c r="KI2046"/>
      <c r="KJ2046"/>
      <c r="KK2046"/>
      <c r="KL2046"/>
      <c r="KM2046"/>
      <c r="KN2046"/>
      <c r="KO2046"/>
      <c r="KP2046"/>
      <c r="KQ2046"/>
      <c r="KR2046"/>
      <c r="KS2046"/>
      <c r="KT2046"/>
      <c r="KU2046"/>
      <c r="KV2046"/>
      <c r="KW2046"/>
      <c r="KX2046"/>
      <c r="KY2046"/>
      <c r="KZ2046"/>
      <c r="LA2046"/>
      <c r="LB2046"/>
      <c r="LC2046"/>
      <c r="LD2046"/>
      <c r="LE2046"/>
      <c r="LF2046"/>
      <c r="LG2046"/>
      <c r="LH2046"/>
      <c r="LI2046"/>
      <c r="LJ2046"/>
      <c r="LK2046"/>
      <c r="LL2046"/>
      <c r="LM2046"/>
      <c r="LN2046"/>
      <c r="LO2046"/>
      <c r="LP2046"/>
      <c r="LQ2046"/>
      <c r="LR2046"/>
      <c r="LS2046"/>
      <c r="LT2046"/>
      <c r="LU2046"/>
      <c r="LV2046"/>
      <c r="LW2046"/>
      <c r="LX2046"/>
      <c r="LY2046"/>
      <c r="LZ2046"/>
      <c r="MA2046"/>
      <c r="MB2046"/>
      <c r="MC2046"/>
      <c r="MD2046"/>
      <c r="ME2046"/>
      <c r="MF2046"/>
      <c r="MG2046"/>
      <c r="MH2046"/>
      <c r="MI2046"/>
      <c r="MJ2046"/>
      <c r="MK2046"/>
      <c r="ML2046"/>
      <c r="MM2046"/>
      <c r="MN2046"/>
      <c r="MO2046"/>
      <c r="MP2046"/>
      <c r="MQ2046"/>
      <c r="MR2046"/>
      <c r="MS2046"/>
      <c r="MT2046"/>
      <c r="MU2046"/>
      <c r="MV2046"/>
      <c r="MW2046"/>
      <c r="MX2046"/>
      <c r="MY2046"/>
      <c r="MZ2046"/>
      <c r="NA2046"/>
      <c r="NB2046"/>
      <c r="NC2046"/>
      <c r="ND2046"/>
      <c r="NE2046"/>
      <c r="NF2046"/>
      <c r="NG2046"/>
      <c r="NH2046"/>
      <c r="NI2046"/>
      <c r="NJ2046"/>
      <c r="NK2046"/>
      <c r="NL2046"/>
      <c r="NM2046"/>
      <c r="NN2046"/>
      <c r="NO2046"/>
      <c r="NP2046"/>
      <c r="NQ2046"/>
      <c r="NR2046"/>
      <c r="NS2046"/>
      <c r="NT2046"/>
      <c r="NU2046"/>
      <c r="NV2046"/>
      <c r="NW2046"/>
      <c r="NX2046"/>
      <c r="NY2046"/>
      <c r="NZ2046"/>
      <c r="OA2046"/>
      <c r="OB2046"/>
      <c r="OC2046"/>
      <c r="OD2046"/>
      <c r="OE2046"/>
      <c r="OF2046"/>
      <c r="OG2046"/>
      <c r="OH2046"/>
      <c r="OI2046"/>
      <c r="OJ2046"/>
      <c r="OK2046"/>
      <c r="OL2046"/>
      <c r="OM2046"/>
      <c r="ON2046"/>
      <c r="OO2046"/>
      <c r="OP2046"/>
      <c r="OQ2046"/>
      <c r="OR2046"/>
      <c r="OS2046"/>
      <c r="OT2046"/>
      <c r="OU2046"/>
      <c r="OV2046"/>
      <c r="OW2046"/>
      <c r="OX2046"/>
      <c r="OY2046"/>
      <c r="OZ2046"/>
      <c r="PA2046"/>
      <c r="PB2046"/>
      <c r="PC2046"/>
      <c r="PD2046"/>
      <c r="PE2046"/>
      <c r="PF2046"/>
      <c r="PG2046"/>
      <c r="PH2046"/>
      <c r="PI2046"/>
      <c r="PJ2046"/>
      <c r="PK2046"/>
      <c r="PL2046"/>
      <c r="PM2046"/>
      <c r="PN2046"/>
      <c r="PO2046"/>
      <c r="PP2046"/>
      <c r="PQ2046"/>
      <c r="PR2046"/>
      <c r="PS2046"/>
      <c r="PT2046"/>
      <c r="PU2046"/>
      <c r="PV2046"/>
      <c r="PW2046"/>
      <c r="PX2046"/>
      <c r="PY2046"/>
      <c r="PZ2046"/>
      <c r="QA2046"/>
      <c r="QB2046"/>
      <c r="QC2046"/>
      <c r="QD2046"/>
      <c r="QE2046"/>
      <c r="QF2046"/>
      <c r="QG2046"/>
      <c r="QH2046"/>
      <c r="QI2046"/>
      <c r="QJ2046"/>
      <c r="QK2046"/>
      <c r="QL2046"/>
      <c r="QM2046"/>
      <c r="QN2046"/>
      <c r="QO2046"/>
      <c r="QP2046"/>
      <c r="QQ2046"/>
      <c r="QR2046"/>
      <c r="QS2046"/>
      <c r="QT2046"/>
      <c r="QU2046"/>
      <c r="QV2046"/>
      <c r="QW2046"/>
      <c r="QX2046"/>
      <c r="QY2046"/>
      <c r="QZ2046"/>
      <c r="RA2046"/>
      <c r="RB2046"/>
      <c r="RC2046"/>
      <c r="RD2046"/>
      <c r="RE2046"/>
      <c r="RF2046"/>
      <c r="RG2046"/>
      <c r="RH2046"/>
      <c r="RI2046"/>
      <c r="RJ2046"/>
      <c r="RK2046"/>
      <c r="RL2046"/>
      <c r="RM2046"/>
      <c r="RN2046"/>
      <c r="RO2046"/>
      <c r="RP2046"/>
      <c r="RQ2046"/>
      <c r="RR2046"/>
      <c r="RS2046"/>
      <c r="RT2046"/>
      <c r="RU2046"/>
      <c r="RV2046"/>
      <c r="RW2046"/>
      <c r="RX2046"/>
      <c r="RY2046"/>
      <c r="RZ2046"/>
      <c r="SA2046"/>
      <c r="SB2046"/>
      <c r="SC2046"/>
      <c r="SD2046"/>
      <c r="SE2046"/>
      <c r="SF2046"/>
      <c r="SG2046"/>
      <c r="SH2046"/>
      <c r="SI2046"/>
      <c r="SJ2046"/>
      <c r="SK2046"/>
      <c r="SL2046"/>
      <c r="SM2046"/>
      <c r="SN2046"/>
      <c r="SO2046"/>
      <c r="SP2046"/>
      <c r="SQ2046"/>
      <c r="SR2046"/>
      <c r="SS2046"/>
      <c r="ST2046"/>
      <c r="SU2046"/>
      <c r="SV2046"/>
      <c r="SW2046"/>
      <c r="SX2046"/>
      <c r="SY2046"/>
      <c r="SZ2046"/>
      <c r="TA2046"/>
      <c r="TB2046"/>
      <c r="TC2046"/>
      <c r="TD2046"/>
      <c r="TE2046"/>
      <c r="TF2046"/>
      <c r="TG2046"/>
      <c r="TH2046"/>
      <c r="TI2046"/>
      <c r="TJ2046"/>
      <c r="TK2046"/>
      <c r="TL2046"/>
      <c r="TM2046"/>
      <c r="TN2046"/>
      <c r="TO2046"/>
      <c r="TP2046"/>
      <c r="TQ2046"/>
      <c r="TR2046"/>
      <c r="TS2046"/>
      <c r="TT2046"/>
      <c r="TU2046"/>
      <c r="TV2046"/>
      <c r="TW2046"/>
      <c r="TX2046"/>
      <c r="TY2046"/>
      <c r="TZ2046"/>
      <c r="UA2046"/>
      <c r="UB2046"/>
      <c r="UC2046"/>
      <c r="UD2046"/>
      <c r="UE2046"/>
      <c r="UF2046"/>
      <c r="UG2046"/>
      <c r="UH2046"/>
      <c r="UI2046"/>
      <c r="UJ2046"/>
      <c r="UK2046"/>
      <c r="UL2046"/>
      <c r="UM2046"/>
      <c r="UN2046"/>
      <c r="UO2046"/>
      <c r="UP2046"/>
      <c r="UQ2046"/>
      <c r="UR2046"/>
      <c r="US2046"/>
      <c r="UT2046"/>
      <c r="UU2046"/>
      <c r="UV2046"/>
      <c r="UW2046"/>
      <c r="UX2046"/>
      <c r="UY2046"/>
      <c r="UZ2046"/>
      <c r="VA2046"/>
      <c r="VB2046"/>
      <c r="VC2046"/>
      <c r="VD2046"/>
      <c r="VE2046"/>
      <c r="VF2046"/>
      <c r="VG2046"/>
      <c r="VH2046"/>
      <c r="VI2046"/>
      <c r="VJ2046"/>
      <c r="VK2046"/>
      <c r="VL2046"/>
      <c r="VM2046"/>
      <c r="VN2046"/>
      <c r="VO2046"/>
      <c r="VP2046"/>
      <c r="VQ2046"/>
      <c r="VR2046"/>
      <c r="VS2046"/>
      <c r="VT2046"/>
      <c r="VU2046"/>
      <c r="VV2046"/>
      <c r="VW2046"/>
      <c r="VX2046"/>
      <c r="VY2046"/>
      <c r="VZ2046"/>
      <c r="WA2046"/>
      <c r="WB2046"/>
      <c r="WC2046"/>
      <c r="WD2046"/>
      <c r="WE2046"/>
      <c r="WF2046"/>
      <c r="WG2046"/>
      <c r="WH2046"/>
      <c r="WI2046"/>
      <c r="WJ2046"/>
      <c r="WK2046"/>
      <c r="WL2046"/>
      <c r="WM2046"/>
      <c r="WN2046"/>
      <c r="WO2046"/>
      <c r="WP2046"/>
      <c r="WQ2046"/>
      <c r="WR2046"/>
      <c r="WS2046"/>
      <c r="WT2046"/>
      <c r="WU2046"/>
      <c r="WV2046"/>
      <c r="WW2046"/>
      <c r="WX2046"/>
      <c r="WY2046"/>
      <c r="WZ2046"/>
      <c r="XA2046"/>
      <c r="XB2046"/>
      <c r="XC2046"/>
      <c r="XD2046"/>
      <c r="XE2046"/>
      <c r="XF2046"/>
      <c r="XG2046"/>
      <c r="XH2046"/>
      <c r="XI2046"/>
      <c r="XJ2046"/>
      <c r="XK2046"/>
      <c r="XL2046"/>
      <c r="XM2046"/>
      <c r="XN2046"/>
      <c r="XO2046"/>
      <c r="XP2046"/>
      <c r="XQ2046"/>
      <c r="XR2046"/>
      <c r="XS2046"/>
      <c r="XT2046"/>
      <c r="XU2046"/>
      <c r="XV2046"/>
      <c r="XW2046"/>
      <c r="XX2046"/>
      <c r="XY2046"/>
      <c r="XZ2046"/>
      <c r="YA2046"/>
      <c r="YB2046"/>
      <c r="YC2046"/>
      <c r="YD2046"/>
      <c r="YE2046"/>
      <c r="YF2046"/>
      <c r="YG2046"/>
      <c r="YH2046"/>
      <c r="YI2046"/>
      <c r="YJ2046"/>
      <c r="YK2046"/>
      <c r="YL2046"/>
      <c r="YM2046"/>
      <c r="YN2046"/>
      <c r="YO2046"/>
      <c r="YP2046"/>
      <c r="YQ2046"/>
      <c r="YR2046"/>
      <c r="YS2046"/>
      <c r="YT2046"/>
      <c r="YU2046"/>
      <c r="YV2046"/>
      <c r="YW2046"/>
      <c r="YX2046"/>
      <c r="YY2046"/>
      <c r="YZ2046"/>
      <c r="ZA2046"/>
      <c r="ZB2046"/>
      <c r="ZC2046"/>
      <c r="ZD2046"/>
      <c r="ZE2046"/>
      <c r="ZF2046"/>
      <c r="ZG2046"/>
      <c r="ZH2046"/>
      <c r="ZI2046"/>
      <c r="ZJ2046"/>
      <c r="ZK2046"/>
      <c r="ZL2046"/>
      <c r="ZM2046"/>
      <c r="ZN2046"/>
      <c r="ZO2046"/>
      <c r="ZP2046"/>
      <c r="ZQ2046"/>
      <c r="ZR2046"/>
      <c r="ZS2046"/>
      <c r="ZT2046"/>
      <c r="ZU2046"/>
      <c r="ZV2046"/>
      <c r="ZW2046"/>
      <c r="ZX2046"/>
      <c r="ZY2046"/>
      <c r="ZZ2046"/>
      <c r="AAA2046"/>
      <c r="AAB2046"/>
      <c r="AAC2046"/>
      <c r="AAD2046"/>
      <c r="AAE2046"/>
      <c r="AAF2046"/>
      <c r="AAG2046"/>
      <c r="AAH2046"/>
      <c r="AAI2046"/>
      <c r="AAJ2046"/>
      <c r="AAK2046"/>
      <c r="AAL2046"/>
      <c r="AAM2046"/>
      <c r="AAN2046"/>
      <c r="AAO2046"/>
      <c r="AAP2046"/>
      <c r="AAQ2046"/>
      <c r="AAR2046"/>
      <c r="AAS2046"/>
      <c r="AAT2046"/>
      <c r="AAU2046"/>
      <c r="AAV2046"/>
      <c r="AAW2046"/>
      <c r="AAX2046"/>
      <c r="AAY2046"/>
      <c r="AAZ2046"/>
      <c r="ABA2046"/>
      <c r="ABB2046"/>
      <c r="ABC2046"/>
      <c r="ABD2046"/>
      <c r="ABE2046"/>
      <c r="ABF2046"/>
      <c r="ABG2046"/>
      <c r="ABH2046"/>
      <c r="ABI2046"/>
      <c r="ABJ2046"/>
      <c r="ABK2046"/>
      <c r="ABL2046"/>
      <c r="ABM2046"/>
      <c r="ABN2046"/>
      <c r="ABO2046"/>
      <c r="ABP2046"/>
      <c r="ABQ2046"/>
      <c r="ABR2046"/>
      <c r="ABS2046"/>
      <c r="ABT2046"/>
      <c r="ABU2046"/>
      <c r="ABV2046"/>
      <c r="ABW2046"/>
      <c r="ABX2046"/>
      <c r="ABY2046"/>
      <c r="ABZ2046"/>
      <c r="ACA2046"/>
      <c r="ACB2046"/>
      <c r="ACC2046"/>
      <c r="ACD2046"/>
      <c r="ACE2046"/>
      <c r="ACF2046"/>
      <c r="ACG2046"/>
      <c r="ACH2046"/>
      <c r="ACI2046"/>
      <c r="ACJ2046"/>
      <c r="ACK2046"/>
      <c r="ACL2046"/>
      <c r="ACM2046"/>
      <c r="ACN2046"/>
      <c r="ACO2046"/>
      <c r="ACP2046"/>
      <c r="ACQ2046"/>
      <c r="ACR2046"/>
      <c r="ACS2046"/>
      <c r="ACT2046"/>
      <c r="ACU2046"/>
      <c r="ACV2046"/>
      <c r="ACW2046"/>
      <c r="ACX2046"/>
      <c r="ACY2046"/>
      <c r="ACZ2046"/>
      <c r="ADA2046"/>
      <c r="ADB2046"/>
      <c r="ADC2046"/>
      <c r="ADD2046"/>
      <c r="ADE2046"/>
      <c r="ADF2046"/>
      <c r="ADG2046"/>
      <c r="ADH2046"/>
      <c r="ADI2046"/>
      <c r="ADJ2046"/>
      <c r="ADK2046"/>
      <c r="ADL2046"/>
      <c r="ADM2046"/>
      <c r="ADN2046"/>
      <c r="ADO2046"/>
      <c r="ADP2046"/>
      <c r="ADQ2046"/>
      <c r="ADR2046"/>
      <c r="ADS2046"/>
      <c r="ADT2046"/>
      <c r="ADU2046"/>
      <c r="ADV2046"/>
      <c r="ADW2046"/>
      <c r="ADX2046"/>
      <c r="ADY2046"/>
      <c r="ADZ2046"/>
      <c r="AEA2046"/>
      <c r="AEB2046"/>
      <c r="AEC2046"/>
      <c r="AED2046"/>
      <c r="AEE2046"/>
      <c r="AEF2046"/>
      <c r="AEG2046"/>
      <c r="AEH2046"/>
      <c r="AEI2046"/>
      <c r="AEJ2046"/>
      <c r="AEK2046"/>
      <c r="AEL2046"/>
      <c r="AEM2046"/>
      <c r="AEN2046"/>
      <c r="AEO2046"/>
      <c r="AEP2046"/>
      <c r="AEQ2046"/>
      <c r="AER2046"/>
      <c r="AES2046"/>
      <c r="AET2046"/>
      <c r="AEU2046"/>
      <c r="AEV2046"/>
      <c r="AEW2046"/>
      <c r="AEX2046"/>
      <c r="AEY2046"/>
      <c r="AEZ2046"/>
      <c r="AFA2046"/>
      <c r="AFB2046"/>
      <c r="AFC2046"/>
      <c r="AFD2046"/>
      <c r="AFE2046"/>
      <c r="AFF2046"/>
      <c r="AFG2046"/>
      <c r="AFH2046"/>
      <c r="AFI2046"/>
      <c r="AFJ2046"/>
      <c r="AFK2046"/>
      <c r="AFL2046"/>
      <c r="AFM2046"/>
      <c r="AFN2046"/>
      <c r="AFO2046"/>
      <c r="AFP2046"/>
      <c r="AFQ2046"/>
      <c r="AFR2046"/>
      <c r="AFS2046"/>
      <c r="AFT2046"/>
      <c r="AFU2046"/>
      <c r="AFV2046"/>
      <c r="AFW2046"/>
      <c r="AFX2046"/>
      <c r="AFY2046"/>
      <c r="AFZ2046"/>
      <c r="AGA2046"/>
      <c r="AGB2046"/>
      <c r="AGC2046"/>
      <c r="AGD2046"/>
      <c r="AGE2046"/>
      <c r="AGF2046"/>
      <c r="AGG2046"/>
      <c r="AGH2046"/>
      <c r="AGI2046"/>
      <c r="AGJ2046"/>
      <c r="AGK2046"/>
      <c r="AGL2046"/>
      <c r="AGM2046"/>
      <c r="AGN2046"/>
      <c r="AGO2046"/>
      <c r="AGP2046"/>
      <c r="AGQ2046"/>
      <c r="AGR2046"/>
      <c r="AGS2046"/>
      <c r="AGT2046"/>
      <c r="AGU2046"/>
      <c r="AGV2046"/>
      <c r="AGW2046"/>
      <c r="AGX2046"/>
      <c r="AGY2046"/>
      <c r="AGZ2046"/>
      <c r="AHA2046"/>
      <c r="AHB2046"/>
      <c r="AHC2046"/>
      <c r="AHD2046"/>
      <c r="AHE2046"/>
      <c r="AHF2046"/>
      <c r="AHG2046"/>
      <c r="AHH2046"/>
      <c r="AHI2046"/>
      <c r="AHJ2046"/>
      <c r="AHK2046"/>
      <c r="AHL2046"/>
      <c r="AHM2046"/>
      <c r="AHN2046"/>
      <c r="AHO2046"/>
      <c r="AHP2046"/>
      <c r="AHQ2046"/>
      <c r="AHR2046"/>
      <c r="AHS2046"/>
      <c r="AHT2046"/>
      <c r="AHU2046"/>
      <c r="AHV2046"/>
      <c r="AHW2046"/>
      <c r="AHX2046"/>
      <c r="AHY2046"/>
      <c r="AHZ2046"/>
      <c r="AIA2046"/>
      <c r="AIB2046"/>
      <c r="AIC2046"/>
      <c r="AID2046"/>
      <c r="AIE2046"/>
      <c r="AIF2046"/>
      <c r="AIG2046"/>
      <c r="AIH2046"/>
      <c r="AII2046"/>
      <c r="AIJ2046"/>
      <c r="AIK2046"/>
      <c r="AIL2046"/>
      <c r="AIM2046"/>
      <c r="AIN2046"/>
      <c r="AIO2046"/>
      <c r="AIP2046"/>
      <c r="AIQ2046"/>
      <c r="AIR2046"/>
      <c r="AIS2046"/>
      <c r="AIT2046"/>
      <c r="AIU2046"/>
      <c r="AIV2046"/>
      <c r="AIW2046"/>
      <c r="AIX2046"/>
      <c r="AIY2046"/>
      <c r="AIZ2046"/>
      <c r="AJA2046"/>
      <c r="AJB2046"/>
      <c r="AJC2046"/>
      <c r="AJD2046"/>
      <c r="AJE2046"/>
      <c r="AJF2046"/>
      <c r="AJG2046"/>
      <c r="AJH2046"/>
      <c r="AJI2046"/>
      <c r="AJJ2046"/>
      <c r="AJK2046"/>
      <c r="AJL2046"/>
      <c r="AJM2046"/>
      <c r="AJN2046"/>
      <c r="AJO2046"/>
      <c r="AJP2046"/>
      <c r="AJQ2046"/>
      <c r="AJR2046"/>
      <c r="AJS2046"/>
      <c r="AJT2046"/>
      <c r="AJU2046"/>
      <c r="AJV2046"/>
      <c r="AJW2046"/>
      <c r="AJX2046"/>
      <c r="AJY2046"/>
      <c r="AJZ2046"/>
      <c r="AKA2046"/>
      <c r="AKB2046"/>
      <c r="AKC2046"/>
      <c r="AKD2046"/>
      <c r="AKE2046"/>
      <c r="AKF2046"/>
      <c r="AKG2046"/>
      <c r="AKH2046"/>
      <c r="AKI2046"/>
      <c r="AKJ2046"/>
      <c r="AKK2046"/>
      <c r="AKL2046"/>
      <c r="AKM2046"/>
      <c r="AKN2046"/>
      <c r="AKO2046"/>
      <c r="AKP2046"/>
      <c r="AKQ2046"/>
      <c r="AKR2046"/>
      <c r="AKS2046"/>
      <c r="AKT2046"/>
      <c r="AKU2046"/>
      <c r="AKV2046"/>
      <c r="AKW2046"/>
      <c r="AKX2046"/>
      <c r="AKY2046"/>
      <c r="AKZ2046"/>
      <c r="ALA2046"/>
      <c r="ALB2046"/>
      <c r="ALC2046"/>
      <c r="ALD2046"/>
      <c r="ALE2046"/>
      <c r="ALF2046"/>
      <c r="ALG2046"/>
      <c r="ALH2046"/>
      <c r="ALI2046"/>
      <c r="ALJ2046"/>
      <c r="ALK2046"/>
      <c r="ALL2046"/>
      <c r="ALM2046"/>
      <c r="ALN2046"/>
      <c r="ALO2046"/>
      <c r="ALP2046"/>
      <c r="ALQ2046"/>
      <c r="ALR2046"/>
      <c r="ALS2046"/>
      <c r="ALT2046"/>
      <c r="ALU2046"/>
      <c r="ALV2046"/>
      <c r="ALW2046"/>
      <c r="ALX2046"/>
      <c r="ALY2046"/>
      <c r="ALZ2046"/>
      <c r="AMA2046"/>
      <c r="AMB2046"/>
      <c r="AMC2046"/>
      <c r="AMD2046"/>
      <c r="AME2046"/>
      <c r="AMF2046"/>
      <c r="AMG2046"/>
      <c r="AMH2046"/>
      <c r="AMI2046"/>
      <c r="AMJ2046"/>
      <c r="AMK2046"/>
    </row>
    <row r="2047" spans="1:1025"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c r="AU2047"/>
      <c r="AV2047"/>
      <c r="AW2047"/>
      <c r="AX2047"/>
      <c r="AY2047"/>
      <c r="AZ2047"/>
      <c r="BA2047"/>
      <c r="BB2047"/>
      <c r="BC2047"/>
      <c r="BD2047"/>
      <c r="BE2047"/>
      <c r="BF2047"/>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c r="CL2047"/>
      <c r="CM2047"/>
      <c r="CN2047"/>
      <c r="CO2047"/>
      <c r="CP2047"/>
      <c r="CQ2047"/>
      <c r="CR2047"/>
      <c r="CS2047"/>
      <c r="CT2047"/>
      <c r="CU2047"/>
      <c r="CV2047"/>
      <c r="CW2047"/>
      <c r="CX2047"/>
      <c r="CY2047"/>
      <c r="CZ2047"/>
      <c r="DA2047"/>
      <c r="DB2047"/>
      <c r="DC2047"/>
      <c r="DD2047"/>
      <c r="DE2047"/>
      <c r="DF2047"/>
      <c r="DG2047"/>
      <c r="DH2047"/>
      <c r="DI2047"/>
      <c r="DJ2047"/>
      <c r="DK2047"/>
      <c r="DL2047"/>
      <c r="DM2047"/>
      <c r="DN2047"/>
      <c r="DO2047"/>
      <c r="DP2047"/>
      <c r="DQ2047"/>
      <c r="DR2047"/>
      <c r="DS2047"/>
      <c r="DT2047"/>
      <c r="DU2047"/>
      <c r="DV2047"/>
      <c r="DW2047"/>
      <c r="DX2047"/>
      <c r="DY2047"/>
      <c r="DZ2047"/>
      <c r="EA2047"/>
      <c r="EB2047"/>
      <c r="EC2047"/>
      <c r="ED2047"/>
      <c r="EE2047"/>
      <c r="EF2047"/>
      <c r="EG2047"/>
      <c r="EH2047"/>
      <c r="EI2047"/>
      <c r="EJ2047"/>
      <c r="EK2047"/>
      <c r="EL2047"/>
      <c r="EM2047"/>
      <c r="EN2047"/>
      <c r="EO2047"/>
      <c r="EP2047"/>
      <c r="EQ2047"/>
      <c r="ER2047"/>
      <c r="ES2047"/>
      <c r="ET2047"/>
      <c r="EU2047"/>
      <c r="EV2047"/>
      <c r="EW2047"/>
      <c r="EX2047"/>
      <c r="EY2047"/>
      <c r="EZ2047"/>
      <c r="FA2047"/>
      <c r="FB2047"/>
      <c r="FC2047"/>
      <c r="FD2047"/>
      <c r="FE2047"/>
      <c r="FF2047"/>
      <c r="FG2047"/>
      <c r="FH2047"/>
      <c r="FI2047"/>
      <c r="FJ2047"/>
      <c r="FK2047"/>
      <c r="FL2047"/>
      <c r="FM2047"/>
      <c r="FN2047"/>
      <c r="FO2047"/>
      <c r="FP2047"/>
      <c r="FQ2047"/>
      <c r="FR2047"/>
      <c r="FS2047"/>
      <c r="FT2047"/>
      <c r="FU2047"/>
      <c r="FV2047"/>
      <c r="FW2047"/>
      <c r="FX2047"/>
      <c r="FY2047"/>
      <c r="FZ2047"/>
      <c r="GA2047"/>
      <c r="GB2047"/>
      <c r="GC2047"/>
      <c r="GD2047"/>
      <c r="GE2047"/>
      <c r="GF2047"/>
      <c r="GG2047"/>
      <c r="GH2047"/>
      <c r="GI2047"/>
      <c r="GJ2047"/>
      <c r="GK2047"/>
      <c r="GL2047"/>
      <c r="GM2047"/>
      <c r="GN2047"/>
      <c r="GO2047"/>
      <c r="GP2047"/>
      <c r="GQ2047"/>
      <c r="GR2047"/>
      <c r="GS2047"/>
      <c r="GT2047"/>
      <c r="GU2047"/>
      <c r="GV2047"/>
      <c r="GW2047"/>
      <c r="GX2047"/>
      <c r="GY2047"/>
      <c r="GZ2047"/>
      <c r="HA2047"/>
      <c r="HB2047"/>
      <c r="HC2047"/>
      <c r="HD2047"/>
      <c r="HE2047"/>
      <c r="HF2047"/>
      <c r="HG2047"/>
      <c r="HH2047"/>
      <c r="HI2047"/>
      <c r="HJ2047"/>
      <c r="HK2047"/>
      <c r="HL2047"/>
      <c r="HM2047"/>
      <c r="HN2047"/>
      <c r="HO2047"/>
      <c r="HP2047"/>
      <c r="HQ2047"/>
      <c r="HR2047"/>
      <c r="HS2047"/>
      <c r="HT2047"/>
      <c r="HU2047"/>
      <c r="HV2047"/>
      <c r="HW2047"/>
      <c r="HX2047"/>
      <c r="HY2047"/>
      <c r="HZ2047"/>
      <c r="IA2047"/>
      <c r="IB2047"/>
      <c r="IC2047"/>
      <c r="ID2047"/>
      <c r="IE2047"/>
      <c r="IF2047"/>
      <c r="IG2047"/>
      <c r="IH2047"/>
      <c r="II2047"/>
      <c r="IJ2047"/>
      <c r="IK2047"/>
      <c r="IL2047"/>
      <c r="IM2047"/>
      <c r="IN2047"/>
      <c r="IO2047"/>
      <c r="IP2047"/>
      <c r="IQ2047"/>
      <c r="IR2047"/>
      <c r="IS2047"/>
      <c r="IT2047"/>
      <c r="IU2047"/>
      <c r="IV2047"/>
      <c r="IW2047"/>
      <c r="IX2047"/>
      <c r="IY2047"/>
      <c r="IZ2047"/>
      <c r="JA2047"/>
      <c r="JB2047"/>
      <c r="JC2047"/>
      <c r="JD2047"/>
      <c r="JE2047"/>
      <c r="JF2047"/>
      <c r="JG2047"/>
      <c r="JH2047"/>
      <c r="JI2047"/>
      <c r="JJ2047"/>
      <c r="JK2047"/>
      <c r="JL2047"/>
      <c r="JM2047"/>
      <c r="JN2047"/>
      <c r="JO2047"/>
      <c r="JP2047"/>
      <c r="JQ2047"/>
      <c r="JR2047"/>
      <c r="JS2047"/>
      <c r="JT2047"/>
      <c r="JU2047"/>
      <c r="JV2047"/>
      <c r="JW2047"/>
      <c r="JX2047"/>
      <c r="JY2047"/>
      <c r="JZ2047"/>
      <c r="KA2047"/>
      <c r="KB2047"/>
      <c r="KC2047"/>
      <c r="KD2047"/>
      <c r="KE2047"/>
      <c r="KF2047"/>
      <c r="KG2047"/>
      <c r="KH2047"/>
      <c r="KI2047"/>
      <c r="KJ2047"/>
      <c r="KK2047"/>
      <c r="KL2047"/>
      <c r="KM2047"/>
      <c r="KN2047"/>
      <c r="KO2047"/>
      <c r="KP2047"/>
      <c r="KQ2047"/>
      <c r="KR2047"/>
      <c r="KS2047"/>
      <c r="KT2047"/>
      <c r="KU2047"/>
      <c r="KV2047"/>
      <c r="KW2047"/>
      <c r="KX2047"/>
      <c r="KY2047"/>
      <c r="KZ2047"/>
      <c r="LA2047"/>
      <c r="LB2047"/>
      <c r="LC2047"/>
      <c r="LD2047"/>
      <c r="LE2047"/>
      <c r="LF2047"/>
      <c r="LG2047"/>
      <c r="LH2047"/>
      <c r="LI2047"/>
      <c r="LJ2047"/>
      <c r="LK2047"/>
      <c r="LL2047"/>
      <c r="LM2047"/>
      <c r="LN2047"/>
      <c r="LO2047"/>
      <c r="LP2047"/>
      <c r="LQ2047"/>
      <c r="LR2047"/>
      <c r="LS2047"/>
      <c r="LT2047"/>
      <c r="LU2047"/>
      <c r="LV2047"/>
      <c r="LW2047"/>
      <c r="LX2047"/>
      <c r="LY2047"/>
      <c r="LZ2047"/>
      <c r="MA2047"/>
      <c r="MB2047"/>
      <c r="MC2047"/>
      <c r="MD2047"/>
      <c r="ME2047"/>
      <c r="MF2047"/>
      <c r="MG2047"/>
      <c r="MH2047"/>
      <c r="MI2047"/>
      <c r="MJ2047"/>
      <c r="MK2047"/>
      <c r="ML2047"/>
      <c r="MM2047"/>
      <c r="MN2047"/>
      <c r="MO2047"/>
      <c r="MP2047"/>
      <c r="MQ2047"/>
      <c r="MR2047"/>
      <c r="MS2047"/>
      <c r="MT2047"/>
      <c r="MU2047"/>
      <c r="MV2047"/>
      <c r="MW2047"/>
      <c r="MX2047"/>
      <c r="MY2047"/>
      <c r="MZ2047"/>
      <c r="NA2047"/>
      <c r="NB2047"/>
      <c r="NC2047"/>
      <c r="ND2047"/>
      <c r="NE2047"/>
      <c r="NF2047"/>
      <c r="NG2047"/>
      <c r="NH2047"/>
      <c r="NI2047"/>
      <c r="NJ2047"/>
      <c r="NK2047"/>
      <c r="NL2047"/>
      <c r="NM2047"/>
      <c r="NN2047"/>
      <c r="NO2047"/>
      <c r="NP2047"/>
      <c r="NQ2047"/>
      <c r="NR2047"/>
      <c r="NS2047"/>
      <c r="NT2047"/>
      <c r="NU2047"/>
      <c r="NV2047"/>
      <c r="NW2047"/>
      <c r="NX2047"/>
      <c r="NY2047"/>
      <c r="NZ2047"/>
      <c r="OA2047"/>
      <c r="OB2047"/>
      <c r="OC2047"/>
      <c r="OD2047"/>
      <c r="OE2047"/>
      <c r="OF2047"/>
      <c r="OG2047"/>
      <c r="OH2047"/>
      <c r="OI2047"/>
      <c r="OJ2047"/>
      <c r="OK2047"/>
      <c r="OL2047"/>
      <c r="OM2047"/>
      <c r="ON2047"/>
      <c r="OO2047"/>
      <c r="OP2047"/>
      <c r="OQ2047"/>
      <c r="OR2047"/>
      <c r="OS2047"/>
      <c r="OT2047"/>
      <c r="OU2047"/>
      <c r="OV2047"/>
      <c r="OW2047"/>
      <c r="OX2047"/>
      <c r="OY2047"/>
      <c r="OZ2047"/>
      <c r="PA2047"/>
      <c r="PB2047"/>
      <c r="PC2047"/>
      <c r="PD2047"/>
      <c r="PE2047"/>
      <c r="PF2047"/>
      <c r="PG2047"/>
      <c r="PH2047"/>
      <c r="PI2047"/>
      <c r="PJ2047"/>
      <c r="PK2047"/>
      <c r="PL2047"/>
      <c r="PM2047"/>
      <c r="PN2047"/>
      <c r="PO2047"/>
      <c r="PP2047"/>
      <c r="PQ2047"/>
      <c r="PR2047"/>
      <c r="PS2047"/>
      <c r="PT2047"/>
      <c r="PU2047"/>
      <c r="PV2047"/>
      <c r="PW2047"/>
      <c r="PX2047"/>
      <c r="PY2047"/>
      <c r="PZ2047"/>
      <c r="QA2047"/>
      <c r="QB2047"/>
      <c r="QC2047"/>
      <c r="QD2047"/>
      <c r="QE2047"/>
      <c r="QF2047"/>
      <c r="QG2047"/>
      <c r="QH2047"/>
      <c r="QI2047"/>
      <c r="QJ2047"/>
      <c r="QK2047"/>
      <c r="QL2047"/>
      <c r="QM2047"/>
      <c r="QN2047"/>
      <c r="QO2047"/>
      <c r="QP2047"/>
      <c r="QQ2047"/>
      <c r="QR2047"/>
      <c r="QS2047"/>
      <c r="QT2047"/>
      <c r="QU2047"/>
      <c r="QV2047"/>
      <c r="QW2047"/>
      <c r="QX2047"/>
      <c r="QY2047"/>
      <c r="QZ2047"/>
      <c r="RA2047"/>
      <c r="RB2047"/>
      <c r="RC2047"/>
      <c r="RD2047"/>
      <c r="RE2047"/>
      <c r="RF2047"/>
      <c r="RG2047"/>
      <c r="RH2047"/>
      <c r="RI2047"/>
      <c r="RJ2047"/>
      <c r="RK2047"/>
      <c r="RL2047"/>
      <c r="RM2047"/>
      <c r="RN2047"/>
      <c r="RO2047"/>
      <c r="RP2047"/>
      <c r="RQ2047"/>
      <c r="RR2047"/>
      <c r="RS2047"/>
      <c r="RT2047"/>
      <c r="RU2047"/>
      <c r="RV2047"/>
      <c r="RW2047"/>
      <c r="RX2047"/>
      <c r="RY2047"/>
      <c r="RZ2047"/>
      <c r="SA2047"/>
      <c r="SB2047"/>
      <c r="SC2047"/>
      <c r="SD2047"/>
      <c r="SE2047"/>
      <c r="SF2047"/>
      <c r="SG2047"/>
      <c r="SH2047"/>
      <c r="SI2047"/>
      <c r="SJ2047"/>
      <c r="SK2047"/>
      <c r="SL2047"/>
      <c r="SM2047"/>
      <c r="SN2047"/>
      <c r="SO2047"/>
      <c r="SP2047"/>
      <c r="SQ2047"/>
      <c r="SR2047"/>
      <c r="SS2047"/>
      <c r="ST2047"/>
      <c r="SU2047"/>
      <c r="SV2047"/>
      <c r="SW2047"/>
      <c r="SX2047"/>
      <c r="SY2047"/>
      <c r="SZ2047"/>
      <c r="TA2047"/>
      <c r="TB2047"/>
      <c r="TC2047"/>
      <c r="TD2047"/>
      <c r="TE2047"/>
      <c r="TF2047"/>
      <c r="TG2047"/>
      <c r="TH2047"/>
      <c r="TI2047"/>
      <c r="TJ2047"/>
      <c r="TK2047"/>
      <c r="TL2047"/>
      <c r="TM2047"/>
      <c r="TN2047"/>
      <c r="TO2047"/>
      <c r="TP2047"/>
      <c r="TQ2047"/>
      <c r="TR2047"/>
      <c r="TS2047"/>
      <c r="TT2047"/>
      <c r="TU2047"/>
      <c r="TV2047"/>
      <c r="TW2047"/>
      <c r="TX2047"/>
      <c r="TY2047"/>
      <c r="TZ2047"/>
      <c r="UA2047"/>
      <c r="UB2047"/>
      <c r="UC2047"/>
      <c r="UD2047"/>
      <c r="UE2047"/>
      <c r="UF2047"/>
      <c r="UG2047"/>
      <c r="UH2047"/>
      <c r="UI2047"/>
      <c r="UJ2047"/>
      <c r="UK2047"/>
      <c r="UL2047"/>
      <c r="UM2047"/>
      <c r="UN2047"/>
      <c r="UO2047"/>
      <c r="UP2047"/>
      <c r="UQ2047"/>
      <c r="UR2047"/>
      <c r="US2047"/>
      <c r="UT2047"/>
      <c r="UU2047"/>
      <c r="UV2047"/>
      <c r="UW2047"/>
      <c r="UX2047"/>
      <c r="UY2047"/>
      <c r="UZ2047"/>
      <c r="VA2047"/>
      <c r="VB2047"/>
      <c r="VC2047"/>
      <c r="VD2047"/>
      <c r="VE2047"/>
      <c r="VF2047"/>
      <c r="VG2047"/>
      <c r="VH2047"/>
      <c r="VI2047"/>
      <c r="VJ2047"/>
      <c r="VK2047"/>
      <c r="VL2047"/>
      <c r="VM2047"/>
      <c r="VN2047"/>
      <c r="VO2047"/>
      <c r="VP2047"/>
      <c r="VQ2047"/>
      <c r="VR2047"/>
      <c r="VS2047"/>
      <c r="VT2047"/>
      <c r="VU2047"/>
      <c r="VV2047"/>
      <c r="VW2047"/>
      <c r="VX2047"/>
      <c r="VY2047"/>
      <c r="VZ2047"/>
      <c r="WA2047"/>
      <c r="WB2047"/>
      <c r="WC2047"/>
      <c r="WD2047"/>
      <c r="WE2047"/>
      <c r="WF2047"/>
      <c r="WG2047"/>
      <c r="WH2047"/>
      <c r="WI2047"/>
      <c r="WJ2047"/>
      <c r="WK2047"/>
      <c r="WL2047"/>
      <c r="WM2047"/>
      <c r="WN2047"/>
      <c r="WO2047"/>
      <c r="WP2047"/>
      <c r="WQ2047"/>
      <c r="WR2047"/>
      <c r="WS2047"/>
      <c r="WT2047"/>
      <c r="WU2047"/>
      <c r="WV2047"/>
      <c r="WW2047"/>
      <c r="WX2047"/>
      <c r="WY2047"/>
      <c r="WZ2047"/>
      <c r="XA2047"/>
      <c r="XB2047"/>
      <c r="XC2047"/>
      <c r="XD2047"/>
      <c r="XE2047"/>
      <c r="XF2047"/>
      <c r="XG2047"/>
      <c r="XH2047"/>
      <c r="XI2047"/>
      <c r="XJ2047"/>
      <c r="XK2047"/>
      <c r="XL2047"/>
      <c r="XM2047"/>
      <c r="XN2047"/>
      <c r="XO2047"/>
      <c r="XP2047"/>
      <c r="XQ2047"/>
      <c r="XR2047"/>
      <c r="XS2047"/>
      <c r="XT2047"/>
      <c r="XU2047"/>
      <c r="XV2047"/>
      <c r="XW2047"/>
      <c r="XX2047"/>
      <c r="XY2047"/>
      <c r="XZ2047"/>
      <c r="YA2047"/>
      <c r="YB2047"/>
      <c r="YC2047"/>
      <c r="YD2047"/>
      <c r="YE2047"/>
      <c r="YF2047"/>
      <c r="YG2047"/>
      <c r="YH2047"/>
      <c r="YI2047"/>
      <c r="YJ2047"/>
      <c r="YK2047"/>
      <c r="YL2047"/>
      <c r="YM2047"/>
      <c r="YN2047"/>
      <c r="YO2047"/>
      <c r="YP2047"/>
      <c r="YQ2047"/>
      <c r="YR2047"/>
      <c r="YS2047"/>
      <c r="YT2047"/>
      <c r="YU2047"/>
      <c r="YV2047"/>
      <c r="YW2047"/>
      <c r="YX2047"/>
      <c r="YY2047"/>
      <c r="YZ2047"/>
      <c r="ZA2047"/>
      <c r="ZB2047"/>
      <c r="ZC2047"/>
      <c r="ZD2047"/>
      <c r="ZE2047"/>
      <c r="ZF2047"/>
      <c r="ZG2047"/>
      <c r="ZH2047"/>
      <c r="ZI2047"/>
      <c r="ZJ2047"/>
      <c r="ZK2047"/>
      <c r="ZL2047"/>
      <c r="ZM2047"/>
      <c r="ZN2047"/>
      <c r="ZO2047"/>
      <c r="ZP2047"/>
      <c r="ZQ2047"/>
      <c r="ZR2047"/>
      <c r="ZS2047"/>
      <c r="ZT2047"/>
      <c r="ZU2047"/>
      <c r="ZV2047"/>
      <c r="ZW2047"/>
      <c r="ZX2047"/>
      <c r="ZY2047"/>
      <c r="ZZ2047"/>
      <c r="AAA2047"/>
      <c r="AAB2047"/>
      <c r="AAC2047"/>
      <c r="AAD2047"/>
      <c r="AAE2047"/>
      <c r="AAF2047"/>
      <c r="AAG2047"/>
      <c r="AAH2047"/>
      <c r="AAI2047"/>
      <c r="AAJ2047"/>
      <c r="AAK2047"/>
      <c r="AAL2047"/>
      <c r="AAM2047"/>
      <c r="AAN2047"/>
      <c r="AAO2047"/>
      <c r="AAP2047"/>
      <c r="AAQ2047"/>
      <c r="AAR2047"/>
      <c r="AAS2047"/>
      <c r="AAT2047"/>
      <c r="AAU2047"/>
      <c r="AAV2047"/>
      <c r="AAW2047"/>
      <c r="AAX2047"/>
      <c r="AAY2047"/>
      <c r="AAZ2047"/>
      <c r="ABA2047"/>
      <c r="ABB2047"/>
      <c r="ABC2047"/>
      <c r="ABD2047"/>
      <c r="ABE2047"/>
      <c r="ABF2047"/>
      <c r="ABG2047"/>
      <c r="ABH2047"/>
      <c r="ABI2047"/>
      <c r="ABJ2047"/>
      <c r="ABK2047"/>
      <c r="ABL2047"/>
      <c r="ABM2047"/>
      <c r="ABN2047"/>
      <c r="ABO2047"/>
      <c r="ABP2047"/>
      <c r="ABQ2047"/>
      <c r="ABR2047"/>
      <c r="ABS2047"/>
      <c r="ABT2047"/>
      <c r="ABU2047"/>
      <c r="ABV2047"/>
      <c r="ABW2047"/>
      <c r="ABX2047"/>
      <c r="ABY2047"/>
      <c r="ABZ2047"/>
      <c r="ACA2047"/>
      <c r="ACB2047"/>
      <c r="ACC2047"/>
      <c r="ACD2047"/>
      <c r="ACE2047"/>
      <c r="ACF2047"/>
      <c r="ACG2047"/>
      <c r="ACH2047"/>
      <c r="ACI2047"/>
      <c r="ACJ2047"/>
      <c r="ACK2047"/>
      <c r="ACL2047"/>
      <c r="ACM2047"/>
      <c r="ACN2047"/>
      <c r="ACO2047"/>
      <c r="ACP2047"/>
      <c r="ACQ2047"/>
      <c r="ACR2047"/>
      <c r="ACS2047"/>
      <c r="ACT2047"/>
      <c r="ACU2047"/>
      <c r="ACV2047"/>
      <c r="ACW2047"/>
      <c r="ACX2047"/>
      <c r="ACY2047"/>
      <c r="ACZ2047"/>
      <c r="ADA2047"/>
      <c r="ADB2047"/>
      <c r="ADC2047"/>
      <c r="ADD2047"/>
      <c r="ADE2047"/>
      <c r="ADF2047"/>
      <c r="ADG2047"/>
      <c r="ADH2047"/>
      <c r="ADI2047"/>
      <c r="ADJ2047"/>
      <c r="ADK2047"/>
      <c r="ADL2047"/>
      <c r="ADM2047"/>
      <c r="ADN2047"/>
      <c r="ADO2047"/>
      <c r="ADP2047"/>
      <c r="ADQ2047"/>
      <c r="ADR2047"/>
      <c r="ADS2047"/>
      <c r="ADT2047"/>
      <c r="ADU2047"/>
      <c r="ADV2047"/>
      <c r="ADW2047"/>
      <c r="ADX2047"/>
      <c r="ADY2047"/>
      <c r="ADZ2047"/>
      <c r="AEA2047"/>
      <c r="AEB2047"/>
      <c r="AEC2047"/>
      <c r="AED2047"/>
      <c r="AEE2047"/>
      <c r="AEF2047"/>
      <c r="AEG2047"/>
      <c r="AEH2047"/>
      <c r="AEI2047"/>
      <c r="AEJ2047"/>
      <c r="AEK2047"/>
      <c r="AEL2047"/>
      <c r="AEM2047"/>
      <c r="AEN2047"/>
      <c r="AEO2047"/>
      <c r="AEP2047"/>
      <c r="AEQ2047"/>
      <c r="AER2047"/>
      <c r="AES2047"/>
      <c r="AET2047"/>
      <c r="AEU2047"/>
      <c r="AEV2047"/>
      <c r="AEW2047"/>
      <c r="AEX2047"/>
      <c r="AEY2047"/>
      <c r="AEZ2047"/>
      <c r="AFA2047"/>
      <c r="AFB2047"/>
      <c r="AFC2047"/>
      <c r="AFD2047"/>
      <c r="AFE2047"/>
      <c r="AFF2047"/>
      <c r="AFG2047"/>
      <c r="AFH2047"/>
      <c r="AFI2047"/>
      <c r="AFJ2047"/>
      <c r="AFK2047"/>
      <c r="AFL2047"/>
      <c r="AFM2047"/>
      <c r="AFN2047"/>
      <c r="AFO2047"/>
      <c r="AFP2047"/>
      <c r="AFQ2047"/>
      <c r="AFR2047"/>
      <c r="AFS2047"/>
      <c r="AFT2047"/>
      <c r="AFU2047"/>
      <c r="AFV2047"/>
      <c r="AFW2047"/>
      <c r="AFX2047"/>
      <c r="AFY2047"/>
      <c r="AFZ2047"/>
      <c r="AGA2047"/>
      <c r="AGB2047"/>
      <c r="AGC2047"/>
      <c r="AGD2047"/>
      <c r="AGE2047"/>
      <c r="AGF2047"/>
      <c r="AGG2047"/>
      <c r="AGH2047"/>
      <c r="AGI2047"/>
      <c r="AGJ2047"/>
      <c r="AGK2047"/>
      <c r="AGL2047"/>
      <c r="AGM2047"/>
      <c r="AGN2047"/>
      <c r="AGO2047"/>
      <c r="AGP2047"/>
      <c r="AGQ2047"/>
      <c r="AGR2047"/>
      <c r="AGS2047"/>
      <c r="AGT2047"/>
      <c r="AGU2047"/>
      <c r="AGV2047"/>
      <c r="AGW2047"/>
      <c r="AGX2047"/>
      <c r="AGY2047"/>
      <c r="AGZ2047"/>
      <c r="AHA2047"/>
      <c r="AHB2047"/>
      <c r="AHC2047"/>
      <c r="AHD2047"/>
      <c r="AHE2047"/>
      <c r="AHF2047"/>
      <c r="AHG2047"/>
      <c r="AHH2047"/>
      <c r="AHI2047"/>
      <c r="AHJ2047"/>
      <c r="AHK2047"/>
      <c r="AHL2047"/>
      <c r="AHM2047"/>
      <c r="AHN2047"/>
      <c r="AHO2047"/>
      <c r="AHP2047"/>
      <c r="AHQ2047"/>
      <c r="AHR2047"/>
      <c r="AHS2047"/>
      <c r="AHT2047"/>
      <c r="AHU2047"/>
      <c r="AHV2047"/>
      <c r="AHW2047"/>
      <c r="AHX2047"/>
      <c r="AHY2047"/>
      <c r="AHZ2047"/>
      <c r="AIA2047"/>
      <c r="AIB2047"/>
      <c r="AIC2047"/>
      <c r="AID2047"/>
      <c r="AIE2047"/>
      <c r="AIF2047"/>
      <c r="AIG2047"/>
      <c r="AIH2047"/>
      <c r="AII2047"/>
      <c r="AIJ2047"/>
      <c r="AIK2047"/>
      <c r="AIL2047"/>
      <c r="AIM2047"/>
      <c r="AIN2047"/>
      <c r="AIO2047"/>
      <c r="AIP2047"/>
      <c r="AIQ2047"/>
      <c r="AIR2047"/>
      <c r="AIS2047"/>
      <c r="AIT2047"/>
      <c r="AIU2047"/>
      <c r="AIV2047"/>
      <c r="AIW2047"/>
      <c r="AIX2047"/>
      <c r="AIY2047"/>
      <c r="AIZ2047"/>
      <c r="AJA2047"/>
      <c r="AJB2047"/>
      <c r="AJC2047"/>
      <c r="AJD2047"/>
      <c r="AJE2047"/>
      <c r="AJF2047"/>
      <c r="AJG2047"/>
      <c r="AJH2047"/>
      <c r="AJI2047"/>
      <c r="AJJ2047"/>
      <c r="AJK2047"/>
      <c r="AJL2047"/>
      <c r="AJM2047"/>
      <c r="AJN2047"/>
      <c r="AJO2047"/>
      <c r="AJP2047"/>
      <c r="AJQ2047"/>
      <c r="AJR2047"/>
      <c r="AJS2047"/>
      <c r="AJT2047"/>
      <c r="AJU2047"/>
      <c r="AJV2047"/>
      <c r="AJW2047"/>
      <c r="AJX2047"/>
      <c r="AJY2047"/>
      <c r="AJZ2047"/>
      <c r="AKA2047"/>
      <c r="AKB2047"/>
      <c r="AKC2047"/>
      <c r="AKD2047"/>
      <c r="AKE2047"/>
      <c r="AKF2047"/>
      <c r="AKG2047"/>
      <c r="AKH2047"/>
      <c r="AKI2047"/>
      <c r="AKJ2047"/>
      <c r="AKK2047"/>
      <c r="AKL2047"/>
      <c r="AKM2047"/>
      <c r="AKN2047"/>
      <c r="AKO2047"/>
      <c r="AKP2047"/>
      <c r="AKQ2047"/>
      <c r="AKR2047"/>
      <c r="AKS2047"/>
      <c r="AKT2047"/>
      <c r="AKU2047"/>
      <c r="AKV2047"/>
      <c r="AKW2047"/>
      <c r="AKX2047"/>
      <c r="AKY2047"/>
      <c r="AKZ2047"/>
      <c r="ALA2047"/>
      <c r="ALB2047"/>
      <c r="ALC2047"/>
      <c r="ALD2047"/>
      <c r="ALE2047"/>
      <c r="ALF2047"/>
      <c r="ALG2047"/>
      <c r="ALH2047"/>
      <c r="ALI2047"/>
      <c r="ALJ2047"/>
      <c r="ALK2047"/>
      <c r="ALL2047"/>
      <c r="ALM2047"/>
      <c r="ALN2047"/>
      <c r="ALO2047"/>
      <c r="ALP2047"/>
      <c r="ALQ2047"/>
      <c r="ALR2047"/>
      <c r="ALS2047"/>
      <c r="ALT2047"/>
      <c r="ALU2047"/>
      <c r="ALV2047"/>
      <c r="ALW2047"/>
      <c r="ALX2047"/>
      <c r="ALY2047"/>
      <c r="ALZ2047"/>
      <c r="AMA2047"/>
      <c r="AMB2047"/>
      <c r="AMC2047"/>
      <c r="AMD2047"/>
      <c r="AME2047"/>
      <c r="AMF2047"/>
      <c r="AMG2047"/>
      <c r="AMH2047"/>
      <c r="AMI2047"/>
      <c r="AMJ2047"/>
      <c r="AMK2047"/>
    </row>
    <row r="2048" spans="1:1025" ht="45" customHeight="1" x14ac:dyDescent="0.25">
      <c r="A2048" s="20" t="s">
        <v>186</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c r="AU2048"/>
      <c r="AV2048"/>
      <c r="AW2048"/>
      <c r="AX2048"/>
      <c r="AY2048"/>
      <c r="AZ2048"/>
      <c r="BA2048"/>
      <c r="BB2048"/>
      <c r="BC2048"/>
      <c r="BD2048"/>
      <c r="BE2048"/>
      <c r="BF2048"/>
      <c r="BG2048"/>
      <c r="BH2048"/>
      <c r="BI2048"/>
      <c r="BJ2048"/>
      <c r="BK2048"/>
      <c r="BL2048"/>
      <c r="BM2048"/>
      <c r="BN2048"/>
      <c r="BO2048"/>
      <c r="BP2048"/>
      <c r="BQ2048"/>
      <c r="BR2048"/>
      <c r="BS2048"/>
      <c r="BT2048"/>
      <c r="BU2048"/>
      <c r="BV2048"/>
      <c r="BW2048"/>
      <c r="BX2048"/>
      <c r="BY2048"/>
      <c r="BZ2048"/>
      <c r="CA2048"/>
      <c r="CB2048"/>
      <c r="CC2048"/>
      <c r="CD2048"/>
      <c r="CE2048"/>
      <c r="CF2048"/>
      <c r="CG2048"/>
      <c r="CH2048"/>
      <c r="CI2048"/>
      <c r="CJ2048"/>
      <c r="CK2048"/>
      <c r="CL2048"/>
      <c r="CM2048"/>
      <c r="CN2048"/>
      <c r="CO2048"/>
      <c r="CP2048"/>
      <c r="CQ2048"/>
      <c r="CR2048"/>
      <c r="CS2048"/>
      <c r="CT2048"/>
      <c r="CU2048"/>
      <c r="CV2048"/>
      <c r="CW2048"/>
      <c r="CX2048"/>
      <c r="CY2048"/>
      <c r="CZ2048"/>
      <c r="DA2048"/>
      <c r="DB2048"/>
      <c r="DC2048"/>
      <c r="DD2048"/>
      <c r="DE2048"/>
      <c r="DF2048"/>
      <c r="DG2048"/>
      <c r="DH2048"/>
      <c r="DI2048"/>
      <c r="DJ2048"/>
      <c r="DK2048"/>
      <c r="DL2048"/>
      <c r="DM2048"/>
      <c r="DN2048"/>
      <c r="DO2048"/>
      <c r="DP2048"/>
      <c r="DQ2048"/>
      <c r="DR2048"/>
      <c r="DS2048"/>
      <c r="DT2048"/>
      <c r="DU2048"/>
      <c r="DV2048"/>
      <c r="DW2048"/>
      <c r="DX2048"/>
      <c r="DY2048"/>
      <c r="DZ2048"/>
      <c r="EA2048"/>
      <c r="EB2048"/>
      <c r="EC2048"/>
      <c r="ED2048"/>
      <c r="EE2048"/>
      <c r="EF2048"/>
      <c r="EG2048"/>
      <c r="EH2048"/>
      <c r="EI2048"/>
      <c r="EJ2048"/>
      <c r="EK2048"/>
      <c r="EL2048"/>
      <c r="EM2048"/>
      <c r="EN2048"/>
      <c r="EO2048"/>
      <c r="EP2048"/>
      <c r="EQ2048"/>
      <c r="ER2048"/>
      <c r="ES2048"/>
      <c r="ET2048"/>
      <c r="EU2048"/>
      <c r="EV2048"/>
      <c r="EW2048"/>
      <c r="EX2048"/>
      <c r="EY2048"/>
      <c r="EZ2048"/>
      <c r="FA2048"/>
      <c r="FB2048"/>
      <c r="FC2048"/>
      <c r="FD2048"/>
      <c r="FE2048"/>
      <c r="FF2048"/>
      <c r="FG2048"/>
      <c r="FH2048"/>
      <c r="FI2048"/>
      <c r="FJ2048"/>
      <c r="FK2048"/>
      <c r="FL2048"/>
      <c r="FM2048"/>
      <c r="FN2048"/>
      <c r="FO2048"/>
      <c r="FP2048"/>
      <c r="FQ2048"/>
      <c r="FR2048"/>
      <c r="FS2048"/>
      <c r="FT2048"/>
      <c r="FU2048"/>
      <c r="FV2048"/>
      <c r="FW2048"/>
      <c r="FX2048"/>
      <c r="FY2048"/>
      <c r="FZ2048"/>
      <c r="GA2048"/>
      <c r="GB2048"/>
      <c r="GC2048"/>
      <c r="GD2048"/>
      <c r="GE2048"/>
      <c r="GF2048"/>
      <c r="GG2048"/>
      <c r="GH2048"/>
      <c r="GI2048"/>
      <c r="GJ2048"/>
      <c r="GK2048"/>
      <c r="GL2048"/>
      <c r="GM2048"/>
      <c r="GN2048"/>
      <c r="GO2048"/>
      <c r="GP2048"/>
      <c r="GQ2048"/>
      <c r="GR2048"/>
      <c r="GS2048"/>
      <c r="GT2048"/>
      <c r="GU2048"/>
      <c r="GV2048"/>
      <c r="GW2048"/>
      <c r="GX2048"/>
      <c r="GY2048"/>
      <c r="GZ2048"/>
      <c r="HA2048"/>
      <c r="HB2048"/>
      <c r="HC2048"/>
      <c r="HD2048"/>
      <c r="HE2048"/>
      <c r="HF2048"/>
      <c r="HG2048"/>
      <c r="HH2048"/>
      <c r="HI2048"/>
      <c r="HJ2048"/>
      <c r="HK2048"/>
      <c r="HL2048"/>
      <c r="HM2048"/>
      <c r="HN2048"/>
      <c r="HO2048"/>
      <c r="HP2048"/>
      <c r="HQ2048"/>
      <c r="HR2048"/>
      <c r="HS2048"/>
      <c r="HT2048"/>
      <c r="HU2048"/>
      <c r="HV2048"/>
      <c r="HW2048"/>
      <c r="HX2048"/>
      <c r="HY2048"/>
      <c r="HZ2048"/>
      <c r="IA2048"/>
      <c r="IB2048"/>
      <c r="IC2048"/>
      <c r="ID2048"/>
      <c r="IE2048"/>
      <c r="IF2048"/>
      <c r="IG2048"/>
      <c r="IH2048"/>
      <c r="II2048"/>
      <c r="IJ2048"/>
      <c r="IK2048"/>
      <c r="IL2048"/>
      <c r="IM2048"/>
      <c r="IN2048"/>
      <c r="IO2048"/>
      <c r="IP2048"/>
      <c r="IQ2048"/>
      <c r="IR2048"/>
      <c r="IS2048"/>
      <c r="IT2048"/>
      <c r="IU2048"/>
      <c r="IV2048"/>
      <c r="IW2048"/>
      <c r="IX2048"/>
      <c r="IY2048"/>
      <c r="IZ2048"/>
      <c r="JA2048"/>
      <c r="JB2048"/>
      <c r="JC2048"/>
      <c r="JD2048"/>
      <c r="JE2048"/>
      <c r="JF2048"/>
      <c r="JG2048"/>
      <c r="JH2048"/>
      <c r="JI2048"/>
      <c r="JJ2048"/>
      <c r="JK2048"/>
      <c r="JL2048"/>
      <c r="JM2048"/>
      <c r="JN2048"/>
      <c r="JO2048"/>
      <c r="JP2048"/>
      <c r="JQ2048"/>
      <c r="JR2048"/>
      <c r="JS2048"/>
      <c r="JT2048"/>
      <c r="JU2048"/>
      <c r="JV2048"/>
      <c r="JW2048"/>
      <c r="JX2048"/>
      <c r="JY2048"/>
      <c r="JZ2048"/>
      <c r="KA2048"/>
      <c r="KB2048"/>
      <c r="KC2048"/>
      <c r="KD2048"/>
      <c r="KE2048"/>
      <c r="KF2048"/>
      <c r="KG2048"/>
      <c r="KH2048"/>
      <c r="KI2048"/>
      <c r="KJ2048"/>
      <c r="KK2048"/>
      <c r="KL2048"/>
      <c r="KM2048"/>
      <c r="KN2048"/>
      <c r="KO2048"/>
      <c r="KP2048"/>
      <c r="KQ2048"/>
      <c r="KR2048"/>
      <c r="KS2048"/>
      <c r="KT2048"/>
      <c r="KU2048"/>
      <c r="KV2048"/>
      <c r="KW2048"/>
      <c r="KX2048"/>
      <c r="KY2048"/>
      <c r="KZ2048"/>
      <c r="LA2048"/>
      <c r="LB2048"/>
      <c r="LC2048"/>
      <c r="LD2048"/>
      <c r="LE2048"/>
      <c r="LF2048"/>
      <c r="LG2048"/>
      <c r="LH2048"/>
      <c r="LI2048"/>
      <c r="LJ2048"/>
      <c r="LK2048"/>
      <c r="LL2048"/>
      <c r="LM2048"/>
      <c r="LN2048"/>
      <c r="LO2048"/>
      <c r="LP2048"/>
      <c r="LQ2048"/>
      <c r="LR2048"/>
      <c r="LS2048"/>
      <c r="LT2048"/>
      <c r="LU2048"/>
      <c r="LV2048"/>
      <c r="LW2048"/>
      <c r="LX2048"/>
      <c r="LY2048"/>
      <c r="LZ2048"/>
      <c r="MA2048"/>
      <c r="MB2048"/>
      <c r="MC2048"/>
      <c r="MD2048"/>
      <c r="ME2048"/>
      <c r="MF2048"/>
      <c r="MG2048"/>
      <c r="MH2048"/>
      <c r="MI2048"/>
      <c r="MJ2048"/>
      <c r="MK2048"/>
      <c r="ML2048"/>
      <c r="MM2048"/>
      <c r="MN2048"/>
      <c r="MO2048"/>
      <c r="MP2048"/>
      <c r="MQ2048"/>
      <c r="MR2048"/>
      <c r="MS2048"/>
      <c r="MT2048"/>
      <c r="MU2048"/>
      <c r="MV2048"/>
      <c r="MW2048"/>
      <c r="MX2048"/>
      <c r="MY2048"/>
      <c r="MZ2048"/>
      <c r="NA2048"/>
      <c r="NB2048"/>
      <c r="NC2048"/>
      <c r="ND2048"/>
      <c r="NE2048"/>
      <c r="NF2048"/>
      <c r="NG2048"/>
      <c r="NH2048"/>
      <c r="NI2048"/>
      <c r="NJ2048"/>
      <c r="NK2048"/>
      <c r="NL2048"/>
      <c r="NM2048"/>
      <c r="NN2048"/>
      <c r="NO2048"/>
      <c r="NP2048"/>
      <c r="NQ2048"/>
      <c r="NR2048"/>
      <c r="NS2048"/>
      <c r="NT2048"/>
      <c r="NU2048"/>
      <c r="NV2048"/>
      <c r="NW2048"/>
      <c r="NX2048"/>
      <c r="NY2048"/>
      <c r="NZ2048"/>
      <c r="OA2048"/>
      <c r="OB2048"/>
      <c r="OC2048"/>
      <c r="OD2048"/>
      <c r="OE2048"/>
      <c r="OF2048"/>
      <c r="OG2048"/>
      <c r="OH2048"/>
      <c r="OI2048"/>
      <c r="OJ2048"/>
      <c r="OK2048"/>
      <c r="OL2048"/>
      <c r="OM2048"/>
      <c r="ON2048"/>
      <c r="OO2048"/>
      <c r="OP2048"/>
      <c r="OQ2048"/>
      <c r="OR2048"/>
      <c r="OS2048"/>
      <c r="OT2048"/>
      <c r="OU2048"/>
      <c r="OV2048"/>
      <c r="OW2048"/>
      <c r="OX2048"/>
      <c r="OY2048"/>
      <c r="OZ2048"/>
      <c r="PA2048"/>
      <c r="PB2048"/>
      <c r="PC2048"/>
      <c r="PD2048"/>
      <c r="PE2048"/>
      <c r="PF2048"/>
      <c r="PG2048"/>
      <c r="PH2048"/>
      <c r="PI2048"/>
      <c r="PJ2048"/>
      <c r="PK2048"/>
      <c r="PL2048"/>
      <c r="PM2048"/>
      <c r="PN2048"/>
      <c r="PO2048"/>
      <c r="PP2048"/>
      <c r="PQ2048"/>
      <c r="PR2048"/>
      <c r="PS2048"/>
      <c r="PT2048"/>
      <c r="PU2048"/>
      <c r="PV2048"/>
      <c r="PW2048"/>
      <c r="PX2048"/>
      <c r="PY2048"/>
      <c r="PZ2048"/>
      <c r="QA2048"/>
      <c r="QB2048"/>
      <c r="QC2048"/>
      <c r="QD2048"/>
      <c r="QE2048"/>
      <c r="QF2048"/>
      <c r="QG2048"/>
      <c r="QH2048"/>
      <c r="QI2048"/>
      <c r="QJ2048"/>
      <c r="QK2048"/>
      <c r="QL2048"/>
      <c r="QM2048"/>
      <c r="QN2048"/>
      <c r="QO2048"/>
      <c r="QP2048"/>
      <c r="QQ2048"/>
      <c r="QR2048"/>
      <c r="QS2048"/>
      <c r="QT2048"/>
      <c r="QU2048"/>
      <c r="QV2048"/>
      <c r="QW2048"/>
      <c r="QX2048"/>
      <c r="QY2048"/>
      <c r="QZ2048"/>
      <c r="RA2048"/>
      <c r="RB2048"/>
      <c r="RC2048"/>
      <c r="RD2048"/>
      <c r="RE2048"/>
      <c r="RF2048"/>
      <c r="RG2048"/>
      <c r="RH2048"/>
      <c r="RI2048"/>
      <c r="RJ2048"/>
      <c r="RK2048"/>
      <c r="RL2048"/>
      <c r="RM2048"/>
      <c r="RN2048"/>
      <c r="RO2048"/>
      <c r="RP2048"/>
      <c r="RQ2048"/>
      <c r="RR2048"/>
      <c r="RS2048"/>
      <c r="RT2048"/>
      <c r="RU2048"/>
      <c r="RV2048"/>
      <c r="RW2048"/>
      <c r="RX2048"/>
      <c r="RY2048"/>
      <c r="RZ2048"/>
      <c r="SA2048"/>
      <c r="SB2048"/>
      <c r="SC2048"/>
      <c r="SD2048"/>
      <c r="SE2048"/>
      <c r="SF2048"/>
      <c r="SG2048"/>
      <c r="SH2048"/>
      <c r="SI2048"/>
      <c r="SJ2048"/>
      <c r="SK2048"/>
      <c r="SL2048"/>
      <c r="SM2048"/>
      <c r="SN2048"/>
      <c r="SO2048"/>
      <c r="SP2048"/>
      <c r="SQ2048"/>
      <c r="SR2048"/>
      <c r="SS2048"/>
      <c r="ST2048"/>
      <c r="SU2048"/>
      <c r="SV2048"/>
      <c r="SW2048"/>
      <c r="SX2048"/>
      <c r="SY2048"/>
      <c r="SZ2048"/>
      <c r="TA2048"/>
      <c r="TB2048"/>
      <c r="TC2048"/>
      <c r="TD2048"/>
      <c r="TE2048"/>
      <c r="TF2048"/>
      <c r="TG2048"/>
      <c r="TH2048"/>
      <c r="TI2048"/>
      <c r="TJ2048"/>
      <c r="TK2048"/>
      <c r="TL2048"/>
      <c r="TM2048"/>
      <c r="TN2048"/>
      <c r="TO2048"/>
      <c r="TP2048"/>
      <c r="TQ2048"/>
      <c r="TR2048"/>
      <c r="TS2048"/>
      <c r="TT2048"/>
      <c r="TU2048"/>
      <c r="TV2048"/>
      <c r="TW2048"/>
      <c r="TX2048"/>
      <c r="TY2048"/>
      <c r="TZ2048"/>
      <c r="UA2048"/>
      <c r="UB2048"/>
      <c r="UC2048"/>
      <c r="UD2048"/>
      <c r="UE2048"/>
      <c r="UF2048"/>
      <c r="UG2048"/>
      <c r="UH2048"/>
      <c r="UI2048"/>
      <c r="UJ2048"/>
      <c r="UK2048"/>
      <c r="UL2048"/>
      <c r="UM2048"/>
      <c r="UN2048"/>
      <c r="UO2048"/>
      <c r="UP2048"/>
      <c r="UQ2048"/>
      <c r="UR2048"/>
      <c r="US2048"/>
      <c r="UT2048"/>
      <c r="UU2048"/>
      <c r="UV2048"/>
      <c r="UW2048"/>
      <c r="UX2048"/>
      <c r="UY2048"/>
      <c r="UZ2048"/>
      <c r="VA2048"/>
      <c r="VB2048"/>
      <c r="VC2048"/>
      <c r="VD2048"/>
      <c r="VE2048"/>
      <c r="VF2048"/>
      <c r="VG2048"/>
      <c r="VH2048"/>
      <c r="VI2048"/>
      <c r="VJ2048"/>
      <c r="VK2048"/>
      <c r="VL2048"/>
      <c r="VM2048"/>
      <c r="VN2048"/>
      <c r="VO2048"/>
      <c r="VP2048"/>
      <c r="VQ2048"/>
      <c r="VR2048"/>
      <c r="VS2048"/>
      <c r="VT2048"/>
      <c r="VU2048"/>
      <c r="VV2048"/>
      <c r="VW2048"/>
      <c r="VX2048"/>
      <c r="VY2048"/>
      <c r="VZ2048"/>
      <c r="WA2048"/>
      <c r="WB2048"/>
      <c r="WC2048"/>
      <c r="WD2048"/>
      <c r="WE2048"/>
      <c r="WF2048"/>
      <c r="WG2048"/>
      <c r="WH2048"/>
      <c r="WI2048"/>
      <c r="WJ2048"/>
      <c r="WK2048"/>
      <c r="WL2048"/>
      <c r="WM2048"/>
      <c r="WN2048"/>
      <c r="WO2048"/>
      <c r="WP2048"/>
      <c r="WQ2048"/>
      <c r="WR2048"/>
      <c r="WS2048"/>
      <c r="WT2048"/>
      <c r="WU2048"/>
      <c r="WV2048"/>
      <c r="WW2048"/>
      <c r="WX2048"/>
      <c r="WY2048"/>
      <c r="WZ2048"/>
      <c r="XA2048"/>
      <c r="XB2048"/>
      <c r="XC2048"/>
      <c r="XD2048"/>
      <c r="XE2048"/>
      <c r="XF2048"/>
      <c r="XG2048"/>
      <c r="XH2048"/>
      <c r="XI2048"/>
      <c r="XJ2048"/>
      <c r="XK2048"/>
      <c r="XL2048"/>
      <c r="XM2048"/>
      <c r="XN2048"/>
      <c r="XO2048"/>
      <c r="XP2048"/>
      <c r="XQ2048"/>
      <c r="XR2048"/>
      <c r="XS2048"/>
      <c r="XT2048"/>
      <c r="XU2048"/>
      <c r="XV2048"/>
      <c r="XW2048"/>
      <c r="XX2048"/>
      <c r="XY2048"/>
      <c r="XZ2048"/>
      <c r="YA2048"/>
      <c r="YB2048"/>
      <c r="YC2048"/>
      <c r="YD2048"/>
      <c r="YE2048"/>
      <c r="YF2048"/>
      <c r="YG2048"/>
      <c r="YH2048"/>
      <c r="YI2048"/>
      <c r="YJ2048"/>
      <c r="YK2048"/>
      <c r="YL2048"/>
      <c r="YM2048"/>
      <c r="YN2048"/>
      <c r="YO2048"/>
      <c r="YP2048"/>
      <c r="YQ2048"/>
      <c r="YR2048"/>
      <c r="YS2048"/>
      <c r="YT2048"/>
      <c r="YU2048"/>
      <c r="YV2048"/>
      <c r="YW2048"/>
      <c r="YX2048"/>
      <c r="YY2048"/>
      <c r="YZ2048"/>
      <c r="ZA2048"/>
      <c r="ZB2048"/>
      <c r="ZC2048"/>
      <c r="ZD2048"/>
      <c r="ZE2048"/>
      <c r="ZF2048"/>
      <c r="ZG2048"/>
      <c r="ZH2048"/>
      <c r="ZI2048"/>
      <c r="ZJ2048"/>
      <c r="ZK2048"/>
      <c r="ZL2048"/>
      <c r="ZM2048"/>
      <c r="ZN2048"/>
      <c r="ZO2048"/>
      <c r="ZP2048"/>
      <c r="ZQ2048"/>
      <c r="ZR2048"/>
      <c r="ZS2048"/>
      <c r="ZT2048"/>
      <c r="ZU2048"/>
      <c r="ZV2048"/>
      <c r="ZW2048"/>
      <c r="ZX2048"/>
      <c r="ZY2048"/>
      <c r="ZZ2048"/>
      <c r="AAA2048"/>
      <c r="AAB2048"/>
      <c r="AAC2048"/>
      <c r="AAD2048"/>
      <c r="AAE2048"/>
      <c r="AAF2048"/>
      <c r="AAG2048"/>
      <c r="AAH2048"/>
      <c r="AAI2048"/>
      <c r="AAJ2048"/>
      <c r="AAK2048"/>
      <c r="AAL2048"/>
      <c r="AAM2048"/>
      <c r="AAN2048"/>
      <c r="AAO2048"/>
      <c r="AAP2048"/>
      <c r="AAQ2048"/>
      <c r="AAR2048"/>
      <c r="AAS2048"/>
      <c r="AAT2048"/>
      <c r="AAU2048"/>
      <c r="AAV2048"/>
      <c r="AAW2048"/>
      <c r="AAX2048"/>
      <c r="AAY2048"/>
      <c r="AAZ2048"/>
      <c r="ABA2048"/>
      <c r="ABB2048"/>
      <c r="ABC2048"/>
      <c r="ABD2048"/>
      <c r="ABE2048"/>
      <c r="ABF2048"/>
      <c r="ABG2048"/>
      <c r="ABH2048"/>
      <c r="ABI2048"/>
      <c r="ABJ2048"/>
      <c r="ABK2048"/>
      <c r="ABL2048"/>
      <c r="ABM2048"/>
      <c r="ABN2048"/>
      <c r="ABO2048"/>
      <c r="ABP2048"/>
      <c r="ABQ2048"/>
      <c r="ABR2048"/>
      <c r="ABS2048"/>
      <c r="ABT2048"/>
      <c r="ABU2048"/>
      <c r="ABV2048"/>
      <c r="ABW2048"/>
      <c r="ABX2048"/>
      <c r="ABY2048"/>
      <c r="ABZ2048"/>
      <c r="ACA2048"/>
      <c r="ACB2048"/>
      <c r="ACC2048"/>
      <c r="ACD2048"/>
      <c r="ACE2048"/>
      <c r="ACF2048"/>
      <c r="ACG2048"/>
      <c r="ACH2048"/>
      <c r="ACI2048"/>
      <c r="ACJ2048"/>
      <c r="ACK2048"/>
      <c r="ACL2048"/>
      <c r="ACM2048"/>
      <c r="ACN2048"/>
      <c r="ACO2048"/>
      <c r="ACP2048"/>
      <c r="ACQ2048"/>
      <c r="ACR2048"/>
      <c r="ACS2048"/>
      <c r="ACT2048"/>
      <c r="ACU2048"/>
      <c r="ACV2048"/>
      <c r="ACW2048"/>
      <c r="ACX2048"/>
      <c r="ACY2048"/>
      <c r="ACZ2048"/>
      <c r="ADA2048"/>
      <c r="ADB2048"/>
      <c r="ADC2048"/>
      <c r="ADD2048"/>
      <c r="ADE2048"/>
      <c r="ADF2048"/>
      <c r="ADG2048"/>
      <c r="ADH2048"/>
      <c r="ADI2048"/>
      <c r="ADJ2048"/>
      <c r="ADK2048"/>
      <c r="ADL2048"/>
      <c r="ADM2048"/>
      <c r="ADN2048"/>
      <c r="ADO2048"/>
      <c r="ADP2048"/>
      <c r="ADQ2048"/>
      <c r="ADR2048"/>
      <c r="ADS2048"/>
      <c r="ADT2048"/>
      <c r="ADU2048"/>
      <c r="ADV2048"/>
      <c r="ADW2048"/>
      <c r="ADX2048"/>
      <c r="ADY2048"/>
      <c r="ADZ2048"/>
      <c r="AEA2048"/>
      <c r="AEB2048"/>
      <c r="AEC2048"/>
      <c r="AED2048"/>
      <c r="AEE2048"/>
      <c r="AEF2048"/>
      <c r="AEG2048"/>
      <c r="AEH2048"/>
      <c r="AEI2048"/>
      <c r="AEJ2048"/>
      <c r="AEK2048"/>
      <c r="AEL2048"/>
      <c r="AEM2048"/>
      <c r="AEN2048"/>
      <c r="AEO2048"/>
      <c r="AEP2048"/>
      <c r="AEQ2048"/>
      <c r="AER2048"/>
      <c r="AES2048"/>
      <c r="AET2048"/>
      <c r="AEU2048"/>
      <c r="AEV2048"/>
      <c r="AEW2048"/>
      <c r="AEX2048"/>
      <c r="AEY2048"/>
      <c r="AEZ2048"/>
      <c r="AFA2048"/>
      <c r="AFB2048"/>
      <c r="AFC2048"/>
      <c r="AFD2048"/>
      <c r="AFE2048"/>
      <c r="AFF2048"/>
      <c r="AFG2048"/>
      <c r="AFH2048"/>
      <c r="AFI2048"/>
      <c r="AFJ2048"/>
      <c r="AFK2048"/>
      <c r="AFL2048"/>
      <c r="AFM2048"/>
      <c r="AFN2048"/>
      <c r="AFO2048"/>
      <c r="AFP2048"/>
      <c r="AFQ2048"/>
      <c r="AFR2048"/>
      <c r="AFS2048"/>
      <c r="AFT2048"/>
      <c r="AFU2048"/>
      <c r="AFV2048"/>
      <c r="AFW2048"/>
      <c r="AFX2048"/>
      <c r="AFY2048"/>
      <c r="AFZ2048"/>
      <c r="AGA2048"/>
      <c r="AGB2048"/>
      <c r="AGC2048"/>
      <c r="AGD2048"/>
      <c r="AGE2048"/>
      <c r="AGF2048"/>
      <c r="AGG2048"/>
      <c r="AGH2048"/>
      <c r="AGI2048"/>
      <c r="AGJ2048"/>
      <c r="AGK2048"/>
      <c r="AGL2048"/>
      <c r="AGM2048"/>
      <c r="AGN2048"/>
      <c r="AGO2048"/>
      <c r="AGP2048"/>
      <c r="AGQ2048"/>
      <c r="AGR2048"/>
      <c r="AGS2048"/>
      <c r="AGT2048"/>
      <c r="AGU2048"/>
      <c r="AGV2048"/>
      <c r="AGW2048"/>
      <c r="AGX2048"/>
      <c r="AGY2048"/>
      <c r="AGZ2048"/>
      <c r="AHA2048"/>
      <c r="AHB2048"/>
      <c r="AHC2048"/>
      <c r="AHD2048"/>
      <c r="AHE2048"/>
      <c r="AHF2048"/>
      <c r="AHG2048"/>
      <c r="AHH2048"/>
      <c r="AHI2048"/>
      <c r="AHJ2048"/>
      <c r="AHK2048"/>
      <c r="AHL2048"/>
      <c r="AHM2048"/>
      <c r="AHN2048"/>
      <c r="AHO2048"/>
      <c r="AHP2048"/>
      <c r="AHQ2048"/>
      <c r="AHR2048"/>
      <c r="AHS2048"/>
      <c r="AHT2048"/>
      <c r="AHU2048"/>
      <c r="AHV2048"/>
      <c r="AHW2048"/>
      <c r="AHX2048"/>
      <c r="AHY2048"/>
      <c r="AHZ2048"/>
      <c r="AIA2048"/>
      <c r="AIB2048"/>
      <c r="AIC2048"/>
      <c r="AID2048"/>
      <c r="AIE2048"/>
      <c r="AIF2048"/>
      <c r="AIG2048"/>
      <c r="AIH2048"/>
      <c r="AII2048"/>
      <c r="AIJ2048"/>
      <c r="AIK2048"/>
      <c r="AIL2048"/>
      <c r="AIM2048"/>
      <c r="AIN2048"/>
      <c r="AIO2048"/>
      <c r="AIP2048"/>
      <c r="AIQ2048"/>
      <c r="AIR2048"/>
      <c r="AIS2048"/>
      <c r="AIT2048"/>
      <c r="AIU2048"/>
      <c r="AIV2048"/>
      <c r="AIW2048"/>
      <c r="AIX2048"/>
      <c r="AIY2048"/>
      <c r="AIZ2048"/>
      <c r="AJA2048"/>
      <c r="AJB2048"/>
      <c r="AJC2048"/>
      <c r="AJD2048"/>
      <c r="AJE2048"/>
      <c r="AJF2048"/>
      <c r="AJG2048"/>
      <c r="AJH2048"/>
      <c r="AJI2048"/>
      <c r="AJJ2048"/>
      <c r="AJK2048"/>
      <c r="AJL2048"/>
      <c r="AJM2048"/>
      <c r="AJN2048"/>
      <c r="AJO2048"/>
      <c r="AJP2048"/>
      <c r="AJQ2048"/>
      <c r="AJR2048"/>
      <c r="AJS2048"/>
      <c r="AJT2048"/>
      <c r="AJU2048"/>
      <c r="AJV2048"/>
      <c r="AJW2048"/>
      <c r="AJX2048"/>
      <c r="AJY2048"/>
      <c r="AJZ2048"/>
      <c r="AKA2048"/>
      <c r="AKB2048"/>
      <c r="AKC2048"/>
      <c r="AKD2048"/>
      <c r="AKE2048"/>
      <c r="AKF2048"/>
      <c r="AKG2048"/>
      <c r="AKH2048"/>
      <c r="AKI2048"/>
      <c r="AKJ2048"/>
      <c r="AKK2048"/>
      <c r="AKL2048"/>
      <c r="AKM2048"/>
      <c r="AKN2048"/>
      <c r="AKO2048"/>
      <c r="AKP2048"/>
      <c r="AKQ2048"/>
      <c r="AKR2048"/>
      <c r="AKS2048"/>
      <c r="AKT2048"/>
      <c r="AKU2048"/>
      <c r="AKV2048"/>
      <c r="AKW2048"/>
      <c r="AKX2048"/>
      <c r="AKY2048"/>
      <c r="AKZ2048"/>
      <c r="ALA2048"/>
      <c r="ALB2048"/>
      <c r="ALC2048"/>
      <c r="ALD2048"/>
      <c r="ALE2048"/>
      <c r="ALF2048"/>
      <c r="ALG2048"/>
      <c r="ALH2048"/>
      <c r="ALI2048"/>
      <c r="ALJ2048"/>
      <c r="ALK2048"/>
      <c r="ALL2048"/>
      <c r="ALM2048"/>
      <c r="ALN2048"/>
      <c r="ALO2048"/>
      <c r="ALP2048"/>
      <c r="ALQ2048"/>
      <c r="ALR2048"/>
      <c r="ALS2048"/>
      <c r="ALT2048"/>
      <c r="ALU2048"/>
      <c r="ALV2048"/>
      <c r="ALW2048"/>
      <c r="ALX2048"/>
      <c r="ALY2048"/>
      <c r="ALZ2048"/>
      <c r="AMA2048"/>
      <c r="AMB2048"/>
      <c r="AMC2048"/>
      <c r="AMD2048"/>
      <c r="AME2048"/>
      <c r="AMF2048"/>
      <c r="AMG2048"/>
      <c r="AMH2048"/>
      <c r="AMI2048"/>
      <c r="AMJ2048"/>
      <c r="AMK2048"/>
    </row>
    <row r="2049" spans="1:46" customFormat="1" ht="15" customHeight="1" x14ac:dyDescent="0.25">
      <c r="A2049" s="50"/>
      <c r="B2049" s="50"/>
      <c r="C2049" s="50"/>
      <c r="D2049" s="50"/>
      <c r="E2049" s="50"/>
      <c r="F2049" s="50"/>
      <c r="G2049" s="50"/>
      <c r="H2049" s="50"/>
      <c r="I2049" s="50"/>
      <c r="J2049" s="50"/>
      <c r="K2049" s="50"/>
      <c r="L2049" s="50"/>
      <c r="M2049" s="50"/>
      <c r="N2049" s="50"/>
      <c r="O2049" s="50"/>
      <c r="P2049" s="50"/>
      <c r="Q2049" s="28"/>
      <c r="R2049" s="50"/>
      <c r="S2049" s="50"/>
      <c r="T2049" s="50"/>
      <c r="U2049" s="50"/>
      <c r="V2049" s="50"/>
      <c r="W2049" s="50"/>
      <c r="X2049" s="50"/>
      <c r="Y2049" s="50"/>
      <c r="Z2049" s="50"/>
      <c r="AA2049" s="50"/>
      <c r="AB2049" s="50"/>
      <c r="AC2049" s="50"/>
      <c r="AD2049" s="50"/>
      <c r="AE2049" s="50"/>
      <c r="AF2049" s="28"/>
      <c r="AG2049" s="27"/>
      <c r="AH2049" s="27"/>
      <c r="AI2049" s="27"/>
      <c r="AJ2049" s="27"/>
      <c r="AK2049" s="27"/>
      <c r="AL2049" s="27"/>
      <c r="AM2049" s="27"/>
      <c r="AN2049" s="27"/>
      <c r="AO2049" s="27"/>
      <c r="AP2049" s="27"/>
      <c r="AQ2049" s="27"/>
      <c r="AR2049" s="27"/>
      <c r="AS2049" s="27"/>
      <c r="AT2049" s="27"/>
    </row>
    <row r="2050" spans="1:46" customFormat="1" ht="45" customHeight="1" thickBot="1" x14ac:dyDescent="0.3">
      <c r="A2050" s="262" t="s">
        <v>187</v>
      </c>
      <c r="B2050" s="262"/>
      <c r="C2050" s="262"/>
      <c r="D2050" s="262"/>
      <c r="E2050" s="262"/>
      <c r="F2050" s="262"/>
      <c r="G2050" s="262"/>
      <c r="H2050" s="262"/>
      <c r="I2050" s="262"/>
      <c r="J2050" s="262"/>
      <c r="K2050" s="262"/>
      <c r="L2050" s="262"/>
      <c r="M2050" s="262"/>
      <c r="N2050" s="262"/>
      <c r="O2050" s="262"/>
      <c r="P2050" s="262"/>
      <c r="Q2050" s="11"/>
      <c r="R2050" s="50"/>
      <c r="S2050" s="50"/>
      <c r="T2050" s="50"/>
      <c r="U2050" s="50"/>
      <c r="V2050" s="263"/>
      <c r="W2050" s="263"/>
      <c r="X2050" s="263"/>
      <c r="Y2050" s="263"/>
      <c r="Z2050" s="263"/>
      <c r="AA2050" s="263"/>
      <c r="AB2050" s="263"/>
      <c r="AC2050" s="263"/>
      <c r="AD2050" s="263"/>
      <c r="AE2050" s="263"/>
      <c r="AF2050" s="11"/>
      <c r="AG2050" s="50"/>
      <c r="AH2050" s="50"/>
      <c r="AI2050" s="50"/>
      <c r="AJ2050" s="50"/>
      <c r="AK2050" s="263"/>
      <c r="AL2050" s="263"/>
      <c r="AM2050" s="263"/>
      <c r="AN2050" s="263"/>
      <c r="AO2050" s="263"/>
      <c r="AP2050" s="263"/>
      <c r="AQ2050" s="263"/>
      <c r="AR2050" s="263"/>
      <c r="AS2050" s="263"/>
      <c r="AT2050" s="263"/>
    </row>
    <row r="2051" spans="1:46" customFormat="1" ht="45" customHeight="1" thickTop="1" thickBot="1" x14ac:dyDescent="0.3">
      <c r="A2051" s="264" t="s">
        <v>167</v>
      </c>
      <c r="B2051" s="264"/>
      <c r="C2051" s="264"/>
      <c r="D2051" s="264"/>
      <c r="E2051" s="264"/>
      <c r="F2051" s="264"/>
      <c r="G2051" s="264"/>
      <c r="H2051" s="264"/>
      <c r="I2051" s="264"/>
      <c r="J2051" s="264"/>
      <c r="K2051" s="264"/>
      <c r="L2051" s="264"/>
      <c r="M2051" s="264"/>
      <c r="N2051" s="264"/>
      <c r="O2051" s="264"/>
      <c r="P2051" s="264"/>
      <c r="Q2051" s="51" t="s">
        <v>188</v>
      </c>
      <c r="R2051" s="265" t="s">
        <v>189</v>
      </c>
      <c r="S2051" s="265"/>
      <c r="T2051" s="265"/>
      <c r="U2051" s="265"/>
      <c r="V2051" s="265"/>
      <c r="W2051" s="265"/>
      <c r="X2051" s="265"/>
      <c r="Y2051" s="265"/>
      <c r="Z2051" s="265"/>
      <c r="AA2051" s="265"/>
      <c r="AB2051" s="265"/>
      <c r="AC2051" s="265"/>
      <c r="AD2051" s="265"/>
      <c r="AE2051" s="265"/>
      <c r="AF2051" s="53" t="s">
        <v>188</v>
      </c>
      <c r="AG2051" s="266" t="s">
        <v>7</v>
      </c>
      <c r="AH2051" s="266"/>
      <c r="AI2051" s="266"/>
      <c r="AJ2051" s="266"/>
      <c r="AK2051" s="266"/>
      <c r="AL2051" s="266"/>
      <c r="AM2051" s="266"/>
      <c r="AN2051" s="266"/>
      <c r="AO2051" s="266"/>
      <c r="AP2051" s="266"/>
      <c r="AQ2051" s="266"/>
      <c r="AR2051" s="266"/>
      <c r="AS2051" s="266"/>
      <c r="AT2051" s="266"/>
    </row>
    <row r="2052" spans="1:46" customFormat="1" ht="45" customHeight="1" thickTop="1" thickBot="1" x14ac:dyDescent="0.3">
      <c r="A2052" s="249" t="s">
        <v>1015</v>
      </c>
      <c r="B2052" s="249" t="s">
        <v>1015</v>
      </c>
      <c r="C2052" s="249" t="s">
        <v>1015</v>
      </c>
      <c r="D2052" s="249" t="s">
        <v>1015</v>
      </c>
      <c r="E2052" s="249" t="s">
        <v>1015</v>
      </c>
      <c r="F2052" s="249" t="s">
        <v>1015</v>
      </c>
      <c r="G2052" s="249" t="s">
        <v>1015</v>
      </c>
      <c r="H2052" s="249" t="s">
        <v>1015</v>
      </c>
      <c r="I2052" s="249" t="s">
        <v>1015</v>
      </c>
      <c r="J2052" s="249" t="s">
        <v>1015</v>
      </c>
      <c r="K2052" s="249" t="s">
        <v>1015</v>
      </c>
      <c r="L2052" s="249" t="s">
        <v>1015</v>
      </c>
      <c r="M2052" s="249" t="s">
        <v>1015</v>
      </c>
      <c r="N2052" s="249" t="s">
        <v>1015</v>
      </c>
      <c r="O2052" s="249" t="s">
        <v>1015</v>
      </c>
      <c r="P2052" s="249" t="s">
        <v>1015</v>
      </c>
      <c r="Q2052" s="54">
        <v>3</v>
      </c>
      <c r="R2052" s="251" t="s">
        <v>2563</v>
      </c>
      <c r="S2052" s="252"/>
      <c r="T2052" s="252"/>
      <c r="U2052" s="252"/>
      <c r="V2052" s="252"/>
      <c r="W2052" s="252"/>
      <c r="X2052" s="252"/>
      <c r="Y2052" s="252"/>
      <c r="Z2052" s="252"/>
      <c r="AA2052" s="252"/>
      <c r="AB2052" s="252"/>
      <c r="AC2052" s="252"/>
      <c r="AD2052" s="252"/>
      <c r="AE2052" s="253"/>
      <c r="AF2052" s="54">
        <v>3</v>
      </c>
      <c r="AG2052" s="251" t="s">
        <v>2563</v>
      </c>
      <c r="AH2052" s="252"/>
      <c r="AI2052" s="252"/>
      <c r="AJ2052" s="252"/>
      <c r="AK2052" s="252"/>
      <c r="AL2052" s="252"/>
      <c r="AM2052" s="252"/>
      <c r="AN2052" s="252"/>
      <c r="AO2052" s="252"/>
      <c r="AP2052" s="252"/>
      <c r="AQ2052" s="252"/>
      <c r="AR2052" s="252"/>
      <c r="AS2052" s="252"/>
      <c r="AT2052" s="253"/>
    </row>
    <row r="2053" spans="1:46" customFormat="1" ht="45" customHeight="1" thickTop="1" thickBot="1" x14ac:dyDescent="0.3">
      <c r="A2053" s="249" t="s">
        <v>1016</v>
      </c>
      <c r="B2053" s="249" t="s">
        <v>1016</v>
      </c>
      <c r="C2053" s="249" t="s">
        <v>1016</v>
      </c>
      <c r="D2053" s="249" t="s">
        <v>1016</v>
      </c>
      <c r="E2053" s="249" t="s">
        <v>1016</v>
      </c>
      <c r="F2053" s="249" t="s">
        <v>1016</v>
      </c>
      <c r="G2053" s="249" t="s">
        <v>1016</v>
      </c>
      <c r="H2053" s="249" t="s">
        <v>1016</v>
      </c>
      <c r="I2053" s="249" t="s">
        <v>1016</v>
      </c>
      <c r="J2053" s="249" t="s">
        <v>1016</v>
      </c>
      <c r="K2053" s="249" t="s">
        <v>1016</v>
      </c>
      <c r="L2053" s="249" t="s">
        <v>1016</v>
      </c>
      <c r="M2053" s="249" t="s">
        <v>1016</v>
      </c>
      <c r="N2053" s="249" t="s">
        <v>1016</v>
      </c>
      <c r="O2053" s="249" t="s">
        <v>1016</v>
      </c>
      <c r="P2053" s="249" t="s">
        <v>1016</v>
      </c>
      <c r="Q2053" s="54">
        <v>3</v>
      </c>
      <c r="R2053" s="251" t="s">
        <v>2563</v>
      </c>
      <c r="S2053" s="252"/>
      <c r="T2053" s="252"/>
      <c r="U2053" s="252"/>
      <c r="V2053" s="252"/>
      <c r="W2053" s="252"/>
      <c r="X2053" s="252"/>
      <c r="Y2053" s="252"/>
      <c r="Z2053" s="252"/>
      <c r="AA2053" s="252"/>
      <c r="AB2053" s="252"/>
      <c r="AC2053" s="252"/>
      <c r="AD2053" s="252"/>
      <c r="AE2053" s="253"/>
      <c r="AF2053" s="54">
        <v>3</v>
      </c>
      <c r="AG2053" s="251" t="s">
        <v>2563</v>
      </c>
      <c r="AH2053" s="252"/>
      <c r="AI2053" s="252"/>
      <c r="AJ2053" s="252"/>
      <c r="AK2053" s="252"/>
      <c r="AL2053" s="252"/>
      <c r="AM2053" s="252"/>
      <c r="AN2053" s="252"/>
      <c r="AO2053" s="252"/>
      <c r="AP2053" s="252"/>
      <c r="AQ2053" s="252"/>
      <c r="AR2053" s="252"/>
      <c r="AS2053" s="252"/>
      <c r="AT2053" s="253"/>
    </row>
    <row r="2054" spans="1:46" customFormat="1" ht="45" customHeight="1" thickTop="1" thickBot="1" x14ac:dyDescent="0.3">
      <c r="A2054" s="249" t="s">
        <v>1581</v>
      </c>
      <c r="B2054" s="249" t="s">
        <v>1581</v>
      </c>
      <c r="C2054" s="249" t="s">
        <v>1581</v>
      </c>
      <c r="D2054" s="249" t="s">
        <v>1581</v>
      </c>
      <c r="E2054" s="249" t="s">
        <v>1581</v>
      </c>
      <c r="F2054" s="249" t="s">
        <v>1581</v>
      </c>
      <c r="G2054" s="249" t="s">
        <v>1581</v>
      </c>
      <c r="H2054" s="249" t="s">
        <v>1581</v>
      </c>
      <c r="I2054" s="249" t="s">
        <v>1581</v>
      </c>
      <c r="J2054" s="249" t="s">
        <v>1581</v>
      </c>
      <c r="K2054" s="249" t="s">
        <v>1581</v>
      </c>
      <c r="L2054" s="249" t="s">
        <v>1581</v>
      </c>
      <c r="M2054" s="249" t="s">
        <v>1581</v>
      </c>
      <c r="N2054" s="249" t="s">
        <v>1581</v>
      </c>
      <c r="O2054" s="249" t="s">
        <v>1581</v>
      </c>
      <c r="P2054" s="249" t="s">
        <v>1581</v>
      </c>
      <c r="Q2054" s="54">
        <v>3</v>
      </c>
      <c r="R2054" s="251" t="s">
        <v>2563</v>
      </c>
      <c r="S2054" s="252"/>
      <c r="T2054" s="252"/>
      <c r="U2054" s="252"/>
      <c r="V2054" s="252"/>
      <c r="W2054" s="252"/>
      <c r="X2054" s="252"/>
      <c r="Y2054" s="252"/>
      <c r="Z2054" s="252"/>
      <c r="AA2054" s="252"/>
      <c r="AB2054" s="252"/>
      <c r="AC2054" s="252"/>
      <c r="AD2054" s="252"/>
      <c r="AE2054" s="253"/>
      <c r="AF2054" s="54">
        <v>3</v>
      </c>
      <c r="AG2054" s="251" t="s">
        <v>2563</v>
      </c>
      <c r="AH2054" s="252"/>
      <c r="AI2054" s="252"/>
      <c r="AJ2054" s="252"/>
      <c r="AK2054" s="252"/>
      <c r="AL2054" s="252"/>
      <c r="AM2054" s="252"/>
      <c r="AN2054" s="252"/>
      <c r="AO2054" s="252"/>
      <c r="AP2054" s="252"/>
      <c r="AQ2054" s="252"/>
      <c r="AR2054" s="252"/>
      <c r="AS2054" s="252"/>
      <c r="AT2054" s="253"/>
    </row>
    <row r="2055" spans="1:46" customFormat="1" ht="45" customHeight="1" thickTop="1" thickBot="1" x14ac:dyDescent="0.3">
      <c r="A2055" s="249" t="s">
        <v>1582</v>
      </c>
      <c r="B2055" s="249" t="s">
        <v>1582</v>
      </c>
      <c r="C2055" s="249" t="s">
        <v>1582</v>
      </c>
      <c r="D2055" s="249" t="s">
        <v>1582</v>
      </c>
      <c r="E2055" s="249" t="s">
        <v>1582</v>
      </c>
      <c r="F2055" s="249" t="s">
        <v>1582</v>
      </c>
      <c r="G2055" s="249" t="s">
        <v>1582</v>
      </c>
      <c r="H2055" s="249" t="s">
        <v>1582</v>
      </c>
      <c r="I2055" s="249" t="s">
        <v>1582</v>
      </c>
      <c r="J2055" s="249" t="s">
        <v>1582</v>
      </c>
      <c r="K2055" s="249" t="s">
        <v>1582</v>
      </c>
      <c r="L2055" s="249" t="s">
        <v>1582</v>
      </c>
      <c r="M2055" s="249" t="s">
        <v>1582</v>
      </c>
      <c r="N2055" s="249" t="s">
        <v>1582</v>
      </c>
      <c r="O2055" s="249" t="s">
        <v>1582</v>
      </c>
      <c r="P2055" s="249" t="s">
        <v>1582</v>
      </c>
      <c r="Q2055" s="54">
        <v>3</v>
      </c>
      <c r="R2055" s="251" t="s">
        <v>2563</v>
      </c>
      <c r="S2055" s="252"/>
      <c r="T2055" s="252"/>
      <c r="U2055" s="252"/>
      <c r="V2055" s="252"/>
      <c r="W2055" s="252"/>
      <c r="X2055" s="252"/>
      <c r="Y2055" s="252"/>
      <c r="Z2055" s="252"/>
      <c r="AA2055" s="252"/>
      <c r="AB2055" s="252"/>
      <c r="AC2055" s="252"/>
      <c r="AD2055" s="252"/>
      <c r="AE2055" s="253"/>
      <c r="AF2055" s="54">
        <v>3</v>
      </c>
      <c r="AG2055" s="251" t="s">
        <v>2563</v>
      </c>
      <c r="AH2055" s="252"/>
      <c r="AI2055" s="252"/>
      <c r="AJ2055" s="252"/>
      <c r="AK2055" s="252"/>
      <c r="AL2055" s="252"/>
      <c r="AM2055" s="252"/>
      <c r="AN2055" s="252"/>
      <c r="AO2055" s="252"/>
      <c r="AP2055" s="252"/>
      <c r="AQ2055" s="252"/>
      <c r="AR2055" s="252"/>
      <c r="AS2055" s="252"/>
      <c r="AT2055" s="253"/>
    </row>
    <row r="2056" spans="1:46" customFormat="1" ht="45" customHeight="1" thickTop="1" thickBot="1" x14ac:dyDescent="0.3">
      <c r="A2056" s="250" t="s">
        <v>1583</v>
      </c>
      <c r="B2056" s="250" t="s">
        <v>1583</v>
      </c>
      <c r="C2056" s="250" t="s">
        <v>1583</v>
      </c>
      <c r="D2056" s="250" t="s">
        <v>1583</v>
      </c>
      <c r="E2056" s="250" t="s">
        <v>1583</v>
      </c>
      <c r="F2056" s="250" t="s">
        <v>1583</v>
      </c>
      <c r="G2056" s="250" t="s">
        <v>1583</v>
      </c>
      <c r="H2056" s="250" t="s">
        <v>1583</v>
      </c>
      <c r="I2056" s="250" t="s">
        <v>1583</v>
      </c>
      <c r="J2056" s="250" t="s">
        <v>1583</v>
      </c>
      <c r="K2056" s="250" t="s">
        <v>1583</v>
      </c>
      <c r="L2056" s="250" t="s">
        <v>1583</v>
      </c>
      <c r="M2056" s="250" t="s">
        <v>1583</v>
      </c>
      <c r="N2056" s="250" t="s">
        <v>1583</v>
      </c>
      <c r="O2056" s="250" t="s">
        <v>1583</v>
      </c>
      <c r="P2056" s="250" t="s">
        <v>1583</v>
      </c>
      <c r="Q2056" s="54">
        <v>3</v>
      </c>
      <c r="R2056" s="251" t="s">
        <v>2563</v>
      </c>
      <c r="S2056" s="252"/>
      <c r="T2056" s="252"/>
      <c r="U2056" s="252"/>
      <c r="V2056" s="252"/>
      <c r="W2056" s="252"/>
      <c r="X2056" s="252"/>
      <c r="Y2056" s="252"/>
      <c r="Z2056" s="252"/>
      <c r="AA2056" s="252"/>
      <c r="AB2056" s="252"/>
      <c r="AC2056" s="252"/>
      <c r="AD2056" s="252"/>
      <c r="AE2056" s="253"/>
      <c r="AF2056" s="54">
        <v>3</v>
      </c>
      <c r="AG2056" s="251" t="s">
        <v>2563</v>
      </c>
      <c r="AH2056" s="252"/>
      <c r="AI2056" s="252"/>
      <c r="AJ2056" s="252"/>
      <c r="AK2056" s="252"/>
      <c r="AL2056" s="252"/>
      <c r="AM2056" s="252"/>
      <c r="AN2056" s="252"/>
      <c r="AO2056" s="252"/>
      <c r="AP2056" s="252"/>
      <c r="AQ2056" s="252"/>
      <c r="AR2056" s="252"/>
      <c r="AS2056" s="252"/>
      <c r="AT2056" s="253"/>
    </row>
    <row r="2057" spans="1:46" customFormat="1" ht="45" customHeight="1" thickTop="1" thickBot="1" x14ac:dyDescent="0.3">
      <c r="A2057" s="250" t="s">
        <v>1584</v>
      </c>
      <c r="B2057" s="250" t="s">
        <v>1584</v>
      </c>
      <c r="C2057" s="250" t="s">
        <v>1584</v>
      </c>
      <c r="D2057" s="250" t="s">
        <v>1584</v>
      </c>
      <c r="E2057" s="250" t="s">
        <v>1584</v>
      </c>
      <c r="F2057" s="250" t="s">
        <v>1584</v>
      </c>
      <c r="G2057" s="250" t="s">
        <v>1584</v>
      </c>
      <c r="H2057" s="250" t="s">
        <v>1584</v>
      </c>
      <c r="I2057" s="250" t="s">
        <v>1584</v>
      </c>
      <c r="J2057" s="250" t="s">
        <v>1584</v>
      </c>
      <c r="K2057" s="250" t="s">
        <v>1584</v>
      </c>
      <c r="L2057" s="250" t="s">
        <v>1584</v>
      </c>
      <c r="M2057" s="250" t="s">
        <v>1584</v>
      </c>
      <c r="N2057" s="250" t="s">
        <v>1584</v>
      </c>
      <c r="O2057" s="250" t="s">
        <v>1584</v>
      </c>
      <c r="P2057" s="250" t="s">
        <v>1584</v>
      </c>
      <c r="Q2057" s="54">
        <v>3</v>
      </c>
      <c r="R2057" s="251" t="s">
        <v>2563</v>
      </c>
      <c r="S2057" s="252"/>
      <c r="T2057" s="252"/>
      <c r="U2057" s="252"/>
      <c r="V2057" s="252"/>
      <c r="W2057" s="252"/>
      <c r="X2057" s="252"/>
      <c r="Y2057" s="252"/>
      <c r="Z2057" s="252"/>
      <c r="AA2057" s="252"/>
      <c r="AB2057" s="252"/>
      <c r="AC2057" s="252"/>
      <c r="AD2057" s="252"/>
      <c r="AE2057" s="253"/>
      <c r="AF2057" s="54">
        <v>3</v>
      </c>
      <c r="AG2057" s="251" t="s">
        <v>2563</v>
      </c>
      <c r="AH2057" s="252"/>
      <c r="AI2057" s="252"/>
      <c r="AJ2057" s="252"/>
      <c r="AK2057" s="252"/>
      <c r="AL2057" s="252"/>
      <c r="AM2057" s="252"/>
      <c r="AN2057" s="252"/>
      <c r="AO2057" s="252"/>
      <c r="AP2057" s="252"/>
      <c r="AQ2057" s="252"/>
      <c r="AR2057" s="252"/>
      <c r="AS2057" s="252"/>
      <c r="AT2057" s="253"/>
    </row>
    <row r="2058" spans="1:46" customFormat="1" ht="45" customHeight="1" thickTop="1" thickBot="1" x14ac:dyDescent="0.3">
      <c r="A2058" s="249" t="s">
        <v>1585</v>
      </c>
      <c r="B2058" s="249" t="s">
        <v>1585</v>
      </c>
      <c r="C2058" s="249" t="s">
        <v>1585</v>
      </c>
      <c r="D2058" s="249" t="s">
        <v>1585</v>
      </c>
      <c r="E2058" s="249" t="s">
        <v>1585</v>
      </c>
      <c r="F2058" s="249" t="s">
        <v>1585</v>
      </c>
      <c r="G2058" s="249" t="s">
        <v>1585</v>
      </c>
      <c r="H2058" s="249" t="s">
        <v>1585</v>
      </c>
      <c r="I2058" s="249" t="s">
        <v>1585</v>
      </c>
      <c r="J2058" s="249" t="s">
        <v>1585</v>
      </c>
      <c r="K2058" s="249" t="s">
        <v>1585</v>
      </c>
      <c r="L2058" s="249" t="s">
        <v>1585</v>
      </c>
      <c r="M2058" s="249" t="s">
        <v>1585</v>
      </c>
      <c r="N2058" s="249" t="s">
        <v>1585</v>
      </c>
      <c r="O2058" s="249" t="s">
        <v>1585</v>
      </c>
      <c r="P2058" s="249" t="s">
        <v>1585</v>
      </c>
      <c r="Q2058" s="54">
        <v>3</v>
      </c>
      <c r="R2058" s="251" t="s">
        <v>2563</v>
      </c>
      <c r="S2058" s="252"/>
      <c r="T2058" s="252"/>
      <c r="U2058" s="252"/>
      <c r="V2058" s="252"/>
      <c r="W2058" s="252"/>
      <c r="X2058" s="252"/>
      <c r="Y2058" s="252"/>
      <c r="Z2058" s="252"/>
      <c r="AA2058" s="252"/>
      <c r="AB2058" s="252"/>
      <c r="AC2058" s="252"/>
      <c r="AD2058" s="252"/>
      <c r="AE2058" s="253"/>
      <c r="AF2058" s="54">
        <v>3</v>
      </c>
      <c r="AG2058" s="251" t="s">
        <v>2563</v>
      </c>
      <c r="AH2058" s="252"/>
      <c r="AI2058" s="252"/>
      <c r="AJ2058" s="252"/>
      <c r="AK2058" s="252"/>
      <c r="AL2058" s="252"/>
      <c r="AM2058" s="252"/>
      <c r="AN2058" s="252"/>
      <c r="AO2058" s="252"/>
      <c r="AP2058" s="252"/>
      <c r="AQ2058" s="252"/>
      <c r="AR2058" s="252"/>
      <c r="AS2058" s="252"/>
      <c r="AT2058" s="253"/>
    </row>
    <row r="2059" spans="1:46" customFormat="1" ht="45" customHeight="1" thickTop="1" thickBot="1" x14ac:dyDescent="0.3">
      <c r="A2059" s="249" t="s">
        <v>1586</v>
      </c>
      <c r="B2059" s="249"/>
      <c r="C2059" s="249"/>
      <c r="D2059" s="249"/>
      <c r="E2059" s="249"/>
      <c r="F2059" s="249"/>
      <c r="G2059" s="249"/>
      <c r="H2059" s="249"/>
      <c r="I2059" s="249"/>
      <c r="J2059" s="249"/>
      <c r="K2059" s="249"/>
      <c r="L2059" s="249"/>
      <c r="M2059" s="249"/>
      <c r="N2059" s="249"/>
      <c r="O2059" s="249"/>
      <c r="P2059" s="249"/>
      <c r="Q2059" s="54">
        <v>3</v>
      </c>
      <c r="R2059" s="251" t="s">
        <v>2563</v>
      </c>
      <c r="S2059" s="252"/>
      <c r="T2059" s="252"/>
      <c r="U2059" s="252"/>
      <c r="V2059" s="252"/>
      <c r="W2059" s="252"/>
      <c r="X2059" s="252"/>
      <c r="Y2059" s="252"/>
      <c r="Z2059" s="252"/>
      <c r="AA2059" s="252"/>
      <c r="AB2059" s="252"/>
      <c r="AC2059" s="252"/>
      <c r="AD2059" s="252"/>
      <c r="AE2059" s="253"/>
      <c r="AF2059" s="54">
        <v>3</v>
      </c>
      <c r="AG2059" s="251" t="s">
        <v>2563</v>
      </c>
      <c r="AH2059" s="252"/>
      <c r="AI2059" s="252"/>
      <c r="AJ2059" s="252"/>
      <c r="AK2059" s="252"/>
      <c r="AL2059" s="252"/>
      <c r="AM2059" s="252"/>
      <c r="AN2059" s="252"/>
      <c r="AO2059" s="252"/>
      <c r="AP2059" s="252"/>
      <c r="AQ2059" s="252"/>
      <c r="AR2059" s="252"/>
      <c r="AS2059" s="252"/>
      <c r="AT2059" s="253"/>
    </row>
    <row r="2060" spans="1:46" customFormat="1" ht="45" customHeight="1" thickTop="1" thickBot="1" x14ac:dyDescent="0.3">
      <c r="A2060" s="249" t="s">
        <v>1587</v>
      </c>
      <c r="B2060" s="249" t="s">
        <v>1587</v>
      </c>
      <c r="C2060" s="249" t="s">
        <v>1587</v>
      </c>
      <c r="D2060" s="249" t="s">
        <v>1587</v>
      </c>
      <c r="E2060" s="249" t="s">
        <v>1587</v>
      </c>
      <c r="F2060" s="249" t="s">
        <v>1587</v>
      </c>
      <c r="G2060" s="249" t="s">
        <v>1587</v>
      </c>
      <c r="H2060" s="249" t="s">
        <v>1587</v>
      </c>
      <c r="I2060" s="249" t="s">
        <v>1587</v>
      </c>
      <c r="J2060" s="249" t="s">
        <v>1587</v>
      </c>
      <c r="K2060" s="249" t="s">
        <v>1587</v>
      </c>
      <c r="L2060" s="249" t="s">
        <v>1587</v>
      </c>
      <c r="M2060" s="249" t="s">
        <v>1587</v>
      </c>
      <c r="N2060" s="249" t="s">
        <v>1587</v>
      </c>
      <c r="O2060" s="249" t="s">
        <v>1587</v>
      </c>
      <c r="P2060" s="249" t="s">
        <v>1587</v>
      </c>
      <c r="Q2060" s="54">
        <v>3</v>
      </c>
      <c r="R2060" s="251" t="s">
        <v>2563</v>
      </c>
      <c r="S2060" s="252"/>
      <c r="T2060" s="252"/>
      <c r="U2060" s="252"/>
      <c r="V2060" s="252"/>
      <c r="W2060" s="252"/>
      <c r="X2060" s="252"/>
      <c r="Y2060" s="252"/>
      <c r="Z2060" s="252"/>
      <c r="AA2060" s="252"/>
      <c r="AB2060" s="252"/>
      <c r="AC2060" s="252"/>
      <c r="AD2060" s="252"/>
      <c r="AE2060" s="253"/>
      <c r="AF2060" s="54">
        <v>3</v>
      </c>
      <c r="AG2060" s="251" t="s">
        <v>2563</v>
      </c>
      <c r="AH2060" s="252"/>
      <c r="AI2060" s="252"/>
      <c r="AJ2060" s="252"/>
      <c r="AK2060" s="252"/>
      <c r="AL2060" s="252"/>
      <c r="AM2060" s="252"/>
      <c r="AN2060" s="252"/>
      <c r="AO2060" s="252"/>
      <c r="AP2060" s="252"/>
      <c r="AQ2060" s="252"/>
      <c r="AR2060" s="252"/>
      <c r="AS2060" s="252"/>
      <c r="AT2060" s="253"/>
    </row>
    <row r="2061" spans="1:46" customFormat="1" ht="45" customHeight="1" thickTop="1" thickBot="1" x14ac:dyDescent="0.3">
      <c r="A2061" s="249" t="s">
        <v>1588</v>
      </c>
      <c r="B2061" s="249" t="s">
        <v>1588</v>
      </c>
      <c r="C2061" s="249" t="s">
        <v>1588</v>
      </c>
      <c r="D2061" s="249" t="s">
        <v>1588</v>
      </c>
      <c r="E2061" s="249" t="s">
        <v>1588</v>
      </c>
      <c r="F2061" s="249" t="s">
        <v>1588</v>
      </c>
      <c r="G2061" s="249" t="s">
        <v>1588</v>
      </c>
      <c r="H2061" s="249" t="s">
        <v>1588</v>
      </c>
      <c r="I2061" s="249" t="s">
        <v>1588</v>
      </c>
      <c r="J2061" s="249" t="s">
        <v>1588</v>
      </c>
      <c r="K2061" s="249" t="s">
        <v>1588</v>
      </c>
      <c r="L2061" s="249" t="s">
        <v>1588</v>
      </c>
      <c r="M2061" s="249" t="s">
        <v>1588</v>
      </c>
      <c r="N2061" s="249" t="s">
        <v>1588</v>
      </c>
      <c r="O2061" s="249" t="s">
        <v>1588</v>
      </c>
      <c r="P2061" s="249" t="s">
        <v>1588</v>
      </c>
      <c r="Q2061" s="54">
        <v>3</v>
      </c>
      <c r="R2061" s="251" t="s">
        <v>2563</v>
      </c>
      <c r="S2061" s="252"/>
      <c r="T2061" s="252"/>
      <c r="U2061" s="252"/>
      <c r="V2061" s="252"/>
      <c r="W2061" s="252"/>
      <c r="X2061" s="252"/>
      <c r="Y2061" s="252"/>
      <c r="Z2061" s="252"/>
      <c r="AA2061" s="252"/>
      <c r="AB2061" s="252"/>
      <c r="AC2061" s="252"/>
      <c r="AD2061" s="252"/>
      <c r="AE2061" s="253"/>
      <c r="AF2061" s="54">
        <v>3</v>
      </c>
      <c r="AG2061" s="251" t="s">
        <v>2563</v>
      </c>
      <c r="AH2061" s="252"/>
      <c r="AI2061" s="252"/>
      <c r="AJ2061" s="252"/>
      <c r="AK2061" s="252"/>
      <c r="AL2061" s="252"/>
      <c r="AM2061" s="252"/>
      <c r="AN2061" s="252"/>
      <c r="AO2061" s="252"/>
      <c r="AP2061" s="252"/>
      <c r="AQ2061" s="252"/>
      <c r="AR2061" s="252"/>
      <c r="AS2061" s="252"/>
      <c r="AT2061" s="253"/>
    </row>
    <row r="2062" spans="1:46" customFormat="1" ht="45" customHeight="1" thickTop="1" thickBot="1" x14ac:dyDescent="0.3">
      <c r="A2062" s="249" t="s">
        <v>1589</v>
      </c>
      <c r="B2062" s="249" t="s">
        <v>1589</v>
      </c>
      <c r="C2062" s="249" t="s">
        <v>1589</v>
      </c>
      <c r="D2062" s="249" t="s">
        <v>1589</v>
      </c>
      <c r="E2062" s="249" t="s">
        <v>1589</v>
      </c>
      <c r="F2062" s="249" t="s">
        <v>1589</v>
      </c>
      <c r="G2062" s="249" t="s">
        <v>1589</v>
      </c>
      <c r="H2062" s="249" t="s">
        <v>1589</v>
      </c>
      <c r="I2062" s="249" t="s">
        <v>1589</v>
      </c>
      <c r="J2062" s="249" t="s">
        <v>1589</v>
      </c>
      <c r="K2062" s="249" t="s">
        <v>1589</v>
      </c>
      <c r="L2062" s="249" t="s">
        <v>1589</v>
      </c>
      <c r="M2062" s="249" t="s">
        <v>1589</v>
      </c>
      <c r="N2062" s="249" t="s">
        <v>1589</v>
      </c>
      <c r="O2062" s="249" t="s">
        <v>1589</v>
      </c>
      <c r="P2062" s="249" t="s">
        <v>1589</v>
      </c>
      <c r="Q2062" s="54">
        <v>3</v>
      </c>
      <c r="R2062" s="251" t="s">
        <v>2563</v>
      </c>
      <c r="S2062" s="252"/>
      <c r="T2062" s="252"/>
      <c r="U2062" s="252"/>
      <c r="V2062" s="252"/>
      <c r="W2062" s="252"/>
      <c r="X2062" s="252"/>
      <c r="Y2062" s="252"/>
      <c r="Z2062" s="252"/>
      <c r="AA2062" s="252"/>
      <c r="AB2062" s="252"/>
      <c r="AC2062" s="252"/>
      <c r="AD2062" s="252"/>
      <c r="AE2062" s="253"/>
      <c r="AF2062" s="54">
        <v>3</v>
      </c>
      <c r="AG2062" s="251" t="s">
        <v>2563</v>
      </c>
      <c r="AH2062" s="252"/>
      <c r="AI2062" s="252"/>
      <c r="AJ2062" s="252"/>
      <c r="AK2062" s="252"/>
      <c r="AL2062" s="252"/>
      <c r="AM2062" s="252"/>
      <c r="AN2062" s="252"/>
      <c r="AO2062" s="252"/>
      <c r="AP2062" s="252"/>
      <c r="AQ2062" s="252"/>
      <c r="AR2062" s="252"/>
      <c r="AS2062" s="252"/>
      <c r="AT2062" s="253"/>
    </row>
    <row r="2063" spans="1:46" customFormat="1" ht="45" customHeight="1" thickTop="1" thickBot="1" x14ac:dyDescent="0.3">
      <c r="A2063" s="250" t="s">
        <v>1590</v>
      </c>
      <c r="B2063" s="250" t="s">
        <v>1590</v>
      </c>
      <c r="C2063" s="250" t="s">
        <v>1590</v>
      </c>
      <c r="D2063" s="250" t="s">
        <v>1590</v>
      </c>
      <c r="E2063" s="250" t="s">
        <v>1590</v>
      </c>
      <c r="F2063" s="250" t="s">
        <v>1590</v>
      </c>
      <c r="G2063" s="250" t="s">
        <v>1590</v>
      </c>
      <c r="H2063" s="250" t="s">
        <v>1590</v>
      </c>
      <c r="I2063" s="250" t="s">
        <v>1590</v>
      </c>
      <c r="J2063" s="250" t="s">
        <v>1590</v>
      </c>
      <c r="K2063" s="250" t="s">
        <v>1590</v>
      </c>
      <c r="L2063" s="250" t="s">
        <v>1590</v>
      </c>
      <c r="M2063" s="250" t="s">
        <v>1590</v>
      </c>
      <c r="N2063" s="250" t="s">
        <v>1590</v>
      </c>
      <c r="O2063" s="250" t="s">
        <v>1590</v>
      </c>
      <c r="P2063" s="250" t="s">
        <v>1590</v>
      </c>
      <c r="Q2063" s="54">
        <v>3</v>
      </c>
      <c r="R2063" s="251" t="s">
        <v>2563</v>
      </c>
      <c r="S2063" s="252"/>
      <c r="T2063" s="252"/>
      <c r="U2063" s="252"/>
      <c r="V2063" s="252"/>
      <c r="W2063" s="252"/>
      <c r="X2063" s="252"/>
      <c r="Y2063" s="252"/>
      <c r="Z2063" s="252"/>
      <c r="AA2063" s="252"/>
      <c r="AB2063" s="252"/>
      <c r="AC2063" s="252"/>
      <c r="AD2063" s="252"/>
      <c r="AE2063" s="253"/>
      <c r="AF2063" s="54">
        <v>3</v>
      </c>
      <c r="AG2063" s="251" t="s">
        <v>2563</v>
      </c>
      <c r="AH2063" s="252"/>
      <c r="AI2063" s="252"/>
      <c r="AJ2063" s="252"/>
      <c r="AK2063" s="252"/>
      <c r="AL2063" s="252"/>
      <c r="AM2063" s="252"/>
      <c r="AN2063" s="252"/>
      <c r="AO2063" s="252"/>
      <c r="AP2063" s="252"/>
      <c r="AQ2063" s="252"/>
      <c r="AR2063" s="252"/>
      <c r="AS2063" s="252"/>
      <c r="AT2063" s="253"/>
    </row>
    <row r="2064" spans="1:46" customFormat="1" ht="45" customHeight="1" thickTop="1" thickBot="1" x14ac:dyDescent="0.3">
      <c r="A2064" s="250" t="s">
        <v>1591</v>
      </c>
      <c r="B2064" s="250" t="s">
        <v>1591</v>
      </c>
      <c r="C2064" s="250" t="s">
        <v>1591</v>
      </c>
      <c r="D2064" s="250" t="s">
        <v>1591</v>
      </c>
      <c r="E2064" s="250" t="s">
        <v>1591</v>
      </c>
      <c r="F2064" s="250" t="s">
        <v>1591</v>
      </c>
      <c r="G2064" s="250" t="s">
        <v>1591</v>
      </c>
      <c r="H2064" s="250" t="s">
        <v>1591</v>
      </c>
      <c r="I2064" s="250" t="s">
        <v>1591</v>
      </c>
      <c r="J2064" s="250" t="s">
        <v>1591</v>
      </c>
      <c r="K2064" s="250" t="s">
        <v>1591</v>
      </c>
      <c r="L2064" s="250" t="s">
        <v>1591</v>
      </c>
      <c r="M2064" s="250" t="s">
        <v>1591</v>
      </c>
      <c r="N2064" s="250" t="s">
        <v>1591</v>
      </c>
      <c r="O2064" s="250" t="s">
        <v>1591</v>
      </c>
      <c r="P2064" s="250" t="s">
        <v>1591</v>
      </c>
      <c r="Q2064" s="54">
        <v>3</v>
      </c>
      <c r="R2064" s="251" t="s">
        <v>2563</v>
      </c>
      <c r="S2064" s="252"/>
      <c r="T2064" s="252"/>
      <c r="U2064" s="252"/>
      <c r="V2064" s="252"/>
      <c r="W2064" s="252"/>
      <c r="X2064" s="252"/>
      <c r="Y2064" s="252"/>
      <c r="Z2064" s="252"/>
      <c r="AA2064" s="252"/>
      <c r="AB2064" s="252"/>
      <c r="AC2064" s="252"/>
      <c r="AD2064" s="252"/>
      <c r="AE2064" s="253"/>
      <c r="AF2064" s="54">
        <v>3</v>
      </c>
      <c r="AG2064" s="251" t="s">
        <v>2563</v>
      </c>
      <c r="AH2064" s="252"/>
      <c r="AI2064" s="252"/>
      <c r="AJ2064" s="252"/>
      <c r="AK2064" s="252"/>
      <c r="AL2064" s="252"/>
      <c r="AM2064" s="252"/>
      <c r="AN2064" s="252"/>
      <c r="AO2064" s="252"/>
      <c r="AP2064" s="252"/>
      <c r="AQ2064" s="252"/>
      <c r="AR2064" s="252"/>
      <c r="AS2064" s="252"/>
      <c r="AT2064" s="253"/>
    </row>
    <row r="2065" spans="1:46" customFormat="1" ht="45" customHeight="1" thickTop="1" thickBot="1" x14ac:dyDescent="0.3">
      <c r="A2065" s="249" t="s">
        <v>1592</v>
      </c>
      <c r="B2065" s="249" t="s">
        <v>1592</v>
      </c>
      <c r="C2065" s="249" t="s">
        <v>1592</v>
      </c>
      <c r="D2065" s="249" t="s">
        <v>1592</v>
      </c>
      <c r="E2065" s="249" t="s">
        <v>1592</v>
      </c>
      <c r="F2065" s="249" t="s">
        <v>1592</v>
      </c>
      <c r="G2065" s="249" t="s">
        <v>1592</v>
      </c>
      <c r="H2065" s="249" t="s">
        <v>1592</v>
      </c>
      <c r="I2065" s="249" t="s">
        <v>1592</v>
      </c>
      <c r="J2065" s="249" t="s">
        <v>1592</v>
      </c>
      <c r="K2065" s="249" t="s">
        <v>1592</v>
      </c>
      <c r="L2065" s="249" t="s">
        <v>1592</v>
      </c>
      <c r="M2065" s="249" t="s">
        <v>1592</v>
      </c>
      <c r="N2065" s="249" t="s">
        <v>1592</v>
      </c>
      <c r="O2065" s="249" t="s">
        <v>1592</v>
      </c>
      <c r="P2065" s="249" t="s">
        <v>1592</v>
      </c>
      <c r="Q2065" s="54">
        <v>3</v>
      </c>
      <c r="R2065" s="251" t="s">
        <v>2563</v>
      </c>
      <c r="S2065" s="252"/>
      <c r="T2065" s="252"/>
      <c r="U2065" s="252"/>
      <c r="V2065" s="252"/>
      <c r="W2065" s="252"/>
      <c r="X2065" s="252"/>
      <c r="Y2065" s="252"/>
      <c r="Z2065" s="252"/>
      <c r="AA2065" s="252"/>
      <c r="AB2065" s="252"/>
      <c r="AC2065" s="252"/>
      <c r="AD2065" s="252"/>
      <c r="AE2065" s="253"/>
      <c r="AF2065" s="54">
        <v>3</v>
      </c>
      <c r="AG2065" s="251" t="s">
        <v>2563</v>
      </c>
      <c r="AH2065" s="252"/>
      <c r="AI2065" s="252"/>
      <c r="AJ2065" s="252"/>
      <c r="AK2065" s="252"/>
      <c r="AL2065" s="252"/>
      <c r="AM2065" s="252"/>
      <c r="AN2065" s="252"/>
      <c r="AO2065" s="252"/>
      <c r="AP2065" s="252"/>
      <c r="AQ2065" s="252"/>
      <c r="AR2065" s="252"/>
      <c r="AS2065" s="252"/>
      <c r="AT2065" s="253"/>
    </row>
    <row r="2066" spans="1:46" customFormat="1" ht="45" customHeight="1" thickTop="1" thickBot="1" x14ac:dyDescent="0.3">
      <c r="A2066" s="249" t="s">
        <v>1593</v>
      </c>
      <c r="B2066" s="249" t="s">
        <v>1593</v>
      </c>
      <c r="C2066" s="249" t="s">
        <v>1593</v>
      </c>
      <c r="D2066" s="249" t="s">
        <v>1593</v>
      </c>
      <c r="E2066" s="249" t="s">
        <v>1593</v>
      </c>
      <c r="F2066" s="249" t="s">
        <v>1593</v>
      </c>
      <c r="G2066" s="249" t="s">
        <v>1593</v>
      </c>
      <c r="H2066" s="249" t="s">
        <v>1593</v>
      </c>
      <c r="I2066" s="249" t="s">
        <v>1593</v>
      </c>
      <c r="J2066" s="249" t="s">
        <v>1593</v>
      </c>
      <c r="K2066" s="249" t="s">
        <v>1593</v>
      </c>
      <c r="L2066" s="249" t="s">
        <v>1593</v>
      </c>
      <c r="M2066" s="249" t="s">
        <v>1593</v>
      </c>
      <c r="N2066" s="249" t="s">
        <v>1593</v>
      </c>
      <c r="O2066" s="249" t="s">
        <v>1593</v>
      </c>
      <c r="P2066" s="249" t="s">
        <v>1593</v>
      </c>
      <c r="Q2066" s="54">
        <v>3</v>
      </c>
      <c r="R2066" s="251" t="s">
        <v>2563</v>
      </c>
      <c r="S2066" s="252"/>
      <c r="T2066" s="252"/>
      <c r="U2066" s="252"/>
      <c r="V2066" s="252"/>
      <c r="W2066" s="252"/>
      <c r="X2066" s="252"/>
      <c r="Y2066" s="252"/>
      <c r="Z2066" s="252"/>
      <c r="AA2066" s="252"/>
      <c r="AB2066" s="252"/>
      <c r="AC2066" s="252"/>
      <c r="AD2066" s="252"/>
      <c r="AE2066" s="253"/>
      <c r="AF2066" s="54">
        <v>3</v>
      </c>
      <c r="AG2066" s="251" t="s">
        <v>2563</v>
      </c>
      <c r="AH2066" s="252"/>
      <c r="AI2066" s="252"/>
      <c r="AJ2066" s="252"/>
      <c r="AK2066" s="252"/>
      <c r="AL2066" s="252"/>
      <c r="AM2066" s="252"/>
      <c r="AN2066" s="252"/>
      <c r="AO2066" s="252"/>
      <c r="AP2066" s="252"/>
      <c r="AQ2066" s="252"/>
      <c r="AR2066" s="252"/>
      <c r="AS2066" s="252"/>
      <c r="AT2066" s="253"/>
    </row>
    <row r="2067" spans="1:46" customFormat="1" ht="45" customHeight="1" thickTop="1" thickBot="1" x14ac:dyDescent="0.3">
      <c r="A2067" s="249" t="s">
        <v>1594</v>
      </c>
      <c r="B2067" s="249" t="s">
        <v>1594</v>
      </c>
      <c r="C2067" s="249" t="s">
        <v>1594</v>
      </c>
      <c r="D2067" s="249" t="s">
        <v>1594</v>
      </c>
      <c r="E2067" s="249" t="s">
        <v>1594</v>
      </c>
      <c r="F2067" s="249" t="s">
        <v>1594</v>
      </c>
      <c r="G2067" s="249" t="s">
        <v>1594</v>
      </c>
      <c r="H2067" s="249" t="s">
        <v>1594</v>
      </c>
      <c r="I2067" s="249" t="s">
        <v>1594</v>
      </c>
      <c r="J2067" s="249" t="s">
        <v>1594</v>
      </c>
      <c r="K2067" s="249" t="s">
        <v>1594</v>
      </c>
      <c r="L2067" s="249" t="s">
        <v>1594</v>
      </c>
      <c r="M2067" s="249" t="s">
        <v>1594</v>
      </c>
      <c r="N2067" s="249" t="s">
        <v>1594</v>
      </c>
      <c r="O2067" s="249" t="s">
        <v>1594</v>
      </c>
      <c r="P2067" s="249" t="s">
        <v>1594</v>
      </c>
      <c r="Q2067" s="54">
        <v>3</v>
      </c>
      <c r="R2067" s="251" t="s">
        <v>2563</v>
      </c>
      <c r="S2067" s="252"/>
      <c r="T2067" s="252"/>
      <c r="U2067" s="252"/>
      <c r="V2067" s="252"/>
      <c r="W2067" s="252"/>
      <c r="X2067" s="252"/>
      <c r="Y2067" s="252"/>
      <c r="Z2067" s="252"/>
      <c r="AA2067" s="252"/>
      <c r="AB2067" s="252"/>
      <c r="AC2067" s="252"/>
      <c r="AD2067" s="252"/>
      <c r="AE2067" s="253"/>
      <c r="AF2067" s="54">
        <v>3</v>
      </c>
      <c r="AG2067" s="251" t="s">
        <v>2563</v>
      </c>
      <c r="AH2067" s="252"/>
      <c r="AI2067" s="252"/>
      <c r="AJ2067" s="252"/>
      <c r="AK2067" s="252"/>
      <c r="AL2067" s="252"/>
      <c r="AM2067" s="252"/>
      <c r="AN2067" s="252"/>
      <c r="AO2067" s="252"/>
      <c r="AP2067" s="252"/>
      <c r="AQ2067" s="252"/>
      <c r="AR2067" s="252"/>
      <c r="AS2067" s="252"/>
      <c r="AT2067" s="253"/>
    </row>
    <row r="2068" spans="1:46" customFormat="1" ht="45" customHeight="1" thickTop="1" thickBot="1" x14ac:dyDescent="0.3">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customFormat="1" ht="45" customHeight="1" thickTop="1" thickBot="1" x14ac:dyDescent="0.3">
      <c r="A2069" s="257" t="s">
        <v>197</v>
      </c>
      <c r="B2069" s="257"/>
      <c r="C2069" s="257"/>
      <c r="D2069" s="257"/>
      <c r="E2069" s="257"/>
      <c r="F2069" s="257"/>
      <c r="G2069" s="257"/>
      <c r="H2069" s="257"/>
      <c r="I2069" s="257"/>
      <c r="J2069" s="257"/>
      <c r="K2069" s="257"/>
      <c r="L2069" s="257"/>
      <c r="M2069" s="257"/>
      <c r="N2069" s="257"/>
      <c r="O2069" s="257"/>
      <c r="P2069" s="257"/>
      <c r="Q2069" s="56" t="s">
        <v>188</v>
      </c>
      <c r="R2069" s="258" t="s">
        <v>189</v>
      </c>
      <c r="S2069" s="258"/>
      <c r="T2069" s="258"/>
      <c r="U2069" s="258"/>
      <c r="V2069" s="258"/>
      <c r="W2069" s="258"/>
      <c r="X2069" s="258"/>
      <c r="Y2069" s="258"/>
      <c r="Z2069" s="258"/>
      <c r="AA2069" s="258"/>
      <c r="AB2069" s="258"/>
      <c r="AC2069" s="258"/>
      <c r="AD2069" s="258"/>
      <c r="AE2069" s="258"/>
      <c r="AF2069" s="57" t="s">
        <v>188</v>
      </c>
      <c r="AG2069" s="259" t="s">
        <v>7</v>
      </c>
      <c r="AH2069" s="259"/>
      <c r="AI2069" s="259"/>
      <c r="AJ2069" s="259"/>
      <c r="AK2069" s="259"/>
      <c r="AL2069" s="259"/>
      <c r="AM2069" s="259"/>
      <c r="AN2069" s="259"/>
      <c r="AO2069" s="259"/>
      <c r="AP2069" s="259"/>
      <c r="AQ2069" s="259"/>
      <c r="AR2069" s="259"/>
      <c r="AS2069" s="259"/>
      <c r="AT2069" s="259"/>
    </row>
    <row r="2070" spans="1:46" customFormat="1" ht="45" customHeight="1" thickTop="1" thickBot="1" x14ac:dyDescent="0.3">
      <c r="A2070" s="249" t="s">
        <v>1434</v>
      </c>
      <c r="B2070" s="249" t="s">
        <v>1434</v>
      </c>
      <c r="C2070" s="249" t="s">
        <v>1434</v>
      </c>
      <c r="D2070" s="249" t="s">
        <v>1434</v>
      </c>
      <c r="E2070" s="249" t="s">
        <v>1434</v>
      </c>
      <c r="F2070" s="249" t="s">
        <v>1434</v>
      </c>
      <c r="G2070" s="249" t="s">
        <v>1434</v>
      </c>
      <c r="H2070" s="249" t="s">
        <v>1434</v>
      </c>
      <c r="I2070" s="249" t="s">
        <v>1434</v>
      </c>
      <c r="J2070" s="249" t="s">
        <v>1434</v>
      </c>
      <c r="K2070" s="249" t="s">
        <v>1434</v>
      </c>
      <c r="L2070" s="249" t="s">
        <v>1434</v>
      </c>
      <c r="M2070" s="249" t="s">
        <v>1434</v>
      </c>
      <c r="N2070" s="249" t="s">
        <v>1434</v>
      </c>
      <c r="O2070" s="249" t="s">
        <v>1434</v>
      </c>
      <c r="P2070" s="249" t="s">
        <v>1434</v>
      </c>
      <c r="Q2070" s="54">
        <v>3</v>
      </c>
      <c r="R2070" s="251" t="s">
        <v>2563</v>
      </c>
      <c r="S2070" s="252"/>
      <c r="T2070" s="252"/>
      <c r="U2070" s="252"/>
      <c r="V2070" s="252"/>
      <c r="W2070" s="252"/>
      <c r="X2070" s="252"/>
      <c r="Y2070" s="252"/>
      <c r="Z2070" s="252"/>
      <c r="AA2070" s="252"/>
      <c r="AB2070" s="252"/>
      <c r="AC2070" s="252"/>
      <c r="AD2070" s="252"/>
      <c r="AE2070" s="253"/>
      <c r="AF2070" s="54">
        <v>3</v>
      </c>
      <c r="AG2070" s="251" t="s">
        <v>2563</v>
      </c>
      <c r="AH2070" s="252"/>
      <c r="AI2070" s="252"/>
      <c r="AJ2070" s="252"/>
      <c r="AK2070" s="252"/>
      <c r="AL2070" s="252"/>
      <c r="AM2070" s="252"/>
      <c r="AN2070" s="252"/>
      <c r="AO2070" s="252"/>
      <c r="AP2070" s="252"/>
      <c r="AQ2070" s="252"/>
      <c r="AR2070" s="252"/>
      <c r="AS2070" s="252"/>
      <c r="AT2070" s="253"/>
    </row>
    <row r="2071" spans="1:46" customFormat="1" ht="45" customHeight="1" thickTop="1" thickBot="1" x14ac:dyDescent="0.3">
      <c r="A2071" s="249" t="s">
        <v>1435</v>
      </c>
      <c r="B2071" s="249" t="s">
        <v>1435</v>
      </c>
      <c r="C2071" s="249" t="s">
        <v>1435</v>
      </c>
      <c r="D2071" s="249" t="s">
        <v>1435</v>
      </c>
      <c r="E2071" s="249" t="s">
        <v>1435</v>
      </c>
      <c r="F2071" s="249" t="s">
        <v>1435</v>
      </c>
      <c r="G2071" s="249" t="s">
        <v>1435</v>
      </c>
      <c r="H2071" s="249" t="s">
        <v>1435</v>
      </c>
      <c r="I2071" s="249" t="s">
        <v>1435</v>
      </c>
      <c r="J2071" s="249" t="s">
        <v>1435</v>
      </c>
      <c r="K2071" s="249" t="s">
        <v>1435</v>
      </c>
      <c r="L2071" s="249" t="s">
        <v>1435</v>
      </c>
      <c r="M2071" s="249" t="s">
        <v>1435</v>
      </c>
      <c r="N2071" s="249" t="s">
        <v>1435</v>
      </c>
      <c r="O2071" s="249" t="s">
        <v>1435</v>
      </c>
      <c r="P2071" s="249" t="s">
        <v>1435</v>
      </c>
      <c r="Q2071" s="54">
        <v>3</v>
      </c>
      <c r="R2071" s="251" t="s">
        <v>2563</v>
      </c>
      <c r="S2071" s="252"/>
      <c r="T2071" s="252"/>
      <c r="U2071" s="252"/>
      <c r="V2071" s="252"/>
      <c r="W2071" s="252"/>
      <c r="X2071" s="252"/>
      <c r="Y2071" s="252"/>
      <c r="Z2071" s="252"/>
      <c r="AA2071" s="252"/>
      <c r="AB2071" s="252"/>
      <c r="AC2071" s="252"/>
      <c r="AD2071" s="252"/>
      <c r="AE2071" s="253"/>
      <c r="AF2071" s="54">
        <v>3</v>
      </c>
      <c r="AG2071" s="251" t="s">
        <v>2563</v>
      </c>
      <c r="AH2071" s="252"/>
      <c r="AI2071" s="252"/>
      <c r="AJ2071" s="252"/>
      <c r="AK2071" s="252"/>
      <c r="AL2071" s="252"/>
      <c r="AM2071" s="252"/>
      <c r="AN2071" s="252"/>
      <c r="AO2071" s="252"/>
      <c r="AP2071" s="252"/>
      <c r="AQ2071" s="252"/>
      <c r="AR2071" s="252"/>
      <c r="AS2071" s="252"/>
      <c r="AT2071" s="253"/>
    </row>
    <row r="2072" spans="1:46" customFormat="1" ht="45" customHeight="1" thickTop="1" thickBot="1" x14ac:dyDescent="0.3">
      <c r="A2072" s="249" t="s">
        <v>1436</v>
      </c>
      <c r="B2072" s="249" t="s">
        <v>1436</v>
      </c>
      <c r="C2072" s="249" t="s">
        <v>1436</v>
      </c>
      <c r="D2072" s="249" t="s">
        <v>1436</v>
      </c>
      <c r="E2072" s="249" t="s">
        <v>1436</v>
      </c>
      <c r="F2072" s="249" t="s">
        <v>1436</v>
      </c>
      <c r="G2072" s="249" t="s">
        <v>1436</v>
      </c>
      <c r="H2072" s="249" t="s">
        <v>1436</v>
      </c>
      <c r="I2072" s="249" t="s">
        <v>1436</v>
      </c>
      <c r="J2072" s="249" t="s">
        <v>1436</v>
      </c>
      <c r="K2072" s="249" t="s">
        <v>1436</v>
      </c>
      <c r="L2072" s="249" t="s">
        <v>1436</v>
      </c>
      <c r="M2072" s="249" t="s">
        <v>1436</v>
      </c>
      <c r="N2072" s="249" t="s">
        <v>1436</v>
      </c>
      <c r="O2072" s="249" t="s">
        <v>1436</v>
      </c>
      <c r="P2072" s="249" t="s">
        <v>1436</v>
      </c>
      <c r="Q2072" s="54">
        <v>3</v>
      </c>
      <c r="R2072" s="251" t="s">
        <v>2563</v>
      </c>
      <c r="S2072" s="252"/>
      <c r="T2072" s="252"/>
      <c r="U2072" s="252"/>
      <c r="V2072" s="252"/>
      <c r="W2072" s="252"/>
      <c r="X2072" s="252"/>
      <c r="Y2072" s="252"/>
      <c r="Z2072" s="252"/>
      <c r="AA2072" s="252"/>
      <c r="AB2072" s="252"/>
      <c r="AC2072" s="252"/>
      <c r="AD2072" s="252"/>
      <c r="AE2072" s="253"/>
      <c r="AF2072" s="54">
        <v>3</v>
      </c>
      <c r="AG2072" s="251" t="s">
        <v>2563</v>
      </c>
      <c r="AH2072" s="252"/>
      <c r="AI2072" s="252"/>
      <c r="AJ2072" s="252"/>
      <c r="AK2072" s="252"/>
      <c r="AL2072" s="252"/>
      <c r="AM2072" s="252"/>
      <c r="AN2072" s="252"/>
      <c r="AO2072" s="252"/>
      <c r="AP2072" s="252"/>
      <c r="AQ2072" s="252"/>
      <c r="AR2072" s="252"/>
      <c r="AS2072" s="252"/>
      <c r="AT2072" s="253"/>
    </row>
    <row r="2073" spans="1:46" customFormat="1" ht="45" customHeight="1" thickTop="1" thickBot="1" x14ac:dyDescent="0.3">
      <c r="A2073" s="249" t="s">
        <v>1437</v>
      </c>
      <c r="B2073" s="249" t="s">
        <v>1437</v>
      </c>
      <c r="C2073" s="249" t="s">
        <v>1437</v>
      </c>
      <c r="D2073" s="249" t="s">
        <v>1437</v>
      </c>
      <c r="E2073" s="249" t="s">
        <v>1437</v>
      </c>
      <c r="F2073" s="249" t="s">
        <v>1437</v>
      </c>
      <c r="G2073" s="249" t="s">
        <v>1437</v>
      </c>
      <c r="H2073" s="249" t="s">
        <v>1437</v>
      </c>
      <c r="I2073" s="249" t="s">
        <v>1437</v>
      </c>
      <c r="J2073" s="249" t="s">
        <v>1437</v>
      </c>
      <c r="K2073" s="249" t="s">
        <v>1437</v>
      </c>
      <c r="L2073" s="249" t="s">
        <v>1437</v>
      </c>
      <c r="M2073" s="249" t="s">
        <v>1437</v>
      </c>
      <c r="N2073" s="249" t="s">
        <v>1437</v>
      </c>
      <c r="O2073" s="249" t="s">
        <v>1437</v>
      </c>
      <c r="P2073" s="249" t="s">
        <v>1437</v>
      </c>
      <c r="Q2073" s="54">
        <v>3</v>
      </c>
      <c r="R2073" s="251" t="s">
        <v>2563</v>
      </c>
      <c r="S2073" s="252"/>
      <c r="T2073" s="252"/>
      <c r="U2073" s="252"/>
      <c r="V2073" s="252"/>
      <c r="W2073" s="252"/>
      <c r="X2073" s="252"/>
      <c r="Y2073" s="252"/>
      <c r="Z2073" s="252"/>
      <c r="AA2073" s="252"/>
      <c r="AB2073" s="252"/>
      <c r="AC2073" s="252"/>
      <c r="AD2073" s="252"/>
      <c r="AE2073" s="253"/>
      <c r="AF2073" s="54">
        <v>3</v>
      </c>
      <c r="AG2073" s="251" t="s">
        <v>2563</v>
      </c>
      <c r="AH2073" s="252"/>
      <c r="AI2073" s="252"/>
      <c r="AJ2073" s="252"/>
      <c r="AK2073" s="252"/>
      <c r="AL2073" s="252"/>
      <c r="AM2073" s="252"/>
      <c r="AN2073" s="252"/>
      <c r="AO2073" s="252"/>
      <c r="AP2073" s="252"/>
      <c r="AQ2073" s="252"/>
      <c r="AR2073" s="252"/>
      <c r="AS2073" s="252"/>
      <c r="AT2073" s="253"/>
    </row>
    <row r="2074" spans="1:46" customFormat="1" ht="45" customHeight="1" thickTop="1" thickBot="1" x14ac:dyDescent="0.3">
      <c r="A2074" s="249" t="s">
        <v>1595</v>
      </c>
      <c r="B2074" s="249" t="s">
        <v>1595</v>
      </c>
      <c r="C2074" s="249" t="s">
        <v>1595</v>
      </c>
      <c r="D2074" s="249" t="s">
        <v>1595</v>
      </c>
      <c r="E2074" s="249" t="s">
        <v>1595</v>
      </c>
      <c r="F2074" s="249" t="s">
        <v>1595</v>
      </c>
      <c r="G2074" s="249" t="s">
        <v>1595</v>
      </c>
      <c r="H2074" s="249" t="s">
        <v>1595</v>
      </c>
      <c r="I2074" s="249" t="s">
        <v>1595</v>
      </c>
      <c r="J2074" s="249" t="s">
        <v>1595</v>
      </c>
      <c r="K2074" s="249" t="s">
        <v>1595</v>
      </c>
      <c r="L2074" s="249" t="s">
        <v>1595</v>
      </c>
      <c r="M2074" s="249" t="s">
        <v>1595</v>
      </c>
      <c r="N2074" s="249" t="s">
        <v>1595</v>
      </c>
      <c r="O2074" s="249" t="s">
        <v>1595</v>
      </c>
      <c r="P2074" s="249" t="s">
        <v>1595</v>
      </c>
      <c r="Q2074" s="54">
        <v>3</v>
      </c>
      <c r="R2074" s="250" t="s">
        <v>2603</v>
      </c>
      <c r="S2074" s="250"/>
      <c r="T2074" s="250"/>
      <c r="U2074" s="250"/>
      <c r="V2074" s="250"/>
      <c r="W2074" s="250"/>
      <c r="X2074" s="250"/>
      <c r="Y2074" s="250"/>
      <c r="Z2074" s="250"/>
      <c r="AA2074" s="250"/>
      <c r="AB2074" s="250"/>
      <c r="AC2074" s="250"/>
      <c r="AD2074" s="250"/>
      <c r="AE2074" s="250"/>
      <c r="AF2074" s="54">
        <v>3</v>
      </c>
      <c r="AG2074" s="251" t="s">
        <v>2563</v>
      </c>
      <c r="AH2074" s="252"/>
      <c r="AI2074" s="252"/>
      <c r="AJ2074" s="252"/>
      <c r="AK2074" s="252"/>
      <c r="AL2074" s="252"/>
      <c r="AM2074" s="252"/>
      <c r="AN2074" s="252"/>
      <c r="AO2074" s="252"/>
      <c r="AP2074" s="252"/>
      <c r="AQ2074" s="252"/>
      <c r="AR2074" s="252"/>
      <c r="AS2074" s="252"/>
      <c r="AT2074" s="253"/>
    </row>
    <row r="2075" spans="1:46" ht="15.6" thickTop="1" x14ac:dyDescent="0.25"/>
  </sheetData>
  <sheetProtection algorithmName="SHA-512" hashValue="AzN8BpKmbsjc3y50e5XjDoCe3eyCJz9sCtHLmOsAvKveep33yETbBMJfsI/MGI//wipSHQUZd7wgPrPWMngeFQ==" saltValue="yL0HgKpRMX8QEwrxa0wekg==" spinCount="100000" sheet="1" objects="1" scenarios="1"/>
  <mergeCells count="515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T224:Y224"/>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95:P795"/>
    <mergeCell ref="AG795:AT795"/>
    <mergeCell ref="A796:P796"/>
    <mergeCell ref="AG796:AT796"/>
    <mergeCell ref="A797:P797"/>
    <mergeCell ref="AG797:AT797"/>
    <mergeCell ref="A798:P798"/>
    <mergeCell ref="AG798:AT798"/>
    <mergeCell ref="A799:P799"/>
    <mergeCell ref="R799:AE799"/>
    <mergeCell ref="AG799:AT799"/>
    <mergeCell ref="A800:P800"/>
    <mergeCell ref="R800:AE800"/>
    <mergeCell ref="AG800:AT800"/>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74:P2074"/>
    <mergeCell ref="R2074:AE2074"/>
    <mergeCell ref="AG2074:AT2074"/>
    <mergeCell ref="R795:AE795"/>
    <mergeCell ref="R796:AE796"/>
    <mergeCell ref="R797:AE797"/>
    <mergeCell ref="R798:AE798"/>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61:P2061"/>
    <mergeCell ref="R2061:AE2061"/>
    <mergeCell ref="AG2061:AT2061"/>
    <mergeCell ref="A2062:P2062"/>
    <mergeCell ref="R2062:AE2062"/>
    <mergeCell ref="AG2062:AT2062"/>
    <mergeCell ref="A2063:P2063"/>
  </mergeCells>
  <dataValidations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36" t="s">
        <v>1596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7"/>
      <c r="AF2" s="20"/>
      <c r="AG2" s="20"/>
      <c r="AH2" s="20"/>
      <c r="AI2" s="20"/>
      <c r="AJ2" s="20"/>
      <c r="AK2" s="20"/>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7"/>
      <c r="AF3" s="20"/>
      <c r="AG3" s="20"/>
      <c r="AH3" s="20"/>
      <c r="AI3" s="20"/>
      <c r="AJ3" s="20"/>
      <c r="AK3" s="20"/>
    </row>
    <row r="4" spans="1:38" ht="15" customHeight="1" x14ac:dyDescent="0.25"/>
    <row r="5" spans="1:38" ht="15" customHeight="1" x14ac:dyDescent="0.25">
      <c r="B5" s="292" t="str">
        <f>IGOT!C5</f>
        <v>MORENA.</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20" t="s">
        <v>1597</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1598</v>
      </c>
      <c r="B10" s="294"/>
      <c r="C10" s="231" t="s">
        <v>1599</v>
      </c>
      <c r="D10" s="231" t="s">
        <v>1600</v>
      </c>
      <c r="E10" s="231" t="s">
        <v>1601</v>
      </c>
      <c r="F10" s="231" t="s">
        <v>1602</v>
      </c>
      <c r="G10" s="231" t="s">
        <v>1603</v>
      </c>
      <c r="H10" s="231" t="s">
        <v>1604</v>
      </c>
      <c r="I10" s="232" t="s">
        <v>1605</v>
      </c>
      <c r="J10" s="231" t="s">
        <v>1606</v>
      </c>
      <c r="K10" s="231" t="s">
        <v>1607</v>
      </c>
      <c r="L10" s="231" t="s">
        <v>1608</v>
      </c>
      <c r="M10" s="231" t="s">
        <v>1609</v>
      </c>
      <c r="N10" s="231" t="s">
        <v>1610</v>
      </c>
      <c r="O10" s="231" t="s">
        <v>1611</v>
      </c>
      <c r="P10" s="231" t="s">
        <v>1612</v>
      </c>
      <c r="Q10" s="231" t="s">
        <v>1613</v>
      </c>
      <c r="R10" s="231" t="s">
        <v>1614</v>
      </c>
      <c r="S10" s="231" t="s">
        <v>1615</v>
      </c>
      <c r="T10" s="231" t="s">
        <v>1616</v>
      </c>
      <c r="U10" s="231" t="s">
        <v>1617</v>
      </c>
      <c r="V10" s="231" t="s">
        <v>1618</v>
      </c>
      <c r="W10" s="231" t="s">
        <v>1619</v>
      </c>
      <c r="X10" s="231" t="s">
        <v>1620</v>
      </c>
      <c r="Y10" s="231" t="s">
        <v>1621</v>
      </c>
      <c r="Z10" s="231" t="s">
        <v>1622</v>
      </c>
      <c r="AA10" s="231" t="s">
        <v>1623</v>
      </c>
      <c r="AB10" s="231" t="s">
        <v>1624</v>
      </c>
      <c r="AC10" s="231" t="s">
        <v>1625</v>
      </c>
    </row>
    <row r="11" spans="1:38" ht="15" customHeight="1" x14ac:dyDescent="0.25">
      <c r="A11" s="294" t="s">
        <v>1626</v>
      </c>
      <c r="B11" s="295"/>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121'!AB187="X",1,0)</f>
        <v>0</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1</v>
      </c>
      <c r="AA11" s="233">
        <f>IF(AND($AG916&gt;=0,$AG916&lt;=1),1,0)</f>
        <v>1</v>
      </c>
      <c r="AB11" s="233">
        <f>IF(AND($AG994&gt;=0,$AG994&lt;=1),1,0)</f>
        <v>1</v>
      </c>
      <c r="AC11" s="233">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1598</v>
      </c>
      <c r="B14" s="294"/>
      <c r="C14" s="231" t="s">
        <v>1627</v>
      </c>
      <c r="D14" s="231" t="s">
        <v>1628</v>
      </c>
      <c r="E14" s="231" t="s">
        <v>1629</v>
      </c>
      <c r="F14" s="231" t="s">
        <v>1630</v>
      </c>
      <c r="G14" s="231" t="s">
        <v>1631</v>
      </c>
      <c r="H14" s="231" t="s">
        <v>1632</v>
      </c>
      <c r="I14" s="231" t="s">
        <v>1633</v>
      </c>
      <c r="J14" s="231" t="s">
        <v>1634</v>
      </c>
      <c r="K14" s="231" t="s">
        <v>1635</v>
      </c>
      <c r="L14" s="231" t="s">
        <v>1636</v>
      </c>
      <c r="M14" s="231" t="s">
        <v>1637</v>
      </c>
      <c r="N14" s="232" t="s">
        <v>1638</v>
      </c>
      <c r="O14" s="231" t="s">
        <v>1639</v>
      </c>
      <c r="P14" s="231" t="s">
        <v>1640</v>
      </c>
      <c r="Q14" s="231" t="s">
        <v>1641</v>
      </c>
      <c r="R14" s="231" t="s">
        <v>1642</v>
      </c>
      <c r="S14" s="231" t="s">
        <v>1643</v>
      </c>
      <c r="T14" s="231" t="s">
        <v>1644</v>
      </c>
      <c r="U14" s="231" t="s">
        <v>1645</v>
      </c>
      <c r="V14" s="231" t="s">
        <v>1646</v>
      </c>
      <c r="W14" s="231" t="s">
        <v>1647</v>
      </c>
      <c r="X14" s="231" t="s">
        <v>1648</v>
      </c>
      <c r="Y14" s="231" t="s">
        <v>1649</v>
      </c>
      <c r="Z14" s="231" t="s">
        <v>1650</v>
      </c>
      <c r="AA14" s="231" t="s">
        <v>1651</v>
      </c>
      <c r="AB14" s="231" t="s">
        <v>1652</v>
      </c>
      <c r="AC14" s="231" t="s">
        <v>1653</v>
      </c>
    </row>
    <row r="15" spans="1:38" ht="15" customHeight="1" x14ac:dyDescent="0.25">
      <c r="A15" s="294" t="s">
        <v>1626</v>
      </c>
      <c r="B15" s="295"/>
      <c r="C15" s="233">
        <f>IF(AND($AG1068&gt;=0,$AG1068&lt;=1),1,0)</f>
        <v>0</v>
      </c>
      <c r="D15" s="233">
        <f>IF(AND($AG1106&gt;=0,$AG1106&lt;=1),1,0)</f>
        <v>1</v>
      </c>
      <c r="E15" s="233">
        <f>IF(AND($AG1143&gt;=0,$AG1143&lt;=1),1,0)</f>
        <v>0</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4">
        <f>IF('Art. 121'!AB1542="X",1,0)</f>
        <v>1</v>
      </c>
      <c r="O15" s="233">
        <f>IF(AND($AG1639&gt;=0,$AG1639&lt;=1),1,0)</f>
        <v>1</v>
      </c>
      <c r="P15" s="233">
        <f>IF(AND($AG1682&gt;=0,$AG1682&lt;=1),1,0)</f>
        <v>1</v>
      </c>
      <c r="Q15" s="233">
        <f>IF(AND($AG1748&gt;=0,$AG1748&lt;=1),1,0)</f>
        <v>0</v>
      </c>
      <c r="R15" s="233">
        <f>IF(AND($AG1773&gt;=0,$AG1773&lt;=1),1,0)</f>
        <v>1</v>
      </c>
      <c r="S15" s="233">
        <f>IF(AND($AG1829&gt;=0,$AG1829&lt;=1),1,0)</f>
        <v>1</v>
      </c>
      <c r="T15" s="233">
        <f>IF(AND($AG1857&gt;=0,$AG1857&lt;=1),1,0)</f>
        <v>1</v>
      </c>
      <c r="U15" s="233">
        <f>IF(AND($AG1890&gt;=0,$AG1890&lt;=1),1,0)</f>
        <v>1</v>
      </c>
      <c r="V15" s="233">
        <f>IF(AND($AG1918&gt;=0,$AG1918&lt;=1),1,0)</f>
        <v>1</v>
      </c>
      <c r="W15" s="233">
        <f>IF(AND($AG1952&gt;=0,$AG1952&lt;=1),1,0)</f>
        <v>1</v>
      </c>
      <c r="X15" s="233">
        <f>IF(AND($AG1992&gt;=0,$AG1992&lt;=1),1,0)</f>
        <v>1</v>
      </c>
      <c r="Y15" s="233">
        <f>IF(AND($AG2016&gt;=0,$AG2016&lt;=1),1,0)</f>
        <v>1</v>
      </c>
      <c r="Z15" s="233">
        <f>IF(AND($AG2049&gt;=0,$AG2049&lt;=1),1,0)</f>
        <v>0</v>
      </c>
      <c r="AA15" s="233">
        <f>IF(AND($AG2085&gt;=0,$AG2085&lt;=1),1,0)</f>
        <v>1</v>
      </c>
      <c r="AB15" s="233">
        <f>IF(AND($AG2117&gt;=0,$AG2117&lt;=1),1,0)</f>
        <v>0</v>
      </c>
      <c r="AC15" s="233">
        <f>IF(AND($AG2148&gt;=0,$AG2148&lt;=1),1,0)</f>
        <v>0</v>
      </c>
    </row>
    <row r="16" spans="1:38" ht="15" customHeight="1" x14ac:dyDescent="0.25"/>
    <row r="17" spans="1:37" ht="15" customHeight="1" x14ac:dyDescent="0.25">
      <c r="W17" s="296" t="s">
        <v>1654</v>
      </c>
      <c r="X17" s="296"/>
      <c r="Y17" s="296"/>
      <c r="Z17" s="296"/>
      <c r="AA17" s="296"/>
      <c r="AB17" s="296"/>
      <c r="AC17" s="68">
        <f>SUM(C11:AC11,C15:AC15)</f>
        <v>47</v>
      </c>
    </row>
    <row r="18" spans="1:37" ht="15" customHeight="1" x14ac:dyDescent="0.25"/>
    <row r="19" spans="1:37" ht="30" customHeight="1" x14ac:dyDescent="0.25">
      <c r="A19" s="297" t="s">
        <v>1655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2.1276595744680851</v>
      </c>
    </row>
    <row r="24" spans="1:37" ht="25.05"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2" t="s">
        <v>188</v>
      </c>
      <c r="AE24" s="73" t="s">
        <v>8</v>
      </c>
      <c r="AF24" s="63" t="s">
        <v>1656</v>
      </c>
      <c r="AG24" s="63" t="s">
        <v>1657</v>
      </c>
      <c r="AH24" s="63" t="s">
        <v>1658</v>
      </c>
      <c r="AI24" s="74" t="s">
        <v>1659</v>
      </c>
      <c r="AJ24" s="63"/>
      <c r="AK24" s="74" t="s">
        <v>1660</v>
      </c>
    </row>
    <row r="25" spans="1:37" ht="25.05" customHeight="1" x14ac:dyDescent="0.25">
      <c r="A25" s="269" t="s">
        <v>190</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60">
        <f>'Art. 121'!Q35</f>
        <v>0</v>
      </c>
      <c r="AE25" s="75">
        <f t="shared" ref="AE25:AE31" si="0">IF(AG25=1,AK25,AG25)</f>
        <v>0</v>
      </c>
      <c r="AF25">
        <f t="shared" ref="AF25:AF31" si="1">AD25/2</f>
        <v>0</v>
      </c>
      <c r="AG25" s="63">
        <f t="shared" ref="AG25:AG31" si="2">IF(AND(AF25&gt;=0,AF25&lt;=1),1,"No aplica")</f>
        <v>1</v>
      </c>
      <c r="AH25" s="76">
        <f t="shared" ref="AH25:AH31" si="3">AD25/(AG25*2)</f>
        <v>0</v>
      </c>
      <c r="AI25" s="77">
        <f t="shared" ref="AI25:AI31" si="4">IF(AG25=1,AG25/$AG$32,"No aplica")</f>
        <v>0.14285714285714285</v>
      </c>
      <c r="AJ25" s="77">
        <f t="shared" ref="AJ25:AJ31" si="5">AF25*AI25</f>
        <v>0</v>
      </c>
      <c r="AK25" s="77">
        <f t="shared" ref="AK25:AK31" si="6">AJ25*$AE$23</f>
        <v>0</v>
      </c>
    </row>
    <row r="26" spans="1:37" ht="25.05" customHeight="1" x14ac:dyDescent="0.25">
      <c r="A26" s="269" t="s">
        <v>191</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60">
        <f>'Art. 121'!Q36</f>
        <v>0</v>
      </c>
      <c r="AE26" s="75">
        <f t="shared" si="0"/>
        <v>0</v>
      </c>
      <c r="AF26">
        <f t="shared" si="1"/>
        <v>0</v>
      </c>
      <c r="AG26" s="63">
        <f t="shared" si="2"/>
        <v>1</v>
      </c>
      <c r="AH26" s="76">
        <f t="shared" si="3"/>
        <v>0</v>
      </c>
      <c r="AI26" s="77">
        <f t="shared" si="4"/>
        <v>0.14285714285714285</v>
      </c>
      <c r="AJ26" s="77">
        <f t="shared" si="5"/>
        <v>0</v>
      </c>
      <c r="AK26" s="77">
        <f t="shared" si="6"/>
        <v>0</v>
      </c>
    </row>
    <row r="27" spans="1:37" ht="25.05" customHeight="1" x14ac:dyDescent="0.25">
      <c r="A27" s="269" t="s">
        <v>192</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60">
        <f>'Art. 121'!Q37</f>
        <v>0</v>
      </c>
      <c r="AE27" s="75">
        <f t="shared" si="0"/>
        <v>0</v>
      </c>
      <c r="AF27">
        <f t="shared" si="1"/>
        <v>0</v>
      </c>
      <c r="AG27" s="63">
        <f t="shared" si="2"/>
        <v>1</v>
      </c>
      <c r="AH27" s="76">
        <f t="shared" si="3"/>
        <v>0</v>
      </c>
      <c r="AI27" s="77">
        <f t="shared" si="4"/>
        <v>0.14285714285714285</v>
      </c>
      <c r="AJ27" s="77">
        <f t="shared" si="5"/>
        <v>0</v>
      </c>
      <c r="AK27" s="77">
        <f t="shared" si="6"/>
        <v>0</v>
      </c>
    </row>
    <row r="28" spans="1:37" ht="25.05" customHeight="1" x14ac:dyDescent="0.25">
      <c r="A28" s="269" t="s">
        <v>193</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60">
        <f>'Art. 121'!Q38</f>
        <v>0</v>
      </c>
      <c r="AE28" s="75">
        <f t="shared" si="0"/>
        <v>0</v>
      </c>
      <c r="AF28">
        <f t="shared" si="1"/>
        <v>0</v>
      </c>
      <c r="AG28" s="63">
        <f t="shared" si="2"/>
        <v>1</v>
      </c>
      <c r="AH28" s="76">
        <f t="shared" si="3"/>
        <v>0</v>
      </c>
      <c r="AI28" s="77">
        <f t="shared" si="4"/>
        <v>0.14285714285714285</v>
      </c>
      <c r="AJ28" s="77">
        <f t="shared" si="5"/>
        <v>0</v>
      </c>
      <c r="AK28" s="77">
        <f t="shared" si="6"/>
        <v>0</v>
      </c>
    </row>
    <row r="29" spans="1:37" ht="25.05" customHeight="1" x14ac:dyDescent="0.25">
      <c r="A29" s="269" t="s">
        <v>194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60">
        <f>'Art. 121'!Q39</f>
        <v>0</v>
      </c>
      <c r="AE29" s="75">
        <f t="shared" si="0"/>
        <v>0</v>
      </c>
      <c r="AF29">
        <f t="shared" si="1"/>
        <v>0</v>
      </c>
      <c r="AG29" s="63">
        <f t="shared" si="2"/>
        <v>1</v>
      </c>
      <c r="AH29" s="76">
        <f t="shared" si="3"/>
        <v>0</v>
      </c>
      <c r="AI29" s="77">
        <f t="shared" si="4"/>
        <v>0.14285714285714285</v>
      </c>
      <c r="AJ29" s="77">
        <f t="shared" si="5"/>
        <v>0</v>
      </c>
      <c r="AK29" s="77">
        <f t="shared" si="6"/>
        <v>0</v>
      </c>
    </row>
    <row r="30" spans="1:37" ht="25.05" customHeight="1" x14ac:dyDescent="0.25">
      <c r="A30" s="269" t="s">
        <v>195</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60">
        <f>'Art. 121'!Q40</f>
        <v>0</v>
      </c>
      <c r="AE30" s="75">
        <f t="shared" si="0"/>
        <v>0</v>
      </c>
      <c r="AF30">
        <f t="shared" si="1"/>
        <v>0</v>
      </c>
      <c r="AG30" s="63">
        <f t="shared" si="2"/>
        <v>1</v>
      </c>
      <c r="AH30" s="76">
        <f t="shared" si="3"/>
        <v>0</v>
      </c>
      <c r="AI30" s="77">
        <f t="shared" si="4"/>
        <v>0.14285714285714285</v>
      </c>
      <c r="AJ30" s="77">
        <f t="shared" si="5"/>
        <v>0</v>
      </c>
      <c r="AK30" s="77">
        <f t="shared" si="6"/>
        <v>0</v>
      </c>
    </row>
    <row r="31" spans="1:37" ht="25.05" customHeight="1" x14ac:dyDescent="0.25">
      <c r="A31" s="269" t="s">
        <v>196</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60">
        <f>'Art. 121'!Q41</f>
        <v>0</v>
      </c>
      <c r="AE31" s="75">
        <f t="shared" si="0"/>
        <v>0</v>
      </c>
      <c r="AF31">
        <f t="shared" si="1"/>
        <v>0</v>
      </c>
      <c r="AG31" s="63">
        <f t="shared" si="2"/>
        <v>1</v>
      </c>
      <c r="AH31" s="76">
        <f t="shared" si="3"/>
        <v>0</v>
      </c>
      <c r="AI31" s="77">
        <f t="shared" si="4"/>
        <v>0.14285714285714285</v>
      </c>
      <c r="AJ31" s="77">
        <f t="shared" si="5"/>
        <v>0</v>
      </c>
      <c r="AK31" s="77">
        <f t="shared" si="6"/>
        <v>0</v>
      </c>
    </row>
    <row r="32" spans="1:37" ht="25.05" customHeight="1" x14ac:dyDescent="0.25">
      <c r="A32" s="286" t="s">
        <v>1661</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5">
        <f>SUM(AE25:AE31)</f>
        <v>0</v>
      </c>
      <c r="AF32" s="50"/>
      <c r="AG32" s="63">
        <f>SUM(AG25:AG31)</f>
        <v>7</v>
      </c>
      <c r="AH32" s="78"/>
      <c r="AI32" s="79"/>
      <c r="AJ32" s="79"/>
      <c r="AK32" s="79"/>
    </row>
    <row r="33" spans="1:37" ht="25.05" customHeight="1" x14ac:dyDescent="0.25">
      <c r="A33" s="287" t="s">
        <v>1662</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5">
        <f>AE32/$AE$23*100</f>
        <v>0</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288" t="s">
        <v>197</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82" t="s">
        <v>188</v>
      </c>
      <c r="AE35" s="82" t="s">
        <v>8</v>
      </c>
      <c r="AF35" s="63" t="s">
        <v>1656</v>
      </c>
      <c r="AG35" s="63" t="s">
        <v>1657</v>
      </c>
      <c r="AH35" s="63" t="s">
        <v>1658</v>
      </c>
      <c r="AI35" s="74" t="s">
        <v>1659</v>
      </c>
      <c r="AJ35" s="63"/>
      <c r="AK35" s="74" t="s">
        <v>1660</v>
      </c>
    </row>
    <row r="36" spans="1:37" ht="25.05" customHeight="1" x14ac:dyDescent="0.25">
      <c r="A36" s="269" t="s">
        <v>198</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60">
        <f>'Art. 121'!Q44</f>
        <v>0</v>
      </c>
      <c r="AE36" s="75">
        <f>IF(AG36=1,AK36,AG36)</f>
        <v>0</v>
      </c>
      <c r="AF36">
        <f>AD36/2</f>
        <v>0</v>
      </c>
      <c r="AG36" s="63">
        <f>IF(AND(AF36&gt;=0,AF36&lt;=1),1,"No aplica")</f>
        <v>1</v>
      </c>
      <c r="AH36" s="76">
        <f>AD36/(AG36*2)</f>
        <v>0</v>
      </c>
      <c r="AI36" s="77">
        <f>IF(AG36=1,AG36/$AG$41,"No aplica")</f>
        <v>0.2</v>
      </c>
      <c r="AJ36" s="77">
        <f>AF36*AI36</f>
        <v>0</v>
      </c>
      <c r="AK36" s="77">
        <f>AJ36*$AE$23</f>
        <v>0</v>
      </c>
    </row>
    <row r="37" spans="1:37" ht="25.05" customHeight="1" x14ac:dyDescent="0.25">
      <c r="A37" s="269" t="s">
        <v>199</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60">
        <f>'Art. 121'!Q45</f>
        <v>0</v>
      </c>
      <c r="AE37" s="75">
        <f>IF(AG37=1,AK37,AG37)</f>
        <v>0</v>
      </c>
      <c r="AF37">
        <f>AD37/2</f>
        <v>0</v>
      </c>
      <c r="AG37" s="63">
        <f>IF(AND(AF37&gt;=0,AF37&lt;=1),1,"No aplica")</f>
        <v>1</v>
      </c>
      <c r="AH37" s="76">
        <f>AD37/(AG37*2)</f>
        <v>0</v>
      </c>
      <c r="AI37" s="77">
        <f>IF(AG37=1,AG37/$AG$41,"No aplica")</f>
        <v>0.2</v>
      </c>
      <c r="AJ37" s="77">
        <f>AF37*AI37</f>
        <v>0</v>
      </c>
      <c r="AK37" s="77">
        <f>AJ37*$AE$23</f>
        <v>0</v>
      </c>
    </row>
    <row r="38" spans="1:37" ht="25.05" customHeight="1" x14ac:dyDescent="0.25">
      <c r="A38" s="269" t="s">
        <v>200</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60">
        <f>'Art. 121'!Q46</f>
        <v>0</v>
      </c>
      <c r="AE38" s="75">
        <f>IF(AG38=1,AK38,AG38)</f>
        <v>0</v>
      </c>
      <c r="AF38">
        <f>AD38/2</f>
        <v>0</v>
      </c>
      <c r="AG38" s="63">
        <f>IF(AND(AF38&gt;=0,AF38&lt;=1),1,"No aplica")</f>
        <v>1</v>
      </c>
      <c r="AH38" s="76">
        <f>AD38/(AG38*2)</f>
        <v>0</v>
      </c>
      <c r="AI38" s="77">
        <f>IF(AG38=1,AG38/$AG$41,"No aplica")</f>
        <v>0.2</v>
      </c>
      <c r="AJ38" s="77">
        <f>AF38*AI38</f>
        <v>0</v>
      </c>
      <c r="AK38" s="77">
        <f>AJ38*$AE$23</f>
        <v>0</v>
      </c>
    </row>
    <row r="39" spans="1:37" ht="25.05" customHeight="1" x14ac:dyDescent="0.25">
      <c r="A39" s="269" t="s">
        <v>201</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60">
        <f>'Art. 121'!Q47</f>
        <v>0</v>
      </c>
      <c r="AE39" s="75">
        <f>IF(AG39=1,AK39,AG39)</f>
        <v>0</v>
      </c>
      <c r="AF39">
        <f>AD39/2</f>
        <v>0</v>
      </c>
      <c r="AG39" s="63">
        <f>IF(AND(AF39&gt;=0,AF39&lt;=1),1,"No aplica")</f>
        <v>1</v>
      </c>
      <c r="AH39" s="76">
        <f>AD39/(AG39*2)</f>
        <v>0</v>
      </c>
      <c r="AI39" s="77">
        <f>IF(AG39=1,AG39/$AG$41,"No aplica")</f>
        <v>0.2</v>
      </c>
      <c r="AJ39" s="77">
        <f>AF39*AI39</f>
        <v>0</v>
      </c>
      <c r="AK39" s="77">
        <f>AJ39*$AE$23</f>
        <v>0</v>
      </c>
    </row>
    <row r="40" spans="1:37" ht="25.05" customHeight="1" x14ac:dyDescent="0.25">
      <c r="A40" s="269" t="s">
        <v>202</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60">
        <f>'Art. 121'!Q48</f>
        <v>0</v>
      </c>
      <c r="AE40" s="75">
        <f>IF(AG40=1,AK40,AG40)</f>
        <v>0</v>
      </c>
      <c r="AF40">
        <f>AD40/2</f>
        <v>0</v>
      </c>
      <c r="AG40" s="63">
        <f>IF(AND(AF40&gt;=0,AF40&lt;=1),1,"No aplica")</f>
        <v>1</v>
      </c>
      <c r="AH40" s="76">
        <f>AD40/(AG40*2)</f>
        <v>0</v>
      </c>
      <c r="AI40" s="77">
        <f>IF(AG40=1,AG40/$AG$41,"No aplica")</f>
        <v>0.2</v>
      </c>
      <c r="AJ40" s="77">
        <f>AF40*AI40</f>
        <v>0</v>
      </c>
      <c r="AK40" s="77">
        <f>AJ40*$AE$23</f>
        <v>0</v>
      </c>
    </row>
    <row r="41" spans="1:37" ht="25.05" customHeight="1" x14ac:dyDescent="0.25">
      <c r="A41" s="286" t="s">
        <v>1663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5">
        <f>SUM(AE36:AE40)</f>
        <v>0</v>
      </c>
      <c r="AF41" s="50"/>
      <c r="AG41" s="63">
        <f>SUM(AG36:AG40)</f>
        <v>5</v>
      </c>
      <c r="AH41" s="78"/>
      <c r="AI41" s="79"/>
      <c r="AJ41" s="79"/>
      <c r="AK41" s="79"/>
    </row>
    <row r="42" spans="1:37" ht="25.05" customHeight="1" x14ac:dyDescent="0.25">
      <c r="A42" s="287" t="s">
        <v>1664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5">
        <f>AE41/$AE$23*100</f>
        <v>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289" t="s">
        <v>1665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90" t="s">
        <v>167</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72" t="s">
        <v>188</v>
      </c>
      <c r="AE48" s="73" t="s">
        <v>8</v>
      </c>
      <c r="AF48" s="63" t="s">
        <v>1656</v>
      </c>
      <c r="AG48" s="63" t="s">
        <v>1657</v>
      </c>
      <c r="AH48" s="63" t="s">
        <v>1658</v>
      </c>
      <c r="AI48" s="74" t="s">
        <v>1659</v>
      </c>
      <c r="AJ48" s="63"/>
      <c r="AK48" s="74" t="s">
        <v>1660</v>
      </c>
    </row>
    <row r="49" spans="1:37" ht="25.05" customHeight="1" x14ac:dyDescent="0.25">
      <c r="A49" s="269" t="s">
        <v>190</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60">
        <f>'Art. 121'!Q57</f>
        <v>0</v>
      </c>
      <c r="AE49" s="75">
        <f t="shared" ref="AE49:AE62" si="7">IF(AG49=1,AK49,AG49)</f>
        <v>0</v>
      </c>
      <c r="AF49">
        <f t="shared" ref="AF49:AF62" si="8">AD49/2</f>
        <v>0</v>
      </c>
      <c r="AG49" s="63">
        <f t="shared" ref="AG49:AG62" si="9">IF(AND(AF49&gt;=0,AF49&lt;=1),1,"No aplica")</f>
        <v>1</v>
      </c>
      <c r="AH49" s="76">
        <f t="shared" ref="AH49:AH62" si="10">AD49/(AG49*2)</f>
        <v>0</v>
      </c>
      <c r="AI49" s="77">
        <f t="shared" ref="AI49:AI62" si="11">IF(AG49=1,AG49/$AG$63,"No aplica")</f>
        <v>7.1428571428571425E-2</v>
      </c>
      <c r="AJ49" s="77">
        <f t="shared" ref="AJ49:AJ62" si="12">AF49*AI49</f>
        <v>0</v>
      </c>
      <c r="AK49" s="77">
        <f t="shared" ref="AK49:AK62" si="13">AJ49*$AE$23</f>
        <v>0</v>
      </c>
    </row>
    <row r="50" spans="1:37" ht="25.05" customHeight="1" x14ac:dyDescent="0.25">
      <c r="A50" s="269" t="s">
        <v>191</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60">
        <f>'Art. 121'!Q58</f>
        <v>0</v>
      </c>
      <c r="AE50" s="75">
        <f t="shared" si="7"/>
        <v>0</v>
      </c>
      <c r="AF50">
        <f t="shared" si="8"/>
        <v>0</v>
      </c>
      <c r="AG50" s="63">
        <f t="shared" si="9"/>
        <v>1</v>
      </c>
      <c r="AH50" s="76">
        <f t="shared" si="10"/>
        <v>0</v>
      </c>
      <c r="AI50" s="77">
        <f t="shared" si="11"/>
        <v>7.1428571428571425E-2</v>
      </c>
      <c r="AJ50" s="77">
        <f t="shared" si="12"/>
        <v>0</v>
      </c>
      <c r="AK50" s="77">
        <f t="shared" si="13"/>
        <v>0</v>
      </c>
    </row>
    <row r="51" spans="1:37" ht="25.05" customHeight="1" x14ac:dyDescent="0.25">
      <c r="A51" s="269" t="s">
        <v>204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60">
        <f>'Art. 121'!Q59</f>
        <v>0</v>
      </c>
      <c r="AE51" s="75">
        <f t="shared" si="7"/>
        <v>0</v>
      </c>
      <c r="AF51">
        <f t="shared" si="8"/>
        <v>0</v>
      </c>
      <c r="AG51" s="63">
        <f t="shared" si="9"/>
        <v>1</v>
      </c>
      <c r="AH51" s="76">
        <f t="shared" si="10"/>
        <v>0</v>
      </c>
      <c r="AI51" s="77">
        <f t="shared" si="11"/>
        <v>7.1428571428571425E-2</v>
      </c>
      <c r="AJ51" s="77">
        <f t="shared" si="12"/>
        <v>0</v>
      </c>
      <c r="AK51" s="77">
        <f t="shared" si="13"/>
        <v>0</v>
      </c>
    </row>
    <row r="52" spans="1:37" ht="25.05" customHeight="1" x14ac:dyDescent="0.25">
      <c r="A52" s="269" t="s">
        <v>205</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60">
        <f>'Art. 121'!Q60</f>
        <v>0</v>
      </c>
      <c r="AE52" s="75">
        <f t="shared" si="7"/>
        <v>0</v>
      </c>
      <c r="AF52">
        <f t="shared" si="8"/>
        <v>0</v>
      </c>
      <c r="AG52" s="63">
        <f t="shared" si="9"/>
        <v>1</v>
      </c>
      <c r="AH52" s="76">
        <f t="shared" si="10"/>
        <v>0</v>
      </c>
      <c r="AI52" s="77">
        <f t="shared" si="11"/>
        <v>7.1428571428571425E-2</v>
      </c>
      <c r="AJ52" s="77">
        <f t="shared" si="12"/>
        <v>0</v>
      </c>
      <c r="AK52" s="77">
        <f t="shared" si="13"/>
        <v>0</v>
      </c>
    </row>
    <row r="53" spans="1:37" ht="25.05" customHeight="1" x14ac:dyDescent="0.25">
      <c r="A53" s="269" t="s">
        <v>206</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60">
        <f>'Art. 121'!Q61</f>
        <v>0</v>
      </c>
      <c r="AE53" s="75">
        <f t="shared" si="7"/>
        <v>0</v>
      </c>
      <c r="AF53">
        <f t="shared" si="8"/>
        <v>0</v>
      </c>
      <c r="AG53" s="63">
        <f t="shared" si="9"/>
        <v>1</v>
      </c>
      <c r="AH53" s="76">
        <f t="shared" si="10"/>
        <v>0</v>
      </c>
      <c r="AI53" s="77">
        <f t="shared" si="11"/>
        <v>7.1428571428571425E-2</v>
      </c>
      <c r="AJ53" s="77">
        <f t="shared" si="12"/>
        <v>0</v>
      </c>
      <c r="AK53" s="77">
        <f t="shared" si="13"/>
        <v>0</v>
      </c>
    </row>
    <row r="54" spans="1:37" ht="25.05" customHeight="1" x14ac:dyDescent="0.25">
      <c r="A54" s="269" t="s">
        <v>207</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60">
        <f>'Art. 121'!Q62</f>
        <v>0</v>
      </c>
      <c r="AE54" s="75">
        <f t="shared" si="7"/>
        <v>0</v>
      </c>
      <c r="AF54">
        <f t="shared" si="8"/>
        <v>0</v>
      </c>
      <c r="AG54" s="63">
        <f t="shared" si="9"/>
        <v>1</v>
      </c>
      <c r="AH54" s="76">
        <f t="shared" si="10"/>
        <v>0</v>
      </c>
      <c r="AI54" s="77">
        <f t="shared" si="11"/>
        <v>7.1428571428571425E-2</v>
      </c>
      <c r="AJ54" s="77">
        <f t="shared" si="12"/>
        <v>0</v>
      </c>
      <c r="AK54" s="77">
        <f t="shared" si="13"/>
        <v>0</v>
      </c>
    </row>
    <row r="55" spans="1:37" ht="25.05" customHeight="1" x14ac:dyDescent="0.25">
      <c r="A55" s="269" t="s">
        <v>208</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60">
        <f>'Art. 121'!Q63</f>
        <v>0</v>
      </c>
      <c r="AE55" s="75">
        <f t="shared" si="7"/>
        <v>0</v>
      </c>
      <c r="AF55">
        <f t="shared" si="8"/>
        <v>0</v>
      </c>
      <c r="AG55" s="63">
        <f t="shared" si="9"/>
        <v>1</v>
      </c>
      <c r="AH55" s="76">
        <f t="shared" si="10"/>
        <v>0</v>
      </c>
      <c r="AI55" s="77">
        <f t="shared" si="11"/>
        <v>7.1428571428571425E-2</v>
      </c>
      <c r="AJ55" s="77">
        <f t="shared" si="12"/>
        <v>0</v>
      </c>
      <c r="AK55" s="77">
        <f t="shared" si="13"/>
        <v>0</v>
      </c>
    </row>
    <row r="56" spans="1:37" ht="25.05" customHeight="1" x14ac:dyDescent="0.25">
      <c r="A56" s="269" t="s">
        <v>209</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60">
        <f>'Art. 121'!Q64</f>
        <v>0</v>
      </c>
      <c r="AE56" s="75">
        <f t="shared" si="7"/>
        <v>0</v>
      </c>
      <c r="AF56">
        <f t="shared" si="8"/>
        <v>0</v>
      </c>
      <c r="AG56" s="63">
        <f t="shared" si="9"/>
        <v>1</v>
      </c>
      <c r="AH56" s="76">
        <f t="shared" si="10"/>
        <v>0</v>
      </c>
      <c r="AI56" s="77">
        <f t="shared" si="11"/>
        <v>7.1428571428571425E-2</v>
      </c>
      <c r="AJ56" s="77">
        <f t="shared" si="12"/>
        <v>0</v>
      </c>
      <c r="AK56" s="77">
        <f t="shared" si="13"/>
        <v>0</v>
      </c>
    </row>
    <row r="57" spans="1:37" ht="25.05" customHeight="1" x14ac:dyDescent="0.25">
      <c r="A57" s="269" t="s">
        <v>210</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60">
        <f>'Art. 121'!Q65</f>
        <v>0</v>
      </c>
      <c r="AE57" s="75">
        <f t="shared" si="7"/>
        <v>0</v>
      </c>
      <c r="AF57">
        <f t="shared" si="8"/>
        <v>0</v>
      </c>
      <c r="AG57" s="63">
        <f t="shared" si="9"/>
        <v>1</v>
      </c>
      <c r="AH57" s="76">
        <f t="shared" si="10"/>
        <v>0</v>
      </c>
      <c r="AI57" s="77">
        <f t="shared" si="11"/>
        <v>7.1428571428571425E-2</v>
      </c>
      <c r="AJ57" s="77">
        <f t="shared" si="12"/>
        <v>0</v>
      </c>
      <c r="AK57" s="77">
        <f t="shared" si="13"/>
        <v>0</v>
      </c>
    </row>
    <row r="58" spans="1:37" ht="25.05" customHeight="1" x14ac:dyDescent="0.25">
      <c r="A58" s="269" t="s">
        <v>211</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60">
        <f>'Art. 121'!Q66</f>
        <v>0</v>
      </c>
      <c r="AE58" s="75">
        <f t="shared" si="7"/>
        <v>0</v>
      </c>
      <c r="AF58">
        <f t="shared" si="8"/>
        <v>0</v>
      </c>
      <c r="AG58" s="63">
        <f t="shared" si="9"/>
        <v>1</v>
      </c>
      <c r="AH58" s="76">
        <f t="shared" si="10"/>
        <v>0</v>
      </c>
      <c r="AI58" s="77">
        <f t="shared" si="11"/>
        <v>7.1428571428571425E-2</v>
      </c>
      <c r="AJ58" s="77">
        <f t="shared" si="12"/>
        <v>0</v>
      </c>
      <c r="AK58" s="77">
        <f t="shared" si="13"/>
        <v>0</v>
      </c>
    </row>
    <row r="59" spans="1:37" ht="25.05" customHeight="1" x14ac:dyDescent="0.25">
      <c r="A59" s="269" t="s">
        <v>212</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60">
        <f>'Art. 121'!Q67</f>
        <v>0</v>
      </c>
      <c r="AE59" s="75">
        <f t="shared" si="7"/>
        <v>0</v>
      </c>
      <c r="AF59">
        <f t="shared" si="8"/>
        <v>0</v>
      </c>
      <c r="AG59" s="63">
        <f t="shared" si="9"/>
        <v>1</v>
      </c>
      <c r="AH59" s="76">
        <f t="shared" si="10"/>
        <v>0</v>
      </c>
      <c r="AI59" s="77">
        <f t="shared" si="11"/>
        <v>7.1428571428571425E-2</v>
      </c>
      <c r="AJ59" s="77">
        <f t="shared" si="12"/>
        <v>0</v>
      </c>
      <c r="AK59" s="77">
        <f t="shared" si="13"/>
        <v>0</v>
      </c>
    </row>
    <row r="60" spans="1:37" ht="25.05" customHeight="1" x14ac:dyDescent="0.25">
      <c r="A60" s="269" t="s">
        <v>213</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60">
        <f>'Art. 121'!Q68</f>
        <v>0</v>
      </c>
      <c r="AE60" s="75">
        <f t="shared" si="7"/>
        <v>0</v>
      </c>
      <c r="AF60">
        <f t="shared" si="8"/>
        <v>0</v>
      </c>
      <c r="AG60" s="63">
        <f t="shared" si="9"/>
        <v>1</v>
      </c>
      <c r="AH60" s="76">
        <f t="shared" si="10"/>
        <v>0</v>
      </c>
      <c r="AI60" s="77">
        <f t="shared" si="11"/>
        <v>7.1428571428571425E-2</v>
      </c>
      <c r="AJ60" s="77">
        <f t="shared" si="12"/>
        <v>0</v>
      </c>
      <c r="AK60" s="77">
        <f t="shared" si="13"/>
        <v>0</v>
      </c>
    </row>
    <row r="61" spans="1:37" ht="25.05" customHeight="1" x14ac:dyDescent="0.25">
      <c r="A61" s="269" t="s">
        <v>214</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60">
        <f>'Art. 121'!Q69</f>
        <v>0</v>
      </c>
      <c r="AE61" s="75">
        <f t="shared" si="7"/>
        <v>0</v>
      </c>
      <c r="AF61">
        <f t="shared" si="8"/>
        <v>0</v>
      </c>
      <c r="AG61" s="63">
        <f t="shared" si="9"/>
        <v>1</v>
      </c>
      <c r="AH61" s="76">
        <f t="shared" si="10"/>
        <v>0</v>
      </c>
      <c r="AI61" s="77">
        <f t="shared" si="11"/>
        <v>7.1428571428571425E-2</v>
      </c>
      <c r="AJ61" s="77">
        <f t="shared" si="12"/>
        <v>0</v>
      </c>
      <c r="AK61" s="77">
        <f t="shared" si="13"/>
        <v>0</v>
      </c>
    </row>
    <row r="62" spans="1:37" ht="25.05" customHeight="1" x14ac:dyDescent="0.25">
      <c r="A62" s="269" t="s">
        <v>215</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60">
        <f>'Art. 121'!Q70</f>
        <v>0</v>
      </c>
      <c r="AE62" s="75">
        <f t="shared" si="7"/>
        <v>0</v>
      </c>
      <c r="AF62">
        <f t="shared" si="8"/>
        <v>0</v>
      </c>
      <c r="AG62" s="63">
        <f t="shared" si="9"/>
        <v>1</v>
      </c>
      <c r="AH62" s="76">
        <f t="shared" si="10"/>
        <v>0</v>
      </c>
      <c r="AI62" s="77">
        <f t="shared" si="11"/>
        <v>7.1428571428571425E-2</v>
      </c>
      <c r="AJ62" s="77">
        <f t="shared" si="12"/>
        <v>0</v>
      </c>
      <c r="AK62" s="77">
        <f t="shared" si="13"/>
        <v>0</v>
      </c>
    </row>
    <row r="63" spans="1:37" ht="25.05" customHeight="1" x14ac:dyDescent="0.25">
      <c r="A63" s="286" t="s">
        <v>1666</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5">
        <f>SUM(AE49:AE62)</f>
        <v>0</v>
      </c>
      <c r="AF63" s="50"/>
      <c r="AG63" s="63">
        <f>SUM(AG49:AG62)</f>
        <v>14</v>
      </c>
      <c r="AH63" s="78"/>
      <c r="AI63" s="79"/>
      <c r="AJ63" s="79"/>
      <c r="AK63" s="79"/>
    </row>
    <row r="64" spans="1:37" ht="25.05" customHeight="1" x14ac:dyDescent="0.25">
      <c r="A64" s="287" t="s">
        <v>1667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5">
        <f>AE63/$AE$23*100</f>
        <v>0</v>
      </c>
      <c r="AF64" s="50"/>
      <c r="AG64" s="63"/>
      <c r="AH64" s="78"/>
      <c r="AI64" s="79"/>
      <c r="AJ64" s="79"/>
      <c r="AK64" s="79"/>
    </row>
    <row r="65" spans="1:37" ht="25.05"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5.05" customHeight="1" x14ac:dyDescent="0.25">
      <c r="A66" s="288" t="s">
        <v>197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91" t="s">
        <v>188</v>
      </c>
      <c r="AE66" s="92" t="s">
        <v>8</v>
      </c>
      <c r="AF66" s="63" t="s">
        <v>1656</v>
      </c>
      <c r="AG66" s="63" t="s">
        <v>1657</v>
      </c>
      <c r="AH66" s="63" t="s">
        <v>1658</v>
      </c>
      <c r="AI66" s="74" t="s">
        <v>1659</v>
      </c>
      <c r="AJ66" s="63"/>
      <c r="AK66" s="74" t="s">
        <v>1660</v>
      </c>
    </row>
    <row r="67" spans="1:37" ht="25.05" customHeight="1" x14ac:dyDescent="0.25">
      <c r="A67" s="269" t="s">
        <v>198</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60">
        <f>'Art. 121'!Q73</f>
        <v>0</v>
      </c>
      <c r="AE67" s="75">
        <f>IF(AG67=1,AK67,AG67)</f>
        <v>0</v>
      </c>
      <c r="AF67">
        <f>AD67/2</f>
        <v>0</v>
      </c>
      <c r="AG67" s="63">
        <f>IF(AND(AF67&gt;=0,AF67&lt;=1),1,"No aplica")</f>
        <v>1</v>
      </c>
      <c r="AH67" s="76">
        <f>AD67/(AG67*2)</f>
        <v>0</v>
      </c>
      <c r="AI67" s="77">
        <f>IF(AG67=1,AG67/$AG$72,"No aplica")</f>
        <v>0.2</v>
      </c>
      <c r="AJ67" s="77">
        <f>AF67*AI67</f>
        <v>0</v>
      </c>
      <c r="AK67" s="77">
        <f>AJ67*$AE$23</f>
        <v>0</v>
      </c>
    </row>
    <row r="68" spans="1:37" ht="25.05" customHeight="1" x14ac:dyDescent="0.25">
      <c r="A68" s="269" t="s">
        <v>199</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60">
        <f>'Art. 121'!Q74</f>
        <v>0</v>
      </c>
      <c r="AE68" s="75">
        <f>IF(AG68=1,AK68,AG68)</f>
        <v>0</v>
      </c>
      <c r="AF68">
        <f>AD68/2</f>
        <v>0</v>
      </c>
      <c r="AG68" s="63">
        <f>IF(AND(AF68&gt;=0,AF68&lt;=1),1,"No aplica")</f>
        <v>1</v>
      </c>
      <c r="AH68" s="76">
        <f>AD68/(AG68*2)</f>
        <v>0</v>
      </c>
      <c r="AI68" s="77">
        <f>IF(AG68=1,AG68/$AG$72,"No aplica")</f>
        <v>0.2</v>
      </c>
      <c r="AJ68" s="77">
        <f>AF68*AI68</f>
        <v>0</v>
      </c>
      <c r="AK68" s="77">
        <f>AJ68*$AE$23</f>
        <v>0</v>
      </c>
    </row>
    <row r="69" spans="1:37" ht="25.05" customHeight="1" x14ac:dyDescent="0.25">
      <c r="A69" s="269" t="s">
        <v>200</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60">
        <f>'Art. 121'!Q75</f>
        <v>0</v>
      </c>
      <c r="AE69" s="75">
        <f>IF(AG69=1,AK69,AG69)</f>
        <v>0</v>
      </c>
      <c r="AF69">
        <f>AD69/2</f>
        <v>0</v>
      </c>
      <c r="AG69" s="63">
        <f>IF(AND(AF69&gt;=0,AF69&lt;=1),1,"No aplica")</f>
        <v>1</v>
      </c>
      <c r="AH69" s="76">
        <f>AD69/(AG69*2)</f>
        <v>0</v>
      </c>
      <c r="AI69" s="77">
        <f>IF(AG69=1,AG69/$AG$72,"No aplica")</f>
        <v>0.2</v>
      </c>
      <c r="AJ69" s="77">
        <f>AF69*AI69</f>
        <v>0</v>
      </c>
      <c r="AK69" s="77">
        <f>AJ69*$AE$23</f>
        <v>0</v>
      </c>
    </row>
    <row r="70" spans="1:37" ht="25.05" customHeight="1" x14ac:dyDescent="0.25">
      <c r="A70" s="269" t="s">
        <v>201</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60">
        <f>'Art. 121'!Q76</f>
        <v>0</v>
      </c>
      <c r="AE70" s="75">
        <f>IF(AG70=1,AK70,AG70)</f>
        <v>0</v>
      </c>
      <c r="AF70">
        <f>AD70/2</f>
        <v>0</v>
      </c>
      <c r="AG70" s="63">
        <f>IF(AND(AF70&gt;=0,AF70&lt;=1),1,"No aplica")</f>
        <v>1</v>
      </c>
      <c r="AH70" s="76">
        <f>AD70/(AG70*2)</f>
        <v>0</v>
      </c>
      <c r="AI70" s="77">
        <f>IF(AG70=1,AG70/$AG$72,"No aplica")</f>
        <v>0.2</v>
      </c>
      <c r="AJ70" s="77">
        <f>AF70*AI70</f>
        <v>0</v>
      </c>
      <c r="AK70" s="77">
        <f>AJ70*$AE$23</f>
        <v>0</v>
      </c>
    </row>
    <row r="71" spans="1:37" ht="25.05" customHeight="1" x14ac:dyDescent="0.25">
      <c r="A71" s="269" t="s">
        <v>202</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60">
        <f>'Art. 121'!Q77</f>
        <v>0</v>
      </c>
      <c r="AE71" s="75">
        <f>IF(AG71=1,AK71,AG71)</f>
        <v>0</v>
      </c>
      <c r="AF71">
        <f>AD71/2</f>
        <v>0</v>
      </c>
      <c r="AG71" s="63">
        <f>IF(AND(AF71&gt;=0,AF71&lt;=1),1,"No aplica")</f>
        <v>1</v>
      </c>
      <c r="AH71" s="76">
        <f>AD71/(AG71*2)</f>
        <v>0</v>
      </c>
      <c r="AI71" s="77">
        <f>IF(AG71=1,AG71/$AG$72,"No aplica")</f>
        <v>0.2</v>
      </c>
      <c r="AJ71" s="77">
        <f>AF71*AI71</f>
        <v>0</v>
      </c>
      <c r="AK71" s="77">
        <f>AJ71*$AE$23</f>
        <v>0</v>
      </c>
    </row>
    <row r="72" spans="1:37" ht="25.05" customHeight="1" x14ac:dyDescent="0.25">
      <c r="A72" s="286" t="s">
        <v>1668</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5">
        <f>SUM(AE67:AE71)</f>
        <v>0</v>
      </c>
      <c r="AF72" s="50"/>
      <c r="AG72" s="63">
        <f>SUM(AG67:AG71)</f>
        <v>5</v>
      </c>
      <c r="AH72" s="78"/>
      <c r="AI72" s="79"/>
      <c r="AJ72" s="79"/>
      <c r="AK72" s="79"/>
    </row>
    <row r="73" spans="1:37" ht="25.05" customHeight="1" x14ac:dyDescent="0.25">
      <c r="A73" s="287" t="s">
        <v>1669</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5">
        <f>AE72/$AE$23*100</f>
        <v>0</v>
      </c>
      <c r="AF73" s="50"/>
      <c r="AG73" s="63"/>
      <c r="AH73" s="78"/>
      <c r="AI73" s="79"/>
      <c r="AJ73" s="79"/>
      <c r="AK73" s="79"/>
    </row>
    <row r="74" spans="1:37" ht="25.05"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5.05"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5.05" customHeight="1" x14ac:dyDescent="0.25">
      <c r="A76" s="289" t="s">
        <v>216</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05"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5.05"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5.05" customHeight="1" x14ac:dyDescent="0.25">
      <c r="A79" s="290" t="s">
        <v>167</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1" t="s">
        <v>188</v>
      </c>
      <c r="AE79" s="52" t="s">
        <v>8</v>
      </c>
      <c r="AF79" s="63" t="s">
        <v>1656</v>
      </c>
      <c r="AG79" s="63" t="s">
        <v>1657</v>
      </c>
      <c r="AH79" s="63" t="s">
        <v>1658</v>
      </c>
      <c r="AI79" s="74" t="s">
        <v>1659</v>
      </c>
      <c r="AJ79" s="63"/>
      <c r="AK79" s="74" t="s">
        <v>1660</v>
      </c>
    </row>
    <row r="80" spans="1:37" ht="25.05" customHeight="1" x14ac:dyDescent="0.25">
      <c r="A80" s="269" t="s">
        <v>190</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60">
        <f>'Art. 121'!Q86</f>
        <v>0</v>
      </c>
      <c r="AE80" s="75">
        <f t="shared" ref="AE80:AE85" si="14">IF(AG80=1,AK80,AG80)</f>
        <v>0</v>
      </c>
      <c r="AF80">
        <f t="shared" ref="AF80:AF85" si="15">AD80/2</f>
        <v>0</v>
      </c>
      <c r="AG80" s="63">
        <f t="shared" ref="AG80:AG85" si="16">IF(AND(AF80&gt;=0,AF80&lt;=1),1,"No aplica")</f>
        <v>1</v>
      </c>
      <c r="AH80" s="76">
        <f t="shared" ref="AH80:AH85" si="17">AD80/(AG80*2)</f>
        <v>0</v>
      </c>
      <c r="AI80" s="77">
        <f t="shared" ref="AI80:AI85" si="18">IF(AG80=1,AG80/$AG$86,"No aplica")</f>
        <v>0.16666666666666666</v>
      </c>
      <c r="AJ80" s="77">
        <f t="shared" ref="AJ80:AJ85" si="19">AF80*AI80</f>
        <v>0</v>
      </c>
      <c r="AK80" s="77">
        <f t="shared" ref="AK80:AK85" si="20">AJ80*$AE$23</f>
        <v>0</v>
      </c>
    </row>
    <row r="81" spans="1:37" ht="25.05" customHeight="1" x14ac:dyDescent="0.25">
      <c r="A81" s="269" t="s">
        <v>191</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60">
        <f>'Art. 121'!Q87</f>
        <v>0</v>
      </c>
      <c r="AE81" s="75">
        <f t="shared" si="14"/>
        <v>0</v>
      </c>
      <c r="AF81">
        <f t="shared" si="15"/>
        <v>0</v>
      </c>
      <c r="AG81" s="63">
        <f t="shared" si="16"/>
        <v>1</v>
      </c>
      <c r="AH81" s="76">
        <f t="shared" si="17"/>
        <v>0</v>
      </c>
      <c r="AI81" s="77">
        <f t="shared" si="18"/>
        <v>0.16666666666666666</v>
      </c>
      <c r="AJ81" s="77">
        <f t="shared" si="19"/>
        <v>0</v>
      </c>
      <c r="AK81" s="77">
        <f t="shared" si="20"/>
        <v>0</v>
      </c>
    </row>
    <row r="82" spans="1:37" ht="25.05" customHeight="1" x14ac:dyDescent="0.25">
      <c r="A82" s="269" t="s">
        <v>204</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60">
        <f>'Art. 121'!Q88</f>
        <v>0</v>
      </c>
      <c r="AE82" s="75">
        <f t="shared" si="14"/>
        <v>0</v>
      </c>
      <c r="AF82">
        <f t="shared" si="15"/>
        <v>0</v>
      </c>
      <c r="AG82" s="63">
        <f t="shared" si="16"/>
        <v>1</v>
      </c>
      <c r="AH82" s="76">
        <f t="shared" si="17"/>
        <v>0</v>
      </c>
      <c r="AI82" s="77">
        <f t="shared" si="18"/>
        <v>0.16666666666666666</v>
      </c>
      <c r="AJ82" s="77">
        <f t="shared" si="19"/>
        <v>0</v>
      </c>
      <c r="AK82" s="77">
        <f t="shared" si="20"/>
        <v>0</v>
      </c>
    </row>
    <row r="83" spans="1:37" ht="25.05" customHeight="1" x14ac:dyDescent="0.25">
      <c r="A83" s="269" t="s">
        <v>217</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0">
        <f>'Art. 121'!Q89</f>
        <v>0</v>
      </c>
      <c r="AE83" s="75">
        <f t="shared" si="14"/>
        <v>0</v>
      </c>
      <c r="AF83">
        <f t="shared" si="15"/>
        <v>0</v>
      </c>
      <c r="AG83" s="63">
        <f t="shared" si="16"/>
        <v>1</v>
      </c>
      <c r="AH83" s="76">
        <f t="shared" si="17"/>
        <v>0</v>
      </c>
      <c r="AI83" s="77">
        <f t="shared" si="18"/>
        <v>0.16666666666666666</v>
      </c>
      <c r="AJ83" s="77">
        <f t="shared" si="19"/>
        <v>0</v>
      </c>
      <c r="AK83" s="77">
        <f t="shared" si="20"/>
        <v>0</v>
      </c>
    </row>
    <row r="84" spans="1:37" ht="25.05" customHeight="1" x14ac:dyDescent="0.25">
      <c r="A84" s="269" t="s">
        <v>218</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60">
        <f>'Art. 121'!Q90</f>
        <v>0</v>
      </c>
      <c r="AE84" s="75">
        <f t="shared" si="14"/>
        <v>0</v>
      </c>
      <c r="AF84">
        <f t="shared" si="15"/>
        <v>0</v>
      </c>
      <c r="AG84" s="63">
        <f t="shared" si="16"/>
        <v>1</v>
      </c>
      <c r="AH84" s="76">
        <f t="shared" si="17"/>
        <v>0</v>
      </c>
      <c r="AI84" s="77">
        <f t="shared" si="18"/>
        <v>0.16666666666666666</v>
      </c>
      <c r="AJ84" s="77">
        <f t="shared" si="19"/>
        <v>0</v>
      </c>
      <c r="AK84" s="77">
        <f t="shared" si="20"/>
        <v>0</v>
      </c>
    </row>
    <row r="85" spans="1:37" ht="25.05" customHeight="1" x14ac:dyDescent="0.25">
      <c r="A85" s="269" t="s">
        <v>219</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60">
        <f>'Art. 121'!Q91</f>
        <v>0</v>
      </c>
      <c r="AE85" s="75">
        <f t="shared" si="14"/>
        <v>0</v>
      </c>
      <c r="AF85">
        <f t="shared" si="15"/>
        <v>0</v>
      </c>
      <c r="AG85" s="63">
        <f t="shared" si="16"/>
        <v>1</v>
      </c>
      <c r="AH85" s="76">
        <f t="shared" si="17"/>
        <v>0</v>
      </c>
      <c r="AI85" s="77">
        <f t="shared" si="18"/>
        <v>0.16666666666666666</v>
      </c>
      <c r="AJ85" s="77">
        <f t="shared" si="19"/>
        <v>0</v>
      </c>
      <c r="AK85" s="77">
        <f t="shared" si="20"/>
        <v>0</v>
      </c>
    </row>
    <row r="86" spans="1:37" ht="25.05"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5">
        <f>SUM(AE80:AE85)</f>
        <v>0</v>
      </c>
      <c r="AF86" s="50"/>
      <c r="AG86" s="63">
        <f>SUM(AG80:AG85)</f>
        <v>6</v>
      </c>
      <c r="AH86" s="78"/>
      <c r="AI86" s="79"/>
      <c r="AJ86" s="79"/>
      <c r="AK86" s="79"/>
    </row>
    <row r="87" spans="1:37" ht="25.05"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5">
        <f>AE86/$AE$23*100</f>
        <v>0</v>
      </c>
      <c r="AF87" s="50"/>
      <c r="AG87" s="63"/>
      <c r="AH87" s="78"/>
      <c r="AI87" s="79"/>
      <c r="AJ87" s="79"/>
      <c r="AK87" s="79"/>
    </row>
    <row r="88" spans="1:37" ht="25.05"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5.05" customHeight="1" x14ac:dyDescent="0.25">
      <c r="A89" s="288" t="s">
        <v>197</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91" t="s">
        <v>188</v>
      </c>
      <c r="AE89" s="92" t="s">
        <v>8</v>
      </c>
      <c r="AF89" s="63" t="s">
        <v>1656</v>
      </c>
      <c r="AG89" s="63" t="s">
        <v>1657</v>
      </c>
      <c r="AH89" s="63" t="s">
        <v>1658</v>
      </c>
      <c r="AI89" s="74" t="s">
        <v>1659</v>
      </c>
      <c r="AJ89" s="63"/>
      <c r="AK89" s="74" t="s">
        <v>1660</v>
      </c>
    </row>
    <row r="90" spans="1:37" ht="25.05" customHeight="1" x14ac:dyDescent="0.25">
      <c r="A90" s="269" t="s">
        <v>220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60">
        <f>'Art. 121'!Q94</f>
        <v>0</v>
      </c>
      <c r="AE90" s="75">
        <f>IF(AG90=1,AK90,AG90)</f>
        <v>0</v>
      </c>
      <c r="AF90">
        <f>AD90/2</f>
        <v>0</v>
      </c>
      <c r="AG90" s="63">
        <f>IF(AND(AF90&gt;=0,AF90&lt;=1),1,"No aplica")</f>
        <v>1</v>
      </c>
      <c r="AH90" s="76">
        <f>AD90/(AG90*2)</f>
        <v>0</v>
      </c>
      <c r="AI90" s="77">
        <f>IF(AG90=1,AG90/$AG$95,"No aplica")</f>
        <v>0.2</v>
      </c>
      <c r="AJ90" s="77">
        <f>AF90*AI90</f>
        <v>0</v>
      </c>
      <c r="AK90" s="77">
        <f>AJ90*$AE$23</f>
        <v>0</v>
      </c>
    </row>
    <row r="91" spans="1:37" ht="25.05" customHeight="1" x14ac:dyDescent="0.25">
      <c r="A91" s="269" t="s">
        <v>221</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60">
        <f>'Art. 121'!Q95</f>
        <v>0</v>
      </c>
      <c r="AE91" s="75">
        <f>IF(AG91=1,AK91,AG91)</f>
        <v>0</v>
      </c>
      <c r="AF91">
        <f>AD91/2</f>
        <v>0</v>
      </c>
      <c r="AG91" s="63">
        <f>IF(AND(AF91&gt;=0,AF91&lt;=1),1,"No aplica")</f>
        <v>1</v>
      </c>
      <c r="AH91" s="76">
        <f>AD91/(AG91*2)</f>
        <v>0</v>
      </c>
      <c r="AI91" s="77">
        <f>IF(AG91=1,AG91/$AG$95,"No aplica")</f>
        <v>0.2</v>
      </c>
      <c r="AJ91" s="77">
        <f>AF91*AI91</f>
        <v>0</v>
      </c>
      <c r="AK91" s="77">
        <f>AJ91*$AE$23</f>
        <v>0</v>
      </c>
    </row>
    <row r="92" spans="1:37" ht="25.05" customHeight="1" x14ac:dyDescent="0.25">
      <c r="A92" s="269" t="s">
        <v>222</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60">
        <f>'Art. 121'!Q96</f>
        <v>0</v>
      </c>
      <c r="AE92" s="75">
        <f>IF(AG92=1,AK92,AG92)</f>
        <v>0</v>
      </c>
      <c r="AF92">
        <f>AD92/2</f>
        <v>0</v>
      </c>
      <c r="AG92" s="63">
        <f>IF(AND(AF92&gt;=0,AF92&lt;=1),1,"No aplica")</f>
        <v>1</v>
      </c>
      <c r="AH92" s="76">
        <f>AD92/(AG92*2)</f>
        <v>0</v>
      </c>
      <c r="AI92" s="77">
        <f>IF(AG92=1,AG92/$AG$95,"No aplica")</f>
        <v>0.2</v>
      </c>
      <c r="AJ92" s="77">
        <f>AF92*AI92</f>
        <v>0</v>
      </c>
      <c r="AK92" s="77">
        <f>AJ92*$AE$23</f>
        <v>0</v>
      </c>
    </row>
    <row r="93" spans="1:37" ht="25.05" customHeight="1" x14ac:dyDescent="0.25">
      <c r="A93" s="269" t="s">
        <v>223</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60">
        <f>'Art. 121'!Q97</f>
        <v>0</v>
      </c>
      <c r="AE93" s="75">
        <f>IF(AG93=1,AK93,AG93)</f>
        <v>0</v>
      </c>
      <c r="AF93">
        <f>AD93/2</f>
        <v>0</v>
      </c>
      <c r="AG93" s="63">
        <f>IF(AND(AF93&gt;=0,AF93&lt;=1),1,"No aplica")</f>
        <v>1</v>
      </c>
      <c r="AH93" s="76">
        <f>AD93/(AG93*2)</f>
        <v>0</v>
      </c>
      <c r="AI93" s="77">
        <f>IF(AG93=1,AG93/$AG$95,"No aplica")</f>
        <v>0.2</v>
      </c>
      <c r="AJ93" s="77">
        <f>AF93*AI93</f>
        <v>0</v>
      </c>
      <c r="AK93" s="77">
        <f>AJ93*$AE$23</f>
        <v>0</v>
      </c>
    </row>
    <row r="94" spans="1:37" ht="25.05" customHeight="1" x14ac:dyDescent="0.25">
      <c r="A94" s="269" t="s">
        <v>224</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60">
        <f>'Art. 121'!Q98</f>
        <v>0</v>
      </c>
      <c r="AE94" s="75">
        <f>IF(AG94=1,AK94,AG94)</f>
        <v>0</v>
      </c>
      <c r="AF94">
        <f>AD94/2</f>
        <v>0</v>
      </c>
      <c r="AG94" s="63">
        <f>IF(AND(AF94&gt;=0,AF94&lt;=1),1,"No aplica")</f>
        <v>1</v>
      </c>
      <c r="AH94" s="76">
        <f>AD94/(AG94*2)</f>
        <v>0</v>
      </c>
      <c r="AI94" s="77">
        <f>IF(AG94=1,AG94/$AG$95,"No aplica")</f>
        <v>0.2</v>
      </c>
      <c r="AJ94" s="77">
        <f>AF94*AI94</f>
        <v>0</v>
      </c>
      <c r="AK94" s="77">
        <f>AJ94*$AE$23</f>
        <v>0</v>
      </c>
    </row>
    <row r="95" spans="1:37" ht="25.05" customHeight="1" x14ac:dyDescent="0.25">
      <c r="A95" s="286" t="s">
        <v>1672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5">
        <f>SUM(AE90:AE94)</f>
        <v>0</v>
      </c>
      <c r="AF95" s="50"/>
      <c r="AG95" s="63">
        <f>SUM(AG90:AG94)</f>
        <v>5</v>
      </c>
      <c r="AH95" s="78"/>
      <c r="AI95" s="79"/>
      <c r="AJ95" s="79"/>
      <c r="AK95" s="79"/>
    </row>
    <row r="96" spans="1:37" ht="25.05" customHeight="1" x14ac:dyDescent="0.25">
      <c r="A96" s="287" t="s">
        <v>1673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5">
        <f>AE95/$AE$23*100</f>
        <v>0</v>
      </c>
      <c r="AF96" s="50"/>
      <c r="AG96" s="63"/>
      <c r="AH96" s="78"/>
      <c r="AI96" s="79"/>
      <c r="AJ96" s="79"/>
      <c r="AK96" s="79"/>
    </row>
    <row r="97" spans="1:37" ht="25.05"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5.05"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5.05" customHeight="1" x14ac:dyDescent="0.25">
      <c r="A99" s="289" t="s">
        <v>225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05"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5.05"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5.05" customHeight="1" x14ac:dyDescent="0.25">
      <c r="A102" s="290" t="s">
        <v>167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1" t="s">
        <v>188</v>
      </c>
      <c r="AE102" s="52" t="s">
        <v>8</v>
      </c>
      <c r="AF102" s="63" t="s">
        <v>1656</v>
      </c>
      <c r="AG102" s="63" t="s">
        <v>1657</v>
      </c>
      <c r="AH102" s="63" t="s">
        <v>1658</v>
      </c>
      <c r="AI102" s="74" t="s">
        <v>1659</v>
      </c>
      <c r="AJ102" s="63"/>
      <c r="AK102" s="74" t="s">
        <v>1660</v>
      </c>
    </row>
    <row r="103" spans="1:37" ht="25.05" customHeight="1" x14ac:dyDescent="0.25">
      <c r="A103" s="269" t="s">
        <v>190</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60">
        <f>'Art. 121'!Q107</f>
        <v>2</v>
      </c>
      <c r="AE103" s="75">
        <f t="shared" ref="AE103:AE110" si="21">IF(AG103=1,AK103,AG103)</f>
        <v>0.26595744680851063</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0.26595744680851063</v>
      </c>
    </row>
    <row r="104" spans="1:37" ht="25.05" customHeight="1" x14ac:dyDescent="0.25">
      <c r="A104" s="269" t="s">
        <v>191</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60">
        <f>'Art. 121'!Q108</f>
        <v>2</v>
      </c>
      <c r="AE104" s="75">
        <f t="shared" si="21"/>
        <v>0.26595744680851063</v>
      </c>
      <c r="AF104">
        <f t="shared" si="22"/>
        <v>1</v>
      </c>
      <c r="AG104" s="63">
        <f t="shared" si="23"/>
        <v>1</v>
      </c>
      <c r="AH104" s="76">
        <f t="shared" si="24"/>
        <v>1</v>
      </c>
      <c r="AI104" s="77">
        <f t="shared" si="25"/>
        <v>0.125</v>
      </c>
      <c r="AJ104" s="77">
        <f t="shared" si="26"/>
        <v>0.125</v>
      </c>
      <c r="AK104" s="77">
        <f t="shared" si="27"/>
        <v>0.26595744680851063</v>
      </c>
    </row>
    <row r="105" spans="1:37" ht="25.05" customHeight="1" x14ac:dyDescent="0.25">
      <c r="A105" s="269" t="s">
        <v>226</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60">
        <f>'Art. 121'!Q109</f>
        <v>2</v>
      </c>
      <c r="AE105" s="75">
        <f t="shared" si="21"/>
        <v>0.26595744680851063</v>
      </c>
      <c r="AF105">
        <f t="shared" si="22"/>
        <v>1</v>
      </c>
      <c r="AG105" s="63">
        <f t="shared" si="23"/>
        <v>1</v>
      </c>
      <c r="AH105" s="76">
        <f t="shared" si="24"/>
        <v>1</v>
      </c>
      <c r="AI105" s="77">
        <f t="shared" si="25"/>
        <v>0.125</v>
      </c>
      <c r="AJ105" s="77">
        <f t="shared" si="26"/>
        <v>0.125</v>
      </c>
      <c r="AK105" s="77">
        <f t="shared" si="27"/>
        <v>0.26595744680851063</v>
      </c>
    </row>
    <row r="106" spans="1:37" ht="25.05" customHeight="1" x14ac:dyDescent="0.25">
      <c r="A106" s="269" t="s">
        <v>227</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60">
        <f>'Art. 121'!Q110</f>
        <v>2</v>
      </c>
      <c r="AE106" s="75">
        <f t="shared" si="21"/>
        <v>0.26595744680851063</v>
      </c>
      <c r="AF106">
        <f t="shared" si="22"/>
        <v>1</v>
      </c>
      <c r="AG106" s="63">
        <f t="shared" si="23"/>
        <v>1</v>
      </c>
      <c r="AH106" s="76">
        <f t="shared" si="24"/>
        <v>1</v>
      </c>
      <c r="AI106" s="77">
        <f t="shared" si="25"/>
        <v>0.125</v>
      </c>
      <c r="AJ106" s="77">
        <f t="shared" si="26"/>
        <v>0.125</v>
      </c>
      <c r="AK106" s="77">
        <f t="shared" si="27"/>
        <v>0.26595744680851063</v>
      </c>
    </row>
    <row r="107" spans="1:37" ht="25.05" customHeight="1" x14ac:dyDescent="0.25">
      <c r="A107" s="269" t="s">
        <v>228</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60">
        <f>'Art. 121'!Q111</f>
        <v>2</v>
      </c>
      <c r="AE107" s="75">
        <f t="shared" si="21"/>
        <v>0.26595744680851063</v>
      </c>
      <c r="AF107">
        <f t="shared" si="22"/>
        <v>1</v>
      </c>
      <c r="AG107" s="63">
        <f t="shared" si="23"/>
        <v>1</v>
      </c>
      <c r="AH107" s="76">
        <f t="shared" si="24"/>
        <v>1</v>
      </c>
      <c r="AI107" s="77">
        <f t="shared" si="25"/>
        <v>0.125</v>
      </c>
      <c r="AJ107" s="77">
        <f t="shared" si="26"/>
        <v>0.125</v>
      </c>
      <c r="AK107" s="77">
        <f t="shared" si="27"/>
        <v>0.26595744680851063</v>
      </c>
    </row>
    <row r="108" spans="1:37" ht="25.05" customHeight="1" x14ac:dyDescent="0.25">
      <c r="A108" s="269" t="s">
        <v>229</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60">
        <f>'Art. 121'!Q112</f>
        <v>2</v>
      </c>
      <c r="AE108" s="75">
        <f t="shared" si="21"/>
        <v>0.26595744680851063</v>
      </c>
      <c r="AF108">
        <f t="shared" si="22"/>
        <v>1</v>
      </c>
      <c r="AG108" s="63">
        <f t="shared" si="23"/>
        <v>1</v>
      </c>
      <c r="AH108" s="76">
        <f t="shared" si="24"/>
        <v>1</v>
      </c>
      <c r="AI108" s="77">
        <f t="shared" si="25"/>
        <v>0.125</v>
      </c>
      <c r="AJ108" s="77">
        <f t="shared" si="26"/>
        <v>0.125</v>
      </c>
      <c r="AK108" s="77">
        <f t="shared" si="27"/>
        <v>0.26595744680851063</v>
      </c>
    </row>
    <row r="109" spans="1:37" ht="25.05" customHeight="1" x14ac:dyDescent="0.25">
      <c r="A109" s="269" t="s">
        <v>230</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60">
        <f>'Art. 121'!Q113</f>
        <v>2</v>
      </c>
      <c r="AE109" s="75">
        <f t="shared" si="21"/>
        <v>0.26595744680851063</v>
      </c>
      <c r="AF109">
        <f t="shared" si="22"/>
        <v>1</v>
      </c>
      <c r="AG109" s="63">
        <f t="shared" si="23"/>
        <v>1</v>
      </c>
      <c r="AH109" s="76">
        <f t="shared" si="24"/>
        <v>1</v>
      </c>
      <c r="AI109" s="77">
        <f t="shared" si="25"/>
        <v>0.125</v>
      </c>
      <c r="AJ109" s="77">
        <f t="shared" si="26"/>
        <v>0.125</v>
      </c>
      <c r="AK109" s="77">
        <f t="shared" si="27"/>
        <v>0.26595744680851063</v>
      </c>
    </row>
    <row r="110" spans="1:37" ht="25.05" customHeight="1" x14ac:dyDescent="0.25">
      <c r="A110" s="269" t="s">
        <v>231</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60">
        <f>'Art. 121'!Q114</f>
        <v>2</v>
      </c>
      <c r="AE110" s="75">
        <f t="shared" si="21"/>
        <v>0.26595744680851063</v>
      </c>
      <c r="AF110">
        <f t="shared" si="22"/>
        <v>1</v>
      </c>
      <c r="AG110" s="63">
        <f t="shared" si="23"/>
        <v>1</v>
      </c>
      <c r="AH110" s="76">
        <f t="shared" si="24"/>
        <v>1</v>
      </c>
      <c r="AI110" s="77">
        <f t="shared" si="25"/>
        <v>0.125</v>
      </c>
      <c r="AJ110" s="77">
        <f t="shared" si="26"/>
        <v>0.125</v>
      </c>
      <c r="AK110" s="77">
        <f t="shared" si="27"/>
        <v>0.26595744680851063</v>
      </c>
    </row>
    <row r="111" spans="1:37" ht="25.05" customHeight="1" x14ac:dyDescent="0.25">
      <c r="A111" s="286" t="s">
        <v>1674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5">
        <f>SUM(AE103:AE110)</f>
        <v>2.1276595744680851</v>
      </c>
      <c r="AF111" s="50"/>
      <c r="AG111" s="63">
        <f>SUM(AG103:AG110)</f>
        <v>8</v>
      </c>
      <c r="AH111" s="78"/>
      <c r="AI111" s="79"/>
      <c r="AJ111" s="79"/>
      <c r="AK111" s="79"/>
    </row>
    <row r="112" spans="1:37" ht="25.05" customHeight="1" x14ac:dyDescent="0.25">
      <c r="A112" s="287" t="s">
        <v>1675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5">
        <f>AE111/$AE$23*100</f>
        <v>100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88" t="s">
        <v>197</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91" t="s">
        <v>188</v>
      </c>
      <c r="AE114" s="92" t="s">
        <v>8</v>
      </c>
      <c r="AF114" s="63" t="s">
        <v>1656</v>
      </c>
      <c r="AG114" s="63" t="s">
        <v>1657</v>
      </c>
      <c r="AH114" s="63" t="s">
        <v>1658</v>
      </c>
      <c r="AI114" s="74" t="s">
        <v>1659</v>
      </c>
      <c r="AJ114" s="63"/>
      <c r="AK114" s="74" t="s">
        <v>1660</v>
      </c>
    </row>
    <row r="115" spans="1:37" ht="25.05" customHeight="1" x14ac:dyDescent="0.25">
      <c r="A115" s="269" t="s">
        <v>232</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60">
        <f>'Art. 121'!Q117</f>
        <v>2</v>
      </c>
      <c r="AE115" s="75">
        <f>IF(AG115=1,AK115,AG115)</f>
        <v>0.42553191489361702</v>
      </c>
      <c r="AF115">
        <f>AD115/2</f>
        <v>1</v>
      </c>
      <c r="AG115" s="63">
        <f>IF(AND(AF115&gt;=0,AF115&lt;=1),1,"No aplica")</f>
        <v>1</v>
      </c>
      <c r="AH115" s="76">
        <f>AD115/(AG115*2)</f>
        <v>1</v>
      </c>
      <c r="AI115" s="77">
        <f>IF(AG115=1,AG115/$AG$120,"No aplica")</f>
        <v>0.2</v>
      </c>
      <c r="AJ115" s="77">
        <f>AF115*AI115</f>
        <v>0.2</v>
      </c>
      <c r="AK115" s="77">
        <f>AJ115*$AE$23</f>
        <v>0.42553191489361702</v>
      </c>
    </row>
    <row r="116" spans="1:37" ht="25.05" customHeight="1" x14ac:dyDescent="0.25">
      <c r="A116" s="269" t="s">
        <v>233</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60">
        <f>'Art. 121'!Q118</f>
        <v>2</v>
      </c>
      <c r="AE116" s="75">
        <f>IF(AG116=1,AK116,AG116)</f>
        <v>0.42553191489361702</v>
      </c>
      <c r="AF116">
        <f>AD116/2</f>
        <v>1</v>
      </c>
      <c r="AG116" s="63">
        <f>IF(AND(AF116&gt;=0,AF116&lt;=1),1,"No aplica")</f>
        <v>1</v>
      </c>
      <c r="AH116" s="76">
        <f>AD116/(AG116*2)</f>
        <v>1</v>
      </c>
      <c r="AI116" s="77">
        <f>IF(AG116=1,AG116/$AG$120,"No aplica")</f>
        <v>0.2</v>
      </c>
      <c r="AJ116" s="77">
        <f>AF116*AI116</f>
        <v>0.2</v>
      </c>
      <c r="AK116" s="77">
        <f>AJ116*$AE$23</f>
        <v>0.42553191489361702</v>
      </c>
    </row>
    <row r="117" spans="1:37" ht="25.05" customHeight="1" x14ac:dyDescent="0.25">
      <c r="A117" s="269" t="s">
        <v>234</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60">
        <f>'Art. 121'!Q119</f>
        <v>2</v>
      </c>
      <c r="AE117" s="75">
        <f>IF(AG117=1,AK117,AG117)</f>
        <v>0.42553191489361702</v>
      </c>
      <c r="AF117">
        <f>AD117/2</f>
        <v>1</v>
      </c>
      <c r="AG117" s="63">
        <f>IF(AND(AF117&gt;=0,AF117&lt;=1),1,"No aplica")</f>
        <v>1</v>
      </c>
      <c r="AH117" s="76">
        <f>AD117/(AG117*2)</f>
        <v>1</v>
      </c>
      <c r="AI117" s="77">
        <f>IF(AG117=1,AG117/$AG$120,"No aplica")</f>
        <v>0.2</v>
      </c>
      <c r="AJ117" s="77">
        <f>AF117*AI117</f>
        <v>0.2</v>
      </c>
      <c r="AK117" s="77">
        <f>AJ117*$AE$23</f>
        <v>0.42553191489361702</v>
      </c>
    </row>
    <row r="118" spans="1:37" ht="25.05" customHeight="1" x14ac:dyDescent="0.25">
      <c r="A118" s="269" t="s">
        <v>235</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60">
        <f>'Art. 121'!Q120</f>
        <v>2</v>
      </c>
      <c r="AE118" s="75">
        <f>IF(AG118=1,AK118,AG118)</f>
        <v>0.42553191489361702</v>
      </c>
      <c r="AF118">
        <f>AD118/2</f>
        <v>1</v>
      </c>
      <c r="AG118" s="63">
        <f>IF(AND(AF118&gt;=0,AF118&lt;=1),1,"No aplica")</f>
        <v>1</v>
      </c>
      <c r="AH118" s="76">
        <f>AD118/(AG118*2)</f>
        <v>1</v>
      </c>
      <c r="AI118" s="77">
        <f>IF(AG118=1,AG118/$AG$120,"No aplica")</f>
        <v>0.2</v>
      </c>
      <c r="AJ118" s="77">
        <f>AF118*AI118</f>
        <v>0.2</v>
      </c>
      <c r="AK118" s="77">
        <f>AJ118*$AE$23</f>
        <v>0.42553191489361702</v>
      </c>
    </row>
    <row r="119" spans="1:37" ht="25.05" customHeight="1" x14ac:dyDescent="0.25">
      <c r="A119" s="269" t="s">
        <v>236</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60">
        <f>'Art. 121'!Q121</f>
        <v>2</v>
      </c>
      <c r="AE119" s="75">
        <f>IF(AG119=1,AK119,AG119)</f>
        <v>0.42553191489361702</v>
      </c>
      <c r="AF119">
        <f>AD119/2</f>
        <v>1</v>
      </c>
      <c r="AG119" s="63">
        <f>IF(AND(AF119&gt;=0,AF119&lt;=1),1,"No aplica")</f>
        <v>1</v>
      </c>
      <c r="AH119" s="76">
        <f>AD119/(AG119*2)</f>
        <v>1</v>
      </c>
      <c r="AI119" s="77">
        <f>IF(AG119=1,AG119/$AG$120,"No aplica")</f>
        <v>0.2</v>
      </c>
      <c r="AJ119" s="77">
        <f>AF119*AI119</f>
        <v>0.2</v>
      </c>
      <c r="AK119" s="77">
        <f>AJ119*$AE$23</f>
        <v>0.42553191489361702</v>
      </c>
    </row>
    <row r="120" spans="1:37" ht="25.05" customHeight="1" x14ac:dyDescent="0.25">
      <c r="A120" s="286" t="s">
        <v>1676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5">
        <f>SUM(AE115:AE119)</f>
        <v>2.1276595744680851</v>
      </c>
      <c r="AF120" s="50"/>
      <c r="AG120" s="63">
        <f>SUM(AG115:AG119)</f>
        <v>5</v>
      </c>
      <c r="AH120" s="78"/>
      <c r="AI120" s="79"/>
      <c r="AJ120" s="79"/>
      <c r="AK120" s="79"/>
    </row>
    <row r="121" spans="1:37" ht="25.05" customHeight="1" x14ac:dyDescent="0.25">
      <c r="A121" s="287" t="s">
        <v>1677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5">
        <f>AE120/$AE$23*100</f>
        <v>100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89" t="s">
        <v>237</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1" t="s">
        <v>188</v>
      </c>
      <c r="AE127" s="52" t="s">
        <v>8</v>
      </c>
      <c r="AF127" s="63" t="s">
        <v>1656</v>
      </c>
      <c r="AG127" s="63" t="s">
        <v>1657</v>
      </c>
      <c r="AH127" s="63" t="s">
        <v>1658</v>
      </c>
      <c r="AI127" s="74" t="s">
        <v>1659</v>
      </c>
      <c r="AJ127" s="63"/>
      <c r="AK127" s="74" t="s">
        <v>1660</v>
      </c>
    </row>
    <row r="128" spans="1:37" ht="25.05" customHeight="1" x14ac:dyDescent="0.25">
      <c r="A128" s="269" t="s">
        <v>190</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60">
        <f>'Art. 121'!Q130</f>
        <v>0</v>
      </c>
      <c r="AE128" s="75">
        <f t="shared" ref="AE128:AE142" si="28">IF(AG128=1,AK128,AG128)</f>
        <v>0</v>
      </c>
      <c r="AF128">
        <f t="shared" ref="AF128:AF142" si="29">AD128/2</f>
        <v>0</v>
      </c>
      <c r="AG128" s="63">
        <f t="shared" ref="AG128:AG142" si="30">IF(AND(AF128&gt;=0,AF128&lt;=1),1,"No aplica")</f>
        <v>1</v>
      </c>
      <c r="AH128" s="76">
        <f t="shared" ref="AH128:AH142" si="31">AD128/(AG128*2)</f>
        <v>0</v>
      </c>
      <c r="AI128" s="77">
        <f t="shared" ref="AI128:AI142" si="32">IF(AG128=1,AG128/$AG$143,"No aplica")</f>
        <v>6.6666666666666666E-2</v>
      </c>
      <c r="AJ128" s="77">
        <f t="shared" ref="AJ128:AJ142" si="33">AF128*AI128</f>
        <v>0</v>
      </c>
      <c r="AK128" s="77">
        <f t="shared" ref="AK128:AK142" si="34">AJ128*$AE$23</f>
        <v>0</v>
      </c>
    </row>
    <row r="129" spans="1:37" ht="25.05" customHeight="1" x14ac:dyDescent="0.25">
      <c r="A129" s="269" t="s">
        <v>191</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60">
        <f>'Art. 121'!Q131</f>
        <v>0</v>
      </c>
      <c r="AE129" s="75">
        <f t="shared" si="28"/>
        <v>0</v>
      </c>
      <c r="AF129">
        <f t="shared" si="29"/>
        <v>0</v>
      </c>
      <c r="AG129" s="63">
        <f t="shared" si="30"/>
        <v>1</v>
      </c>
      <c r="AH129" s="76">
        <f t="shared" si="31"/>
        <v>0</v>
      </c>
      <c r="AI129" s="77">
        <f t="shared" si="32"/>
        <v>6.6666666666666666E-2</v>
      </c>
      <c r="AJ129" s="77">
        <f t="shared" si="33"/>
        <v>0</v>
      </c>
      <c r="AK129" s="77">
        <f t="shared" si="34"/>
        <v>0</v>
      </c>
    </row>
    <row r="130" spans="1:37" ht="25.05" customHeight="1" x14ac:dyDescent="0.25">
      <c r="A130" s="269" t="s">
        <v>238</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0">
        <f>'Art. 121'!Q132</f>
        <v>0</v>
      </c>
      <c r="AE130" s="75">
        <f t="shared" si="28"/>
        <v>0</v>
      </c>
      <c r="AF130">
        <f t="shared" si="29"/>
        <v>0</v>
      </c>
      <c r="AG130" s="63">
        <f t="shared" si="30"/>
        <v>1</v>
      </c>
      <c r="AH130" s="76">
        <f t="shared" si="31"/>
        <v>0</v>
      </c>
      <c r="AI130" s="77">
        <f t="shared" si="32"/>
        <v>6.6666666666666666E-2</v>
      </c>
      <c r="AJ130" s="77">
        <f t="shared" si="33"/>
        <v>0</v>
      </c>
      <c r="AK130" s="77">
        <f t="shared" si="34"/>
        <v>0</v>
      </c>
    </row>
    <row r="131" spans="1:37" ht="25.05" customHeight="1" x14ac:dyDescent="0.25">
      <c r="A131" s="269" t="s">
        <v>239</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60">
        <f>'Art. 121'!Q133</f>
        <v>0</v>
      </c>
      <c r="AE131" s="75">
        <f t="shared" si="28"/>
        <v>0</v>
      </c>
      <c r="AF131">
        <f t="shared" si="29"/>
        <v>0</v>
      </c>
      <c r="AG131" s="63">
        <f t="shared" si="30"/>
        <v>1</v>
      </c>
      <c r="AH131" s="76">
        <f t="shared" si="31"/>
        <v>0</v>
      </c>
      <c r="AI131" s="77">
        <f t="shared" si="32"/>
        <v>6.6666666666666666E-2</v>
      </c>
      <c r="AJ131" s="77">
        <f t="shared" si="33"/>
        <v>0</v>
      </c>
      <c r="AK131" s="77">
        <f t="shared" si="34"/>
        <v>0</v>
      </c>
    </row>
    <row r="132" spans="1:37" ht="25.05" customHeight="1" x14ac:dyDescent="0.25">
      <c r="A132" s="269" t="s">
        <v>240</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60">
        <f>'Art. 121'!Q134</f>
        <v>0</v>
      </c>
      <c r="AE132" s="75">
        <f t="shared" si="28"/>
        <v>0</v>
      </c>
      <c r="AF132">
        <f t="shared" si="29"/>
        <v>0</v>
      </c>
      <c r="AG132" s="63">
        <f t="shared" si="30"/>
        <v>1</v>
      </c>
      <c r="AH132" s="76">
        <f t="shared" si="31"/>
        <v>0</v>
      </c>
      <c r="AI132" s="77">
        <f t="shared" si="32"/>
        <v>6.6666666666666666E-2</v>
      </c>
      <c r="AJ132" s="77">
        <f t="shared" si="33"/>
        <v>0</v>
      </c>
      <c r="AK132" s="77">
        <f t="shared" si="34"/>
        <v>0</v>
      </c>
    </row>
    <row r="133" spans="1:37" ht="25.05" customHeight="1" x14ac:dyDescent="0.25">
      <c r="A133" s="269" t="s">
        <v>241</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60">
        <f>'Art. 121'!Q135</f>
        <v>0</v>
      </c>
      <c r="AE133" s="75">
        <f t="shared" si="28"/>
        <v>0</v>
      </c>
      <c r="AF133">
        <f t="shared" si="29"/>
        <v>0</v>
      </c>
      <c r="AG133" s="63">
        <f t="shared" si="30"/>
        <v>1</v>
      </c>
      <c r="AH133" s="76">
        <f t="shared" si="31"/>
        <v>0</v>
      </c>
      <c r="AI133" s="77">
        <f t="shared" si="32"/>
        <v>6.6666666666666666E-2</v>
      </c>
      <c r="AJ133" s="77">
        <f t="shared" si="33"/>
        <v>0</v>
      </c>
      <c r="AK133" s="77">
        <f t="shared" si="34"/>
        <v>0</v>
      </c>
    </row>
    <row r="134" spans="1:37" ht="25.05" customHeight="1" x14ac:dyDescent="0.25">
      <c r="A134" s="269" t="s">
        <v>242</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60">
        <f>'Art. 121'!Q136</f>
        <v>0</v>
      </c>
      <c r="AE134" s="75">
        <f t="shared" si="28"/>
        <v>0</v>
      </c>
      <c r="AF134">
        <f t="shared" si="29"/>
        <v>0</v>
      </c>
      <c r="AG134" s="63">
        <f t="shared" si="30"/>
        <v>1</v>
      </c>
      <c r="AH134" s="76">
        <f t="shared" si="31"/>
        <v>0</v>
      </c>
      <c r="AI134" s="77">
        <f t="shared" si="32"/>
        <v>6.6666666666666666E-2</v>
      </c>
      <c r="AJ134" s="77">
        <f t="shared" si="33"/>
        <v>0</v>
      </c>
      <c r="AK134" s="77">
        <f t="shared" si="34"/>
        <v>0</v>
      </c>
    </row>
    <row r="135" spans="1:37" ht="25.05" customHeight="1" x14ac:dyDescent="0.25">
      <c r="A135" s="269" t="s">
        <v>243</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60">
        <f>'Art. 121'!Q137</f>
        <v>0</v>
      </c>
      <c r="AE135" s="75">
        <f t="shared" si="28"/>
        <v>0</v>
      </c>
      <c r="AF135">
        <f t="shared" si="29"/>
        <v>0</v>
      </c>
      <c r="AG135" s="63">
        <f t="shared" si="30"/>
        <v>1</v>
      </c>
      <c r="AH135" s="76">
        <f t="shared" si="31"/>
        <v>0</v>
      </c>
      <c r="AI135" s="77">
        <f t="shared" si="32"/>
        <v>6.6666666666666666E-2</v>
      </c>
      <c r="AJ135" s="77">
        <f t="shared" si="33"/>
        <v>0</v>
      </c>
      <c r="AK135" s="77">
        <f t="shared" si="34"/>
        <v>0</v>
      </c>
    </row>
    <row r="136" spans="1:37" ht="25.05" customHeight="1" x14ac:dyDescent="0.25">
      <c r="A136" s="269" t="s">
        <v>244</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60">
        <f>'Art. 121'!Q138</f>
        <v>0</v>
      </c>
      <c r="AE136" s="75">
        <f t="shared" si="28"/>
        <v>0</v>
      </c>
      <c r="AF136">
        <f t="shared" si="29"/>
        <v>0</v>
      </c>
      <c r="AG136" s="63">
        <f t="shared" si="30"/>
        <v>1</v>
      </c>
      <c r="AH136" s="76">
        <f t="shared" si="31"/>
        <v>0</v>
      </c>
      <c r="AI136" s="77">
        <f t="shared" si="32"/>
        <v>6.6666666666666666E-2</v>
      </c>
      <c r="AJ136" s="77">
        <f t="shared" si="33"/>
        <v>0</v>
      </c>
      <c r="AK136" s="77">
        <f t="shared" si="34"/>
        <v>0</v>
      </c>
    </row>
    <row r="137" spans="1:37" ht="25.05" customHeight="1" x14ac:dyDescent="0.25">
      <c r="A137" s="269" t="s">
        <v>245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0">
        <f>'Art. 121'!Q139</f>
        <v>0</v>
      </c>
      <c r="AE137" s="75">
        <f t="shared" si="28"/>
        <v>0</v>
      </c>
      <c r="AF137">
        <f t="shared" si="29"/>
        <v>0</v>
      </c>
      <c r="AG137" s="63">
        <f t="shared" si="30"/>
        <v>1</v>
      </c>
      <c r="AH137" s="76">
        <f t="shared" si="31"/>
        <v>0</v>
      </c>
      <c r="AI137" s="77">
        <f t="shared" si="32"/>
        <v>6.6666666666666666E-2</v>
      </c>
      <c r="AJ137" s="77">
        <f t="shared" si="33"/>
        <v>0</v>
      </c>
      <c r="AK137" s="77">
        <f t="shared" si="34"/>
        <v>0</v>
      </c>
    </row>
    <row r="138" spans="1:37" ht="25.05" customHeight="1" x14ac:dyDescent="0.25">
      <c r="A138" s="269" t="s">
        <v>246</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60">
        <f>'Art. 121'!Q140</f>
        <v>0</v>
      </c>
      <c r="AE138" s="75">
        <f t="shared" si="28"/>
        <v>0</v>
      </c>
      <c r="AF138">
        <f t="shared" si="29"/>
        <v>0</v>
      </c>
      <c r="AG138" s="63">
        <f t="shared" si="30"/>
        <v>1</v>
      </c>
      <c r="AH138" s="76">
        <f t="shared" si="31"/>
        <v>0</v>
      </c>
      <c r="AI138" s="77">
        <f t="shared" si="32"/>
        <v>6.6666666666666666E-2</v>
      </c>
      <c r="AJ138" s="77">
        <f t="shared" si="33"/>
        <v>0</v>
      </c>
      <c r="AK138" s="77">
        <f t="shared" si="34"/>
        <v>0</v>
      </c>
    </row>
    <row r="139" spans="1:37" ht="25.05" customHeight="1" x14ac:dyDescent="0.25">
      <c r="A139" s="269" t="s">
        <v>247</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60">
        <f>'Art. 121'!Q141</f>
        <v>0</v>
      </c>
      <c r="AE139" s="75">
        <f t="shared" si="28"/>
        <v>0</v>
      </c>
      <c r="AF139">
        <f t="shared" si="29"/>
        <v>0</v>
      </c>
      <c r="AG139" s="63">
        <f t="shared" si="30"/>
        <v>1</v>
      </c>
      <c r="AH139" s="76">
        <f t="shared" si="31"/>
        <v>0</v>
      </c>
      <c r="AI139" s="77">
        <f t="shared" si="32"/>
        <v>6.6666666666666666E-2</v>
      </c>
      <c r="AJ139" s="77">
        <f t="shared" si="33"/>
        <v>0</v>
      </c>
      <c r="AK139" s="77">
        <f t="shared" si="34"/>
        <v>0</v>
      </c>
    </row>
    <row r="140" spans="1:37" ht="25.05" customHeight="1" x14ac:dyDescent="0.25">
      <c r="A140" s="269" t="s">
        <v>248</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60">
        <f>'Art. 121'!Q142</f>
        <v>0</v>
      </c>
      <c r="AE140" s="75">
        <f t="shared" si="28"/>
        <v>0</v>
      </c>
      <c r="AF140">
        <f t="shared" si="29"/>
        <v>0</v>
      </c>
      <c r="AG140" s="63">
        <f t="shared" si="30"/>
        <v>1</v>
      </c>
      <c r="AH140" s="76">
        <f t="shared" si="31"/>
        <v>0</v>
      </c>
      <c r="AI140" s="77">
        <f t="shared" si="32"/>
        <v>6.6666666666666666E-2</v>
      </c>
      <c r="AJ140" s="77">
        <f t="shared" si="33"/>
        <v>0</v>
      </c>
      <c r="AK140" s="77">
        <f t="shared" si="34"/>
        <v>0</v>
      </c>
    </row>
    <row r="141" spans="1:37" ht="25.05" customHeight="1" x14ac:dyDescent="0.25">
      <c r="A141" s="269" t="s">
        <v>249</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60">
        <f>'Art. 121'!Q143</f>
        <v>0</v>
      </c>
      <c r="AE141" s="75">
        <f t="shared" si="28"/>
        <v>0</v>
      </c>
      <c r="AF141">
        <f t="shared" si="29"/>
        <v>0</v>
      </c>
      <c r="AG141" s="63">
        <f t="shared" si="30"/>
        <v>1</v>
      </c>
      <c r="AH141" s="76">
        <f t="shared" si="31"/>
        <v>0</v>
      </c>
      <c r="AI141" s="77">
        <f t="shared" si="32"/>
        <v>6.6666666666666666E-2</v>
      </c>
      <c r="AJ141" s="77">
        <f t="shared" si="33"/>
        <v>0</v>
      </c>
      <c r="AK141" s="77">
        <f t="shared" si="34"/>
        <v>0</v>
      </c>
    </row>
    <row r="142" spans="1:37" ht="25.05" customHeight="1" x14ac:dyDescent="0.25">
      <c r="A142" s="269" t="s">
        <v>250</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60">
        <f>'Art. 121'!Q144</f>
        <v>0</v>
      </c>
      <c r="AE142" s="75">
        <f t="shared" si="28"/>
        <v>0</v>
      </c>
      <c r="AF142">
        <f t="shared" si="29"/>
        <v>0</v>
      </c>
      <c r="AG142" s="63">
        <f t="shared" si="30"/>
        <v>1</v>
      </c>
      <c r="AH142" s="76">
        <f t="shared" si="31"/>
        <v>0</v>
      </c>
      <c r="AI142" s="77">
        <f t="shared" si="32"/>
        <v>6.6666666666666666E-2</v>
      </c>
      <c r="AJ142" s="77">
        <f t="shared" si="33"/>
        <v>0</v>
      </c>
      <c r="AK142" s="77">
        <f t="shared" si="34"/>
        <v>0</v>
      </c>
    </row>
    <row r="143" spans="1:37" ht="25.05" customHeight="1" x14ac:dyDescent="0.25">
      <c r="A143" s="286" t="s">
        <v>1678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5">
        <f>SUM(AE128:AE142)</f>
        <v>0</v>
      </c>
      <c r="AF143" s="50"/>
      <c r="AG143" s="63">
        <f>SUM(AG128:AG142)</f>
        <v>15</v>
      </c>
      <c r="AH143" s="78"/>
      <c r="AI143" s="79"/>
      <c r="AJ143" s="79"/>
      <c r="AK143" s="79"/>
    </row>
    <row r="144" spans="1:37" ht="25.05" customHeight="1" x14ac:dyDescent="0.25">
      <c r="A144" s="287" t="s">
        <v>1679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5">
        <f>AE143/$AE$23*100</f>
        <v>0</v>
      </c>
      <c r="AF144" s="50"/>
      <c r="AG144" s="63"/>
      <c r="AH144" s="78"/>
      <c r="AI144" s="79"/>
      <c r="AJ144" s="79"/>
      <c r="AK144" s="79"/>
    </row>
    <row r="145" spans="1:37" ht="25.05"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5.05" customHeight="1" x14ac:dyDescent="0.25">
      <c r="A146" s="288" t="s">
        <v>197</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91" t="s">
        <v>188</v>
      </c>
      <c r="AE146" s="92" t="s">
        <v>8</v>
      </c>
      <c r="AF146" s="63" t="s">
        <v>1656</v>
      </c>
      <c r="AG146" s="63" t="s">
        <v>1657</v>
      </c>
      <c r="AH146" s="63" t="s">
        <v>1658</v>
      </c>
      <c r="AI146" s="74" t="s">
        <v>1659</v>
      </c>
      <c r="AJ146" s="63"/>
      <c r="AK146" s="74" t="s">
        <v>1660</v>
      </c>
    </row>
    <row r="147" spans="1:37" ht="25.05" customHeight="1" x14ac:dyDescent="0.25">
      <c r="A147" s="269" t="s">
        <v>251</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60">
        <f>'Art. 121'!Q147</f>
        <v>0</v>
      </c>
      <c r="AE147" s="75">
        <f>IF(AG147=1,AK147,AG147)</f>
        <v>0</v>
      </c>
      <c r="AF147">
        <f>AD147/2</f>
        <v>0</v>
      </c>
      <c r="AG147" s="63">
        <f>IF(AND(AF147&gt;=0,AF147&lt;=1),1,"No aplica")</f>
        <v>1</v>
      </c>
      <c r="AH147" s="76">
        <f>AD147/(AG147*2)</f>
        <v>0</v>
      </c>
      <c r="AI147" s="77">
        <f>IF(AG147=1,AG147/$AG$152,"No aplica")</f>
        <v>0.2</v>
      </c>
      <c r="AJ147" s="77">
        <f>AF147*AI147</f>
        <v>0</v>
      </c>
      <c r="AK147" s="77">
        <f>AJ147*$AE$23</f>
        <v>0</v>
      </c>
    </row>
    <row r="148" spans="1:37" ht="25.05" customHeight="1" x14ac:dyDescent="0.25">
      <c r="A148" s="269" t="s">
        <v>252</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60">
        <f>'Art. 121'!Q148</f>
        <v>0</v>
      </c>
      <c r="AE148" s="75">
        <f>IF(AG148=1,AK148,AG148)</f>
        <v>0</v>
      </c>
      <c r="AF148">
        <f>AD148/2</f>
        <v>0</v>
      </c>
      <c r="AG148" s="63">
        <f>IF(AND(AF148&gt;=0,AF148&lt;=1),1,"No aplica")</f>
        <v>1</v>
      </c>
      <c r="AH148" s="76">
        <f>AD148/(AG148*2)</f>
        <v>0</v>
      </c>
      <c r="AI148" s="77">
        <f>IF(AG148=1,AG148/$AG$152,"No aplica")</f>
        <v>0.2</v>
      </c>
      <c r="AJ148" s="77">
        <f>AF148*AI148</f>
        <v>0</v>
      </c>
      <c r="AK148" s="77">
        <f>AJ148*$AE$23</f>
        <v>0</v>
      </c>
    </row>
    <row r="149" spans="1:37" ht="25.05" customHeight="1" x14ac:dyDescent="0.25">
      <c r="A149" s="269" t="s">
        <v>253</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60">
        <f>'Art. 121'!Q149</f>
        <v>0</v>
      </c>
      <c r="AE149" s="75">
        <f>IF(AG149=1,AK149,AG149)</f>
        <v>0</v>
      </c>
      <c r="AF149">
        <f>AD149/2</f>
        <v>0</v>
      </c>
      <c r="AG149" s="63">
        <f>IF(AND(AF149&gt;=0,AF149&lt;=1),1,"No aplica")</f>
        <v>1</v>
      </c>
      <c r="AH149" s="76">
        <f>AD149/(AG149*2)</f>
        <v>0</v>
      </c>
      <c r="AI149" s="77">
        <f>IF(AG149=1,AG149/$AG$152,"No aplica")</f>
        <v>0.2</v>
      </c>
      <c r="AJ149" s="77">
        <f>AF149*AI149</f>
        <v>0</v>
      </c>
      <c r="AK149" s="77">
        <f>AJ149*$AE$23</f>
        <v>0</v>
      </c>
    </row>
    <row r="150" spans="1:37" ht="25.05" customHeight="1" x14ac:dyDescent="0.25">
      <c r="A150" s="269" t="s">
        <v>254</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60">
        <f>'Art. 121'!Q150</f>
        <v>0</v>
      </c>
      <c r="AE150" s="75">
        <f>IF(AG150=1,AK150,AG150)</f>
        <v>0</v>
      </c>
      <c r="AF150">
        <f>AD150/2</f>
        <v>0</v>
      </c>
      <c r="AG150" s="63">
        <f>IF(AND(AF150&gt;=0,AF150&lt;=1),1,"No aplica")</f>
        <v>1</v>
      </c>
      <c r="AH150" s="76">
        <f>AD150/(AG150*2)</f>
        <v>0</v>
      </c>
      <c r="AI150" s="77">
        <f>IF(AG150=1,AG150/$AG$152,"No aplica")</f>
        <v>0.2</v>
      </c>
      <c r="AJ150" s="77">
        <f>AF150*AI150</f>
        <v>0</v>
      </c>
      <c r="AK150" s="77">
        <f>AJ150*$AE$23</f>
        <v>0</v>
      </c>
    </row>
    <row r="151" spans="1:37" ht="25.05" customHeight="1" x14ac:dyDescent="0.25">
      <c r="A151" s="269" t="s">
        <v>255</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60">
        <f>'Art. 121'!Q151</f>
        <v>0</v>
      </c>
      <c r="AE151" s="75">
        <f>IF(AG151=1,AK151,AG151)</f>
        <v>0</v>
      </c>
      <c r="AF151">
        <f>AD151/2</f>
        <v>0</v>
      </c>
      <c r="AG151" s="63">
        <f>IF(AND(AF151&gt;=0,AF151&lt;=1),1,"No aplica")</f>
        <v>1</v>
      </c>
      <c r="AH151" s="76">
        <f>AD151/(AG151*2)</f>
        <v>0</v>
      </c>
      <c r="AI151" s="77">
        <f>IF(AG151=1,AG151/$AG$152,"No aplica")</f>
        <v>0.2</v>
      </c>
      <c r="AJ151" s="77">
        <f>AF151*AI151</f>
        <v>0</v>
      </c>
      <c r="AK151" s="77">
        <f>AJ151*$AE$23</f>
        <v>0</v>
      </c>
    </row>
    <row r="152" spans="1:37" ht="25.05" customHeight="1" x14ac:dyDescent="0.25">
      <c r="A152" s="286" t="s">
        <v>1680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5">
        <f>SUM(AE147:AE151)</f>
        <v>0</v>
      </c>
      <c r="AF152" s="50"/>
      <c r="AG152" s="63">
        <f>SUM(AG147:AG151)</f>
        <v>5</v>
      </c>
      <c r="AH152" s="78"/>
      <c r="AI152" s="79"/>
      <c r="AJ152" s="79"/>
      <c r="AK152" s="79"/>
    </row>
    <row r="153" spans="1:37" ht="25.05" customHeight="1" x14ac:dyDescent="0.25">
      <c r="A153" s="287" t="s">
        <v>1681</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5">
        <f>AE152/$AE$23*100</f>
        <v>0</v>
      </c>
      <c r="AF153" s="50"/>
      <c r="AG153" s="63"/>
      <c r="AH153" s="78"/>
      <c r="AI153" s="79"/>
      <c r="AJ153" s="79"/>
      <c r="AK153" s="79"/>
    </row>
    <row r="154" spans="1:37" ht="25.05"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5.05"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5.05" customHeight="1" x14ac:dyDescent="0.25">
      <c r="A156" s="289" t="s">
        <v>256</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05"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5.05"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5.05" customHeight="1" x14ac:dyDescent="0.25">
      <c r="A159" s="290" t="s">
        <v>167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1" t="s">
        <v>188</v>
      </c>
      <c r="AE159" s="52" t="s">
        <v>8</v>
      </c>
      <c r="AF159" s="63" t="s">
        <v>1656</v>
      </c>
      <c r="AG159" s="63" t="s">
        <v>1657</v>
      </c>
      <c r="AH159" s="63" t="s">
        <v>1658</v>
      </c>
      <c r="AI159" s="74" t="s">
        <v>1659</v>
      </c>
      <c r="AJ159" s="63"/>
      <c r="AK159" s="74" t="s">
        <v>1660</v>
      </c>
    </row>
    <row r="160" spans="1:37" ht="25.05" customHeight="1" x14ac:dyDescent="0.25">
      <c r="A160" s="269" t="s">
        <v>190</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60">
        <f>'Art. 121'!Q160</f>
        <v>0</v>
      </c>
      <c r="AE160" s="75">
        <f t="shared" ref="AE160:AE175" si="35">IF(AG160=1,AK160,AG160)</f>
        <v>0</v>
      </c>
      <c r="AF160">
        <f t="shared" ref="AF160:AF175" si="36">AD160/2</f>
        <v>0</v>
      </c>
      <c r="AG160" s="63">
        <f t="shared" ref="AG160:AG175" si="37">IF(AND(AF160&gt;=0,AF160&lt;=1),1,"No aplica")</f>
        <v>1</v>
      </c>
      <c r="AH160" s="76">
        <f t="shared" ref="AH160:AH175" si="38">AD160/(AG160*2)</f>
        <v>0</v>
      </c>
      <c r="AI160" s="77">
        <f t="shared" ref="AI160:AI175" si="39">IF(AG160=1,AG160/$AG$176,"No aplica")</f>
        <v>6.25E-2</v>
      </c>
      <c r="AJ160" s="77">
        <f t="shared" ref="AJ160:AJ175" si="40">AF160*AI160</f>
        <v>0</v>
      </c>
      <c r="AK160" s="77">
        <f t="shared" ref="AK160:AK175" si="41">AJ160*$AE$23</f>
        <v>0</v>
      </c>
    </row>
    <row r="161" spans="1:37" ht="25.05" customHeight="1" x14ac:dyDescent="0.25">
      <c r="A161" s="269" t="s">
        <v>191</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60">
        <f>'Art. 121'!Q161</f>
        <v>0</v>
      </c>
      <c r="AE161" s="75">
        <f t="shared" si="35"/>
        <v>0</v>
      </c>
      <c r="AF161">
        <f t="shared" si="36"/>
        <v>0</v>
      </c>
      <c r="AG161" s="63">
        <f t="shared" si="37"/>
        <v>1</v>
      </c>
      <c r="AH161" s="76">
        <f t="shared" si="38"/>
        <v>0</v>
      </c>
      <c r="AI161" s="77">
        <f t="shared" si="39"/>
        <v>6.25E-2</v>
      </c>
      <c r="AJ161" s="77">
        <f t="shared" si="40"/>
        <v>0</v>
      </c>
      <c r="AK161" s="77">
        <f t="shared" si="41"/>
        <v>0</v>
      </c>
    </row>
    <row r="162" spans="1:37" ht="25.05" customHeight="1" x14ac:dyDescent="0.25">
      <c r="A162" s="269" t="s">
        <v>257</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60">
        <f>'Art. 121'!Q162</f>
        <v>0</v>
      </c>
      <c r="AE162" s="75">
        <f t="shared" si="35"/>
        <v>0</v>
      </c>
      <c r="AF162">
        <f t="shared" si="36"/>
        <v>0</v>
      </c>
      <c r="AG162" s="63">
        <f t="shared" si="37"/>
        <v>1</v>
      </c>
      <c r="AH162" s="76">
        <f t="shared" si="38"/>
        <v>0</v>
      </c>
      <c r="AI162" s="77">
        <f t="shared" si="39"/>
        <v>6.25E-2</v>
      </c>
      <c r="AJ162" s="77">
        <f t="shared" si="40"/>
        <v>0</v>
      </c>
      <c r="AK162" s="77">
        <f t="shared" si="41"/>
        <v>0</v>
      </c>
    </row>
    <row r="163" spans="1:37" ht="25.05" customHeight="1" x14ac:dyDescent="0.25">
      <c r="A163" s="269" t="s">
        <v>258</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60">
        <f>'Art. 121'!Q163</f>
        <v>0</v>
      </c>
      <c r="AE163" s="75">
        <f t="shared" si="35"/>
        <v>0</v>
      </c>
      <c r="AF163">
        <f t="shared" si="36"/>
        <v>0</v>
      </c>
      <c r="AG163" s="63">
        <f t="shared" si="37"/>
        <v>1</v>
      </c>
      <c r="AH163" s="76">
        <f t="shared" si="38"/>
        <v>0</v>
      </c>
      <c r="AI163" s="77">
        <f t="shared" si="39"/>
        <v>6.25E-2</v>
      </c>
      <c r="AJ163" s="77">
        <f t="shared" si="40"/>
        <v>0</v>
      </c>
      <c r="AK163" s="77">
        <f t="shared" si="41"/>
        <v>0</v>
      </c>
    </row>
    <row r="164" spans="1:37" ht="25.05" customHeight="1" x14ac:dyDescent="0.25">
      <c r="A164" s="269" t="s">
        <v>259</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60">
        <f>'Art. 121'!Q164</f>
        <v>0</v>
      </c>
      <c r="AE164" s="75">
        <f t="shared" si="35"/>
        <v>0</v>
      </c>
      <c r="AF164">
        <f t="shared" si="36"/>
        <v>0</v>
      </c>
      <c r="AG164" s="63">
        <f t="shared" si="37"/>
        <v>1</v>
      </c>
      <c r="AH164" s="76">
        <f t="shared" si="38"/>
        <v>0</v>
      </c>
      <c r="AI164" s="77">
        <f t="shared" si="39"/>
        <v>6.25E-2</v>
      </c>
      <c r="AJ164" s="77">
        <f t="shared" si="40"/>
        <v>0</v>
      </c>
      <c r="AK164" s="77">
        <f t="shared" si="41"/>
        <v>0</v>
      </c>
    </row>
    <row r="165" spans="1:37" ht="25.05" customHeight="1" x14ac:dyDescent="0.25">
      <c r="A165" s="269" t="s">
        <v>260</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0">
        <f>'Art. 121'!Q165</f>
        <v>0</v>
      </c>
      <c r="AE165" s="75">
        <f t="shared" si="35"/>
        <v>0</v>
      </c>
      <c r="AF165">
        <f t="shared" si="36"/>
        <v>0</v>
      </c>
      <c r="AG165" s="63">
        <f t="shared" si="37"/>
        <v>1</v>
      </c>
      <c r="AH165" s="76">
        <f t="shared" si="38"/>
        <v>0</v>
      </c>
      <c r="AI165" s="77">
        <f t="shared" si="39"/>
        <v>6.25E-2</v>
      </c>
      <c r="AJ165" s="77">
        <f t="shared" si="40"/>
        <v>0</v>
      </c>
      <c r="AK165" s="77">
        <f t="shared" si="41"/>
        <v>0</v>
      </c>
    </row>
    <row r="166" spans="1:37" ht="25.05" customHeight="1" x14ac:dyDescent="0.25">
      <c r="A166" s="269" t="s">
        <v>261</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60">
        <f>'Art. 121'!Q166</f>
        <v>0</v>
      </c>
      <c r="AE166" s="75">
        <f t="shared" si="35"/>
        <v>0</v>
      </c>
      <c r="AF166">
        <f t="shared" si="36"/>
        <v>0</v>
      </c>
      <c r="AG166" s="63">
        <f t="shared" si="37"/>
        <v>1</v>
      </c>
      <c r="AH166" s="76">
        <f t="shared" si="38"/>
        <v>0</v>
      </c>
      <c r="AI166" s="77">
        <f t="shared" si="39"/>
        <v>6.25E-2</v>
      </c>
      <c r="AJ166" s="77">
        <f t="shared" si="40"/>
        <v>0</v>
      </c>
      <c r="AK166" s="77">
        <f t="shared" si="41"/>
        <v>0</v>
      </c>
    </row>
    <row r="167" spans="1:37" ht="25.05" customHeight="1" x14ac:dyDescent="0.25">
      <c r="A167" s="269" t="s">
        <v>262</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60">
        <f>'Art. 121'!Q167</f>
        <v>0</v>
      </c>
      <c r="AE167" s="75">
        <f t="shared" si="35"/>
        <v>0</v>
      </c>
      <c r="AF167">
        <f t="shared" si="36"/>
        <v>0</v>
      </c>
      <c r="AG167" s="63">
        <f t="shared" si="37"/>
        <v>1</v>
      </c>
      <c r="AH167" s="76">
        <f t="shared" si="38"/>
        <v>0</v>
      </c>
      <c r="AI167" s="77">
        <f t="shared" si="39"/>
        <v>6.25E-2</v>
      </c>
      <c r="AJ167" s="77">
        <f t="shared" si="40"/>
        <v>0</v>
      </c>
      <c r="AK167" s="77">
        <f t="shared" si="41"/>
        <v>0</v>
      </c>
    </row>
    <row r="168" spans="1:37" ht="25.05" customHeight="1" x14ac:dyDescent="0.25">
      <c r="A168" s="269" t="s">
        <v>263</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60">
        <f>'Art. 121'!Q168</f>
        <v>0</v>
      </c>
      <c r="AE168" s="75">
        <f t="shared" si="35"/>
        <v>0</v>
      </c>
      <c r="AF168">
        <f t="shared" si="36"/>
        <v>0</v>
      </c>
      <c r="AG168" s="63">
        <f t="shared" si="37"/>
        <v>1</v>
      </c>
      <c r="AH168" s="76">
        <f t="shared" si="38"/>
        <v>0</v>
      </c>
      <c r="AI168" s="77">
        <f t="shared" si="39"/>
        <v>6.25E-2</v>
      </c>
      <c r="AJ168" s="77">
        <f t="shared" si="40"/>
        <v>0</v>
      </c>
      <c r="AK168" s="77">
        <f t="shared" si="41"/>
        <v>0</v>
      </c>
    </row>
    <row r="169" spans="1:37" ht="25.05" customHeight="1" x14ac:dyDescent="0.25">
      <c r="A169" s="269" t="s">
        <v>264</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60">
        <f>'Art. 121'!Q169</f>
        <v>0</v>
      </c>
      <c r="AE169" s="75">
        <f t="shared" si="35"/>
        <v>0</v>
      </c>
      <c r="AF169">
        <f t="shared" si="36"/>
        <v>0</v>
      </c>
      <c r="AG169" s="63">
        <f t="shared" si="37"/>
        <v>1</v>
      </c>
      <c r="AH169" s="76">
        <f t="shared" si="38"/>
        <v>0</v>
      </c>
      <c r="AI169" s="77">
        <f t="shared" si="39"/>
        <v>6.25E-2</v>
      </c>
      <c r="AJ169" s="77">
        <f t="shared" si="40"/>
        <v>0</v>
      </c>
      <c r="AK169" s="77">
        <f t="shared" si="41"/>
        <v>0</v>
      </c>
    </row>
    <row r="170" spans="1:37" ht="25.05" customHeight="1" x14ac:dyDescent="0.25">
      <c r="A170" s="269" t="s">
        <v>265</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60">
        <f>'Art. 121'!Q170</f>
        <v>0</v>
      </c>
      <c r="AE170" s="75">
        <f t="shared" si="35"/>
        <v>0</v>
      </c>
      <c r="AF170">
        <f t="shared" si="36"/>
        <v>0</v>
      </c>
      <c r="AG170" s="63">
        <f t="shared" si="37"/>
        <v>1</v>
      </c>
      <c r="AH170" s="76">
        <f t="shared" si="38"/>
        <v>0</v>
      </c>
      <c r="AI170" s="77">
        <f t="shared" si="39"/>
        <v>6.25E-2</v>
      </c>
      <c r="AJ170" s="77">
        <f t="shared" si="40"/>
        <v>0</v>
      </c>
      <c r="AK170" s="77">
        <f t="shared" si="41"/>
        <v>0</v>
      </c>
    </row>
    <row r="171" spans="1:37" ht="25.05" customHeight="1" x14ac:dyDescent="0.25">
      <c r="A171" s="269" t="s">
        <v>266</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60">
        <f>'Art. 121'!Q171</f>
        <v>0</v>
      </c>
      <c r="AE171" s="75">
        <f t="shared" si="35"/>
        <v>0</v>
      </c>
      <c r="AF171">
        <f t="shared" si="36"/>
        <v>0</v>
      </c>
      <c r="AG171" s="63">
        <f t="shared" si="37"/>
        <v>1</v>
      </c>
      <c r="AH171" s="76">
        <f t="shared" si="38"/>
        <v>0</v>
      </c>
      <c r="AI171" s="77">
        <f t="shared" si="39"/>
        <v>6.25E-2</v>
      </c>
      <c r="AJ171" s="77">
        <f t="shared" si="40"/>
        <v>0</v>
      </c>
      <c r="AK171" s="77">
        <f t="shared" si="41"/>
        <v>0</v>
      </c>
    </row>
    <row r="172" spans="1:37" ht="25.05" customHeight="1" x14ac:dyDescent="0.25">
      <c r="A172" s="269" t="s">
        <v>267</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60">
        <f>'Art. 121'!Q172</f>
        <v>0</v>
      </c>
      <c r="AE172" s="75">
        <f t="shared" si="35"/>
        <v>0</v>
      </c>
      <c r="AF172">
        <f t="shared" si="36"/>
        <v>0</v>
      </c>
      <c r="AG172" s="63">
        <f t="shared" si="37"/>
        <v>1</v>
      </c>
      <c r="AH172" s="76">
        <f t="shared" si="38"/>
        <v>0</v>
      </c>
      <c r="AI172" s="77">
        <f t="shared" si="39"/>
        <v>6.25E-2</v>
      </c>
      <c r="AJ172" s="77">
        <f t="shared" si="40"/>
        <v>0</v>
      </c>
      <c r="AK172" s="77">
        <f t="shared" si="41"/>
        <v>0</v>
      </c>
    </row>
    <row r="173" spans="1:37" ht="25.05" customHeight="1" x14ac:dyDescent="0.25">
      <c r="A173" s="269" t="s">
        <v>268</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60">
        <f>'Art. 121'!Q173</f>
        <v>0</v>
      </c>
      <c r="AE173" s="75">
        <f t="shared" si="35"/>
        <v>0</v>
      </c>
      <c r="AF173">
        <f t="shared" si="36"/>
        <v>0</v>
      </c>
      <c r="AG173" s="63">
        <f t="shared" si="37"/>
        <v>1</v>
      </c>
      <c r="AH173" s="76">
        <f t="shared" si="38"/>
        <v>0</v>
      </c>
      <c r="AI173" s="77">
        <f t="shared" si="39"/>
        <v>6.25E-2</v>
      </c>
      <c r="AJ173" s="77">
        <f t="shared" si="40"/>
        <v>0</v>
      </c>
      <c r="AK173" s="77">
        <f t="shared" si="41"/>
        <v>0</v>
      </c>
    </row>
    <row r="174" spans="1:37" ht="25.05" customHeight="1" x14ac:dyDescent="0.25">
      <c r="A174" s="269" t="s">
        <v>269</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60">
        <f>'Art. 121'!Q174</f>
        <v>0</v>
      </c>
      <c r="AE174" s="75">
        <f t="shared" si="35"/>
        <v>0</v>
      </c>
      <c r="AF174">
        <f t="shared" si="36"/>
        <v>0</v>
      </c>
      <c r="AG174" s="63">
        <f t="shared" si="37"/>
        <v>1</v>
      </c>
      <c r="AH174" s="76">
        <f t="shared" si="38"/>
        <v>0</v>
      </c>
      <c r="AI174" s="77">
        <f t="shared" si="39"/>
        <v>6.25E-2</v>
      </c>
      <c r="AJ174" s="77">
        <f t="shared" si="40"/>
        <v>0</v>
      </c>
      <c r="AK174" s="77">
        <f t="shared" si="41"/>
        <v>0</v>
      </c>
    </row>
    <row r="175" spans="1:37" ht="25.05" customHeight="1" x14ac:dyDescent="0.25">
      <c r="A175" s="269" t="s">
        <v>270</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60">
        <f>'Art. 121'!Q175</f>
        <v>0</v>
      </c>
      <c r="AE175" s="75">
        <f t="shared" si="35"/>
        <v>0</v>
      </c>
      <c r="AF175">
        <f t="shared" si="36"/>
        <v>0</v>
      </c>
      <c r="AG175" s="63">
        <f t="shared" si="37"/>
        <v>1</v>
      </c>
      <c r="AH175" s="76">
        <f t="shared" si="38"/>
        <v>0</v>
      </c>
      <c r="AI175" s="77">
        <f t="shared" si="39"/>
        <v>6.25E-2</v>
      </c>
      <c r="AJ175" s="77">
        <f t="shared" si="40"/>
        <v>0</v>
      </c>
      <c r="AK175" s="77">
        <f t="shared" si="41"/>
        <v>0</v>
      </c>
    </row>
    <row r="176" spans="1:37" ht="25.05" customHeight="1" x14ac:dyDescent="0.25">
      <c r="A176" s="286" t="s">
        <v>1682</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5">
        <f>SUM(AE160:AE175)</f>
        <v>0</v>
      </c>
      <c r="AF176" s="50"/>
      <c r="AG176" s="63">
        <f>SUM(AG160:AG175)</f>
        <v>16</v>
      </c>
      <c r="AH176" s="78"/>
      <c r="AI176" s="79"/>
      <c r="AJ176" s="79"/>
      <c r="AK176" s="79"/>
    </row>
    <row r="177" spans="1:37" ht="25.05" customHeight="1" x14ac:dyDescent="0.25">
      <c r="A177" s="287" t="s">
        <v>1683</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5">
        <f>AE176/$AE$23*100</f>
        <v>0</v>
      </c>
      <c r="AF177" s="50"/>
      <c r="AG177" s="63"/>
      <c r="AH177" s="78"/>
      <c r="AI177" s="79"/>
      <c r="AJ177" s="79"/>
      <c r="AK177" s="79"/>
    </row>
    <row r="178" spans="1:37" ht="25.05"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5.05" customHeight="1" x14ac:dyDescent="0.25">
      <c r="A179" s="288" t="s">
        <v>197</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91" t="s">
        <v>188</v>
      </c>
      <c r="AE179" s="92" t="s">
        <v>8</v>
      </c>
      <c r="AF179" s="63" t="s">
        <v>1656</v>
      </c>
      <c r="AG179" s="63" t="s">
        <v>1657</v>
      </c>
      <c r="AH179" s="63" t="s">
        <v>1658</v>
      </c>
      <c r="AI179" s="74" t="s">
        <v>1659</v>
      </c>
      <c r="AJ179" s="63"/>
      <c r="AK179" s="74" t="s">
        <v>1660</v>
      </c>
    </row>
    <row r="180" spans="1:37" ht="25.05" customHeight="1" x14ac:dyDescent="0.25">
      <c r="A180" s="269" t="s">
        <v>271</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60">
        <f>'Art. 121'!Q178</f>
        <v>0</v>
      </c>
      <c r="AE180" s="75">
        <f>IF(AG180=1,AK180,AG180)</f>
        <v>0</v>
      </c>
      <c r="AF180">
        <f>AD180/2</f>
        <v>0</v>
      </c>
      <c r="AG180" s="63">
        <f>IF(AND(AF180&gt;=0,AF180&lt;=1),1,"No aplica")</f>
        <v>1</v>
      </c>
      <c r="AH180" s="76">
        <f>AD180/(AG180*2)</f>
        <v>0</v>
      </c>
      <c r="AI180" s="77">
        <f>IF(AG180=1,AG180/$AG$185,"No aplica")</f>
        <v>0.2</v>
      </c>
      <c r="AJ180" s="77">
        <f>AF180*AI180</f>
        <v>0</v>
      </c>
      <c r="AK180" s="77">
        <f>AJ180*$AE$23</f>
        <v>0</v>
      </c>
    </row>
    <row r="181" spans="1:37" ht="25.05" customHeight="1" x14ac:dyDescent="0.25">
      <c r="A181" s="269" t="s">
        <v>272</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60">
        <f>'Art. 121'!Q179</f>
        <v>0</v>
      </c>
      <c r="AE181" s="75">
        <f>IF(AG181=1,AK181,AG181)</f>
        <v>0</v>
      </c>
      <c r="AF181">
        <f>AD181/2</f>
        <v>0</v>
      </c>
      <c r="AG181" s="63">
        <f>IF(AND(AF181&gt;=0,AF181&lt;=1),1,"No aplica")</f>
        <v>1</v>
      </c>
      <c r="AH181" s="76">
        <f>AD181/(AG181*2)</f>
        <v>0</v>
      </c>
      <c r="AI181" s="77">
        <f>IF(AG181=1,AG181/$AG$185,"No aplica")</f>
        <v>0.2</v>
      </c>
      <c r="AJ181" s="77">
        <f>AF181*AI181</f>
        <v>0</v>
      </c>
      <c r="AK181" s="77">
        <f>AJ181*$AE$23</f>
        <v>0</v>
      </c>
    </row>
    <row r="182" spans="1:37" ht="25.05" customHeight="1" x14ac:dyDescent="0.25">
      <c r="A182" s="269" t="s">
        <v>273</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60">
        <f>'Art. 121'!Q180</f>
        <v>0</v>
      </c>
      <c r="AE182" s="75">
        <f>IF(AG182=1,AK182,AG182)</f>
        <v>0</v>
      </c>
      <c r="AF182">
        <f>AD182/2</f>
        <v>0</v>
      </c>
      <c r="AG182" s="63">
        <f>IF(AND(AF182&gt;=0,AF182&lt;=1),1,"No aplica")</f>
        <v>1</v>
      </c>
      <c r="AH182" s="76">
        <f>AD182/(AG182*2)</f>
        <v>0</v>
      </c>
      <c r="AI182" s="77">
        <f>IF(AG182=1,AG182/$AG$185,"No aplica")</f>
        <v>0.2</v>
      </c>
      <c r="AJ182" s="77">
        <f>AF182*AI182</f>
        <v>0</v>
      </c>
      <c r="AK182" s="77">
        <f>AJ182*$AE$23</f>
        <v>0</v>
      </c>
    </row>
    <row r="183" spans="1:37" ht="25.05" customHeight="1" x14ac:dyDescent="0.25">
      <c r="A183" s="269" t="s">
        <v>274</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60">
        <f>'Art. 121'!Q181</f>
        <v>0</v>
      </c>
      <c r="AE183" s="75">
        <f>IF(AG183=1,AK183,AG183)</f>
        <v>0</v>
      </c>
      <c r="AF183">
        <f>AD183/2</f>
        <v>0</v>
      </c>
      <c r="AG183" s="63">
        <f>IF(AND(AF183&gt;=0,AF183&lt;=1),1,"No aplica")</f>
        <v>1</v>
      </c>
      <c r="AH183" s="76">
        <f>AD183/(AG183*2)</f>
        <v>0</v>
      </c>
      <c r="AI183" s="77">
        <f>IF(AG183=1,AG183/$AG$185,"No aplica")</f>
        <v>0.2</v>
      </c>
      <c r="AJ183" s="77">
        <f>AF183*AI183</f>
        <v>0</v>
      </c>
      <c r="AK183" s="77">
        <f>AJ183*$AE$23</f>
        <v>0</v>
      </c>
    </row>
    <row r="184" spans="1:37" ht="25.05" customHeight="1" x14ac:dyDescent="0.25">
      <c r="A184" s="269" t="s">
        <v>275</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60">
        <f>'Art. 121'!Q182</f>
        <v>0</v>
      </c>
      <c r="AE184" s="75">
        <f>IF(AG184=1,AK184,AG184)</f>
        <v>0</v>
      </c>
      <c r="AF184">
        <f>AD184/2</f>
        <v>0</v>
      </c>
      <c r="AG184" s="63">
        <f>IF(AND(AF184&gt;=0,AF184&lt;=1),1,"No aplica")</f>
        <v>1</v>
      </c>
      <c r="AH184" s="76">
        <f>AD184/(AG184*2)</f>
        <v>0</v>
      </c>
      <c r="AI184" s="77">
        <f>IF(AG184=1,AG184/$AG$185,"No aplica")</f>
        <v>0.2</v>
      </c>
      <c r="AJ184" s="77">
        <f>AF184*AI184</f>
        <v>0</v>
      </c>
      <c r="AK184" s="77">
        <f>AJ184*$AE$23</f>
        <v>0</v>
      </c>
    </row>
    <row r="185" spans="1:37" ht="25.05" customHeight="1" x14ac:dyDescent="0.25">
      <c r="A185" s="286" t="s">
        <v>1684</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5">
        <f>SUM(AE180:AE184)</f>
        <v>0</v>
      </c>
      <c r="AF185" s="50"/>
      <c r="AG185" s="63">
        <f>SUM(AG180:AG184)</f>
        <v>5</v>
      </c>
      <c r="AH185" s="78"/>
      <c r="AI185" s="79"/>
      <c r="AJ185" s="79"/>
      <c r="AK185" s="79"/>
    </row>
    <row r="186" spans="1:37" ht="25.05" customHeight="1" x14ac:dyDescent="0.25">
      <c r="A186" s="287" t="s">
        <v>1685</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5">
        <f>AE185/$AE$23*100</f>
        <v>0</v>
      </c>
      <c r="AF186" s="50"/>
      <c r="AG186" s="63"/>
      <c r="AH186" s="78"/>
      <c r="AI186" s="79"/>
      <c r="AJ186" s="79"/>
      <c r="AK186" s="79"/>
    </row>
    <row r="187" spans="1:37" ht="25.05"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5.05"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5.05" customHeight="1" x14ac:dyDescent="0.25">
      <c r="A189" s="289" t="s">
        <v>276</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05"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5.05"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5.05" customHeight="1" x14ac:dyDescent="0.25">
      <c r="A192" s="290" t="s">
        <v>167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1" t="s">
        <v>188</v>
      </c>
      <c r="AE192" s="52" t="s">
        <v>8</v>
      </c>
      <c r="AF192" s="63" t="s">
        <v>1656</v>
      </c>
      <c r="AG192" s="63" t="s">
        <v>1657</v>
      </c>
      <c r="AH192" s="63" t="s">
        <v>1658</v>
      </c>
      <c r="AI192" s="74" t="s">
        <v>1659</v>
      </c>
      <c r="AJ192" s="63"/>
      <c r="AK192" s="74" t="s">
        <v>1660</v>
      </c>
    </row>
    <row r="193" spans="1:37" ht="25.05" customHeight="1" x14ac:dyDescent="0.25">
      <c r="A193" s="269" t="s">
        <v>190</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60">
        <f>'Art. 121'!Q191</f>
        <v>0</v>
      </c>
      <c r="AE193" s="75">
        <f t="shared" ref="AE193:AE214" si="42">IF(AG193=1,AK193,AG193)</f>
        <v>0</v>
      </c>
      <c r="AF193">
        <f t="shared" ref="AF193:AF214" si="43">AD193/2</f>
        <v>0</v>
      </c>
      <c r="AG193" s="63">
        <f t="shared" ref="AG193:AG214" si="44">IF(AND(AF193&gt;=0,AF193&lt;=1),1,"No aplica")</f>
        <v>1</v>
      </c>
      <c r="AH193" s="76">
        <f t="shared" ref="AH193:AH214" si="45">AD193/(AG193*2)</f>
        <v>0</v>
      </c>
      <c r="AI193" s="77">
        <f t="shared" ref="AI193:AI214" si="46">IF(AG193=1,AG193/$AG$215,"No aplica")</f>
        <v>4.5454545454545456E-2</v>
      </c>
      <c r="AJ193" s="77">
        <f t="shared" ref="AJ193:AJ214" si="47">AF193*AI193</f>
        <v>0</v>
      </c>
      <c r="AK193" s="77">
        <f t="shared" ref="AK193:AK214" si="48">AJ193*$AE$23</f>
        <v>0</v>
      </c>
    </row>
    <row r="194" spans="1:37" ht="25.05" customHeight="1" x14ac:dyDescent="0.25">
      <c r="A194" s="269" t="s">
        <v>191</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60">
        <f>'Art. 121'!Q192</f>
        <v>0</v>
      </c>
      <c r="AE194" s="75">
        <f t="shared" si="42"/>
        <v>0</v>
      </c>
      <c r="AF194">
        <f t="shared" si="43"/>
        <v>0</v>
      </c>
      <c r="AG194" s="63">
        <f t="shared" si="44"/>
        <v>1</v>
      </c>
      <c r="AH194" s="76">
        <f t="shared" si="45"/>
        <v>0</v>
      </c>
      <c r="AI194" s="77">
        <f t="shared" si="46"/>
        <v>4.5454545454545456E-2</v>
      </c>
      <c r="AJ194" s="77">
        <f t="shared" si="47"/>
        <v>0</v>
      </c>
      <c r="AK194" s="77">
        <f t="shared" si="48"/>
        <v>0</v>
      </c>
    </row>
    <row r="195" spans="1:37" ht="25.05" customHeight="1" x14ac:dyDescent="0.25">
      <c r="A195" s="269" t="s">
        <v>280</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60">
        <f>'Art. 121'!Q193</f>
        <v>0</v>
      </c>
      <c r="AE195" s="75">
        <f t="shared" si="42"/>
        <v>0</v>
      </c>
      <c r="AF195">
        <f t="shared" si="43"/>
        <v>0</v>
      </c>
      <c r="AG195" s="63">
        <f t="shared" si="44"/>
        <v>1</v>
      </c>
      <c r="AH195" s="76">
        <f t="shared" si="45"/>
        <v>0</v>
      </c>
      <c r="AI195" s="77">
        <f t="shared" si="46"/>
        <v>4.5454545454545456E-2</v>
      </c>
      <c r="AJ195" s="77">
        <f t="shared" si="47"/>
        <v>0</v>
      </c>
      <c r="AK195" s="77">
        <f t="shared" si="48"/>
        <v>0</v>
      </c>
    </row>
    <row r="196" spans="1:37" ht="25.05" customHeight="1" x14ac:dyDescent="0.25">
      <c r="A196" s="269" t="s">
        <v>281</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60">
        <f>'Art. 121'!Q194</f>
        <v>0</v>
      </c>
      <c r="AE196" s="75">
        <f t="shared" si="42"/>
        <v>0</v>
      </c>
      <c r="AF196">
        <f t="shared" si="43"/>
        <v>0</v>
      </c>
      <c r="AG196" s="63">
        <f t="shared" si="44"/>
        <v>1</v>
      </c>
      <c r="AH196" s="76">
        <f t="shared" si="45"/>
        <v>0</v>
      </c>
      <c r="AI196" s="77">
        <f t="shared" si="46"/>
        <v>4.5454545454545456E-2</v>
      </c>
      <c r="AJ196" s="77">
        <f t="shared" si="47"/>
        <v>0</v>
      </c>
      <c r="AK196" s="77">
        <f t="shared" si="48"/>
        <v>0</v>
      </c>
    </row>
    <row r="197" spans="1:37" ht="25.05" customHeight="1" x14ac:dyDescent="0.25">
      <c r="A197" s="269" t="s">
        <v>282</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60">
        <f>'Art. 121'!Q195</f>
        <v>0</v>
      </c>
      <c r="AE197" s="75">
        <f t="shared" si="42"/>
        <v>0</v>
      </c>
      <c r="AF197">
        <f t="shared" si="43"/>
        <v>0</v>
      </c>
      <c r="AG197" s="63">
        <f t="shared" si="44"/>
        <v>1</v>
      </c>
      <c r="AH197" s="76">
        <f t="shared" si="45"/>
        <v>0</v>
      </c>
      <c r="AI197" s="77">
        <f t="shared" si="46"/>
        <v>4.5454545454545456E-2</v>
      </c>
      <c r="AJ197" s="77">
        <f t="shared" si="47"/>
        <v>0</v>
      </c>
      <c r="AK197" s="77">
        <f t="shared" si="48"/>
        <v>0</v>
      </c>
    </row>
    <row r="198" spans="1:37" ht="25.05" customHeight="1" x14ac:dyDescent="0.25">
      <c r="A198" s="269" t="s">
        <v>283</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60">
        <f>'Art. 121'!Q196</f>
        <v>0</v>
      </c>
      <c r="AE198" s="75">
        <f t="shared" si="42"/>
        <v>0</v>
      </c>
      <c r="AF198">
        <f t="shared" si="43"/>
        <v>0</v>
      </c>
      <c r="AG198" s="63">
        <f t="shared" si="44"/>
        <v>1</v>
      </c>
      <c r="AH198" s="76">
        <f t="shared" si="45"/>
        <v>0</v>
      </c>
      <c r="AI198" s="77">
        <f t="shared" si="46"/>
        <v>4.5454545454545456E-2</v>
      </c>
      <c r="AJ198" s="77">
        <f t="shared" si="47"/>
        <v>0</v>
      </c>
      <c r="AK198" s="77">
        <f t="shared" si="48"/>
        <v>0</v>
      </c>
    </row>
    <row r="199" spans="1:37" ht="25.05" customHeight="1" x14ac:dyDescent="0.25">
      <c r="A199" s="269" t="s">
        <v>284</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60">
        <f>'Art. 121'!Q197</f>
        <v>0</v>
      </c>
      <c r="AE199" s="75">
        <f t="shared" si="42"/>
        <v>0</v>
      </c>
      <c r="AF199">
        <f t="shared" si="43"/>
        <v>0</v>
      </c>
      <c r="AG199" s="63">
        <f t="shared" si="44"/>
        <v>1</v>
      </c>
      <c r="AH199" s="76">
        <f t="shared" si="45"/>
        <v>0</v>
      </c>
      <c r="AI199" s="77">
        <f t="shared" si="46"/>
        <v>4.5454545454545456E-2</v>
      </c>
      <c r="AJ199" s="77">
        <f t="shared" si="47"/>
        <v>0</v>
      </c>
      <c r="AK199" s="77">
        <f t="shared" si="48"/>
        <v>0</v>
      </c>
    </row>
    <row r="200" spans="1:37" ht="25.05" customHeight="1" x14ac:dyDescent="0.25">
      <c r="A200" s="269" t="s">
        <v>285</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60">
        <f>'Art. 121'!Q198</f>
        <v>0</v>
      </c>
      <c r="AE200" s="75">
        <f t="shared" si="42"/>
        <v>0</v>
      </c>
      <c r="AF200">
        <f t="shared" si="43"/>
        <v>0</v>
      </c>
      <c r="AG200" s="63">
        <f t="shared" si="44"/>
        <v>1</v>
      </c>
      <c r="AH200" s="76">
        <f t="shared" si="45"/>
        <v>0</v>
      </c>
      <c r="AI200" s="77">
        <f t="shared" si="46"/>
        <v>4.5454545454545456E-2</v>
      </c>
      <c r="AJ200" s="77">
        <f t="shared" si="47"/>
        <v>0</v>
      </c>
      <c r="AK200" s="77">
        <f t="shared" si="48"/>
        <v>0</v>
      </c>
    </row>
    <row r="201" spans="1:37" ht="25.05" customHeight="1" x14ac:dyDescent="0.25">
      <c r="A201" s="269" t="s">
        <v>286</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60">
        <f>'Art. 121'!Q199</f>
        <v>0</v>
      </c>
      <c r="AE201" s="75">
        <f t="shared" si="42"/>
        <v>0</v>
      </c>
      <c r="AF201">
        <f t="shared" si="43"/>
        <v>0</v>
      </c>
      <c r="AG201" s="63">
        <f t="shared" si="44"/>
        <v>1</v>
      </c>
      <c r="AH201" s="76">
        <f t="shared" si="45"/>
        <v>0</v>
      </c>
      <c r="AI201" s="77">
        <f t="shared" si="46"/>
        <v>4.5454545454545456E-2</v>
      </c>
      <c r="AJ201" s="77">
        <f t="shared" si="47"/>
        <v>0</v>
      </c>
      <c r="AK201" s="77">
        <f t="shared" si="48"/>
        <v>0</v>
      </c>
    </row>
    <row r="202" spans="1:37" ht="25.05" customHeight="1" x14ac:dyDescent="0.25">
      <c r="A202" s="269" t="s">
        <v>287</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60">
        <f>'Art. 121'!Q200</f>
        <v>0</v>
      </c>
      <c r="AE202" s="75">
        <f t="shared" si="42"/>
        <v>0</v>
      </c>
      <c r="AF202">
        <f t="shared" si="43"/>
        <v>0</v>
      </c>
      <c r="AG202" s="63">
        <f t="shared" si="44"/>
        <v>1</v>
      </c>
      <c r="AH202" s="76">
        <f t="shared" si="45"/>
        <v>0</v>
      </c>
      <c r="AI202" s="77">
        <f t="shared" si="46"/>
        <v>4.5454545454545456E-2</v>
      </c>
      <c r="AJ202" s="77">
        <f t="shared" si="47"/>
        <v>0</v>
      </c>
      <c r="AK202" s="77">
        <f t="shared" si="48"/>
        <v>0</v>
      </c>
    </row>
    <row r="203" spans="1:37" ht="25.05" customHeight="1" x14ac:dyDescent="0.25">
      <c r="A203" s="269" t="s">
        <v>288</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60">
        <f>'Art. 121'!Q201</f>
        <v>0</v>
      </c>
      <c r="AE203" s="75">
        <f t="shared" si="42"/>
        <v>0</v>
      </c>
      <c r="AF203">
        <f t="shared" si="43"/>
        <v>0</v>
      </c>
      <c r="AG203" s="63">
        <f t="shared" si="44"/>
        <v>1</v>
      </c>
      <c r="AH203" s="76">
        <f t="shared" si="45"/>
        <v>0</v>
      </c>
      <c r="AI203" s="77">
        <f t="shared" si="46"/>
        <v>4.5454545454545456E-2</v>
      </c>
      <c r="AJ203" s="77">
        <f t="shared" si="47"/>
        <v>0</v>
      </c>
      <c r="AK203" s="77">
        <f t="shared" si="48"/>
        <v>0</v>
      </c>
    </row>
    <row r="204" spans="1:37" ht="25.05" customHeight="1" x14ac:dyDescent="0.25">
      <c r="A204" s="269" t="s">
        <v>289</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60">
        <f>'Art. 121'!Q202</f>
        <v>0</v>
      </c>
      <c r="AE204" s="75">
        <f t="shared" si="42"/>
        <v>0</v>
      </c>
      <c r="AF204">
        <f t="shared" si="43"/>
        <v>0</v>
      </c>
      <c r="AG204" s="63">
        <f t="shared" si="44"/>
        <v>1</v>
      </c>
      <c r="AH204" s="76">
        <f t="shared" si="45"/>
        <v>0</v>
      </c>
      <c r="AI204" s="77">
        <f t="shared" si="46"/>
        <v>4.5454545454545456E-2</v>
      </c>
      <c r="AJ204" s="77">
        <f t="shared" si="47"/>
        <v>0</v>
      </c>
      <c r="AK204" s="77">
        <f t="shared" si="48"/>
        <v>0</v>
      </c>
    </row>
    <row r="205" spans="1:37" ht="25.05" customHeight="1" x14ac:dyDescent="0.25">
      <c r="A205" s="269" t="s">
        <v>214</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60">
        <f>'Art. 121'!Q203</f>
        <v>0</v>
      </c>
      <c r="AE205" s="75">
        <f t="shared" si="42"/>
        <v>0</v>
      </c>
      <c r="AF205">
        <f t="shared" si="43"/>
        <v>0</v>
      </c>
      <c r="AG205" s="63">
        <f t="shared" si="44"/>
        <v>1</v>
      </c>
      <c r="AH205" s="76">
        <f t="shared" si="45"/>
        <v>0</v>
      </c>
      <c r="AI205" s="77">
        <f t="shared" si="46"/>
        <v>4.5454545454545456E-2</v>
      </c>
      <c r="AJ205" s="77">
        <f t="shared" si="47"/>
        <v>0</v>
      </c>
      <c r="AK205" s="77">
        <f t="shared" si="48"/>
        <v>0</v>
      </c>
    </row>
    <row r="206" spans="1:37" ht="25.05" customHeight="1" x14ac:dyDescent="0.25">
      <c r="A206" s="269" t="s">
        <v>290</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60">
        <f>'Art. 121'!Q204</f>
        <v>0</v>
      </c>
      <c r="AE206" s="75">
        <f t="shared" si="42"/>
        <v>0</v>
      </c>
      <c r="AF206">
        <f t="shared" si="43"/>
        <v>0</v>
      </c>
      <c r="AG206" s="63">
        <f t="shared" si="44"/>
        <v>1</v>
      </c>
      <c r="AH206" s="76">
        <f t="shared" si="45"/>
        <v>0</v>
      </c>
      <c r="AI206" s="77">
        <f t="shared" si="46"/>
        <v>4.5454545454545456E-2</v>
      </c>
      <c r="AJ206" s="77">
        <f t="shared" si="47"/>
        <v>0</v>
      </c>
      <c r="AK206" s="77">
        <f t="shared" si="48"/>
        <v>0</v>
      </c>
    </row>
    <row r="207" spans="1:37" ht="25.05" customHeight="1" x14ac:dyDescent="0.25">
      <c r="A207" s="269" t="s">
        <v>291</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60">
        <f>'Art. 121'!Q205</f>
        <v>0</v>
      </c>
      <c r="AE207" s="75">
        <f t="shared" si="42"/>
        <v>0</v>
      </c>
      <c r="AF207">
        <f t="shared" si="43"/>
        <v>0</v>
      </c>
      <c r="AG207" s="63">
        <f t="shared" si="44"/>
        <v>1</v>
      </c>
      <c r="AH207" s="76">
        <f t="shared" si="45"/>
        <v>0</v>
      </c>
      <c r="AI207" s="77">
        <f t="shared" si="46"/>
        <v>4.5454545454545456E-2</v>
      </c>
      <c r="AJ207" s="77">
        <f t="shared" si="47"/>
        <v>0</v>
      </c>
      <c r="AK207" s="77">
        <f t="shared" si="48"/>
        <v>0</v>
      </c>
    </row>
    <row r="208" spans="1:37" ht="25.05" customHeight="1" x14ac:dyDescent="0.25">
      <c r="A208" s="269" t="s">
        <v>292</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60">
        <f>'Art. 121'!Q206</f>
        <v>0</v>
      </c>
      <c r="AE208" s="75">
        <f t="shared" si="42"/>
        <v>0</v>
      </c>
      <c r="AF208">
        <f t="shared" si="43"/>
        <v>0</v>
      </c>
      <c r="AG208" s="63">
        <f t="shared" si="44"/>
        <v>1</v>
      </c>
      <c r="AH208" s="76">
        <f t="shared" si="45"/>
        <v>0</v>
      </c>
      <c r="AI208" s="77">
        <f t="shared" si="46"/>
        <v>4.5454545454545456E-2</v>
      </c>
      <c r="AJ208" s="77">
        <f t="shared" si="47"/>
        <v>0</v>
      </c>
      <c r="AK208" s="77">
        <f t="shared" si="48"/>
        <v>0</v>
      </c>
    </row>
    <row r="209" spans="1:37" ht="25.05" customHeight="1" x14ac:dyDescent="0.25">
      <c r="A209" s="269" t="s">
        <v>293</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60">
        <f>'Art. 121'!Q207</f>
        <v>0</v>
      </c>
      <c r="AE209" s="75">
        <f t="shared" si="42"/>
        <v>0</v>
      </c>
      <c r="AF209">
        <f t="shared" si="43"/>
        <v>0</v>
      </c>
      <c r="AG209" s="63">
        <f t="shared" si="44"/>
        <v>1</v>
      </c>
      <c r="AH209" s="76">
        <f t="shared" si="45"/>
        <v>0</v>
      </c>
      <c r="AI209" s="77">
        <f t="shared" si="46"/>
        <v>4.5454545454545456E-2</v>
      </c>
      <c r="AJ209" s="77">
        <f t="shared" si="47"/>
        <v>0</v>
      </c>
      <c r="AK209" s="77">
        <f t="shared" si="48"/>
        <v>0</v>
      </c>
    </row>
    <row r="210" spans="1:37" ht="25.05" customHeight="1" x14ac:dyDescent="0.25">
      <c r="A210" s="269" t="s">
        <v>294</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60">
        <f>'Art. 121'!Q208</f>
        <v>0</v>
      </c>
      <c r="AE210" s="75">
        <f t="shared" si="42"/>
        <v>0</v>
      </c>
      <c r="AF210">
        <f t="shared" si="43"/>
        <v>0</v>
      </c>
      <c r="AG210" s="63">
        <f t="shared" si="44"/>
        <v>1</v>
      </c>
      <c r="AH210" s="76">
        <f t="shared" si="45"/>
        <v>0</v>
      </c>
      <c r="AI210" s="77">
        <f t="shared" si="46"/>
        <v>4.5454545454545456E-2</v>
      </c>
      <c r="AJ210" s="77">
        <f t="shared" si="47"/>
        <v>0</v>
      </c>
      <c r="AK210" s="77">
        <f t="shared" si="48"/>
        <v>0</v>
      </c>
    </row>
    <row r="211" spans="1:37" ht="25.05" customHeight="1" x14ac:dyDescent="0.25">
      <c r="A211" s="269" t="s">
        <v>295</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60">
        <f>'Art. 121'!Q209</f>
        <v>0</v>
      </c>
      <c r="AE211" s="75">
        <f t="shared" si="42"/>
        <v>0</v>
      </c>
      <c r="AF211">
        <f t="shared" si="43"/>
        <v>0</v>
      </c>
      <c r="AG211" s="63">
        <f t="shared" si="44"/>
        <v>1</v>
      </c>
      <c r="AH211" s="76">
        <f t="shared" si="45"/>
        <v>0</v>
      </c>
      <c r="AI211" s="77">
        <f t="shared" si="46"/>
        <v>4.5454545454545456E-2</v>
      </c>
      <c r="AJ211" s="77">
        <f t="shared" si="47"/>
        <v>0</v>
      </c>
      <c r="AK211" s="77">
        <f t="shared" si="48"/>
        <v>0</v>
      </c>
    </row>
    <row r="212" spans="1:37" ht="25.05" customHeight="1" x14ac:dyDescent="0.25">
      <c r="A212" s="269" t="s">
        <v>296</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60">
        <f>'Art. 121'!Q210</f>
        <v>0</v>
      </c>
      <c r="AE212" s="75">
        <f t="shared" si="42"/>
        <v>0</v>
      </c>
      <c r="AF212">
        <f t="shared" si="43"/>
        <v>0</v>
      </c>
      <c r="AG212" s="63">
        <f t="shared" si="44"/>
        <v>1</v>
      </c>
      <c r="AH212" s="76">
        <f t="shared" si="45"/>
        <v>0</v>
      </c>
      <c r="AI212" s="77">
        <f t="shared" si="46"/>
        <v>4.5454545454545456E-2</v>
      </c>
      <c r="AJ212" s="77">
        <f t="shared" si="47"/>
        <v>0</v>
      </c>
      <c r="AK212" s="77">
        <f t="shared" si="48"/>
        <v>0</v>
      </c>
    </row>
    <row r="213" spans="1:37" ht="25.05" customHeight="1" x14ac:dyDescent="0.25">
      <c r="A213" s="269" t="s">
        <v>297</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60">
        <f>'Art. 121'!Q211</f>
        <v>0</v>
      </c>
      <c r="AE213" s="75">
        <f t="shared" si="42"/>
        <v>0</v>
      </c>
      <c r="AF213">
        <f t="shared" si="43"/>
        <v>0</v>
      </c>
      <c r="AG213" s="63">
        <f t="shared" si="44"/>
        <v>1</v>
      </c>
      <c r="AH213" s="76">
        <f t="shared" si="45"/>
        <v>0</v>
      </c>
      <c r="AI213" s="77">
        <f t="shared" si="46"/>
        <v>4.5454545454545456E-2</v>
      </c>
      <c r="AJ213" s="77">
        <f t="shared" si="47"/>
        <v>0</v>
      </c>
      <c r="AK213" s="77">
        <f t="shared" si="48"/>
        <v>0</v>
      </c>
    </row>
    <row r="214" spans="1:37" ht="25.05" customHeight="1" x14ac:dyDescent="0.25">
      <c r="A214" s="269" t="s">
        <v>298</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60">
        <f>'Art. 121'!Q212</f>
        <v>0</v>
      </c>
      <c r="AE214" s="75">
        <f t="shared" si="42"/>
        <v>0</v>
      </c>
      <c r="AF214">
        <f t="shared" si="43"/>
        <v>0</v>
      </c>
      <c r="AG214" s="63">
        <f t="shared" si="44"/>
        <v>1</v>
      </c>
      <c r="AH214" s="76">
        <f t="shared" si="45"/>
        <v>0</v>
      </c>
      <c r="AI214" s="77">
        <f t="shared" si="46"/>
        <v>4.5454545454545456E-2</v>
      </c>
      <c r="AJ214" s="77">
        <f t="shared" si="47"/>
        <v>0</v>
      </c>
      <c r="AK214" s="77">
        <f t="shared" si="48"/>
        <v>0</v>
      </c>
    </row>
    <row r="215" spans="1:37" ht="25.05" customHeight="1" x14ac:dyDescent="0.25">
      <c r="A215" s="286" t="s">
        <v>1686</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5">
        <f>SUM(AE193:AE214)</f>
        <v>0</v>
      </c>
      <c r="AF215" s="50"/>
      <c r="AG215" s="63">
        <f>SUM(AG193:AG214)</f>
        <v>22</v>
      </c>
      <c r="AH215" s="78"/>
      <c r="AI215" s="79"/>
      <c r="AJ215" s="79"/>
      <c r="AK215" s="79"/>
    </row>
    <row r="216" spans="1:37" ht="25.05" customHeight="1" x14ac:dyDescent="0.25">
      <c r="A216" s="287" t="s">
        <v>1687</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5">
        <f>AE215/$AE$23*100</f>
        <v>0</v>
      </c>
      <c r="AF216" s="50"/>
      <c r="AG216" s="63"/>
      <c r="AH216" s="78"/>
      <c r="AI216" s="79"/>
      <c r="AJ216" s="79"/>
      <c r="AK216" s="79"/>
    </row>
    <row r="217" spans="1:37" ht="25.05"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5.05" customHeight="1" x14ac:dyDescent="0.25">
      <c r="A218" s="288" t="s">
        <v>197</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91" t="s">
        <v>188</v>
      </c>
      <c r="AE218" s="92" t="s">
        <v>8</v>
      </c>
      <c r="AF218" s="63" t="s">
        <v>1656</v>
      </c>
      <c r="AG218" s="63" t="s">
        <v>1657</v>
      </c>
      <c r="AH218" s="63" t="s">
        <v>1658</v>
      </c>
      <c r="AI218" s="74" t="s">
        <v>1659</v>
      </c>
      <c r="AJ218" s="63"/>
      <c r="AK218" s="74" t="s">
        <v>1660</v>
      </c>
    </row>
    <row r="219" spans="1:37" ht="25.05" customHeight="1" x14ac:dyDescent="0.25">
      <c r="A219" s="269" t="s">
        <v>299</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60">
        <f>'Art. 121'!Q215</f>
        <v>0</v>
      </c>
      <c r="AE219" s="75">
        <f>IF(AG219=1,AK219,AG219)</f>
        <v>0</v>
      </c>
      <c r="AF219">
        <f>AD219/2</f>
        <v>0</v>
      </c>
      <c r="AG219" s="63">
        <f>IF(AND(AF219&gt;=0,AF219&lt;=1),1,"No aplica")</f>
        <v>1</v>
      </c>
      <c r="AH219" s="76">
        <f>AD219/(AG219*2)</f>
        <v>0</v>
      </c>
      <c r="AI219" s="77">
        <f>IF(AG219=1,AG219/$AG$224,"No aplica")</f>
        <v>0.2</v>
      </c>
      <c r="AJ219" s="77">
        <f>AF219*AI219</f>
        <v>0</v>
      </c>
      <c r="AK219" s="77">
        <f>AJ219*$AE$23</f>
        <v>0</v>
      </c>
    </row>
    <row r="220" spans="1:37" ht="25.05" customHeight="1" x14ac:dyDescent="0.25">
      <c r="A220" s="269" t="s">
        <v>300</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60">
        <f>'Art. 121'!Q216</f>
        <v>0</v>
      </c>
      <c r="AE220" s="75">
        <f>IF(AG220=1,AK220,AG220)</f>
        <v>0</v>
      </c>
      <c r="AF220">
        <f>AD220/2</f>
        <v>0</v>
      </c>
      <c r="AG220" s="63">
        <f>IF(AND(AF220&gt;=0,AF220&lt;=1),1,"No aplica")</f>
        <v>1</v>
      </c>
      <c r="AH220" s="76">
        <f>AD220/(AG220*2)</f>
        <v>0</v>
      </c>
      <c r="AI220" s="77">
        <f>IF(AG220=1,AG220/$AG$224,"No aplica")</f>
        <v>0.2</v>
      </c>
      <c r="AJ220" s="77">
        <f>AF220*AI220</f>
        <v>0</v>
      </c>
      <c r="AK220" s="77">
        <f>AJ220*$AE$23</f>
        <v>0</v>
      </c>
    </row>
    <row r="221" spans="1:37" ht="25.05" customHeight="1" x14ac:dyDescent="0.25">
      <c r="A221" s="269" t="s">
        <v>301</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60">
        <f>'Art. 121'!Q217</f>
        <v>0</v>
      </c>
      <c r="AE221" s="75">
        <f>IF(AG221=1,AK221,AG221)</f>
        <v>0</v>
      </c>
      <c r="AF221">
        <f>AD221/2</f>
        <v>0</v>
      </c>
      <c r="AG221" s="63">
        <f>IF(AND(AF221&gt;=0,AF221&lt;=1),1,"No aplica")</f>
        <v>1</v>
      </c>
      <c r="AH221" s="76">
        <f>AD221/(AG221*2)</f>
        <v>0</v>
      </c>
      <c r="AI221" s="77">
        <f>IF(AG221=1,AG221/$AG$224,"No aplica")</f>
        <v>0.2</v>
      </c>
      <c r="AJ221" s="77">
        <f>AF221*AI221</f>
        <v>0</v>
      </c>
      <c r="AK221" s="77">
        <f>AJ221*$AE$23</f>
        <v>0</v>
      </c>
    </row>
    <row r="222" spans="1:37" ht="25.05" customHeight="1" x14ac:dyDescent="0.25">
      <c r="A222" s="269" t="s">
        <v>302</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60">
        <f>'Art. 121'!Q218</f>
        <v>0</v>
      </c>
      <c r="AE222" s="75">
        <f>IF(AG222=1,AK222,AG222)</f>
        <v>0</v>
      </c>
      <c r="AF222">
        <f>AD222/2</f>
        <v>0</v>
      </c>
      <c r="AG222" s="63">
        <f>IF(AND(AF222&gt;=0,AF222&lt;=1),1,"No aplica")</f>
        <v>1</v>
      </c>
      <c r="AH222" s="76">
        <f>AD222/(AG222*2)</f>
        <v>0</v>
      </c>
      <c r="AI222" s="77">
        <f>IF(AG222=1,AG222/$AG$224,"No aplica")</f>
        <v>0.2</v>
      </c>
      <c r="AJ222" s="77">
        <f>AF222*AI222</f>
        <v>0</v>
      </c>
      <c r="AK222" s="77">
        <f>AJ222*$AE$23</f>
        <v>0</v>
      </c>
    </row>
    <row r="223" spans="1:37" ht="25.05" customHeight="1" x14ac:dyDescent="0.25">
      <c r="A223" s="269" t="s">
        <v>303</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60">
        <f>'Art. 121'!Q219</f>
        <v>0</v>
      </c>
      <c r="AE223" s="75">
        <f>IF(AG223=1,AK223,AG223)</f>
        <v>0</v>
      </c>
      <c r="AF223">
        <f>AD223/2</f>
        <v>0</v>
      </c>
      <c r="AG223" s="63">
        <f>IF(AND(AF223&gt;=0,AF223&lt;=1),1,"No aplica")</f>
        <v>1</v>
      </c>
      <c r="AH223" s="76">
        <f>AD223/(AG223*2)</f>
        <v>0</v>
      </c>
      <c r="AI223" s="77">
        <f>IF(AG223=1,AG223/$AG$224,"No aplica")</f>
        <v>0.2</v>
      </c>
      <c r="AJ223" s="77">
        <f>AF223*AI223</f>
        <v>0</v>
      </c>
      <c r="AK223" s="77">
        <f>AJ223*$AE$23</f>
        <v>0</v>
      </c>
    </row>
    <row r="224" spans="1:37" ht="25.05" customHeight="1" x14ac:dyDescent="0.25">
      <c r="A224" s="286" t="s">
        <v>1688</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5">
        <f>SUM(AE219:AE223)</f>
        <v>0</v>
      </c>
      <c r="AF224" s="50"/>
      <c r="AG224" s="63">
        <f>SUM(AG219:AG223)</f>
        <v>5</v>
      </c>
      <c r="AH224" s="78"/>
      <c r="AI224" s="79"/>
      <c r="AJ224" s="79"/>
      <c r="AK224" s="79"/>
    </row>
    <row r="225" spans="1:37" ht="25.05" customHeight="1" x14ac:dyDescent="0.25">
      <c r="A225" s="287" t="s">
        <v>1689</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5">
        <f>AE224/$AE$23*100</f>
        <v>0</v>
      </c>
      <c r="AF225" s="50"/>
      <c r="AG225" s="63"/>
      <c r="AH225" s="78"/>
      <c r="AI225" s="79"/>
      <c r="AJ225" s="79"/>
      <c r="AK225" s="79"/>
    </row>
    <row r="226" spans="1:37" ht="25.05"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5.05"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5.05" customHeight="1" x14ac:dyDescent="0.25">
      <c r="A228" s="289" t="s">
        <v>304</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05"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5.05"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5.05" customHeight="1" x14ac:dyDescent="0.25">
      <c r="A231" s="290" t="s">
        <v>167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1" t="s">
        <v>188</v>
      </c>
      <c r="AE231" s="52" t="s">
        <v>8</v>
      </c>
      <c r="AF231" s="63" t="s">
        <v>1656</v>
      </c>
      <c r="AG231" s="63" t="s">
        <v>1657</v>
      </c>
      <c r="AH231" s="63" t="s">
        <v>1658</v>
      </c>
      <c r="AI231" s="74" t="s">
        <v>1659</v>
      </c>
      <c r="AJ231" s="63"/>
      <c r="AK231" s="74" t="s">
        <v>1660</v>
      </c>
    </row>
    <row r="232" spans="1:37" ht="25.05" customHeight="1" x14ac:dyDescent="0.25">
      <c r="A232" s="269" t="s">
        <v>190</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60">
        <f>'Art. 121'!Q228</f>
        <v>0</v>
      </c>
      <c r="AE232" s="75">
        <f t="shared" ref="AE232:AE242" si="49">IF(AG232=1,AK232,AG232)</f>
        <v>0</v>
      </c>
      <c r="AF232">
        <f t="shared" ref="AF232:AF242" si="50">AD232/2</f>
        <v>0</v>
      </c>
      <c r="AG232" s="63">
        <f t="shared" ref="AG232:AG242" si="51">IF(AND(AF232&gt;=0,AF232&lt;=1),1,"No aplica")</f>
        <v>1</v>
      </c>
      <c r="AH232" s="76">
        <f t="shared" ref="AH232:AH242" si="52">AD232/(AG232*2)</f>
        <v>0</v>
      </c>
      <c r="AI232" s="77">
        <f t="shared" ref="AI232:AI242" si="53">IF(AG232=1,AG232/$AG$243,"No aplica")</f>
        <v>9.0909090909090912E-2</v>
      </c>
      <c r="AJ232" s="77">
        <f t="shared" ref="AJ232:AJ242" si="54">AF232*AI232</f>
        <v>0</v>
      </c>
      <c r="AK232" s="77">
        <f t="shared" ref="AK232:AK242" si="55">AJ232*$AE$23</f>
        <v>0</v>
      </c>
    </row>
    <row r="233" spans="1:37" ht="25.05" customHeight="1" x14ac:dyDescent="0.25">
      <c r="A233" s="269" t="s">
        <v>191</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60">
        <f>'Art. 121'!Q229</f>
        <v>0</v>
      </c>
      <c r="AE233" s="75">
        <f t="shared" si="49"/>
        <v>0</v>
      </c>
      <c r="AF233">
        <f t="shared" si="50"/>
        <v>0</v>
      </c>
      <c r="AG233" s="63">
        <f t="shared" si="51"/>
        <v>1</v>
      </c>
      <c r="AH233" s="76">
        <f t="shared" si="52"/>
        <v>0</v>
      </c>
      <c r="AI233" s="77">
        <f t="shared" si="53"/>
        <v>9.0909090909090912E-2</v>
      </c>
      <c r="AJ233" s="77">
        <f t="shared" si="54"/>
        <v>0</v>
      </c>
      <c r="AK233" s="77">
        <f t="shared" si="55"/>
        <v>0</v>
      </c>
    </row>
    <row r="234" spans="1:37" ht="25.05" customHeight="1" x14ac:dyDescent="0.25">
      <c r="A234" s="269" t="s">
        <v>305</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60">
        <f>'Art. 121'!Q230</f>
        <v>0</v>
      </c>
      <c r="AE234" s="75">
        <f t="shared" si="49"/>
        <v>0</v>
      </c>
      <c r="AF234">
        <f t="shared" si="50"/>
        <v>0</v>
      </c>
      <c r="AG234" s="63">
        <f t="shared" si="51"/>
        <v>1</v>
      </c>
      <c r="AH234" s="76">
        <f t="shared" si="52"/>
        <v>0</v>
      </c>
      <c r="AI234" s="77">
        <f t="shared" si="53"/>
        <v>9.0909090909090912E-2</v>
      </c>
      <c r="AJ234" s="77">
        <f t="shared" si="54"/>
        <v>0</v>
      </c>
      <c r="AK234" s="77">
        <f t="shared" si="55"/>
        <v>0</v>
      </c>
    </row>
    <row r="235" spans="1:37" ht="25.05" customHeight="1" x14ac:dyDescent="0.25">
      <c r="A235" s="269" t="s">
        <v>306</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60">
        <f>'Art. 121'!Q231</f>
        <v>0</v>
      </c>
      <c r="AE235" s="75">
        <f t="shared" si="49"/>
        <v>0</v>
      </c>
      <c r="AF235">
        <f t="shared" si="50"/>
        <v>0</v>
      </c>
      <c r="AG235" s="63">
        <f t="shared" si="51"/>
        <v>1</v>
      </c>
      <c r="AH235" s="76">
        <f t="shared" si="52"/>
        <v>0</v>
      </c>
      <c r="AI235" s="77">
        <f t="shared" si="53"/>
        <v>9.0909090909090912E-2</v>
      </c>
      <c r="AJ235" s="77">
        <f t="shared" si="54"/>
        <v>0</v>
      </c>
      <c r="AK235" s="77">
        <f t="shared" si="55"/>
        <v>0</v>
      </c>
    </row>
    <row r="236" spans="1:37" ht="25.05" customHeight="1" x14ac:dyDescent="0.25">
      <c r="A236" s="269" t="s">
        <v>307</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60">
        <f>'Art. 121'!Q232</f>
        <v>0</v>
      </c>
      <c r="AE236" s="75">
        <f t="shared" si="49"/>
        <v>0</v>
      </c>
      <c r="AF236">
        <f t="shared" si="50"/>
        <v>0</v>
      </c>
      <c r="AG236" s="63">
        <f t="shared" si="51"/>
        <v>1</v>
      </c>
      <c r="AH236" s="76">
        <f t="shared" si="52"/>
        <v>0</v>
      </c>
      <c r="AI236" s="77">
        <f t="shared" si="53"/>
        <v>9.0909090909090912E-2</v>
      </c>
      <c r="AJ236" s="77">
        <f t="shared" si="54"/>
        <v>0</v>
      </c>
      <c r="AK236" s="77">
        <f t="shared" si="55"/>
        <v>0</v>
      </c>
    </row>
    <row r="237" spans="1:37" ht="25.05" customHeight="1" x14ac:dyDescent="0.25">
      <c r="A237" s="269" t="s">
        <v>308</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60">
        <f>'Art. 121'!Q233</f>
        <v>0</v>
      </c>
      <c r="AE237" s="75">
        <f t="shared" si="49"/>
        <v>0</v>
      </c>
      <c r="AF237">
        <f t="shared" si="50"/>
        <v>0</v>
      </c>
      <c r="AG237" s="63">
        <f t="shared" si="51"/>
        <v>1</v>
      </c>
      <c r="AH237" s="76">
        <f t="shared" si="52"/>
        <v>0</v>
      </c>
      <c r="AI237" s="77">
        <f t="shared" si="53"/>
        <v>9.0909090909090912E-2</v>
      </c>
      <c r="AJ237" s="77">
        <f t="shared" si="54"/>
        <v>0</v>
      </c>
      <c r="AK237" s="77">
        <f t="shared" si="55"/>
        <v>0</v>
      </c>
    </row>
    <row r="238" spans="1:37" ht="25.05" customHeight="1" x14ac:dyDescent="0.25">
      <c r="A238" s="269" t="s">
        <v>309</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60">
        <f>'Art. 121'!Q234</f>
        <v>0</v>
      </c>
      <c r="AE238" s="75">
        <f t="shared" si="49"/>
        <v>0</v>
      </c>
      <c r="AF238">
        <f t="shared" si="50"/>
        <v>0</v>
      </c>
      <c r="AG238" s="63">
        <f t="shared" si="51"/>
        <v>1</v>
      </c>
      <c r="AH238" s="76">
        <f t="shared" si="52"/>
        <v>0</v>
      </c>
      <c r="AI238" s="77">
        <f t="shared" si="53"/>
        <v>9.0909090909090912E-2</v>
      </c>
      <c r="AJ238" s="77">
        <f t="shared" si="54"/>
        <v>0</v>
      </c>
      <c r="AK238" s="77">
        <f t="shared" si="55"/>
        <v>0</v>
      </c>
    </row>
    <row r="239" spans="1:37" ht="25.05" customHeight="1" x14ac:dyDescent="0.25">
      <c r="A239" s="269" t="s">
        <v>310</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60">
        <f>'Art. 121'!Q235</f>
        <v>0</v>
      </c>
      <c r="AE239" s="75">
        <f t="shared" si="49"/>
        <v>0</v>
      </c>
      <c r="AF239">
        <f t="shared" si="50"/>
        <v>0</v>
      </c>
      <c r="AG239" s="63">
        <f t="shared" si="51"/>
        <v>1</v>
      </c>
      <c r="AH239" s="76">
        <f t="shared" si="52"/>
        <v>0</v>
      </c>
      <c r="AI239" s="77">
        <f t="shared" si="53"/>
        <v>9.0909090909090912E-2</v>
      </c>
      <c r="AJ239" s="77">
        <f t="shared" si="54"/>
        <v>0</v>
      </c>
      <c r="AK239" s="77">
        <f t="shared" si="55"/>
        <v>0</v>
      </c>
    </row>
    <row r="240" spans="1:37" ht="25.05" customHeight="1" x14ac:dyDescent="0.25">
      <c r="A240" s="269" t="s">
        <v>311</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60">
        <f>'Art. 121'!Q236</f>
        <v>0</v>
      </c>
      <c r="AE240" s="75">
        <f t="shared" si="49"/>
        <v>0</v>
      </c>
      <c r="AF240">
        <f t="shared" si="50"/>
        <v>0</v>
      </c>
      <c r="AG240" s="63">
        <f t="shared" si="51"/>
        <v>1</v>
      </c>
      <c r="AH240" s="76">
        <f t="shared" si="52"/>
        <v>0</v>
      </c>
      <c r="AI240" s="77">
        <f t="shared" si="53"/>
        <v>9.0909090909090912E-2</v>
      </c>
      <c r="AJ240" s="77">
        <f t="shared" si="54"/>
        <v>0</v>
      </c>
      <c r="AK240" s="77">
        <f t="shared" si="55"/>
        <v>0</v>
      </c>
    </row>
    <row r="241" spans="1:37" ht="25.05" customHeight="1" x14ac:dyDescent="0.25">
      <c r="A241" s="269" t="s">
        <v>312</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60">
        <f>'Art. 121'!Q237</f>
        <v>0</v>
      </c>
      <c r="AE241" s="75">
        <f t="shared" si="49"/>
        <v>0</v>
      </c>
      <c r="AF241">
        <f t="shared" si="50"/>
        <v>0</v>
      </c>
      <c r="AG241" s="63">
        <f t="shared" si="51"/>
        <v>1</v>
      </c>
      <c r="AH241" s="76">
        <f t="shared" si="52"/>
        <v>0</v>
      </c>
      <c r="AI241" s="77">
        <f t="shared" si="53"/>
        <v>9.0909090909090912E-2</v>
      </c>
      <c r="AJ241" s="77">
        <f t="shared" si="54"/>
        <v>0</v>
      </c>
      <c r="AK241" s="77">
        <f t="shared" si="55"/>
        <v>0</v>
      </c>
    </row>
    <row r="242" spans="1:37" ht="25.05" customHeight="1" x14ac:dyDescent="0.25">
      <c r="A242" s="269" t="s">
        <v>313</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60">
        <f>'Art. 121'!Q238</f>
        <v>0</v>
      </c>
      <c r="AE242" s="75">
        <f t="shared" si="49"/>
        <v>0</v>
      </c>
      <c r="AF242">
        <f t="shared" si="50"/>
        <v>0</v>
      </c>
      <c r="AG242" s="63">
        <f t="shared" si="51"/>
        <v>1</v>
      </c>
      <c r="AH242" s="76">
        <f t="shared" si="52"/>
        <v>0</v>
      </c>
      <c r="AI242" s="77">
        <f t="shared" si="53"/>
        <v>9.0909090909090912E-2</v>
      </c>
      <c r="AJ242" s="77">
        <f t="shared" si="54"/>
        <v>0</v>
      </c>
      <c r="AK242" s="77">
        <f t="shared" si="55"/>
        <v>0</v>
      </c>
    </row>
    <row r="243" spans="1:37" ht="25.05" customHeight="1" x14ac:dyDescent="0.25">
      <c r="A243" s="286" t="s">
        <v>1690</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5">
        <f>SUM(AE232:AE242)</f>
        <v>0</v>
      </c>
      <c r="AF243" s="50"/>
      <c r="AG243" s="63">
        <f>SUM(AG232:AG242)</f>
        <v>11</v>
      </c>
      <c r="AH243" s="78"/>
      <c r="AI243" s="79"/>
      <c r="AJ243" s="79"/>
      <c r="AK243" s="79"/>
    </row>
    <row r="244" spans="1:37" ht="25.05" customHeight="1" x14ac:dyDescent="0.25">
      <c r="A244" s="287" t="s">
        <v>1691</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5">
        <f>AE243/$AE$23*100</f>
        <v>0</v>
      </c>
      <c r="AF244" s="50"/>
      <c r="AG244" s="63"/>
      <c r="AH244" s="78"/>
      <c r="AI244" s="79"/>
      <c r="AJ244" s="79"/>
      <c r="AK244" s="79"/>
    </row>
    <row r="245" spans="1:37" ht="25.05"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5.05" customHeight="1" x14ac:dyDescent="0.25">
      <c r="A246" s="288" t="s">
        <v>197</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1" t="s">
        <v>188</v>
      </c>
      <c r="AE246" s="92" t="s">
        <v>8</v>
      </c>
      <c r="AF246" s="63" t="s">
        <v>1656</v>
      </c>
      <c r="AG246" s="63" t="s">
        <v>1657</v>
      </c>
      <c r="AH246" s="63" t="s">
        <v>1658</v>
      </c>
      <c r="AI246" s="74" t="s">
        <v>1659</v>
      </c>
      <c r="AJ246" s="63"/>
      <c r="AK246" s="74" t="s">
        <v>1660</v>
      </c>
    </row>
    <row r="247" spans="1:37" ht="25.05" customHeight="1" x14ac:dyDescent="0.25">
      <c r="A247" s="269" t="s">
        <v>314</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60">
        <f>'Art. 121'!Q241</f>
        <v>0</v>
      </c>
      <c r="AE247" s="75">
        <f>IF(AG247=1,AK247,AG247)</f>
        <v>0</v>
      </c>
      <c r="AF247">
        <f>AD247/2</f>
        <v>0</v>
      </c>
      <c r="AG247" s="63">
        <f>IF(AND(AF247&gt;=0,AF247&lt;=1),1,"No aplica")</f>
        <v>1</v>
      </c>
      <c r="AH247" s="76">
        <f>AD247/(AG247*2)</f>
        <v>0</v>
      </c>
      <c r="AI247" s="77">
        <f>IF(AG247=1,AG247/$AG$252,"No aplica")</f>
        <v>0.2</v>
      </c>
      <c r="AJ247" s="77">
        <f>AF247*AI247</f>
        <v>0</v>
      </c>
      <c r="AK247" s="77">
        <f>AJ247*$AE$23</f>
        <v>0</v>
      </c>
    </row>
    <row r="248" spans="1:37" ht="25.05" customHeight="1" x14ac:dyDescent="0.25">
      <c r="A248" s="269" t="s">
        <v>315</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60">
        <f>'Art. 121'!Q242</f>
        <v>0</v>
      </c>
      <c r="AE248" s="75">
        <f>IF(AG248=1,AK248,AG248)</f>
        <v>0</v>
      </c>
      <c r="AF248">
        <f>AD248/2</f>
        <v>0</v>
      </c>
      <c r="AG248" s="63">
        <f>IF(AND(AF248&gt;=0,AF248&lt;=1),1,"No aplica")</f>
        <v>1</v>
      </c>
      <c r="AH248" s="76">
        <f>AD248/(AG248*2)</f>
        <v>0</v>
      </c>
      <c r="AI248" s="77">
        <f>IF(AG248=1,AG248/$AG$252,"No aplica")</f>
        <v>0.2</v>
      </c>
      <c r="AJ248" s="77">
        <f>AF248*AI248</f>
        <v>0</v>
      </c>
      <c r="AK248" s="77">
        <f>AJ248*$AE$23</f>
        <v>0</v>
      </c>
    </row>
    <row r="249" spans="1:37" ht="25.05" customHeight="1" x14ac:dyDescent="0.25">
      <c r="A249" s="269" t="s">
        <v>316</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60">
        <f>'Art. 121'!Q243</f>
        <v>0</v>
      </c>
      <c r="AE249" s="75">
        <f>IF(AG249=1,AK249,AG249)</f>
        <v>0</v>
      </c>
      <c r="AF249">
        <f>AD249/2</f>
        <v>0</v>
      </c>
      <c r="AG249" s="63">
        <f>IF(AND(AF249&gt;=0,AF249&lt;=1),1,"No aplica")</f>
        <v>1</v>
      </c>
      <c r="AH249" s="76">
        <f>AD249/(AG249*2)</f>
        <v>0</v>
      </c>
      <c r="AI249" s="77">
        <f>IF(AG249=1,AG249/$AG$252,"No aplica")</f>
        <v>0.2</v>
      </c>
      <c r="AJ249" s="77">
        <f>AF249*AI249</f>
        <v>0</v>
      </c>
      <c r="AK249" s="77">
        <f>AJ249*$AE$23</f>
        <v>0</v>
      </c>
    </row>
    <row r="250" spans="1:37" ht="25.05" customHeight="1" x14ac:dyDescent="0.25">
      <c r="A250" s="269" t="s">
        <v>317</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0">
        <f>'Art. 121'!Q244</f>
        <v>0</v>
      </c>
      <c r="AE250" s="75">
        <f>IF(AG250=1,AK250,AG250)</f>
        <v>0</v>
      </c>
      <c r="AF250">
        <f>AD250/2</f>
        <v>0</v>
      </c>
      <c r="AG250" s="63">
        <f>IF(AND(AF250&gt;=0,AF250&lt;=1),1,"No aplica")</f>
        <v>1</v>
      </c>
      <c r="AH250" s="76">
        <f>AD250/(AG250*2)</f>
        <v>0</v>
      </c>
      <c r="AI250" s="77">
        <f>IF(AG250=1,AG250/$AG$252,"No aplica")</f>
        <v>0.2</v>
      </c>
      <c r="AJ250" s="77">
        <f>AF250*AI250</f>
        <v>0</v>
      </c>
      <c r="AK250" s="77">
        <f>AJ250*$AE$23</f>
        <v>0</v>
      </c>
    </row>
    <row r="251" spans="1:37" ht="25.05" customHeight="1" x14ac:dyDescent="0.25">
      <c r="A251" s="269" t="s">
        <v>318</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60">
        <f>'Art. 121'!Q245</f>
        <v>0</v>
      </c>
      <c r="AE251" s="75">
        <f>IF(AG251=1,AK251,AG251)</f>
        <v>0</v>
      </c>
      <c r="AF251">
        <f>AD251/2</f>
        <v>0</v>
      </c>
      <c r="AG251" s="63">
        <f>IF(AND(AF251&gt;=0,AF251&lt;=1),1,"No aplica")</f>
        <v>1</v>
      </c>
      <c r="AH251" s="76">
        <f>AD251/(AG251*2)</f>
        <v>0</v>
      </c>
      <c r="AI251" s="77">
        <f>IF(AG251=1,AG251/$AG$252,"No aplica")</f>
        <v>0.2</v>
      </c>
      <c r="AJ251" s="77">
        <f>AF251*AI251</f>
        <v>0</v>
      </c>
      <c r="AK251" s="77">
        <f>AJ251*$AE$23</f>
        <v>0</v>
      </c>
    </row>
    <row r="252" spans="1:37" ht="25.05" customHeight="1" x14ac:dyDescent="0.25">
      <c r="A252" s="286" t="s">
        <v>1692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5">
        <f>SUM(AE245:AE251)</f>
        <v>0</v>
      </c>
      <c r="AF252" s="50"/>
      <c r="AG252" s="63">
        <f>SUM(AG247:AG251)</f>
        <v>5</v>
      </c>
      <c r="AH252" s="78"/>
      <c r="AI252" s="79"/>
      <c r="AJ252" s="79"/>
      <c r="AK252" s="79"/>
    </row>
    <row r="253" spans="1:37" ht="25.05" customHeight="1" x14ac:dyDescent="0.25">
      <c r="A253" s="287" t="s">
        <v>1693</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5">
        <f>AE252/$AE$23*100</f>
        <v>0</v>
      </c>
      <c r="AF253" s="50"/>
      <c r="AG253" s="63"/>
      <c r="AH253" s="78"/>
      <c r="AI253" s="79"/>
      <c r="AJ253" s="79"/>
      <c r="AK253" s="79"/>
    </row>
    <row r="254" spans="1:37" ht="25.05"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5.05"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5.05" customHeight="1" x14ac:dyDescent="0.25">
      <c r="A256" s="289" t="s">
        <v>319</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5.05"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5.05"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1" t="s">
        <v>188</v>
      </c>
      <c r="AE259" s="52" t="s">
        <v>8</v>
      </c>
      <c r="AF259" s="63" t="s">
        <v>1656</v>
      </c>
      <c r="AG259" s="63" t="s">
        <v>1657</v>
      </c>
      <c r="AH259" s="63" t="s">
        <v>1658</v>
      </c>
      <c r="AI259" s="74" t="s">
        <v>1659</v>
      </c>
      <c r="AJ259" s="63"/>
      <c r="AK259" s="74" t="s">
        <v>1660</v>
      </c>
    </row>
    <row r="260" spans="1:37" ht="25.05" customHeight="1" x14ac:dyDescent="0.25">
      <c r="A260" s="269" t="s">
        <v>190</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60">
        <f>'Art. 121'!Q254</f>
        <v>0</v>
      </c>
      <c r="AE260" s="75">
        <f t="shared" ref="AE260:AE291" si="56">IF(AG260=1,AK260,AG260)</f>
        <v>0</v>
      </c>
      <c r="AF260">
        <f t="shared" ref="AF260:AF291" si="57">AD260/2</f>
        <v>0</v>
      </c>
      <c r="AG260" s="63">
        <f t="shared" ref="AG260:AG291" si="58">IF(AND(AF260&gt;=0,AF260&lt;=1),1,"No aplica")</f>
        <v>1</v>
      </c>
      <c r="AH260" s="76">
        <f t="shared" ref="AH260:AH291" si="59">AD260/(AG260*2)</f>
        <v>0</v>
      </c>
      <c r="AI260" s="77">
        <f t="shared" ref="AI260:AI291" si="60">IF(AG260=1,AG260/$AG$332,"No aplica")</f>
        <v>1.3888888888888888E-2</v>
      </c>
      <c r="AJ260" s="77">
        <f t="shared" ref="AJ260:AJ291" si="61">AF260*AI260</f>
        <v>0</v>
      </c>
      <c r="AK260" s="77">
        <f t="shared" ref="AK260:AK291" si="62">AJ260*$AE$23</f>
        <v>0</v>
      </c>
    </row>
    <row r="261" spans="1:37" ht="25.05" customHeight="1" x14ac:dyDescent="0.25">
      <c r="A261" s="269" t="s">
        <v>320</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60">
        <f>'Art. 121'!Q255</f>
        <v>0</v>
      </c>
      <c r="AE261" s="75">
        <f t="shared" si="56"/>
        <v>0</v>
      </c>
      <c r="AF261">
        <f t="shared" si="57"/>
        <v>0</v>
      </c>
      <c r="AG261" s="63">
        <f t="shared" si="58"/>
        <v>1</v>
      </c>
      <c r="AH261" s="76">
        <f t="shared" si="59"/>
        <v>0</v>
      </c>
      <c r="AI261" s="77">
        <f t="shared" si="60"/>
        <v>1.3888888888888888E-2</v>
      </c>
      <c r="AJ261" s="77">
        <f t="shared" si="61"/>
        <v>0</v>
      </c>
      <c r="AK261" s="77">
        <f t="shared" si="62"/>
        <v>0</v>
      </c>
    </row>
    <row r="262" spans="1:37" ht="25.05" customHeight="1" x14ac:dyDescent="0.25">
      <c r="A262" s="269" t="s">
        <v>321</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60">
        <f>'Art. 121'!Q256</f>
        <v>0</v>
      </c>
      <c r="AE262" s="75">
        <f t="shared" si="56"/>
        <v>0</v>
      </c>
      <c r="AF262">
        <f t="shared" si="57"/>
        <v>0</v>
      </c>
      <c r="AG262" s="63">
        <f t="shared" si="58"/>
        <v>1</v>
      </c>
      <c r="AH262" s="76">
        <f t="shared" si="59"/>
        <v>0</v>
      </c>
      <c r="AI262" s="77">
        <f t="shared" si="60"/>
        <v>1.3888888888888888E-2</v>
      </c>
      <c r="AJ262" s="77">
        <f t="shared" si="61"/>
        <v>0</v>
      </c>
      <c r="AK262" s="77">
        <f t="shared" si="62"/>
        <v>0</v>
      </c>
    </row>
    <row r="263" spans="1:37" ht="25.05" customHeight="1" x14ac:dyDescent="0.25">
      <c r="A263" s="269" t="s">
        <v>322</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60">
        <f>'Art. 121'!Q257</f>
        <v>0</v>
      </c>
      <c r="AE263" s="75">
        <f t="shared" si="56"/>
        <v>0</v>
      </c>
      <c r="AF263">
        <f t="shared" si="57"/>
        <v>0</v>
      </c>
      <c r="AG263" s="63">
        <f t="shared" si="58"/>
        <v>1</v>
      </c>
      <c r="AH263" s="76">
        <f t="shared" si="59"/>
        <v>0</v>
      </c>
      <c r="AI263" s="77">
        <f t="shared" si="60"/>
        <v>1.3888888888888888E-2</v>
      </c>
      <c r="AJ263" s="77">
        <f t="shared" si="61"/>
        <v>0</v>
      </c>
      <c r="AK263" s="77">
        <f t="shared" si="62"/>
        <v>0</v>
      </c>
    </row>
    <row r="264" spans="1:37" ht="25.05" customHeight="1" x14ac:dyDescent="0.25">
      <c r="A264" s="269" t="s">
        <v>323</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60">
        <f>'Art. 121'!Q258</f>
        <v>0</v>
      </c>
      <c r="AE264" s="75">
        <f t="shared" si="56"/>
        <v>0</v>
      </c>
      <c r="AF264">
        <f t="shared" si="57"/>
        <v>0</v>
      </c>
      <c r="AG264" s="63">
        <f t="shared" si="58"/>
        <v>1</v>
      </c>
      <c r="AH264" s="76">
        <f t="shared" si="59"/>
        <v>0</v>
      </c>
      <c r="AI264" s="77">
        <f t="shared" si="60"/>
        <v>1.3888888888888888E-2</v>
      </c>
      <c r="AJ264" s="77">
        <f t="shared" si="61"/>
        <v>0</v>
      </c>
      <c r="AK264" s="77">
        <f t="shared" si="62"/>
        <v>0</v>
      </c>
    </row>
    <row r="265" spans="1:37" ht="25.05" customHeight="1" x14ac:dyDescent="0.25">
      <c r="A265" s="269" t="s">
        <v>324</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60">
        <f>'Art. 121'!Q259</f>
        <v>0</v>
      </c>
      <c r="AE265" s="75">
        <f t="shared" si="56"/>
        <v>0</v>
      </c>
      <c r="AF265">
        <f t="shared" si="57"/>
        <v>0</v>
      </c>
      <c r="AG265" s="63">
        <f t="shared" si="58"/>
        <v>1</v>
      </c>
      <c r="AH265" s="76">
        <f t="shared" si="59"/>
        <v>0</v>
      </c>
      <c r="AI265" s="77">
        <f t="shared" si="60"/>
        <v>1.3888888888888888E-2</v>
      </c>
      <c r="AJ265" s="77">
        <f t="shared" si="61"/>
        <v>0</v>
      </c>
      <c r="AK265" s="77">
        <f t="shared" si="62"/>
        <v>0</v>
      </c>
    </row>
    <row r="266" spans="1:37" ht="25.05" customHeight="1" x14ac:dyDescent="0.25">
      <c r="A266" s="269" t="s">
        <v>325</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60">
        <f>'Art. 121'!Q260</f>
        <v>0</v>
      </c>
      <c r="AE266" s="75">
        <f t="shared" si="56"/>
        <v>0</v>
      </c>
      <c r="AF266">
        <f t="shared" si="57"/>
        <v>0</v>
      </c>
      <c r="AG266" s="63">
        <f t="shared" si="58"/>
        <v>1</v>
      </c>
      <c r="AH266" s="76">
        <f t="shared" si="59"/>
        <v>0</v>
      </c>
      <c r="AI266" s="77">
        <f t="shared" si="60"/>
        <v>1.3888888888888888E-2</v>
      </c>
      <c r="AJ266" s="77">
        <f t="shared" si="61"/>
        <v>0</v>
      </c>
      <c r="AK266" s="77">
        <f t="shared" si="62"/>
        <v>0</v>
      </c>
    </row>
    <row r="267" spans="1:37" ht="25.05" customHeight="1" x14ac:dyDescent="0.25">
      <c r="A267" s="269" t="s">
        <v>326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60">
        <f>'Art. 121'!Q261</f>
        <v>0</v>
      </c>
      <c r="AE267" s="75">
        <f t="shared" si="56"/>
        <v>0</v>
      </c>
      <c r="AF267">
        <f t="shared" si="57"/>
        <v>0</v>
      </c>
      <c r="AG267" s="63">
        <f t="shared" si="58"/>
        <v>1</v>
      </c>
      <c r="AH267" s="76">
        <f t="shared" si="59"/>
        <v>0</v>
      </c>
      <c r="AI267" s="77">
        <f t="shared" si="60"/>
        <v>1.3888888888888888E-2</v>
      </c>
      <c r="AJ267" s="77">
        <f t="shared" si="61"/>
        <v>0</v>
      </c>
      <c r="AK267" s="77">
        <f t="shared" si="62"/>
        <v>0</v>
      </c>
    </row>
    <row r="268" spans="1:37" ht="25.05" customHeight="1" x14ac:dyDescent="0.25">
      <c r="A268" s="269" t="s">
        <v>327</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60">
        <f>'Art. 121'!Q262</f>
        <v>0</v>
      </c>
      <c r="AE268" s="75">
        <f t="shared" si="56"/>
        <v>0</v>
      </c>
      <c r="AF268">
        <f t="shared" si="57"/>
        <v>0</v>
      </c>
      <c r="AG268" s="63">
        <f t="shared" si="58"/>
        <v>1</v>
      </c>
      <c r="AH268" s="76">
        <f t="shared" si="59"/>
        <v>0</v>
      </c>
      <c r="AI268" s="77">
        <f t="shared" si="60"/>
        <v>1.3888888888888888E-2</v>
      </c>
      <c r="AJ268" s="77">
        <f t="shared" si="61"/>
        <v>0</v>
      </c>
      <c r="AK268" s="77">
        <f t="shared" si="62"/>
        <v>0</v>
      </c>
    </row>
    <row r="269" spans="1:37" ht="25.05" customHeight="1" x14ac:dyDescent="0.25">
      <c r="A269" s="269" t="s">
        <v>328</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60">
        <f>'Art. 121'!Q263</f>
        <v>0</v>
      </c>
      <c r="AE269" s="75">
        <f t="shared" si="56"/>
        <v>0</v>
      </c>
      <c r="AF269">
        <f t="shared" si="57"/>
        <v>0</v>
      </c>
      <c r="AG269" s="63">
        <f t="shared" si="58"/>
        <v>1</v>
      </c>
      <c r="AH269" s="76">
        <f t="shared" si="59"/>
        <v>0</v>
      </c>
      <c r="AI269" s="77">
        <f t="shared" si="60"/>
        <v>1.3888888888888888E-2</v>
      </c>
      <c r="AJ269" s="77">
        <f t="shared" si="61"/>
        <v>0</v>
      </c>
      <c r="AK269" s="77">
        <f t="shared" si="62"/>
        <v>0</v>
      </c>
    </row>
    <row r="270" spans="1:37" ht="25.05" customHeight="1" x14ac:dyDescent="0.25">
      <c r="A270" s="269" t="s">
        <v>329</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60">
        <f>'Art. 121'!Q264</f>
        <v>0</v>
      </c>
      <c r="AE270" s="75">
        <f t="shared" si="56"/>
        <v>0</v>
      </c>
      <c r="AF270">
        <f t="shared" si="57"/>
        <v>0</v>
      </c>
      <c r="AG270" s="63">
        <f t="shared" si="58"/>
        <v>1</v>
      </c>
      <c r="AH270" s="76">
        <f t="shared" si="59"/>
        <v>0</v>
      </c>
      <c r="AI270" s="77">
        <f t="shared" si="60"/>
        <v>1.3888888888888888E-2</v>
      </c>
      <c r="AJ270" s="77">
        <f t="shared" si="61"/>
        <v>0</v>
      </c>
      <c r="AK270" s="77">
        <f t="shared" si="62"/>
        <v>0</v>
      </c>
    </row>
    <row r="271" spans="1:37" ht="25.05" customHeight="1" x14ac:dyDescent="0.25">
      <c r="A271" s="269" t="s">
        <v>330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60">
        <f>'Art. 121'!Q265</f>
        <v>0</v>
      </c>
      <c r="AE271" s="75">
        <f t="shared" si="56"/>
        <v>0</v>
      </c>
      <c r="AF271">
        <f t="shared" si="57"/>
        <v>0</v>
      </c>
      <c r="AG271" s="63">
        <f t="shared" si="58"/>
        <v>1</v>
      </c>
      <c r="AH271" s="76">
        <f t="shared" si="59"/>
        <v>0</v>
      </c>
      <c r="AI271" s="77">
        <f t="shared" si="60"/>
        <v>1.3888888888888888E-2</v>
      </c>
      <c r="AJ271" s="77">
        <f t="shared" si="61"/>
        <v>0</v>
      </c>
      <c r="AK271" s="77">
        <f t="shared" si="62"/>
        <v>0</v>
      </c>
    </row>
    <row r="272" spans="1:37" ht="25.05" customHeight="1" x14ac:dyDescent="0.25">
      <c r="A272" s="269" t="s">
        <v>331</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60">
        <f>'Art. 121'!Q266</f>
        <v>0</v>
      </c>
      <c r="AE272" s="75">
        <f t="shared" si="56"/>
        <v>0</v>
      </c>
      <c r="AF272">
        <f t="shared" si="57"/>
        <v>0</v>
      </c>
      <c r="AG272" s="63">
        <f t="shared" si="58"/>
        <v>1</v>
      </c>
      <c r="AH272" s="76">
        <f t="shared" si="59"/>
        <v>0</v>
      </c>
      <c r="AI272" s="77">
        <f t="shared" si="60"/>
        <v>1.3888888888888888E-2</v>
      </c>
      <c r="AJ272" s="77">
        <f t="shared" si="61"/>
        <v>0</v>
      </c>
      <c r="AK272" s="77">
        <f t="shared" si="62"/>
        <v>0</v>
      </c>
    </row>
    <row r="273" spans="1:37" ht="25.05" customHeight="1" x14ac:dyDescent="0.25">
      <c r="A273" s="269" t="s">
        <v>332</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60">
        <f>'Art. 121'!Q267</f>
        <v>0</v>
      </c>
      <c r="AE273" s="75">
        <f t="shared" si="56"/>
        <v>0</v>
      </c>
      <c r="AF273">
        <f t="shared" si="57"/>
        <v>0</v>
      </c>
      <c r="AG273" s="63">
        <f t="shared" si="58"/>
        <v>1</v>
      </c>
      <c r="AH273" s="76">
        <f t="shared" si="59"/>
        <v>0</v>
      </c>
      <c r="AI273" s="77">
        <f t="shared" si="60"/>
        <v>1.3888888888888888E-2</v>
      </c>
      <c r="AJ273" s="77">
        <f t="shared" si="61"/>
        <v>0</v>
      </c>
      <c r="AK273" s="77">
        <f t="shared" si="62"/>
        <v>0</v>
      </c>
    </row>
    <row r="274" spans="1:37" ht="25.05" customHeight="1" x14ac:dyDescent="0.25">
      <c r="A274" s="269" t="s">
        <v>333</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60">
        <f>'Art. 121'!Q268</f>
        <v>0</v>
      </c>
      <c r="AE274" s="75">
        <f t="shared" si="56"/>
        <v>0</v>
      </c>
      <c r="AF274">
        <f t="shared" si="57"/>
        <v>0</v>
      </c>
      <c r="AG274" s="63">
        <f t="shared" si="58"/>
        <v>1</v>
      </c>
      <c r="AH274" s="76">
        <f t="shared" si="59"/>
        <v>0</v>
      </c>
      <c r="AI274" s="77">
        <f t="shared" si="60"/>
        <v>1.3888888888888888E-2</v>
      </c>
      <c r="AJ274" s="77">
        <f t="shared" si="61"/>
        <v>0</v>
      </c>
      <c r="AK274" s="77">
        <f t="shared" si="62"/>
        <v>0</v>
      </c>
    </row>
    <row r="275" spans="1:37" ht="25.05" customHeight="1" x14ac:dyDescent="0.25">
      <c r="A275" s="269" t="s">
        <v>334</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60">
        <f>'Art. 121'!Q269</f>
        <v>0</v>
      </c>
      <c r="AE275" s="75">
        <f t="shared" si="56"/>
        <v>0</v>
      </c>
      <c r="AF275">
        <f t="shared" si="57"/>
        <v>0</v>
      </c>
      <c r="AG275" s="63">
        <f t="shared" si="58"/>
        <v>1</v>
      </c>
      <c r="AH275" s="76">
        <f t="shared" si="59"/>
        <v>0</v>
      </c>
      <c r="AI275" s="77">
        <f t="shared" si="60"/>
        <v>1.3888888888888888E-2</v>
      </c>
      <c r="AJ275" s="77">
        <f t="shared" si="61"/>
        <v>0</v>
      </c>
      <c r="AK275" s="77">
        <f t="shared" si="62"/>
        <v>0</v>
      </c>
    </row>
    <row r="276" spans="1:37" ht="25.05" customHeight="1" x14ac:dyDescent="0.25">
      <c r="A276" s="269" t="s">
        <v>335</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60">
        <f>'Art. 121'!Q270</f>
        <v>0</v>
      </c>
      <c r="AE276" s="75">
        <f t="shared" si="56"/>
        <v>0</v>
      </c>
      <c r="AF276">
        <f t="shared" si="57"/>
        <v>0</v>
      </c>
      <c r="AG276" s="63">
        <f t="shared" si="58"/>
        <v>1</v>
      </c>
      <c r="AH276" s="76">
        <f t="shared" si="59"/>
        <v>0</v>
      </c>
      <c r="AI276" s="77">
        <f t="shared" si="60"/>
        <v>1.3888888888888888E-2</v>
      </c>
      <c r="AJ276" s="77">
        <f t="shared" si="61"/>
        <v>0</v>
      </c>
      <c r="AK276" s="77">
        <f t="shared" si="62"/>
        <v>0</v>
      </c>
    </row>
    <row r="277" spans="1:37" ht="25.05" customHeight="1" x14ac:dyDescent="0.25">
      <c r="A277" s="269" t="s">
        <v>336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60">
        <f>'Art. 121'!Q271</f>
        <v>0</v>
      </c>
      <c r="AE277" s="75">
        <f t="shared" si="56"/>
        <v>0</v>
      </c>
      <c r="AF277">
        <f t="shared" si="57"/>
        <v>0</v>
      </c>
      <c r="AG277" s="63">
        <f t="shared" si="58"/>
        <v>1</v>
      </c>
      <c r="AH277" s="76">
        <f t="shared" si="59"/>
        <v>0</v>
      </c>
      <c r="AI277" s="77">
        <f t="shared" si="60"/>
        <v>1.3888888888888888E-2</v>
      </c>
      <c r="AJ277" s="77">
        <f t="shared" si="61"/>
        <v>0</v>
      </c>
      <c r="AK277" s="77">
        <f t="shared" si="62"/>
        <v>0</v>
      </c>
    </row>
    <row r="278" spans="1:37" ht="25.05" customHeight="1" x14ac:dyDescent="0.25">
      <c r="A278" s="269" t="s">
        <v>337</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60">
        <f>'Art. 121'!Q272</f>
        <v>0</v>
      </c>
      <c r="AE278" s="75">
        <f t="shared" si="56"/>
        <v>0</v>
      </c>
      <c r="AF278">
        <f t="shared" si="57"/>
        <v>0</v>
      </c>
      <c r="AG278" s="63">
        <f t="shared" si="58"/>
        <v>1</v>
      </c>
      <c r="AH278" s="76">
        <f t="shared" si="59"/>
        <v>0</v>
      </c>
      <c r="AI278" s="77">
        <f t="shared" si="60"/>
        <v>1.3888888888888888E-2</v>
      </c>
      <c r="AJ278" s="77">
        <f t="shared" si="61"/>
        <v>0</v>
      </c>
      <c r="AK278" s="77">
        <f t="shared" si="62"/>
        <v>0</v>
      </c>
    </row>
    <row r="279" spans="1:37" ht="25.05" customHeight="1" x14ac:dyDescent="0.25">
      <c r="A279" s="269" t="s">
        <v>338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60">
        <f>'Art. 121'!Q273</f>
        <v>0</v>
      </c>
      <c r="AE279" s="75">
        <f t="shared" si="56"/>
        <v>0</v>
      </c>
      <c r="AF279">
        <f t="shared" si="57"/>
        <v>0</v>
      </c>
      <c r="AG279" s="63">
        <f t="shared" si="58"/>
        <v>1</v>
      </c>
      <c r="AH279" s="76">
        <f t="shared" si="59"/>
        <v>0</v>
      </c>
      <c r="AI279" s="77">
        <f t="shared" si="60"/>
        <v>1.3888888888888888E-2</v>
      </c>
      <c r="AJ279" s="77">
        <f t="shared" si="61"/>
        <v>0</v>
      </c>
      <c r="AK279" s="77">
        <f t="shared" si="62"/>
        <v>0</v>
      </c>
    </row>
    <row r="280" spans="1:37" ht="25.05" customHeight="1" x14ac:dyDescent="0.25">
      <c r="A280" s="269" t="s">
        <v>339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60">
        <f>'Art. 121'!Q274</f>
        <v>0</v>
      </c>
      <c r="AE280" s="75">
        <f t="shared" si="56"/>
        <v>0</v>
      </c>
      <c r="AF280">
        <f t="shared" si="57"/>
        <v>0</v>
      </c>
      <c r="AG280" s="63">
        <f t="shared" si="58"/>
        <v>1</v>
      </c>
      <c r="AH280" s="76">
        <f t="shared" si="59"/>
        <v>0</v>
      </c>
      <c r="AI280" s="77">
        <f t="shared" si="60"/>
        <v>1.3888888888888888E-2</v>
      </c>
      <c r="AJ280" s="77">
        <f t="shared" si="61"/>
        <v>0</v>
      </c>
      <c r="AK280" s="77">
        <f t="shared" si="62"/>
        <v>0</v>
      </c>
    </row>
    <row r="281" spans="1:37" ht="25.05" customHeight="1" x14ac:dyDescent="0.25">
      <c r="A281" s="269" t="s">
        <v>340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60">
        <f>'Art. 121'!Q275</f>
        <v>0</v>
      </c>
      <c r="AE281" s="75">
        <f t="shared" si="56"/>
        <v>0</v>
      </c>
      <c r="AF281">
        <f t="shared" si="57"/>
        <v>0</v>
      </c>
      <c r="AG281" s="63">
        <f t="shared" si="58"/>
        <v>1</v>
      </c>
      <c r="AH281" s="76">
        <f t="shared" si="59"/>
        <v>0</v>
      </c>
      <c r="AI281" s="77">
        <f t="shared" si="60"/>
        <v>1.3888888888888888E-2</v>
      </c>
      <c r="AJ281" s="77">
        <f t="shared" si="61"/>
        <v>0</v>
      </c>
      <c r="AK281" s="77">
        <f t="shared" si="62"/>
        <v>0</v>
      </c>
    </row>
    <row r="282" spans="1:37" ht="25.05" customHeight="1" x14ac:dyDescent="0.25">
      <c r="A282" s="269" t="s">
        <v>341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60">
        <f>'Art. 121'!Q276</f>
        <v>0</v>
      </c>
      <c r="AE282" s="75">
        <f t="shared" si="56"/>
        <v>0</v>
      </c>
      <c r="AF282">
        <f t="shared" si="57"/>
        <v>0</v>
      </c>
      <c r="AG282" s="63">
        <f t="shared" si="58"/>
        <v>1</v>
      </c>
      <c r="AH282" s="76">
        <f t="shared" si="59"/>
        <v>0</v>
      </c>
      <c r="AI282" s="77">
        <f t="shared" si="60"/>
        <v>1.3888888888888888E-2</v>
      </c>
      <c r="AJ282" s="77">
        <f t="shared" si="61"/>
        <v>0</v>
      </c>
      <c r="AK282" s="77">
        <f t="shared" si="62"/>
        <v>0</v>
      </c>
    </row>
    <row r="283" spans="1:37" ht="25.05" customHeight="1" x14ac:dyDescent="0.25">
      <c r="A283" s="269" t="s">
        <v>342</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60">
        <f>'Art. 121'!Q277</f>
        <v>0</v>
      </c>
      <c r="AE283" s="75">
        <f t="shared" si="56"/>
        <v>0</v>
      </c>
      <c r="AF283">
        <f t="shared" si="57"/>
        <v>0</v>
      </c>
      <c r="AG283" s="63">
        <f t="shared" si="58"/>
        <v>1</v>
      </c>
      <c r="AH283" s="76">
        <f t="shared" si="59"/>
        <v>0</v>
      </c>
      <c r="AI283" s="77">
        <f t="shared" si="60"/>
        <v>1.3888888888888888E-2</v>
      </c>
      <c r="AJ283" s="77">
        <f t="shared" si="61"/>
        <v>0</v>
      </c>
      <c r="AK283" s="77">
        <f t="shared" si="62"/>
        <v>0</v>
      </c>
    </row>
    <row r="284" spans="1:37" ht="25.05" customHeight="1" x14ac:dyDescent="0.25">
      <c r="A284" s="269" t="s">
        <v>343</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60">
        <f>'Art. 121'!Q278</f>
        <v>0</v>
      </c>
      <c r="AE284" s="75">
        <f t="shared" si="56"/>
        <v>0</v>
      </c>
      <c r="AF284">
        <f t="shared" si="57"/>
        <v>0</v>
      </c>
      <c r="AG284" s="63">
        <f t="shared" si="58"/>
        <v>1</v>
      </c>
      <c r="AH284" s="76">
        <f t="shared" si="59"/>
        <v>0</v>
      </c>
      <c r="AI284" s="77">
        <f t="shared" si="60"/>
        <v>1.3888888888888888E-2</v>
      </c>
      <c r="AJ284" s="77">
        <f t="shared" si="61"/>
        <v>0</v>
      </c>
      <c r="AK284" s="77">
        <f t="shared" si="62"/>
        <v>0</v>
      </c>
    </row>
    <row r="285" spans="1:37" ht="25.05" customHeight="1" x14ac:dyDescent="0.25">
      <c r="A285" s="269" t="s">
        <v>344</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60">
        <f>'Art. 121'!Q279</f>
        <v>0</v>
      </c>
      <c r="AE285" s="75">
        <f t="shared" si="56"/>
        <v>0</v>
      </c>
      <c r="AF285">
        <f t="shared" si="57"/>
        <v>0</v>
      </c>
      <c r="AG285" s="63">
        <f t="shared" si="58"/>
        <v>1</v>
      </c>
      <c r="AH285" s="76">
        <f t="shared" si="59"/>
        <v>0</v>
      </c>
      <c r="AI285" s="77">
        <f t="shared" si="60"/>
        <v>1.3888888888888888E-2</v>
      </c>
      <c r="AJ285" s="77">
        <f t="shared" si="61"/>
        <v>0</v>
      </c>
      <c r="AK285" s="77">
        <f t="shared" si="62"/>
        <v>0</v>
      </c>
    </row>
    <row r="286" spans="1:37" ht="25.05" customHeight="1" x14ac:dyDescent="0.25">
      <c r="A286" s="269" t="s">
        <v>345</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60">
        <f>'Art. 121'!Q280</f>
        <v>0</v>
      </c>
      <c r="AE286" s="75">
        <f t="shared" si="56"/>
        <v>0</v>
      </c>
      <c r="AF286">
        <f t="shared" si="57"/>
        <v>0</v>
      </c>
      <c r="AG286" s="63">
        <f t="shared" si="58"/>
        <v>1</v>
      </c>
      <c r="AH286" s="76">
        <f t="shared" si="59"/>
        <v>0</v>
      </c>
      <c r="AI286" s="77">
        <f t="shared" si="60"/>
        <v>1.3888888888888888E-2</v>
      </c>
      <c r="AJ286" s="77">
        <f t="shared" si="61"/>
        <v>0</v>
      </c>
      <c r="AK286" s="77">
        <f t="shared" si="62"/>
        <v>0</v>
      </c>
    </row>
    <row r="287" spans="1:37" ht="25.05" customHeight="1" x14ac:dyDescent="0.25">
      <c r="A287" s="269" t="s">
        <v>346</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60">
        <f>'Art. 121'!Q281</f>
        <v>0</v>
      </c>
      <c r="AE287" s="75">
        <f t="shared" si="56"/>
        <v>0</v>
      </c>
      <c r="AF287">
        <f t="shared" si="57"/>
        <v>0</v>
      </c>
      <c r="AG287" s="63">
        <f t="shared" si="58"/>
        <v>1</v>
      </c>
      <c r="AH287" s="76">
        <f t="shared" si="59"/>
        <v>0</v>
      </c>
      <c r="AI287" s="77">
        <f t="shared" si="60"/>
        <v>1.3888888888888888E-2</v>
      </c>
      <c r="AJ287" s="77">
        <f t="shared" si="61"/>
        <v>0</v>
      </c>
      <c r="AK287" s="77">
        <f t="shared" si="62"/>
        <v>0</v>
      </c>
    </row>
    <row r="288" spans="1:37" ht="25.05" customHeight="1" x14ac:dyDescent="0.25">
      <c r="A288" s="269" t="s">
        <v>347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60">
        <f>'Art. 121'!Q282</f>
        <v>0</v>
      </c>
      <c r="AE288" s="75">
        <f t="shared" si="56"/>
        <v>0</v>
      </c>
      <c r="AF288">
        <f t="shared" si="57"/>
        <v>0</v>
      </c>
      <c r="AG288" s="63">
        <f t="shared" si="58"/>
        <v>1</v>
      </c>
      <c r="AH288" s="76">
        <f t="shared" si="59"/>
        <v>0</v>
      </c>
      <c r="AI288" s="77">
        <f t="shared" si="60"/>
        <v>1.3888888888888888E-2</v>
      </c>
      <c r="AJ288" s="77">
        <f t="shared" si="61"/>
        <v>0</v>
      </c>
      <c r="AK288" s="77">
        <f t="shared" si="62"/>
        <v>0</v>
      </c>
    </row>
    <row r="289" spans="1:37" ht="25.05" customHeight="1" x14ac:dyDescent="0.25">
      <c r="A289" s="269" t="s">
        <v>348</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60">
        <f>'Art. 121'!Q283</f>
        <v>0</v>
      </c>
      <c r="AE289" s="75">
        <f t="shared" si="56"/>
        <v>0</v>
      </c>
      <c r="AF289">
        <f t="shared" si="57"/>
        <v>0</v>
      </c>
      <c r="AG289" s="63">
        <f t="shared" si="58"/>
        <v>1</v>
      </c>
      <c r="AH289" s="76">
        <f t="shared" si="59"/>
        <v>0</v>
      </c>
      <c r="AI289" s="77">
        <f t="shared" si="60"/>
        <v>1.3888888888888888E-2</v>
      </c>
      <c r="AJ289" s="77">
        <f t="shared" si="61"/>
        <v>0</v>
      </c>
      <c r="AK289" s="77">
        <f t="shared" si="62"/>
        <v>0</v>
      </c>
    </row>
    <row r="290" spans="1:37" ht="25.05" customHeight="1" x14ac:dyDescent="0.25">
      <c r="A290" s="269" t="s">
        <v>349</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60">
        <f>'Art. 121'!Q284</f>
        <v>0</v>
      </c>
      <c r="AE290" s="75">
        <f t="shared" si="56"/>
        <v>0</v>
      </c>
      <c r="AF290">
        <f t="shared" si="57"/>
        <v>0</v>
      </c>
      <c r="AG290" s="63">
        <f t="shared" si="58"/>
        <v>1</v>
      </c>
      <c r="AH290" s="76">
        <f t="shared" si="59"/>
        <v>0</v>
      </c>
      <c r="AI290" s="77">
        <f t="shared" si="60"/>
        <v>1.3888888888888888E-2</v>
      </c>
      <c r="AJ290" s="77">
        <f t="shared" si="61"/>
        <v>0</v>
      </c>
      <c r="AK290" s="77">
        <f t="shared" si="62"/>
        <v>0</v>
      </c>
    </row>
    <row r="291" spans="1:37" ht="25.05" customHeight="1" x14ac:dyDescent="0.25">
      <c r="A291" s="269" t="s">
        <v>350</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60">
        <f>'Art. 121'!Q285</f>
        <v>0</v>
      </c>
      <c r="AE291" s="75">
        <f t="shared" si="56"/>
        <v>0</v>
      </c>
      <c r="AF291">
        <f t="shared" si="57"/>
        <v>0</v>
      </c>
      <c r="AG291" s="63">
        <f t="shared" si="58"/>
        <v>1</v>
      </c>
      <c r="AH291" s="76">
        <f t="shared" si="59"/>
        <v>0</v>
      </c>
      <c r="AI291" s="77">
        <f t="shared" si="60"/>
        <v>1.3888888888888888E-2</v>
      </c>
      <c r="AJ291" s="77">
        <f t="shared" si="61"/>
        <v>0</v>
      </c>
      <c r="AK291" s="77">
        <f t="shared" si="62"/>
        <v>0</v>
      </c>
    </row>
    <row r="292" spans="1:37" ht="25.05" customHeight="1" x14ac:dyDescent="0.25">
      <c r="A292" s="269" t="s">
        <v>351</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60">
        <f>'Art. 121'!Q286</f>
        <v>0</v>
      </c>
      <c r="AE292" s="75">
        <f t="shared" ref="AE292:AE323" si="63">IF(AG292=1,AK292,AG292)</f>
        <v>0</v>
      </c>
      <c r="AF292">
        <f t="shared" ref="AF292:AF323" si="64">AD292/2</f>
        <v>0</v>
      </c>
      <c r="AG292" s="63">
        <f t="shared" ref="AG292:AG323" si="65">IF(AND(AF292&gt;=0,AF292&lt;=1),1,"No aplica")</f>
        <v>1</v>
      </c>
      <c r="AH292" s="76">
        <f t="shared" ref="AH292:AH323" si="66">AD292/(AG292*2)</f>
        <v>0</v>
      </c>
      <c r="AI292" s="77">
        <f t="shared" ref="AI292:AI323" si="67">IF(AG292=1,AG292/$AG$332,"No aplica")</f>
        <v>1.3888888888888888E-2</v>
      </c>
      <c r="AJ292" s="77">
        <f t="shared" ref="AJ292:AJ323" si="68">AF292*AI292</f>
        <v>0</v>
      </c>
      <c r="AK292" s="77">
        <f t="shared" ref="AK292:AK323" si="69">AJ292*$AE$23</f>
        <v>0</v>
      </c>
    </row>
    <row r="293" spans="1:37" ht="25.05" customHeight="1" x14ac:dyDescent="0.25">
      <c r="A293" s="269" t="s">
        <v>352</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60">
        <f>'Art. 121'!Q287</f>
        <v>0</v>
      </c>
      <c r="AE293" s="75">
        <f t="shared" si="63"/>
        <v>0</v>
      </c>
      <c r="AF293">
        <f t="shared" si="64"/>
        <v>0</v>
      </c>
      <c r="AG293" s="63">
        <f t="shared" si="65"/>
        <v>1</v>
      </c>
      <c r="AH293" s="76">
        <f t="shared" si="66"/>
        <v>0</v>
      </c>
      <c r="AI293" s="77">
        <f t="shared" si="67"/>
        <v>1.3888888888888888E-2</v>
      </c>
      <c r="AJ293" s="77">
        <f t="shared" si="68"/>
        <v>0</v>
      </c>
      <c r="AK293" s="77">
        <f t="shared" si="69"/>
        <v>0</v>
      </c>
    </row>
    <row r="294" spans="1:37" ht="25.05" customHeight="1" x14ac:dyDescent="0.25">
      <c r="A294" s="269" t="s">
        <v>353</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60">
        <f>'Art. 121'!Q288</f>
        <v>0</v>
      </c>
      <c r="AE294" s="75">
        <f t="shared" si="63"/>
        <v>0</v>
      </c>
      <c r="AF294">
        <f t="shared" si="64"/>
        <v>0</v>
      </c>
      <c r="AG294" s="63">
        <f t="shared" si="65"/>
        <v>1</v>
      </c>
      <c r="AH294" s="76">
        <f t="shared" si="66"/>
        <v>0</v>
      </c>
      <c r="AI294" s="77">
        <f t="shared" si="67"/>
        <v>1.3888888888888888E-2</v>
      </c>
      <c r="AJ294" s="77">
        <f t="shared" si="68"/>
        <v>0</v>
      </c>
      <c r="AK294" s="77">
        <f t="shared" si="69"/>
        <v>0</v>
      </c>
    </row>
    <row r="295" spans="1:37" ht="25.05" customHeight="1" x14ac:dyDescent="0.25">
      <c r="A295" s="269" t="s">
        <v>354</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60">
        <f>'Art. 121'!Q289</f>
        <v>0</v>
      </c>
      <c r="AE295" s="75">
        <f t="shared" si="63"/>
        <v>0</v>
      </c>
      <c r="AF295">
        <f t="shared" si="64"/>
        <v>0</v>
      </c>
      <c r="AG295" s="63">
        <f t="shared" si="65"/>
        <v>1</v>
      </c>
      <c r="AH295" s="76">
        <f t="shared" si="66"/>
        <v>0</v>
      </c>
      <c r="AI295" s="77">
        <f t="shared" si="67"/>
        <v>1.3888888888888888E-2</v>
      </c>
      <c r="AJ295" s="77">
        <f t="shared" si="68"/>
        <v>0</v>
      </c>
      <c r="AK295" s="77">
        <f t="shared" si="69"/>
        <v>0</v>
      </c>
    </row>
    <row r="296" spans="1:37" ht="25.05" customHeight="1" x14ac:dyDescent="0.25">
      <c r="A296" s="269" t="s">
        <v>355</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60">
        <f>'Art. 121'!Q290</f>
        <v>0</v>
      </c>
      <c r="AE296" s="75">
        <f t="shared" si="63"/>
        <v>0</v>
      </c>
      <c r="AF296">
        <f t="shared" si="64"/>
        <v>0</v>
      </c>
      <c r="AG296" s="63">
        <f t="shared" si="65"/>
        <v>1</v>
      </c>
      <c r="AH296" s="76">
        <f t="shared" si="66"/>
        <v>0</v>
      </c>
      <c r="AI296" s="77">
        <f t="shared" si="67"/>
        <v>1.3888888888888888E-2</v>
      </c>
      <c r="AJ296" s="77">
        <f t="shared" si="68"/>
        <v>0</v>
      </c>
      <c r="AK296" s="77">
        <f t="shared" si="69"/>
        <v>0</v>
      </c>
    </row>
    <row r="297" spans="1:37" ht="25.05" customHeight="1" x14ac:dyDescent="0.25">
      <c r="A297" s="269" t="s">
        <v>356</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60">
        <f>'Art. 121'!Q291</f>
        <v>0</v>
      </c>
      <c r="AE297" s="75">
        <f t="shared" si="63"/>
        <v>0</v>
      </c>
      <c r="AF297">
        <f t="shared" si="64"/>
        <v>0</v>
      </c>
      <c r="AG297" s="63">
        <f t="shared" si="65"/>
        <v>1</v>
      </c>
      <c r="AH297" s="76">
        <f t="shared" si="66"/>
        <v>0</v>
      </c>
      <c r="AI297" s="77">
        <f t="shared" si="67"/>
        <v>1.3888888888888888E-2</v>
      </c>
      <c r="AJ297" s="77">
        <f t="shared" si="68"/>
        <v>0</v>
      </c>
      <c r="AK297" s="77">
        <f t="shared" si="69"/>
        <v>0</v>
      </c>
    </row>
    <row r="298" spans="1:37" ht="25.05" customHeight="1" x14ac:dyDescent="0.25">
      <c r="A298" s="269" t="s">
        <v>357</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60">
        <f>'Art. 121'!Q292</f>
        <v>0</v>
      </c>
      <c r="AE298" s="75">
        <f t="shared" si="63"/>
        <v>0</v>
      </c>
      <c r="AF298">
        <f t="shared" si="64"/>
        <v>0</v>
      </c>
      <c r="AG298" s="63">
        <f t="shared" si="65"/>
        <v>1</v>
      </c>
      <c r="AH298" s="76">
        <f t="shared" si="66"/>
        <v>0</v>
      </c>
      <c r="AI298" s="77">
        <f t="shared" si="67"/>
        <v>1.3888888888888888E-2</v>
      </c>
      <c r="AJ298" s="77">
        <f t="shared" si="68"/>
        <v>0</v>
      </c>
      <c r="AK298" s="77">
        <f t="shared" si="69"/>
        <v>0</v>
      </c>
    </row>
    <row r="299" spans="1:37" ht="25.05" customHeight="1" x14ac:dyDescent="0.25">
      <c r="A299" s="269" t="s">
        <v>358</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60">
        <f>'Art. 121'!Q293</f>
        <v>0</v>
      </c>
      <c r="AE299" s="75">
        <f t="shared" si="63"/>
        <v>0</v>
      </c>
      <c r="AF299">
        <f t="shared" si="64"/>
        <v>0</v>
      </c>
      <c r="AG299" s="63">
        <f t="shared" si="65"/>
        <v>1</v>
      </c>
      <c r="AH299" s="76">
        <f t="shared" si="66"/>
        <v>0</v>
      </c>
      <c r="AI299" s="77">
        <f t="shared" si="67"/>
        <v>1.3888888888888888E-2</v>
      </c>
      <c r="AJ299" s="77">
        <f t="shared" si="68"/>
        <v>0</v>
      </c>
      <c r="AK299" s="77">
        <f t="shared" si="69"/>
        <v>0</v>
      </c>
    </row>
    <row r="300" spans="1:37" ht="25.05" customHeight="1" x14ac:dyDescent="0.25">
      <c r="A300" s="269" t="s">
        <v>359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60">
        <f>'Art. 121'!Q294</f>
        <v>0</v>
      </c>
      <c r="AE300" s="75">
        <f t="shared" si="63"/>
        <v>0</v>
      </c>
      <c r="AF300">
        <f t="shared" si="64"/>
        <v>0</v>
      </c>
      <c r="AG300" s="63">
        <f t="shared" si="65"/>
        <v>1</v>
      </c>
      <c r="AH300" s="76">
        <f t="shared" si="66"/>
        <v>0</v>
      </c>
      <c r="AI300" s="77">
        <f t="shared" si="67"/>
        <v>1.3888888888888888E-2</v>
      </c>
      <c r="AJ300" s="77">
        <f t="shared" si="68"/>
        <v>0</v>
      </c>
      <c r="AK300" s="77">
        <f t="shared" si="69"/>
        <v>0</v>
      </c>
    </row>
    <row r="301" spans="1:37" ht="25.05" customHeight="1" x14ac:dyDescent="0.25">
      <c r="A301" s="269" t="s">
        <v>360</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60">
        <f>'Art. 121'!Q295</f>
        <v>0</v>
      </c>
      <c r="AE301" s="75">
        <f t="shared" si="63"/>
        <v>0</v>
      </c>
      <c r="AF301">
        <f t="shared" si="64"/>
        <v>0</v>
      </c>
      <c r="AG301" s="63">
        <f t="shared" si="65"/>
        <v>1</v>
      </c>
      <c r="AH301" s="76">
        <f t="shared" si="66"/>
        <v>0</v>
      </c>
      <c r="AI301" s="77">
        <f t="shared" si="67"/>
        <v>1.3888888888888888E-2</v>
      </c>
      <c r="AJ301" s="77">
        <f t="shared" si="68"/>
        <v>0</v>
      </c>
      <c r="AK301" s="77">
        <f t="shared" si="69"/>
        <v>0</v>
      </c>
    </row>
    <row r="302" spans="1:37" ht="25.05" customHeight="1" x14ac:dyDescent="0.25">
      <c r="A302" s="269" t="s">
        <v>361</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60">
        <f>'Art. 121'!Q296</f>
        <v>0</v>
      </c>
      <c r="AE302" s="75">
        <f t="shared" si="63"/>
        <v>0</v>
      </c>
      <c r="AF302">
        <f t="shared" si="64"/>
        <v>0</v>
      </c>
      <c r="AG302" s="63">
        <f t="shared" si="65"/>
        <v>1</v>
      </c>
      <c r="AH302" s="76">
        <f t="shared" si="66"/>
        <v>0</v>
      </c>
      <c r="AI302" s="77">
        <f t="shared" si="67"/>
        <v>1.3888888888888888E-2</v>
      </c>
      <c r="AJ302" s="77">
        <f t="shared" si="68"/>
        <v>0</v>
      </c>
      <c r="AK302" s="77">
        <f t="shared" si="69"/>
        <v>0</v>
      </c>
    </row>
    <row r="303" spans="1:37" ht="25.05" customHeight="1" x14ac:dyDescent="0.25">
      <c r="A303" s="269" t="s">
        <v>362</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60">
        <f>'Art. 121'!Q297</f>
        <v>0</v>
      </c>
      <c r="AE303" s="75">
        <f t="shared" si="63"/>
        <v>0</v>
      </c>
      <c r="AF303">
        <f t="shared" si="64"/>
        <v>0</v>
      </c>
      <c r="AG303" s="63">
        <f t="shared" si="65"/>
        <v>1</v>
      </c>
      <c r="AH303" s="76">
        <f t="shared" si="66"/>
        <v>0</v>
      </c>
      <c r="AI303" s="77">
        <f t="shared" si="67"/>
        <v>1.3888888888888888E-2</v>
      </c>
      <c r="AJ303" s="77">
        <f t="shared" si="68"/>
        <v>0</v>
      </c>
      <c r="AK303" s="77">
        <f t="shared" si="69"/>
        <v>0</v>
      </c>
    </row>
    <row r="304" spans="1:37" ht="25.05" customHeight="1" x14ac:dyDescent="0.25">
      <c r="A304" s="269" t="s">
        <v>363</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60">
        <f>'Art. 121'!Q298</f>
        <v>0</v>
      </c>
      <c r="AE304" s="75">
        <f t="shared" si="63"/>
        <v>0</v>
      </c>
      <c r="AF304">
        <f t="shared" si="64"/>
        <v>0</v>
      </c>
      <c r="AG304" s="63">
        <f t="shared" si="65"/>
        <v>1</v>
      </c>
      <c r="AH304" s="76">
        <f t="shared" si="66"/>
        <v>0</v>
      </c>
      <c r="AI304" s="77">
        <f t="shared" si="67"/>
        <v>1.3888888888888888E-2</v>
      </c>
      <c r="AJ304" s="77">
        <f t="shared" si="68"/>
        <v>0</v>
      </c>
      <c r="AK304" s="77">
        <f t="shared" si="69"/>
        <v>0</v>
      </c>
    </row>
    <row r="305" spans="1:37" ht="25.05" customHeight="1" x14ac:dyDescent="0.25">
      <c r="A305" s="269" t="s">
        <v>364</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60">
        <f>'Art. 121'!Q299</f>
        <v>0</v>
      </c>
      <c r="AE305" s="75">
        <f t="shared" si="63"/>
        <v>0</v>
      </c>
      <c r="AF305">
        <f t="shared" si="64"/>
        <v>0</v>
      </c>
      <c r="AG305" s="63">
        <f t="shared" si="65"/>
        <v>1</v>
      </c>
      <c r="AH305" s="76">
        <f t="shared" si="66"/>
        <v>0</v>
      </c>
      <c r="AI305" s="77">
        <f t="shared" si="67"/>
        <v>1.3888888888888888E-2</v>
      </c>
      <c r="AJ305" s="77">
        <f t="shared" si="68"/>
        <v>0</v>
      </c>
      <c r="AK305" s="77">
        <f t="shared" si="69"/>
        <v>0</v>
      </c>
    </row>
    <row r="306" spans="1:37" ht="25.05" customHeight="1" x14ac:dyDescent="0.25">
      <c r="A306" s="269" t="s">
        <v>365</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60">
        <f>'Art. 121'!Q300</f>
        <v>0</v>
      </c>
      <c r="AE306" s="75">
        <f t="shared" si="63"/>
        <v>0</v>
      </c>
      <c r="AF306">
        <f t="shared" si="64"/>
        <v>0</v>
      </c>
      <c r="AG306" s="63">
        <f t="shared" si="65"/>
        <v>1</v>
      </c>
      <c r="AH306" s="76">
        <f t="shared" si="66"/>
        <v>0</v>
      </c>
      <c r="AI306" s="77">
        <f t="shared" si="67"/>
        <v>1.3888888888888888E-2</v>
      </c>
      <c r="AJ306" s="77">
        <f t="shared" si="68"/>
        <v>0</v>
      </c>
      <c r="AK306" s="77">
        <f t="shared" si="69"/>
        <v>0</v>
      </c>
    </row>
    <row r="307" spans="1:37" ht="25.05" customHeight="1" x14ac:dyDescent="0.25">
      <c r="A307" s="269" t="s">
        <v>366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60">
        <f>'Art. 121'!Q301</f>
        <v>0</v>
      </c>
      <c r="AE307" s="75">
        <f t="shared" si="63"/>
        <v>0</v>
      </c>
      <c r="AF307">
        <f t="shared" si="64"/>
        <v>0</v>
      </c>
      <c r="AG307" s="63">
        <f t="shared" si="65"/>
        <v>1</v>
      </c>
      <c r="AH307" s="76">
        <f t="shared" si="66"/>
        <v>0</v>
      </c>
      <c r="AI307" s="77">
        <f t="shared" si="67"/>
        <v>1.3888888888888888E-2</v>
      </c>
      <c r="AJ307" s="77">
        <f t="shared" si="68"/>
        <v>0</v>
      </c>
      <c r="AK307" s="77">
        <f t="shared" si="69"/>
        <v>0</v>
      </c>
    </row>
    <row r="308" spans="1:37" ht="25.05" customHeight="1" x14ac:dyDescent="0.25">
      <c r="A308" s="269" t="s">
        <v>367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60">
        <f>'Art. 121'!Q302</f>
        <v>0</v>
      </c>
      <c r="AE308" s="75">
        <f t="shared" si="63"/>
        <v>0</v>
      </c>
      <c r="AF308">
        <f t="shared" si="64"/>
        <v>0</v>
      </c>
      <c r="AG308" s="63">
        <f t="shared" si="65"/>
        <v>1</v>
      </c>
      <c r="AH308" s="76">
        <f t="shared" si="66"/>
        <v>0</v>
      </c>
      <c r="AI308" s="77">
        <f t="shared" si="67"/>
        <v>1.3888888888888888E-2</v>
      </c>
      <c r="AJ308" s="77">
        <f t="shared" si="68"/>
        <v>0</v>
      </c>
      <c r="AK308" s="77">
        <f t="shared" si="69"/>
        <v>0</v>
      </c>
    </row>
    <row r="309" spans="1:37" ht="25.05" customHeight="1" x14ac:dyDescent="0.25">
      <c r="A309" s="269" t="s">
        <v>368</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60">
        <f>'Art. 121'!Q303</f>
        <v>0</v>
      </c>
      <c r="AE309" s="75">
        <f t="shared" si="63"/>
        <v>0</v>
      </c>
      <c r="AF309">
        <f t="shared" si="64"/>
        <v>0</v>
      </c>
      <c r="AG309" s="63">
        <f t="shared" si="65"/>
        <v>1</v>
      </c>
      <c r="AH309" s="76">
        <f t="shared" si="66"/>
        <v>0</v>
      </c>
      <c r="AI309" s="77">
        <f t="shared" si="67"/>
        <v>1.3888888888888888E-2</v>
      </c>
      <c r="AJ309" s="77">
        <f t="shared" si="68"/>
        <v>0</v>
      </c>
      <c r="AK309" s="77">
        <f t="shared" si="69"/>
        <v>0</v>
      </c>
    </row>
    <row r="310" spans="1:37" ht="25.05" customHeight="1" x14ac:dyDescent="0.25">
      <c r="A310" s="269" t="s">
        <v>369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0">
        <f>'Art. 121'!Q304</f>
        <v>0</v>
      </c>
      <c r="AE310" s="75">
        <f t="shared" si="63"/>
        <v>0</v>
      </c>
      <c r="AF310">
        <f t="shared" si="64"/>
        <v>0</v>
      </c>
      <c r="AG310" s="63">
        <f t="shared" si="65"/>
        <v>1</v>
      </c>
      <c r="AH310" s="76">
        <f t="shared" si="66"/>
        <v>0</v>
      </c>
      <c r="AI310" s="77">
        <f t="shared" si="67"/>
        <v>1.3888888888888888E-2</v>
      </c>
      <c r="AJ310" s="77">
        <f t="shared" si="68"/>
        <v>0</v>
      </c>
      <c r="AK310" s="77">
        <f t="shared" si="69"/>
        <v>0</v>
      </c>
    </row>
    <row r="311" spans="1:37" ht="25.05" customHeight="1" x14ac:dyDescent="0.25">
      <c r="A311" s="269" t="s">
        <v>370</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60">
        <f>'Art. 121'!Q305</f>
        <v>0</v>
      </c>
      <c r="AE311" s="75">
        <f t="shared" si="63"/>
        <v>0</v>
      </c>
      <c r="AF311">
        <f t="shared" si="64"/>
        <v>0</v>
      </c>
      <c r="AG311" s="63">
        <f t="shared" si="65"/>
        <v>1</v>
      </c>
      <c r="AH311" s="76">
        <f t="shared" si="66"/>
        <v>0</v>
      </c>
      <c r="AI311" s="77">
        <f t="shared" si="67"/>
        <v>1.3888888888888888E-2</v>
      </c>
      <c r="AJ311" s="77">
        <f t="shared" si="68"/>
        <v>0</v>
      </c>
      <c r="AK311" s="77">
        <f t="shared" si="69"/>
        <v>0</v>
      </c>
    </row>
    <row r="312" spans="1:37" ht="25.05" customHeight="1" x14ac:dyDescent="0.25">
      <c r="A312" s="269" t="s">
        <v>371</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60">
        <f>'Art. 121'!Q306</f>
        <v>0</v>
      </c>
      <c r="AE312" s="75">
        <f t="shared" si="63"/>
        <v>0</v>
      </c>
      <c r="AF312">
        <f t="shared" si="64"/>
        <v>0</v>
      </c>
      <c r="AG312" s="63">
        <f t="shared" si="65"/>
        <v>1</v>
      </c>
      <c r="AH312" s="76">
        <f t="shared" si="66"/>
        <v>0</v>
      </c>
      <c r="AI312" s="77">
        <f t="shared" si="67"/>
        <v>1.3888888888888888E-2</v>
      </c>
      <c r="AJ312" s="77">
        <f t="shared" si="68"/>
        <v>0</v>
      </c>
      <c r="AK312" s="77">
        <f t="shared" si="69"/>
        <v>0</v>
      </c>
    </row>
    <row r="313" spans="1:37" ht="25.05" customHeight="1" x14ac:dyDescent="0.25">
      <c r="A313" s="269" t="s">
        <v>372</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60">
        <f>'Art. 121'!Q307</f>
        <v>0</v>
      </c>
      <c r="AE313" s="75">
        <f t="shared" si="63"/>
        <v>0</v>
      </c>
      <c r="AF313">
        <f t="shared" si="64"/>
        <v>0</v>
      </c>
      <c r="AG313" s="63">
        <f t="shared" si="65"/>
        <v>1</v>
      </c>
      <c r="AH313" s="76">
        <f t="shared" si="66"/>
        <v>0</v>
      </c>
      <c r="AI313" s="77">
        <f t="shared" si="67"/>
        <v>1.3888888888888888E-2</v>
      </c>
      <c r="AJ313" s="77">
        <f t="shared" si="68"/>
        <v>0</v>
      </c>
      <c r="AK313" s="77">
        <f t="shared" si="69"/>
        <v>0</v>
      </c>
    </row>
    <row r="314" spans="1:37" ht="25.05" customHeight="1" x14ac:dyDescent="0.25">
      <c r="A314" s="269" t="s">
        <v>373</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60">
        <f>'Art. 121'!Q308</f>
        <v>0</v>
      </c>
      <c r="AE314" s="75">
        <f t="shared" si="63"/>
        <v>0</v>
      </c>
      <c r="AF314">
        <f t="shared" si="64"/>
        <v>0</v>
      </c>
      <c r="AG314" s="63">
        <f t="shared" si="65"/>
        <v>1</v>
      </c>
      <c r="AH314" s="76">
        <f t="shared" si="66"/>
        <v>0</v>
      </c>
      <c r="AI314" s="77">
        <f t="shared" si="67"/>
        <v>1.3888888888888888E-2</v>
      </c>
      <c r="AJ314" s="77">
        <f t="shared" si="68"/>
        <v>0</v>
      </c>
      <c r="AK314" s="77">
        <f t="shared" si="69"/>
        <v>0</v>
      </c>
    </row>
    <row r="315" spans="1:37" ht="25.05" customHeight="1" x14ac:dyDescent="0.25">
      <c r="A315" s="269" t="s">
        <v>374</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60">
        <f>'Art. 121'!Q309</f>
        <v>0</v>
      </c>
      <c r="AE315" s="75">
        <f t="shared" si="63"/>
        <v>0</v>
      </c>
      <c r="AF315">
        <f t="shared" si="64"/>
        <v>0</v>
      </c>
      <c r="AG315" s="63">
        <f t="shared" si="65"/>
        <v>1</v>
      </c>
      <c r="AH315" s="76">
        <f t="shared" si="66"/>
        <v>0</v>
      </c>
      <c r="AI315" s="77">
        <f t="shared" si="67"/>
        <v>1.3888888888888888E-2</v>
      </c>
      <c r="AJ315" s="77">
        <f t="shared" si="68"/>
        <v>0</v>
      </c>
      <c r="AK315" s="77">
        <f t="shared" si="69"/>
        <v>0</v>
      </c>
    </row>
    <row r="316" spans="1:37" ht="25.05" customHeight="1" x14ac:dyDescent="0.25">
      <c r="A316" s="269" t="s">
        <v>375</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60">
        <f>'Art. 121'!Q310</f>
        <v>0</v>
      </c>
      <c r="AE316" s="75">
        <f t="shared" si="63"/>
        <v>0</v>
      </c>
      <c r="AF316">
        <f t="shared" si="64"/>
        <v>0</v>
      </c>
      <c r="AG316" s="63">
        <f t="shared" si="65"/>
        <v>1</v>
      </c>
      <c r="AH316" s="76">
        <f t="shared" si="66"/>
        <v>0</v>
      </c>
      <c r="AI316" s="77">
        <f t="shared" si="67"/>
        <v>1.3888888888888888E-2</v>
      </c>
      <c r="AJ316" s="77">
        <f t="shared" si="68"/>
        <v>0</v>
      </c>
      <c r="AK316" s="77">
        <f t="shared" si="69"/>
        <v>0</v>
      </c>
    </row>
    <row r="317" spans="1:37" ht="25.05" customHeight="1" x14ac:dyDescent="0.25">
      <c r="A317" s="269" t="s">
        <v>376</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60">
        <f>'Art. 121'!Q311</f>
        <v>0</v>
      </c>
      <c r="AE317" s="75">
        <f t="shared" si="63"/>
        <v>0</v>
      </c>
      <c r="AF317">
        <f t="shared" si="64"/>
        <v>0</v>
      </c>
      <c r="AG317" s="63">
        <f t="shared" si="65"/>
        <v>1</v>
      </c>
      <c r="AH317" s="76">
        <f t="shared" si="66"/>
        <v>0</v>
      </c>
      <c r="AI317" s="77">
        <f t="shared" si="67"/>
        <v>1.3888888888888888E-2</v>
      </c>
      <c r="AJ317" s="77">
        <f t="shared" si="68"/>
        <v>0</v>
      </c>
      <c r="AK317" s="77">
        <f t="shared" si="69"/>
        <v>0</v>
      </c>
    </row>
    <row r="318" spans="1:37" ht="25.05" customHeight="1" x14ac:dyDescent="0.25">
      <c r="A318" s="269" t="s">
        <v>377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60">
        <f>'Art. 121'!Q312</f>
        <v>0</v>
      </c>
      <c r="AE318" s="75">
        <f t="shared" si="63"/>
        <v>0</v>
      </c>
      <c r="AF318">
        <f t="shared" si="64"/>
        <v>0</v>
      </c>
      <c r="AG318" s="63">
        <f t="shared" si="65"/>
        <v>1</v>
      </c>
      <c r="AH318" s="76">
        <f t="shared" si="66"/>
        <v>0</v>
      </c>
      <c r="AI318" s="77">
        <f t="shared" si="67"/>
        <v>1.3888888888888888E-2</v>
      </c>
      <c r="AJ318" s="77">
        <f t="shared" si="68"/>
        <v>0</v>
      </c>
      <c r="AK318" s="77">
        <f t="shared" si="69"/>
        <v>0</v>
      </c>
    </row>
    <row r="319" spans="1:37" ht="25.05" customHeight="1" x14ac:dyDescent="0.25">
      <c r="A319" s="269" t="s">
        <v>378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60">
        <f>'Art. 121'!Q313</f>
        <v>0</v>
      </c>
      <c r="AE319" s="75">
        <f t="shared" si="63"/>
        <v>0</v>
      </c>
      <c r="AF319">
        <f t="shared" si="64"/>
        <v>0</v>
      </c>
      <c r="AG319" s="63">
        <f t="shared" si="65"/>
        <v>1</v>
      </c>
      <c r="AH319" s="76">
        <f t="shared" si="66"/>
        <v>0</v>
      </c>
      <c r="AI319" s="77">
        <f t="shared" si="67"/>
        <v>1.3888888888888888E-2</v>
      </c>
      <c r="AJ319" s="77">
        <f t="shared" si="68"/>
        <v>0</v>
      </c>
      <c r="AK319" s="77">
        <f t="shared" si="69"/>
        <v>0</v>
      </c>
    </row>
    <row r="320" spans="1:37" ht="25.05" customHeight="1" x14ac:dyDescent="0.25">
      <c r="A320" s="269" t="s">
        <v>379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60">
        <f>'Art. 121'!Q314</f>
        <v>0</v>
      </c>
      <c r="AE320" s="75">
        <f t="shared" si="63"/>
        <v>0</v>
      </c>
      <c r="AF320">
        <f t="shared" si="64"/>
        <v>0</v>
      </c>
      <c r="AG320" s="63">
        <f t="shared" si="65"/>
        <v>1</v>
      </c>
      <c r="AH320" s="76">
        <f t="shared" si="66"/>
        <v>0</v>
      </c>
      <c r="AI320" s="77">
        <f t="shared" si="67"/>
        <v>1.3888888888888888E-2</v>
      </c>
      <c r="AJ320" s="77">
        <f t="shared" si="68"/>
        <v>0</v>
      </c>
      <c r="AK320" s="77">
        <f t="shared" si="69"/>
        <v>0</v>
      </c>
    </row>
    <row r="321" spans="1:37" ht="25.05" customHeight="1" x14ac:dyDescent="0.25">
      <c r="A321" s="269" t="s">
        <v>380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60">
        <f>'Art. 121'!Q315</f>
        <v>0</v>
      </c>
      <c r="AE321" s="75">
        <f t="shared" si="63"/>
        <v>0</v>
      </c>
      <c r="AF321">
        <f t="shared" si="64"/>
        <v>0</v>
      </c>
      <c r="AG321" s="63">
        <f t="shared" si="65"/>
        <v>1</v>
      </c>
      <c r="AH321" s="76">
        <f t="shared" si="66"/>
        <v>0</v>
      </c>
      <c r="AI321" s="77">
        <f t="shared" si="67"/>
        <v>1.3888888888888888E-2</v>
      </c>
      <c r="AJ321" s="77">
        <f t="shared" si="68"/>
        <v>0</v>
      </c>
      <c r="AK321" s="77">
        <f t="shared" si="69"/>
        <v>0</v>
      </c>
    </row>
    <row r="322" spans="1:37" ht="25.05" customHeight="1" x14ac:dyDescent="0.25">
      <c r="A322" s="269" t="s">
        <v>381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60">
        <f>'Art. 121'!Q316</f>
        <v>0</v>
      </c>
      <c r="AE322" s="75">
        <f t="shared" si="63"/>
        <v>0</v>
      </c>
      <c r="AF322">
        <f t="shared" si="64"/>
        <v>0</v>
      </c>
      <c r="AG322" s="63">
        <f t="shared" si="65"/>
        <v>1</v>
      </c>
      <c r="AH322" s="76">
        <f t="shared" si="66"/>
        <v>0</v>
      </c>
      <c r="AI322" s="77">
        <f t="shared" si="67"/>
        <v>1.3888888888888888E-2</v>
      </c>
      <c r="AJ322" s="77">
        <f t="shared" si="68"/>
        <v>0</v>
      </c>
      <c r="AK322" s="77">
        <f t="shared" si="69"/>
        <v>0</v>
      </c>
    </row>
    <row r="323" spans="1:37" ht="25.05" customHeight="1" x14ac:dyDescent="0.25">
      <c r="A323" s="269" t="s">
        <v>382</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60">
        <f>'Art. 121'!Q317</f>
        <v>0</v>
      </c>
      <c r="AE323" s="75">
        <f t="shared" si="63"/>
        <v>0</v>
      </c>
      <c r="AF323">
        <f t="shared" si="64"/>
        <v>0</v>
      </c>
      <c r="AG323" s="63">
        <f t="shared" si="65"/>
        <v>1</v>
      </c>
      <c r="AH323" s="76">
        <f t="shared" si="66"/>
        <v>0</v>
      </c>
      <c r="AI323" s="77">
        <f t="shared" si="67"/>
        <v>1.3888888888888888E-2</v>
      </c>
      <c r="AJ323" s="77">
        <f t="shared" si="68"/>
        <v>0</v>
      </c>
      <c r="AK323" s="77">
        <f t="shared" si="69"/>
        <v>0</v>
      </c>
    </row>
    <row r="324" spans="1:37" ht="25.05" customHeight="1" x14ac:dyDescent="0.25">
      <c r="A324" s="269" t="s">
        <v>383</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60">
        <f>'Art. 121'!Q318</f>
        <v>0</v>
      </c>
      <c r="AE324" s="75">
        <f t="shared" ref="AE324:AE331" si="70">IF(AG324=1,AK324,AG324)</f>
        <v>0</v>
      </c>
      <c r="AF324">
        <f t="shared" ref="AF324:AF331" si="71">AD324/2</f>
        <v>0</v>
      </c>
      <c r="AG324" s="63">
        <f t="shared" ref="AG324:AG331" si="72">IF(AND(AF324&gt;=0,AF324&lt;=1),1,"No aplica")</f>
        <v>1</v>
      </c>
      <c r="AH324" s="76">
        <f t="shared" ref="AH324:AH331" si="73">AD324/(AG324*2)</f>
        <v>0</v>
      </c>
      <c r="AI324" s="77">
        <f t="shared" ref="AI324:AI331" si="74">IF(AG324=1,AG324/$AG$332,"No aplica")</f>
        <v>1.3888888888888888E-2</v>
      </c>
      <c r="AJ324" s="77">
        <f t="shared" ref="AJ324:AJ331" si="75">AF324*AI324</f>
        <v>0</v>
      </c>
      <c r="AK324" s="77">
        <f t="shared" ref="AK324:AK331" si="76">AJ324*$AE$23</f>
        <v>0</v>
      </c>
    </row>
    <row r="325" spans="1:37" ht="25.05" customHeight="1" x14ac:dyDescent="0.25">
      <c r="A325" s="269" t="s">
        <v>384</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60">
        <f>'Art. 121'!Q319</f>
        <v>0</v>
      </c>
      <c r="AE325" s="75">
        <f t="shared" si="70"/>
        <v>0</v>
      </c>
      <c r="AF325">
        <f t="shared" si="71"/>
        <v>0</v>
      </c>
      <c r="AG325" s="63">
        <f t="shared" si="72"/>
        <v>1</v>
      </c>
      <c r="AH325" s="76">
        <f t="shared" si="73"/>
        <v>0</v>
      </c>
      <c r="AI325" s="77">
        <f t="shared" si="74"/>
        <v>1.3888888888888888E-2</v>
      </c>
      <c r="AJ325" s="77">
        <f t="shared" si="75"/>
        <v>0</v>
      </c>
      <c r="AK325" s="77">
        <f t="shared" si="76"/>
        <v>0</v>
      </c>
    </row>
    <row r="326" spans="1:37" ht="25.05" customHeight="1" x14ac:dyDescent="0.25">
      <c r="A326" s="269" t="s">
        <v>385</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60">
        <f>'Art. 121'!Q320</f>
        <v>0</v>
      </c>
      <c r="AE326" s="75">
        <f t="shared" si="70"/>
        <v>0</v>
      </c>
      <c r="AF326">
        <f t="shared" si="71"/>
        <v>0</v>
      </c>
      <c r="AG326" s="63">
        <f t="shared" si="72"/>
        <v>1</v>
      </c>
      <c r="AH326" s="76">
        <f t="shared" si="73"/>
        <v>0</v>
      </c>
      <c r="AI326" s="77">
        <f t="shared" si="74"/>
        <v>1.3888888888888888E-2</v>
      </c>
      <c r="AJ326" s="77">
        <f t="shared" si="75"/>
        <v>0</v>
      </c>
      <c r="AK326" s="77">
        <f t="shared" si="76"/>
        <v>0</v>
      </c>
    </row>
    <row r="327" spans="1:37" ht="25.05" customHeight="1" x14ac:dyDescent="0.25">
      <c r="A327" s="269" t="s">
        <v>386</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60">
        <f>'Art. 121'!Q321</f>
        <v>0</v>
      </c>
      <c r="AE327" s="75">
        <f t="shared" si="70"/>
        <v>0</v>
      </c>
      <c r="AF327">
        <f t="shared" si="71"/>
        <v>0</v>
      </c>
      <c r="AG327" s="63">
        <f t="shared" si="72"/>
        <v>1</v>
      </c>
      <c r="AH327" s="76">
        <f t="shared" si="73"/>
        <v>0</v>
      </c>
      <c r="AI327" s="77">
        <f t="shared" si="74"/>
        <v>1.3888888888888888E-2</v>
      </c>
      <c r="AJ327" s="77">
        <f t="shared" si="75"/>
        <v>0</v>
      </c>
      <c r="AK327" s="77">
        <f t="shared" si="76"/>
        <v>0</v>
      </c>
    </row>
    <row r="328" spans="1:37" ht="25.05" customHeight="1" x14ac:dyDescent="0.25">
      <c r="A328" s="269" t="s">
        <v>387</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60">
        <f>'Art. 121'!Q322</f>
        <v>0</v>
      </c>
      <c r="AE328" s="75">
        <f t="shared" si="70"/>
        <v>0</v>
      </c>
      <c r="AF328">
        <f t="shared" si="71"/>
        <v>0</v>
      </c>
      <c r="AG328" s="63">
        <f t="shared" si="72"/>
        <v>1</v>
      </c>
      <c r="AH328" s="76">
        <f t="shared" si="73"/>
        <v>0</v>
      </c>
      <c r="AI328" s="77">
        <f t="shared" si="74"/>
        <v>1.3888888888888888E-2</v>
      </c>
      <c r="AJ328" s="77">
        <f t="shared" si="75"/>
        <v>0</v>
      </c>
      <c r="AK328" s="77">
        <f t="shared" si="76"/>
        <v>0</v>
      </c>
    </row>
    <row r="329" spans="1:37" ht="25.05" customHeight="1" x14ac:dyDescent="0.25">
      <c r="A329" s="269" t="s">
        <v>388</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60">
        <f>'Art. 121'!Q323</f>
        <v>0</v>
      </c>
      <c r="AE329" s="75">
        <f t="shared" si="70"/>
        <v>0</v>
      </c>
      <c r="AF329">
        <f t="shared" si="71"/>
        <v>0</v>
      </c>
      <c r="AG329" s="63">
        <f t="shared" si="72"/>
        <v>1</v>
      </c>
      <c r="AH329" s="76">
        <f t="shared" si="73"/>
        <v>0</v>
      </c>
      <c r="AI329" s="77">
        <f t="shared" si="74"/>
        <v>1.3888888888888888E-2</v>
      </c>
      <c r="AJ329" s="77">
        <f t="shared" si="75"/>
        <v>0</v>
      </c>
      <c r="AK329" s="77">
        <f t="shared" si="76"/>
        <v>0</v>
      </c>
    </row>
    <row r="330" spans="1:37" ht="25.05" customHeight="1" x14ac:dyDescent="0.25">
      <c r="A330" s="269" t="s">
        <v>389</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60">
        <f>'Art. 121'!Q324</f>
        <v>0</v>
      </c>
      <c r="AE330" s="75">
        <f t="shared" si="70"/>
        <v>0</v>
      </c>
      <c r="AF330">
        <f t="shared" si="71"/>
        <v>0</v>
      </c>
      <c r="AG330" s="63">
        <f t="shared" si="72"/>
        <v>1</v>
      </c>
      <c r="AH330" s="76">
        <f t="shared" si="73"/>
        <v>0</v>
      </c>
      <c r="AI330" s="77">
        <f t="shared" si="74"/>
        <v>1.3888888888888888E-2</v>
      </c>
      <c r="AJ330" s="77">
        <f t="shared" si="75"/>
        <v>0</v>
      </c>
      <c r="AK330" s="77">
        <f t="shared" si="76"/>
        <v>0</v>
      </c>
    </row>
    <row r="331" spans="1:37" ht="25.05" customHeight="1" x14ac:dyDescent="0.25">
      <c r="A331" s="269" t="s">
        <v>390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60">
        <f>'Art. 121'!Q325</f>
        <v>0</v>
      </c>
      <c r="AE331" s="75">
        <f t="shared" si="70"/>
        <v>0</v>
      </c>
      <c r="AF331">
        <f t="shared" si="71"/>
        <v>0</v>
      </c>
      <c r="AG331" s="63">
        <f t="shared" si="72"/>
        <v>1</v>
      </c>
      <c r="AH331" s="76">
        <f t="shared" si="73"/>
        <v>0</v>
      </c>
      <c r="AI331" s="77">
        <f t="shared" si="74"/>
        <v>1.3888888888888888E-2</v>
      </c>
      <c r="AJ331" s="77">
        <f t="shared" si="75"/>
        <v>0</v>
      </c>
      <c r="AK331" s="77">
        <f t="shared" si="76"/>
        <v>0</v>
      </c>
    </row>
    <row r="332" spans="1:37" ht="25.05" customHeight="1" x14ac:dyDescent="0.25">
      <c r="A332" s="286" t="s">
        <v>1694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5">
        <f>SUM(AE260:AE331)</f>
        <v>0</v>
      </c>
      <c r="AF332" s="50"/>
      <c r="AG332" s="63">
        <f>SUM(AG260:AG331)</f>
        <v>72</v>
      </c>
      <c r="AH332" s="78"/>
      <c r="AI332" s="79"/>
      <c r="AJ332" s="79"/>
      <c r="AK332" s="79"/>
    </row>
    <row r="333" spans="1:37" ht="25.05" customHeight="1" x14ac:dyDescent="0.25">
      <c r="A333" s="287" t="s">
        <v>1695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5">
        <f>AE332/$AE$23*100</f>
        <v>0</v>
      </c>
      <c r="AF333" s="50"/>
      <c r="AG333" s="63"/>
      <c r="AH333" s="78"/>
      <c r="AI333" s="79"/>
      <c r="AJ333" s="79"/>
      <c r="AK333" s="79"/>
    </row>
    <row r="334" spans="1:37" ht="25.05"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5.05" customHeight="1" x14ac:dyDescent="0.25">
      <c r="A335" s="288" t="s">
        <v>197</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91" t="s">
        <v>188</v>
      </c>
      <c r="AE335" s="92" t="s">
        <v>8</v>
      </c>
      <c r="AF335" s="63" t="s">
        <v>1656</v>
      </c>
      <c r="AG335" s="63" t="s">
        <v>1657</v>
      </c>
      <c r="AH335" s="63" t="s">
        <v>1658</v>
      </c>
      <c r="AI335" s="74" t="s">
        <v>1659</v>
      </c>
      <c r="AJ335" s="63"/>
      <c r="AK335" s="74" t="s">
        <v>1660</v>
      </c>
    </row>
    <row r="336" spans="1:37" ht="25.05" customHeight="1" x14ac:dyDescent="0.25">
      <c r="A336" s="269" t="s">
        <v>391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60">
        <f>'Art. 121'!Q328</f>
        <v>0</v>
      </c>
      <c r="AE336" s="75">
        <f>IF(AG336=1,AK336,AG336)</f>
        <v>0</v>
      </c>
      <c r="AF336">
        <f>AD336/2</f>
        <v>0</v>
      </c>
      <c r="AG336" s="63">
        <f>IF(AND(AF336&gt;=0,AF336&lt;=1),1,"No aplica")</f>
        <v>1</v>
      </c>
      <c r="AH336" s="76">
        <f>AD336/(AG336*2)</f>
        <v>0</v>
      </c>
      <c r="AI336" s="77">
        <f>IF(AG336=1,AG336/$AG$341,"No aplica")</f>
        <v>0.2</v>
      </c>
      <c r="AJ336" s="77">
        <f>AF336*AI336</f>
        <v>0</v>
      </c>
      <c r="AK336" s="77">
        <f>AJ336*$AE$23</f>
        <v>0</v>
      </c>
    </row>
    <row r="337" spans="1:37" ht="25.05" customHeight="1" x14ac:dyDescent="0.25">
      <c r="A337" s="269" t="s">
        <v>392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60">
        <f>'Art. 121'!Q329</f>
        <v>0</v>
      </c>
      <c r="AE337" s="75">
        <f>IF(AG337=1,AK337,AG337)</f>
        <v>0</v>
      </c>
      <c r="AF337">
        <f>AD337/2</f>
        <v>0</v>
      </c>
      <c r="AG337" s="63">
        <f>IF(AND(AF337&gt;=0,AF337&lt;=1),1,"No aplica")</f>
        <v>1</v>
      </c>
      <c r="AH337" s="76">
        <f>AD337/(AG337*2)</f>
        <v>0</v>
      </c>
      <c r="AI337" s="77">
        <f>IF(AG337=1,AG337/$AG$341,"No aplica")</f>
        <v>0.2</v>
      </c>
      <c r="AJ337" s="77">
        <f>AF337*AI337</f>
        <v>0</v>
      </c>
      <c r="AK337" s="77">
        <f>AJ337*$AE$23</f>
        <v>0</v>
      </c>
    </row>
    <row r="338" spans="1:37" ht="25.05" customHeight="1" x14ac:dyDescent="0.25">
      <c r="A338" s="269" t="s">
        <v>393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60">
        <f>'Art. 121'!Q330</f>
        <v>0</v>
      </c>
      <c r="AE338" s="75">
        <f>IF(AG338=1,AK338,AG338)</f>
        <v>0</v>
      </c>
      <c r="AF338">
        <f>AD338/2</f>
        <v>0</v>
      </c>
      <c r="AG338" s="63">
        <f>IF(AND(AF338&gt;=0,AF338&lt;=1),1,"No aplica")</f>
        <v>1</v>
      </c>
      <c r="AH338" s="76">
        <f>AD338/(AG338*2)</f>
        <v>0</v>
      </c>
      <c r="AI338" s="77">
        <f>IF(AG338=1,AG338/$AG$341,"No aplica")</f>
        <v>0.2</v>
      </c>
      <c r="AJ338" s="77">
        <f>AF338*AI338</f>
        <v>0</v>
      </c>
      <c r="AK338" s="77">
        <f>AJ338*$AE$23</f>
        <v>0</v>
      </c>
    </row>
    <row r="339" spans="1:37" ht="25.05" customHeight="1" x14ac:dyDescent="0.25">
      <c r="A339" s="269" t="s">
        <v>394</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60">
        <f>'Art. 121'!Q331</f>
        <v>0</v>
      </c>
      <c r="AE339" s="75">
        <f>IF(AG339=1,AK339,AG339)</f>
        <v>0</v>
      </c>
      <c r="AF339">
        <f>AD339/2</f>
        <v>0</v>
      </c>
      <c r="AG339" s="63">
        <f>IF(AND(AF339&gt;=0,AF339&lt;=1),1,"No aplica")</f>
        <v>1</v>
      </c>
      <c r="AH339" s="76">
        <f>AD339/(AG339*2)</f>
        <v>0</v>
      </c>
      <c r="AI339" s="77">
        <f>IF(AG339=1,AG339/$AG$341,"No aplica")</f>
        <v>0.2</v>
      </c>
      <c r="AJ339" s="77">
        <f>AF339*AI339</f>
        <v>0</v>
      </c>
      <c r="AK339" s="77">
        <f>AJ339*$AE$23</f>
        <v>0</v>
      </c>
    </row>
    <row r="340" spans="1:37" ht="25.05" customHeight="1" x14ac:dyDescent="0.25">
      <c r="A340" s="269" t="s">
        <v>395</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60">
        <f>'Art. 121'!Q332</f>
        <v>0</v>
      </c>
      <c r="AE340" s="75">
        <f>IF(AG340=1,AK340,AG340)</f>
        <v>0</v>
      </c>
      <c r="AF340">
        <f>AD340/2</f>
        <v>0</v>
      </c>
      <c r="AG340" s="63">
        <f>IF(AND(AF340&gt;=0,AF340&lt;=1),1,"No aplica")</f>
        <v>1</v>
      </c>
      <c r="AH340" s="76">
        <f>AD340/(AG340*2)</f>
        <v>0</v>
      </c>
      <c r="AI340" s="77">
        <f>IF(AG340=1,AG340/$AG$341,"No aplica")</f>
        <v>0.2</v>
      </c>
      <c r="AJ340" s="77">
        <f>AF340*AI340</f>
        <v>0</v>
      </c>
      <c r="AK340" s="77">
        <f>AJ340*$AE$23</f>
        <v>0</v>
      </c>
    </row>
    <row r="341" spans="1:37" ht="25.05" customHeight="1" x14ac:dyDescent="0.25">
      <c r="A341" s="286" t="s">
        <v>1696</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5">
        <f>SUM(AE334:AE340)</f>
        <v>0</v>
      </c>
      <c r="AF341" s="50"/>
      <c r="AG341" s="63">
        <f>SUM(AG336:AG340)</f>
        <v>5</v>
      </c>
      <c r="AH341" s="78"/>
      <c r="AI341" s="79"/>
      <c r="AJ341" s="79"/>
      <c r="AK341" s="79"/>
    </row>
    <row r="342" spans="1:37" ht="25.05" customHeight="1" x14ac:dyDescent="0.25">
      <c r="A342" s="287" t="s">
        <v>1697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5">
        <f>AE341/$AE$23*100</f>
        <v>0</v>
      </c>
      <c r="AF342" s="50"/>
      <c r="AG342" s="63"/>
      <c r="AH342" s="78"/>
      <c r="AI342" s="79"/>
      <c r="AJ342" s="79"/>
      <c r="AK342" s="79"/>
    </row>
    <row r="343" spans="1:37" ht="25.05"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5.05"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5.05" customHeight="1" x14ac:dyDescent="0.25">
      <c r="A345" s="289" t="s">
        <v>396</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05"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5.05"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5.05" customHeight="1" x14ac:dyDescent="0.25">
      <c r="A348" s="290" t="s">
        <v>167</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1" t="s">
        <v>188</v>
      </c>
      <c r="AE348" s="52" t="s">
        <v>8</v>
      </c>
      <c r="AF348" s="63" t="s">
        <v>1656</v>
      </c>
      <c r="AG348" s="63" t="s">
        <v>1657</v>
      </c>
      <c r="AH348" s="63" t="s">
        <v>1658</v>
      </c>
      <c r="AI348" s="74" t="s">
        <v>1659</v>
      </c>
      <c r="AJ348" s="63"/>
      <c r="AK348" s="74" t="s">
        <v>1660</v>
      </c>
    </row>
    <row r="349" spans="1:37" ht="25.05" customHeight="1" x14ac:dyDescent="0.25">
      <c r="A349" s="269" t="s">
        <v>190</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0">
        <f>'Art. 121'!Q341</f>
        <v>0</v>
      </c>
      <c r="AE349" s="75">
        <f t="shared" ref="AE349:AE375" si="77">IF(AG349=1,AK349,AG349)</f>
        <v>0</v>
      </c>
      <c r="AF349">
        <f t="shared" ref="AF349:AF375" si="78">AD349/2</f>
        <v>0</v>
      </c>
      <c r="AG349" s="63">
        <f t="shared" ref="AG349:AG375" si="79">IF(AND(AF349&gt;=0,AF349&lt;=1),1,"No aplica")</f>
        <v>1</v>
      </c>
      <c r="AH349" s="76">
        <f t="shared" ref="AH349:AH375" si="80">AD349/(AG349*2)</f>
        <v>0</v>
      </c>
      <c r="AI349" s="77">
        <f t="shared" ref="AI349:AI375" si="81">IF(AG349=1,AG349/$AG$376,"No aplica")</f>
        <v>3.7037037037037035E-2</v>
      </c>
      <c r="AJ349" s="77">
        <f t="shared" ref="AJ349:AJ375" si="82">AF349*AI349</f>
        <v>0</v>
      </c>
      <c r="AK349" s="77">
        <f t="shared" ref="AK349:AK375" si="83">AJ349*$AE$23</f>
        <v>0</v>
      </c>
    </row>
    <row r="350" spans="1:37" ht="25.05" customHeight="1" x14ac:dyDescent="0.25">
      <c r="A350" s="269" t="s">
        <v>320</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60">
        <f>'Art. 121'!Q342</f>
        <v>0</v>
      </c>
      <c r="AE350" s="75">
        <f t="shared" si="77"/>
        <v>0</v>
      </c>
      <c r="AF350">
        <f t="shared" si="78"/>
        <v>0</v>
      </c>
      <c r="AG350" s="63">
        <f t="shared" si="79"/>
        <v>1</v>
      </c>
      <c r="AH350" s="76">
        <f t="shared" si="80"/>
        <v>0</v>
      </c>
      <c r="AI350" s="77">
        <f t="shared" si="81"/>
        <v>3.7037037037037035E-2</v>
      </c>
      <c r="AJ350" s="77">
        <f t="shared" si="82"/>
        <v>0</v>
      </c>
      <c r="AK350" s="77">
        <f t="shared" si="83"/>
        <v>0</v>
      </c>
    </row>
    <row r="351" spans="1:37" ht="25.05" customHeight="1" x14ac:dyDescent="0.25">
      <c r="A351" s="269" t="s">
        <v>397</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60">
        <f>'Art. 121'!Q343</f>
        <v>0</v>
      </c>
      <c r="AE351" s="75">
        <f t="shared" si="77"/>
        <v>0</v>
      </c>
      <c r="AF351">
        <f t="shared" si="78"/>
        <v>0</v>
      </c>
      <c r="AG351" s="63">
        <f t="shared" si="79"/>
        <v>1</v>
      </c>
      <c r="AH351" s="76">
        <f t="shared" si="80"/>
        <v>0</v>
      </c>
      <c r="AI351" s="77">
        <f t="shared" si="81"/>
        <v>3.7037037037037035E-2</v>
      </c>
      <c r="AJ351" s="77">
        <f t="shared" si="82"/>
        <v>0</v>
      </c>
      <c r="AK351" s="77">
        <f t="shared" si="83"/>
        <v>0</v>
      </c>
    </row>
    <row r="352" spans="1:37" ht="25.05" customHeight="1" x14ac:dyDescent="0.25">
      <c r="A352" s="269" t="s">
        <v>398</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60">
        <f>'Art. 121'!Q344</f>
        <v>0</v>
      </c>
      <c r="AE352" s="75">
        <f t="shared" si="77"/>
        <v>0</v>
      </c>
      <c r="AF352">
        <f t="shared" si="78"/>
        <v>0</v>
      </c>
      <c r="AG352" s="63">
        <f t="shared" si="79"/>
        <v>1</v>
      </c>
      <c r="AH352" s="76">
        <f t="shared" si="80"/>
        <v>0</v>
      </c>
      <c r="AI352" s="77">
        <f t="shared" si="81"/>
        <v>3.7037037037037035E-2</v>
      </c>
      <c r="AJ352" s="77">
        <f t="shared" si="82"/>
        <v>0</v>
      </c>
      <c r="AK352" s="77">
        <f t="shared" si="83"/>
        <v>0</v>
      </c>
    </row>
    <row r="353" spans="1:37" ht="25.05" customHeight="1" x14ac:dyDescent="0.25">
      <c r="A353" s="269" t="s">
        <v>399</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60">
        <f>'Art. 121'!Q345</f>
        <v>0</v>
      </c>
      <c r="AE353" s="75">
        <f t="shared" si="77"/>
        <v>0</v>
      </c>
      <c r="AF353">
        <f t="shared" si="78"/>
        <v>0</v>
      </c>
      <c r="AG353" s="63">
        <f t="shared" si="79"/>
        <v>1</v>
      </c>
      <c r="AH353" s="76">
        <f t="shared" si="80"/>
        <v>0</v>
      </c>
      <c r="AI353" s="77">
        <f t="shared" si="81"/>
        <v>3.7037037037037035E-2</v>
      </c>
      <c r="AJ353" s="77">
        <f t="shared" si="82"/>
        <v>0</v>
      </c>
      <c r="AK353" s="77">
        <f t="shared" si="83"/>
        <v>0</v>
      </c>
    </row>
    <row r="354" spans="1:37" ht="25.05" customHeight="1" x14ac:dyDescent="0.25">
      <c r="A354" s="269" t="s">
        <v>400</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60">
        <f>'Art. 121'!Q346</f>
        <v>0</v>
      </c>
      <c r="AE354" s="75">
        <f t="shared" si="77"/>
        <v>0</v>
      </c>
      <c r="AF354">
        <f t="shared" si="78"/>
        <v>0</v>
      </c>
      <c r="AG354" s="63">
        <f t="shared" si="79"/>
        <v>1</v>
      </c>
      <c r="AH354" s="76">
        <f t="shared" si="80"/>
        <v>0</v>
      </c>
      <c r="AI354" s="77">
        <f t="shared" si="81"/>
        <v>3.7037037037037035E-2</v>
      </c>
      <c r="AJ354" s="77">
        <f t="shared" si="82"/>
        <v>0</v>
      </c>
      <c r="AK354" s="77">
        <f t="shared" si="83"/>
        <v>0</v>
      </c>
    </row>
    <row r="355" spans="1:37" ht="25.05" customHeight="1" x14ac:dyDescent="0.25">
      <c r="A355" s="269" t="s">
        <v>401</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60">
        <f>'Art. 121'!Q347</f>
        <v>0</v>
      </c>
      <c r="AE355" s="75">
        <f t="shared" si="77"/>
        <v>0</v>
      </c>
      <c r="AF355">
        <f t="shared" si="78"/>
        <v>0</v>
      </c>
      <c r="AG355" s="63">
        <f t="shared" si="79"/>
        <v>1</v>
      </c>
      <c r="AH355" s="76">
        <f t="shared" si="80"/>
        <v>0</v>
      </c>
      <c r="AI355" s="77">
        <f t="shared" si="81"/>
        <v>3.7037037037037035E-2</v>
      </c>
      <c r="AJ355" s="77">
        <f t="shared" si="82"/>
        <v>0</v>
      </c>
      <c r="AK355" s="77">
        <f t="shared" si="83"/>
        <v>0</v>
      </c>
    </row>
    <row r="356" spans="1:37" ht="25.05" customHeight="1" x14ac:dyDescent="0.25">
      <c r="A356" s="269" t="s">
        <v>402</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60">
        <f>'Art. 121'!Q348</f>
        <v>0</v>
      </c>
      <c r="AE356" s="75">
        <f t="shared" si="77"/>
        <v>0</v>
      </c>
      <c r="AF356">
        <f t="shared" si="78"/>
        <v>0</v>
      </c>
      <c r="AG356" s="63">
        <f t="shared" si="79"/>
        <v>1</v>
      </c>
      <c r="AH356" s="76">
        <f t="shared" si="80"/>
        <v>0</v>
      </c>
      <c r="AI356" s="77">
        <f t="shared" si="81"/>
        <v>3.7037037037037035E-2</v>
      </c>
      <c r="AJ356" s="77">
        <f t="shared" si="82"/>
        <v>0</v>
      </c>
      <c r="AK356" s="77">
        <f t="shared" si="83"/>
        <v>0</v>
      </c>
    </row>
    <row r="357" spans="1:37" ht="25.05" customHeight="1" x14ac:dyDescent="0.25">
      <c r="A357" s="269" t="s">
        <v>403</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60">
        <f>'Art. 121'!Q349</f>
        <v>0</v>
      </c>
      <c r="AE357" s="75">
        <f t="shared" si="77"/>
        <v>0</v>
      </c>
      <c r="AF357">
        <f t="shared" si="78"/>
        <v>0</v>
      </c>
      <c r="AG357" s="63">
        <f t="shared" si="79"/>
        <v>1</v>
      </c>
      <c r="AH357" s="76">
        <f t="shared" si="80"/>
        <v>0</v>
      </c>
      <c r="AI357" s="77">
        <f t="shared" si="81"/>
        <v>3.7037037037037035E-2</v>
      </c>
      <c r="AJ357" s="77">
        <f t="shared" si="82"/>
        <v>0</v>
      </c>
      <c r="AK357" s="77">
        <f t="shared" si="83"/>
        <v>0</v>
      </c>
    </row>
    <row r="358" spans="1:37" ht="25.05" customHeight="1" x14ac:dyDescent="0.25">
      <c r="A358" s="269" t="s">
        <v>404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60">
        <f>'Art. 121'!Q350</f>
        <v>0</v>
      </c>
      <c r="AE358" s="75">
        <f t="shared" si="77"/>
        <v>0</v>
      </c>
      <c r="AF358">
        <f t="shared" si="78"/>
        <v>0</v>
      </c>
      <c r="AG358" s="63">
        <f t="shared" si="79"/>
        <v>1</v>
      </c>
      <c r="AH358" s="76">
        <f t="shared" si="80"/>
        <v>0</v>
      </c>
      <c r="AI358" s="77">
        <f t="shared" si="81"/>
        <v>3.7037037037037035E-2</v>
      </c>
      <c r="AJ358" s="77">
        <f t="shared" si="82"/>
        <v>0</v>
      </c>
      <c r="AK358" s="77">
        <f t="shared" si="83"/>
        <v>0</v>
      </c>
    </row>
    <row r="359" spans="1:37" ht="25.05" customHeight="1" x14ac:dyDescent="0.25">
      <c r="A359" s="269" t="s">
        <v>405</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60">
        <f>'Art. 121'!Q351</f>
        <v>0</v>
      </c>
      <c r="AE359" s="75">
        <f t="shared" si="77"/>
        <v>0</v>
      </c>
      <c r="AF359">
        <f t="shared" si="78"/>
        <v>0</v>
      </c>
      <c r="AG359" s="63">
        <f t="shared" si="79"/>
        <v>1</v>
      </c>
      <c r="AH359" s="76">
        <f t="shared" si="80"/>
        <v>0</v>
      </c>
      <c r="AI359" s="77">
        <f t="shared" si="81"/>
        <v>3.7037037037037035E-2</v>
      </c>
      <c r="AJ359" s="77">
        <f t="shared" si="82"/>
        <v>0</v>
      </c>
      <c r="AK359" s="77">
        <f t="shared" si="83"/>
        <v>0</v>
      </c>
    </row>
    <row r="360" spans="1:37" ht="25.05" customHeight="1" x14ac:dyDescent="0.25">
      <c r="A360" s="269" t="s">
        <v>406</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60">
        <f>'Art. 121'!Q352</f>
        <v>0</v>
      </c>
      <c r="AE360" s="75">
        <f t="shared" si="77"/>
        <v>0</v>
      </c>
      <c r="AF360">
        <f t="shared" si="78"/>
        <v>0</v>
      </c>
      <c r="AG360" s="63">
        <f t="shared" si="79"/>
        <v>1</v>
      </c>
      <c r="AH360" s="76">
        <f t="shared" si="80"/>
        <v>0</v>
      </c>
      <c r="AI360" s="77">
        <f t="shared" si="81"/>
        <v>3.7037037037037035E-2</v>
      </c>
      <c r="AJ360" s="77">
        <f t="shared" si="82"/>
        <v>0</v>
      </c>
      <c r="AK360" s="77">
        <f t="shared" si="83"/>
        <v>0</v>
      </c>
    </row>
    <row r="361" spans="1:37" ht="25.05" customHeight="1" x14ac:dyDescent="0.25">
      <c r="A361" s="269" t="s">
        <v>407</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60">
        <f>'Art. 121'!Q353</f>
        <v>0</v>
      </c>
      <c r="AE361" s="75">
        <f t="shared" si="77"/>
        <v>0</v>
      </c>
      <c r="AF361">
        <f t="shared" si="78"/>
        <v>0</v>
      </c>
      <c r="AG361" s="63">
        <f t="shared" si="79"/>
        <v>1</v>
      </c>
      <c r="AH361" s="76">
        <f t="shared" si="80"/>
        <v>0</v>
      </c>
      <c r="AI361" s="77">
        <f t="shared" si="81"/>
        <v>3.7037037037037035E-2</v>
      </c>
      <c r="AJ361" s="77">
        <f t="shared" si="82"/>
        <v>0</v>
      </c>
      <c r="AK361" s="77">
        <f t="shared" si="83"/>
        <v>0</v>
      </c>
    </row>
    <row r="362" spans="1:37" ht="25.05" customHeight="1" x14ac:dyDescent="0.25">
      <c r="A362" s="269" t="s">
        <v>408</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60">
        <f>'Art. 121'!Q354</f>
        <v>0</v>
      </c>
      <c r="AE362" s="75">
        <f t="shared" si="77"/>
        <v>0</v>
      </c>
      <c r="AF362">
        <f t="shared" si="78"/>
        <v>0</v>
      </c>
      <c r="AG362" s="63">
        <f t="shared" si="79"/>
        <v>1</v>
      </c>
      <c r="AH362" s="76">
        <f t="shared" si="80"/>
        <v>0</v>
      </c>
      <c r="AI362" s="77">
        <f t="shared" si="81"/>
        <v>3.7037037037037035E-2</v>
      </c>
      <c r="AJ362" s="77">
        <f t="shared" si="82"/>
        <v>0</v>
      </c>
      <c r="AK362" s="77">
        <f t="shared" si="83"/>
        <v>0</v>
      </c>
    </row>
    <row r="363" spans="1:37" ht="25.05" customHeight="1" x14ac:dyDescent="0.25">
      <c r="A363" s="269" t="s">
        <v>409</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60">
        <f>'Art. 121'!Q355</f>
        <v>0</v>
      </c>
      <c r="AE363" s="75">
        <f t="shared" si="77"/>
        <v>0</v>
      </c>
      <c r="AF363">
        <f t="shared" si="78"/>
        <v>0</v>
      </c>
      <c r="AG363" s="63">
        <f t="shared" si="79"/>
        <v>1</v>
      </c>
      <c r="AH363" s="76">
        <f t="shared" si="80"/>
        <v>0</v>
      </c>
      <c r="AI363" s="77">
        <f t="shared" si="81"/>
        <v>3.7037037037037035E-2</v>
      </c>
      <c r="AJ363" s="77">
        <f t="shared" si="82"/>
        <v>0</v>
      </c>
      <c r="AK363" s="77">
        <f t="shared" si="83"/>
        <v>0</v>
      </c>
    </row>
    <row r="364" spans="1:37" ht="25.05" customHeight="1" x14ac:dyDescent="0.25">
      <c r="A364" s="269" t="s">
        <v>410</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60">
        <f>'Art. 121'!Q356</f>
        <v>0</v>
      </c>
      <c r="AE364" s="75">
        <f t="shared" si="77"/>
        <v>0</v>
      </c>
      <c r="AF364">
        <f t="shared" si="78"/>
        <v>0</v>
      </c>
      <c r="AG364" s="63">
        <f t="shared" si="79"/>
        <v>1</v>
      </c>
      <c r="AH364" s="76">
        <f t="shared" si="80"/>
        <v>0</v>
      </c>
      <c r="AI364" s="77">
        <f t="shared" si="81"/>
        <v>3.7037037037037035E-2</v>
      </c>
      <c r="AJ364" s="77">
        <f t="shared" si="82"/>
        <v>0</v>
      </c>
      <c r="AK364" s="77">
        <f t="shared" si="83"/>
        <v>0</v>
      </c>
    </row>
    <row r="365" spans="1:37" ht="25.05" customHeight="1" x14ac:dyDescent="0.25">
      <c r="A365" s="269" t="s">
        <v>411</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60">
        <f>'Art. 121'!Q357</f>
        <v>0</v>
      </c>
      <c r="AE365" s="75">
        <f t="shared" si="77"/>
        <v>0</v>
      </c>
      <c r="AF365">
        <f t="shared" si="78"/>
        <v>0</v>
      </c>
      <c r="AG365" s="63">
        <f t="shared" si="79"/>
        <v>1</v>
      </c>
      <c r="AH365" s="76">
        <f t="shared" si="80"/>
        <v>0</v>
      </c>
      <c r="AI365" s="77">
        <f t="shared" si="81"/>
        <v>3.7037037037037035E-2</v>
      </c>
      <c r="AJ365" s="77">
        <f t="shared" si="82"/>
        <v>0</v>
      </c>
      <c r="AK365" s="77">
        <f t="shared" si="83"/>
        <v>0</v>
      </c>
    </row>
    <row r="366" spans="1:37" ht="25.05" customHeight="1" x14ac:dyDescent="0.25">
      <c r="A366" s="269" t="s">
        <v>412</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60">
        <f>'Art. 121'!Q358</f>
        <v>0</v>
      </c>
      <c r="AE366" s="75">
        <f t="shared" si="77"/>
        <v>0</v>
      </c>
      <c r="AF366">
        <f t="shared" si="78"/>
        <v>0</v>
      </c>
      <c r="AG366" s="63">
        <f t="shared" si="79"/>
        <v>1</v>
      </c>
      <c r="AH366" s="76">
        <f t="shared" si="80"/>
        <v>0</v>
      </c>
      <c r="AI366" s="77">
        <f t="shared" si="81"/>
        <v>3.7037037037037035E-2</v>
      </c>
      <c r="AJ366" s="77">
        <f t="shared" si="82"/>
        <v>0</v>
      </c>
      <c r="AK366" s="77">
        <f t="shared" si="83"/>
        <v>0</v>
      </c>
    </row>
    <row r="367" spans="1:37" ht="25.05" customHeight="1" x14ac:dyDescent="0.25">
      <c r="A367" s="269" t="s">
        <v>413</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60">
        <f>'Art. 121'!Q359</f>
        <v>0</v>
      </c>
      <c r="AE367" s="75">
        <f t="shared" si="77"/>
        <v>0</v>
      </c>
      <c r="AF367">
        <f t="shared" si="78"/>
        <v>0</v>
      </c>
      <c r="AG367" s="63">
        <f t="shared" si="79"/>
        <v>1</v>
      </c>
      <c r="AH367" s="76">
        <f t="shared" si="80"/>
        <v>0</v>
      </c>
      <c r="AI367" s="77">
        <f t="shared" si="81"/>
        <v>3.7037037037037035E-2</v>
      </c>
      <c r="AJ367" s="77">
        <f t="shared" si="82"/>
        <v>0</v>
      </c>
      <c r="AK367" s="77">
        <f t="shared" si="83"/>
        <v>0</v>
      </c>
    </row>
    <row r="368" spans="1:37" ht="25.05" customHeight="1" x14ac:dyDescent="0.25">
      <c r="A368" s="269" t="s">
        <v>414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60">
        <f>'Art. 121'!Q360</f>
        <v>0</v>
      </c>
      <c r="AE368" s="75">
        <f t="shared" si="77"/>
        <v>0</v>
      </c>
      <c r="AF368">
        <f t="shared" si="78"/>
        <v>0</v>
      </c>
      <c r="AG368" s="63">
        <f t="shared" si="79"/>
        <v>1</v>
      </c>
      <c r="AH368" s="76">
        <f t="shared" si="80"/>
        <v>0</v>
      </c>
      <c r="AI368" s="77">
        <f t="shared" si="81"/>
        <v>3.7037037037037035E-2</v>
      </c>
      <c r="AJ368" s="77">
        <f t="shared" si="82"/>
        <v>0</v>
      </c>
      <c r="AK368" s="77">
        <f t="shared" si="83"/>
        <v>0</v>
      </c>
    </row>
    <row r="369" spans="1:37" ht="25.05" customHeight="1" x14ac:dyDescent="0.25">
      <c r="A369" s="269" t="s">
        <v>415</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60">
        <f>'Art. 121'!Q361</f>
        <v>0</v>
      </c>
      <c r="AE369" s="75">
        <f t="shared" si="77"/>
        <v>0</v>
      </c>
      <c r="AF369">
        <f t="shared" si="78"/>
        <v>0</v>
      </c>
      <c r="AG369" s="63">
        <f t="shared" si="79"/>
        <v>1</v>
      </c>
      <c r="AH369" s="76">
        <f t="shared" si="80"/>
        <v>0</v>
      </c>
      <c r="AI369" s="77">
        <f t="shared" si="81"/>
        <v>3.7037037037037035E-2</v>
      </c>
      <c r="AJ369" s="77">
        <f t="shared" si="82"/>
        <v>0</v>
      </c>
      <c r="AK369" s="77">
        <f t="shared" si="83"/>
        <v>0</v>
      </c>
    </row>
    <row r="370" spans="1:37" ht="25.05" customHeight="1" x14ac:dyDescent="0.25">
      <c r="A370" s="269" t="s">
        <v>416</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60">
        <f>'Art. 121'!Q362</f>
        <v>0</v>
      </c>
      <c r="AE370" s="75">
        <f t="shared" si="77"/>
        <v>0</v>
      </c>
      <c r="AF370">
        <f t="shared" si="78"/>
        <v>0</v>
      </c>
      <c r="AG370" s="63">
        <f t="shared" si="79"/>
        <v>1</v>
      </c>
      <c r="AH370" s="76">
        <f t="shared" si="80"/>
        <v>0</v>
      </c>
      <c r="AI370" s="77">
        <f t="shared" si="81"/>
        <v>3.7037037037037035E-2</v>
      </c>
      <c r="AJ370" s="77">
        <f t="shared" si="82"/>
        <v>0</v>
      </c>
      <c r="AK370" s="77">
        <f t="shared" si="83"/>
        <v>0</v>
      </c>
    </row>
    <row r="371" spans="1:37" ht="25.05" customHeight="1" x14ac:dyDescent="0.25">
      <c r="A371" s="269" t="s">
        <v>417</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60">
        <f>'Art. 121'!Q363</f>
        <v>0</v>
      </c>
      <c r="AE371" s="75">
        <f t="shared" si="77"/>
        <v>0</v>
      </c>
      <c r="AF371">
        <f t="shared" si="78"/>
        <v>0</v>
      </c>
      <c r="AG371" s="63">
        <f t="shared" si="79"/>
        <v>1</v>
      </c>
      <c r="AH371" s="76">
        <f t="shared" si="80"/>
        <v>0</v>
      </c>
      <c r="AI371" s="77">
        <f t="shared" si="81"/>
        <v>3.7037037037037035E-2</v>
      </c>
      <c r="AJ371" s="77">
        <f t="shared" si="82"/>
        <v>0</v>
      </c>
      <c r="AK371" s="77">
        <f t="shared" si="83"/>
        <v>0</v>
      </c>
    </row>
    <row r="372" spans="1:37" ht="25.05" customHeight="1" x14ac:dyDescent="0.25">
      <c r="A372" s="269" t="s">
        <v>418</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0">
        <f>'Art. 121'!Q364</f>
        <v>0</v>
      </c>
      <c r="AE372" s="75">
        <f t="shared" si="77"/>
        <v>0</v>
      </c>
      <c r="AF372">
        <f t="shared" si="78"/>
        <v>0</v>
      </c>
      <c r="AG372" s="63">
        <f t="shared" si="79"/>
        <v>1</v>
      </c>
      <c r="AH372" s="76">
        <f t="shared" si="80"/>
        <v>0</v>
      </c>
      <c r="AI372" s="77">
        <f t="shared" si="81"/>
        <v>3.7037037037037035E-2</v>
      </c>
      <c r="AJ372" s="77">
        <f t="shared" si="82"/>
        <v>0</v>
      </c>
      <c r="AK372" s="77">
        <f t="shared" si="83"/>
        <v>0</v>
      </c>
    </row>
    <row r="373" spans="1:37" ht="25.05" customHeight="1" x14ac:dyDescent="0.25">
      <c r="A373" s="269" t="s">
        <v>419</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60">
        <f>'Art. 121'!Q365</f>
        <v>0</v>
      </c>
      <c r="AE373" s="75">
        <f t="shared" si="77"/>
        <v>0</v>
      </c>
      <c r="AF373">
        <f t="shared" si="78"/>
        <v>0</v>
      </c>
      <c r="AG373" s="63">
        <f t="shared" si="79"/>
        <v>1</v>
      </c>
      <c r="AH373" s="76">
        <f t="shared" si="80"/>
        <v>0</v>
      </c>
      <c r="AI373" s="77">
        <f t="shared" si="81"/>
        <v>3.7037037037037035E-2</v>
      </c>
      <c r="AJ373" s="77">
        <f t="shared" si="82"/>
        <v>0</v>
      </c>
      <c r="AK373" s="77">
        <f t="shared" si="83"/>
        <v>0</v>
      </c>
    </row>
    <row r="374" spans="1:37" ht="25.05" customHeight="1" x14ac:dyDescent="0.25">
      <c r="A374" s="269" t="s">
        <v>420</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60">
        <f>'Art. 121'!Q366</f>
        <v>0</v>
      </c>
      <c r="AE374" s="75">
        <f t="shared" si="77"/>
        <v>0</v>
      </c>
      <c r="AF374">
        <f t="shared" si="78"/>
        <v>0</v>
      </c>
      <c r="AG374" s="63">
        <f t="shared" si="79"/>
        <v>1</v>
      </c>
      <c r="AH374" s="76">
        <f t="shared" si="80"/>
        <v>0</v>
      </c>
      <c r="AI374" s="77">
        <f t="shared" si="81"/>
        <v>3.7037037037037035E-2</v>
      </c>
      <c r="AJ374" s="77">
        <f t="shared" si="82"/>
        <v>0</v>
      </c>
      <c r="AK374" s="77">
        <f t="shared" si="83"/>
        <v>0</v>
      </c>
    </row>
    <row r="375" spans="1:37" ht="25.05" customHeight="1" x14ac:dyDescent="0.25">
      <c r="A375" s="269" t="s">
        <v>421</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60">
        <f>'Art. 121'!Q367</f>
        <v>0</v>
      </c>
      <c r="AE375" s="75">
        <f t="shared" si="77"/>
        <v>0</v>
      </c>
      <c r="AF375">
        <f t="shared" si="78"/>
        <v>0</v>
      </c>
      <c r="AG375" s="63">
        <f t="shared" si="79"/>
        <v>1</v>
      </c>
      <c r="AH375" s="76">
        <f t="shared" si="80"/>
        <v>0</v>
      </c>
      <c r="AI375" s="77">
        <f t="shared" si="81"/>
        <v>3.7037037037037035E-2</v>
      </c>
      <c r="AJ375" s="77">
        <f t="shared" si="82"/>
        <v>0</v>
      </c>
      <c r="AK375" s="77">
        <f t="shared" si="83"/>
        <v>0</v>
      </c>
    </row>
    <row r="376" spans="1:37" ht="25.05" customHeight="1" x14ac:dyDescent="0.25">
      <c r="A376" s="286" t="s">
        <v>1698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5">
        <f>SUM(AE349:AE375)</f>
        <v>0</v>
      </c>
      <c r="AF376" s="50"/>
      <c r="AG376" s="63">
        <f>SUM(AG349:AG375)</f>
        <v>27</v>
      </c>
      <c r="AH376" s="78"/>
      <c r="AI376" s="79"/>
      <c r="AJ376" s="79"/>
      <c r="AK376" s="79"/>
    </row>
    <row r="377" spans="1:37" ht="25.05" customHeight="1" x14ac:dyDescent="0.25">
      <c r="A377" s="287" t="s">
        <v>1699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5">
        <f>AE376/$AE$23*100</f>
        <v>0</v>
      </c>
      <c r="AF377" s="50"/>
      <c r="AG377" s="63"/>
      <c r="AH377" s="78"/>
      <c r="AI377" s="79"/>
      <c r="AJ377" s="79"/>
      <c r="AK377" s="79"/>
    </row>
    <row r="378" spans="1:37" ht="25.05"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5.05" customHeight="1" x14ac:dyDescent="0.25">
      <c r="A379" s="288" t="s">
        <v>197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91" t="s">
        <v>188</v>
      </c>
      <c r="AE379" s="92" t="s">
        <v>8</v>
      </c>
      <c r="AF379" s="63" t="s">
        <v>1656</v>
      </c>
      <c r="AG379" s="63" t="s">
        <v>1657</v>
      </c>
      <c r="AH379" s="63" t="s">
        <v>1658</v>
      </c>
      <c r="AI379" s="74" t="s">
        <v>1659</v>
      </c>
      <c r="AJ379" s="63"/>
      <c r="AK379" s="74" t="s">
        <v>1660</v>
      </c>
    </row>
    <row r="380" spans="1:37" ht="25.05" customHeight="1" x14ac:dyDescent="0.25">
      <c r="A380" s="269" t="s">
        <v>422</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60">
        <f>'Art. 121'!Q370</f>
        <v>0</v>
      </c>
      <c r="AE380" s="75">
        <f>IF(AG380=1,AK380,AG380)</f>
        <v>0</v>
      </c>
      <c r="AF380">
        <f>AD380/2</f>
        <v>0</v>
      </c>
      <c r="AG380" s="63">
        <f>IF(AND(AF380&gt;=0,AF380&lt;=1),1,"No aplica")</f>
        <v>1</v>
      </c>
      <c r="AH380" s="76">
        <f>AD380/(AG380*2)</f>
        <v>0</v>
      </c>
      <c r="AI380" s="77">
        <f>IF(AG380=1,AG380/$AG$385,"No aplica")</f>
        <v>0.2</v>
      </c>
      <c r="AJ380" s="77">
        <f>AF380*AI380</f>
        <v>0</v>
      </c>
      <c r="AK380" s="77">
        <f>AJ380*$AE$23</f>
        <v>0</v>
      </c>
    </row>
    <row r="381" spans="1:37" ht="25.05" customHeight="1" x14ac:dyDescent="0.25">
      <c r="A381" s="269" t="s">
        <v>423</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60">
        <f>'Art. 121'!Q371</f>
        <v>0</v>
      </c>
      <c r="AE381" s="75">
        <f>IF(AG381=1,AK381,AG381)</f>
        <v>0</v>
      </c>
      <c r="AF381">
        <f>AD381/2</f>
        <v>0</v>
      </c>
      <c r="AG381" s="63">
        <f>IF(AND(AF381&gt;=0,AF381&lt;=1),1,"No aplica")</f>
        <v>1</v>
      </c>
      <c r="AH381" s="76">
        <f>AD381/(AG381*2)</f>
        <v>0</v>
      </c>
      <c r="AI381" s="77">
        <f>IF(AG381=1,AG381/$AG$385,"No aplica")</f>
        <v>0.2</v>
      </c>
      <c r="AJ381" s="77">
        <f>AF381*AI381</f>
        <v>0</v>
      </c>
      <c r="AK381" s="77">
        <f>AJ381*$AE$23</f>
        <v>0</v>
      </c>
    </row>
    <row r="382" spans="1:37" ht="25.05" customHeight="1" x14ac:dyDescent="0.25">
      <c r="A382" s="269" t="s">
        <v>424</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60">
        <f>'Art. 121'!Q372</f>
        <v>0</v>
      </c>
      <c r="AE382" s="75">
        <f>IF(AG382=1,AK382,AG382)</f>
        <v>0</v>
      </c>
      <c r="AF382">
        <f>AD382/2</f>
        <v>0</v>
      </c>
      <c r="AG382" s="63">
        <f>IF(AND(AF382&gt;=0,AF382&lt;=1),1,"No aplica")</f>
        <v>1</v>
      </c>
      <c r="AH382" s="76">
        <f>AD382/(AG382*2)</f>
        <v>0</v>
      </c>
      <c r="AI382" s="77">
        <f>IF(AG382=1,AG382/$AG$385,"No aplica")</f>
        <v>0.2</v>
      </c>
      <c r="AJ382" s="77">
        <f>AF382*AI382</f>
        <v>0</v>
      </c>
      <c r="AK382" s="77">
        <f>AJ382*$AE$23</f>
        <v>0</v>
      </c>
    </row>
    <row r="383" spans="1:37" ht="25.05" customHeight="1" x14ac:dyDescent="0.25">
      <c r="A383" s="269" t="s">
        <v>425</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60">
        <f>'Art. 121'!Q373</f>
        <v>0</v>
      </c>
      <c r="AE383" s="75">
        <f>IF(AG383=1,AK383,AG383)</f>
        <v>0</v>
      </c>
      <c r="AF383">
        <f>AD383/2</f>
        <v>0</v>
      </c>
      <c r="AG383" s="63">
        <f>IF(AND(AF383&gt;=0,AF383&lt;=1),1,"No aplica")</f>
        <v>1</v>
      </c>
      <c r="AH383" s="76">
        <f>AD383/(AG383*2)</f>
        <v>0</v>
      </c>
      <c r="AI383" s="77">
        <f>IF(AG383=1,AG383/$AG$385,"No aplica")</f>
        <v>0.2</v>
      </c>
      <c r="AJ383" s="77">
        <f>AF383*AI383</f>
        <v>0</v>
      </c>
      <c r="AK383" s="77">
        <f>AJ383*$AE$23</f>
        <v>0</v>
      </c>
    </row>
    <row r="384" spans="1:37" ht="25.05" customHeight="1" x14ac:dyDescent="0.25">
      <c r="A384" s="269" t="s">
        <v>426</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60">
        <f>'Art. 121'!Q374</f>
        <v>0</v>
      </c>
      <c r="AE384" s="75">
        <f>IF(AG384=1,AK384,AG384)</f>
        <v>0</v>
      </c>
      <c r="AF384">
        <f>AD384/2</f>
        <v>0</v>
      </c>
      <c r="AG384" s="63">
        <f>IF(AND(AF384&gt;=0,AF384&lt;=1),1,"No aplica")</f>
        <v>1</v>
      </c>
      <c r="AH384" s="76">
        <f>AD384/(AG384*2)</f>
        <v>0</v>
      </c>
      <c r="AI384" s="77">
        <f>IF(AG384=1,AG384/$AG$385,"No aplica")</f>
        <v>0.2</v>
      </c>
      <c r="AJ384" s="77">
        <f>AF384*AI384</f>
        <v>0</v>
      </c>
      <c r="AK384" s="77">
        <f>AJ384*$AE$23</f>
        <v>0</v>
      </c>
    </row>
    <row r="385" spans="1:37" ht="25.05" customHeight="1" x14ac:dyDescent="0.25">
      <c r="A385" s="286" t="s">
        <v>1700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5">
        <f>SUM(AE378:AE384)</f>
        <v>0</v>
      </c>
      <c r="AF385" s="50"/>
      <c r="AG385" s="63">
        <f>SUM(AG380:AG384)</f>
        <v>5</v>
      </c>
      <c r="AH385" s="78"/>
      <c r="AI385" s="79"/>
      <c r="AJ385" s="79"/>
      <c r="AK385" s="79"/>
    </row>
    <row r="386" spans="1:37" ht="25.05" customHeight="1" x14ac:dyDescent="0.25">
      <c r="A386" s="287" t="s">
        <v>1701</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5">
        <f>AE385/$AE$23*100</f>
        <v>0</v>
      </c>
      <c r="AF386" s="50"/>
      <c r="AG386" s="63"/>
      <c r="AH386" s="78"/>
      <c r="AI386" s="79"/>
      <c r="AJ386" s="79"/>
      <c r="AK386" s="79"/>
    </row>
    <row r="387" spans="1:37" ht="25.05"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5.05"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5.05" customHeight="1" x14ac:dyDescent="0.25">
      <c r="A389" s="289" t="s">
        <v>427</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70"/>
      <c r="AE389" s="70"/>
    </row>
    <row r="390" spans="1:37" ht="25.05"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5.05"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5.05" customHeight="1" x14ac:dyDescent="0.25">
      <c r="A392" s="290" t="s">
        <v>167</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1" t="s">
        <v>188</v>
      </c>
      <c r="AE392" s="52" t="s">
        <v>8</v>
      </c>
      <c r="AF392" s="63" t="s">
        <v>1656</v>
      </c>
      <c r="AG392" s="63" t="s">
        <v>1657</v>
      </c>
      <c r="AH392" s="63" t="s">
        <v>1658</v>
      </c>
      <c r="AI392" s="74" t="s">
        <v>1659</v>
      </c>
      <c r="AJ392" s="63"/>
      <c r="AK392" s="74" t="s">
        <v>1660</v>
      </c>
    </row>
    <row r="393" spans="1:37" ht="25.05" customHeight="1" x14ac:dyDescent="0.25">
      <c r="A393" s="269" t="s">
        <v>190</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60">
        <f>'Art. 121'!Q383</f>
        <v>0</v>
      </c>
      <c r="AE393" s="75">
        <f t="shared" ref="AE393:AE409" si="84">IF(AG393=1,AK393,AG393)</f>
        <v>0</v>
      </c>
      <c r="AF393">
        <f t="shared" ref="AF393:AF409" si="85">AD393/2</f>
        <v>0</v>
      </c>
      <c r="AG393" s="63">
        <f t="shared" ref="AG393:AG409" si="86">IF(AND(AF393&gt;=0,AF393&lt;=1),1,"No aplica")</f>
        <v>1</v>
      </c>
      <c r="AH393" s="76">
        <f t="shared" ref="AH393:AH409" si="87">AD393/(AG393*2)</f>
        <v>0</v>
      </c>
      <c r="AI393" s="77">
        <f t="shared" ref="AI393:AI409" si="88">IF(AG393=1,AG393/$AG$410,"No aplica")</f>
        <v>5.8823529411764705E-2</v>
      </c>
      <c r="AJ393" s="77">
        <f t="shared" ref="AJ393:AJ409" si="89">AF393*AI393</f>
        <v>0</v>
      </c>
      <c r="AK393" s="77">
        <f t="shared" ref="AK393:AK409" si="90">AJ393*$AE$23</f>
        <v>0</v>
      </c>
    </row>
    <row r="394" spans="1:37" ht="25.05" customHeight="1" x14ac:dyDescent="0.25">
      <c r="A394" s="269" t="s">
        <v>191</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60">
        <f>'Art. 121'!Q384</f>
        <v>0</v>
      </c>
      <c r="AE394" s="75">
        <f t="shared" si="84"/>
        <v>0</v>
      </c>
      <c r="AF394">
        <f t="shared" si="85"/>
        <v>0</v>
      </c>
      <c r="AG394" s="63">
        <f t="shared" si="86"/>
        <v>1</v>
      </c>
      <c r="AH394" s="76">
        <f t="shared" si="87"/>
        <v>0</v>
      </c>
      <c r="AI394" s="77">
        <f t="shared" si="88"/>
        <v>5.8823529411764705E-2</v>
      </c>
      <c r="AJ394" s="77">
        <f t="shared" si="89"/>
        <v>0</v>
      </c>
      <c r="AK394" s="77">
        <f t="shared" si="90"/>
        <v>0</v>
      </c>
    </row>
    <row r="395" spans="1:37" ht="25.05" customHeight="1" x14ac:dyDescent="0.25">
      <c r="A395" s="269" t="s">
        <v>428</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60">
        <f>'Art. 121'!Q385</f>
        <v>0</v>
      </c>
      <c r="AE395" s="75">
        <f t="shared" si="84"/>
        <v>0</v>
      </c>
      <c r="AF395">
        <f t="shared" si="85"/>
        <v>0</v>
      </c>
      <c r="AG395" s="63">
        <f t="shared" si="86"/>
        <v>1</v>
      </c>
      <c r="AH395" s="76">
        <f t="shared" si="87"/>
        <v>0</v>
      </c>
      <c r="AI395" s="77">
        <f t="shared" si="88"/>
        <v>5.8823529411764705E-2</v>
      </c>
      <c r="AJ395" s="77">
        <f t="shared" si="89"/>
        <v>0</v>
      </c>
      <c r="AK395" s="77">
        <f t="shared" si="90"/>
        <v>0</v>
      </c>
    </row>
    <row r="396" spans="1:37" ht="25.05" customHeight="1" x14ac:dyDescent="0.25">
      <c r="A396" s="269" t="s">
        <v>429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60">
        <f>'Art. 121'!Q386</f>
        <v>0</v>
      </c>
      <c r="AE396" s="75">
        <f t="shared" si="84"/>
        <v>0</v>
      </c>
      <c r="AF396">
        <f t="shared" si="85"/>
        <v>0</v>
      </c>
      <c r="AG396" s="63">
        <f t="shared" si="86"/>
        <v>1</v>
      </c>
      <c r="AH396" s="76">
        <f t="shared" si="87"/>
        <v>0</v>
      </c>
      <c r="AI396" s="77">
        <f t="shared" si="88"/>
        <v>5.8823529411764705E-2</v>
      </c>
      <c r="AJ396" s="77">
        <f t="shared" si="89"/>
        <v>0</v>
      </c>
      <c r="AK396" s="77">
        <f t="shared" si="90"/>
        <v>0</v>
      </c>
    </row>
    <row r="397" spans="1:37" ht="25.05" customHeight="1" x14ac:dyDescent="0.25">
      <c r="A397" s="269" t="s">
        <v>430</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60">
        <f>'Art. 121'!Q387</f>
        <v>0</v>
      </c>
      <c r="AE397" s="75">
        <f t="shared" si="84"/>
        <v>0</v>
      </c>
      <c r="AF397">
        <f t="shared" si="85"/>
        <v>0</v>
      </c>
      <c r="AG397" s="63">
        <f t="shared" si="86"/>
        <v>1</v>
      </c>
      <c r="AH397" s="76">
        <f t="shared" si="87"/>
        <v>0</v>
      </c>
      <c r="AI397" s="77">
        <f t="shared" si="88"/>
        <v>5.8823529411764705E-2</v>
      </c>
      <c r="AJ397" s="77">
        <f t="shared" si="89"/>
        <v>0</v>
      </c>
      <c r="AK397" s="77">
        <f t="shared" si="90"/>
        <v>0</v>
      </c>
    </row>
    <row r="398" spans="1:37" ht="25.05" customHeight="1" x14ac:dyDescent="0.25">
      <c r="A398" s="269" t="s">
        <v>431</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0">
        <f>'Art. 121'!Q388</f>
        <v>0</v>
      </c>
      <c r="AE398" s="75">
        <f t="shared" si="84"/>
        <v>0</v>
      </c>
      <c r="AF398">
        <f t="shared" si="85"/>
        <v>0</v>
      </c>
      <c r="AG398" s="63">
        <f t="shared" si="86"/>
        <v>1</v>
      </c>
      <c r="AH398" s="76">
        <f t="shared" si="87"/>
        <v>0</v>
      </c>
      <c r="AI398" s="77">
        <f t="shared" si="88"/>
        <v>5.8823529411764705E-2</v>
      </c>
      <c r="AJ398" s="77">
        <f t="shared" si="89"/>
        <v>0</v>
      </c>
      <c r="AK398" s="77">
        <f t="shared" si="90"/>
        <v>0</v>
      </c>
    </row>
    <row r="399" spans="1:37" ht="25.05" customHeight="1" x14ac:dyDescent="0.25">
      <c r="A399" s="269" t="s">
        <v>432</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60">
        <f>'Art. 121'!Q389</f>
        <v>0</v>
      </c>
      <c r="AE399" s="75">
        <f t="shared" si="84"/>
        <v>0</v>
      </c>
      <c r="AF399">
        <f t="shared" si="85"/>
        <v>0</v>
      </c>
      <c r="AG399" s="63">
        <f t="shared" si="86"/>
        <v>1</v>
      </c>
      <c r="AH399" s="76">
        <f t="shared" si="87"/>
        <v>0</v>
      </c>
      <c r="AI399" s="77">
        <f t="shared" si="88"/>
        <v>5.8823529411764705E-2</v>
      </c>
      <c r="AJ399" s="77">
        <f t="shared" si="89"/>
        <v>0</v>
      </c>
      <c r="AK399" s="77">
        <f t="shared" si="90"/>
        <v>0</v>
      </c>
    </row>
    <row r="400" spans="1:37" ht="25.05" customHeight="1" x14ac:dyDescent="0.25">
      <c r="A400" s="269" t="s">
        <v>433</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60">
        <f>'Art. 121'!Q390</f>
        <v>0</v>
      </c>
      <c r="AE400" s="75">
        <f t="shared" si="84"/>
        <v>0</v>
      </c>
      <c r="AF400">
        <f t="shared" si="85"/>
        <v>0</v>
      </c>
      <c r="AG400" s="63">
        <f t="shared" si="86"/>
        <v>1</v>
      </c>
      <c r="AH400" s="76">
        <f t="shared" si="87"/>
        <v>0</v>
      </c>
      <c r="AI400" s="77">
        <f t="shared" si="88"/>
        <v>5.8823529411764705E-2</v>
      </c>
      <c r="AJ400" s="77">
        <f t="shared" si="89"/>
        <v>0</v>
      </c>
      <c r="AK400" s="77">
        <f t="shared" si="90"/>
        <v>0</v>
      </c>
    </row>
    <row r="401" spans="1:37" ht="25.05" customHeight="1" x14ac:dyDescent="0.25">
      <c r="A401" s="269" t="s">
        <v>434</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60">
        <f>'Art. 121'!Q391</f>
        <v>0</v>
      </c>
      <c r="AE401" s="75">
        <f t="shared" si="84"/>
        <v>0</v>
      </c>
      <c r="AF401">
        <f t="shared" si="85"/>
        <v>0</v>
      </c>
      <c r="AG401" s="63">
        <f t="shared" si="86"/>
        <v>1</v>
      </c>
      <c r="AH401" s="76">
        <f t="shared" si="87"/>
        <v>0</v>
      </c>
      <c r="AI401" s="77">
        <f t="shared" si="88"/>
        <v>5.8823529411764705E-2</v>
      </c>
      <c r="AJ401" s="77">
        <f t="shared" si="89"/>
        <v>0</v>
      </c>
      <c r="AK401" s="77">
        <f t="shared" si="90"/>
        <v>0</v>
      </c>
    </row>
    <row r="402" spans="1:37" ht="25.05" customHeight="1" x14ac:dyDescent="0.25">
      <c r="A402" s="269" t="s">
        <v>435</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60">
        <f>'Art. 121'!Q392</f>
        <v>0</v>
      </c>
      <c r="AE402" s="75">
        <f t="shared" si="84"/>
        <v>0</v>
      </c>
      <c r="AF402">
        <f t="shared" si="85"/>
        <v>0</v>
      </c>
      <c r="AG402" s="63">
        <f t="shared" si="86"/>
        <v>1</v>
      </c>
      <c r="AH402" s="76">
        <f t="shared" si="87"/>
        <v>0</v>
      </c>
      <c r="AI402" s="77">
        <f t="shared" si="88"/>
        <v>5.8823529411764705E-2</v>
      </c>
      <c r="AJ402" s="77">
        <f t="shared" si="89"/>
        <v>0</v>
      </c>
      <c r="AK402" s="77">
        <f t="shared" si="90"/>
        <v>0</v>
      </c>
    </row>
    <row r="403" spans="1:37" ht="25.05" customHeight="1" x14ac:dyDescent="0.25">
      <c r="A403" s="269" t="s">
        <v>436</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60">
        <f>'Art. 121'!Q393</f>
        <v>0</v>
      </c>
      <c r="AE403" s="75">
        <f t="shared" si="84"/>
        <v>0</v>
      </c>
      <c r="AF403">
        <f t="shared" si="85"/>
        <v>0</v>
      </c>
      <c r="AG403" s="63">
        <f t="shared" si="86"/>
        <v>1</v>
      </c>
      <c r="AH403" s="76">
        <f t="shared" si="87"/>
        <v>0</v>
      </c>
      <c r="AI403" s="77">
        <f t="shared" si="88"/>
        <v>5.8823529411764705E-2</v>
      </c>
      <c r="AJ403" s="77">
        <f t="shared" si="89"/>
        <v>0</v>
      </c>
      <c r="AK403" s="77">
        <f t="shared" si="90"/>
        <v>0</v>
      </c>
    </row>
    <row r="404" spans="1:37" ht="25.05" customHeight="1" x14ac:dyDescent="0.25">
      <c r="A404" s="269" t="s">
        <v>437</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60">
        <f>'Art. 121'!Q394</f>
        <v>0</v>
      </c>
      <c r="AE404" s="75">
        <f t="shared" si="84"/>
        <v>0</v>
      </c>
      <c r="AF404">
        <f t="shared" si="85"/>
        <v>0</v>
      </c>
      <c r="AG404" s="63">
        <f t="shared" si="86"/>
        <v>1</v>
      </c>
      <c r="AH404" s="76">
        <f t="shared" si="87"/>
        <v>0</v>
      </c>
      <c r="AI404" s="77">
        <f t="shared" si="88"/>
        <v>5.8823529411764705E-2</v>
      </c>
      <c r="AJ404" s="77">
        <f t="shared" si="89"/>
        <v>0</v>
      </c>
      <c r="AK404" s="77">
        <f t="shared" si="90"/>
        <v>0</v>
      </c>
    </row>
    <row r="405" spans="1:37" ht="25.05" customHeight="1" x14ac:dyDescent="0.25">
      <c r="A405" s="269" t="s">
        <v>438</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60">
        <f>'Art. 121'!Q395</f>
        <v>0</v>
      </c>
      <c r="AE405" s="75">
        <f t="shared" si="84"/>
        <v>0</v>
      </c>
      <c r="AF405">
        <f t="shared" si="85"/>
        <v>0</v>
      </c>
      <c r="AG405" s="63">
        <f t="shared" si="86"/>
        <v>1</v>
      </c>
      <c r="AH405" s="76">
        <f t="shared" si="87"/>
        <v>0</v>
      </c>
      <c r="AI405" s="77">
        <f t="shared" si="88"/>
        <v>5.8823529411764705E-2</v>
      </c>
      <c r="AJ405" s="77">
        <f t="shared" si="89"/>
        <v>0</v>
      </c>
      <c r="AK405" s="77">
        <f t="shared" si="90"/>
        <v>0</v>
      </c>
    </row>
    <row r="406" spans="1:37" ht="25.05" customHeight="1" x14ac:dyDescent="0.25">
      <c r="A406" s="269" t="s">
        <v>439</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60">
        <f>'Art. 121'!Q396</f>
        <v>0</v>
      </c>
      <c r="AE406" s="75">
        <f t="shared" si="84"/>
        <v>0</v>
      </c>
      <c r="AF406">
        <f t="shared" si="85"/>
        <v>0</v>
      </c>
      <c r="AG406" s="63">
        <f t="shared" si="86"/>
        <v>1</v>
      </c>
      <c r="AH406" s="76">
        <f t="shared" si="87"/>
        <v>0</v>
      </c>
      <c r="AI406" s="77">
        <f t="shared" si="88"/>
        <v>5.8823529411764705E-2</v>
      </c>
      <c r="AJ406" s="77">
        <f t="shared" si="89"/>
        <v>0</v>
      </c>
      <c r="AK406" s="77">
        <f t="shared" si="90"/>
        <v>0</v>
      </c>
    </row>
    <row r="407" spans="1:37" ht="25.05" customHeight="1" x14ac:dyDescent="0.25">
      <c r="A407" s="269" t="s">
        <v>440</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60">
        <f>'Art. 121'!Q397</f>
        <v>0</v>
      </c>
      <c r="AE407" s="75">
        <f t="shared" si="84"/>
        <v>0</v>
      </c>
      <c r="AF407">
        <f t="shared" si="85"/>
        <v>0</v>
      </c>
      <c r="AG407" s="63">
        <f t="shared" si="86"/>
        <v>1</v>
      </c>
      <c r="AH407" s="76">
        <f t="shared" si="87"/>
        <v>0</v>
      </c>
      <c r="AI407" s="77">
        <f t="shared" si="88"/>
        <v>5.8823529411764705E-2</v>
      </c>
      <c r="AJ407" s="77">
        <f t="shared" si="89"/>
        <v>0</v>
      </c>
      <c r="AK407" s="77">
        <f t="shared" si="90"/>
        <v>0</v>
      </c>
    </row>
    <row r="408" spans="1:37" ht="25.05" customHeight="1" x14ac:dyDescent="0.25">
      <c r="A408" s="269" t="s">
        <v>441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60">
        <f>'Art. 121'!Q398</f>
        <v>0</v>
      </c>
      <c r="AE408" s="75">
        <f t="shared" si="84"/>
        <v>0</v>
      </c>
      <c r="AF408">
        <f t="shared" si="85"/>
        <v>0</v>
      </c>
      <c r="AG408" s="63">
        <f t="shared" si="86"/>
        <v>1</v>
      </c>
      <c r="AH408" s="76">
        <f t="shared" si="87"/>
        <v>0</v>
      </c>
      <c r="AI408" s="77">
        <f t="shared" si="88"/>
        <v>5.8823529411764705E-2</v>
      </c>
      <c r="AJ408" s="77">
        <f t="shared" si="89"/>
        <v>0</v>
      </c>
      <c r="AK408" s="77">
        <f t="shared" si="90"/>
        <v>0</v>
      </c>
    </row>
    <row r="409" spans="1:37" ht="25.05" customHeight="1" x14ac:dyDescent="0.25">
      <c r="A409" s="269" t="s">
        <v>442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60">
        <f>'Art. 121'!Q399</f>
        <v>0</v>
      </c>
      <c r="AE409" s="75">
        <f t="shared" si="84"/>
        <v>0</v>
      </c>
      <c r="AF409">
        <f t="shared" si="85"/>
        <v>0</v>
      </c>
      <c r="AG409" s="63">
        <f t="shared" si="86"/>
        <v>1</v>
      </c>
      <c r="AH409" s="76">
        <f t="shared" si="87"/>
        <v>0</v>
      </c>
      <c r="AI409" s="77">
        <f t="shared" si="88"/>
        <v>5.8823529411764705E-2</v>
      </c>
      <c r="AJ409" s="77">
        <f t="shared" si="89"/>
        <v>0</v>
      </c>
      <c r="AK409" s="77">
        <f t="shared" si="90"/>
        <v>0</v>
      </c>
    </row>
    <row r="410" spans="1:37" ht="25.05" customHeight="1" x14ac:dyDescent="0.25">
      <c r="A410" s="286" t="s">
        <v>1702</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5">
        <f>SUM(AE393:AE409)</f>
        <v>0</v>
      </c>
      <c r="AF410" s="50"/>
      <c r="AG410" s="63">
        <f>SUM(AG393:AG409)</f>
        <v>17</v>
      </c>
      <c r="AH410" s="78"/>
      <c r="AI410" s="79"/>
      <c r="AJ410" s="79"/>
      <c r="AK410" s="79"/>
    </row>
    <row r="411" spans="1:37" ht="25.05" customHeight="1" x14ac:dyDescent="0.25">
      <c r="A411" s="287" t="s">
        <v>1703</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5">
        <f>AE410/$AE$23*100</f>
        <v>0</v>
      </c>
      <c r="AF411" s="50"/>
      <c r="AG411" s="63"/>
      <c r="AH411" s="78"/>
      <c r="AI411" s="79"/>
      <c r="AJ411" s="79"/>
      <c r="AK411" s="79"/>
    </row>
    <row r="412" spans="1:37" ht="25.05"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5.05" customHeight="1" x14ac:dyDescent="0.25">
      <c r="A413" s="288" t="s">
        <v>197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91" t="s">
        <v>188</v>
      </c>
      <c r="AE413" s="92" t="s">
        <v>8</v>
      </c>
      <c r="AF413" s="63" t="s">
        <v>1656</v>
      </c>
      <c r="AG413" s="63" t="s">
        <v>1657</v>
      </c>
      <c r="AH413" s="63" t="s">
        <v>1658</v>
      </c>
      <c r="AI413" s="74" t="s">
        <v>1659</v>
      </c>
      <c r="AJ413" s="63"/>
      <c r="AK413" s="74" t="s">
        <v>1660</v>
      </c>
    </row>
    <row r="414" spans="1:37" ht="25.05" customHeight="1" x14ac:dyDescent="0.25">
      <c r="A414" s="269" t="s">
        <v>443</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60">
        <f>'Art. 121'!Q402</f>
        <v>0</v>
      </c>
      <c r="AE414" s="75">
        <f>IF(AG414=1,AK414,AG414)</f>
        <v>0</v>
      </c>
      <c r="AF414">
        <f>AD414/2</f>
        <v>0</v>
      </c>
      <c r="AG414" s="63">
        <f>IF(AND(AF414&gt;=0,AF414&lt;=1),1,"No aplica")</f>
        <v>1</v>
      </c>
      <c r="AH414" s="76">
        <f>AD414/(AG414*2)</f>
        <v>0</v>
      </c>
      <c r="AI414" s="77">
        <f>IF(AG414=1,AG414/$AG$419,"No aplica")</f>
        <v>0.2</v>
      </c>
      <c r="AJ414" s="77">
        <f>AF414*AI414</f>
        <v>0</v>
      </c>
      <c r="AK414" s="77">
        <f>AJ414*$AE$23</f>
        <v>0</v>
      </c>
    </row>
    <row r="415" spans="1:37" ht="25.05" customHeight="1" x14ac:dyDescent="0.25">
      <c r="A415" s="269" t="s">
        <v>444</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60">
        <f>'Art. 121'!Q403</f>
        <v>0</v>
      </c>
      <c r="AE415" s="75">
        <f>IF(AG415=1,AK415,AG415)</f>
        <v>0</v>
      </c>
      <c r="AF415">
        <f>AD415/2</f>
        <v>0</v>
      </c>
      <c r="AG415" s="63">
        <f>IF(AND(AF415&gt;=0,AF415&lt;=1),1,"No aplica")</f>
        <v>1</v>
      </c>
      <c r="AH415" s="76">
        <f>AD415/(AG415*2)</f>
        <v>0</v>
      </c>
      <c r="AI415" s="77">
        <f>IF(AG415=1,AG415/$AG$419,"No aplica")</f>
        <v>0.2</v>
      </c>
      <c r="AJ415" s="77">
        <f>AF415*AI415</f>
        <v>0</v>
      </c>
      <c r="AK415" s="77">
        <f>AJ415*$AE$23</f>
        <v>0</v>
      </c>
    </row>
    <row r="416" spans="1:37" ht="25.05" customHeight="1" x14ac:dyDescent="0.25">
      <c r="A416" s="269" t="s">
        <v>445</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60">
        <f>'Art. 121'!Q404</f>
        <v>0</v>
      </c>
      <c r="AE416" s="75">
        <f>IF(AG416=1,AK416,AG416)</f>
        <v>0</v>
      </c>
      <c r="AF416">
        <f>AD416/2</f>
        <v>0</v>
      </c>
      <c r="AG416" s="63">
        <f>IF(AND(AF416&gt;=0,AF416&lt;=1),1,"No aplica")</f>
        <v>1</v>
      </c>
      <c r="AH416" s="76">
        <f>AD416/(AG416*2)</f>
        <v>0</v>
      </c>
      <c r="AI416" s="77">
        <f>IF(AG416=1,AG416/$AG$419,"No aplica")</f>
        <v>0.2</v>
      </c>
      <c r="AJ416" s="77">
        <f>AF416*AI416</f>
        <v>0</v>
      </c>
      <c r="AK416" s="77">
        <f>AJ416*$AE$23</f>
        <v>0</v>
      </c>
    </row>
    <row r="417" spans="1:37" ht="25.05" customHeight="1" x14ac:dyDescent="0.25">
      <c r="A417" s="269" t="s">
        <v>446</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60">
        <f>'Art. 121'!Q405</f>
        <v>0</v>
      </c>
      <c r="AE417" s="75">
        <f>IF(AG417=1,AK417,AG417)</f>
        <v>0</v>
      </c>
      <c r="AF417">
        <f>AD417/2</f>
        <v>0</v>
      </c>
      <c r="AG417" s="63">
        <f>IF(AND(AF417&gt;=0,AF417&lt;=1),1,"No aplica")</f>
        <v>1</v>
      </c>
      <c r="AH417" s="76">
        <f>AD417/(AG417*2)</f>
        <v>0</v>
      </c>
      <c r="AI417" s="77">
        <f>IF(AG417=1,AG417/$AG$419,"No aplica")</f>
        <v>0.2</v>
      </c>
      <c r="AJ417" s="77">
        <f>AF417*AI417</f>
        <v>0</v>
      </c>
      <c r="AK417" s="77">
        <f>AJ417*$AE$23</f>
        <v>0</v>
      </c>
    </row>
    <row r="418" spans="1:37" ht="25.05" customHeight="1" x14ac:dyDescent="0.25">
      <c r="A418" s="269" t="s">
        <v>447</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60">
        <f>'Art. 121'!Q406</f>
        <v>0</v>
      </c>
      <c r="AE418" s="75">
        <f>IF(AG418=1,AK418,AG418)</f>
        <v>0</v>
      </c>
      <c r="AF418">
        <f>AD418/2</f>
        <v>0</v>
      </c>
      <c r="AG418" s="63">
        <f>IF(AND(AF418&gt;=0,AF418&lt;=1),1,"No aplica")</f>
        <v>1</v>
      </c>
      <c r="AH418" s="76">
        <f>AD418/(AG418*2)</f>
        <v>0</v>
      </c>
      <c r="AI418" s="77">
        <f>IF(AG418=1,AG418/$AG$419,"No aplica")</f>
        <v>0.2</v>
      </c>
      <c r="AJ418" s="77">
        <f>AF418*AI418</f>
        <v>0</v>
      </c>
      <c r="AK418" s="77">
        <f>AJ418*$AE$23</f>
        <v>0</v>
      </c>
    </row>
    <row r="419" spans="1:37" ht="25.05" customHeight="1" x14ac:dyDescent="0.25">
      <c r="A419" s="286" t="s">
        <v>1704</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5">
        <f>SUM(AE414:AE418)</f>
        <v>0</v>
      </c>
      <c r="AF419" s="50"/>
      <c r="AG419" s="63">
        <f>SUM(AG414:AG418)</f>
        <v>5</v>
      </c>
      <c r="AH419" s="78"/>
      <c r="AI419" s="79"/>
      <c r="AJ419" s="79"/>
      <c r="AK419" s="79"/>
    </row>
    <row r="420" spans="1:37" ht="25.05" customHeight="1" x14ac:dyDescent="0.25">
      <c r="A420" s="287" t="s">
        <v>1705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5">
        <f>AE419/$AE$23*100</f>
        <v>0</v>
      </c>
      <c r="AF420" s="50"/>
      <c r="AG420" s="63"/>
      <c r="AH420" s="78"/>
      <c r="AI420" s="79"/>
      <c r="AJ420" s="79"/>
      <c r="AK420" s="79"/>
    </row>
    <row r="421" spans="1:37" ht="25.05"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5.05"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5.05" customHeight="1" x14ac:dyDescent="0.25">
      <c r="A423" s="289" t="s">
        <v>448</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70"/>
      <c r="AE423" s="70"/>
    </row>
    <row r="424" spans="1:37" ht="25.05"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5.05"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5.05" customHeight="1" x14ac:dyDescent="0.25">
      <c r="A426" s="290" t="s">
        <v>167</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1" t="s">
        <v>188</v>
      </c>
      <c r="AE426" s="52" t="s">
        <v>8</v>
      </c>
      <c r="AF426" s="63" t="s">
        <v>1656</v>
      </c>
      <c r="AG426" s="63" t="s">
        <v>1657</v>
      </c>
      <c r="AH426" s="63" t="s">
        <v>1658</v>
      </c>
      <c r="AI426" s="74" t="s">
        <v>1659</v>
      </c>
      <c r="AJ426" s="63"/>
      <c r="AK426" s="74" t="s">
        <v>1660</v>
      </c>
    </row>
    <row r="427" spans="1:37" ht="25.05" customHeight="1" x14ac:dyDescent="0.25">
      <c r="A427" s="269" t="s">
        <v>190</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60">
        <f>'Art. 121'!Q415</f>
        <v>0</v>
      </c>
      <c r="AE427" s="75">
        <f t="shared" ref="AE427:AE440" si="91">IF(AG427=1,AK427,AG427)</f>
        <v>0</v>
      </c>
      <c r="AF427">
        <f t="shared" ref="AF427:AF440" si="92">AD427/2</f>
        <v>0</v>
      </c>
      <c r="AG427" s="63">
        <f t="shared" ref="AG427:AG440" si="93">IF(AND(AF427&gt;=0,AF427&lt;=1),1,"No aplica")</f>
        <v>1</v>
      </c>
      <c r="AH427" s="76">
        <f t="shared" ref="AH427:AH440" si="94">AD427/(AG427*2)</f>
        <v>0</v>
      </c>
      <c r="AI427" s="77">
        <f t="shared" ref="AI427:AI440" si="95">IF(AG427=1,AG427/$AG$441,"No aplica")</f>
        <v>7.1428571428571425E-2</v>
      </c>
      <c r="AJ427" s="77">
        <f t="shared" ref="AJ427:AJ440" si="96">AF427*AI427</f>
        <v>0</v>
      </c>
      <c r="AK427" s="77">
        <f t="shared" ref="AK427:AK440" si="97">AJ427*$AE$23</f>
        <v>0</v>
      </c>
    </row>
    <row r="428" spans="1:37" ht="25.05" customHeight="1" x14ac:dyDescent="0.25">
      <c r="A428" s="269" t="s">
        <v>191</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60">
        <f>'Art. 121'!Q416</f>
        <v>0</v>
      </c>
      <c r="AE428" s="75">
        <f t="shared" si="91"/>
        <v>0</v>
      </c>
      <c r="AF428">
        <f t="shared" si="92"/>
        <v>0</v>
      </c>
      <c r="AG428" s="63">
        <f t="shared" si="93"/>
        <v>1</v>
      </c>
      <c r="AH428" s="76">
        <f t="shared" si="94"/>
        <v>0</v>
      </c>
      <c r="AI428" s="77">
        <f t="shared" si="95"/>
        <v>7.1428571428571425E-2</v>
      </c>
      <c r="AJ428" s="77">
        <f t="shared" si="96"/>
        <v>0</v>
      </c>
      <c r="AK428" s="77">
        <f t="shared" si="97"/>
        <v>0</v>
      </c>
    </row>
    <row r="429" spans="1:37" ht="25.05" customHeight="1" x14ac:dyDescent="0.25">
      <c r="A429" s="269" t="s">
        <v>449</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60">
        <f>'Art. 121'!Q417</f>
        <v>0</v>
      </c>
      <c r="AE429" s="75">
        <f t="shared" si="91"/>
        <v>0</v>
      </c>
      <c r="AF429">
        <f t="shared" si="92"/>
        <v>0</v>
      </c>
      <c r="AG429" s="63">
        <f t="shared" si="93"/>
        <v>1</v>
      </c>
      <c r="AH429" s="76">
        <f t="shared" si="94"/>
        <v>0</v>
      </c>
      <c r="AI429" s="77">
        <f t="shared" si="95"/>
        <v>7.1428571428571425E-2</v>
      </c>
      <c r="AJ429" s="77">
        <f t="shared" si="96"/>
        <v>0</v>
      </c>
      <c r="AK429" s="77">
        <f t="shared" si="97"/>
        <v>0</v>
      </c>
    </row>
    <row r="430" spans="1:37" ht="25.05" customHeight="1" x14ac:dyDescent="0.25">
      <c r="A430" s="269" t="s">
        <v>450</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60">
        <f>'Art. 121'!Q418</f>
        <v>0</v>
      </c>
      <c r="AE430" s="75">
        <f t="shared" si="91"/>
        <v>0</v>
      </c>
      <c r="AF430">
        <f t="shared" si="92"/>
        <v>0</v>
      </c>
      <c r="AG430" s="63">
        <f t="shared" si="93"/>
        <v>1</v>
      </c>
      <c r="AH430" s="76">
        <f t="shared" si="94"/>
        <v>0</v>
      </c>
      <c r="AI430" s="77">
        <f t="shared" si="95"/>
        <v>7.1428571428571425E-2</v>
      </c>
      <c r="AJ430" s="77">
        <f t="shared" si="96"/>
        <v>0</v>
      </c>
      <c r="AK430" s="77">
        <f t="shared" si="97"/>
        <v>0</v>
      </c>
    </row>
    <row r="431" spans="1:37" ht="25.05" customHeight="1" x14ac:dyDescent="0.25">
      <c r="A431" s="269" t="s">
        <v>451</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60">
        <f>'Art. 121'!Q419</f>
        <v>0</v>
      </c>
      <c r="AE431" s="75">
        <f t="shared" si="91"/>
        <v>0</v>
      </c>
      <c r="AF431">
        <f t="shared" si="92"/>
        <v>0</v>
      </c>
      <c r="AG431" s="63">
        <f t="shared" si="93"/>
        <v>1</v>
      </c>
      <c r="AH431" s="76">
        <f t="shared" si="94"/>
        <v>0</v>
      </c>
      <c r="AI431" s="77">
        <f t="shared" si="95"/>
        <v>7.1428571428571425E-2</v>
      </c>
      <c r="AJ431" s="77">
        <f t="shared" si="96"/>
        <v>0</v>
      </c>
      <c r="AK431" s="77">
        <f t="shared" si="97"/>
        <v>0</v>
      </c>
    </row>
    <row r="432" spans="1:37" ht="25.05" customHeight="1" x14ac:dyDescent="0.25">
      <c r="A432" s="269" t="s">
        <v>452</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60">
        <f>'Art. 121'!Q420</f>
        <v>0</v>
      </c>
      <c r="AE432" s="75">
        <f t="shared" si="91"/>
        <v>0</v>
      </c>
      <c r="AF432">
        <f t="shared" si="92"/>
        <v>0</v>
      </c>
      <c r="AG432" s="63">
        <f t="shared" si="93"/>
        <v>1</v>
      </c>
      <c r="AH432" s="76">
        <f t="shared" si="94"/>
        <v>0</v>
      </c>
      <c r="AI432" s="77">
        <f t="shared" si="95"/>
        <v>7.1428571428571425E-2</v>
      </c>
      <c r="AJ432" s="77">
        <f t="shared" si="96"/>
        <v>0</v>
      </c>
      <c r="AK432" s="77">
        <f t="shared" si="97"/>
        <v>0</v>
      </c>
    </row>
    <row r="433" spans="1:37" ht="25.05" customHeight="1" x14ac:dyDescent="0.25">
      <c r="A433" s="269" t="s">
        <v>453</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60">
        <f>'Art. 121'!Q421</f>
        <v>0</v>
      </c>
      <c r="AE433" s="75">
        <f t="shared" si="91"/>
        <v>0</v>
      </c>
      <c r="AF433">
        <f t="shared" si="92"/>
        <v>0</v>
      </c>
      <c r="AG433" s="63">
        <f t="shared" si="93"/>
        <v>1</v>
      </c>
      <c r="AH433" s="76">
        <f t="shared" si="94"/>
        <v>0</v>
      </c>
      <c r="AI433" s="77">
        <f t="shared" si="95"/>
        <v>7.1428571428571425E-2</v>
      </c>
      <c r="AJ433" s="77">
        <f t="shared" si="96"/>
        <v>0</v>
      </c>
      <c r="AK433" s="77">
        <f t="shared" si="97"/>
        <v>0</v>
      </c>
    </row>
    <row r="434" spans="1:37" ht="25.05" customHeight="1" x14ac:dyDescent="0.25">
      <c r="A434" s="269" t="s">
        <v>454</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60">
        <f>'Art. 121'!Q422</f>
        <v>0</v>
      </c>
      <c r="AE434" s="75">
        <f t="shared" si="91"/>
        <v>0</v>
      </c>
      <c r="AF434">
        <f t="shared" si="92"/>
        <v>0</v>
      </c>
      <c r="AG434" s="63">
        <f t="shared" si="93"/>
        <v>1</v>
      </c>
      <c r="AH434" s="76">
        <f t="shared" si="94"/>
        <v>0</v>
      </c>
      <c r="AI434" s="77">
        <f t="shared" si="95"/>
        <v>7.1428571428571425E-2</v>
      </c>
      <c r="AJ434" s="77">
        <f t="shared" si="96"/>
        <v>0</v>
      </c>
      <c r="AK434" s="77">
        <f t="shared" si="97"/>
        <v>0</v>
      </c>
    </row>
    <row r="435" spans="1:37" ht="25.05" customHeight="1" x14ac:dyDescent="0.25">
      <c r="A435" s="269" t="s">
        <v>455</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60">
        <f>'Art. 121'!Q423</f>
        <v>0</v>
      </c>
      <c r="AE435" s="75">
        <f t="shared" si="91"/>
        <v>0</v>
      </c>
      <c r="AF435">
        <f t="shared" si="92"/>
        <v>0</v>
      </c>
      <c r="AG435" s="63">
        <f t="shared" si="93"/>
        <v>1</v>
      </c>
      <c r="AH435" s="76">
        <f t="shared" si="94"/>
        <v>0</v>
      </c>
      <c r="AI435" s="77">
        <f t="shared" si="95"/>
        <v>7.1428571428571425E-2</v>
      </c>
      <c r="AJ435" s="77">
        <f t="shared" si="96"/>
        <v>0</v>
      </c>
      <c r="AK435" s="77">
        <f t="shared" si="97"/>
        <v>0</v>
      </c>
    </row>
    <row r="436" spans="1:37" ht="25.05" customHeight="1" x14ac:dyDescent="0.25">
      <c r="A436" s="269" t="s">
        <v>456</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60">
        <f>'Art. 121'!Q424</f>
        <v>0</v>
      </c>
      <c r="AE436" s="75">
        <f t="shared" si="91"/>
        <v>0</v>
      </c>
      <c r="AF436">
        <f t="shared" si="92"/>
        <v>0</v>
      </c>
      <c r="AG436" s="63">
        <f t="shared" si="93"/>
        <v>1</v>
      </c>
      <c r="AH436" s="76">
        <f t="shared" si="94"/>
        <v>0</v>
      </c>
      <c r="AI436" s="77">
        <f t="shared" si="95"/>
        <v>7.1428571428571425E-2</v>
      </c>
      <c r="AJ436" s="77">
        <f t="shared" si="96"/>
        <v>0</v>
      </c>
      <c r="AK436" s="77">
        <f t="shared" si="97"/>
        <v>0</v>
      </c>
    </row>
    <row r="437" spans="1:37" ht="25.05" customHeight="1" x14ac:dyDescent="0.25">
      <c r="A437" s="269" t="s">
        <v>457</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60">
        <f>'Art. 121'!Q425</f>
        <v>0</v>
      </c>
      <c r="AE437" s="75">
        <f t="shared" si="91"/>
        <v>0</v>
      </c>
      <c r="AF437">
        <f t="shared" si="92"/>
        <v>0</v>
      </c>
      <c r="AG437" s="63">
        <f t="shared" si="93"/>
        <v>1</v>
      </c>
      <c r="AH437" s="76">
        <f t="shared" si="94"/>
        <v>0</v>
      </c>
      <c r="AI437" s="77">
        <f t="shared" si="95"/>
        <v>7.1428571428571425E-2</v>
      </c>
      <c r="AJ437" s="77">
        <f t="shared" si="96"/>
        <v>0</v>
      </c>
      <c r="AK437" s="77">
        <f t="shared" si="97"/>
        <v>0</v>
      </c>
    </row>
    <row r="438" spans="1:37" ht="25.05" customHeight="1" x14ac:dyDescent="0.25">
      <c r="A438" s="269" t="s">
        <v>458</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60">
        <f>'Art. 121'!Q426</f>
        <v>0</v>
      </c>
      <c r="AE438" s="75">
        <f t="shared" si="91"/>
        <v>0</v>
      </c>
      <c r="AF438">
        <f t="shared" si="92"/>
        <v>0</v>
      </c>
      <c r="AG438" s="63">
        <f t="shared" si="93"/>
        <v>1</v>
      </c>
      <c r="AH438" s="76">
        <f t="shared" si="94"/>
        <v>0</v>
      </c>
      <c r="AI438" s="77">
        <f t="shared" si="95"/>
        <v>7.1428571428571425E-2</v>
      </c>
      <c r="AJ438" s="77">
        <f t="shared" si="96"/>
        <v>0</v>
      </c>
      <c r="AK438" s="77">
        <f t="shared" si="97"/>
        <v>0</v>
      </c>
    </row>
    <row r="439" spans="1:37" ht="25.05" customHeight="1" x14ac:dyDescent="0.25">
      <c r="A439" s="269" t="s">
        <v>459</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60">
        <f>'Art. 121'!Q427</f>
        <v>0</v>
      </c>
      <c r="AE439" s="75">
        <f t="shared" si="91"/>
        <v>0</v>
      </c>
      <c r="AF439">
        <f t="shared" si="92"/>
        <v>0</v>
      </c>
      <c r="AG439" s="63">
        <f t="shared" si="93"/>
        <v>1</v>
      </c>
      <c r="AH439" s="76">
        <f t="shared" si="94"/>
        <v>0</v>
      </c>
      <c r="AI439" s="77">
        <f t="shared" si="95"/>
        <v>7.1428571428571425E-2</v>
      </c>
      <c r="AJ439" s="77">
        <f t="shared" si="96"/>
        <v>0</v>
      </c>
      <c r="AK439" s="77">
        <f t="shared" si="97"/>
        <v>0</v>
      </c>
    </row>
    <row r="440" spans="1:37" ht="25.05" customHeight="1" x14ac:dyDescent="0.25">
      <c r="A440" s="269" t="s">
        <v>460</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60">
        <f>'Art. 121'!Q428</f>
        <v>0</v>
      </c>
      <c r="AE440" s="75">
        <f t="shared" si="91"/>
        <v>0</v>
      </c>
      <c r="AF440">
        <f t="shared" si="92"/>
        <v>0</v>
      </c>
      <c r="AG440" s="63">
        <f t="shared" si="93"/>
        <v>1</v>
      </c>
      <c r="AH440" s="76">
        <f t="shared" si="94"/>
        <v>0</v>
      </c>
      <c r="AI440" s="77">
        <f t="shared" si="95"/>
        <v>7.1428571428571425E-2</v>
      </c>
      <c r="AJ440" s="77">
        <f t="shared" si="96"/>
        <v>0</v>
      </c>
      <c r="AK440" s="77">
        <f t="shared" si="97"/>
        <v>0</v>
      </c>
    </row>
    <row r="441" spans="1:37" ht="25.05" customHeight="1" x14ac:dyDescent="0.25">
      <c r="A441" s="286" t="s">
        <v>1706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5">
        <f>SUM(AE427:AE440)</f>
        <v>0</v>
      </c>
      <c r="AF441" s="50"/>
      <c r="AG441" s="63">
        <f>SUM(AG427:AG440)</f>
        <v>14</v>
      </c>
      <c r="AH441" s="78"/>
      <c r="AI441" s="79"/>
      <c r="AJ441" s="79"/>
      <c r="AK441" s="79"/>
    </row>
    <row r="442" spans="1:37" ht="25.05" customHeight="1" x14ac:dyDescent="0.25">
      <c r="A442" s="287" t="s">
        <v>1707</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5">
        <f>AE441/$AE$23*100</f>
        <v>0</v>
      </c>
      <c r="AF442" s="50"/>
      <c r="AG442" s="63"/>
      <c r="AH442" s="78"/>
      <c r="AI442" s="79"/>
      <c r="AJ442" s="79"/>
      <c r="AK442" s="79"/>
    </row>
    <row r="443" spans="1:37" ht="25.05"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5.05" customHeight="1" x14ac:dyDescent="0.25">
      <c r="A444" s="288" t="s">
        <v>197</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91" t="s">
        <v>188</v>
      </c>
      <c r="AE444" s="92" t="s">
        <v>8</v>
      </c>
      <c r="AF444" s="63" t="s">
        <v>1656</v>
      </c>
      <c r="AG444" s="63" t="s">
        <v>1657</v>
      </c>
      <c r="AH444" s="63" t="s">
        <v>1658</v>
      </c>
      <c r="AI444" s="74" t="s">
        <v>1659</v>
      </c>
      <c r="AJ444" s="63"/>
      <c r="AK444" s="74" t="s">
        <v>1660</v>
      </c>
    </row>
    <row r="445" spans="1:37" ht="25.05" customHeight="1" x14ac:dyDescent="0.25">
      <c r="A445" s="269" t="s">
        <v>461</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60">
        <f>'Art. 121'!Q431</f>
        <v>0</v>
      </c>
      <c r="AE445" s="75">
        <f>IF(AG445=1,AK445,AG445)</f>
        <v>0</v>
      </c>
      <c r="AF445">
        <f>AD445/2</f>
        <v>0</v>
      </c>
      <c r="AG445" s="63">
        <f>IF(AND(AF445&gt;=0,AF445&lt;=1),1,"No aplica")</f>
        <v>1</v>
      </c>
      <c r="AH445" s="76">
        <f>AD445/(AG445*2)</f>
        <v>0</v>
      </c>
      <c r="AI445" s="77">
        <f>IF(AG445=1,AG445/$AG$450,"No aplica")</f>
        <v>0.2</v>
      </c>
      <c r="AJ445" s="77">
        <f>AF445*AI445</f>
        <v>0</v>
      </c>
      <c r="AK445" s="77">
        <f>AJ445*$AE$23</f>
        <v>0</v>
      </c>
    </row>
    <row r="446" spans="1:37" ht="25.05" customHeight="1" x14ac:dyDescent="0.25">
      <c r="A446" s="269" t="s">
        <v>462</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60">
        <f>'Art. 121'!Q432</f>
        <v>0</v>
      </c>
      <c r="AE446" s="75">
        <f>IF(AG446=1,AK446,AG446)</f>
        <v>0</v>
      </c>
      <c r="AF446">
        <f>AD446/2</f>
        <v>0</v>
      </c>
      <c r="AG446" s="63">
        <f>IF(AND(AF446&gt;=0,AF446&lt;=1),1,"No aplica")</f>
        <v>1</v>
      </c>
      <c r="AH446" s="76">
        <f>AD446/(AG446*2)</f>
        <v>0</v>
      </c>
      <c r="AI446" s="77">
        <f>IF(AG446=1,AG446/$AG$450,"No aplica")</f>
        <v>0.2</v>
      </c>
      <c r="AJ446" s="77">
        <f>AF446*AI446</f>
        <v>0</v>
      </c>
      <c r="AK446" s="77">
        <f>AJ446*$AE$23</f>
        <v>0</v>
      </c>
    </row>
    <row r="447" spans="1:37" ht="25.05" customHeight="1" x14ac:dyDescent="0.25">
      <c r="A447" s="269" t="s">
        <v>463</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0">
        <f>'Art. 121'!Q433</f>
        <v>0</v>
      </c>
      <c r="AE447" s="75">
        <f>IF(AG447=1,AK447,AG447)</f>
        <v>0</v>
      </c>
      <c r="AF447">
        <f>AD447/2</f>
        <v>0</v>
      </c>
      <c r="AG447" s="63">
        <f>IF(AND(AF447&gt;=0,AF447&lt;=1),1,"No aplica")</f>
        <v>1</v>
      </c>
      <c r="AH447" s="76">
        <f>AD447/(AG447*2)</f>
        <v>0</v>
      </c>
      <c r="AI447" s="77">
        <f>IF(AG447=1,AG447/$AG$450,"No aplica")</f>
        <v>0.2</v>
      </c>
      <c r="AJ447" s="77">
        <f>AF447*AI447</f>
        <v>0</v>
      </c>
      <c r="AK447" s="77">
        <f>AJ447*$AE$23</f>
        <v>0</v>
      </c>
    </row>
    <row r="448" spans="1:37" ht="25.05" customHeight="1" x14ac:dyDescent="0.25">
      <c r="A448" s="269" t="s">
        <v>464</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60">
        <f>'Art. 121'!Q434</f>
        <v>0</v>
      </c>
      <c r="AE448" s="75">
        <f>IF(AG448=1,AK448,AG448)</f>
        <v>0</v>
      </c>
      <c r="AF448">
        <f>AD448/2</f>
        <v>0</v>
      </c>
      <c r="AG448" s="63">
        <f>IF(AND(AF448&gt;=0,AF448&lt;=1),1,"No aplica")</f>
        <v>1</v>
      </c>
      <c r="AH448" s="76">
        <f>AD448/(AG448*2)</f>
        <v>0</v>
      </c>
      <c r="AI448" s="77">
        <f>IF(AG448=1,AG448/$AG$450,"No aplica")</f>
        <v>0.2</v>
      </c>
      <c r="AJ448" s="77">
        <f>AF448*AI448</f>
        <v>0</v>
      </c>
      <c r="AK448" s="77">
        <f>AJ448*$AE$23</f>
        <v>0</v>
      </c>
    </row>
    <row r="449" spans="1:37" ht="25.05" customHeight="1" x14ac:dyDescent="0.25">
      <c r="A449" s="269" t="s">
        <v>465</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60">
        <f>'Art. 121'!Q435</f>
        <v>0</v>
      </c>
      <c r="AE449" s="75">
        <f>IF(AG449=1,AK449,AG449)</f>
        <v>0</v>
      </c>
      <c r="AF449">
        <f>AD449/2</f>
        <v>0</v>
      </c>
      <c r="AG449" s="63">
        <f>IF(AND(AF449&gt;=0,AF449&lt;=1),1,"No aplica")</f>
        <v>1</v>
      </c>
      <c r="AH449" s="76">
        <f>AD449/(AG449*2)</f>
        <v>0</v>
      </c>
      <c r="AI449" s="77">
        <f>IF(AG449=1,AG449/$AG$450,"No aplica")</f>
        <v>0.2</v>
      </c>
      <c r="AJ449" s="77">
        <f>AF449*AI449</f>
        <v>0</v>
      </c>
      <c r="AK449" s="77">
        <f>AJ449*$AE$23</f>
        <v>0</v>
      </c>
    </row>
    <row r="450" spans="1:37" ht="25.05" customHeight="1" x14ac:dyDescent="0.25">
      <c r="A450" s="286" t="s">
        <v>1708</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5">
        <f>SUM(AE445:AE449)</f>
        <v>0</v>
      </c>
      <c r="AF450" s="50"/>
      <c r="AG450" s="63">
        <f>SUM(AG445:AG449)</f>
        <v>5</v>
      </c>
      <c r="AH450" s="78"/>
      <c r="AI450" s="79"/>
      <c r="AJ450" s="79"/>
      <c r="AK450" s="79"/>
    </row>
    <row r="451" spans="1:37" ht="25.05" customHeight="1" x14ac:dyDescent="0.25">
      <c r="A451" s="287" t="s">
        <v>1709</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5">
        <f>AE450/$AE$23*100</f>
        <v>0</v>
      </c>
      <c r="AF451" s="50"/>
      <c r="AG451" s="63"/>
      <c r="AH451" s="78"/>
      <c r="AI451" s="79"/>
      <c r="AJ451" s="79"/>
      <c r="AK451" s="79"/>
    </row>
    <row r="452" spans="1:37" ht="25.05"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5.05"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5.05" customHeight="1" x14ac:dyDescent="0.25">
      <c r="A454" s="289" t="s">
        <v>466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70"/>
      <c r="AE454" s="70"/>
    </row>
    <row r="455" spans="1:37" ht="25.05"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5.05"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5.05" customHeight="1" x14ac:dyDescent="0.25">
      <c r="A457" s="290" t="s">
        <v>167</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1" t="s">
        <v>188</v>
      </c>
      <c r="AE457" s="52" t="s">
        <v>8</v>
      </c>
      <c r="AF457" s="63" t="s">
        <v>1656</v>
      </c>
      <c r="AG457" s="63" t="s">
        <v>1657</v>
      </c>
      <c r="AH457" s="63" t="s">
        <v>1658</v>
      </c>
      <c r="AI457" s="74" t="s">
        <v>1659</v>
      </c>
      <c r="AJ457" s="63"/>
      <c r="AK457" s="74" t="s">
        <v>1660</v>
      </c>
    </row>
    <row r="458" spans="1:37" ht="25.05" customHeight="1" x14ac:dyDescent="0.25">
      <c r="A458" s="269" t="s">
        <v>190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60">
        <f>'Art. 121'!Q444</f>
        <v>0</v>
      </c>
      <c r="AE458" s="75">
        <f t="shared" ref="AE458:AE469" si="98">IF(AG458=1,AK458,AG458)</f>
        <v>0</v>
      </c>
      <c r="AF458">
        <f t="shared" ref="AF458:AF469" si="99">AD458/2</f>
        <v>0</v>
      </c>
      <c r="AG458" s="63">
        <f t="shared" ref="AG458:AG469" si="100">IF(AND(AF458&gt;=0,AF458&lt;=1),1,"No aplica")</f>
        <v>1</v>
      </c>
      <c r="AH458" s="76">
        <f t="shared" ref="AH458:AH469" si="101">AD458/(AG458*2)</f>
        <v>0</v>
      </c>
      <c r="AI458" s="77">
        <f t="shared" ref="AI458:AI469" si="102">IF(AG458=1,AG458/$AG$470,"No aplica")</f>
        <v>8.3333333333333329E-2</v>
      </c>
      <c r="AJ458" s="77">
        <f t="shared" ref="AJ458:AJ469" si="103">AF458*AI458</f>
        <v>0</v>
      </c>
      <c r="AK458" s="77">
        <f t="shared" ref="AK458:AK469" si="104">AJ458*$AE$23</f>
        <v>0</v>
      </c>
    </row>
    <row r="459" spans="1:37" ht="25.05" customHeight="1" x14ac:dyDescent="0.25">
      <c r="A459" s="269" t="s">
        <v>191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60">
        <f>'Art. 121'!Q445</f>
        <v>0</v>
      </c>
      <c r="AE459" s="75">
        <f t="shared" si="98"/>
        <v>0</v>
      </c>
      <c r="AF459">
        <f t="shared" si="99"/>
        <v>0</v>
      </c>
      <c r="AG459" s="63">
        <f t="shared" si="100"/>
        <v>1</v>
      </c>
      <c r="AH459" s="76">
        <f t="shared" si="101"/>
        <v>0</v>
      </c>
      <c r="AI459" s="77">
        <f t="shared" si="102"/>
        <v>8.3333333333333329E-2</v>
      </c>
      <c r="AJ459" s="77">
        <f t="shared" si="103"/>
        <v>0</v>
      </c>
      <c r="AK459" s="77">
        <f t="shared" si="104"/>
        <v>0</v>
      </c>
    </row>
    <row r="460" spans="1:37" ht="25.05" customHeight="1" x14ac:dyDescent="0.25">
      <c r="A460" s="269" t="s">
        <v>467</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60">
        <f>'Art. 121'!Q446</f>
        <v>0</v>
      </c>
      <c r="AE460" s="75">
        <f t="shared" si="98"/>
        <v>0</v>
      </c>
      <c r="AF460">
        <f t="shared" si="99"/>
        <v>0</v>
      </c>
      <c r="AG460" s="63">
        <f t="shared" si="100"/>
        <v>1</v>
      </c>
      <c r="AH460" s="76">
        <f t="shared" si="101"/>
        <v>0</v>
      </c>
      <c r="AI460" s="77">
        <f t="shared" si="102"/>
        <v>8.3333333333333329E-2</v>
      </c>
      <c r="AJ460" s="77">
        <f t="shared" si="103"/>
        <v>0</v>
      </c>
      <c r="AK460" s="77">
        <f t="shared" si="104"/>
        <v>0</v>
      </c>
    </row>
    <row r="461" spans="1:37" ht="25.05" customHeight="1" x14ac:dyDescent="0.25">
      <c r="A461" s="269" t="s">
        <v>468</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60">
        <f>'Art. 121'!Q447</f>
        <v>0</v>
      </c>
      <c r="AE461" s="75">
        <f t="shared" si="98"/>
        <v>0</v>
      </c>
      <c r="AF461">
        <f t="shared" si="99"/>
        <v>0</v>
      </c>
      <c r="AG461" s="63">
        <f t="shared" si="100"/>
        <v>1</v>
      </c>
      <c r="AH461" s="76">
        <f t="shared" si="101"/>
        <v>0</v>
      </c>
      <c r="AI461" s="77">
        <f t="shared" si="102"/>
        <v>8.3333333333333329E-2</v>
      </c>
      <c r="AJ461" s="77">
        <f t="shared" si="103"/>
        <v>0</v>
      </c>
      <c r="AK461" s="77">
        <f t="shared" si="104"/>
        <v>0</v>
      </c>
    </row>
    <row r="462" spans="1:37" ht="25.05" customHeight="1" x14ac:dyDescent="0.25">
      <c r="A462" s="269" t="s">
        <v>469</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60">
        <f>'Art. 121'!Q448</f>
        <v>0</v>
      </c>
      <c r="AE462" s="75">
        <f t="shared" si="98"/>
        <v>0</v>
      </c>
      <c r="AF462">
        <f t="shared" si="99"/>
        <v>0</v>
      </c>
      <c r="AG462" s="63">
        <f t="shared" si="100"/>
        <v>1</v>
      </c>
      <c r="AH462" s="76">
        <f t="shared" si="101"/>
        <v>0</v>
      </c>
      <c r="AI462" s="77">
        <f t="shared" si="102"/>
        <v>8.3333333333333329E-2</v>
      </c>
      <c r="AJ462" s="77">
        <f t="shared" si="103"/>
        <v>0</v>
      </c>
      <c r="AK462" s="77">
        <f t="shared" si="104"/>
        <v>0</v>
      </c>
    </row>
    <row r="463" spans="1:37" ht="25.05" customHeight="1" x14ac:dyDescent="0.25">
      <c r="A463" s="269" t="s">
        <v>324</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60">
        <f>'Art. 121'!Q449</f>
        <v>0</v>
      </c>
      <c r="AE463" s="75">
        <f t="shared" si="98"/>
        <v>0</v>
      </c>
      <c r="AF463">
        <f t="shared" si="99"/>
        <v>0</v>
      </c>
      <c r="AG463" s="63">
        <f t="shared" si="100"/>
        <v>1</v>
      </c>
      <c r="AH463" s="76">
        <f t="shared" si="101"/>
        <v>0</v>
      </c>
      <c r="AI463" s="77">
        <f t="shared" si="102"/>
        <v>8.3333333333333329E-2</v>
      </c>
      <c r="AJ463" s="77">
        <f t="shared" si="103"/>
        <v>0</v>
      </c>
      <c r="AK463" s="77">
        <f t="shared" si="104"/>
        <v>0</v>
      </c>
    </row>
    <row r="464" spans="1:37" ht="25.05" customHeight="1" x14ac:dyDescent="0.25">
      <c r="A464" s="269" t="s">
        <v>470</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60">
        <f>'Art. 121'!Q450</f>
        <v>0</v>
      </c>
      <c r="AE464" s="75">
        <f t="shared" si="98"/>
        <v>0</v>
      </c>
      <c r="AF464">
        <f t="shared" si="99"/>
        <v>0</v>
      </c>
      <c r="AG464" s="63">
        <f t="shared" si="100"/>
        <v>1</v>
      </c>
      <c r="AH464" s="76">
        <f t="shared" si="101"/>
        <v>0</v>
      </c>
      <c r="AI464" s="77">
        <f t="shared" si="102"/>
        <v>8.3333333333333329E-2</v>
      </c>
      <c r="AJ464" s="77">
        <f t="shared" si="103"/>
        <v>0</v>
      </c>
      <c r="AK464" s="77">
        <f t="shared" si="104"/>
        <v>0</v>
      </c>
    </row>
    <row r="465" spans="1:37" ht="25.05" customHeight="1" x14ac:dyDescent="0.25">
      <c r="A465" s="269" t="s">
        <v>471</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60">
        <f>'Art. 121'!Q451</f>
        <v>0</v>
      </c>
      <c r="AE465" s="75">
        <f t="shared" si="98"/>
        <v>0</v>
      </c>
      <c r="AF465">
        <f t="shared" si="99"/>
        <v>0</v>
      </c>
      <c r="AG465" s="63">
        <f t="shared" si="100"/>
        <v>1</v>
      </c>
      <c r="AH465" s="76">
        <f t="shared" si="101"/>
        <v>0</v>
      </c>
      <c r="AI465" s="77">
        <f t="shared" si="102"/>
        <v>8.3333333333333329E-2</v>
      </c>
      <c r="AJ465" s="77">
        <f t="shared" si="103"/>
        <v>0</v>
      </c>
      <c r="AK465" s="77">
        <f t="shared" si="104"/>
        <v>0</v>
      </c>
    </row>
    <row r="466" spans="1:37" ht="25.05" customHeight="1" x14ac:dyDescent="0.25">
      <c r="A466" s="269" t="s">
        <v>472</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60">
        <f>'Art. 121'!Q452</f>
        <v>0</v>
      </c>
      <c r="AE466" s="75">
        <f t="shared" si="98"/>
        <v>0</v>
      </c>
      <c r="AF466">
        <f t="shared" si="99"/>
        <v>0</v>
      </c>
      <c r="AG466" s="63">
        <f t="shared" si="100"/>
        <v>1</v>
      </c>
      <c r="AH466" s="76">
        <f t="shared" si="101"/>
        <v>0</v>
      </c>
      <c r="AI466" s="77">
        <f t="shared" si="102"/>
        <v>8.3333333333333329E-2</v>
      </c>
      <c r="AJ466" s="77">
        <f t="shared" si="103"/>
        <v>0</v>
      </c>
      <c r="AK466" s="77">
        <f t="shared" si="104"/>
        <v>0</v>
      </c>
    </row>
    <row r="467" spans="1:37" ht="25.05" customHeight="1" x14ac:dyDescent="0.25">
      <c r="A467" s="269" t="s">
        <v>473</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60">
        <f>'Art. 121'!Q453</f>
        <v>0</v>
      </c>
      <c r="AE467" s="75">
        <f t="shared" si="98"/>
        <v>0</v>
      </c>
      <c r="AF467">
        <f t="shared" si="99"/>
        <v>0</v>
      </c>
      <c r="AG467" s="63">
        <f t="shared" si="100"/>
        <v>1</v>
      </c>
      <c r="AH467" s="76">
        <f t="shared" si="101"/>
        <v>0</v>
      </c>
      <c r="AI467" s="77">
        <f t="shared" si="102"/>
        <v>8.3333333333333329E-2</v>
      </c>
      <c r="AJ467" s="77">
        <f t="shared" si="103"/>
        <v>0</v>
      </c>
      <c r="AK467" s="77">
        <f t="shared" si="104"/>
        <v>0</v>
      </c>
    </row>
    <row r="468" spans="1:37" ht="25.05" customHeight="1" x14ac:dyDescent="0.25">
      <c r="A468" s="269" t="s">
        <v>474</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60">
        <f>'Art. 121'!Q454</f>
        <v>0</v>
      </c>
      <c r="AE468" s="75">
        <f t="shared" si="98"/>
        <v>0</v>
      </c>
      <c r="AF468">
        <f t="shared" si="99"/>
        <v>0</v>
      </c>
      <c r="AG468" s="63">
        <f t="shared" si="100"/>
        <v>1</v>
      </c>
      <c r="AH468" s="76">
        <f t="shared" si="101"/>
        <v>0</v>
      </c>
      <c r="AI468" s="77">
        <f t="shared" si="102"/>
        <v>8.3333333333333329E-2</v>
      </c>
      <c r="AJ468" s="77">
        <f t="shared" si="103"/>
        <v>0</v>
      </c>
      <c r="AK468" s="77">
        <f t="shared" si="104"/>
        <v>0</v>
      </c>
    </row>
    <row r="469" spans="1:37" ht="25.05" customHeight="1" x14ac:dyDescent="0.25">
      <c r="A469" s="269" t="s">
        <v>475</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60">
        <f>'Art. 121'!Q455</f>
        <v>0</v>
      </c>
      <c r="AE469" s="75">
        <f t="shared" si="98"/>
        <v>0</v>
      </c>
      <c r="AF469">
        <f t="shared" si="99"/>
        <v>0</v>
      </c>
      <c r="AG469" s="63">
        <f t="shared" si="100"/>
        <v>1</v>
      </c>
      <c r="AH469" s="76">
        <f t="shared" si="101"/>
        <v>0</v>
      </c>
      <c r="AI469" s="77">
        <f t="shared" si="102"/>
        <v>8.3333333333333329E-2</v>
      </c>
      <c r="AJ469" s="77">
        <f t="shared" si="103"/>
        <v>0</v>
      </c>
      <c r="AK469" s="77">
        <f t="shared" si="104"/>
        <v>0</v>
      </c>
    </row>
    <row r="470" spans="1:37" ht="25.05" customHeight="1" x14ac:dyDescent="0.25">
      <c r="A470" s="286" t="s">
        <v>1710</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5">
        <f>SUM(AE458:AE469)</f>
        <v>0</v>
      </c>
      <c r="AF470" s="50"/>
      <c r="AG470" s="63">
        <f>SUM(AG458:AG469)</f>
        <v>12</v>
      </c>
      <c r="AH470" s="78"/>
      <c r="AI470" s="79"/>
      <c r="AJ470" s="79"/>
      <c r="AK470" s="79"/>
    </row>
    <row r="471" spans="1:37" ht="25.05" customHeight="1" x14ac:dyDescent="0.25">
      <c r="A471" s="287" t="s">
        <v>1711</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5">
        <f>AE470/$AE$23*100</f>
        <v>0</v>
      </c>
      <c r="AF471" s="50"/>
      <c r="AG471" s="63"/>
      <c r="AH471" s="78"/>
      <c r="AI471" s="79"/>
      <c r="AJ471" s="79"/>
      <c r="AK471" s="79"/>
    </row>
    <row r="472" spans="1:37" ht="25.05"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5.05" customHeight="1" x14ac:dyDescent="0.25">
      <c r="A473" s="288" t="s">
        <v>197</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91" t="s">
        <v>188</v>
      </c>
      <c r="AE473" s="92" t="s">
        <v>8</v>
      </c>
      <c r="AF473" s="63" t="s">
        <v>1656</v>
      </c>
      <c r="AG473" s="63" t="s">
        <v>1657</v>
      </c>
      <c r="AH473" s="63" t="s">
        <v>1658</v>
      </c>
      <c r="AI473" s="74" t="s">
        <v>1659</v>
      </c>
      <c r="AJ473" s="63"/>
      <c r="AK473" s="74" t="s">
        <v>1660</v>
      </c>
    </row>
    <row r="474" spans="1:37" ht="25.05" customHeight="1" x14ac:dyDescent="0.25">
      <c r="A474" s="269" t="s">
        <v>476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60">
        <f>'Art. 121'!Q458</f>
        <v>0</v>
      </c>
      <c r="AE474" s="75">
        <f>IF(AG474=1,AK474,AG474)</f>
        <v>0</v>
      </c>
      <c r="AF474">
        <f>AD474/2</f>
        <v>0</v>
      </c>
      <c r="AG474" s="63">
        <f>IF(AND(AF474&gt;=0,AF474&lt;=1),1,"No aplica")</f>
        <v>1</v>
      </c>
      <c r="AH474" s="76">
        <f>AD474/(AG474*2)</f>
        <v>0</v>
      </c>
      <c r="AI474" s="77">
        <f>IF(AG474=1,AG474/$AG$479,"No aplica")</f>
        <v>0.2</v>
      </c>
      <c r="AJ474" s="77">
        <f>AF474*AI474</f>
        <v>0</v>
      </c>
      <c r="AK474" s="77">
        <f>AJ474*$AE$23</f>
        <v>0</v>
      </c>
    </row>
    <row r="475" spans="1:37" ht="25.05" customHeight="1" x14ac:dyDescent="0.25">
      <c r="A475" s="269" t="s">
        <v>477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60">
        <f>'Art. 121'!Q459</f>
        <v>0</v>
      </c>
      <c r="AE475" s="75">
        <f>IF(AG475=1,AK475,AG475)</f>
        <v>0</v>
      </c>
      <c r="AF475">
        <f>AD475/2</f>
        <v>0</v>
      </c>
      <c r="AG475" s="63">
        <f>IF(AND(AF475&gt;=0,AF475&lt;=1),1,"No aplica")</f>
        <v>1</v>
      </c>
      <c r="AH475" s="76">
        <f>AD475/(AG475*2)</f>
        <v>0</v>
      </c>
      <c r="AI475" s="77">
        <f>IF(AG475=1,AG475/$AG$479,"No aplica")</f>
        <v>0.2</v>
      </c>
      <c r="AJ475" s="77">
        <f>AF475*AI475</f>
        <v>0</v>
      </c>
      <c r="AK475" s="77">
        <f>AJ475*$AE$23</f>
        <v>0</v>
      </c>
    </row>
    <row r="476" spans="1:37" ht="25.05" customHeight="1" x14ac:dyDescent="0.25">
      <c r="A476" s="269" t="s">
        <v>478</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60">
        <f>'Art. 121'!Q460</f>
        <v>0</v>
      </c>
      <c r="AE476" s="75">
        <f>IF(AG476=1,AK476,AG476)</f>
        <v>0</v>
      </c>
      <c r="AF476">
        <f>AD476/2</f>
        <v>0</v>
      </c>
      <c r="AG476" s="63">
        <f>IF(AND(AF476&gt;=0,AF476&lt;=1),1,"No aplica")</f>
        <v>1</v>
      </c>
      <c r="AH476" s="76">
        <f>AD476/(AG476*2)</f>
        <v>0</v>
      </c>
      <c r="AI476" s="77">
        <f>IF(AG476=1,AG476/$AG$479,"No aplica")</f>
        <v>0.2</v>
      </c>
      <c r="AJ476" s="77">
        <f>AF476*AI476</f>
        <v>0</v>
      </c>
      <c r="AK476" s="77">
        <f>AJ476*$AE$23</f>
        <v>0</v>
      </c>
    </row>
    <row r="477" spans="1:37" ht="25.05" customHeight="1" x14ac:dyDescent="0.25">
      <c r="A477" s="269" t="s">
        <v>479</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60">
        <f>'Art. 121'!Q461</f>
        <v>0</v>
      </c>
      <c r="AE477" s="75">
        <f>IF(AG477=1,AK477,AG477)</f>
        <v>0</v>
      </c>
      <c r="AF477">
        <f>AD477/2</f>
        <v>0</v>
      </c>
      <c r="AG477" s="63">
        <f>IF(AND(AF477&gt;=0,AF477&lt;=1),1,"No aplica")</f>
        <v>1</v>
      </c>
      <c r="AH477" s="76">
        <f>AD477/(AG477*2)</f>
        <v>0</v>
      </c>
      <c r="AI477" s="77">
        <f>IF(AG477=1,AG477/$AG$479,"No aplica")</f>
        <v>0.2</v>
      </c>
      <c r="AJ477" s="77">
        <f>AF477*AI477</f>
        <v>0</v>
      </c>
      <c r="AK477" s="77">
        <f>AJ477*$AE$23</f>
        <v>0</v>
      </c>
    </row>
    <row r="478" spans="1:37" ht="25.05" customHeight="1" x14ac:dyDescent="0.25">
      <c r="A478" s="269" t="s">
        <v>480</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60">
        <f>'Art. 121'!Q462</f>
        <v>0</v>
      </c>
      <c r="AE478" s="75">
        <f>IF(AG478=1,AK478,AG478)</f>
        <v>0</v>
      </c>
      <c r="AF478">
        <f>AD478/2</f>
        <v>0</v>
      </c>
      <c r="AG478" s="63">
        <f>IF(AND(AF478&gt;=0,AF478&lt;=1),1,"No aplica")</f>
        <v>1</v>
      </c>
      <c r="AH478" s="76">
        <f>AD478/(AG478*2)</f>
        <v>0</v>
      </c>
      <c r="AI478" s="77">
        <f>IF(AG478=1,AG478/$AG$479,"No aplica")</f>
        <v>0.2</v>
      </c>
      <c r="AJ478" s="77">
        <f>AF478*AI478</f>
        <v>0</v>
      </c>
      <c r="AK478" s="77">
        <f>AJ478*$AE$23</f>
        <v>0</v>
      </c>
    </row>
    <row r="479" spans="1:37" ht="25.05" customHeight="1" x14ac:dyDescent="0.25">
      <c r="A479" s="286" t="s">
        <v>1712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5">
        <f>SUM(AE474:AE478)</f>
        <v>0</v>
      </c>
      <c r="AF479" s="50"/>
      <c r="AG479" s="63">
        <f>SUM(AG474:AG478)</f>
        <v>5</v>
      </c>
      <c r="AH479" s="78"/>
      <c r="AI479" s="79"/>
      <c r="AJ479" s="79"/>
      <c r="AK479" s="79"/>
    </row>
    <row r="480" spans="1:37" ht="25.05" customHeight="1" x14ac:dyDescent="0.25">
      <c r="A480" s="287" t="s">
        <v>1713</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5">
        <f>AE479/$AE$23*100</f>
        <v>0</v>
      </c>
      <c r="AF480" s="50"/>
      <c r="AG480" s="63"/>
      <c r="AH480" s="78"/>
      <c r="AI480" s="79"/>
      <c r="AJ480" s="79"/>
      <c r="AK480" s="79"/>
    </row>
    <row r="481" spans="1:37" ht="25.05"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5.05"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5.05" customHeight="1" x14ac:dyDescent="0.25">
      <c r="A483" s="289" t="s">
        <v>481</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70"/>
      <c r="AE483" s="70"/>
    </row>
    <row r="484" spans="1:37" ht="25.05"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5.05"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5.05" customHeight="1" x14ac:dyDescent="0.25">
      <c r="A486" s="290" t="s">
        <v>167</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1" t="s">
        <v>188</v>
      </c>
      <c r="AE486" s="52" t="s">
        <v>8</v>
      </c>
      <c r="AF486" s="63" t="s">
        <v>1656</v>
      </c>
      <c r="AG486" s="63" t="s">
        <v>1657</v>
      </c>
      <c r="AH486" s="63" t="s">
        <v>1658</v>
      </c>
      <c r="AI486" s="74" t="s">
        <v>1659</v>
      </c>
      <c r="AJ486" s="63"/>
      <c r="AK486" s="74" t="s">
        <v>1660</v>
      </c>
    </row>
    <row r="487" spans="1:37" ht="25.05" customHeight="1" x14ac:dyDescent="0.25">
      <c r="A487" s="269" t="s">
        <v>190</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60">
        <f>'Art. 121'!Q471</f>
        <v>0</v>
      </c>
      <c r="AE487" s="75">
        <f t="shared" ref="AE487:AE497" si="105">IF(AG487=1,AK487,AG487)</f>
        <v>0</v>
      </c>
      <c r="AF487">
        <f t="shared" ref="AF487:AF497" si="106">AD487/2</f>
        <v>0</v>
      </c>
      <c r="AG487" s="63">
        <f t="shared" ref="AG487:AG497" si="107">IF(AND(AF487&gt;=0,AF487&lt;=1),1,"No aplica")</f>
        <v>1</v>
      </c>
      <c r="AH487" s="76">
        <f t="shared" ref="AH487:AH497" si="108">AD487/(AG487*2)</f>
        <v>0</v>
      </c>
      <c r="AI487" s="77">
        <f t="shared" ref="AI487:AI497" si="109">IF(AG487=1,AG487/$AG$498,"No aplica")</f>
        <v>9.0909090909090912E-2</v>
      </c>
      <c r="AJ487" s="77">
        <f t="shared" ref="AJ487:AJ497" si="110">AF487*AI487</f>
        <v>0</v>
      </c>
      <c r="AK487" s="77">
        <f t="shared" ref="AK487:AK497" si="111">AJ487*$AE$23</f>
        <v>0</v>
      </c>
    </row>
    <row r="488" spans="1:37" ht="25.05" customHeight="1" x14ac:dyDescent="0.25">
      <c r="A488" s="269" t="s">
        <v>191</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60">
        <f>'Art. 121'!Q472</f>
        <v>0</v>
      </c>
      <c r="AE488" s="75">
        <f t="shared" si="105"/>
        <v>0</v>
      </c>
      <c r="AF488">
        <f t="shared" si="106"/>
        <v>0</v>
      </c>
      <c r="AG488" s="63">
        <f t="shared" si="107"/>
        <v>1</v>
      </c>
      <c r="AH488" s="76">
        <f t="shared" si="108"/>
        <v>0</v>
      </c>
      <c r="AI488" s="77">
        <f t="shared" si="109"/>
        <v>9.0909090909090912E-2</v>
      </c>
      <c r="AJ488" s="77">
        <f t="shared" si="110"/>
        <v>0</v>
      </c>
      <c r="AK488" s="77">
        <f t="shared" si="111"/>
        <v>0</v>
      </c>
    </row>
    <row r="489" spans="1:37" ht="25.05" customHeight="1" x14ac:dyDescent="0.25">
      <c r="A489" s="269" t="s">
        <v>482</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60">
        <f>'Art. 121'!Q473</f>
        <v>0</v>
      </c>
      <c r="AE489" s="75">
        <f t="shared" si="105"/>
        <v>0</v>
      </c>
      <c r="AF489">
        <f t="shared" si="106"/>
        <v>0</v>
      </c>
      <c r="AG489" s="63">
        <f t="shared" si="107"/>
        <v>1</v>
      </c>
      <c r="AH489" s="76">
        <f t="shared" si="108"/>
        <v>0</v>
      </c>
      <c r="AI489" s="77">
        <f t="shared" si="109"/>
        <v>9.0909090909090912E-2</v>
      </c>
      <c r="AJ489" s="77">
        <f t="shared" si="110"/>
        <v>0</v>
      </c>
      <c r="AK489" s="77">
        <f t="shared" si="111"/>
        <v>0</v>
      </c>
    </row>
    <row r="490" spans="1:37" ht="25.05" customHeight="1" x14ac:dyDescent="0.25">
      <c r="A490" s="269" t="s">
        <v>483</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60">
        <f>'Art. 121'!Q474</f>
        <v>0</v>
      </c>
      <c r="AE490" s="75">
        <f t="shared" si="105"/>
        <v>0</v>
      </c>
      <c r="AF490">
        <f t="shared" si="106"/>
        <v>0</v>
      </c>
      <c r="AG490" s="63">
        <f t="shared" si="107"/>
        <v>1</v>
      </c>
      <c r="AH490" s="76">
        <f t="shared" si="108"/>
        <v>0</v>
      </c>
      <c r="AI490" s="77">
        <f t="shared" si="109"/>
        <v>9.0909090909090912E-2</v>
      </c>
      <c r="AJ490" s="77">
        <f t="shared" si="110"/>
        <v>0</v>
      </c>
      <c r="AK490" s="77">
        <f t="shared" si="111"/>
        <v>0</v>
      </c>
    </row>
    <row r="491" spans="1:37" ht="25.05" customHeight="1" x14ac:dyDescent="0.25">
      <c r="A491" s="269" t="s">
        <v>484</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60">
        <f>'Art. 121'!Q475</f>
        <v>0</v>
      </c>
      <c r="AE491" s="75">
        <f t="shared" si="105"/>
        <v>0</v>
      </c>
      <c r="AF491">
        <f t="shared" si="106"/>
        <v>0</v>
      </c>
      <c r="AG491" s="63">
        <f t="shared" si="107"/>
        <v>1</v>
      </c>
      <c r="AH491" s="76">
        <f t="shared" si="108"/>
        <v>0</v>
      </c>
      <c r="AI491" s="77">
        <f t="shared" si="109"/>
        <v>9.0909090909090912E-2</v>
      </c>
      <c r="AJ491" s="77">
        <f t="shared" si="110"/>
        <v>0</v>
      </c>
      <c r="AK491" s="77">
        <f t="shared" si="111"/>
        <v>0</v>
      </c>
    </row>
    <row r="492" spans="1:37" ht="25.05" customHeight="1" x14ac:dyDescent="0.25">
      <c r="A492" s="269" t="s">
        <v>485</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60">
        <f>'Art. 121'!Q476</f>
        <v>0</v>
      </c>
      <c r="AE492" s="75">
        <f t="shared" si="105"/>
        <v>0</v>
      </c>
      <c r="AF492">
        <f t="shared" si="106"/>
        <v>0</v>
      </c>
      <c r="AG492" s="63">
        <f t="shared" si="107"/>
        <v>1</v>
      </c>
      <c r="AH492" s="76">
        <f t="shared" si="108"/>
        <v>0</v>
      </c>
      <c r="AI492" s="77">
        <f t="shared" si="109"/>
        <v>9.0909090909090912E-2</v>
      </c>
      <c r="AJ492" s="77">
        <f t="shared" si="110"/>
        <v>0</v>
      </c>
      <c r="AK492" s="77">
        <f t="shared" si="111"/>
        <v>0</v>
      </c>
    </row>
    <row r="493" spans="1:37" ht="25.05" customHeight="1" x14ac:dyDescent="0.25">
      <c r="A493" s="269" t="s">
        <v>486</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60">
        <f>'Art. 121'!Q477</f>
        <v>0</v>
      </c>
      <c r="AE493" s="75">
        <f t="shared" si="105"/>
        <v>0</v>
      </c>
      <c r="AF493">
        <f t="shared" si="106"/>
        <v>0</v>
      </c>
      <c r="AG493" s="63">
        <f t="shared" si="107"/>
        <v>1</v>
      </c>
      <c r="AH493" s="76">
        <f t="shared" si="108"/>
        <v>0</v>
      </c>
      <c r="AI493" s="77">
        <f t="shared" si="109"/>
        <v>9.0909090909090912E-2</v>
      </c>
      <c r="AJ493" s="77">
        <f t="shared" si="110"/>
        <v>0</v>
      </c>
      <c r="AK493" s="77">
        <f t="shared" si="111"/>
        <v>0</v>
      </c>
    </row>
    <row r="494" spans="1:37" ht="25.05" customHeight="1" x14ac:dyDescent="0.25">
      <c r="A494" s="269" t="s">
        <v>487</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60">
        <f>'Art. 121'!Q478</f>
        <v>0</v>
      </c>
      <c r="AE494" s="75">
        <f t="shared" si="105"/>
        <v>0</v>
      </c>
      <c r="AF494">
        <f t="shared" si="106"/>
        <v>0</v>
      </c>
      <c r="AG494" s="63">
        <f t="shared" si="107"/>
        <v>1</v>
      </c>
      <c r="AH494" s="76">
        <f t="shared" si="108"/>
        <v>0</v>
      </c>
      <c r="AI494" s="77">
        <f t="shared" si="109"/>
        <v>9.0909090909090912E-2</v>
      </c>
      <c r="AJ494" s="77">
        <f t="shared" si="110"/>
        <v>0</v>
      </c>
      <c r="AK494" s="77">
        <f t="shared" si="111"/>
        <v>0</v>
      </c>
    </row>
    <row r="495" spans="1:37" ht="25.05" customHeight="1" x14ac:dyDescent="0.25">
      <c r="A495" s="269" t="s">
        <v>488</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60">
        <f>'Art. 121'!Q479</f>
        <v>0</v>
      </c>
      <c r="AE495" s="75">
        <f t="shared" si="105"/>
        <v>0</v>
      </c>
      <c r="AF495">
        <f t="shared" si="106"/>
        <v>0</v>
      </c>
      <c r="AG495" s="63">
        <f t="shared" si="107"/>
        <v>1</v>
      </c>
      <c r="AH495" s="76">
        <f t="shared" si="108"/>
        <v>0</v>
      </c>
      <c r="AI495" s="77">
        <f t="shared" si="109"/>
        <v>9.0909090909090912E-2</v>
      </c>
      <c r="AJ495" s="77">
        <f t="shared" si="110"/>
        <v>0</v>
      </c>
      <c r="AK495" s="77">
        <f t="shared" si="111"/>
        <v>0</v>
      </c>
    </row>
    <row r="496" spans="1:37" ht="25.05" customHeight="1" x14ac:dyDescent="0.25">
      <c r="A496" s="269" t="s">
        <v>489</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60">
        <f>'Art. 121'!Q480</f>
        <v>0</v>
      </c>
      <c r="AE496" s="75">
        <f t="shared" si="105"/>
        <v>0</v>
      </c>
      <c r="AF496">
        <f t="shared" si="106"/>
        <v>0</v>
      </c>
      <c r="AG496" s="63">
        <f t="shared" si="107"/>
        <v>1</v>
      </c>
      <c r="AH496" s="76">
        <f t="shared" si="108"/>
        <v>0</v>
      </c>
      <c r="AI496" s="77">
        <f t="shared" si="109"/>
        <v>9.0909090909090912E-2</v>
      </c>
      <c r="AJ496" s="77">
        <f t="shared" si="110"/>
        <v>0</v>
      </c>
      <c r="AK496" s="77">
        <f t="shared" si="111"/>
        <v>0</v>
      </c>
    </row>
    <row r="497" spans="1:37" ht="25.05" customHeight="1" x14ac:dyDescent="0.25">
      <c r="A497" s="269" t="s">
        <v>490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60">
        <f>'Art. 121'!Q481</f>
        <v>0</v>
      </c>
      <c r="AE497" s="75">
        <f t="shared" si="105"/>
        <v>0</v>
      </c>
      <c r="AF497">
        <f t="shared" si="106"/>
        <v>0</v>
      </c>
      <c r="AG497" s="63">
        <f t="shared" si="107"/>
        <v>1</v>
      </c>
      <c r="AH497" s="76">
        <f t="shared" si="108"/>
        <v>0</v>
      </c>
      <c r="AI497" s="77">
        <f t="shared" si="109"/>
        <v>9.0909090909090912E-2</v>
      </c>
      <c r="AJ497" s="77">
        <f t="shared" si="110"/>
        <v>0</v>
      </c>
      <c r="AK497" s="77">
        <f t="shared" si="111"/>
        <v>0</v>
      </c>
    </row>
    <row r="498" spans="1:37" ht="25.05" customHeight="1" x14ac:dyDescent="0.25">
      <c r="A498" s="286" t="s">
        <v>1714</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5">
        <f>SUM(AE487:AE497)</f>
        <v>0</v>
      </c>
      <c r="AF498" s="50"/>
      <c r="AG498" s="63">
        <f>SUM(AG487:AG497)</f>
        <v>11</v>
      </c>
      <c r="AH498" s="78"/>
      <c r="AI498" s="79"/>
      <c r="AJ498" s="79"/>
      <c r="AK498" s="79"/>
    </row>
    <row r="499" spans="1:37" ht="25.05" customHeight="1" x14ac:dyDescent="0.25">
      <c r="A499" s="287" t="s">
        <v>1715</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5">
        <f>AE498/$AE$23*100</f>
        <v>0</v>
      </c>
      <c r="AF499" s="50"/>
      <c r="AG499" s="63"/>
      <c r="AH499" s="78"/>
      <c r="AI499" s="79"/>
      <c r="AJ499" s="79"/>
      <c r="AK499" s="79"/>
    </row>
    <row r="500" spans="1:37" ht="25.05"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5.05" customHeight="1" x14ac:dyDescent="0.25">
      <c r="A501" s="288" t="s">
        <v>197</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1" t="s">
        <v>188</v>
      </c>
      <c r="AE501" s="92" t="s">
        <v>8</v>
      </c>
      <c r="AF501" s="63" t="s">
        <v>1656</v>
      </c>
      <c r="AG501" s="63" t="s">
        <v>1657</v>
      </c>
      <c r="AH501" s="63" t="s">
        <v>1658</v>
      </c>
      <c r="AI501" s="74" t="s">
        <v>1659</v>
      </c>
      <c r="AJ501" s="63"/>
      <c r="AK501" s="74" t="s">
        <v>1660</v>
      </c>
    </row>
    <row r="502" spans="1:37" ht="25.05" customHeight="1" x14ac:dyDescent="0.25">
      <c r="A502" s="269" t="s">
        <v>314</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60">
        <f>'Art. 121'!Q484</f>
        <v>0</v>
      </c>
      <c r="AE502" s="75">
        <f>IF(AG502=1,AK502,AG502)</f>
        <v>0</v>
      </c>
      <c r="AF502">
        <f>AD502/2</f>
        <v>0</v>
      </c>
      <c r="AG502" s="63">
        <f>IF(AND(AF502&gt;=0,AF502&lt;=1),1,"No aplica")</f>
        <v>1</v>
      </c>
      <c r="AH502" s="76">
        <f>AD502/(AG502*2)</f>
        <v>0</v>
      </c>
      <c r="AI502" s="77">
        <f>IF(AG502=1,AG502/$AG$507,"No aplica")</f>
        <v>0.2</v>
      </c>
      <c r="AJ502" s="77">
        <f>AF502*AI502</f>
        <v>0</v>
      </c>
      <c r="AK502" s="77">
        <f>AJ502*$AE$23</f>
        <v>0</v>
      </c>
    </row>
    <row r="503" spans="1:37" ht="25.05" customHeight="1" x14ac:dyDescent="0.25">
      <c r="A503" s="269" t="s">
        <v>315</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60">
        <f>'Art. 121'!Q485</f>
        <v>0</v>
      </c>
      <c r="AE503" s="75">
        <f>IF(AG503=1,AK503,AG503)</f>
        <v>0</v>
      </c>
      <c r="AF503">
        <f>AD503/2</f>
        <v>0</v>
      </c>
      <c r="AG503" s="63">
        <f>IF(AND(AF503&gt;=0,AF503&lt;=1),1,"No aplica")</f>
        <v>1</v>
      </c>
      <c r="AH503" s="76">
        <f>AD503/(AG503*2)</f>
        <v>0</v>
      </c>
      <c r="AI503" s="77">
        <f>IF(AG503=1,AG503/$AG$507,"No aplica")</f>
        <v>0.2</v>
      </c>
      <c r="AJ503" s="77">
        <f>AF503*AI503</f>
        <v>0</v>
      </c>
      <c r="AK503" s="77">
        <f>AJ503*$AE$23</f>
        <v>0</v>
      </c>
    </row>
    <row r="504" spans="1:37" ht="25.05" customHeight="1" x14ac:dyDescent="0.25">
      <c r="A504" s="269" t="s">
        <v>316</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60">
        <f>'Art. 121'!Q486</f>
        <v>0</v>
      </c>
      <c r="AE504" s="75">
        <f>IF(AG504=1,AK504,AG504)</f>
        <v>0</v>
      </c>
      <c r="AF504">
        <f>AD504/2</f>
        <v>0</v>
      </c>
      <c r="AG504" s="63">
        <f>IF(AND(AF504&gt;=0,AF504&lt;=1),1,"No aplica")</f>
        <v>1</v>
      </c>
      <c r="AH504" s="76">
        <f>AD504/(AG504*2)</f>
        <v>0</v>
      </c>
      <c r="AI504" s="77">
        <f>IF(AG504=1,AG504/$AG$507,"No aplica")</f>
        <v>0.2</v>
      </c>
      <c r="AJ504" s="77">
        <f>AF504*AI504</f>
        <v>0</v>
      </c>
      <c r="AK504" s="77">
        <f>AJ504*$AE$23</f>
        <v>0</v>
      </c>
    </row>
    <row r="505" spans="1:37" ht="25.05" customHeight="1" x14ac:dyDescent="0.25">
      <c r="A505" s="269" t="s">
        <v>317</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60">
        <f>'Art. 121'!Q487</f>
        <v>0</v>
      </c>
      <c r="AE505" s="75">
        <f>IF(AG505=1,AK505,AG505)</f>
        <v>0</v>
      </c>
      <c r="AF505">
        <f>AD505/2</f>
        <v>0</v>
      </c>
      <c r="AG505" s="63">
        <f>IF(AND(AF505&gt;=0,AF505&lt;=1),1,"No aplica")</f>
        <v>1</v>
      </c>
      <c r="AH505" s="76">
        <f>AD505/(AG505*2)</f>
        <v>0</v>
      </c>
      <c r="AI505" s="77">
        <f>IF(AG505=1,AG505/$AG$507,"No aplica")</f>
        <v>0.2</v>
      </c>
      <c r="AJ505" s="77">
        <f>AF505*AI505</f>
        <v>0</v>
      </c>
      <c r="AK505" s="77">
        <f>AJ505*$AE$23</f>
        <v>0</v>
      </c>
    </row>
    <row r="506" spans="1:37" ht="25.05" customHeight="1" x14ac:dyDescent="0.25">
      <c r="A506" s="269" t="s">
        <v>491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60">
        <f>'Art. 121'!Q488</f>
        <v>0</v>
      </c>
      <c r="AE506" s="75">
        <f>IF(AG506=1,AK506,AG506)</f>
        <v>0</v>
      </c>
      <c r="AF506">
        <f>AD506/2</f>
        <v>0</v>
      </c>
      <c r="AG506" s="63">
        <f>IF(AND(AF506&gt;=0,AF506&lt;=1),1,"No aplica")</f>
        <v>1</v>
      </c>
      <c r="AH506" s="76">
        <f>AD506/(AG506*2)</f>
        <v>0</v>
      </c>
      <c r="AI506" s="77">
        <f>IF(AG506=1,AG506/$AG$507,"No aplica")</f>
        <v>0.2</v>
      </c>
      <c r="AJ506" s="77">
        <f>AF506*AI506</f>
        <v>0</v>
      </c>
      <c r="AK506" s="77">
        <f>AJ506*$AE$23</f>
        <v>0</v>
      </c>
    </row>
    <row r="507" spans="1:37" ht="25.05" customHeight="1" x14ac:dyDescent="0.25">
      <c r="A507" s="286" t="s">
        <v>1716</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5">
        <f>SUM(AE502:AE506)</f>
        <v>0</v>
      </c>
      <c r="AF507" s="50"/>
      <c r="AG507" s="63">
        <f>SUM(AG502:AG506)</f>
        <v>5</v>
      </c>
      <c r="AH507" s="78"/>
      <c r="AI507" s="79"/>
      <c r="AJ507" s="79"/>
      <c r="AK507" s="79"/>
    </row>
    <row r="508" spans="1:37" ht="25.05" customHeight="1" x14ac:dyDescent="0.25">
      <c r="A508" s="287" t="s">
        <v>1717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5">
        <f>AE507/$AE$23*100</f>
        <v>0</v>
      </c>
      <c r="AF508" s="50"/>
      <c r="AG508" s="63"/>
      <c r="AH508" s="78"/>
      <c r="AI508" s="79"/>
      <c r="AJ508" s="79"/>
      <c r="AK508" s="79"/>
    </row>
    <row r="509" spans="1:37" ht="25.05"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5.05"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5.05" customHeight="1" x14ac:dyDescent="0.25">
      <c r="A511" s="289" t="s">
        <v>492</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70"/>
      <c r="AE511" s="70"/>
    </row>
    <row r="512" spans="1:37" ht="25.05"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5.05"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5.05"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1" t="s">
        <v>188</v>
      </c>
      <c r="AE514" s="52" t="s">
        <v>8</v>
      </c>
      <c r="AF514" s="63" t="s">
        <v>1656</v>
      </c>
      <c r="AG514" s="63" t="s">
        <v>1657</v>
      </c>
      <c r="AH514" s="63" t="s">
        <v>1658</v>
      </c>
      <c r="AI514" s="74" t="s">
        <v>1659</v>
      </c>
      <c r="AJ514" s="63"/>
      <c r="AK514" s="74" t="s">
        <v>1660</v>
      </c>
    </row>
    <row r="515" spans="1:37" ht="25.05" customHeight="1" x14ac:dyDescent="0.25">
      <c r="A515" s="269" t="s">
        <v>190</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60">
        <f>'Art. 121'!Q497</f>
        <v>0</v>
      </c>
      <c r="AE515" s="75">
        <f t="shared" ref="AE515:AE533" si="112">IF(AG515=1,AK515,AG515)</f>
        <v>0</v>
      </c>
      <c r="AF515">
        <f t="shared" ref="AF515:AF533" si="113">AD515/2</f>
        <v>0</v>
      </c>
      <c r="AG515" s="63">
        <f t="shared" ref="AG515:AG533" si="114">IF(AND(AF515&gt;=0,AF515&lt;=1),1,"No aplica")</f>
        <v>1</v>
      </c>
      <c r="AH515" s="76">
        <f t="shared" ref="AH515:AH533" si="115">AD515/(AG515*2)</f>
        <v>0</v>
      </c>
      <c r="AI515" s="77">
        <f t="shared" ref="AI515:AI533" si="116">IF(AG515=1,AG515/$AG$534,"No aplica")</f>
        <v>5.2631578947368418E-2</v>
      </c>
      <c r="AJ515" s="77">
        <f t="shared" ref="AJ515:AJ533" si="117">AF515*AI515</f>
        <v>0</v>
      </c>
      <c r="AK515" s="77">
        <f t="shared" ref="AK515:AK533" si="118">AJ515*$AE$23</f>
        <v>0</v>
      </c>
    </row>
    <row r="516" spans="1:37" ht="25.05" customHeight="1" x14ac:dyDescent="0.25">
      <c r="A516" s="269" t="s">
        <v>191</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60">
        <f>'Art. 121'!Q498</f>
        <v>0</v>
      </c>
      <c r="AE516" s="75">
        <f t="shared" si="112"/>
        <v>0</v>
      </c>
      <c r="AF516">
        <f t="shared" si="113"/>
        <v>0</v>
      </c>
      <c r="AG516" s="63">
        <f t="shared" si="114"/>
        <v>1</v>
      </c>
      <c r="AH516" s="76">
        <f t="shared" si="115"/>
        <v>0</v>
      </c>
      <c r="AI516" s="77">
        <f t="shared" si="116"/>
        <v>5.2631578947368418E-2</v>
      </c>
      <c r="AJ516" s="77">
        <f t="shared" si="117"/>
        <v>0</v>
      </c>
      <c r="AK516" s="77">
        <f t="shared" si="118"/>
        <v>0</v>
      </c>
    </row>
    <row r="517" spans="1:37" ht="25.05" customHeight="1" x14ac:dyDescent="0.25">
      <c r="A517" s="269" t="s">
        <v>493</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60">
        <f>'Art. 121'!Q499</f>
        <v>0</v>
      </c>
      <c r="AE517" s="75">
        <f t="shared" si="112"/>
        <v>0</v>
      </c>
      <c r="AF517">
        <f t="shared" si="113"/>
        <v>0</v>
      </c>
      <c r="AG517" s="63">
        <f t="shared" si="114"/>
        <v>1</v>
      </c>
      <c r="AH517" s="76">
        <f t="shared" si="115"/>
        <v>0</v>
      </c>
      <c r="AI517" s="77">
        <f t="shared" si="116"/>
        <v>5.2631578947368418E-2</v>
      </c>
      <c r="AJ517" s="77">
        <f t="shared" si="117"/>
        <v>0</v>
      </c>
      <c r="AK517" s="77">
        <f t="shared" si="118"/>
        <v>0</v>
      </c>
    </row>
    <row r="518" spans="1:37" ht="25.05" customHeight="1" x14ac:dyDescent="0.25">
      <c r="A518" s="269" t="s">
        <v>494</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60">
        <f>'Art. 121'!Q500</f>
        <v>0</v>
      </c>
      <c r="AE518" s="75">
        <f t="shared" si="112"/>
        <v>0</v>
      </c>
      <c r="AF518">
        <f t="shared" si="113"/>
        <v>0</v>
      </c>
      <c r="AG518" s="63">
        <f t="shared" si="114"/>
        <v>1</v>
      </c>
      <c r="AH518" s="76">
        <f t="shared" si="115"/>
        <v>0</v>
      </c>
      <c r="AI518" s="77">
        <f t="shared" si="116"/>
        <v>5.2631578947368418E-2</v>
      </c>
      <c r="AJ518" s="77">
        <f t="shared" si="117"/>
        <v>0</v>
      </c>
      <c r="AK518" s="77">
        <f t="shared" si="118"/>
        <v>0</v>
      </c>
    </row>
    <row r="519" spans="1:37" ht="25.05" customHeight="1" x14ac:dyDescent="0.25">
      <c r="A519" s="269" t="s">
        <v>495</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60">
        <f>'Art. 121'!Q501</f>
        <v>0</v>
      </c>
      <c r="AE519" s="75">
        <f t="shared" si="112"/>
        <v>0</v>
      </c>
      <c r="AF519">
        <f t="shared" si="113"/>
        <v>0</v>
      </c>
      <c r="AG519" s="63">
        <f t="shared" si="114"/>
        <v>1</v>
      </c>
      <c r="AH519" s="76">
        <f t="shared" si="115"/>
        <v>0</v>
      </c>
      <c r="AI519" s="77">
        <f t="shared" si="116"/>
        <v>5.2631578947368418E-2</v>
      </c>
      <c r="AJ519" s="77">
        <f t="shared" si="117"/>
        <v>0</v>
      </c>
      <c r="AK519" s="77">
        <f t="shared" si="118"/>
        <v>0</v>
      </c>
    </row>
    <row r="520" spans="1:37" ht="25.05" customHeight="1" x14ac:dyDescent="0.25">
      <c r="A520" s="269" t="s">
        <v>496</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60">
        <f>'Art. 121'!Q502</f>
        <v>0</v>
      </c>
      <c r="AE520" s="75">
        <f t="shared" si="112"/>
        <v>0</v>
      </c>
      <c r="AF520">
        <f t="shared" si="113"/>
        <v>0</v>
      </c>
      <c r="AG520" s="63">
        <f t="shared" si="114"/>
        <v>1</v>
      </c>
      <c r="AH520" s="76">
        <f t="shared" si="115"/>
        <v>0</v>
      </c>
      <c r="AI520" s="77">
        <f t="shared" si="116"/>
        <v>5.2631578947368418E-2</v>
      </c>
      <c r="AJ520" s="77">
        <f t="shared" si="117"/>
        <v>0</v>
      </c>
      <c r="AK520" s="77">
        <f t="shared" si="118"/>
        <v>0</v>
      </c>
    </row>
    <row r="521" spans="1:37" ht="25.05" customHeight="1" x14ac:dyDescent="0.25">
      <c r="A521" s="269" t="s">
        <v>497</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60">
        <f>'Art. 121'!Q503</f>
        <v>0</v>
      </c>
      <c r="AE521" s="75">
        <f t="shared" si="112"/>
        <v>0</v>
      </c>
      <c r="AF521">
        <f t="shared" si="113"/>
        <v>0</v>
      </c>
      <c r="AG521" s="63">
        <f t="shared" si="114"/>
        <v>1</v>
      </c>
      <c r="AH521" s="76">
        <f t="shared" si="115"/>
        <v>0</v>
      </c>
      <c r="AI521" s="77">
        <f t="shared" si="116"/>
        <v>5.2631578947368418E-2</v>
      </c>
      <c r="AJ521" s="77">
        <f t="shared" si="117"/>
        <v>0</v>
      </c>
      <c r="AK521" s="77">
        <f t="shared" si="118"/>
        <v>0</v>
      </c>
    </row>
    <row r="522" spans="1:37" ht="25.05" customHeight="1" x14ac:dyDescent="0.25">
      <c r="A522" s="269" t="s">
        <v>498</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60">
        <f>'Art. 121'!Q504</f>
        <v>0</v>
      </c>
      <c r="AE522" s="75">
        <f t="shared" si="112"/>
        <v>0</v>
      </c>
      <c r="AF522">
        <f t="shared" si="113"/>
        <v>0</v>
      </c>
      <c r="AG522" s="63">
        <f t="shared" si="114"/>
        <v>1</v>
      </c>
      <c r="AH522" s="76">
        <f t="shared" si="115"/>
        <v>0</v>
      </c>
      <c r="AI522" s="77">
        <f t="shared" si="116"/>
        <v>5.2631578947368418E-2</v>
      </c>
      <c r="AJ522" s="77">
        <f t="shared" si="117"/>
        <v>0</v>
      </c>
      <c r="AK522" s="77">
        <f t="shared" si="118"/>
        <v>0</v>
      </c>
    </row>
    <row r="523" spans="1:37" ht="25.05" customHeight="1" x14ac:dyDescent="0.25">
      <c r="A523" s="269" t="s">
        <v>499</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60">
        <f>'Art. 121'!Q505</f>
        <v>0</v>
      </c>
      <c r="AE523" s="75">
        <f t="shared" si="112"/>
        <v>0</v>
      </c>
      <c r="AF523">
        <f t="shared" si="113"/>
        <v>0</v>
      </c>
      <c r="AG523" s="63">
        <f t="shared" si="114"/>
        <v>1</v>
      </c>
      <c r="AH523" s="76">
        <f t="shared" si="115"/>
        <v>0</v>
      </c>
      <c r="AI523" s="77">
        <f t="shared" si="116"/>
        <v>5.2631578947368418E-2</v>
      </c>
      <c r="AJ523" s="77">
        <f t="shared" si="117"/>
        <v>0</v>
      </c>
      <c r="AK523" s="77">
        <f t="shared" si="118"/>
        <v>0</v>
      </c>
    </row>
    <row r="524" spans="1:37" ht="25.05" customHeight="1" x14ac:dyDescent="0.25">
      <c r="A524" s="269" t="s">
        <v>500</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60">
        <f>'Art. 121'!Q506</f>
        <v>0</v>
      </c>
      <c r="AE524" s="75">
        <f t="shared" si="112"/>
        <v>0</v>
      </c>
      <c r="AF524">
        <f t="shared" si="113"/>
        <v>0</v>
      </c>
      <c r="AG524" s="63">
        <f t="shared" si="114"/>
        <v>1</v>
      </c>
      <c r="AH524" s="76">
        <f t="shared" si="115"/>
        <v>0</v>
      </c>
      <c r="AI524" s="77">
        <f t="shared" si="116"/>
        <v>5.2631578947368418E-2</v>
      </c>
      <c r="AJ524" s="77">
        <f t="shared" si="117"/>
        <v>0</v>
      </c>
      <c r="AK524" s="77">
        <f t="shared" si="118"/>
        <v>0</v>
      </c>
    </row>
    <row r="525" spans="1:37" ht="25.05" customHeight="1" x14ac:dyDescent="0.25">
      <c r="A525" s="269" t="s">
        <v>501</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60">
        <f>'Art. 121'!Q507</f>
        <v>0</v>
      </c>
      <c r="AE525" s="75">
        <f t="shared" si="112"/>
        <v>0</v>
      </c>
      <c r="AF525">
        <f t="shared" si="113"/>
        <v>0</v>
      </c>
      <c r="AG525" s="63">
        <f t="shared" si="114"/>
        <v>1</v>
      </c>
      <c r="AH525" s="76">
        <f t="shared" si="115"/>
        <v>0</v>
      </c>
      <c r="AI525" s="77">
        <f t="shared" si="116"/>
        <v>5.2631578947368418E-2</v>
      </c>
      <c r="AJ525" s="77">
        <f t="shared" si="117"/>
        <v>0</v>
      </c>
      <c r="AK525" s="77">
        <f t="shared" si="118"/>
        <v>0</v>
      </c>
    </row>
    <row r="526" spans="1:37" ht="25.05" customHeight="1" x14ac:dyDescent="0.25">
      <c r="A526" s="269" t="s">
        <v>502</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60">
        <f>'Art. 121'!Q508</f>
        <v>0</v>
      </c>
      <c r="AE526" s="75">
        <f t="shared" si="112"/>
        <v>0</v>
      </c>
      <c r="AF526">
        <f t="shared" si="113"/>
        <v>0</v>
      </c>
      <c r="AG526" s="63">
        <f t="shared" si="114"/>
        <v>1</v>
      </c>
      <c r="AH526" s="76">
        <f t="shared" si="115"/>
        <v>0</v>
      </c>
      <c r="AI526" s="77">
        <f t="shared" si="116"/>
        <v>5.2631578947368418E-2</v>
      </c>
      <c r="AJ526" s="77">
        <f t="shared" si="117"/>
        <v>0</v>
      </c>
      <c r="AK526" s="77">
        <f t="shared" si="118"/>
        <v>0</v>
      </c>
    </row>
    <row r="527" spans="1:37" ht="25.05" customHeight="1" x14ac:dyDescent="0.25">
      <c r="A527" s="269" t="s">
        <v>503</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60">
        <f>'Art. 121'!Q509</f>
        <v>0</v>
      </c>
      <c r="AE527" s="75">
        <f t="shared" si="112"/>
        <v>0</v>
      </c>
      <c r="AF527">
        <f t="shared" si="113"/>
        <v>0</v>
      </c>
      <c r="AG527" s="63">
        <f t="shared" si="114"/>
        <v>1</v>
      </c>
      <c r="AH527" s="76">
        <f t="shared" si="115"/>
        <v>0</v>
      </c>
      <c r="AI527" s="77">
        <f t="shared" si="116"/>
        <v>5.2631578947368418E-2</v>
      </c>
      <c r="AJ527" s="77">
        <f t="shared" si="117"/>
        <v>0</v>
      </c>
      <c r="AK527" s="77">
        <f t="shared" si="118"/>
        <v>0</v>
      </c>
    </row>
    <row r="528" spans="1:37" ht="25.05" customHeight="1" x14ac:dyDescent="0.25">
      <c r="A528" s="269" t="s">
        <v>504</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60">
        <f>'Art. 121'!Q510</f>
        <v>0</v>
      </c>
      <c r="AE528" s="75">
        <f t="shared" si="112"/>
        <v>0</v>
      </c>
      <c r="AF528">
        <f t="shared" si="113"/>
        <v>0</v>
      </c>
      <c r="AG528" s="63">
        <f t="shared" si="114"/>
        <v>1</v>
      </c>
      <c r="AH528" s="76">
        <f t="shared" si="115"/>
        <v>0</v>
      </c>
      <c r="AI528" s="77">
        <f t="shared" si="116"/>
        <v>5.2631578947368418E-2</v>
      </c>
      <c r="AJ528" s="77">
        <f t="shared" si="117"/>
        <v>0</v>
      </c>
      <c r="AK528" s="77">
        <f t="shared" si="118"/>
        <v>0</v>
      </c>
    </row>
    <row r="529" spans="1:37" ht="25.05" customHeight="1" x14ac:dyDescent="0.25">
      <c r="A529" s="269" t="s">
        <v>505</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60">
        <f>'Art. 121'!Q511</f>
        <v>0</v>
      </c>
      <c r="AE529" s="75">
        <f t="shared" si="112"/>
        <v>0</v>
      </c>
      <c r="AF529">
        <f t="shared" si="113"/>
        <v>0</v>
      </c>
      <c r="AG529" s="63">
        <f t="shared" si="114"/>
        <v>1</v>
      </c>
      <c r="AH529" s="76">
        <f t="shared" si="115"/>
        <v>0</v>
      </c>
      <c r="AI529" s="77">
        <f t="shared" si="116"/>
        <v>5.2631578947368418E-2</v>
      </c>
      <c r="AJ529" s="77">
        <f t="shared" si="117"/>
        <v>0</v>
      </c>
      <c r="AK529" s="77">
        <f t="shared" si="118"/>
        <v>0</v>
      </c>
    </row>
    <row r="530" spans="1:37" ht="25.05" customHeight="1" x14ac:dyDescent="0.25">
      <c r="A530" s="269" t="s">
        <v>506</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60">
        <f>'Art. 121'!Q512</f>
        <v>0</v>
      </c>
      <c r="AE530" s="75">
        <f t="shared" si="112"/>
        <v>0</v>
      </c>
      <c r="AF530">
        <f t="shared" si="113"/>
        <v>0</v>
      </c>
      <c r="AG530" s="63">
        <f t="shared" si="114"/>
        <v>1</v>
      </c>
      <c r="AH530" s="76">
        <f t="shared" si="115"/>
        <v>0</v>
      </c>
      <c r="AI530" s="77">
        <f t="shared" si="116"/>
        <v>5.2631578947368418E-2</v>
      </c>
      <c r="AJ530" s="77">
        <f t="shared" si="117"/>
        <v>0</v>
      </c>
      <c r="AK530" s="77">
        <f t="shared" si="118"/>
        <v>0</v>
      </c>
    </row>
    <row r="531" spans="1:37" ht="25.05" customHeight="1" x14ac:dyDescent="0.25">
      <c r="A531" s="269" t="s">
        <v>507</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60">
        <f>'Art. 121'!Q513</f>
        <v>0</v>
      </c>
      <c r="AE531" s="75">
        <f t="shared" si="112"/>
        <v>0</v>
      </c>
      <c r="AF531">
        <f t="shared" si="113"/>
        <v>0</v>
      </c>
      <c r="AG531" s="63">
        <f t="shared" si="114"/>
        <v>1</v>
      </c>
      <c r="AH531" s="76">
        <f t="shared" si="115"/>
        <v>0</v>
      </c>
      <c r="AI531" s="77">
        <f t="shared" si="116"/>
        <v>5.2631578947368418E-2</v>
      </c>
      <c r="AJ531" s="77">
        <f t="shared" si="117"/>
        <v>0</v>
      </c>
      <c r="AK531" s="77">
        <f t="shared" si="118"/>
        <v>0</v>
      </c>
    </row>
    <row r="532" spans="1:37" ht="25.05" customHeight="1" x14ac:dyDescent="0.25">
      <c r="A532" s="269" t="s">
        <v>508</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60">
        <f>'Art. 121'!Q514</f>
        <v>0</v>
      </c>
      <c r="AE532" s="75">
        <f t="shared" si="112"/>
        <v>0</v>
      </c>
      <c r="AF532">
        <f t="shared" si="113"/>
        <v>0</v>
      </c>
      <c r="AG532" s="63">
        <f t="shared" si="114"/>
        <v>1</v>
      </c>
      <c r="AH532" s="76">
        <f t="shared" si="115"/>
        <v>0</v>
      </c>
      <c r="AI532" s="77">
        <f t="shared" si="116"/>
        <v>5.2631578947368418E-2</v>
      </c>
      <c r="AJ532" s="77">
        <f t="shared" si="117"/>
        <v>0</v>
      </c>
      <c r="AK532" s="77">
        <f t="shared" si="118"/>
        <v>0</v>
      </c>
    </row>
    <row r="533" spans="1:37" ht="25.05" customHeight="1" x14ac:dyDescent="0.25">
      <c r="A533" s="269" t="s">
        <v>509</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60">
        <f>'Art. 121'!Q515</f>
        <v>0</v>
      </c>
      <c r="AE533" s="75">
        <f t="shared" si="112"/>
        <v>0</v>
      </c>
      <c r="AF533">
        <f t="shared" si="113"/>
        <v>0</v>
      </c>
      <c r="AG533" s="63">
        <f t="shared" si="114"/>
        <v>1</v>
      </c>
      <c r="AH533" s="76">
        <f t="shared" si="115"/>
        <v>0</v>
      </c>
      <c r="AI533" s="77">
        <f t="shared" si="116"/>
        <v>5.2631578947368418E-2</v>
      </c>
      <c r="AJ533" s="77">
        <f t="shared" si="117"/>
        <v>0</v>
      </c>
      <c r="AK533" s="77">
        <f t="shared" si="118"/>
        <v>0</v>
      </c>
    </row>
    <row r="534" spans="1:37" ht="25.05" customHeight="1" x14ac:dyDescent="0.25">
      <c r="A534" s="286" t="s">
        <v>1718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5">
        <f>SUM(AE515:AE533)</f>
        <v>0</v>
      </c>
      <c r="AF534" s="50"/>
      <c r="AG534" s="63">
        <f>SUM(AG515:AG533)</f>
        <v>19</v>
      </c>
      <c r="AH534" s="78"/>
      <c r="AI534" s="79"/>
      <c r="AJ534" s="79"/>
      <c r="AK534" s="79"/>
    </row>
    <row r="535" spans="1:37" ht="25.05" customHeight="1" x14ac:dyDescent="0.25">
      <c r="A535" s="287" t="s">
        <v>1719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5">
        <f>AE534/$AE$23*100</f>
        <v>0</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88" t="s">
        <v>197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91" t="s">
        <v>188</v>
      </c>
      <c r="AE537" s="92" t="s">
        <v>8</v>
      </c>
      <c r="AF537" s="63" t="s">
        <v>1656</v>
      </c>
      <c r="AG537" s="63" t="s">
        <v>1657</v>
      </c>
      <c r="AH537" s="63" t="s">
        <v>1658</v>
      </c>
      <c r="AI537" s="74" t="s">
        <v>1659</v>
      </c>
      <c r="AJ537" s="63"/>
      <c r="AK537" s="74" t="s">
        <v>1660</v>
      </c>
    </row>
    <row r="538" spans="1:37" ht="25.05" customHeight="1" x14ac:dyDescent="0.25">
      <c r="A538" s="269" t="s">
        <v>510</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60">
        <f>'Art. 121'!Q518</f>
        <v>0</v>
      </c>
      <c r="AE538" s="75">
        <f>IF(AG538=1,AK538,AG538)</f>
        <v>0</v>
      </c>
      <c r="AF538">
        <f>AD538/2</f>
        <v>0</v>
      </c>
      <c r="AG538" s="63">
        <f>IF(AND(AF538&gt;=0,AF538&lt;=1),1,"No aplica")</f>
        <v>1</v>
      </c>
      <c r="AH538" s="76">
        <f>AD538/(AG538*2)</f>
        <v>0</v>
      </c>
      <c r="AI538" s="77">
        <f>IF(AG538=1,AG538/$AG$543,"No aplica")</f>
        <v>0.2</v>
      </c>
      <c r="AJ538" s="77">
        <f>AF538*AI538</f>
        <v>0</v>
      </c>
      <c r="AK538" s="77">
        <f>AJ538*$AE$23</f>
        <v>0</v>
      </c>
    </row>
    <row r="539" spans="1:37" ht="25.05" customHeight="1" x14ac:dyDescent="0.25">
      <c r="A539" s="269" t="s">
        <v>511</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60">
        <f>'Art. 121'!Q519</f>
        <v>0</v>
      </c>
      <c r="AE539" s="75">
        <f>IF(AG539=1,AK539,AG539)</f>
        <v>0</v>
      </c>
      <c r="AF539">
        <f>AD539/2</f>
        <v>0</v>
      </c>
      <c r="AG539" s="63">
        <f>IF(AND(AF539&gt;=0,AF539&lt;=1),1,"No aplica")</f>
        <v>1</v>
      </c>
      <c r="AH539" s="76">
        <f>AD539/(AG539*2)</f>
        <v>0</v>
      </c>
      <c r="AI539" s="77">
        <f>IF(AG539=1,AG539/$AG$543,"No aplica")</f>
        <v>0.2</v>
      </c>
      <c r="AJ539" s="77">
        <f>AF539*AI539</f>
        <v>0</v>
      </c>
      <c r="AK539" s="77">
        <f>AJ539*$AE$23</f>
        <v>0</v>
      </c>
    </row>
    <row r="540" spans="1:37" ht="25.05" customHeight="1" x14ac:dyDescent="0.25">
      <c r="A540" s="269" t="s">
        <v>512</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60">
        <f>'Art. 121'!Q520</f>
        <v>0</v>
      </c>
      <c r="AE540" s="75">
        <f>IF(AG540=1,AK540,AG540)</f>
        <v>0</v>
      </c>
      <c r="AF540">
        <f>AD540/2</f>
        <v>0</v>
      </c>
      <c r="AG540" s="63">
        <f>IF(AND(AF540&gt;=0,AF540&lt;=1),1,"No aplica")</f>
        <v>1</v>
      </c>
      <c r="AH540" s="76">
        <f>AD540/(AG540*2)</f>
        <v>0</v>
      </c>
      <c r="AI540" s="77">
        <f>IF(AG540=1,AG540/$AG$543,"No aplica")</f>
        <v>0.2</v>
      </c>
      <c r="AJ540" s="77">
        <f>AF540*AI540</f>
        <v>0</v>
      </c>
      <c r="AK540" s="77">
        <f>AJ540*$AE$23</f>
        <v>0</v>
      </c>
    </row>
    <row r="541" spans="1:37" ht="25.05" customHeight="1" x14ac:dyDescent="0.25">
      <c r="A541" s="269" t="s">
        <v>513</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60">
        <f>'Art. 121'!Q521</f>
        <v>0</v>
      </c>
      <c r="AE541" s="75">
        <f>IF(AG541=1,AK541,AG541)</f>
        <v>0</v>
      </c>
      <c r="AF541">
        <f>AD541/2</f>
        <v>0</v>
      </c>
      <c r="AG541" s="63">
        <f>IF(AND(AF541&gt;=0,AF541&lt;=1),1,"No aplica")</f>
        <v>1</v>
      </c>
      <c r="AH541" s="76">
        <f>AD541/(AG541*2)</f>
        <v>0</v>
      </c>
      <c r="AI541" s="77">
        <f>IF(AG541=1,AG541/$AG$543,"No aplica")</f>
        <v>0.2</v>
      </c>
      <c r="AJ541" s="77">
        <f>AF541*AI541</f>
        <v>0</v>
      </c>
      <c r="AK541" s="77">
        <f>AJ541*$AE$23</f>
        <v>0</v>
      </c>
    </row>
    <row r="542" spans="1:37" ht="25.05" customHeight="1" x14ac:dyDescent="0.25">
      <c r="A542" s="269" t="s">
        <v>514</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60">
        <f>'Art. 121'!Q522</f>
        <v>0</v>
      </c>
      <c r="AE542" s="75">
        <f>IF(AG542=1,AK542,AG542)</f>
        <v>0</v>
      </c>
      <c r="AF542">
        <f>AD542/2</f>
        <v>0</v>
      </c>
      <c r="AG542" s="63">
        <f>IF(AND(AF542&gt;=0,AF542&lt;=1),1,"No aplica")</f>
        <v>1</v>
      </c>
      <c r="AH542" s="76">
        <f>AD542/(AG542*2)</f>
        <v>0</v>
      </c>
      <c r="AI542" s="77">
        <f>IF(AG542=1,AG542/$AG$543,"No aplica")</f>
        <v>0.2</v>
      </c>
      <c r="AJ542" s="77">
        <f>AF542*AI542</f>
        <v>0</v>
      </c>
      <c r="AK542" s="77">
        <f>AJ542*$AE$23</f>
        <v>0</v>
      </c>
    </row>
    <row r="543" spans="1:37" ht="25.05" customHeight="1" x14ac:dyDescent="0.25">
      <c r="A543" s="286" t="s">
        <v>1720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5">
        <f>SUM(AE538:AE542)</f>
        <v>0</v>
      </c>
      <c r="AF543" s="50"/>
      <c r="AG543" s="63">
        <f>SUM(AG538:AG542)</f>
        <v>5</v>
      </c>
      <c r="AH543" s="78"/>
      <c r="AI543" s="79"/>
      <c r="AJ543" s="79"/>
      <c r="AK543" s="79"/>
    </row>
    <row r="544" spans="1:37" ht="25.05" customHeight="1" x14ac:dyDescent="0.25">
      <c r="A544" s="287" t="s">
        <v>1721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5">
        <f>AE543/$AE$23*100</f>
        <v>0</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89" t="s">
        <v>515</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70"/>
      <c r="AE547" s="70"/>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1" t="s">
        <v>188</v>
      </c>
      <c r="AE550" s="52" t="s">
        <v>8</v>
      </c>
      <c r="AF550" s="63" t="s">
        <v>1656</v>
      </c>
      <c r="AG550" s="63" t="s">
        <v>1657</v>
      </c>
      <c r="AH550" s="63" t="s">
        <v>1658</v>
      </c>
      <c r="AI550" s="74" t="s">
        <v>1659</v>
      </c>
      <c r="AJ550" s="63"/>
      <c r="AK550" s="74" t="s">
        <v>1660</v>
      </c>
    </row>
    <row r="551" spans="1:37" ht="25.05" customHeight="1" x14ac:dyDescent="0.25">
      <c r="A551" s="269" t="s">
        <v>190</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60">
        <f>'Art. 121'!Q531</f>
        <v>0</v>
      </c>
      <c r="AE551" s="75">
        <f t="shared" ref="AE551:AE569" si="119">IF(AG551=1,AK551,AG551)</f>
        <v>0</v>
      </c>
      <c r="AF551">
        <f t="shared" ref="AF551:AF569" si="120">AD551/2</f>
        <v>0</v>
      </c>
      <c r="AG551" s="63">
        <f t="shared" ref="AG551:AG569" si="121">IF(AND(AF551&gt;=0,AF551&lt;=1),1,"No aplica")</f>
        <v>1</v>
      </c>
      <c r="AH551" s="76">
        <f t="shared" ref="AH551:AH569" si="122">AD551/(AG551*2)</f>
        <v>0</v>
      </c>
      <c r="AI551" s="77">
        <f t="shared" ref="AI551:AI569" si="123">IF(AG551=1,AG551/$AG$570,"No aplica")</f>
        <v>5.2631578947368418E-2</v>
      </c>
      <c r="AJ551" s="77">
        <f t="shared" ref="AJ551:AJ569" si="124">AF551*AI551</f>
        <v>0</v>
      </c>
      <c r="AK551" s="77">
        <f t="shared" ref="AK551:AK569" si="125">AJ551*$AE$23</f>
        <v>0</v>
      </c>
    </row>
    <row r="552" spans="1:37" ht="25.05" customHeight="1" x14ac:dyDescent="0.25">
      <c r="A552" s="269" t="s">
        <v>191</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60">
        <f>'Art. 121'!Q532</f>
        <v>0</v>
      </c>
      <c r="AE552" s="75">
        <f t="shared" si="119"/>
        <v>0</v>
      </c>
      <c r="AF552">
        <f t="shared" si="120"/>
        <v>0</v>
      </c>
      <c r="AG552" s="63">
        <f t="shared" si="121"/>
        <v>1</v>
      </c>
      <c r="AH552" s="76">
        <f t="shared" si="122"/>
        <v>0</v>
      </c>
      <c r="AI552" s="77">
        <f t="shared" si="123"/>
        <v>5.2631578947368418E-2</v>
      </c>
      <c r="AJ552" s="77">
        <f t="shared" si="124"/>
        <v>0</v>
      </c>
      <c r="AK552" s="77">
        <f t="shared" si="125"/>
        <v>0</v>
      </c>
    </row>
    <row r="553" spans="1:37" ht="25.05" customHeight="1" x14ac:dyDescent="0.25">
      <c r="A553" s="269" t="s">
        <v>516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60">
        <f>'Art. 121'!Q533</f>
        <v>0</v>
      </c>
      <c r="AE553" s="75">
        <f t="shared" si="119"/>
        <v>0</v>
      </c>
      <c r="AF553">
        <f t="shared" si="120"/>
        <v>0</v>
      </c>
      <c r="AG553" s="63">
        <f t="shared" si="121"/>
        <v>1</v>
      </c>
      <c r="AH553" s="76">
        <f t="shared" si="122"/>
        <v>0</v>
      </c>
      <c r="AI553" s="77">
        <f t="shared" si="123"/>
        <v>5.2631578947368418E-2</v>
      </c>
      <c r="AJ553" s="77">
        <f t="shared" si="124"/>
        <v>0</v>
      </c>
      <c r="AK553" s="77">
        <f t="shared" si="125"/>
        <v>0</v>
      </c>
    </row>
    <row r="554" spans="1:37" ht="25.05" customHeight="1" x14ac:dyDescent="0.25">
      <c r="A554" s="269" t="s">
        <v>517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60">
        <f>'Art. 121'!Q534</f>
        <v>0</v>
      </c>
      <c r="AE554" s="75">
        <f t="shared" si="119"/>
        <v>0</v>
      </c>
      <c r="AF554">
        <f t="shared" si="120"/>
        <v>0</v>
      </c>
      <c r="AG554" s="63">
        <f t="shared" si="121"/>
        <v>1</v>
      </c>
      <c r="AH554" s="76">
        <f t="shared" si="122"/>
        <v>0</v>
      </c>
      <c r="AI554" s="77">
        <f t="shared" si="123"/>
        <v>5.2631578947368418E-2</v>
      </c>
      <c r="AJ554" s="77">
        <f t="shared" si="124"/>
        <v>0</v>
      </c>
      <c r="AK554" s="77">
        <f t="shared" si="125"/>
        <v>0</v>
      </c>
    </row>
    <row r="555" spans="1:37" ht="25.05" customHeight="1" x14ac:dyDescent="0.25">
      <c r="A555" s="269" t="s">
        <v>518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60">
        <f>'Art. 121'!Q535</f>
        <v>0</v>
      </c>
      <c r="AE555" s="75">
        <f t="shared" si="119"/>
        <v>0</v>
      </c>
      <c r="AF555">
        <f t="shared" si="120"/>
        <v>0</v>
      </c>
      <c r="AG555" s="63">
        <f t="shared" si="121"/>
        <v>1</v>
      </c>
      <c r="AH555" s="76">
        <f t="shared" si="122"/>
        <v>0</v>
      </c>
      <c r="AI555" s="77">
        <f t="shared" si="123"/>
        <v>5.2631578947368418E-2</v>
      </c>
      <c r="AJ555" s="77">
        <f t="shared" si="124"/>
        <v>0</v>
      </c>
      <c r="AK555" s="77">
        <f t="shared" si="125"/>
        <v>0</v>
      </c>
    </row>
    <row r="556" spans="1:37" ht="25.05" customHeight="1" x14ac:dyDescent="0.25">
      <c r="A556" s="269" t="s">
        <v>519</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60">
        <f>'Art. 121'!Q536</f>
        <v>0</v>
      </c>
      <c r="AE556" s="75">
        <f t="shared" si="119"/>
        <v>0</v>
      </c>
      <c r="AF556">
        <f t="shared" si="120"/>
        <v>0</v>
      </c>
      <c r="AG556" s="63">
        <f t="shared" si="121"/>
        <v>1</v>
      </c>
      <c r="AH556" s="76">
        <f t="shared" si="122"/>
        <v>0</v>
      </c>
      <c r="AI556" s="77">
        <f t="shared" si="123"/>
        <v>5.2631578947368418E-2</v>
      </c>
      <c r="AJ556" s="77">
        <f t="shared" si="124"/>
        <v>0</v>
      </c>
      <c r="AK556" s="77">
        <f t="shared" si="125"/>
        <v>0</v>
      </c>
    </row>
    <row r="557" spans="1:37" ht="25.05" customHeight="1" x14ac:dyDescent="0.25">
      <c r="A557" s="269" t="s">
        <v>520</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60">
        <f>'Art. 121'!Q537</f>
        <v>0</v>
      </c>
      <c r="AE557" s="75">
        <f t="shared" si="119"/>
        <v>0</v>
      </c>
      <c r="AF557">
        <f t="shared" si="120"/>
        <v>0</v>
      </c>
      <c r="AG557" s="63">
        <f t="shared" si="121"/>
        <v>1</v>
      </c>
      <c r="AH557" s="76">
        <f t="shared" si="122"/>
        <v>0</v>
      </c>
      <c r="AI557" s="77">
        <f t="shared" si="123"/>
        <v>5.2631578947368418E-2</v>
      </c>
      <c r="AJ557" s="77">
        <f t="shared" si="124"/>
        <v>0</v>
      </c>
      <c r="AK557" s="77">
        <f t="shared" si="125"/>
        <v>0</v>
      </c>
    </row>
    <row r="558" spans="1:37" ht="25.05" customHeight="1" x14ac:dyDescent="0.25">
      <c r="A558" s="269" t="s">
        <v>521</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60">
        <f>'Art. 121'!Q538</f>
        <v>0</v>
      </c>
      <c r="AE558" s="75">
        <f t="shared" si="119"/>
        <v>0</v>
      </c>
      <c r="AF558">
        <f t="shared" si="120"/>
        <v>0</v>
      </c>
      <c r="AG558" s="63">
        <f t="shared" si="121"/>
        <v>1</v>
      </c>
      <c r="AH558" s="76">
        <f t="shared" si="122"/>
        <v>0</v>
      </c>
      <c r="AI558" s="77">
        <f t="shared" si="123"/>
        <v>5.2631578947368418E-2</v>
      </c>
      <c r="AJ558" s="77">
        <f t="shared" si="124"/>
        <v>0</v>
      </c>
      <c r="AK558" s="77">
        <f t="shared" si="125"/>
        <v>0</v>
      </c>
    </row>
    <row r="559" spans="1:37" ht="25.05" customHeight="1" x14ac:dyDescent="0.25">
      <c r="A559" s="269" t="s">
        <v>522</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60">
        <f>'Art. 121'!Q539</f>
        <v>0</v>
      </c>
      <c r="AE559" s="75">
        <f t="shared" si="119"/>
        <v>0</v>
      </c>
      <c r="AF559">
        <f t="shared" si="120"/>
        <v>0</v>
      </c>
      <c r="AG559" s="63">
        <f t="shared" si="121"/>
        <v>1</v>
      </c>
      <c r="AH559" s="76">
        <f t="shared" si="122"/>
        <v>0</v>
      </c>
      <c r="AI559" s="77">
        <f t="shared" si="123"/>
        <v>5.2631578947368418E-2</v>
      </c>
      <c r="AJ559" s="77">
        <f t="shared" si="124"/>
        <v>0</v>
      </c>
      <c r="AK559" s="77">
        <f t="shared" si="125"/>
        <v>0</v>
      </c>
    </row>
    <row r="560" spans="1:37" ht="25.05" customHeight="1" x14ac:dyDescent="0.25">
      <c r="A560" s="269" t="s">
        <v>523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60">
        <f>'Art. 121'!Q540</f>
        <v>0</v>
      </c>
      <c r="AE560" s="75">
        <f t="shared" si="119"/>
        <v>0</v>
      </c>
      <c r="AF560">
        <f t="shared" si="120"/>
        <v>0</v>
      </c>
      <c r="AG560" s="63">
        <f t="shared" si="121"/>
        <v>1</v>
      </c>
      <c r="AH560" s="76">
        <f t="shared" si="122"/>
        <v>0</v>
      </c>
      <c r="AI560" s="77">
        <f t="shared" si="123"/>
        <v>5.2631578947368418E-2</v>
      </c>
      <c r="AJ560" s="77">
        <f t="shared" si="124"/>
        <v>0</v>
      </c>
      <c r="AK560" s="77">
        <f t="shared" si="125"/>
        <v>0</v>
      </c>
    </row>
    <row r="561" spans="1:37" ht="25.05" customHeight="1" x14ac:dyDescent="0.25">
      <c r="A561" s="269" t="s">
        <v>524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60">
        <f>'Art. 121'!Q541</f>
        <v>0</v>
      </c>
      <c r="AE561" s="75">
        <f t="shared" si="119"/>
        <v>0</v>
      </c>
      <c r="AF561">
        <f t="shared" si="120"/>
        <v>0</v>
      </c>
      <c r="AG561" s="63">
        <f t="shared" si="121"/>
        <v>1</v>
      </c>
      <c r="AH561" s="76">
        <f t="shared" si="122"/>
        <v>0</v>
      </c>
      <c r="AI561" s="77">
        <f t="shared" si="123"/>
        <v>5.2631578947368418E-2</v>
      </c>
      <c r="AJ561" s="77">
        <f t="shared" si="124"/>
        <v>0</v>
      </c>
      <c r="AK561" s="77">
        <f t="shared" si="125"/>
        <v>0</v>
      </c>
    </row>
    <row r="562" spans="1:37" ht="25.05" customHeight="1" x14ac:dyDescent="0.25">
      <c r="A562" s="269" t="s">
        <v>525</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60">
        <f>'Art. 121'!Q542</f>
        <v>0</v>
      </c>
      <c r="AE562" s="75">
        <f t="shared" si="119"/>
        <v>0</v>
      </c>
      <c r="AF562">
        <f t="shared" si="120"/>
        <v>0</v>
      </c>
      <c r="AG562" s="63">
        <f t="shared" si="121"/>
        <v>1</v>
      </c>
      <c r="AH562" s="76">
        <f t="shared" si="122"/>
        <v>0</v>
      </c>
      <c r="AI562" s="77">
        <f t="shared" si="123"/>
        <v>5.2631578947368418E-2</v>
      </c>
      <c r="AJ562" s="77">
        <f t="shared" si="124"/>
        <v>0</v>
      </c>
      <c r="AK562" s="77">
        <f t="shared" si="125"/>
        <v>0</v>
      </c>
    </row>
    <row r="563" spans="1:37" ht="25.05" customHeight="1" x14ac:dyDescent="0.25">
      <c r="A563" s="269" t="s">
        <v>526</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60">
        <f>'Art. 121'!Q543</f>
        <v>0</v>
      </c>
      <c r="AE563" s="75">
        <f t="shared" si="119"/>
        <v>0</v>
      </c>
      <c r="AF563">
        <f t="shared" si="120"/>
        <v>0</v>
      </c>
      <c r="AG563" s="63">
        <f t="shared" si="121"/>
        <v>1</v>
      </c>
      <c r="AH563" s="76">
        <f t="shared" si="122"/>
        <v>0</v>
      </c>
      <c r="AI563" s="77">
        <f t="shared" si="123"/>
        <v>5.2631578947368418E-2</v>
      </c>
      <c r="AJ563" s="77">
        <f t="shared" si="124"/>
        <v>0</v>
      </c>
      <c r="AK563" s="77">
        <f t="shared" si="125"/>
        <v>0</v>
      </c>
    </row>
    <row r="564" spans="1:37" ht="25.05" customHeight="1" x14ac:dyDescent="0.25">
      <c r="A564" s="269" t="s">
        <v>527</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60">
        <f>'Art. 121'!Q544</f>
        <v>0</v>
      </c>
      <c r="AE564" s="75">
        <f t="shared" si="119"/>
        <v>0</v>
      </c>
      <c r="AF564">
        <f t="shared" si="120"/>
        <v>0</v>
      </c>
      <c r="AG564" s="63">
        <f t="shared" si="121"/>
        <v>1</v>
      </c>
      <c r="AH564" s="76">
        <f t="shared" si="122"/>
        <v>0</v>
      </c>
      <c r="AI564" s="77">
        <f t="shared" si="123"/>
        <v>5.2631578947368418E-2</v>
      </c>
      <c r="AJ564" s="77">
        <f t="shared" si="124"/>
        <v>0</v>
      </c>
      <c r="AK564" s="77">
        <f t="shared" si="125"/>
        <v>0</v>
      </c>
    </row>
    <row r="565" spans="1:37" ht="25.05" customHeight="1" x14ac:dyDescent="0.25">
      <c r="A565" s="269" t="s">
        <v>528</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60">
        <f>'Art. 121'!Q545</f>
        <v>0</v>
      </c>
      <c r="AE565" s="75">
        <f t="shared" si="119"/>
        <v>0</v>
      </c>
      <c r="AF565">
        <f t="shared" si="120"/>
        <v>0</v>
      </c>
      <c r="AG565" s="63">
        <f t="shared" si="121"/>
        <v>1</v>
      </c>
      <c r="AH565" s="76">
        <f t="shared" si="122"/>
        <v>0</v>
      </c>
      <c r="AI565" s="77">
        <f t="shared" si="123"/>
        <v>5.2631578947368418E-2</v>
      </c>
      <c r="AJ565" s="77">
        <f t="shared" si="124"/>
        <v>0</v>
      </c>
      <c r="AK565" s="77">
        <f t="shared" si="125"/>
        <v>0</v>
      </c>
    </row>
    <row r="566" spans="1:37" ht="25.05" customHeight="1" x14ac:dyDescent="0.25">
      <c r="A566" s="269" t="s">
        <v>529</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60">
        <f>'Art. 121'!Q546</f>
        <v>0</v>
      </c>
      <c r="AE566" s="75">
        <f t="shared" si="119"/>
        <v>0</v>
      </c>
      <c r="AF566">
        <f t="shared" si="120"/>
        <v>0</v>
      </c>
      <c r="AG566" s="63">
        <f t="shared" si="121"/>
        <v>1</v>
      </c>
      <c r="AH566" s="76">
        <f t="shared" si="122"/>
        <v>0</v>
      </c>
      <c r="AI566" s="77">
        <f t="shared" si="123"/>
        <v>5.2631578947368418E-2</v>
      </c>
      <c r="AJ566" s="77">
        <f t="shared" si="124"/>
        <v>0</v>
      </c>
      <c r="AK566" s="77">
        <f t="shared" si="125"/>
        <v>0</v>
      </c>
    </row>
    <row r="567" spans="1:37" ht="25.05" customHeight="1" x14ac:dyDescent="0.25">
      <c r="A567" s="269" t="s">
        <v>530</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60">
        <f>'Art. 121'!Q547</f>
        <v>0</v>
      </c>
      <c r="AE567" s="75">
        <f t="shared" si="119"/>
        <v>0</v>
      </c>
      <c r="AF567">
        <f t="shared" si="120"/>
        <v>0</v>
      </c>
      <c r="AG567" s="63">
        <f t="shared" si="121"/>
        <v>1</v>
      </c>
      <c r="AH567" s="76">
        <f t="shared" si="122"/>
        <v>0</v>
      </c>
      <c r="AI567" s="77">
        <f t="shared" si="123"/>
        <v>5.2631578947368418E-2</v>
      </c>
      <c r="AJ567" s="77">
        <f t="shared" si="124"/>
        <v>0</v>
      </c>
      <c r="AK567" s="77">
        <f t="shared" si="125"/>
        <v>0</v>
      </c>
    </row>
    <row r="568" spans="1:37" ht="25.05" customHeight="1" x14ac:dyDescent="0.25">
      <c r="A568" s="269" t="s">
        <v>531</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60">
        <f>'Art. 121'!Q548</f>
        <v>0</v>
      </c>
      <c r="AE568" s="75">
        <f t="shared" si="119"/>
        <v>0</v>
      </c>
      <c r="AF568">
        <f t="shared" si="120"/>
        <v>0</v>
      </c>
      <c r="AG568" s="63">
        <f t="shared" si="121"/>
        <v>1</v>
      </c>
      <c r="AH568" s="76">
        <f t="shared" si="122"/>
        <v>0</v>
      </c>
      <c r="AI568" s="77">
        <f t="shared" si="123"/>
        <v>5.2631578947368418E-2</v>
      </c>
      <c r="AJ568" s="77">
        <f t="shared" si="124"/>
        <v>0</v>
      </c>
      <c r="AK568" s="77">
        <f t="shared" si="125"/>
        <v>0</v>
      </c>
    </row>
    <row r="569" spans="1:37" ht="25.05" customHeight="1" x14ac:dyDescent="0.25">
      <c r="A569" s="269" t="s">
        <v>532</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60">
        <f>'Art. 121'!Q549</f>
        <v>0</v>
      </c>
      <c r="AE569" s="75">
        <f t="shared" si="119"/>
        <v>0</v>
      </c>
      <c r="AF569">
        <f t="shared" si="120"/>
        <v>0</v>
      </c>
      <c r="AG569" s="63">
        <f t="shared" si="121"/>
        <v>1</v>
      </c>
      <c r="AH569" s="76">
        <f t="shared" si="122"/>
        <v>0</v>
      </c>
      <c r="AI569" s="77">
        <f t="shared" si="123"/>
        <v>5.2631578947368418E-2</v>
      </c>
      <c r="AJ569" s="77">
        <f t="shared" si="124"/>
        <v>0</v>
      </c>
      <c r="AK569" s="77">
        <f t="shared" si="125"/>
        <v>0</v>
      </c>
    </row>
    <row r="570" spans="1:37" ht="25.05" customHeight="1" x14ac:dyDescent="0.25">
      <c r="A570" s="286" t="s">
        <v>1722</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5">
        <f>SUM(AE551:AE569)</f>
        <v>0</v>
      </c>
      <c r="AF570" s="50"/>
      <c r="AG570" s="63">
        <f>SUM(AG551:AG569)</f>
        <v>19</v>
      </c>
      <c r="AH570" s="78"/>
      <c r="AI570" s="79"/>
      <c r="AJ570" s="79"/>
      <c r="AK570" s="79"/>
    </row>
    <row r="571" spans="1:37" ht="25.05" customHeight="1" x14ac:dyDescent="0.25">
      <c r="A571" s="287" t="s">
        <v>1723</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5">
        <f>AE570/$AE$23*100</f>
        <v>0</v>
      </c>
      <c r="AF571" s="50"/>
      <c r="AG571" s="63"/>
      <c r="AH571" s="78"/>
      <c r="AI571" s="79"/>
      <c r="AJ571" s="79"/>
      <c r="AK571" s="79"/>
    </row>
    <row r="572" spans="1:37" ht="25.05"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5.05" customHeight="1" x14ac:dyDescent="0.25">
      <c r="A573" s="288" t="s">
        <v>197</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91" t="s">
        <v>188</v>
      </c>
      <c r="AE573" s="92" t="s">
        <v>8</v>
      </c>
      <c r="AF573" s="63" t="s">
        <v>1656</v>
      </c>
      <c r="AG573" s="63" t="s">
        <v>1657</v>
      </c>
      <c r="AH573" s="63" t="s">
        <v>1658</v>
      </c>
      <c r="AI573" s="74" t="s">
        <v>1659</v>
      </c>
      <c r="AJ573" s="63"/>
      <c r="AK573" s="74" t="s">
        <v>1660</v>
      </c>
    </row>
    <row r="574" spans="1:37" ht="25.05" customHeight="1" x14ac:dyDescent="0.25">
      <c r="A574" s="269" t="s">
        <v>510</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60">
        <f>'Art. 121'!Q552</f>
        <v>0</v>
      </c>
      <c r="AE574" s="75">
        <f>IF(AG574=1,AK574,AG574)</f>
        <v>0</v>
      </c>
      <c r="AF574">
        <f>AD574/2</f>
        <v>0</v>
      </c>
      <c r="AG574" s="63">
        <f>IF(AND(AF574&gt;=0,AF574&lt;=1),1,"No aplica")</f>
        <v>1</v>
      </c>
      <c r="AH574" s="76">
        <f>AD574/(AG574*2)</f>
        <v>0</v>
      </c>
      <c r="AI574" s="77">
        <f>IF(AG574=1,AG574/$AG$579,"No aplica")</f>
        <v>0.2</v>
      </c>
      <c r="AJ574" s="77">
        <f>AF574*AI574</f>
        <v>0</v>
      </c>
      <c r="AK574" s="77">
        <f>AJ574*$AE$23</f>
        <v>0</v>
      </c>
    </row>
    <row r="575" spans="1:37" ht="25.05" customHeight="1" x14ac:dyDescent="0.25">
      <c r="A575" s="269" t="s">
        <v>511</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60">
        <f>'Art. 121'!Q553</f>
        <v>0</v>
      </c>
      <c r="AE575" s="75">
        <f>IF(AG575=1,AK575,AG575)</f>
        <v>0</v>
      </c>
      <c r="AF575">
        <f>AD575/2</f>
        <v>0</v>
      </c>
      <c r="AG575" s="63">
        <f>IF(AND(AF575&gt;=0,AF575&lt;=1),1,"No aplica")</f>
        <v>1</v>
      </c>
      <c r="AH575" s="76">
        <f>AD575/(AG575*2)</f>
        <v>0</v>
      </c>
      <c r="AI575" s="77">
        <f>IF(AG575=1,AG575/$AG$579,"No aplica")</f>
        <v>0.2</v>
      </c>
      <c r="AJ575" s="77">
        <f>AF575*AI575</f>
        <v>0</v>
      </c>
      <c r="AK575" s="77">
        <f>AJ575*$AE$23</f>
        <v>0</v>
      </c>
    </row>
    <row r="576" spans="1:37" ht="25.05" customHeight="1" x14ac:dyDescent="0.25">
      <c r="A576" s="269" t="s">
        <v>512</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60">
        <f>'Art. 121'!Q554</f>
        <v>0</v>
      </c>
      <c r="AE576" s="75">
        <f>IF(AG576=1,AK576,AG576)</f>
        <v>0</v>
      </c>
      <c r="AF576">
        <f>AD576/2</f>
        <v>0</v>
      </c>
      <c r="AG576" s="63">
        <f>IF(AND(AF576&gt;=0,AF576&lt;=1),1,"No aplica")</f>
        <v>1</v>
      </c>
      <c r="AH576" s="76">
        <f>AD576/(AG576*2)</f>
        <v>0</v>
      </c>
      <c r="AI576" s="77">
        <f>IF(AG576=1,AG576/$AG$579,"No aplica")</f>
        <v>0.2</v>
      </c>
      <c r="AJ576" s="77">
        <f>AF576*AI576</f>
        <v>0</v>
      </c>
      <c r="AK576" s="77">
        <f>AJ576*$AE$23</f>
        <v>0</v>
      </c>
    </row>
    <row r="577" spans="1:37" ht="25.05" customHeight="1" x14ac:dyDescent="0.25">
      <c r="A577" s="269" t="s">
        <v>513</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60">
        <f>'Art. 121'!Q555</f>
        <v>0</v>
      </c>
      <c r="AE577" s="75">
        <f>IF(AG577=1,AK577,AG577)</f>
        <v>0</v>
      </c>
      <c r="AF577">
        <f>AD577/2</f>
        <v>0</v>
      </c>
      <c r="AG577" s="63">
        <f>IF(AND(AF577&gt;=0,AF577&lt;=1),1,"No aplica")</f>
        <v>1</v>
      </c>
      <c r="AH577" s="76">
        <f>AD577/(AG577*2)</f>
        <v>0</v>
      </c>
      <c r="AI577" s="77">
        <f>IF(AG577=1,AG577/$AG$579,"No aplica")</f>
        <v>0.2</v>
      </c>
      <c r="AJ577" s="77">
        <f>AF577*AI577</f>
        <v>0</v>
      </c>
      <c r="AK577" s="77">
        <f>AJ577*$AE$23</f>
        <v>0</v>
      </c>
    </row>
    <row r="578" spans="1:37" ht="25.05" customHeight="1" x14ac:dyDescent="0.25">
      <c r="A578" s="269" t="s">
        <v>533</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60">
        <f>'Art. 121'!Q556</f>
        <v>0</v>
      </c>
      <c r="AE578" s="75">
        <f>IF(AG578=1,AK578,AG578)</f>
        <v>0</v>
      </c>
      <c r="AF578">
        <f>AD578/2</f>
        <v>0</v>
      </c>
      <c r="AG578" s="63">
        <f>IF(AND(AF578&gt;=0,AF578&lt;=1),1,"No aplica")</f>
        <v>1</v>
      </c>
      <c r="AH578" s="76">
        <f>AD578/(AG578*2)</f>
        <v>0</v>
      </c>
      <c r="AI578" s="77">
        <f>IF(AG578=1,AG578/$AG$579,"No aplica")</f>
        <v>0.2</v>
      </c>
      <c r="AJ578" s="77">
        <f>AF578*AI578</f>
        <v>0</v>
      </c>
      <c r="AK578" s="77">
        <f>AJ578*$AE$23</f>
        <v>0</v>
      </c>
    </row>
    <row r="579" spans="1:37" ht="25.05" customHeight="1" x14ac:dyDescent="0.25">
      <c r="A579" s="286" t="s">
        <v>1724</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5">
        <f>SUM(AE574:AE578)</f>
        <v>0</v>
      </c>
      <c r="AF579" s="50"/>
      <c r="AG579" s="63">
        <f>SUM(AG574:AG578)</f>
        <v>5</v>
      </c>
      <c r="AH579" s="78"/>
      <c r="AI579" s="79"/>
      <c r="AJ579" s="79"/>
      <c r="AK579" s="79"/>
    </row>
    <row r="580" spans="1:37" ht="25.05" customHeight="1" x14ac:dyDescent="0.25">
      <c r="A580" s="287" t="s">
        <v>1725</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5">
        <f>AE579/$AE$23*100</f>
        <v>0</v>
      </c>
      <c r="AF580" s="50"/>
      <c r="AG580" s="63"/>
      <c r="AH580" s="78"/>
      <c r="AI580" s="79"/>
      <c r="AJ580" s="79"/>
      <c r="AK580" s="79"/>
    </row>
    <row r="581" spans="1:37" ht="25.05"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5.05"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5.05" customHeight="1" x14ac:dyDescent="0.25">
      <c r="A583" s="289" t="s">
        <v>534</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70"/>
      <c r="AE583" s="70"/>
    </row>
    <row r="584" spans="1:37" ht="25.05"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5.05"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5.05" customHeight="1" x14ac:dyDescent="0.25">
      <c r="A586" s="290" t="s">
        <v>167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1" t="s">
        <v>188</v>
      </c>
      <c r="AE586" s="52" t="s">
        <v>8</v>
      </c>
      <c r="AF586" s="63" t="s">
        <v>1656</v>
      </c>
      <c r="AG586" s="63" t="s">
        <v>1657</v>
      </c>
      <c r="AH586" s="63" t="s">
        <v>1658</v>
      </c>
      <c r="AI586" s="74" t="s">
        <v>1659</v>
      </c>
      <c r="AJ586" s="63"/>
      <c r="AK586" s="74" t="s">
        <v>1660</v>
      </c>
    </row>
    <row r="587" spans="1:37" ht="25.05" customHeight="1" x14ac:dyDescent="0.25">
      <c r="A587" s="269" t="s">
        <v>190</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60">
        <f>'Art. 121'!Q565</f>
        <v>0</v>
      </c>
      <c r="AE587" s="75">
        <f t="shared" ref="AE587:AE611" si="126">IF(AG587=1,AK587,AG587)</f>
        <v>0</v>
      </c>
      <c r="AF587">
        <f t="shared" ref="AF587:AF611" si="127">AD587/2</f>
        <v>0</v>
      </c>
      <c r="AG587" s="63">
        <f t="shared" ref="AG587:AG611" si="128">IF(AND(AF587&gt;=0,AF587&lt;=1),1,"No aplica")</f>
        <v>1</v>
      </c>
      <c r="AH587" s="76">
        <f t="shared" ref="AH587:AH611" si="129">AD587/(AG587*2)</f>
        <v>0</v>
      </c>
      <c r="AI587" s="77">
        <f t="shared" ref="AI587:AI611" si="130">IF(AG587=1,AG587/$AG$612,"No aplica")</f>
        <v>0.04</v>
      </c>
      <c r="AJ587" s="77">
        <f t="shared" ref="AJ587:AJ611" si="131">AF587*AI587</f>
        <v>0</v>
      </c>
      <c r="AK587" s="77">
        <f t="shared" ref="AK587:AK611" si="132">AJ587*$AE$23</f>
        <v>0</v>
      </c>
    </row>
    <row r="588" spans="1:37" ht="25.05" customHeight="1" x14ac:dyDescent="0.25">
      <c r="A588" s="269" t="s">
        <v>191</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60">
        <f>'Art. 121'!Q566</f>
        <v>0</v>
      </c>
      <c r="AE588" s="75">
        <f t="shared" si="126"/>
        <v>0</v>
      </c>
      <c r="AF588">
        <f t="shared" si="127"/>
        <v>0</v>
      </c>
      <c r="AG588" s="63">
        <f t="shared" si="128"/>
        <v>1</v>
      </c>
      <c r="AH588" s="76">
        <f t="shared" si="129"/>
        <v>0</v>
      </c>
      <c r="AI588" s="77">
        <f t="shared" si="130"/>
        <v>0.04</v>
      </c>
      <c r="AJ588" s="77">
        <f t="shared" si="131"/>
        <v>0</v>
      </c>
      <c r="AK588" s="77">
        <f t="shared" si="132"/>
        <v>0</v>
      </c>
    </row>
    <row r="589" spans="1:37" ht="25.05" customHeight="1" x14ac:dyDescent="0.25">
      <c r="A589" s="269" t="s">
        <v>535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60">
        <f>'Art. 121'!Q567</f>
        <v>0</v>
      </c>
      <c r="AE589" s="75">
        <f t="shared" si="126"/>
        <v>0</v>
      </c>
      <c r="AF589">
        <f t="shared" si="127"/>
        <v>0</v>
      </c>
      <c r="AG589" s="63">
        <f t="shared" si="128"/>
        <v>1</v>
      </c>
      <c r="AH589" s="76">
        <f t="shared" si="129"/>
        <v>0</v>
      </c>
      <c r="AI589" s="77">
        <f t="shared" si="130"/>
        <v>0.04</v>
      </c>
      <c r="AJ589" s="77">
        <f t="shared" si="131"/>
        <v>0</v>
      </c>
      <c r="AK589" s="77">
        <f t="shared" si="132"/>
        <v>0</v>
      </c>
    </row>
    <row r="590" spans="1:37" ht="25.05" customHeight="1" x14ac:dyDescent="0.25">
      <c r="A590" s="269" t="s">
        <v>306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60">
        <f>'Art. 121'!Q568</f>
        <v>0</v>
      </c>
      <c r="AE590" s="75">
        <f t="shared" si="126"/>
        <v>0</v>
      </c>
      <c r="AF590">
        <f t="shared" si="127"/>
        <v>0</v>
      </c>
      <c r="AG590" s="63">
        <f t="shared" si="128"/>
        <v>1</v>
      </c>
      <c r="AH590" s="76">
        <f t="shared" si="129"/>
        <v>0</v>
      </c>
      <c r="AI590" s="77">
        <f t="shared" si="130"/>
        <v>0.04</v>
      </c>
      <c r="AJ590" s="77">
        <f t="shared" si="131"/>
        <v>0</v>
      </c>
      <c r="AK590" s="77">
        <f t="shared" si="132"/>
        <v>0</v>
      </c>
    </row>
    <row r="591" spans="1:37" ht="25.05" customHeight="1" x14ac:dyDescent="0.25">
      <c r="A591" s="269" t="s">
        <v>536</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60">
        <f>'Art. 121'!Q569</f>
        <v>0</v>
      </c>
      <c r="AE591" s="75">
        <f t="shared" si="126"/>
        <v>0</v>
      </c>
      <c r="AF591">
        <f t="shared" si="127"/>
        <v>0</v>
      </c>
      <c r="AG591" s="63">
        <f t="shared" si="128"/>
        <v>1</v>
      </c>
      <c r="AH591" s="76">
        <f t="shared" si="129"/>
        <v>0</v>
      </c>
      <c r="AI591" s="77">
        <f t="shared" si="130"/>
        <v>0.04</v>
      </c>
      <c r="AJ591" s="77">
        <f t="shared" si="131"/>
        <v>0</v>
      </c>
      <c r="AK591" s="77">
        <f t="shared" si="132"/>
        <v>0</v>
      </c>
    </row>
    <row r="592" spans="1:37" ht="25.05" customHeight="1" x14ac:dyDescent="0.25">
      <c r="A592" s="269" t="s">
        <v>537</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60">
        <f>'Art. 121'!Q570</f>
        <v>0</v>
      </c>
      <c r="AE592" s="75">
        <f t="shared" si="126"/>
        <v>0</v>
      </c>
      <c r="AF592">
        <f t="shared" si="127"/>
        <v>0</v>
      </c>
      <c r="AG592" s="63">
        <f t="shared" si="128"/>
        <v>1</v>
      </c>
      <c r="AH592" s="76">
        <f t="shared" si="129"/>
        <v>0</v>
      </c>
      <c r="AI592" s="77">
        <f t="shared" si="130"/>
        <v>0.04</v>
      </c>
      <c r="AJ592" s="77">
        <f t="shared" si="131"/>
        <v>0</v>
      </c>
      <c r="AK592" s="77">
        <f t="shared" si="132"/>
        <v>0</v>
      </c>
    </row>
    <row r="593" spans="1:37" ht="25.05" customHeight="1" x14ac:dyDescent="0.25">
      <c r="A593" s="269" t="s">
        <v>538</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60">
        <f>'Art. 121'!Q571</f>
        <v>0</v>
      </c>
      <c r="AE593" s="75">
        <f t="shared" si="126"/>
        <v>0</v>
      </c>
      <c r="AF593">
        <f t="shared" si="127"/>
        <v>0</v>
      </c>
      <c r="AG593" s="63">
        <f t="shared" si="128"/>
        <v>1</v>
      </c>
      <c r="AH593" s="76">
        <f t="shared" si="129"/>
        <v>0</v>
      </c>
      <c r="AI593" s="77">
        <f t="shared" si="130"/>
        <v>0.04</v>
      </c>
      <c r="AJ593" s="77">
        <f t="shared" si="131"/>
        <v>0</v>
      </c>
      <c r="AK593" s="77">
        <f t="shared" si="132"/>
        <v>0</v>
      </c>
    </row>
    <row r="594" spans="1:37" ht="25.05" customHeight="1" x14ac:dyDescent="0.25">
      <c r="A594" s="269" t="s">
        <v>539</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60">
        <f>'Art. 121'!Q572</f>
        <v>0</v>
      </c>
      <c r="AE594" s="75">
        <f t="shared" si="126"/>
        <v>0</v>
      </c>
      <c r="AF594">
        <f t="shared" si="127"/>
        <v>0</v>
      </c>
      <c r="AG594" s="63">
        <f t="shared" si="128"/>
        <v>1</v>
      </c>
      <c r="AH594" s="76">
        <f t="shared" si="129"/>
        <v>0</v>
      </c>
      <c r="AI594" s="77">
        <f t="shared" si="130"/>
        <v>0.04</v>
      </c>
      <c r="AJ594" s="77">
        <f t="shared" si="131"/>
        <v>0</v>
      </c>
      <c r="AK594" s="77">
        <f t="shared" si="132"/>
        <v>0</v>
      </c>
    </row>
    <row r="595" spans="1:37" ht="25.05" customHeight="1" x14ac:dyDescent="0.25">
      <c r="A595" s="269" t="s">
        <v>540</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60">
        <f>'Art. 121'!Q573</f>
        <v>0</v>
      </c>
      <c r="AE595" s="75">
        <f t="shared" si="126"/>
        <v>0</v>
      </c>
      <c r="AF595">
        <f t="shared" si="127"/>
        <v>0</v>
      </c>
      <c r="AG595" s="63">
        <f t="shared" si="128"/>
        <v>1</v>
      </c>
      <c r="AH595" s="76">
        <f t="shared" si="129"/>
        <v>0</v>
      </c>
      <c r="AI595" s="77">
        <f t="shared" si="130"/>
        <v>0.04</v>
      </c>
      <c r="AJ595" s="77">
        <f t="shared" si="131"/>
        <v>0</v>
      </c>
      <c r="AK595" s="77">
        <f t="shared" si="132"/>
        <v>0</v>
      </c>
    </row>
    <row r="596" spans="1:37" ht="25.05" customHeight="1" x14ac:dyDescent="0.25">
      <c r="A596" s="269" t="s">
        <v>541</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60">
        <f>'Art. 121'!Q574</f>
        <v>0</v>
      </c>
      <c r="AE596" s="75">
        <f t="shared" si="126"/>
        <v>0</v>
      </c>
      <c r="AF596">
        <f t="shared" si="127"/>
        <v>0</v>
      </c>
      <c r="AG596" s="63">
        <f t="shared" si="128"/>
        <v>1</v>
      </c>
      <c r="AH596" s="76">
        <f t="shared" si="129"/>
        <v>0</v>
      </c>
      <c r="AI596" s="77">
        <f t="shared" si="130"/>
        <v>0.04</v>
      </c>
      <c r="AJ596" s="77">
        <f t="shared" si="131"/>
        <v>0</v>
      </c>
      <c r="AK596" s="77">
        <f t="shared" si="132"/>
        <v>0</v>
      </c>
    </row>
    <row r="597" spans="1:37" ht="25.05" customHeight="1" x14ac:dyDescent="0.25">
      <c r="A597" s="269" t="s">
        <v>542</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60">
        <f>'Art. 121'!Q575</f>
        <v>0</v>
      </c>
      <c r="AE597" s="75">
        <f t="shared" si="126"/>
        <v>0</v>
      </c>
      <c r="AF597">
        <f t="shared" si="127"/>
        <v>0</v>
      </c>
      <c r="AG597" s="63">
        <f t="shared" si="128"/>
        <v>1</v>
      </c>
      <c r="AH597" s="76">
        <f t="shared" si="129"/>
        <v>0</v>
      </c>
      <c r="AI597" s="77">
        <f t="shared" si="130"/>
        <v>0.04</v>
      </c>
      <c r="AJ597" s="77">
        <f t="shared" si="131"/>
        <v>0</v>
      </c>
      <c r="AK597" s="77">
        <f t="shared" si="132"/>
        <v>0</v>
      </c>
    </row>
    <row r="598" spans="1:37" ht="25.05" customHeight="1" x14ac:dyDescent="0.25">
      <c r="A598" s="269" t="s">
        <v>543</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60">
        <f>'Art. 121'!Q576</f>
        <v>0</v>
      </c>
      <c r="AE598" s="75">
        <f t="shared" si="126"/>
        <v>0</v>
      </c>
      <c r="AF598">
        <f t="shared" si="127"/>
        <v>0</v>
      </c>
      <c r="AG598" s="63">
        <f t="shared" si="128"/>
        <v>1</v>
      </c>
      <c r="AH598" s="76">
        <f t="shared" si="129"/>
        <v>0</v>
      </c>
      <c r="AI598" s="77">
        <f t="shared" si="130"/>
        <v>0.04</v>
      </c>
      <c r="AJ598" s="77">
        <f t="shared" si="131"/>
        <v>0</v>
      </c>
      <c r="AK598" s="77">
        <f t="shared" si="132"/>
        <v>0</v>
      </c>
    </row>
    <row r="599" spans="1:37" ht="25.05" customHeight="1" x14ac:dyDescent="0.25">
      <c r="A599" s="269" t="s">
        <v>544</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60">
        <f>'Art. 121'!Q577</f>
        <v>0</v>
      </c>
      <c r="AE599" s="75">
        <f t="shared" si="126"/>
        <v>0</v>
      </c>
      <c r="AF599">
        <f t="shared" si="127"/>
        <v>0</v>
      </c>
      <c r="AG599" s="63">
        <f t="shared" si="128"/>
        <v>1</v>
      </c>
      <c r="AH599" s="76">
        <f t="shared" si="129"/>
        <v>0</v>
      </c>
      <c r="AI599" s="77">
        <f t="shared" si="130"/>
        <v>0.04</v>
      </c>
      <c r="AJ599" s="77">
        <f t="shared" si="131"/>
        <v>0</v>
      </c>
      <c r="AK599" s="77">
        <f t="shared" si="132"/>
        <v>0</v>
      </c>
    </row>
    <row r="600" spans="1:37" ht="25.05" customHeight="1" x14ac:dyDescent="0.25">
      <c r="A600" s="269" t="s">
        <v>545</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60">
        <f>'Art. 121'!Q578</f>
        <v>0</v>
      </c>
      <c r="AE600" s="75">
        <f t="shared" si="126"/>
        <v>0</v>
      </c>
      <c r="AF600">
        <f t="shared" si="127"/>
        <v>0</v>
      </c>
      <c r="AG600" s="63">
        <f t="shared" si="128"/>
        <v>1</v>
      </c>
      <c r="AH600" s="76">
        <f t="shared" si="129"/>
        <v>0</v>
      </c>
      <c r="AI600" s="77">
        <f t="shared" si="130"/>
        <v>0.04</v>
      </c>
      <c r="AJ600" s="77">
        <f t="shared" si="131"/>
        <v>0</v>
      </c>
      <c r="AK600" s="77">
        <f t="shared" si="132"/>
        <v>0</v>
      </c>
    </row>
    <row r="601" spans="1:37" ht="25.05" customHeight="1" x14ac:dyDescent="0.25">
      <c r="A601" s="269" t="s">
        <v>546</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60">
        <f>'Art. 121'!Q579</f>
        <v>0</v>
      </c>
      <c r="AE601" s="75">
        <f t="shared" si="126"/>
        <v>0</v>
      </c>
      <c r="AF601">
        <f t="shared" si="127"/>
        <v>0</v>
      </c>
      <c r="AG601" s="63">
        <f t="shared" si="128"/>
        <v>1</v>
      </c>
      <c r="AH601" s="76">
        <f t="shared" si="129"/>
        <v>0</v>
      </c>
      <c r="AI601" s="77">
        <f t="shared" si="130"/>
        <v>0.04</v>
      </c>
      <c r="AJ601" s="77">
        <f t="shared" si="131"/>
        <v>0</v>
      </c>
      <c r="AK601" s="77">
        <f t="shared" si="132"/>
        <v>0</v>
      </c>
    </row>
    <row r="602" spans="1:37" ht="25.05" customHeight="1" x14ac:dyDescent="0.25">
      <c r="A602" s="269" t="s">
        <v>547</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60">
        <f>'Art. 121'!Q580</f>
        <v>0</v>
      </c>
      <c r="AE602" s="75">
        <f t="shared" si="126"/>
        <v>0</v>
      </c>
      <c r="AF602">
        <f t="shared" si="127"/>
        <v>0</v>
      </c>
      <c r="AG602" s="63">
        <f t="shared" si="128"/>
        <v>1</v>
      </c>
      <c r="AH602" s="76">
        <f t="shared" si="129"/>
        <v>0</v>
      </c>
      <c r="AI602" s="77">
        <f t="shared" si="130"/>
        <v>0.04</v>
      </c>
      <c r="AJ602" s="77">
        <f t="shared" si="131"/>
        <v>0</v>
      </c>
      <c r="AK602" s="77">
        <f t="shared" si="132"/>
        <v>0</v>
      </c>
    </row>
    <row r="603" spans="1:37" ht="25.05" customHeight="1" x14ac:dyDescent="0.25">
      <c r="A603" s="269" t="s">
        <v>548</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60">
        <f>'Art. 121'!Q581</f>
        <v>0</v>
      </c>
      <c r="AE603" s="75">
        <f t="shared" si="126"/>
        <v>0</v>
      </c>
      <c r="AF603">
        <f t="shared" si="127"/>
        <v>0</v>
      </c>
      <c r="AG603" s="63">
        <f t="shared" si="128"/>
        <v>1</v>
      </c>
      <c r="AH603" s="76">
        <f t="shared" si="129"/>
        <v>0</v>
      </c>
      <c r="AI603" s="77">
        <f t="shared" si="130"/>
        <v>0.04</v>
      </c>
      <c r="AJ603" s="77">
        <f t="shared" si="131"/>
        <v>0</v>
      </c>
      <c r="AK603" s="77">
        <f t="shared" si="132"/>
        <v>0</v>
      </c>
    </row>
    <row r="604" spans="1:37" ht="25.05" customHeight="1" x14ac:dyDescent="0.25">
      <c r="A604" s="269" t="s">
        <v>549</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60">
        <f>'Art. 121'!Q582</f>
        <v>0</v>
      </c>
      <c r="AE604" s="75">
        <f t="shared" si="126"/>
        <v>0</v>
      </c>
      <c r="AF604">
        <f t="shared" si="127"/>
        <v>0</v>
      </c>
      <c r="AG604" s="63">
        <f t="shared" si="128"/>
        <v>1</v>
      </c>
      <c r="AH604" s="76">
        <f t="shared" si="129"/>
        <v>0</v>
      </c>
      <c r="AI604" s="77">
        <f t="shared" si="130"/>
        <v>0.04</v>
      </c>
      <c r="AJ604" s="77">
        <f t="shared" si="131"/>
        <v>0</v>
      </c>
      <c r="AK604" s="77">
        <f t="shared" si="132"/>
        <v>0</v>
      </c>
    </row>
    <row r="605" spans="1:37" ht="25.05" customHeight="1" x14ac:dyDescent="0.25">
      <c r="A605" s="269" t="s">
        <v>550</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60">
        <f>'Art. 121'!Q583</f>
        <v>0</v>
      </c>
      <c r="AE605" s="75">
        <f t="shared" si="126"/>
        <v>0</v>
      </c>
      <c r="AF605">
        <f t="shared" si="127"/>
        <v>0</v>
      </c>
      <c r="AG605" s="63">
        <f t="shared" si="128"/>
        <v>1</v>
      </c>
      <c r="AH605" s="76">
        <f t="shared" si="129"/>
        <v>0</v>
      </c>
      <c r="AI605" s="77">
        <f t="shared" si="130"/>
        <v>0.04</v>
      </c>
      <c r="AJ605" s="77">
        <f t="shared" si="131"/>
        <v>0</v>
      </c>
      <c r="AK605" s="77">
        <f t="shared" si="132"/>
        <v>0</v>
      </c>
    </row>
    <row r="606" spans="1:37" ht="25.05" customHeight="1" x14ac:dyDescent="0.25">
      <c r="A606" s="269" t="s">
        <v>551</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60">
        <f>'Art. 121'!Q584</f>
        <v>0</v>
      </c>
      <c r="AE606" s="75">
        <f t="shared" si="126"/>
        <v>0</v>
      </c>
      <c r="AF606">
        <f t="shared" si="127"/>
        <v>0</v>
      </c>
      <c r="AG606" s="63">
        <f t="shared" si="128"/>
        <v>1</v>
      </c>
      <c r="AH606" s="76">
        <f t="shared" si="129"/>
        <v>0</v>
      </c>
      <c r="AI606" s="77">
        <f t="shared" si="130"/>
        <v>0.04</v>
      </c>
      <c r="AJ606" s="77">
        <f t="shared" si="131"/>
        <v>0</v>
      </c>
      <c r="AK606" s="77">
        <f t="shared" si="132"/>
        <v>0</v>
      </c>
    </row>
    <row r="607" spans="1:37" ht="25.05" customHeight="1" x14ac:dyDescent="0.25">
      <c r="A607" s="269" t="s">
        <v>552</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60">
        <f>'Art. 121'!Q585</f>
        <v>0</v>
      </c>
      <c r="AE607" s="75">
        <f t="shared" si="126"/>
        <v>0</v>
      </c>
      <c r="AF607">
        <f t="shared" si="127"/>
        <v>0</v>
      </c>
      <c r="AG607" s="63">
        <f t="shared" si="128"/>
        <v>1</v>
      </c>
      <c r="AH607" s="76">
        <f t="shared" si="129"/>
        <v>0</v>
      </c>
      <c r="AI607" s="77">
        <f t="shared" si="130"/>
        <v>0.04</v>
      </c>
      <c r="AJ607" s="77">
        <f t="shared" si="131"/>
        <v>0</v>
      </c>
      <c r="AK607" s="77">
        <f t="shared" si="132"/>
        <v>0</v>
      </c>
    </row>
    <row r="608" spans="1:37" ht="25.05" customHeight="1" x14ac:dyDescent="0.25">
      <c r="A608" s="269" t="s">
        <v>553</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60">
        <f>'Art. 121'!Q586</f>
        <v>0</v>
      </c>
      <c r="AE608" s="75">
        <f t="shared" si="126"/>
        <v>0</v>
      </c>
      <c r="AF608">
        <f t="shared" si="127"/>
        <v>0</v>
      </c>
      <c r="AG608" s="63">
        <f t="shared" si="128"/>
        <v>1</v>
      </c>
      <c r="AH608" s="76">
        <f t="shared" si="129"/>
        <v>0</v>
      </c>
      <c r="AI608" s="77">
        <f t="shared" si="130"/>
        <v>0.04</v>
      </c>
      <c r="AJ608" s="77">
        <f t="shared" si="131"/>
        <v>0</v>
      </c>
      <c r="AK608" s="77">
        <f t="shared" si="132"/>
        <v>0</v>
      </c>
    </row>
    <row r="609" spans="1:37" ht="25.05" customHeight="1" x14ac:dyDescent="0.25">
      <c r="A609" s="269" t="s">
        <v>554</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60">
        <f>'Art. 121'!Q587</f>
        <v>0</v>
      </c>
      <c r="AE609" s="75">
        <f t="shared" si="126"/>
        <v>0</v>
      </c>
      <c r="AF609">
        <f t="shared" si="127"/>
        <v>0</v>
      </c>
      <c r="AG609" s="63">
        <f t="shared" si="128"/>
        <v>1</v>
      </c>
      <c r="AH609" s="76">
        <f t="shared" si="129"/>
        <v>0</v>
      </c>
      <c r="AI609" s="77">
        <f t="shared" si="130"/>
        <v>0.04</v>
      </c>
      <c r="AJ609" s="77">
        <f t="shared" si="131"/>
        <v>0</v>
      </c>
      <c r="AK609" s="77">
        <f t="shared" si="132"/>
        <v>0</v>
      </c>
    </row>
    <row r="610" spans="1:37" ht="25.05" customHeight="1" x14ac:dyDescent="0.25">
      <c r="A610" s="269" t="s">
        <v>555</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60">
        <f>'Art. 121'!Q588</f>
        <v>0</v>
      </c>
      <c r="AE610" s="75">
        <f t="shared" si="126"/>
        <v>0</v>
      </c>
      <c r="AF610">
        <f t="shared" si="127"/>
        <v>0</v>
      </c>
      <c r="AG610" s="63">
        <f t="shared" si="128"/>
        <v>1</v>
      </c>
      <c r="AH610" s="76">
        <f t="shared" si="129"/>
        <v>0</v>
      </c>
      <c r="AI610" s="77">
        <f t="shared" si="130"/>
        <v>0.04</v>
      </c>
      <c r="AJ610" s="77">
        <f t="shared" si="131"/>
        <v>0</v>
      </c>
      <c r="AK610" s="77">
        <f t="shared" si="132"/>
        <v>0</v>
      </c>
    </row>
    <row r="611" spans="1:37" ht="25.05" customHeight="1" x14ac:dyDescent="0.25">
      <c r="A611" s="269" t="s">
        <v>556</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60">
        <f>'Art. 121'!Q589</f>
        <v>0</v>
      </c>
      <c r="AE611" s="75">
        <f t="shared" si="126"/>
        <v>0</v>
      </c>
      <c r="AF611">
        <f t="shared" si="127"/>
        <v>0</v>
      </c>
      <c r="AG611" s="63">
        <f t="shared" si="128"/>
        <v>1</v>
      </c>
      <c r="AH611" s="76">
        <f t="shared" si="129"/>
        <v>0</v>
      </c>
      <c r="AI611" s="77">
        <f t="shared" si="130"/>
        <v>0.04</v>
      </c>
      <c r="AJ611" s="77">
        <f t="shared" si="131"/>
        <v>0</v>
      </c>
      <c r="AK611" s="77">
        <f t="shared" si="132"/>
        <v>0</v>
      </c>
    </row>
    <row r="612" spans="1:37" ht="25.05" customHeight="1" x14ac:dyDescent="0.25">
      <c r="A612" s="286" t="s">
        <v>1726</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5">
        <f>SUM(AE587:AE611)</f>
        <v>0</v>
      </c>
      <c r="AF612" s="50"/>
      <c r="AG612" s="63">
        <f>SUM(AG587:AG611)</f>
        <v>25</v>
      </c>
      <c r="AH612" s="78"/>
      <c r="AI612" s="79"/>
      <c r="AJ612" s="79"/>
      <c r="AK612" s="79"/>
    </row>
    <row r="613" spans="1:37" ht="25.05" customHeight="1" x14ac:dyDescent="0.25">
      <c r="A613" s="287" t="s">
        <v>1727</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5">
        <f>AE612/$AE$23*100</f>
        <v>0</v>
      </c>
      <c r="AF613" s="50"/>
      <c r="AG613" s="63"/>
      <c r="AH613" s="78"/>
      <c r="AI613" s="79"/>
      <c r="AJ613" s="79"/>
      <c r="AK613" s="79"/>
    </row>
    <row r="614" spans="1:37" ht="25.05"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5.05" customHeight="1" x14ac:dyDescent="0.25">
      <c r="A615" s="288" t="s">
        <v>197</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91" t="s">
        <v>188</v>
      </c>
      <c r="AE615" s="92" t="s">
        <v>8</v>
      </c>
      <c r="AF615" s="63" t="s">
        <v>1656</v>
      </c>
      <c r="AG615" s="63" t="s">
        <v>1657</v>
      </c>
      <c r="AH615" s="63" t="s">
        <v>1658</v>
      </c>
      <c r="AI615" s="74" t="s">
        <v>1659</v>
      </c>
      <c r="AJ615" s="63"/>
      <c r="AK615" s="74" t="s">
        <v>1660</v>
      </c>
    </row>
    <row r="616" spans="1:37" ht="25.05" customHeight="1" x14ac:dyDescent="0.25">
      <c r="A616" s="269" t="s">
        <v>557</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60">
        <f>'Art. 121'!Q592</f>
        <v>0</v>
      </c>
      <c r="AE616" s="75">
        <f>IF(AG616=1,AK616,AG616)</f>
        <v>0</v>
      </c>
      <c r="AF616">
        <f>AD616/2</f>
        <v>0</v>
      </c>
      <c r="AG616" s="63">
        <f>IF(AND(AF616&gt;=0,AF616&lt;=1),1,"No aplica")</f>
        <v>1</v>
      </c>
      <c r="AH616" s="76">
        <f>AD616/(AG616*2)</f>
        <v>0</v>
      </c>
      <c r="AI616" s="77">
        <f>IF(AG616=1,AG616/$AG$621,"No aplica")</f>
        <v>0.2</v>
      </c>
      <c r="AJ616" s="77">
        <f>AF616*AI616</f>
        <v>0</v>
      </c>
      <c r="AK616" s="77">
        <f>AJ616*$AE$23</f>
        <v>0</v>
      </c>
    </row>
    <row r="617" spans="1:37" ht="25.05" customHeight="1" x14ac:dyDescent="0.25">
      <c r="A617" s="269" t="s">
        <v>558</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60">
        <f>'Art. 121'!Q593</f>
        <v>0</v>
      </c>
      <c r="AE617" s="75">
        <f>IF(AG617=1,AK617,AG617)</f>
        <v>0</v>
      </c>
      <c r="AF617">
        <f>AD617/2</f>
        <v>0</v>
      </c>
      <c r="AG617" s="63">
        <f>IF(AND(AF617&gt;=0,AF617&lt;=1),1,"No aplica")</f>
        <v>1</v>
      </c>
      <c r="AH617" s="76">
        <f>AD617/(AG617*2)</f>
        <v>0</v>
      </c>
      <c r="AI617" s="77">
        <f>IF(AG617=1,AG617/$AG$621,"No aplica")</f>
        <v>0.2</v>
      </c>
      <c r="AJ617" s="77">
        <f>AF617*AI617</f>
        <v>0</v>
      </c>
      <c r="AK617" s="77">
        <f>AJ617*$AE$23</f>
        <v>0</v>
      </c>
    </row>
    <row r="618" spans="1:37" ht="25.05" customHeight="1" x14ac:dyDescent="0.25">
      <c r="A618" s="269" t="s">
        <v>559</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60">
        <f>'Art. 121'!Q594</f>
        <v>0</v>
      </c>
      <c r="AE618" s="75">
        <f>IF(AG618=1,AK618,AG618)</f>
        <v>0</v>
      </c>
      <c r="AF618">
        <f>AD618/2</f>
        <v>0</v>
      </c>
      <c r="AG618" s="63">
        <f>IF(AND(AF618&gt;=0,AF618&lt;=1),1,"No aplica")</f>
        <v>1</v>
      </c>
      <c r="AH618" s="76">
        <f>AD618/(AG618*2)</f>
        <v>0</v>
      </c>
      <c r="AI618" s="77">
        <f>IF(AG618=1,AG618/$AG$621,"No aplica")</f>
        <v>0.2</v>
      </c>
      <c r="AJ618" s="77">
        <f>AF618*AI618</f>
        <v>0</v>
      </c>
      <c r="AK618" s="77">
        <f>AJ618*$AE$23</f>
        <v>0</v>
      </c>
    </row>
    <row r="619" spans="1:37" ht="25.05" customHeight="1" x14ac:dyDescent="0.25">
      <c r="A619" s="269" t="s">
        <v>560</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60">
        <f>'Art. 121'!Q595</f>
        <v>0</v>
      </c>
      <c r="AE619" s="75">
        <f>IF(AG619=1,AK619,AG619)</f>
        <v>0</v>
      </c>
      <c r="AF619">
        <f>AD619/2</f>
        <v>0</v>
      </c>
      <c r="AG619" s="63">
        <f>IF(AND(AF619&gt;=0,AF619&lt;=1),1,"No aplica")</f>
        <v>1</v>
      </c>
      <c r="AH619" s="76">
        <f>AD619/(AG619*2)</f>
        <v>0</v>
      </c>
      <c r="AI619" s="77">
        <f>IF(AG619=1,AG619/$AG$621,"No aplica")</f>
        <v>0.2</v>
      </c>
      <c r="AJ619" s="77">
        <f>AF619*AI619</f>
        <v>0</v>
      </c>
      <c r="AK619" s="77">
        <f>AJ619*$AE$23</f>
        <v>0</v>
      </c>
    </row>
    <row r="620" spans="1:37" ht="25.05" customHeight="1" x14ac:dyDescent="0.25">
      <c r="A620" s="269" t="s">
        <v>561</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60">
        <f>'Art. 121'!Q596</f>
        <v>0</v>
      </c>
      <c r="AE620" s="75">
        <f>IF(AG620=1,AK620,AG620)</f>
        <v>0</v>
      </c>
      <c r="AF620">
        <f>AD620/2</f>
        <v>0</v>
      </c>
      <c r="AG620" s="63">
        <f>IF(AND(AF620&gt;=0,AF620&lt;=1),1,"No aplica")</f>
        <v>1</v>
      </c>
      <c r="AH620" s="76">
        <f>AD620/(AG620*2)</f>
        <v>0</v>
      </c>
      <c r="AI620" s="77">
        <f>IF(AG620=1,AG620/$AG$621,"No aplica")</f>
        <v>0.2</v>
      </c>
      <c r="AJ620" s="77">
        <f>AF620*AI620</f>
        <v>0</v>
      </c>
      <c r="AK620" s="77">
        <f>AJ620*$AE$23</f>
        <v>0</v>
      </c>
    </row>
    <row r="621" spans="1:37" ht="25.05" customHeight="1" x14ac:dyDescent="0.25">
      <c r="A621" s="286" t="s">
        <v>1728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5">
        <f>SUM(AE616:AE620)</f>
        <v>0</v>
      </c>
      <c r="AF621" s="50"/>
      <c r="AG621" s="63">
        <f>SUM(AG616:AG620)</f>
        <v>5</v>
      </c>
      <c r="AH621" s="78"/>
      <c r="AI621" s="79"/>
      <c r="AJ621" s="79"/>
      <c r="AK621" s="79"/>
    </row>
    <row r="622" spans="1:37" ht="25.05" customHeight="1" x14ac:dyDescent="0.25">
      <c r="A622" s="287" t="s">
        <v>1729</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5">
        <f>AE621/$AE$23*100</f>
        <v>0</v>
      </c>
      <c r="AF622" s="50"/>
      <c r="AG622" s="63"/>
      <c r="AH622" s="78"/>
      <c r="AI622" s="79"/>
      <c r="AJ622" s="79"/>
      <c r="AK622" s="79"/>
    </row>
    <row r="623" spans="1:37" ht="25.05"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5.05"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5.05" customHeight="1" x14ac:dyDescent="0.25">
      <c r="A625" s="289" t="s">
        <v>562</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70"/>
      <c r="AE625" s="70"/>
    </row>
    <row r="626" spans="1:37" ht="25.05"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5.05"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5.05" customHeight="1" x14ac:dyDescent="0.25">
      <c r="A628" s="290" t="s">
        <v>167</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1" t="s">
        <v>188</v>
      </c>
      <c r="AE628" s="52" t="s">
        <v>8</v>
      </c>
      <c r="AF628" s="63" t="s">
        <v>1656</v>
      </c>
      <c r="AG628" s="63" t="s">
        <v>1657</v>
      </c>
      <c r="AH628" s="63" t="s">
        <v>1658</v>
      </c>
      <c r="AI628" s="74" t="s">
        <v>1659</v>
      </c>
      <c r="AJ628" s="63"/>
      <c r="AK628" s="74" t="s">
        <v>1660</v>
      </c>
    </row>
    <row r="629" spans="1:37" ht="25.05" customHeight="1" x14ac:dyDescent="0.25">
      <c r="A629" s="269" t="s">
        <v>190</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60">
        <f>'Art. 121'!Q605</f>
        <v>0</v>
      </c>
      <c r="AE629" s="75">
        <f t="shared" ref="AE629:AE644" si="133">IF(AG629=1,AK629,AG629)</f>
        <v>0</v>
      </c>
      <c r="AF629">
        <f t="shared" ref="AF629:AF644" si="134">AD629/2</f>
        <v>0</v>
      </c>
      <c r="AG629" s="63">
        <f t="shared" ref="AG629:AG644" si="135">IF(AND(AF629&gt;=0,AF629&lt;=1),1,"No aplica")</f>
        <v>1</v>
      </c>
      <c r="AH629" s="76">
        <f t="shared" ref="AH629:AH644" si="136">AD629/(AG629*2)</f>
        <v>0</v>
      </c>
      <c r="AI629" s="77">
        <f t="shared" ref="AI629:AI644" si="137">IF(AG629=1,AG629/$AG$645,"No aplica")</f>
        <v>6.25E-2</v>
      </c>
      <c r="AJ629" s="77">
        <f t="shared" ref="AJ629:AJ644" si="138">AF629*AI629</f>
        <v>0</v>
      </c>
      <c r="AK629" s="77">
        <f t="shared" ref="AK629:AK644" si="139">AJ629*$AE$23</f>
        <v>0</v>
      </c>
    </row>
    <row r="630" spans="1:37" ht="25.05" customHeight="1" x14ac:dyDescent="0.25">
      <c r="A630" s="269" t="s">
        <v>191</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60">
        <f>'Art. 121'!Q606</f>
        <v>0</v>
      </c>
      <c r="AE630" s="75">
        <f t="shared" si="133"/>
        <v>0</v>
      </c>
      <c r="AF630">
        <f t="shared" si="134"/>
        <v>0</v>
      </c>
      <c r="AG630" s="63">
        <f t="shared" si="135"/>
        <v>1</v>
      </c>
      <c r="AH630" s="76">
        <f t="shared" si="136"/>
        <v>0</v>
      </c>
      <c r="AI630" s="77">
        <f t="shared" si="137"/>
        <v>6.25E-2</v>
      </c>
      <c r="AJ630" s="77">
        <f t="shared" si="138"/>
        <v>0</v>
      </c>
      <c r="AK630" s="77">
        <f t="shared" si="139"/>
        <v>0</v>
      </c>
    </row>
    <row r="631" spans="1:37" ht="25.05" customHeight="1" x14ac:dyDescent="0.25">
      <c r="A631" s="269" t="s">
        <v>563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60">
        <f>'Art. 121'!Q607</f>
        <v>0</v>
      </c>
      <c r="AE631" s="75">
        <f t="shared" si="133"/>
        <v>0</v>
      </c>
      <c r="AF631">
        <f t="shared" si="134"/>
        <v>0</v>
      </c>
      <c r="AG631" s="63">
        <f t="shared" si="135"/>
        <v>1</v>
      </c>
      <c r="AH631" s="76">
        <f t="shared" si="136"/>
        <v>0</v>
      </c>
      <c r="AI631" s="77">
        <f t="shared" si="137"/>
        <v>6.25E-2</v>
      </c>
      <c r="AJ631" s="77">
        <f t="shared" si="138"/>
        <v>0</v>
      </c>
      <c r="AK631" s="77">
        <f t="shared" si="139"/>
        <v>0</v>
      </c>
    </row>
    <row r="632" spans="1:37" ht="25.05" customHeight="1" x14ac:dyDescent="0.25">
      <c r="A632" s="269" t="s">
        <v>398</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60">
        <f>'Art. 121'!Q608</f>
        <v>0</v>
      </c>
      <c r="AE632" s="75">
        <f t="shared" si="133"/>
        <v>0</v>
      </c>
      <c r="AF632">
        <f t="shared" si="134"/>
        <v>0</v>
      </c>
      <c r="AG632" s="63">
        <f t="shared" si="135"/>
        <v>1</v>
      </c>
      <c r="AH632" s="76">
        <f t="shared" si="136"/>
        <v>0</v>
      </c>
      <c r="AI632" s="77">
        <f t="shared" si="137"/>
        <v>6.25E-2</v>
      </c>
      <c r="AJ632" s="77">
        <f t="shared" si="138"/>
        <v>0</v>
      </c>
      <c r="AK632" s="77">
        <f t="shared" si="139"/>
        <v>0</v>
      </c>
    </row>
    <row r="633" spans="1:37" ht="25.05" customHeight="1" x14ac:dyDescent="0.25">
      <c r="A633" s="269" t="s">
        <v>469</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60">
        <f>'Art. 121'!Q609</f>
        <v>0</v>
      </c>
      <c r="AE633" s="75">
        <f t="shared" si="133"/>
        <v>0</v>
      </c>
      <c r="AF633">
        <f t="shared" si="134"/>
        <v>0</v>
      </c>
      <c r="AG633" s="63">
        <f t="shared" si="135"/>
        <v>1</v>
      </c>
      <c r="AH633" s="76">
        <f t="shared" si="136"/>
        <v>0</v>
      </c>
      <c r="AI633" s="77">
        <f t="shared" si="137"/>
        <v>6.25E-2</v>
      </c>
      <c r="AJ633" s="77">
        <f t="shared" si="138"/>
        <v>0</v>
      </c>
      <c r="AK633" s="77">
        <f t="shared" si="139"/>
        <v>0</v>
      </c>
    </row>
    <row r="634" spans="1:37" ht="25.05" customHeight="1" x14ac:dyDescent="0.25">
      <c r="A634" s="269" t="s">
        <v>564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60">
        <f>'Art. 121'!Q610</f>
        <v>0</v>
      </c>
      <c r="AE634" s="75">
        <f t="shared" si="133"/>
        <v>0</v>
      </c>
      <c r="AF634">
        <f t="shared" si="134"/>
        <v>0</v>
      </c>
      <c r="AG634" s="63">
        <f t="shared" si="135"/>
        <v>1</v>
      </c>
      <c r="AH634" s="76">
        <f t="shared" si="136"/>
        <v>0</v>
      </c>
      <c r="AI634" s="77">
        <f t="shared" si="137"/>
        <v>6.25E-2</v>
      </c>
      <c r="AJ634" s="77">
        <f t="shared" si="138"/>
        <v>0</v>
      </c>
      <c r="AK634" s="77">
        <f t="shared" si="139"/>
        <v>0</v>
      </c>
    </row>
    <row r="635" spans="1:37" ht="25.05" customHeight="1" x14ac:dyDescent="0.25">
      <c r="A635" s="269" t="s">
        <v>565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60">
        <f>'Art. 121'!Q611</f>
        <v>0</v>
      </c>
      <c r="AE635" s="75">
        <f t="shared" si="133"/>
        <v>0</v>
      </c>
      <c r="AF635">
        <f t="shared" si="134"/>
        <v>0</v>
      </c>
      <c r="AG635" s="63">
        <f t="shared" si="135"/>
        <v>1</v>
      </c>
      <c r="AH635" s="76">
        <f t="shared" si="136"/>
        <v>0</v>
      </c>
      <c r="AI635" s="77">
        <f t="shared" si="137"/>
        <v>6.25E-2</v>
      </c>
      <c r="AJ635" s="77">
        <f t="shared" si="138"/>
        <v>0</v>
      </c>
      <c r="AK635" s="77">
        <f t="shared" si="139"/>
        <v>0</v>
      </c>
    </row>
    <row r="636" spans="1:37" ht="25.05" customHeight="1" x14ac:dyDescent="0.25">
      <c r="A636" s="269" t="s">
        <v>566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60">
        <f>'Art. 121'!Q612</f>
        <v>0</v>
      </c>
      <c r="AE636" s="75">
        <f t="shared" si="133"/>
        <v>0</v>
      </c>
      <c r="AF636">
        <f t="shared" si="134"/>
        <v>0</v>
      </c>
      <c r="AG636" s="63">
        <f t="shared" si="135"/>
        <v>1</v>
      </c>
      <c r="AH636" s="76">
        <f t="shared" si="136"/>
        <v>0</v>
      </c>
      <c r="AI636" s="77">
        <f t="shared" si="137"/>
        <v>6.25E-2</v>
      </c>
      <c r="AJ636" s="77">
        <f t="shared" si="138"/>
        <v>0</v>
      </c>
      <c r="AK636" s="77">
        <f t="shared" si="139"/>
        <v>0</v>
      </c>
    </row>
    <row r="637" spans="1:37" ht="25.05" customHeight="1" x14ac:dyDescent="0.25">
      <c r="A637" s="269" t="s">
        <v>567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60">
        <f>'Art. 121'!Q613</f>
        <v>0</v>
      </c>
      <c r="AE637" s="75">
        <f t="shared" si="133"/>
        <v>0</v>
      </c>
      <c r="AF637">
        <f t="shared" si="134"/>
        <v>0</v>
      </c>
      <c r="AG637" s="63">
        <f t="shared" si="135"/>
        <v>1</v>
      </c>
      <c r="AH637" s="76">
        <f t="shared" si="136"/>
        <v>0</v>
      </c>
      <c r="AI637" s="77">
        <f t="shared" si="137"/>
        <v>6.25E-2</v>
      </c>
      <c r="AJ637" s="77">
        <f t="shared" si="138"/>
        <v>0</v>
      </c>
      <c r="AK637" s="77">
        <f t="shared" si="139"/>
        <v>0</v>
      </c>
    </row>
    <row r="638" spans="1:37" ht="25.05" customHeight="1" x14ac:dyDescent="0.25">
      <c r="A638" s="269" t="s">
        <v>568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60">
        <f>'Art. 121'!Q614</f>
        <v>0</v>
      </c>
      <c r="AE638" s="75">
        <f t="shared" si="133"/>
        <v>0</v>
      </c>
      <c r="AF638">
        <f t="shared" si="134"/>
        <v>0</v>
      </c>
      <c r="AG638" s="63">
        <f t="shared" si="135"/>
        <v>1</v>
      </c>
      <c r="AH638" s="76">
        <f t="shared" si="136"/>
        <v>0</v>
      </c>
      <c r="AI638" s="77">
        <f t="shared" si="137"/>
        <v>6.25E-2</v>
      </c>
      <c r="AJ638" s="77">
        <f t="shared" si="138"/>
        <v>0</v>
      </c>
      <c r="AK638" s="77">
        <f t="shared" si="139"/>
        <v>0</v>
      </c>
    </row>
    <row r="639" spans="1:37" ht="25.05" customHeight="1" x14ac:dyDescent="0.25">
      <c r="A639" s="269" t="s">
        <v>569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60">
        <f>'Art. 121'!Q615</f>
        <v>0</v>
      </c>
      <c r="AE639" s="75">
        <f t="shared" si="133"/>
        <v>0</v>
      </c>
      <c r="AF639">
        <f t="shared" si="134"/>
        <v>0</v>
      </c>
      <c r="AG639" s="63">
        <f t="shared" si="135"/>
        <v>1</v>
      </c>
      <c r="AH639" s="76">
        <f t="shared" si="136"/>
        <v>0</v>
      </c>
      <c r="AI639" s="77">
        <f t="shared" si="137"/>
        <v>6.25E-2</v>
      </c>
      <c r="AJ639" s="77">
        <f t="shared" si="138"/>
        <v>0</v>
      </c>
      <c r="AK639" s="77">
        <f t="shared" si="139"/>
        <v>0</v>
      </c>
    </row>
    <row r="640" spans="1:37" ht="25.05" customHeight="1" x14ac:dyDescent="0.25">
      <c r="A640" s="269" t="s">
        <v>570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60">
        <f>'Art. 121'!Q616</f>
        <v>0</v>
      </c>
      <c r="AE640" s="75">
        <f t="shared" si="133"/>
        <v>0</v>
      </c>
      <c r="AF640">
        <f t="shared" si="134"/>
        <v>0</v>
      </c>
      <c r="AG640" s="63">
        <f t="shared" si="135"/>
        <v>1</v>
      </c>
      <c r="AH640" s="76">
        <f t="shared" si="136"/>
        <v>0</v>
      </c>
      <c r="AI640" s="77">
        <f t="shared" si="137"/>
        <v>6.25E-2</v>
      </c>
      <c r="AJ640" s="77">
        <f t="shared" si="138"/>
        <v>0</v>
      </c>
      <c r="AK640" s="77">
        <f t="shared" si="139"/>
        <v>0</v>
      </c>
    </row>
    <row r="641" spans="1:37" ht="25.05" customHeight="1" x14ac:dyDescent="0.25">
      <c r="A641" s="269" t="s">
        <v>571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60">
        <f>'Art. 121'!Q617</f>
        <v>0</v>
      </c>
      <c r="AE641" s="75">
        <f t="shared" si="133"/>
        <v>0</v>
      </c>
      <c r="AF641">
        <f t="shared" si="134"/>
        <v>0</v>
      </c>
      <c r="AG641" s="63">
        <f t="shared" si="135"/>
        <v>1</v>
      </c>
      <c r="AH641" s="76">
        <f t="shared" si="136"/>
        <v>0</v>
      </c>
      <c r="AI641" s="77">
        <f t="shared" si="137"/>
        <v>6.25E-2</v>
      </c>
      <c r="AJ641" s="77">
        <f t="shared" si="138"/>
        <v>0</v>
      </c>
      <c r="AK641" s="77">
        <f t="shared" si="139"/>
        <v>0</v>
      </c>
    </row>
    <row r="642" spans="1:37" ht="25.05" customHeight="1" x14ac:dyDescent="0.25">
      <c r="A642" s="269" t="s">
        <v>572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60">
        <f>'Art. 121'!Q618</f>
        <v>0</v>
      </c>
      <c r="AE642" s="75">
        <f t="shared" si="133"/>
        <v>0</v>
      </c>
      <c r="AF642">
        <f t="shared" si="134"/>
        <v>0</v>
      </c>
      <c r="AG642" s="63">
        <f t="shared" si="135"/>
        <v>1</v>
      </c>
      <c r="AH642" s="76">
        <f t="shared" si="136"/>
        <v>0</v>
      </c>
      <c r="AI642" s="77">
        <f t="shared" si="137"/>
        <v>6.25E-2</v>
      </c>
      <c r="AJ642" s="77">
        <f t="shared" si="138"/>
        <v>0</v>
      </c>
      <c r="AK642" s="77">
        <f t="shared" si="139"/>
        <v>0</v>
      </c>
    </row>
    <row r="643" spans="1:37" ht="25.05" customHeight="1" x14ac:dyDescent="0.25">
      <c r="A643" s="269" t="s">
        <v>573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60">
        <f>'Art. 121'!Q619</f>
        <v>0</v>
      </c>
      <c r="AE643" s="75">
        <f t="shared" si="133"/>
        <v>0</v>
      </c>
      <c r="AF643">
        <f t="shared" si="134"/>
        <v>0</v>
      </c>
      <c r="AG643" s="63">
        <f t="shared" si="135"/>
        <v>1</v>
      </c>
      <c r="AH643" s="76">
        <f t="shared" si="136"/>
        <v>0</v>
      </c>
      <c r="AI643" s="77">
        <f t="shared" si="137"/>
        <v>6.25E-2</v>
      </c>
      <c r="AJ643" s="77">
        <f t="shared" si="138"/>
        <v>0</v>
      </c>
      <c r="AK643" s="77">
        <f t="shared" si="139"/>
        <v>0</v>
      </c>
    </row>
    <row r="644" spans="1:37" ht="25.05" customHeight="1" x14ac:dyDescent="0.25">
      <c r="A644" s="269" t="s">
        <v>574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60">
        <f>'Art. 121'!Q620</f>
        <v>0</v>
      </c>
      <c r="AE644" s="75">
        <f t="shared" si="133"/>
        <v>0</v>
      </c>
      <c r="AF644">
        <f t="shared" si="134"/>
        <v>0</v>
      </c>
      <c r="AG644" s="63">
        <f t="shared" si="135"/>
        <v>1</v>
      </c>
      <c r="AH644" s="76">
        <f t="shared" si="136"/>
        <v>0</v>
      </c>
      <c r="AI644" s="77">
        <f t="shared" si="137"/>
        <v>6.25E-2</v>
      </c>
      <c r="AJ644" s="77">
        <f t="shared" si="138"/>
        <v>0</v>
      </c>
      <c r="AK644" s="77">
        <f t="shared" si="139"/>
        <v>0</v>
      </c>
    </row>
    <row r="645" spans="1:37" ht="25.05" customHeight="1" x14ac:dyDescent="0.25">
      <c r="A645" s="286" t="s">
        <v>1730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5">
        <f>SUM(AE629:AE644)</f>
        <v>0</v>
      </c>
      <c r="AF645" s="50"/>
      <c r="AG645" s="63">
        <f>SUM(AG629:AG644)</f>
        <v>16</v>
      </c>
      <c r="AH645" s="78"/>
      <c r="AI645" s="79"/>
      <c r="AJ645" s="79"/>
      <c r="AK645" s="79"/>
    </row>
    <row r="646" spans="1:37" ht="25.05" customHeight="1" x14ac:dyDescent="0.25">
      <c r="A646" s="287" t="s">
        <v>1731</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5">
        <f>AE645/$AE$23*100</f>
        <v>0</v>
      </c>
      <c r="AF646" s="50"/>
      <c r="AG646" s="63"/>
      <c r="AH646" s="78"/>
      <c r="AI646" s="79"/>
      <c r="AJ646" s="79"/>
      <c r="AK646" s="79"/>
    </row>
    <row r="647" spans="1:37" ht="25.05"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5.05" customHeight="1" x14ac:dyDescent="0.25">
      <c r="A648" s="288" t="s">
        <v>197</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91" t="s">
        <v>188</v>
      </c>
      <c r="AE648" s="92" t="s">
        <v>8</v>
      </c>
      <c r="AF648" s="63" t="s">
        <v>1656</v>
      </c>
      <c r="AG648" s="63" t="s">
        <v>1657</v>
      </c>
      <c r="AH648" s="63" t="s">
        <v>1658</v>
      </c>
      <c r="AI648" s="74" t="s">
        <v>1659</v>
      </c>
      <c r="AJ648" s="63"/>
      <c r="AK648" s="74" t="s">
        <v>1660</v>
      </c>
    </row>
    <row r="649" spans="1:37" ht="25.05" customHeight="1" x14ac:dyDescent="0.25">
      <c r="A649" s="269" t="s">
        <v>271</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60">
        <f>'Art. 121'!Q623</f>
        <v>0</v>
      </c>
      <c r="AE649" s="75">
        <f>IF(AG649=1,AK649,AG649)</f>
        <v>0</v>
      </c>
      <c r="AF649">
        <f>AD649/2</f>
        <v>0</v>
      </c>
      <c r="AG649" s="63">
        <f>IF(AND(AF649&gt;=0,AF649&lt;=1),1,"No aplica")</f>
        <v>1</v>
      </c>
      <c r="AH649" s="76">
        <f>AD649/(AG649*2)</f>
        <v>0</v>
      </c>
      <c r="AI649" s="77">
        <f>IF(AG649=1,AG649/$AG$654,"No aplica")</f>
        <v>0.2</v>
      </c>
      <c r="AJ649" s="77">
        <f>AF649*AI649</f>
        <v>0</v>
      </c>
      <c r="AK649" s="77">
        <f>AJ649*$AE$23</f>
        <v>0</v>
      </c>
    </row>
    <row r="650" spans="1:37" ht="25.05" customHeight="1" x14ac:dyDescent="0.25">
      <c r="A650" s="269" t="s">
        <v>272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60">
        <f>'Art. 121'!Q624</f>
        <v>0</v>
      </c>
      <c r="AE650" s="75">
        <f>IF(AG650=1,AK650,AG650)</f>
        <v>0</v>
      </c>
      <c r="AF650">
        <f>AD650/2</f>
        <v>0</v>
      </c>
      <c r="AG650" s="63">
        <f>IF(AND(AF650&gt;=0,AF650&lt;=1),1,"No aplica")</f>
        <v>1</v>
      </c>
      <c r="AH650" s="76">
        <f>AD650/(AG650*2)</f>
        <v>0</v>
      </c>
      <c r="AI650" s="77">
        <f>IF(AG650=1,AG650/$AG$654,"No aplica")</f>
        <v>0.2</v>
      </c>
      <c r="AJ650" s="77">
        <f>AF650*AI650</f>
        <v>0</v>
      </c>
      <c r="AK650" s="77">
        <f>AJ650*$AE$23</f>
        <v>0</v>
      </c>
    </row>
    <row r="651" spans="1:37" ht="25.05" customHeight="1" x14ac:dyDescent="0.25">
      <c r="A651" s="269" t="s">
        <v>273</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60">
        <f>'Art. 121'!Q625</f>
        <v>0</v>
      </c>
      <c r="AE651" s="75">
        <f>IF(AG651=1,AK651,AG651)</f>
        <v>0</v>
      </c>
      <c r="AF651">
        <f>AD651/2</f>
        <v>0</v>
      </c>
      <c r="AG651" s="63">
        <f>IF(AND(AF651&gt;=0,AF651&lt;=1),1,"No aplica")</f>
        <v>1</v>
      </c>
      <c r="AH651" s="76">
        <f>AD651/(AG651*2)</f>
        <v>0</v>
      </c>
      <c r="AI651" s="77">
        <f>IF(AG651=1,AG651/$AG$654,"No aplica")</f>
        <v>0.2</v>
      </c>
      <c r="AJ651" s="77">
        <f>AF651*AI651</f>
        <v>0</v>
      </c>
      <c r="AK651" s="77">
        <f>AJ651*$AE$23</f>
        <v>0</v>
      </c>
    </row>
    <row r="652" spans="1:37" ht="25.05" customHeight="1" x14ac:dyDescent="0.25">
      <c r="A652" s="269" t="s">
        <v>274</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60">
        <f>'Art. 121'!Q626</f>
        <v>0</v>
      </c>
      <c r="AE652" s="75">
        <f>IF(AG652=1,AK652,AG652)</f>
        <v>0</v>
      </c>
      <c r="AF652">
        <f>AD652/2</f>
        <v>0</v>
      </c>
      <c r="AG652" s="63">
        <f>IF(AND(AF652&gt;=0,AF652&lt;=1),1,"No aplica")</f>
        <v>1</v>
      </c>
      <c r="AH652" s="76">
        <f>AD652/(AG652*2)</f>
        <v>0</v>
      </c>
      <c r="AI652" s="77">
        <f>IF(AG652=1,AG652/$AG$654,"No aplica")</f>
        <v>0.2</v>
      </c>
      <c r="AJ652" s="77">
        <f>AF652*AI652</f>
        <v>0</v>
      </c>
      <c r="AK652" s="77">
        <f>AJ652*$AE$23</f>
        <v>0</v>
      </c>
    </row>
    <row r="653" spans="1:37" ht="25.05" customHeight="1" x14ac:dyDescent="0.25">
      <c r="A653" s="269" t="s">
        <v>575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60">
        <f>'Art. 121'!Q627</f>
        <v>0</v>
      </c>
      <c r="AE653" s="75">
        <f>IF(AG653=1,AK653,AG653)</f>
        <v>0</v>
      </c>
      <c r="AF653">
        <f>AD653/2</f>
        <v>0</v>
      </c>
      <c r="AG653" s="63">
        <f>IF(AND(AF653&gt;=0,AF653&lt;=1),1,"No aplica")</f>
        <v>1</v>
      </c>
      <c r="AH653" s="76">
        <f>AD653/(AG653*2)</f>
        <v>0</v>
      </c>
      <c r="AI653" s="77">
        <f>IF(AG653=1,AG653/$AG$654,"No aplica")</f>
        <v>0.2</v>
      </c>
      <c r="AJ653" s="77">
        <f>AF653*AI653</f>
        <v>0</v>
      </c>
      <c r="AK653" s="77">
        <f>AJ653*$AE$23</f>
        <v>0</v>
      </c>
    </row>
    <row r="654" spans="1:37" ht="25.05" customHeight="1" x14ac:dyDescent="0.25">
      <c r="A654" s="286" t="s">
        <v>1732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5">
        <f>SUM(AE649:AE653)</f>
        <v>0</v>
      </c>
      <c r="AF654" s="50"/>
      <c r="AG654" s="63">
        <f>SUM(AG649:AG653)</f>
        <v>5</v>
      </c>
      <c r="AH654" s="78"/>
      <c r="AI654" s="79"/>
      <c r="AJ654" s="79"/>
      <c r="AK654" s="79"/>
    </row>
    <row r="655" spans="1:37" ht="25.05" customHeight="1" x14ac:dyDescent="0.25">
      <c r="A655" s="287" t="s">
        <v>1733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5">
        <f>AE654/$AE$23*100</f>
        <v>0</v>
      </c>
      <c r="AF655" s="50"/>
      <c r="AG655" s="63"/>
      <c r="AH655" s="78"/>
      <c r="AI655" s="79"/>
      <c r="AJ655" s="79"/>
      <c r="AK655" s="79"/>
    </row>
    <row r="656" spans="1:37" ht="25.05"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5.05"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5.05" customHeight="1" x14ac:dyDescent="0.25">
      <c r="A658" s="289" t="s">
        <v>576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70"/>
      <c r="AE658" s="70"/>
    </row>
    <row r="659" spans="1:37" ht="25.05"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5.05"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5.05" customHeight="1" x14ac:dyDescent="0.25">
      <c r="A661" s="290" t="s">
        <v>167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1" t="s">
        <v>188</v>
      </c>
      <c r="AE661" s="52" t="s">
        <v>8</v>
      </c>
      <c r="AF661" s="63" t="s">
        <v>1656</v>
      </c>
      <c r="AG661" s="63" t="s">
        <v>1657</v>
      </c>
      <c r="AH661" s="63" t="s">
        <v>1658</v>
      </c>
      <c r="AI661" s="74" t="s">
        <v>1659</v>
      </c>
      <c r="AJ661" s="63"/>
      <c r="AK661" s="74" t="s">
        <v>1660</v>
      </c>
    </row>
    <row r="662" spans="1:37" ht="25.05" customHeight="1" x14ac:dyDescent="0.25">
      <c r="A662" s="269" t="s">
        <v>190</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60">
        <f>'Art. 121'!Q636</f>
        <v>0</v>
      </c>
      <c r="AE662" s="75">
        <f t="shared" ref="AE662:AE689" si="140">IF(AG662=1,AK662,AG662)</f>
        <v>0</v>
      </c>
      <c r="AF662">
        <f t="shared" ref="AF662:AF689" si="141">AD662/2</f>
        <v>0</v>
      </c>
      <c r="AG662" s="63">
        <f t="shared" ref="AG662:AG689" si="142">IF(AND(AF662&gt;=0,AF662&lt;=1),1,"No aplica")</f>
        <v>1</v>
      </c>
      <c r="AH662" s="76">
        <f t="shared" ref="AH662:AH689" si="143">AD662/(AG662*2)</f>
        <v>0</v>
      </c>
      <c r="AI662" s="77">
        <f t="shared" ref="AI662:AI689" si="144">IF(AG662=1,AG662/$AG$690,"No aplica")</f>
        <v>3.5714285714285712E-2</v>
      </c>
      <c r="AJ662" s="77">
        <f t="shared" ref="AJ662:AJ689" si="145">AF662*AI662</f>
        <v>0</v>
      </c>
      <c r="AK662" s="77">
        <f t="shared" ref="AK662:AK689" si="146">AJ662*$AE$23</f>
        <v>0</v>
      </c>
    </row>
    <row r="663" spans="1:37" ht="25.05" customHeight="1" x14ac:dyDescent="0.25">
      <c r="A663" s="269" t="s">
        <v>191</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60">
        <f>'Art. 121'!Q637</f>
        <v>0</v>
      </c>
      <c r="AE663" s="75">
        <f t="shared" si="140"/>
        <v>0</v>
      </c>
      <c r="AF663">
        <f t="shared" si="141"/>
        <v>0</v>
      </c>
      <c r="AG663" s="63">
        <f t="shared" si="142"/>
        <v>1</v>
      </c>
      <c r="AH663" s="76">
        <f t="shared" si="143"/>
        <v>0</v>
      </c>
      <c r="AI663" s="77">
        <f t="shared" si="144"/>
        <v>3.5714285714285712E-2</v>
      </c>
      <c r="AJ663" s="77">
        <f t="shared" si="145"/>
        <v>0</v>
      </c>
      <c r="AK663" s="77">
        <f t="shared" si="146"/>
        <v>0</v>
      </c>
    </row>
    <row r="664" spans="1:37" ht="25.05" customHeight="1" x14ac:dyDescent="0.25">
      <c r="A664" s="269" t="s">
        <v>577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60">
        <f>'Art. 121'!Q638</f>
        <v>0</v>
      </c>
      <c r="AE664" s="75">
        <f t="shared" si="140"/>
        <v>0</v>
      </c>
      <c r="AF664">
        <f t="shared" si="141"/>
        <v>0</v>
      </c>
      <c r="AG664" s="63">
        <f t="shared" si="142"/>
        <v>1</v>
      </c>
      <c r="AH664" s="76">
        <f t="shared" si="143"/>
        <v>0</v>
      </c>
      <c r="AI664" s="77">
        <f t="shared" si="144"/>
        <v>3.5714285714285712E-2</v>
      </c>
      <c r="AJ664" s="77">
        <f t="shared" si="145"/>
        <v>0</v>
      </c>
      <c r="AK664" s="77">
        <f t="shared" si="146"/>
        <v>0</v>
      </c>
    </row>
    <row r="665" spans="1:37" ht="25.05" customHeight="1" x14ac:dyDescent="0.25">
      <c r="A665" s="269" t="s">
        <v>578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60">
        <f>'Art. 121'!Q639</f>
        <v>0</v>
      </c>
      <c r="AE665" s="75">
        <f t="shared" si="140"/>
        <v>0</v>
      </c>
      <c r="AF665">
        <f t="shared" si="141"/>
        <v>0</v>
      </c>
      <c r="AG665" s="63">
        <f t="shared" si="142"/>
        <v>1</v>
      </c>
      <c r="AH665" s="76">
        <f t="shared" si="143"/>
        <v>0</v>
      </c>
      <c r="AI665" s="77">
        <f t="shared" si="144"/>
        <v>3.5714285714285712E-2</v>
      </c>
      <c r="AJ665" s="77">
        <f t="shared" si="145"/>
        <v>0</v>
      </c>
      <c r="AK665" s="77">
        <f t="shared" si="146"/>
        <v>0</v>
      </c>
    </row>
    <row r="666" spans="1:37" ht="25.05" customHeight="1" x14ac:dyDescent="0.25">
      <c r="A666" s="269" t="s">
        <v>579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60">
        <f>'Art. 121'!Q640</f>
        <v>0</v>
      </c>
      <c r="AE666" s="75">
        <f t="shared" si="140"/>
        <v>0</v>
      </c>
      <c r="AF666">
        <f t="shared" si="141"/>
        <v>0</v>
      </c>
      <c r="AG666" s="63">
        <f t="shared" si="142"/>
        <v>1</v>
      </c>
      <c r="AH666" s="76">
        <f t="shared" si="143"/>
        <v>0</v>
      </c>
      <c r="AI666" s="77">
        <f t="shared" si="144"/>
        <v>3.5714285714285712E-2</v>
      </c>
      <c r="AJ666" s="77">
        <f t="shared" si="145"/>
        <v>0</v>
      </c>
      <c r="AK666" s="77">
        <f t="shared" si="146"/>
        <v>0</v>
      </c>
    </row>
    <row r="667" spans="1:37" ht="25.05" customHeight="1" x14ac:dyDescent="0.25">
      <c r="A667" s="269" t="s">
        <v>580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60">
        <f>'Art. 121'!Q641</f>
        <v>0</v>
      </c>
      <c r="AE667" s="75">
        <f t="shared" si="140"/>
        <v>0</v>
      </c>
      <c r="AF667">
        <f t="shared" si="141"/>
        <v>0</v>
      </c>
      <c r="AG667" s="63">
        <f t="shared" si="142"/>
        <v>1</v>
      </c>
      <c r="AH667" s="76">
        <f t="shared" si="143"/>
        <v>0</v>
      </c>
      <c r="AI667" s="77">
        <f t="shared" si="144"/>
        <v>3.5714285714285712E-2</v>
      </c>
      <c r="AJ667" s="77">
        <f t="shared" si="145"/>
        <v>0</v>
      </c>
      <c r="AK667" s="77">
        <f t="shared" si="146"/>
        <v>0</v>
      </c>
    </row>
    <row r="668" spans="1:37" ht="25.05" customHeight="1" x14ac:dyDescent="0.25">
      <c r="A668" s="269" t="s">
        <v>581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60">
        <f>'Art. 121'!Q642</f>
        <v>0</v>
      </c>
      <c r="AE668" s="75">
        <f t="shared" si="140"/>
        <v>0</v>
      </c>
      <c r="AF668">
        <f t="shared" si="141"/>
        <v>0</v>
      </c>
      <c r="AG668" s="63">
        <f t="shared" si="142"/>
        <v>1</v>
      </c>
      <c r="AH668" s="76">
        <f t="shared" si="143"/>
        <v>0</v>
      </c>
      <c r="AI668" s="77">
        <f t="shared" si="144"/>
        <v>3.5714285714285712E-2</v>
      </c>
      <c r="AJ668" s="77">
        <f t="shared" si="145"/>
        <v>0</v>
      </c>
      <c r="AK668" s="77">
        <f t="shared" si="146"/>
        <v>0</v>
      </c>
    </row>
    <row r="669" spans="1:37" ht="25.05" customHeight="1" x14ac:dyDescent="0.25">
      <c r="A669" s="269" t="s">
        <v>582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60">
        <f>'Art. 121'!Q643</f>
        <v>0</v>
      </c>
      <c r="AE669" s="75">
        <f t="shared" si="140"/>
        <v>0</v>
      </c>
      <c r="AF669">
        <f t="shared" si="141"/>
        <v>0</v>
      </c>
      <c r="AG669" s="63">
        <f t="shared" si="142"/>
        <v>1</v>
      </c>
      <c r="AH669" s="76">
        <f t="shared" si="143"/>
        <v>0</v>
      </c>
      <c r="AI669" s="77">
        <f t="shared" si="144"/>
        <v>3.5714285714285712E-2</v>
      </c>
      <c r="AJ669" s="77">
        <f t="shared" si="145"/>
        <v>0</v>
      </c>
      <c r="AK669" s="77">
        <f t="shared" si="146"/>
        <v>0</v>
      </c>
    </row>
    <row r="670" spans="1:37" ht="25.05" customHeight="1" x14ac:dyDescent="0.25">
      <c r="A670" s="269" t="s">
        <v>583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60">
        <f>'Art. 121'!Q644</f>
        <v>0</v>
      </c>
      <c r="AE670" s="75">
        <f t="shared" si="140"/>
        <v>0</v>
      </c>
      <c r="AF670">
        <f t="shared" si="141"/>
        <v>0</v>
      </c>
      <c r="AG670" s="63">
        <f t="shared" si="142"/>
        <v>1</v>
      </c>
      <c r="AH670" s="76">
        <f t="shared" si="143"/>
        <v>0</v>
      </c>
      <c r="AI670" s="77">
        <f t="shared" si="144"/>
        <v>3.5714285714285712E-2</v>
      </c>
      <c r="AJ670" s="77">
        <f t="shared" si="145"/>
        <v>0</v>
      </c>
      <c r="AK670" s="77">
        <f t="shared" si="146"/>
        <v>0</v>
      </c>
    </row>
    <row r="671" spans="1:37" ht="25.05" customHeight="1" x14ac:dyDescent="0.25">
      <c r="A671" s="269" t="s">
        <v>584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60">
        <f>'Art. 121'!Q645</f>
        <v>0</v>
      </c>
      <c r="AE671" s="75">
        <f t="shared" si="140"/>
        <v>0</v>
      </c>
      <c r="AF671">
        <f t="shared" si="141"/>
        <v>0</v>
      </c>
      <c r="AG671" s="63">
        <f t="shared" si="142"/>
        <v>1</v>
      </c>
      <c r="AH671" s="76">
        <f t="shared" si="143"/>
        <v>0</v>
      </c>
      <c r="AI671" s="77">
        <f t="shared" si="144"/>
        <v>3.5714285714285712E-2</v>
      </c>
      <c r="AJ671" s="77">
        <f t="shared" si="145"/>
        <v>0</v>
      </c>
      <c r="AK671" s="77">
        <f t="shared" si="146"/>
        <v>0</v>
      </c>
    </row>
    <row r="672" spans="1:37" ht="25.05" customHeight="1" x14ac:dyDescent="0.25">
      <c r="A672" s="269" t="s">
        <v>585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60">
        <f>'Art. 121'!Q646</f>
        <v>0</v>
      </c>
      <c r="AE672" s="75">
        <f t="shared" si="140"/>
        <v>0</v>
      </c>
      <c r="AF672">
        <f t="shared" si="141"/>
        <v>0</v>
      </c>
      <c r="AG672" s="63">
        <f t="shared" si="142"/>
        <v>1</v>
      </c>
      <c r="AH672" s="76">
        <f t="shared" si="143"/>
        <v>0</v>
      </c>
      <c r="AI672" s="77">
        <f t="shared" si="144"/>
        <v>3.5714285714285712E-2</v>
      </c>
      <c r="AJ672" s="77">
        <f t="shared" si="145"/>
        <v>0</v>
      </c>
      <c r="AK672" s="77">
        <f t="shared" si="146"/>
        <v>0</v>
      </c>
    </row>
    <row r="673" spans="1:37" ht="25.05" customHeight="1" x14ac:dyDescent="0.25">
      <c r="A673" s="269" t="s">
        <v>586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60">
        <f>'Art. 121'!Q647</f>
        <v>0</v>
      </c>
      <c r="AE673" s="75">
        <f t="shared" si="140"/>
        <v>0</v>
      </c>
      <c r="AF673">
        <f t="shared" si="141"/>
        <v>0</v>
      </c>
      <c r="AG673" s="63">
        <f t="shared" si="142"/>
        <v>1</v>
      </c>
      <c r="AH673" s="76">
        <f t="shared" si="143"/>
        <v>0</v>
      </c>
      <c r="AI673" s="77">
        <f t="shared" si="144"/>
        <v>3.5714285714285712E-2</v>
      </c>
      <c r="AJ673" s="77">
        <f t="shared" si="145"/>
        <v>0</v>
      </c>
      <c r="AK673" s="77">
        <f t="shared" si="146"/>
        <v>0</v>
      </c>
    </row>
    <row r="674" spans="1:37" ht="25.05" customHeight="1" x14ac:dyDescent="0.25">
      <c r="A674" s="269" t="s">
        <v>587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60">
        <f>'Art. 121'!Q648</f>
        <v>0</v>
      </c>
      <c r="AE674" s="75">
        <f t="shared" si="140"/>
        <v>0</v>
      </c>
      <c r="AF674">
        <f t="shared" si="141"/>
        <v>0</v>
      </c>
      <c r="AG674" s="63">
        <f t="shared" si="142"/>
        <v>1</v>
      </c>
      <c r="AH674" s="76">
        <f t="shared" si="143"/>
        <v>0</v>
      </c>
      <c r="AI674" s="77">
        <f t="shared" si="144"/>
        <v>3.5714285714285712E-2</v>
      </c>
      <c r="AJ674" s="77">
        <f t="shared" si="145"/>
        <v>0</v>
      </c>
      <c r="AK674" s="77">
        <f t="shared" si="146"/>
        <v>0</v>
      </c>
    </row>
    <row r="675" spans="1:37" ht="25.05" customHeight="1" x14ac:dyDescent="0.25">
      <c r="A675" s="269" t="s">
        <v>588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60">
        <f>'Art. 121'!Q649</f>
        <v>0</v>
      </c>
      <c r="AE675" s="75">
        <f t="shared" si="140"/>
        <v>0</v>
      </c>
      <c r="AF675">
        <f t="shared" si="141"/>
        <v>0</v>
      </c>
      <c r="AG675" s="63">
        <f t="shared" si="142"/>
        <v>1</v>
      </c>
      <c r="AH675" s="76">
        <f t="shared" si="143"/>
        <v>0</v>
      </c>
      <c r="AI675" s="77">
        <f t="shared" si="144"/>
        <v>3.5714285714285712E-2</v>
      </c>
      <c r="AJ675" s="77">
        <f t="shared" si="145"/>
        <v>0</v>
      </c>
      <c r="AK675" s="77">
        <f t="shared" si="146"/>
        <v>0</v>
      </c>
    </row>
    <row r="676" spans="1:37" ht="25.05" customHeight="1" x14ac:dyDescent="0.25">
      <c r="A676" s="269" t="s">
        <v>589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60">
        <f>'Art. 121'!Q650</f>
        <v>0</v>
      </c>
      <c r="AE676" s="75">
        <f t="shared" si="140"/>
        <v>0</v>
      </c>
      <c r="AF676">
        <f t="shared" si="141"/>
        <v>0</v>
      </c>
      <c r="AG676" s="63">
        <f t="shared" si="142"/>
        <v>1</v>
      </c>
      <c r="AH676" s="76">
        <f t="shared" si="143"/>
        <v>0</v>
      </c>
      <c r="AI676" s="77">
        <f t="shared" si="144"/>
        <v>3.5714285714285712E-2</v>
      </c>
      <c r="AJ676" s="77">
        <f t="shared" si="145"/>
        <v>0</v>
      </c>
      <c r="AK676" s="77">
        <f t="shared" si="146"/>
        <v>0</v>
      </c>
    </row>
    <row r="677" spans="1:37" ht="25.05" customHeight="1" x14ac:dyDescent="0.25">
      <c r="A677" s="269" t="s">
        <v>590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60">
        <f>'Art. 121'!Q651</f>
        <v>0</v>
      </c>
      <c r="AE677" s="75">
        <f t="shared" si="140"/>
        <v>0</v>
      </c>
      <c r="AF677">
        <f t="shared" si="141"/>
        <v>0</v>
      </c>
      <c r="AG677" s="63">
        <f t="shared" si="142"/>
        <v>1</v>
      </c>
      <c r="AH677" s="76">
        <f t="shared" si="143"/>
        <v>0</v>
      </c>
      <c r="AI677" s="77">
        <f t="shared" si="144"/>
        <v>3.5714285714285712E-2</v>
      </c>
      <c r="AJ677" s="77">
        <f t="shared" si="145"/>
        <v>0</v>
      </c>
      <c r="AK677" s="77">
        <f t="shared" si="146"/>
        <v>0</v>
      </c>
    </row>
    <row r="678" spans="1:37" ht="25.05" customHeight="1" x14ac:dyDescent="0.25">
      <c r="A678" s="269" t="s">
        <v>591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60">
        <f>'Art. 121'!Q652</f>
        <v>0</v>
      </c>
      <c r="AE678" s="75">
        <f t="shared" si="140"/>
        <v>0</v>
      </c>
      <c r="AF678">
        <f t="shared" si="141"/>
        <v>0</v>
      </c>
      <c r="AG678" s="63">
        <f t="shared" si="142"/>
        <v>1</v>
      </c>
      <c r="AH678" s="76">
        <f t="shared" si="143"/>
        <v>0</v>
      </c>
      <c r="AI678" s="77">
        <f t="shared" si="144"/>
        <v>3.5714285714285712E-2</v>
      </c>
      <c r="AJ678" s="77">
        <f t="shared" si="145"/>
        <v>0</v>
      </c>
      <c r="AK678" s="77">
        <f t="shared" si="146"/>
        <v>0</v>
      </c>
    </row>
    <row r="679" spans="1:37" ht="25.05" customHeight="1" x14ac:dyDescent="0.25">
      <c r="A679" s="269" t="s">
        <v>592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60">
        <f>'Art. 121'!Q653</f>
        <v>0</v>
      </c>
      <c r="AE679" s="75">
        <f t="shared" si="140"/>
        <v>0</v>
      </c>
      <c r="AF679">
        <f t="shared" si="141"/>
        <v>0</v>
      </c>
      <c r="AG679" s="63">
        <f t="shared" si="142"/>
        <v>1</v>
      </c>
      <c r="AH679" s="76">
        <f t="shared" si="143"/>
        <v>0</v>
      </c>
      <c r="AI679" s="77">
        <f t="shared" si="144"/>
        <v>3.5714285714285712E-2</v>
      </c>
      <c r="AJ679" s="77">
        <f t="shared" si="145"/>
        <v>0</v>
      </c>
      <c r="AK679" s="77">
        <f t="shared" si="146"/>
        <v>0</v>
      </c>
    </row>
    <row r="680" spans="1:37" ht="25.05" customHeight="1" x14ac:dyDescent="0.25">
      <c r="A680" s="269" t="s">
        <v>593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60">
        <f>'Art. 121'!Q654</f>
        <v>0</v>
      </c>
      <c r="AE680" s="75">
        <f t="shared" si="140"/>
        <v>0</v>
      </c>
      <c r="AF680">
        <f t="shared" si="141"/>
        <v>0</v>
      </c>
      <c r="AG680" s="63">
        <f t="shared" si="142"/>
        <v>1</v>
      </c>
      <c r="AH680" s="76">
        <f t="shared" si="143"/>
        <v>0</v>
      </c>
      <c r="AI680" s="77">
        <f t="shared" si="144"/>
        <v>3.5714285714285712E-2</v>
      </c>
      <c r="AJ680" s="77">
        <f t="shared" si="145"/>
        <v>0</v>
      </c>
      <c r="AK680" s="77">
        <f t="shared" si="146"/>
        <v>0</v>
      </c>
    </row>
    <row r="681" spans="1:37" ht="25.05" customHeight="1" x14ac:dyDescent="0.25">
      <c r="A681" s="269" t="s">
        <v>594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60">
        <f>'Art. 121'!Q655</f>
        <v>0</v>
      </c>
      <c r="AE681" s="75">
        <f t="shared" si="140"/>
        <v>0</v>
      </c>
      <c r="AF681">
        <f t="shared" si="141"/>
        <v>0</v>
      </c>
      <c r="AG681" s="63">
        <f t="shared" si="142"/>
        <v>1</v>
      </c>
      <c r="AH681" s="76">
        <f t="shared" si="143"/>
        <v>0</v>
      </c>
      <c r="AI681" s="77">
        <f t="shared" si="144"/>
        <v>3.5714285714285712E-2</v>
      </c>
      <c r="AJ681" s="77">
        <f t="shared" si="145"/>
        <v>0</v>
      </c>
      <c r="AK681" s="77">
        <f t="shared" si="146"/>
        <v>0</v>
      </c>
    </row>
    <row r="682" spans="1:37" ht="25.05" customHeight="1" x14ac:dyDescent="0.25">
      <c r="A682" s="269" t="s">
        <v>595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60">
        <f>'Art. 121'!Q656</f>
        <v>0</v>
      </c>
      <c r="AE682" s="75">
        <f t="shared" si="140"/>
        <v>0</v>
      </c>
      <c r="AF682">
        <f t="shared" si="141"/>
        <v>0</v>
      </c>
      <c r="AG682" s="63">
        <f t="shared" si="142"/>
        <v>1</v>
      </c>
      <c r="AH682" s="76">
        <f t="shared" si="143"/>
        <v>0</v>
      </c>
      <c r="AI682" s="77">
        <f t="shared" si="144"/>
        <v>3.5714285714285712E-2</v>
      </c>
      <c r="AJ682" s="77">
        <f t="shared" si="145"/>
        <v>0</v>
      </c>
      <c r="AK682" s="77">
        <f t="shared" si="146"/>
        <v>0</v>
      </c>
    </row>
    <row r="683" spans="1:37" ht="25.05" customHeight="1" x14ac:dyDescent="0.25">
      <c r="A683" s="269" t="s">
        <v>596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60">
        <f>'Art. 121'!Q657</f>
        <v>0</v>
      </c>
      <c r="AE683" s="75">
        <f t="shared" si="140"/>
        <v>0</v>
      </c>
      <c r="AF683">
        <f t="shared" si="141"/>
        <v>0</v>
      </c>
      <c r="AG683" s="63">
        <f t="shared" si="142"/>
        <v>1</v>
      </c>
      <c r="AH683" s="76">
        <f t="shared" si="143"/>
        <v>0</v>
      </c>
      <c r="AI683" s="77">
        <f t="shared" si="144"/>
        <v>3.5714285714285712E-2</v>
      </c>
      <c r="AJ683" s="77">
        <f t="shared" si="145"/>
        <v>0</v>
      </c>
      <c r="AK683" s="77">
        <f t="shared" si="146"/>
        <v>0</v>
      </c>
    </row>
    <row r="684" spans="1:37" ht="25.05" customHeight="1" x14ac:dyDescent="0.25">
      <c r="A684" s="269" t="s">
        <v>597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60">
        <f>'Art. 121'!Q658</f>
        <v>0</v>
      </c>
      <c r="AE684" s="75">
        <f t="shared" si="140"/>
        <v>0</v>
      </c>
      <c r="AF684">
        <f t="shared" si="141"/>
        <v>0</v>
      </c>
      <c r="AG684" s="63">
        <f t="shared" si="142"/>
        <v>1</v>
      </c>
      <c r="AH684" s="76">
        <f t="shared" si="143"/>
        <v>0</v>
      </c>
      <c r="AI684" s="77">
        <f t="shared" si="144"/>
        <v>3.5714285714285712E-2</v>
      </c>
      <c r="AJ684" s="77">
        <f t="shared" si="145"/>
        <v>0</v>
      </c>
      <c r="AK684" s="77">
        <f t="shared" si="146"/>
        <v>0</v>
      </c>
    </row>
    <row r="685" spans="1:37" ht="25.05" customHeight="1" x14ac:dyDescent="0.25">
      <c r="A685" s="269" t="s">
        <v>598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60">
        <f>'Art. 121'!Q659</f>
        <v>0</v>
      </c>
      <c r="AE685" s="75">
        <f t="shared" si="140"/>
        <v>0</v>
      </c>
      <c r="AF685">
        <f t="shared" si="141"/>
        <v>0</v>
      </c>
      <c r="AG685" s="63">
        <f t="shared" si="142"/>
        <v>1</v>
      </c>
      <c r="AH685" s="76">
        <f t="shared" si="143"/>
        <v>0</v>
      </c>
      <c r="AI685" s="77">
        <f t="shared" si="144"/>
        <v>3.5714285714285712E-2</v>
      </c>
      <c r="AJ685" s="77">
        <f t="shared" si="145"/>
        <v>0</v>
      </c>
      <c r="AK685" s="77">
        <f t="shared" si="146"/>
        <v>0</v>
      </c>
    </row>
    <row r="686" spans="1:37" ht="25.05" customHeight="1" x14ac:dyDescent="0.25">
      <c r="A686" s="269" t="s">
        <v>599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60">
        <f>'Art. 121'!Q660</f>
        <v>0</v>
      </c>
      <c r="AE686" s="75">
        <f t="shared" si="140"/>
        <v>0</v>
      </c>
      <c r="AF686">
        <f t="shared" si="141"/>
        <v>0</v>
      </c>
      <c r="AG686" s="63">
        <f t="shared" si="142"/>
        <v>1</v>
      </c>
      <c r="AH686" s="76">
        <f t="shared" si="143"/>
        <v>0</v>
      </c>
      <c r="AI686" s="77">
        <f t="shared" si="144"/>
        <v>3.5714285714285712E-2</v>
      </c>
      <c r="AJ686" s="77">
        <f t="shared" si="145"/>
        <v>0</v>
      </c>
      <c r="AK686" s="77">
        <f t="shared" si="146"/>
        <v>0</v>
      </c>
    </row>
    <row r="687" spans="1:37" ht="25.05" customHeight="1" x14ac:dyDescent="0.25">
      <c r="A687" s="269" t="s">
        <v>600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60">
        <f>'Art. 121'!Q661</f>
        <v>0</v>
      </c>
      <c r="AE687" s="75">
        <f t="shared" si="140"/>
        <v>0</v>
      </c>
      <c r="AF687">
        <f t="shared" si="141"/>
        <v>0</v>
      </c>
      <c r="AG687" s="63">
        <f t="shared" si="142"/>
        <v>1</v>
      </c>
      <c r="AH687" s="76">
        <f t="shared" si="143"/>
        <v>0</v>
      </c>
      <c r="AI687" s="77">
        <f t="shared" si="144"/>
        <v>3.5714285714285712E-2</v>
      </c>
      <c r="AJ687" s="77">
        <f t="shared" si="145"/>
        <v>0</v>
      </c>
      <c r="AK687" s="77">
        <f t="shared" si="146"/>
        <v>0</v>
      </c>
    </row>
    <row r="688" spans="1:37" ht="25.05" customHeight="1" x14ac:dyDescent="0.25">
      <c r="A688" s="269" t="s">
        <v>601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60">
        <f>'Art. 121'!Q662</f>
        <v>0</v>
      </c>
      <c r="AE688" s="75">
        <f t="shared" si="140"/>
        <v>0</v>
      </c>
      <c r="AF688">
        <f t="shared" si="141"/>
        <v>0</v>
      </c>
      <c r="AG688" s="63">
        <f t="shared" si="142"/>
        <v>1</v>
      </c>
      <c r="AH688" s="76">
        <f t="shared" si="143"/>
        <v>0</v>
      </c>
      <c r="AI688" s="77">
        <f t="shared" si="144"/>
        <v>3.5714285714285712E-2</v>
      </c>
      <c r="AJ688" s="77">
        <f t="shared" si="145"/>
        <v>0</v>
      </c>
      <c r="AK688" s="77">
        <f t="shared" si="146"/>
        <v>0</v>
      </c>
    </row>
    <row r="689" spans="1:37" ht="25.05" customHeight="1" x14ac:dyDescent="0.25">
      <c r="A689" s="269" t="s">
        <v>602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60">
        <f>'Art. 121'!Q663</f>
        <v>0</v>
      </c>
      <c r="AE689" s="75">
        <f t="shared" si="140"/>
        <v>0</v>
      </c>
      <c r="AF689">
        <f t="shared" si="141"/>
        <v>0</v>
      </c>
      <c r="AG689" s="63">
        <f t="shared" si="142"/>
        <v>1</v>
      </c>
      <c r="AH689" s="76">
        <f t="shared" si="143"/>
        <v>0</v>
      </c>
      <c r="AI689" s="77">
        <f t="shared" si="144"/>
        <v>3.5714285714285712E-2</v>
      </c>
      <c r="AJ689" s="77">
        <f t="shared" si="145"/>
        <v>0</v>
      </c>
      <c r="AK689" s="77">
        <f t="shared" si="146"/>
        <v>0</v>
      </c>
    </row>
    <row r="690" spans="1:37" ht="25.05" customHeight="1" x14ac:dyDescent="0.25">
      <c r="A690" s="286" t="s">
        <v>1734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5">
        <f>SUM(AE662:AE689)</f>
        <v>0</v>
      </c>
      <c r="AF690" s="50"/>
      <c r="AG690" s="63">
        <f>SUM(AG662:AG689)</f>
        <v>28</v>
      </c>
      <c r="AH690" s="78"/>
      <c r="AI690" s="79"/>
      <c r="AJ690" s="79"/>
      <c r="AK690" s="79"/>
    </row>
    <row r="691" spans="1:37" ht="25.05" customHeight="1" x14ac:dyDescent="0.25">
      <c r="A691" s="287" t="s">
        <v>1735</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5">
        <f>AE690/$AE$23*100</f>
        <v>0</v>
      </c>
      <c r="AF691" s="50"/>
      <c r="AG691" s="63"/>
      <c r="AH691" s="78"/>
      <c r="AI691" s="79"/>
      <c r="AJ691" s="79"/>
      <c r="AK691" s="79"/>
    </row>
    <row r="692" spans="1:37" ht="25.05"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5.05" customHeight="1" x14ac:dyDescent="0.25">
      <c r="A693" s="288" t="s">
        <v>197</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91" t="s">
        <v>188</v>
      </c>
      <c r="AE693" s="92" t="s">
        <v>8</v>
      </c>
      <c r="AF693" s="63" t="s">
        <v>1656</v>
      </c>
      <c r="AG693" s="63" t="s">
        <v>1657</v>
      </c>
      <c r="AH693" s="63" t="s">
        <v>1658</v>
      </c>
      <c r="AI693" s="74" t="s">
        <v>1659</v>
      </c>
      <c r="AJ693" s="63"/>
      <c r="AK693" s="74" t="s">
        <v>1660</v>
      </c>
    </row>
    <row r="694" spans="1:37" ht="25.05" customHeight="1" x14ac:dyDescent="0.25">
      <c r="A694" s="269" t="s">
        <v>603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60">
        <f>'Art. 121'!Q666</f>
        <v>0</v>
      </c>
      <c r="AE694" s="75">
        <f>IF(AG694=1,AK694,AG694)</f>
        <v>0</v>
      </c>
      <c r="AF694">
        <f>AD694/2</f>
        <v>0</v>
      </c>
      <c r="AG694" s="63">
        <f>IF(AND(AF694&gt;=0,AF694&lt;=1),1,"No aplica")</f>
        <v>1</v>
      </c>
      <c r="AH694" s="76">
        <f>AD694/(AG694*2)</f>
        <v>0</v>
      </c>
      <c r="AI694" s="77">
        <f>IF(AG694=1,AG694/$AG$699,"No aplica")</f>
        <v>0.2</v>
      </c>
      <c r="AJ694" s="77">
        <f>AF694*AI694</f>
        <v>0</v>
      </c>
      <c r="AK694" s="77">
        <f>AJ694*$AE$23</f>
        <v>0</v>
      </c>
    </row>
    <row r="695" spans="1:37" ht="25.05" customHeight="1" x14ac:dyDescent="0.25">
      <c r="A695" s="269" t="s">
        <v>604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60">
        <f>'Art. 121'!Q667</f>
        <v>0</v>
      </c>
      <c r="AE695" s="75">
        <f>IF(AG695=1,AK695,AG695)</f>
        <v>0</v>
      </c>
      <c r="AF695">
        <f>AD695/2</f>
        <v>0</v>
      </c>
      <c r="AG695" s="63">
        <f>IF(AND(AF695&gt;=0,AF695&lt;=1),1,"No aplica")</f>
        <v>1</v>
      </c>
      <c r="AH695" s="76">
        <f>AD695/(AG695*2)</f>
        <v>0</v>
      </c>
      <c r="AI695" s="77">
        <f>IF(AG695=1,AG695/$AG$699,"No aplica")</f>
        <v>0.2</v>
      </c>
      <c r="AJ695" s="77">
        <f>AF695*AI695</f>
        <v>0</v>
      </c>
      <c r="AK695" s="77">
        <f>AJ695*$AE$23</f>
        <v>0</v>
      </c>
    </row>
    <row r="696" spans="1:37" ht="25.05" customHeight="1" x14ac:dyDescent="0.25">
      <c r="A696" s="269" t="s">
        <v>605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60">
        <f>'Art. 121'!Q668</f>
        <v>0</v>
      </c>
      <c r="AE696" s="75">
        <f>IF(AG696=1,AK696,AG696)</f>
        <v>0</v>
      </c>
      <c r="AF696">
        <f>AD696/2</f>
        <v>0</v>
      </c>
      <c r="AG696" s="63">
        <f>IF(AND(AF696&gt;=0,AF696&lt;=1),1,"No aplica")</f>
        <v>1</v>
      </c>
      <c r="AH696" s="76">
        <f>AD696/(AG696*2)</f>
        <v>0</v>
      </c>
      <c r="AI696" s="77">
        <f>IF(AG696=1,AG696/$AG$699,"No aplica")</f>
        <v>0.2</v>
      </c>
      <c r="AJ696" s="77">
        <f>AF696*AI696</f>
        <v>0</v>
      </c>
      <c r="AK696" s="77">
        <f>AJ696*$AE$23</f>
        <v>0</v>
      </c>
    </row>
    <row r="697" spans="1:37" ht="25.05" customHeight="1" x14ac:dyDescent="0.25">
      <c r="A697" s="269" t="s">
        <v>606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60">
        <f>'Art. 121'!Q669</f>
        <v>0</v>
      </c>
      <c r="AE697" s="75">
        <f>IF(AG697=1,AK697,AG697)</f>
        <v>0</v>
      </c>
      <c r="AF697">
        <f>AD697/2</f>
        <v>0</v>
      </c>
      <c r="AG697" s="63">
        <f>IF(AND(AF697&gt;=0,AF697&lt;=1),1,"No aplica")</f>
        <v>1</v>
      </c>
      <c r="AH697" s="76">
        <f>AD697/(AG697*2)</f>
        <v>0</v>
      </c>
      <c r="AI697" s="77">
        <f>IF(AG697=1,AG697/$AG$699,"No aplica")</f>
        <v>0.2</v>
      </c>
      <c r="AJ697" s="77">
        <f>AF697*AI697</f>
        <v>0</v>
      </c>
      <c r="AK697" s="77">
        <f>AJ697*$AE$23</f>
        <v>0</v>
      </c>
    </row>
    <row r="698" spans="1:37" ht="25.05" customHeight="1" x14ac:dyDescent="0.25">
      <c r="A698" s="269" t="s">
        <v>607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60">
        <f>'Art. 121'!Q670</f>
        <v>0</v>
      </c>
      <c r="AE698" s="75">
        <f>IF(AG698=1,AK698,AG698)</f>
        <v>0</v>
      </c>
      <c r="AF698">
        <f>AD698/2</f>
        <v>0</v>
      </c>
      <c r="AG698" s="63">
        <f>IF(AND(AF698&gt;=0,AF698&lt;=1),1,"No aplica")</f>
        <v>1</v>
      </c>
      <c r="AH698" s="76">
        <f>AD698/(AG698*2)</f>
        <v>0</v>
      </c>
      <c r="AI698" s="77">
        <f>IF(AG698=1,AG698/$AG$699,"No aplica")</f>
        <v>0.2</v>
      </c>
      <c r="AJ698" s="77">
        <f>AF698*AI698</f>
        <v>0</v>
      </c>
      <c r="AK698" s="77">
        <f>AJ698*$AE$23</f>
        <v>0</v>
      </c>
    </row>
    <row r="699" spans="1:37" ht="25.05" customHeight="1" x14ac:dyDescent="0.25">
      <c r="A699" s="286" t="s">
        <v>1736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5">
        <f>SUM(AE694:AE698)</f>
        <v>0</v>
      </c>
      <c r="AF699" s="50"/>
      <c r="AG699" s="63">
        <f>SUM(AG694:AG698)</f>
        <v>5</v>
      </c>
      <c r="AH699" s="78"/>
      <c r="AI699" s="79"/>
      <c r="AJ699" s="79"/>
      <c r="AK699" s="79"/>
    </row>
    <row r="700" spans="1:37" ht="25.05" customHeight="1" x14ac:dyDescent="0.25">
      <c r="A700" s="287" t="s">
        <v>1737</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5">
        <f>AE699/$AE$23*100</f>
        <v>0</v>
      </c>
      <c r="AF700" s="50"/>
      <c r="AG700" s="63"/>
      <c r="AH700" s="78"/>
      <c r="AI700" s="79"/>
      <c r="AJ700" s="79"/>
      <c r="AK700" s="79"/>
    </row>
    <row r="701" spans="1:37" ht="25.05"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5.05"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5.05" customHeight="1" x14ac:dyDescent="0.25">
      <c r="A703" s="289" t="s">
        <v>608</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70"/>
      <c r="AE703" s="70"/>
    </row>
    <row r="704" spans="1:37" ht="25.05"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5.05"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5.05" customHeight="1" x14ac:dyDescent="0.25">
      <c r="A706" s="290" t="s">
        <v>167</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1" t="s">
        <v>188</v>
      </c>
      <c r="AE706" s="52" t="s">
        <v>8</v>
      </c>
      <c r="AF706" s="63" t="s">
        <v>1656</v>
      </c>
      <c r="AG706" s="63" t="s">
        <v>1657</v>
      </c>
      <c r="AH706" s="63" t="s">
        <v>1658</v>
      </c>
      <c r="AI706" s="74" t="s">
        <v>1659</v>
      </c>
      <c r="AJ706" s="63"/>
      <c r="AK706" s="74" t="s">
        <v>1660</v>
      </c>
    </row>
    <row r="707" spans="1:37" ht="25.05" customHeight="1" x14ac:dyDescent="0.25">
      <c r="A707" s="269" t="s">
        <v>190</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60">
        <f>'Art. 121'!Q679</f>
        <v>0</v>
      </c>
      <c r="AE707" s="75">
        <f t="shared" ref="AE707:AE735" si="147">IF(AG707=1,AK707,AG707)</f>
        <v>0</v>
      </c>
      <c r="AF707">
        <f t="shared" ref="AF707:AF735" si="148">AD707/2</f>
        <v>0</v>
      </c>
      <c r="AG707" s="63">
        <f t="shared" ref="AG707:AG735" si="149">IF(AND(AF707&gt;=0,AF707&lt;=1),1,"No aplica")</f>
        <v>1</v>
      </c>
      <c r="AH707" s="76">
        <f t="shared" ref="AH707:AH735" si="150">AD707/(AG707*2)</f>
        <v>0</v>
      </c>
      <c r="AI707" s="77">
        <f t="shared" ref="AI707:AI735" si="151">IF(AG707=1,AG707/$AG$736,"No aplica")</f>
        <v>3.4482758620689655E-2</v>
      </c>
      <c r="AJ707" s="77">
        <f t="shared" ref="AJ707:AJ735" si="152">AF707*AI707</f>
        <v>0</v>
      </c>
      <c r="AK707" s="77">
        <f t="shared" ref="AK707:AK735" si="153">AJ707*$AE$23</f>
        <v>0</v>
      </c>
    </row>
    <row r="708" spans="1:37" ht="25.05" customHeight="1" x14ac:dyDescent="0.25">
      <c r="A708" s="269" t="s">
        <v>191</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60">
        <f>'Art. 121'!Q680</f>
        <v>0</v>
      </c>
      <c r="AE708" s="75">
        <f t="shared" si="147"/>
        <v>0</v>
      </c>
      <c r="AF708">
        <f t="shared" si="148"/>
        <v>0</v>
      </c>
      <c r="AG708" s="63">
        <f t="shared" si="149"/>
        <v>1</v>
      </c>
      <c r="AH708" s="76">
        <f t="shared" si="150"/>
        <v>0</v>
      </c>
      <c r="AI708" s="77">
        <f t="shared" si="151"/>
        <v>3.4482758620689655E-2</v>
      </c>
      <c r="AJ708" s="77">
        <f t="shared" si="152"/>
        <v>0</v>
      </c>
      <c r="AK708" s="77">
        <f t="shared" si="153"/>
        <v>0</v>
      </c>
    </row>
    <row r="709" spans="1:37" ht="25.05" customHeight="1" x14ac:dyDescent="0.25">
      <c r="A709" s="269" t="s">
        <v>609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60">
        <f>'Art. 121'!Q681</f>
        <v>0</v>
      </c>
      <c r="AE709" s="75">
        <f t="shared" si="147"/>
        <v>0</v>
      </c>
      <c r="AF709">
        <f t="shared" si="148"/>
        <v>0</v>
      </c>
      <c r="AG709" s="63">
        <f t="shared" si="149"/>
        <v>1</v>
      </c>
      <c r="AH709" s="76">
        <f t="shared" si="150"/>
        <v>0</v>
      </c>
      <c r="AI709" s="77">
        <f t="shared" si="151"/>
        <v>3.4482758620689655E-2</v>
      </c>
      <c r="AJ709" s="77">
        <f t="shared" si="152"/>
        <v>0</v>
      </c>
      <c r="AK709" s="77">
        <f t="shared" si="153"/>
        <v>0</v>
      </c>
    </row>
    <row r="710" spans="1:37" ht="25.05" customHeight="1" x14ac:dyDescent="0.25">
      <c r="A710" s="269" t="s">
        <v>610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60">
        <f>'Art. 121'!Q682</f>
        <v>0</v>
      </c>
      <c r="AE710" s="75">
        <f t="shared" si="147"/>
        <v>0</v>
      </c>
      <c r="AF710">
        <f t="shared" si="148"/>
        <v>0</v>
      </c>
      <c r="AG710" s="63">
        <f t="shared" si="149"/>
        <v>1</v>
      </c>
      <c r="AH710" s="76">
        <f t="shared" si="150"/>
        <v>0</v>
      </c>
      <c r="AI710" s="77">
        <f t="shared" si="151"/>
        <v>3.4482758620689655E-2</v>
      </c>
      <c r="AJ710" s="77">
        <f t="shared" si="152"/>
        <v>0</v>
      </c>
      <c r="AK710" s="77">
        <f t="shared" si="153"/>
        <v>0</v>
      </c>
    </row>
    <row r="711" spans="1:37" ht="25.05" customHeight="1" x14ac:dyDescent="0.25">
      <c r="A711" s="269" t="s">
        <v>611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60">
        <f>'Art. 121'!Q683</f>
        <v>0</v>
      </c>
      <c r="AE711" s="75">
        <f t="shared" si="147"/>
        <v>0</v>
      </c>
      <c r="AF711">
        <f t="shared" si="148"/>
        <v>0</v>
      </c>
      <c r="AG711" s="63">
        <f t="shared" si="149"/>
        <v>1</v>
      </c>
      <c r="AH711" s="76">
        <f t="shared" si="150"/>
        <v>0</v>
      </c>
      <c r="AI711" s="77">
        <f t="shared" si="151"/>
        <v>3.4482758620689655E-2</v>
      </c>
      <c r="AJ711" s="77">
        <f t="shared" si="152"/>
        <v>0</v>
      </c>
      <c r="AK711" s="77">
        <f t="shared" si="153"/>
        <v>0</v>
      </c>
    </row>
    <row r="712" spans="1:37" ht="25.05" customHeight="1" x14ac:dyDescent="0.25">
      <c r="A712" s="269" t="s">
        <v>612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60">
        <f>'Art. 121'!Q684</f>
        <v>0</v>
      </c>
      <c r="AE712" s="75">
        <f t="shared" si="147"/>
        <v>0</v>
      </c>
      <c r="AF712">
        <f t="shared" si="148"/>
        <v>0</v>
      </c>
      <c r="AG712" s="63">
        <f t="shared" si="149"/>
        <v>1</v>
      </c>
      <c r="AH712" s="76">
        <f t="shared" si="150"/>
        <v>0</v>
      </c>
      <c r="AI712" s="77">
        <f t="shared" si="151"/>
        <v>3.4482758620689655E-2</v>
      </c>
      <c r="AJ712" s="77">
        <f t="shared" si="152"/>
        <v>0</v>
      </c>
      <c r="AK712" s="77">
        <f t="shared" si="153"/>
        <v>0</v>
      </c>
    </row>
    <row r="713" spans="1:37" ht="25.05" customHeight="1" x14ac:dyDescent="0.25">
      <c r="A713" s="269" t="s">
        <v>613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60">
        <f>'Art. 121'!Q685</f>
        <v>0</v>
      </c>
      <c r="AE713" s="75">
        <f t="shared" si="147"/>
        <v>0</v>
      </c>
      <c r="AF713">
        <f t="shared" si="148"/>
        <v>0</v>
      </c>
      <c r="AG713" s="63">
        <f t="shared" si="149"/>
        <v>1</v>
      </c>
      <c r="AH713" s="76">
        <f t="shared" si="150"/>
        <v>0</v>
      </c>
      <c r="AI713" s="77">
        <f t="shared" si="151"/>
        <v>3.4482758620689655E-2</v>
      </c>
      <c r="AJ713" s="77">
        <f t="shared" si="152"/>
        <v>0</v>
      </c>
      <c r="AK713" s="77">
        <f t="shared" si="153"/>
        <v>0</v>
      </c>
    </row>
    <row r="714" spans="1:37" ht="25.05" customHeight="1" x14ac:dyDescent="0.25">
      <c r="A714" s="269" t="s">
        <v>614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60">
        <f>'Art. 121'!Q686</f>
        <v>0</v>
      </c>
      <c r="AE714" s="75">
        <f t="shared" si="147"/>
        <v>0</v>
      </c>
      <c r="AF714">
        <f t="shared" si="148"/>
        <v>0</v>
      </c>
      <c r="AG714" s="63">
        <f t="shared" si="149"/>
        <v>1</v>
      </c>
      <c r="AH714" s="76">
        <f t="shared" si="150"/>
        <v>0</v>
      </c>
      <c r="AI714" s="77">
        <f t="shared" si="151"/>
        <v>3.4482758620689655E-2</v>
      </c>
      <c r="AJ714" s="77">
        <f t="shared" si="152"/>
        <v>0</v>
      </c>
      <c r="AK714" s="77">
        <f t="shared" si="153"/>
        <v>0</v>
      </c>
    </row>
    <row r="715" spans="1:37" ht="25.05" customHeight="1" x14ac:dyDescent="0.25">
      <c r="A715" s="269" t="s">
        <v>615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60">
        <f>'Art. 121'!Q687</f>
        <v>0</v>
      </c>
      <c r="AE715" s="75">
        <f t="shared" si="147"/>
        <v>0</v>
      </c>
      <c r="AF715">
        <f t="shared" si="148"/>
        <v>0</v>
      </c>
      <c r="AG715" s="63">
        <f t="shared" si="149"/>
        <v>1</v>
      </c>
      <c r="AH715" s="76">
        <f t="shared" si="150"/>
        <v>0</v>
      </c>
      <c r="AI715" s="77">
        <f t="shared" si="151"/>
        <v>3.4482758620689655E-2</v>
      </c>
      <c r="AJ715" s="77">
        <f t="shared" si="152"/>
        <v>0</v>
      </c>
      <c r="AK715" s="77">
        <f t="shared" si="153"/>
        <v>0</v>
      </c>
    </row>
    <row r="716" spans="1:37" ht="25.05" customHeight="1" x14ac:dyDescent="0.25">
      <c r="A716" s="269" t="s">
        <v>616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60">
        <f>'Art. 121'!Q688</f>
        <v>0</v>
      </c>
      <c r="AE716" s="75">
        <f t="shared" si="147"/>
        <v>0</v>
      </c>
      <c r="AF716">
        <f t="shared" si="148"/>
        <v>0</v>
      </c>
      <c r="AG716" s="63">
        <f t="shared" si="149"/>
        <v>1</v>
      </c>
      <c r="AH716" s="76">
        <f t="shared" si="150"/>
        <v>0</v>
      </c>
      <c r="AI716" s="77">
        <f t="shared" si="151"/>
        <v>3.4482758620689655E-2</v>
      </c>
      <c r="AJ716" s="77">
        <f t="shared" si="152"/>
        <v>0</v>
      </c>
      <c r="AK716" s="77">
        <f t="shared" si="153"/>
        <v>0</v>
      </c>
    </row>
    <row r="717" spans="1:37" ht="25.05" customHeight="1" x14ac:dyDescent="0.25">
      <c r="A717" s="269" t="s">
        <v>617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60">
        <f>'Art. 121'!Q689</f>
        <v>0</v>
      </c>
      <c r="AE717" s="75">
        <f t="shared" si="147"/>
        <v>0</v>
      </c>
      <c r="AF717">
        <f t="shared" si="148"/>
        <v>0</v>
      </c>
      <c r="AG717" s="63">
        <f t="shared" si="149"/>
        <v>1</v>
      </c>
      <c r="AH717" s="76">
        <f t="shared" si="150"/>
        <v>0</v>
      </c>
      <c r="AI717" s="77">
        <f t="shared" si="151"/>
        <v>3.4482758620689655E-2</v>
      </c>
      <c r="AJ717" s="77">
        <f t="shared" si="152"/>
        <v>0</v>
      </c>
      <c r="AK717" s="77">
        <f t="shared" si="153"/>
        <v>0</v>
      </c>
    </row>
    <row r="718" spans="1:37" ht="25.05" customHeight="1" x14ac:dyDescent="0.25">
      <c r="A718" s="269" t="s">
        <v>618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60">
        <f>'Art. 121'!Q690</f>
        <v>0</v>
      </c>
      <c r="AE718" s="75">
        <f t="shared" si="147"/>
        <v>0</v>
      </c>
      <c r="AF718">
        <f t="shared" si="148"/>
        <v>0</v>
      </c>
      <c r="AG718" s="63">
        <f t="shared" si="149"/>
        <v>1</v>
      </c>
      <c r="AH718" s="76">
        <f t="shared" si="150"/>
        <v>0</v>
      </c>
      <c r="AI718" s="77">
        <f t="shared" si="151"/>
        <v>3.4482758620689655E-2</v>
      </c>
      <c r="AJ718" s="77">
        <f t="shared" si="152"/>
        <v>0</v>
      </c>
      <c r="AK718" s="77">
        <f t="shared" si="153"/>
        <v>0</v>
      </c>
    </row>
    <row r="719" spans="1:37" ht="25.05" customHeight="1" x14ac:dyDescent="0.25">
      <c r="A719" s="269" t="s">
        <v>619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60">
        <f>'Art. 121'!Q691</f>
        <v>0</v>
      </c>
      <c r="AE719" s="75">
        <f t="shared" si="147"/>
        <v>0</v>
      </c>
      <c r="AF719">
        <f t="shared" si="148"/>
        <v>0</v>
      </c>
      <c r="AG719" s="63">
        <f t="shared" si="149"/>
        <v>1</v>
      </c>
      <c r="AH719" s="76">
        <f t="shared" si="150"/>
        <v>0</v>
      </c>
      <c r="AI719" s="77">
        <f t="shared" si="151"/>
        <v>3.4482758620689655E-2</v>
      </c>
      <c r="AJ719" s="77">
        <f t="shared" si="152"/>
        <v>0</v>
      </c>
      <c r="AK719" s="77">
        <f t="shared" si="153"/>
        <v>0</v>
      </c>
    </row>
    <row r="720" spans="1:37" ht="25.05" customHeight="1" x14ac:dyDescent="0.25">
      <c r="A720" s="269" t="s">
        <v>620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60">
        <f>'Art. 121'!Q692</f>
        <v>0</v>
      </c>
      <c r="AE720" s="75">
        <f t="shared" si="147"/>
        <v>0</v>
      </c>
      <c r="AF720">
        <f t="shared" si="148"/>
        <v>0</v>
      </c>
      <c r="AG720" s="63">
        <f t="shared" si="149"/>
        <v>1</v>
      </c>
      <c r="AH720" s="76">
        <f t="shared" si="150"/>
        <v>0</v>
      </c>
      <c r="AI720" s="77">
        <f t="shared" si="151"/>
        <v>3.4482758620689655E-2</v>
      </c>
      <c r="AJ720" s="77">
        <f t="shared" si="152"/>
        <v>0</v>
      </c>
      <c r="AK720" s="77">
        <f t="shared" si="153"/>
        <v>0</v>
      </c>
    </row>
    <row r="721" spans="1:37" ht="25.05" customHeight="1" x14ac:dyDescent="0.25">
      <c r="A721" s="291" t="s">
        <v>621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60">
        <f>'Art. 121'!Q693</f>
        <v>0</v>
      </c>
      <c r="AE721" s="75">
        <f t="shared" si="147"/>
        <v>0</v>
      </c>
      <c r="AF721">
        <f t="shared" si="148"/>
        <v>0</v>
      </c>
      <c r="AG721" s="63">
        <f t="shared" si="149"/>
        <v>1</v>
      </c>
      <c r="AH721" s="76">
        <f t="shared" si="150"/>
        <v>0</v>
      </c>
      <c r="AI721" s="77">
        <f t="shared" si="151"/>
        <v>3.4482758620689655E-2</v>
      </c>
      <c r="AJ721" s="77">
        <f t="shared" si="152"/>
        <v>0</v>
      </c>
      <c r="AK721" s="77">
        <f t="shared" si="153"/>
        <v>0</v>
      </c>
    </row>
    <row r="722" spans="1:37" ht="25.05" customHeight="1" x14ac:dyDescent="0.25">
      <c r="A722" s="291" t="s">
        <v>622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60">
        <f>'Art. 121'!Q694</f>
        <v>0</v>
      </c>
      <c r="AE722" s="75">
        <f t="shared" si="147"/>
        <v>0</v>
      </c>
      <c r="AF722">
        <f t="shared" si="148"/>
        <v>0</v>
      </c>
      <c r="AG722" s="63">
        <f t="shared" si="149"/>
        <v>1</v>
      </c>
      <c r="AH722" s="76">
        <f t="shared" si="150"/>
        <v>0</v>
      </c>
      <c r="AI722" s="77">
        <f t="shared" si="151"/>
        <v>3.4482758620689655E-2</v>
      </c>
      <c r="AJ722" s="77">
        <f t="shared" si="152"/>
        <v>0</v>
      </c>
      <c r="AK722" s="77">
        <f t="shared" si="153"/>
        <v>0</v>
      </c>
    </row>
    <row r="723" spans="1:37" ht="25.05" customHeight="1" x14ac:dyDescent="0.25">
      <c r="A723" s="291" t="s">
        <v>591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60">
        <f>'Art. 121'!Q695</f>
        <v>0</v>
      </c>
      <c r="AE723" s="75">
        <f t="shared" si="147"/>
        <v>0</v>
      </c>
      <c r="AF723">
        <f t="shared" si="148"/>
        <v>0</v>
      </c>
      <c r="AG723" s="63">
        <f t="shared" si="149"/>
        <v>1</v>
      </c>
      <c r="AH723" s="76">
        <f t="shared" si="150"/>
        <v>0</v>
      </c>
      <c r="AI723" s="77">
        <f t="shared" si="151"/>
        <v>3.4482758620689655E-2</v>
      </c>
      <c r="AJ723" s="77">
        <f t="shared" si="152"/>
        <v>0</v>
      </c>
      <c r="AK723" s="77">
        <f t="shared" si="153"/>
        <v>0</v>
      </c>
    </row>
    <row r="724" spans="1:37" ht="25.05" customHeight="1" x14ac:dyDescent="0.25">
      <c r="A724" s="291" t="s">
        <v>623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60">
        <f>'Art. 121'!Q696</f>
        <v>0</v>
      </c>
      <c r="AE724" s="75">
        <f t="shared" si="147"/>
        <v>0</v>
      </c>
      <c r="AF724">
        <f t="shared" si="148"/>
        <v>0</v>
      </c>
      <c r="AG724" s="63">
        <f t="shared" si="149"/>
        <v>1</v>
      </c>
      <c r="AH724" s="76">
        <f t="shared" si="150"/>
        <v>0</v>
      </c>
      <c r="AI724" s="77">
        <f t="shared" si="151"/>
        <v>3.4482758620689655E-2</v>
      </c>
      <c r="AJ724" s="77">
        <f t="shared" si="152"/>
        <v>0</v>
      </c>
      <c r="AK724" s="77">
        <f t="shared" si="153"/>
        <v>0</v>
      </c>
    </row>
    <row r="725" spans="1:37" ht="25.05" customHeight="1" x14ac:dyDescent="0.25">
      <c r="A725" s="291" t="s">
        <v>593</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60">
        <f>'Art. 121'!Q697</f>
        <v>0</v>
      </c>
      <c r="AE725" s="75">
        <f t="shared" si="147"/>
        <v>0</v>
      </c>
      <c r="AF725">
        <f t="shared" si="148"/>
        <v>0</v>
      </c>
      <c r="AG725" s="63">
        <f t="shared" si="149"/>
        <v>1</v>
      </c>
      <c r="AH725" s="76">
        <f t="shared" si="150"/>
        <v>0</v>
      </c>
      <c r="AI725" s="77">
        <f t="shared" si="151"/>
        <v>3.4482758620689655E-2</v>
      </c>
      <c r="AJ725" s="77">
        <f t="shared" si="152"/>
        <v>0</v>
      </c>
      <c r="AK725" s="77">
        <f t="shared" si="153"/>
        <v>0</v>
      </c>
    </row>
    <row r="726" spans="1:37" ht="25.05" customHeight="1" x14ac:dyDescent="0.25">
      <c r="A726" s="291" t="s">
        <v>594</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60">
        <f>'Art. 121'!Q698</f>
        <v>0</v>
      </c>
      <c r="AE726" s="75">
        <f t="shared" si="147"/>
        <v>0</v>
      </c>
      <c r="AF726">
        <f t="shared" si="148"/>
        <v>0</v>
      </c>
      <c r="AG726" s="63">
        <f t="shared" si="149"/>
        <v>1</v>
      </c>
      <c r="AH726" s="76">
        <f t="shared" si="150"/>
        <v>0</v>
      </c>
      <c r="AI726" s="77">
        <f t="shared" si="151"/>
        <v>3.4482758620689655E-2</v>
      </c>
      <c r="AJ726" s="77">
        <f t="shared" si="152"/>
        <v>0</v>
      </c>
      <c r="AK726" s="77">
        <f t="shared" si="153"/>
        <v>0</v>
      </c>
    </row>
    <row r="727" spans="1:37" ht="25.05" customHeight="1" x14ac:dyDescent="0.25">
      <c r="A727" s="291" t="s">
        <v>624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60">
        <f>'Art. 121'!Q699</f>
        <v>0</v>
      </c>
      <c r="AE727" s="75">
        <f t="shared" si="147"/>
        <v>0</v>
      </c>
      <c r="AF727">
        <f t="shared" si="148"/>
        <v>0</v>
      </c>
      <c r="AG727" s="63">
        <f t="shared" si="149"/>
        <v>1</v>
      </c>
      <c r="AH727" s="76">
        <f t="shared" si="150"/>
        <v>0</v>
      </c>
      <c r="AI727" s="77">
        <f t="shared" si="151"/>
        <v>3.4482758620689655E-2</v>
      </c>
      <c r="AJ727" s="77">
        <f t="shared" si="152"/>
        <v>0</v>
      </c>
      <c r="AK727" s="77">
        <f t="shared" si="153"/>
        <v>0</v>
      </c>
    </row>
    <row r="728" spans="1:37" ht="25.05" customHeight="1" x14ac:dyDescent="0.25">
      <c r="A728" s="291" t="s">
        <v>625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60">
        <f>'Art. 121'!Q700</f>
        <v>0</v>
      </c>
      <c r="AE728" s="75">
        <f t="shared" si="147"/>
        <v>0</v>
      </c>
      <c r="AF728">
        <f t="shared" si="148"/>
        <v>0</v>
      </c>
      <c r="AG728" s="63">
        <f t="shared" si="149"/>
        <v>1</v>
      </c>
      <c r="AH728" s="76">
        <f t="shared" si="150"/>
        <v>0</v>
      </c>
      <c r="AI728" s="77">
        <f t="shared" si="151"/>
        <v>3.4482758620689655E-2</v>
      </c>
      <c r="AJ728" s="77">
        <f t="shared" si="152"/>
        <v>0</v>
      </c>
      <c r="AK728" s="77">
        <f t="shared" si="153"/>
        <v>0</v>
      </c>
    </row>
    <row r="729" spans="1:37" ht="25.05" customHeight="1" x14ac:dyDescent="0.25">
      <c r="A729" s="291" t="s">
        <v>626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60">
        <f>'Art. 121'!Q701</f>
        <v>0</v>
      </c>
      <c r="AE729" s="75">
        <f t="shared" si="147"/>
        <v>0</v>
      </c>
      <c r="AF729">
        <f t="shared" si="148"/>
        <v>0</v>
      </c>
      <c r="AG729" s="63">
        <f t="shared" si="149"/>
        <v>1</v>
      </c>
      <c r="AH729" s="76">
        <f t="shared" si="150"/>
        <v>0</v>
      </c>
      <c r="AI729" s="77">
        <f t="shared" si="151"/>
        <v>3.4482758620689655E-2</v>
      </c>
      <c r="AJ729" s="77">
        <f t="shared" si="152"/>
        <v>0</v>
      </c>
      <c r="AK729" s="77">
        <f t="shared" si="153"/>
        <v>0</v>
      </c>
    </row>
    <row r="730" spans="1:37" ht="25.05" customHeight="1" x14ac:dyDescent="0.25">
      <c r="A730" s="291" t="s">
        <v>598</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60">
        <f>'Art. 121'!Q702</f>
        <v>0</v>
      </c>
      <c r="AE730" s="75">
        <f t="shared" si="147"/>
        <v>0</v>
      </c>
      <c r="AF730">
        <f t="shared" si="148"/>
        <v>0</v>
      </c>
      <c r="AG730" s="63">
        <f t="shared" si="149"/>
        <v>1</v>
      </c>
      <c r="AH730" s="76">
        <f t="shared" si="150"/>
        <v>0</v>
      </c>
      <c r="AI730" s="77">
        <f t="shared" si="151"/>
        <v>3.4482758620689655E-2</v>
      </c>
      <c r="AJ730" s="77">
        <f t="shared" si="152"/>
        <v>0</v>
      </c>
      <c r="AK730" s="77">
        <f t="shared" si="153"/>
        <v>0</v>
      </c>
    </row>
    <row r="731" spans="1:37" ht="25.05" customHeight="1" x14ac:dyDescent="0.25">
      <c r="A731" s="291" t="s">
        <v>627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60">
        <f>'Art. 121'!Q703</f>
        <v>0</v>
      </c>
      <c r="AE731" s="75">
        <f t="shared" si="147"/>
        <v>0</v>
      </c>
      <c r="AF731">
        <f t="shared" si="148"/>
        <v>0</v>
      </c>
      <c r="AG731" s="63">
        <f t="shared" si="149"/>
        <v>1</v>
      </c>
      <c r="AH731" s="76">
        <f t="shared" si="150"/>
        <v>0</v>
      </c>
      <c r="AI731" s="77">
        <f t="shared" si="151"/>
        <v>3.4482758620689655E-2</v>
      </c>
      <c r="AJ731" s="77">
        <f t="shared" si="152"/>
        <v>0</v>
      </c>
      <c r="AK731" s="77">
        <f t="shared" si="153"/>
        <v>0</v>
      </c>
    </row>
    <row r="732" spans="1:37" ht="25.05" customHeight="1" x14ac:dyDescent="0.25">
      <c r="A732" s="291" t="s">
        <v>628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0">
        <f>'Art. 121'!Q704</f>
        <v>0</v>
      </c>
      <c r="AE732" s="75">
        <f t="shared" si="147"/>
        <v>0</v>
      </c>
      <c r="AF732">
        <f t="shared" si="148"/>
        <v>0</v>
      </c>
      <c r="AG732" s="63">
        <f t="shared" si="149"/>
        <v>1</v>
      </c>
      <c r="AH732" s="76">
        <f t="shared" si="150"/>
        <v>0</v>
      </c>
      <c r="AI732" s="77">
        <f t="shared" si="151"/>
        <v>3.4482758620689655E-2</v>
      </c>
      <c r="AJ732" s="77">
        <f t="shared" si="152"/>
        <v>0</v>
      </c>
      <c r="AK732" s="77">
        <f t="shared" si="153"/>
        <v>0</v>
      </c>
    </row>
    <row r="733" spans="1:37" ht="25.05" customHeight="1" x14ac:dyDescent="0.25">
      <c r="A733" s="291" t="s">
        <v>629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0">
        <f>'Art. 121'!Q705</f>
        <v>0</v>
      </c>
      <c r="AE733" s="75">
        <f t="shared" si="147"/>
        <v>0</v>
      </c>
      <c r="AF733">
        <f t="shared" si="148"/>
        <v>0</v>
      </c>
      <c r="AG733" s="63">
        <f t="shared" si="149"/>
        <v>1</v>
      </c>
      <c r="AH733" s="76">
        <f t="shared" si="150"/>
        <v>0</v>
      </c>
      <c r="AI733" s="77">
        <f t="shared" si="151"/>
        <v>3.4482758620689655E-2</v>
      </c>
      <c r="AJ733" s="77">
        <f t="shared" si="152"/>
        <v>0</v>
      </c>
      <c r="AK733" s="77">
        <f t="shared" si="153"/>
        <v>0</v>
      </c>
    </row>
    <row r="734" spans="1:37" ht="25.05" customHeight="1" x14ac:dyDescent="0.25">
      <c r="A734" s="291" t="s">
        <v>630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60">
        <f>'Art. 121'!Q706</f>
        <v>0</v>
      </c>
      <c r="AE734" s="75">
        <f t="shared" si="147"/>
        <v>0</v>
      </c>
      <c r="AF734">
        <f t="shared" si="148"/>
        <v>0</v>
      </c>
      <c r="AG734" s="63">
        <f t="shared" si="149"/>
        <v>1</v>
      </c>
      <c r="AH734" s="76">
        <f t="shared" si="150"/>
        <v>0</v>
      </c>
      <c r="AI734" s="77">
        <f t="shared" si="151"/>
        <v>3.4482758620689655E-2</v>
      </c>
      <c r="AJ734" s="77">
        <f t="shared" si="152"/>
        <v>0</v>
      </c>
      <c r="AK734" s="77">
        <f t="shared" si="153"/>
        <v>0</v>
      </c>
    </row>
    <row r="735" spans="1:37" ht="25.05" customHeight="1" x14ac:dyDescent="0.25">
      <c r="A735" s="291" t="s">
        <v>631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60">
        <f>'Art. 121'!Q707</f>
        <v>0</v>
      </c>
      <c r="AE735" s="75">
        <f t="shared" si="147"/>
        <v>0</v>
      </c>
      <c r="AF735">
        <f t="shared" si="148"/>
        <v>0</v>
      </c>
      <c r="AG735" s="63">
        <f t="shared" si="149"/>
        <v>1</v>
      </c>
      <c r="AH735" s="76">
        <f t="shared" si="150"/>
        <v>0</v>
      </c>
      <c r="AI735" s="77">
        <f t="shared" si="151"/>
        <v>3.4482758620689655E-2</v>
      </c>
      <c r="AJ735" s="77">
        <f t="shared" si="152"/>
        <v>0</v>
      </c>
      <c r="AK735" s="77">
        <f t="shared" si="153"/>
        <v>0</v>
      </c>
    </row>
    <row r="736" spans="1:37" ht="25.05" customHeight="1" x14ac:dyDescent="0.25">
      <c r="A736" s="286" t="s">
        <v>1738</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5">
        <f>SUM(AE707:AE735)</f>
        <v>0</v>
      </c>
      <c r="AF736" s="50"/>
      <c r="AG736" s="63">
        <f>SUM(AG707:AG735)</f>
        <v>29</v>
      </c>
      <c r="AH736" s="78"/>
      <c r="AI736" s="79"/>
      <c r="AJ736" s="79"/>
      <c r="AK736" s="79"/>
    </row>
    <row r="737" spans="1:37" ht="25.05" customHeight="1" x14ac:dyDescent="0.25">
      <c r="A737" s="287" t="s">
        <v>1739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5">
        <f>AE736/$AE$23*100</f>
        <v>0</v>
      </c>
      <c r="AF737" s="50"/>
      <c r="AG737" s="63"/>
      <c r="AH737" s="78"/>
      <c r="AI737" s="79"/>
      <c r="AJ737" s="79"/>
      <c r="AK737" s="79"/>
    </row>
    <row r="738" spans="1:37" ht="25.05"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5.05" customHeight="1" x14ac:dyDescent="0.25">
      <c r="A739" s="288" t="s">
        <v>197</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91" t="s">
        <v>188</v>
      </c>
      <c r="AE739" s="92" t="s">
        <v>8</v>
      </c>
      <c r="AF739" s="63" t="s">
        <v>1656</v>
      </c>
      <c r="AG739" s="63" t="s">
        <v>1657</v>
      </c>
      <c r="AH739" s="63" t="s">
        <v>1658</v>
      </c>
      <c r="AI739" s="74" t="s">
        <v>1659</v>
      </c>
      <c r="AJ739" s="63"/>
      <c r="AK739" s="74" t="s">
        <v>1660</v>
      </c>
    </row>
    <row r="740" spans="1:37" ht="25.05" customHeight="1" x14ac:dyDescent="0.25">
      <c r="A740" s="269" t="s">
        <v>632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60">
        <f>'Art. 121'!Q710</f>
        <v>0</v>
      </c>
      <c r="AE740" s="75">
        <f>IF(AG740=1,AK740,AG740)</f>
        <v>0</v>
      </c>
      <c r="AF740">
        <f>AD740/2</f>
        <v>0</v>
      </c>
      <c r="AG740" s="63">
        <f>IF(AND(AF740&gt;=0,AF740&lt;=1),1,"No aplica")</f>
        <v>1</v>
      </c>
      <c r="AH740" s="76">
        <f>AD740/(AG740*2)</f>
        <v>0</v>
      </c>
      <c r="AI740" s="77">
        <f>IF(AG740=1,AG740/$AG$745,"No aplica")</f>
        <v>0.2</v>
      </c>
      <c r="AJ740" s="77">
        <f>AF740*AI740</f>
        <v>0</v>
      </c>
      <c r="AK740" s="77">
        <f>AJ740*$AE$23</f>
        <v>0</v>
      </c>
    </row>
    <row r="741" spans="1:37" ht="25.05" customHeight="1" x14ac:dyDescent="0.25">
      <c r="A741" s="269" t="s">
        <v>633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60">
        <f>'Art. 121'!Q711</f>
        <v>0</v>
      </c>
      <c r="AE741" s="75">
        <f>IF(AG741=1,AK741,AG741)</f>
        <v>0</v>
      </c>
      <c r="AF741">
        <f>AD741/2</f>
        <v>0</v>
      </c>
      <c r="AG741" s="63">
        <f>IF(AND(AF741&gt;=0,AF741&lt;=1),1,"No aplica")</f>
        <v>1</v>
      </c>
      <c r="AH741" s="76">
        <f>AD741/(AG741*2)</f>
        <v>0</v>
      </c>
      <c r="AI741" s="77">
        <f>IF(AG741=1,AG741/$AG$745,"No aplica")</f>
        <v>0.2</v>
      </c>
      <c r="AJ741" s="77">
        <f>AF741*AI741</f>
        <v>0</v>
      </c>
      <c r="AK741" s="77">
        <f>AJ741*$AE$23</f>
        <v>0</v>
      </c>
    </row>
    <row r="742" spans="1:37" ht="25.05" customHeight="1" x14ac:dyDescent="0.25">
      <c r="A742" s="269" t="s">
        <v>634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60">
        <f>'Art. 121'!Q712</f>
        <v>0</v>
      </c>
      <c r="AE742" s="75">
        <f>IF(AG742=1,AK742,AG742)</f>
        <v>0</v>
      </c>
      <c r="AF742">
        <f>AD742/2</f>
        <v>0</v>
      </c>
      <c r="AG742" s="63">
        <f>IF(AND(AF742&gt;=0,AF742&lt;=1),1,"No aplica")</f>
        <v>1</v>
      </c>
      <c r="AH742" s="76">
        <f>AD742/(AG742*2)</f>
        <v>0</v>
      </c>
      <c r="AI742" s="77">
        <f>IF(AG742=1,AG742/$AG$745,"No aplica")</f>
        <v>0.2</v>
      </c>
      <c r="AJ742" s="77">
        <f>AF742*AI742</f>
        <v>0</v>
      </c>
      <c r="AK742" s="77">
        <f>AJ742*$AE$23</f>
        <v>0</v>
      </c>
    </row>
    <row r="743" spans="1:37" ht="25.05" customHeight="1" x14ac:dyDescent="0.25">
      <c r="A743" s="269" t="s">
        <v>635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60">
        <f>'Art. 121'!Q713</f>
        <v>0</v>
      </c>
      <c r="AE743" s="75">
        <f>IF(AG743=1,AK743,AG743)</f>
        <v>0</v>
      </c>
      <c r="AF743">
        <f>AD743/2</f>
        <v>0</v>
      </c>
      <c r="AG743" s="63">
        <f>IF(AND(AF743&gt;=0,AF743&lt;=1),1,"No aplica")</f>
        <v>1</v>
      </c>
      <c r="AH743" s="76">
        <f>AD743/(AG743*2)</f>
        <v>0</v>
      </c>
      <c r="AI743" s="77">
        <f>IF(AG743=1,AG743/$AG$745,"No aplica")</f>
        <v>0.2</v>
      </c>
      <c r="AJ743" s="77">
        <f>AF743*AI743</f>
        <v>0</v>
      </c>
      <c r="AK743" s="77">
        <f>AJ743*$AE$23</f>
        <v>0</v>
      </c>
    </row>
    <row r="744" spans="1:37" ht="25.05" customHeight="1" x14ac:dyDescent="0.25">
      <c r="A744" s="269" t="s">
        <v>636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60">
        <f>'Art. 121'!Q714</f>
        <v>0</v>
      </c>
      <c r="AE744" s="75">
        <f>IF(AG744=1,AK744,AG744)</f>
        <v>0</v>
      </c>
      <c r="AF744">
        <f>AD744/2</f>
        <v>0</v>
      </c>
      <c r="AG744" s="63">
        <f>IF(AND(AF744&gt;=0,AF744&lt;=1),1,"No aplica")</f>
        <v>1</v>
      </c>
      <c r="AH744" s="76">
        <f>AD744/(AG744*2)</f>
        <v>0</v>
      </c>
      <c r="AI744" s="77">
        <f>IF(AG744=1,AG744/$AG$745,"No aplica")</f>
        <v>0.2</v>
      </c>
      <c r="AJ744" s="77">
        <f>AF744*AI744</f>
        <v>0</v>
      </c>
      <c r="AK744" s="77">
        <f>AJ744*$AE$23</f>
        <v>0</v>
      </c>
    </row>
    <row r="745" spans="1:37" ht="25.05" customHeight="1" x14ac:dyDescent="0.25">
      <c r="A745" s="286" t="s">
        <v>1740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5">
        <f>SUM(AE740:AE744)</f>
        <v>0</v>
      </c>
      <c r="AF745" s="50"/>
      <c r="AG745" s="63">
        <f>SUM(AG740:AG744)</f>
        <v>5</v>
      </c>
      <c r="AH745" s="78"/>
      <c r="AI745" s="79"/>
      <c r="AJ745" s="79"/>
      <c r="AK745" s="79"/>
    </row>
    <row r="746" spans="1:37" ht="25.05" customHeight="1" x14ac:dyDescent="0.25">
      <c r="A746" s="287" t="s">
        <v>1741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5">
        <f>AE745/$AE$23*100</f>
        <v>0</v>
      </c>
      <c r="AF746" s="50"/>
      <c r="AG746" s="63"/>
      <c r="AH746" s="78"/>
      <c r="AI746" s="79"/>
      <c r="AJ746" s="79"/>
      <c r="AK746" s="79"/>
    </row>
    <row r="747" spans="1:37" ht="25.05"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5.05"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5.05" customHeight="1" x14ac:dyDescent="0.25">
      <c r="A749" s="289" t="s">
        <v>637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70"/>
      <c r="AE749" s="70"/>
    </row>
    <row r="750" spans="1:37" ht="25.05"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5.05"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5.05" customHeight="1" x14ac:dyDescent="0.25">
      <c r="A752" s="290" t="s">
        <v>167</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1" t="s">
        <v>188</v>
      </c>
      <c r="AE752" s="52" t="s">
        <v>8</v>
      </c>
      <c r="AF752" s="63" t="s">
        <v>1656</v>
      </c>
      <c r="AG752" s="63" t="s">
        <v>1657</v>
      </c>
      <c r="AH752" s="63" t="s">
        <v>1658</v>
      </c>
      <c r="AI752" s="74" t="s">
        <v>1659</v>
      </c>
      <c r="AJ752" s="63"/>
      <c r="AK752" s="74" t="s">
        <v>1660</v>
      </c>
    </row>
    <row r="753" spans="1:37" ht="25.05" customHeight="1" x14ac:dyDescent="0.25">
      <c r="A753" s="269" t="s">
        <v>190</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60">
        <f>'Art. 121'!Q723</f>
        <v>0</v>
      </c>
      <c r="AE753" s="75">
        <f t="shared" ref="AE753:AE784" si="154">IF(AG753=1,AK753,AG753)</f>
        <v>0</v>
      </c>
      <c r="AF753">
        <f t="shared" ref="AF753:AF784" si="155">AD753/2</f>
        <v>0</v>
      </c>
      <c r="AG753" s="63">
        <f t="shared" ref="AG753:AG784" si="156">IF(AND(AF753&gt;=0,AF753&lt;=1),1,"No aplica")</f>
        <v>1</v>
      </c>
      <c r="AH753" s="76">
        <f t="shared" ref="AH753:AH784" si="157">AD753/(AG753*2)</f>
        <v>0</v>
      </c>
      <c r="AI753" s="77">
        <f t="shared" ref="AI753:AI784" si="158">IF(AG753=1,AG753/$AG$809,"No aplica")</f>
        <v>1.7857142857142856E-2</v>
      </c>
      <c r="AJ753" s="77">
        <f t="shared" ref="AJ753:AJ784" si="159">AF753*AI753</f>
        <v>0</v>
      </c>
      <c r="AK753" s="77">
        <f t="shared" ref="AK753:AK784" si="160">AJ753*$AE$23</f>
        <v>0</v>
      </c>
    </row>
    <row r="754" spans="1:37" ht="25.05" customHeight="1" x14ac:dyDescent="0.25">
      <c r="A754" s="269" t="s">
        <v>191</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60">
        <f>'Art. 121'!Q724</f>
        <v>0</v>
      </c>
      <c r="AE754" s="75">
        <f t="shared" si="154"/>
        <v>0</v>
      </c>
      <c r="AF754">
        <f t="shared" si="155"/>
        <v>0</v>
      </c>
      <c r="AG754" s="63">
        <f t="shared" si="156"/>
        <v>1</v>
      </c>
      <c r="AH754" s="76">
        <f t="shared" si="157"/>
        <v>0</v>
      </c>
      <c r="AI754" s="77">
        <f t="shared" si="158"/>
        <v>1.7857142857142856E-2</v>
      </c>
      <c r="AJ754" s="77">
        <f t="shared" si="159"/>
        <v>0</v>
      </c>
      <c r="AK754" s="77">
        <f t="shared" si="160"/>
        <v>0</v>
      </c>
    </row>
    <row r="755" spans="1:37" ht="25.05" customHeight="1" x14ac:dyDescent="0.25">
      <c r="A755" s="269" t="s">
        <v>638</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60">
        <f>'Art. 121'!Q725</f>
        <v>0</v>
      </c>
      <c r="AE755" s="75">
        <f t="shared" si="154"/>
        <v>0</v>
      </c>
      <c r="AF755">
        <f t="shared" si="155"/>
        <v>0</v>
      </c>
      <c r="AG755" s="63">
        <f t="shared" si="156"/>
        <v>1</v>
      </c>
      <c r="AH755" s="76">
        <f t="shared" si="157"/>
        <v>0</v>
      </c>
      <c r="AI755" s="77">
        <f t="shared" si="158"/>
        <v>1.7857142857142856E-2</v>
      </c>
      <c r="AJ755" s="77">
        <f t="shared" si="159"/>
        <v>0</v>
      </c>
      <c r="AK755" s="77">
        <f t="shared" si="160"/>
        <v>0</v>
      </c>
    </row>
    <row r="756" spans="1:37" ht="25.05" customHeight="1" x14ac:dyDescent="0.25">
      <c r="A756" s="269" t="s">
        <v>639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60">
        <f>'Art. 121'!Q726</f>
        <v>0</v>
      </c>
      <c r="AE756" s="75">
        <f t="shared" si="154"/>
        <v>0</v>
      </c>
      <c r="AF756">
        <f t="shared" si="155"/>
        <v>0</v>
      </c>
      <c r="AG756" s="63">
        <f t="shared" si="156"/>
        <v>1</v>
      </c>
      <c r="AH756" s="76">
        <f t="shared" si="157"/>
        <v>0</v>
      </c>
      <c r="AI756" s="77">
        <f t="shared" si="158"/>
        <v>1.7857142857142856E-2</v>
      </c>
      <c r="AJ756" s="77">
        <f t="shared" si="159"/>
        <v>0</v>
      </c>
      <c r="AK756" s="77">
        <f t="shared" si="160"/>
        <v>0</v>
      </c>
    </row>
    <row r="757" spans="1:37" ht="25.05" customHeight="1" x14ac:dyDescent="0.25">
      <c r="A757" s="269" t="s">
        <v>640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60">
        <f>'Art. 121'!Q727</f>
        <v>0</v>
      </c>
      <c r="AE757" s="75">
        <f t="shared" si="154"/>
        <v>0</v>
      </c>
      <c r="AF757">
        <f t="shared" si="155"/>
        <v>0</v>
      </c>
      <c r="AG757" s="63">
        <f t="shared" si="156"/>
        <v>1</v>
      </c>
      <c r="AH757" s="76">
        <f t="shared" si="157"/>
        <v>0</v>
      </c>
      <c r="AI757" s="77">
        <f t="shared" si="158"/>
        <v>1.7857142857142856E-2</v>
      </c>
      <c r="AJ757" s="77">
        <f t="shared" si="159"/>
        <v>0</v>
      </c>
      <c r="AK757" s="77">
        <f t="shared" si="160"/>
        <v>0</v>
      </c>
    </row>
    <row r="758" spans="1:37" ht="25.05" customHeight="1" x14ac:dyDescent="0.25">
      <c r="A758" s="269" t="s">
        <v>641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60">
        <f>'Art. 121'!Q728</f>
        <v>0</v>
      </c>
      <c r="AE758" s="75">
        <f t="shared" si="154"/>
        <v>0</v>
      </c>
      <c r="AF758">
        <f t="shared" si="155"/>
        <v>0</v>
      </c>
      <c r="AG758" s="63">
        <f t="shared" si="156"/>
        <v>1</v>
      </c>
      <c r="AH758" s="76">
        <f t="shared" si="157"/>
        <v>0</v>
      </c>
      <c r="AI758" s="77">
        <f t="shared" si="158"/>
        <v>1.7857142857142856E-2</v>
      </c>
      <c r="AJ758" s="77">
        <f t="shared" si="159"/>
        <v>0</v>
      </c>
      <c r="AK758" s="77">
        <f t="shared" si="160"/>
        <v>0</v>
      </c>
    </row>
    <row r="759" spans="1:37" ht="25.05" customHeight="1" x14ac:dyDescent="0.25">
      <c r="A759" s="269" t="s">
        <v>642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60">
        <f>'Art. 121'!Q729</f>
        <v>0</v>
      </c>
      <c r="AE759" s="75">
        <f t="shared" si="154"/>
        <v>0</v>
      </c>
      <c r="AF759">
        <f t="shared" si="155"/>
        <v>0</v>
      </c>
      <c r="AG759" s="63">
        <f t="shared" si="156"/>
        <v>1</v>
      </c>
      <c r="AH759" s="76">
        <f t="shared" si="157"/>
        <v>0</v>
      </c>
      <c r="AI759" s="77">
        <f t="shared" si="158"/>
        <v>1.7857142857142856E-2</v>
      </c>
      <c r="AJ759" s="77">
        <f t="shared" si="159"/>
        <v>0</v>
      </c>
      <c r="AK759" s="77">
        <f t="shared" si="160"/>
        <v>0</v>
      </c>
    </row>
    <row r="760" spans="1:37" ht="25.05" customHeight="1" x14ac:dyDescent="0.25">
      <c r="A760" s="269" t="s">
        <v>643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60">
        <f>'Art. 121'!Q730</f>
        <v>0</v>
      </c>
      <c r="AE760" s="75">
        <f t="shared" si="154"/>
        <v>0</v>
      </c>
      <c r="AF760">
        <f t="shared" si="155"/>
        <v>0</v>
      </c>
      <c r="AG760" s="63">
        <f t="shared" si="156"/>
        <v>1</v>
      </c>
      <c r="AH760" s="76">
        <f t="shared" si="157"/>
        <v>0</v>
      </c>
      <c r="AI760" s="77">
        <f t="shared" si="158"/>
        <v>1.7857142857142856E-2</v>
      </c>
      <c r="AJ760" s="77">
        <f t="shared" si="159"/>
        <v>0</v>
      </c>
      <c r="AK760" s="77">
        <f t="shared" si="160"/>
        <v>0</v>
      </c>
    </row>
    <row r="761" spans="1:37" ht="25.05" customHeight="1" x14ac:dyDescent="0.25">
      <c r="A761" s="269" t="s">
        <v>644</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60">
        <f>'Art. 121'!Q731</f>
        <v>0</v>
      </c>
      <c r="AE761" s="75">
        <f t="shared" si="154"/>
        <v>0</v>
      </c>
      <c r="AF761">
        <f t="shared" si="155"/>
        <v>0</v>
      </c>
      <c r="AG761" s="63">
        <f t="shared" si="156"/>
        <v>1</v>
      </c>
      <c r="AH761" s="76">
        <f t="shared" si="157"/>
        <v>0</v>
      </c>
      <c r="AI761" s="77">
        <f t="shared" si="158"/>
        <v>1.7857142857142856E-2</v>
      </c>
      <c r="AJ761" s="77">
        <f t="shared" si="159"/>
        <v>0</v>
      </c>
      <c r="AK761" s="77">
        <f t="shared" si="160"/>
        <v>0</v>
      </c>
    </row>
    <row r="762" spans="1:37" ht="25.05" customHeight="1" x14ac:dyDescent="0.25">
      <c r="A762" s="269" t="s">
        <v>645</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60">
        <f>'Art. 121'!Q732</f>
        <v>0</v>
      </c>
      <c r="AE762" s="75">
        <f t="shared" si="154"/>
        <v>0</v>
      </c>
      <c r="AF762">
        <f t="shared" si="155"/>
        <v>0</v>
      </c>
      <c r="AG762" s="63">
        <f t="shared" si="156"/>
        <v>1</v>
      </c>
      <c r="AH762" s="76">
        <f t="shared" si="157"/>
        <v>0</v>
      </c>
      <c r="AI762" s="77">
        <f t="shared" si="158"/>
        <v>1.7857142857142856E-2</v>
      </c>
      <c r="AJ762" s="77">
        <f t="shared" si="159"/>
        <v>0</v>
      </c>
      <c r="AK762" s="77">
        <f t="shared" si="160"/>
        <v>0</v>
      </c>
    </row>
    <row r="763" spans="1:37" ht="25.05" customHeight="1" x14ac:dyDescent="0.25">
      <c r="A763" s="269" t="s">
        <v>646</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60">
        <f>'Art. 121'!Q733</f>
        <v>0</v>
      </c>
      <c r="AE763" s="75">
        <f t="shared" si="154"/>
        <v>0</v>
      </c>
      <c r="AF763">
        <f t="shared" si="155"/>
        <v>0</v>
      </c>
      <c r="AG763" s="63">
        <f t="shared" si="156"/>
        <v>1</v>
      </c>
      <c r="AH763" s="76">
        <f t="shared" si="157"/>
        <v>0</v>
      </c>
      <c r="AI763" s="77">
        <f t="shared" si="158"/>
        <v>1.7857142857142856E-2</v>
      </c>
      <c r="AJ763" s="77">
        <f t="shared" si="159"/>
        <v>0</v>
      </c>
      <c r="AK763" s="77">
        <f t="shared" si="160"/>
        <v>0</v>
      </c>
    </row>
    <row r="764" spans="1:37" ht="25.05" customHeight="1" x14ac:dyDescent="0.25">
      <c r="A764" s="269" t="s">
        <v>647</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60">
        <f>'Art. 121'!Q734</f>
        <v>0</v>
      </c>
      <c r="AE764" s="75">
        <f t="shared" si="154"/>
        <v>0</v>
      </c>
      <c r="AF764">
        <f t="shared" si="155"/>
        <v>0</v>
      </c>
      <c r="AG764" s="63">
        <f t="shared" si="156"/>
        <v>1</v>
      </c>
      <c r="AH764" s="76">
        <f t="shared" si="157"/>
        <v>0</v>
      </c>
      <c r="AI764" s="77">
        <f t="shared" si="158"/>
        <v>1.7857142857142856E-2</v>
      </c>
      <c r="AJ764" s="77">
        <f t="shared" si="159"/>
        <v>0</v>
      </c>
      <c r="AK764" s="77">
        <f t="shared" si="160"/>
        <v>0</v>
      </c>
    </row>
    <row r="765" spans="1:37" ht="25.05" customHeight="1" x14ac:dyDescent="0.25">
      <c r="A765" s="269" t="s">
        <v>648</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60">
        <f>'Art. 121'!Q735</f>
        <v>0</v>
      </c>
      <c r="AE765" s="75">
        <f t="shared" si="154"/>
        <v>0</v>
      </c>
      <c r="AF765">
        <f t="shared" si="155"/>
        <v>0</v>
      </c>
      <c r="AG765" s="63">
        <f t="shared" si="156"/>
        <v>1</v>
      </c>
      <c r="AH765" s="76">
        <f t="shared" si="157"/>
        <v>0</v>
      </c>
      <c r="AI765" s="77">
        <f t="shared" si="158"/>
        <v>1.7857142857142856E-2</v>
      </c>
      <c r="AJ765" s="77">
        <f t="shared" si="159"/>
        <v>0</v>
      </c>
      <c r="AK765" s="77">
        <f t="shared" si="160"/>
        <v>0</v>
      </c>
    </row>
    <row r="766" spans="1:37" ht="25.05" customHeight="1" x14ac:dyDescent="0.25">
      <c r="A766" s="269" t="s">
        <v>649</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60">
        <f>'Art. 121'!Q736</f>
        <v>0</v>
      </c>
      <c r="AE766" s="75">
        <f t="shared" si="154"/>
        <v>0</v>
      </c>
      <c r="AF766">
        <f t="shared" si="155"/>
        <v>0</v>
      </c>
      <c r="AG766" s="63">
        <f t="shared" si="156"/>
        <v>1</v>
      </c>
      <c r="AH766" s="76">
        <f t="shared" si="157"/>
        <v>0</v>
      </c>
      <c r="AI766" s="77">
        <f t="shared" si="158"/>
        <v>1.7857142857142856E-2</v>
      </c>
      <c r="AJ766" s="77">
        <f t="shared" si="159"/>
        <v>0</v>
      </c>
      <c r="AK766" s="77">
        <f t="shared" si="160"/>
        <v>0</v>
      </c>
    </row>
    <row r="767" spans="1:37" ht="25.05" customHeight="1" x14ac:dyDescent="0.25">
      <c r="A767" s="269" t="s">
        <v>650</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60">
        <f>'Art. 121'!Q737</f>
        <v>0</v>
      </c>
      <c r="AE767" s="75">
        <f t="shared" si="154"/>
        <v>0</v>
      </c>
      <c r="AF767">
        <f t="shared" si="155"/>
        <v>0</v>
      </c>
      <c r="AG767" s="63">
        <f t="shared" si="156"/>
        <v>1</v>
      </c>
      <c r="AH767" s="76">
        <f t="shared" si="157"/>
        <v>0</v>
      </c>
      <c r="AI767" s="77">
        <f t="shared" si="158"/>
        <v>1.7857142857142856E-2</v>
      </c>
      <c r="AJ767" s="77">
        <f t="shared" si="159"/>
        <v>0</v>
      </c>
      <c r="AK767" s="77">
        <f t="shared" si="160"/>
        <v>0</v>
      </c>
    </row>
    <row r="768" spans="1:37" ht="25.05" customHeight="1" x14ac:dyDescent="0.25">
      <c r="A768" s="269" t="s">
        <v>651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60">
        <f>'Art. 121'!Q738</f>
        <v>0</v>
      </c>
      <c r="AE768" s="75">
        <f t="shared" si="154"/>
        <v>0</v>
      </c>
      <c r="AF768">
        <f t="shared" si="155"/>
        <v>0</v>
      </c>
      <c r="AG768" s="63">
        <f t="shared" si="156"/>
        <v>1</v>
      </c>
      <c r="AH768" s="76">
        <f t="shared" si="157"/>
        <v>0</v>
      </c>
      <c r="AI768" s="77">
        <f t="shared" si="158"/>
        <v>1.7857142857142856E-2</v>
      </c>
      <c r="AJ768" s="77">
        <f t="shared" si="159"/>
        <v>0</v>
      </c>
      <c r="AK768" s="77">
        <f t="shared" si="160"/>
        <v>0</v>
      </c>
    </row>
    <row r="769" spans="1:37" ht="25.05" customHeight="1" x14ac:dyDescent="0.25">
      <c r="A769" s="269" t="s">
        <v>652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60">
        <f>'Art. 121'!Q739</f>
        <v>0</v>
      </c>
      <c r="AE769" s="75">
        <f t="shared" si="154"/>
        <v>0</v>
      </c>
      <c r="AF769">
        <f t="shared" si="155"/>
        <v>0</v>
      </c>
      <c r="AG769" s="63">
        <f t="shared" si="156"/>
        <v>1</v>
      </c>
      <c r="AH769" s="76">
        <f t="shared" si="157"/>
        <v>0</v>
      </c>
      <c r="AI769" s="77">
        <f t="shared" si="158"/>
        <v>1.7857142857142856E-2</v>
      </c>
      <c r="AJ769" s="77">
        <f t="shared" si="159"/>
        <v>0</v>
      </c>
      <c r="AK769" s="77">
        <f t="shared" si="160"/>
        <v>0</v>
      </c>
    </row>
    <row r="770" spans="1:37" ht="25.05" customHeight="1" x14ac:dyDescent="0.25">
      <c r="A770" s="269" t="s">
        <v>653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60">
        <f>'Art. 121'!Q740</f>
        <v>0</v>
      </c>
      <c r="AE770" s="75">
        <f t="shared" si="154"/>
        <v>0</v>
      </c>
      <c r="AF770">
        <f t="shared" si="155"/>
        <v>0</v>
      </c>
      <c r="AG770" s="63">
        <f t="shared" si="156"/>
        <v>1</v>
      </c>
      <c r="AH770" s="76">
        <f t="shared" si="157"/>
        <v>0</v>
      </c>
      <c r="AI770" s="77">
        <f t="shared" si="158"/>
        <v>1.7857142857142856E-2</v>
      </c>
      <c r="AJ770" s="77">
        <f t="shared" si="159"/>
        <v>0</v>
      </c>
      <c r="AK770" s="77">
        <f t="shared" si="160"/>
        <v>0</v>
      </c>
    </row>
    <row r="771" spans="1:37" ht="25.05" customHeight="1" x14ac:dyDescent="0.25">
      <c r="A771" s="269" t="s">
        <v>654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60">
        <f>'Art. 121'!Q741</f>
        <v>0</v>
      </c>
      <c r="AE771" s="75">
        <f t="shared" si="154"/>
        <v>0</v>
      </c>
      <c r="AF771">
        <f t="shared" si="155"/>
        <v>0</v>
      </c>
      <c r="AG771" s="63">
        <f t="shared" si="156"/>
        <v>1</v>
      </c>
      <c r="AH771" s="76">
        <f t="shared" si="157"/>
        <v>0</v>
      </c>
      <c r="AI771" s="77">
        <f t="shared" si="158"/>
        <v>1.7857142857142856E-2</v>
      </c>
      <c r="AJ771" s="77">
        <f t="shared" si="159"/>
        <v>0</v>
      </c>
      <c r="AK771" s="77">
        <f t="shared" si="160"/>
        <v>0</v>
      </c>
    </row>
    <row r="772" spans="1:37" ht="25.05" customHeight="1" x14ac:dyDescent="0.25">
      <c r="A772" s="269" t="s">
        <v>655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60">
        <f>'Art. 121'!Q742</f>
        <v>0</v>
      </c>
      <c r="AE772" s="75">
        <f t="shared" si="154"/>
        <v>0</v>
      </c>
      <c r="AF772">
        <f t="shared" si="155"/>
        <v>0</v>
      </c>
      <c r="AG772" s="63">
        <f t="shared" si="156"/>
        <v>1</v>
      </c>
      <c r="AH772" s="76">
        <f t="shared" si="157"/>
        <v>0</v>
      </c>
      <c r="AI772" s="77">
        <f t="shared" si="158"/>
        <v>1.7857142857142856E-2</v>
      </c>
      <c r="AJ772" s="77">
        <f t="shared" si="159"/>
        <v>0</v>
      </c>
      <c r="AK772" s="77">
        <f t="shared" si="160"/>
        <v>0</v>
      </c>
    </row>
    <row r="773" spans="1:37" ht="25.05" customHeight="1" x14ac:dyDescent="0.25">
      <c r="A773" s="269" t="s">
        <v>656</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60">
        <f>'Art. 121'!Q743</f>
        <v>0</v>
      </c>
      <c r="AE773" s="75">
        <f t="shared" si="154"/>
        <v>0</v>
      </c>
      <c r="AF773">
        <f t="shared" si="155"/>
        <v>0</v>
      </c>
      <c r="AG773" s="63">
        <f t="shared" si="156"/>
        <v>1</v>
      </c>
      <c r="AH773" s="76">
        <f t="shared" si="157"/>
        <v>0</v>
      </c>
      <c r="AI773" s="77">
        <f t="shared" si="158"/>
        <v>1.7857142857142856E-2</v>
      </c>
      <c r="AJ773" s="77">
        <f t="shared" si="159"/>
        <v>0</v>
      </c>
      <c r="AK773" s="77">
        <f t="shared" si="160"/>
        <v>0</v>
      </c>
    </row>
    <row r="774" spans="1:37" ht="25.05" customHeight="1" x14ac:dyDescent="0.25">
      <c r="A774" s="269" t="s">
        <v>657</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60">
        <f>'Art. 121'!Q744</f>
        <v>0</v>
      </c>
      <c r="AE774" s="75">
        <f t="shared" si="154"/>
        <v>0</v>
      </c>
      <c r="AF774">
        <f t="shared" si="155"/>
        <v>0</v>
      </c>
      <c r="AG774" s="63">
        <f t="shared" si="156"/>
        <v>1</v>
      </c>
      <c r="AH774" s="76">
        <f t="shared" si="157"/>
        <v>0</v>
      </c>
      <c r="AI774" s="77">
        <f t="shared" si="158"/>
        <v>1.7857142857142856E-2</v>
      </c>
      <c r="AJ774" s="77">
        <f t="shared" si="159"/>
        <v>0</v>
      </c>
      <c r="AK774" s="77">
        <f t="shared" si="160"/>
        <v>0</v>
      </c>
    </row>
    <row r="775" spans="1:37" ht="25.05" customHeight="1" x14ac:dyDescent="0.25">
      <c r="A775" s="269" t="s">
        <v>658</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60">
        <f>'Art. 121'!Q745</f>
        <v>0</v>
      </c>
      <c r="AE775" s="75">
        <f t="shared" si="154"/>
        <v>0</v>
      </c>
      <c r="AF775">
        <f t="shared" si="155"/>
        <v>0</v>
      </c>
      <c r="AG775" s="63">
        <f t="shared" si="156"/>
        <v>1</v>
      </c>
      <c r="AH775" s="76">
        <f t="shared" si="157"/>
        <v>0</v>
      </c>
      <c r="AI775" s="77">
        <f t="shared" si="158"/>
        <v>1.7857142857142856E-2</v>
      </c>
      <c r="AJ775" s="77">
        <f t="shared" si="159"/>
        <v>0</v>
      </c>
      <c r="AK775" s="77">
        <f t="shared" si="160"/>
        <v>0</v>
      </c>
    </row>
    <row r="776" spans="1:37" ht="25.05" customHeight="1" x14ac:dyDescent="0.25">
      <c r="A776" s="269" t="s">
        <v>659</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60">
        <f>'Art. 121'!Q746</f>
        <v>0</v>
      </c>
      <c r="AE776" s="75">
        <f t="shared" si="154"/>
        <v>0</v>
      </c>
      <c r="AF776">
        <f t="shared" si="155"/>
        <v>0</v>
      </c>
      <c r="AG776" s="63">
        <f t="shared" si="156"/>
        <v>1</v>
      </c>
      <c r="AH776" s="76">
        <f t="shared" si="157"/>
        <v>0</v>
      </c>
      <c r="AI776" s="77">
        <f t="shared" si="158"/>
        <v>1.7857142857142856E-2</v>
      </c>
      <c r="AJ776" s="77">
        <f t="shared" si="159"/>
        <v>0</v>
      </c>
      <c r="AK776" s="77">
        <f t="shared" si="160"/>
        <v>0</v>
      </c>
    </row>
    <row r="777" spans="1:37" ht="25.05" customHeight="1" x14ac:dyDescent="0.25">
      <c r="A777" s="269" t="s">
        <v>660</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60">
        <f>'Art. 121'!Q747</f>
        <v>0</v>
      </c>
      <c r="AE777" s="75">
        <f t="shared" si="154"/>
        <v>0</v>
      </c>
      <c r="AF777">
        <f t="shared" si="155"/>
        <v>0</v>
      </c>
      <c r="AG777" s="63">
        <f t="shared" si="156"/>
        <v>1</v>
      </c>
      <c r="AH777" s="76">
        <f t="shared" si="157"/>
        <v>0</v>
      </c>
      <c r="AI777" s="77">
        <f t="shared" si="158"/>
        <v>1.7857142857142856E-2</v>
      </c>
      <c r="AJ777" s="77">
        <f t="shared" si="159"/>
        <v>0</v>
      </c>
      <c r="AK777" s="77">
        <f t="shared" si="160"/>
        <v>0</v>
      </c>
    </row>
    <row r="778" spans="1:37" ht="25.05" customHeight="1" x14ac:dyDescent="0.25">
      <c r="A778" s="269" t="s">
        <v>661</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60">
        <f>'Art. 121'!Q748</f>
        <v>0</v>
      </c>
      <c r="AE778" s="75">
        <f t="shared" si="154"/>
        <v>0</v>
      </c>
      <c r="AF778">
        <f t="shared" si="155"/>
        <v>0</v>
      </c>
      <c r="AG778" s="63">
        <f t="shared" si="156"/>
        <v>1</v>
      </c>
      <c r="AH778" s="76">
        <f t="shared" si="157"/>
        <v>0</v>
      </c>
      <c r="AI778" s="77">
        <f t="shared" si="158"/>
        <v>1.7857142857142856E-2</v>
      </c>
      <c r="AJ778" s="77">
        <f t="shared" si="159"/>
        <v>0</v>
      </c>
      <c r="AK778" s="77">
        <f t="shared" si="160"/>
        <v>0</v>
      </c>
    </row>
    <row r="779" spans="1:37" ht="25.05" customHeight="1" x14ac:dyDescent="0.25">
      <c r="A779" s="269" t="s">
        <v>662</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60">
        <f>'Art. 121'!Q749</f>
        <v>0</v>
      </c>
      <c r="AE779" s="75">
        <f t="shared" si="154"/>
        <v>0</v>
      </c>
      <c r="AF779">
        <f t="shared" si="155"/>
        <v>0</v>
      </c>
      <c r="AG779" s="63">
        <f t="shared" si="156"/>
        <v>1</v>
      </c>
      <c r="AH779" s="76">
        <f t="shared" si="157"/>
        <v>0</v>
      </c>
      <c r="AI779" s="77">
        <f t="shared" si="158"/>
        <v>1.7857142857142856E-2</v>
      </c>
      <c r="AJ779" s="77">
        <f t="shared" si="159"/>
        <v>0</v>
      </c>
      <c r="AK779" s="77">
        <f t="shared" si="160"/>
        <v>0</v>
      </c>
    </row>
    <row r="780" spans="1:37" ht="25.05" customHeight="1" x14ac:dyDescent="0.25">
      <c r="A780" s="269" t="s">
        <v>663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60">
        <f>'Art. 121'!Q750</f>
        <v>0</v>
      </c>
      <c r="AE780" s="75">
        <f t="shared" si="154"/>
        <v>0</v>
      </c>
      <c r="AF780">
        <f t="shared" si="155"/>
        <v>0</v>
      </c>
      <c r="AG780" s="63">
        <f t="shared" si="156"/>
        <v>1</v>
      </c>
      <c r="AH780" s="76">
        <f t="shared" si="157"/>
        <v>0</v>
      </c>
      <c r="AI780" s="77">
        <f t="shared" si="158"/>
        <v>1.7857142857142856E-2</v>
      </c>
      <c r="AJ780" s="77">
        <f t="shared" si="159"/>
        <v>0</v>
      </c>
      <c r="AK780" s="77">
        <f t="shared" si="160"/>
        <v>0</v>
      </c>
    </row>
    <row r="781" spans="1:37" ht="25.05" customHeight="1" x14ac:dyDescent="0.25">
      <c r="A781" s="269" t="s">
        <v>664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60">
        <f>'Art. 121'!Q751</f>
        <v>0</v>
      </c>
      <c r="AE781" s="75">
        <f t="shared" si="154"/>
        <v>0</v>
      </c>
      <c r="AF781">
        <f t="shared" si="155"/>
        <v>0</v>
      </c>
      <c r="AG781" s="63">
        <f t="shared" si="156"/>
        <v>1</v>
      </c>
      <c r="AH781" s="76">
        <f t="shared" si="157"/>
        <v>0</v>
      </c>
      <c r="AI781" s="77">
        <f t="shared" si="158"/>
        <v>1.7857142857142856E-2</v>
      </c>
      <c r="AJ781" s="77">
        <f t="shared" si="159"/>
        <v>0</v>
      </c>
      <c r="AK781" s="77">
        <f t="shared" si="160"/>
        <v>0</v>
      </c>
    </row>
    <row r="782" spans="1:37" ht="25.05" customHeight="1" x14ac:dyDescent="0.25">
      <c r="A782" s="269" t="s">
        <v>665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60">
        <f>'Art. 121'!Q752</f>
        <v>0</v>
      </c>
      <c r="AE782" s="75">
        <f t="shared" si="154"/>
        <v>0</v>
      </c>
      <c r="AF782">
        <f t="shared" si="155"/>
        <v>0</v>
      </c>
      <c r="AG782" s="63">
        <f t="shared" si="156"/>
        <v>1</v>
      </c>
      <c r="AH782" s="76">
        <f t="shared" si="157"/>
        <v>0</v>
      </c>
      <c r="AI782" s="77">
        <f t="shared" si="158"/>
        <v>1.7857142857142856E-2</v>
      </c>
      <c r="AJ782" s="77">
        <f t="shared" si="159"/>
        <v>0</v>
      </c>
      <c r="AK782" s="77">
        <f t="shared" si="160"/>
        <v>0</v>
      </c>
    </row>
    <row r="783" spans="1:37" ht="25.05" customHeight="1" x14ac:dyDescent="0.25">
      <c r="A783" s="269" t="s">
        <v>666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60">
        <f>'Art. 121'!Q753</f>
        <v>0</v>
      </c>
      <c r="AE783" s="75">
        <f t="shared" si="154"/>
        <v>0</v>
      </c>
      <c r="AF783">
        <f t="shared" si="155"/>
        <v>0</v>
      </c>
      <c r="AG783" s="63">
        <f t="shared" si="156"/>
        <v>1</v>
      </c>
      <c r="AH783" s="76">
        <f t="shared" si="157"/>
        <v>0</v>
      </c>
      <c r="AI783" s="77">
        <f t="shared" si="158"/>
        <v>1.7857142857142856E-2</v>
      </c>
      <c r="AJ783" s="77">
        <f t="shared" si="159"/>
        <v>0</v>
      </c>
      <c r="AK783" s="77">
        <f t="shared" si="160"/>
        <v>0</v>
      </c>
    </row>
    <row r="784" spans="1:37" ht="25.05" customHeight="1" x14ac:dyDescent="0.25">
      <c r="A784" s="269" t="s">
        <v>667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60">
        <f>'Art. 121'!Q754</f>
        <v>0</v>
      </c>
      <c r="AE784" s="75">
        <f t="shared" si="154"/>
        <v>0</v>
      </c>
      <c r="AF784">
        <f t="shared" si="155"/>
        <v>0</v>
      </c>
      <c r="AG784" s="63">
        <f t="shared" si="156"/>
        <v>1</v>
      </c>
      <c r="AH784" s="76">
        <f t="shared" si="157"/>
        <v>0</v>
      </c>
      <c r="AI784" s="77">
        <f t="shared" si="158"/>
        <v>1.7857142857142856E-2</v>
      </c>
      <c r="AJ784" s="77">
        <f t="shared" si="159"/>
        <v>0</v>
      </c>
      <c r="AK784" s="77">
        <f t="shared" si="160"/>
        <v>0</v>
      </c>
    </row>
    <row r="785" spans="1:37" ht="25.05" customHeight="1" x14ac:dyDescent="0.25">
      <c r="A785" s="269" t="s">
        <v>668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60">
        <f>'Art. 121'!Q755</f>
        <v>0</v>
      </c>
      <c r="AE785" s="75">
        <f t="shared" ref="AE785:AE808" si="161">IF(AG785=1,AK785,AG785)</f>
        <v>0</v>
      </c>
      <c r="AF785">
        <f t="shared" ref="AF785:AF808" si="162">AD785/2</f>
        <v>0</v>
      </c>
      <c r="AG785" s="63">
        <f t="shared" ref="AG785:AG808" si="163">IF(AND(AF785&gt;=0,AF785&lt;=1),1,"No aplica")</f>
        <v>1</v>
      </c>
      <c r="AH785" s="76">
        <f t="shared" ref="AH785:AH808" si="164">AD785/(AG785*2)</f>
        <v>0</v>
      </c>
      <c r="AI785" s="77">
        <f t="shared" ref="AI785:AI808" si="165">IF(AG785=1,AG785/$AG$809,"No aplica")</f>
        <v>1.7857142857142856E-2</v>
      </c>
      <c r="AJ785" s="77">
        <f t="shared" ref="AJ785:AJ808" si="166">AF785*AI785</f>
        <v>0</v>
      </c>
      <c r="AK785" s="77">
        <f t="shared" ref="AK785:AK808" si="167">AJ785*$AE$23</f>
        <v>0</v>
      </c>
    </row>
    <row r="786" spans="1:37" ht="25.05" customHeight="1" x14ac:dyDescent="0.25">
      <c r="A786" s="269" t="s">
        <v>669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60">
        <f>'Art. 121'!Q756</f>
        <v>0</v>
      </c>
      <c r="AE786" s="75">
        <f t="shared" si="161"/>
        <v>0</v>
      </c>
      <c r="AF786">
        <f t="shared" si="162"/>
        <v>0</v>
      </c>
      <c r="AG786" s="63">
        <f t="shared" si="163"/>
        <v>1</v>
      </c>
      <c r="AH786" s="76">
        <f t="shared" si="164"/>
        <v>0</v>
      </c>
      <c r="AI786" s="77">
        <f t="shared" si="165"/>
        <v>1.7857142857142856E-2</v>
      </c>
      <c r="AJ786" s="77">
        <f t="shared" si="166"/>
        <v>0</v>
      </c>
      <c r="AK786" s="77">
        <f t="shared" si="167"/>
        <v>0</v>
      </c>
    </row>
    <row r="787" spans="1:37" ht="25.05" customHeight="1" x14ac:dyDescent="0.25">
      <c r="A787" s="269" t="s">
        <v>670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60">
        <f>'Art. 121'!Q757</f>
        <v>0</v>
      </c>
      <c r="AE787" s="75">
        <f t="shared" si="161"/>
        <v>0</v>
      </c>
      <c r="AF787">
        <f t="shared" si="162"/>
        <v>0</v>
      </c>
      <c r="AG787" s="63">
        <f t="shared" si="163"/>
        <v>1</v>
      </c>
      <c r="AH787" s="76">
        <f t="shared" si="164"/>
        <v>0</v>
      </c>
      <c r="AI787" s="77">
        <f t="shared" si="165"/>
        <v>1.7857142857142856E-2</v>
      </c>
      <c r="AJ787" s="77">
        <f t="shared" si="166"/>
        <v>0</v>
      </c>
      <c r="AK787" s="77">
        <f t="shared" si="167"/>
        <v>0</v>
      </c>
    </row>
    <row r="788" spans="1:37" ht="25.05" customHeight="1" x14ac:dyDescent="0.25">
      <c r="A788" s="269" t="s">
        <v>671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60">
        <f>'Art. 121'!Q758</f>
        <v>0</v>
      </c>
      <c r="AE788" s="75">
        <f t="shared" si="161"/>
        <v>0</v>
      </c>
      <c r="AF788">
        <f t="shared" si="162"/>
        <v>0</v>
      </c>
      <c r="AG788" s="63">
        <f t="shared" si="163"/>
        <v>1</v>
      </c>
      <c r="AH788" s="76">
        <f t="shared" si="164"/>
        <v>0</v>
      </c>
      <c r="AI788" s="77">
        <f t="shared" si="165"/>
        <v>1.7857142857142856E-2</v>
      </c>
      <c r="AJ788" s="77">
        <f t="shared" si="166"/>
        <v>0</v>
      </c>
      <c r="AK788" s="77">
        <f t="shared" si="167"/>
        <v>0</v>
      </c>
    </row>
    <row r="789" spans="1:37" ht="25.05" customHeight="1" x14ac:dyDescent="0.25">
      <c r="A789" s="269" t="s">
        <v>672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60">
        <f>'Art. 121'!Q759</f>
        <v>0</v>
      </c>
      <c r="AE789" s="75">
        <f t="shared" si="161"/>
        <v>0</v>
      </c>
      <c r="AF789">
        <f t="shared" si="162"/>
        <v>0</v>
      </c>
      <c r="AG789" s="63">
        <f t="shared" si="163"/>
        <v>1</v>
      </c>
      <c r="AH789" s="76">
        <f t="shared" si="164"/>
        <v>0</v>
      </c>
      <c r="AI789" s="77">
        <f t="shared" si="165"/>
        <v>1.7857142857142856E-2</v>
      </c>
      <c r="AJ789" s="77">
        <f t="shared" si="166"/>
        <v>0</v>
      </c>
      <c r="AK789" s="77">
        <f t="shared" si="167"/>
        <v>0</v>
      </c>
    </row>
    <row r="790" spans="1:37" ht="25.05" customHeight="1" x14ac:dyDescent="0.25">
      <c r="A790" s="269" t="s">
        <v>673</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60">
        <f>'Art. 121'!Q760</f>
        <v>0</v>
      </c>
      <c r="AE790" s="75">
        <f t="shared" si="161"/>
        <v>0</v>
      </c>
      <c r="AF790">
        <f t="shared" si="162"/>
        <v>0</v>
      </c>
      <c r="AG790" s="63">
        <f t="shared" si="163"/>
        <v>1</v>
      </c>
      <c r="AH790" s="76">
        <f t="shared" si="164"/>
        <v>0</v>
      </c>
      <c r="AI790" s="77">
        <f t="shared" si="165"/>
        <v>1.7857142857142856E-2</v>
      </c>
      <c r="AJ790" s="77">
        <f t="shared" si="166"/>
        <v>0</v>
      </c>
      <c r="AK790" s="77">
        <f t="shared" si="167"/>
        <v>0</v>
      </c>
    </row>
    <row r="791" spans="1:37" ht="25.05" customHeight="1" x14ac:dyDescent="0.25">
      <c r="A791" s="269" t="s">
        <v>674</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60">
        <f>'Art. 121'!Q761</f>
        <v>0</v>
      </c>
      <c r="AE791" s="75">
        <f t="shared" si="161"/>
        <v>0</v>
      </c>
      <c r="AF791">
        <f t="shared" si="162"/>
        <v>0</v>
      </c>
      <c r="AG791" s="63">
        <f t="shared" si="163"/>
        <v>1</v>
      </c>
      <c r="AH791" s="76">
        <f t="shared" si="164"/>
        <v>0</v>
      </c>
      <c r="AI791" s="77">
        <f t="shared" si="165"/>
        <v>1.7857142857142856E-2</v>
      </c>
      <c r="AJ791" s="77">
        <f t="shared" si="166"/>
        <v>0</v>
      </c>
      <c r="AK791" s="77">
        <f t="shared" si="167"/>
        <v>0</v>
      </c>
    </row>
    <row r="792" spans="1:37" ht="25.05" customHeight="1" x14ac:dyDescent="0.25">
      <c r="A792" s="269" t="s">
        <v>675</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60">
        <f>'Art. 121'!Q762</f>
        <v>0</v>
      </c>
      <c r="AE792" s="75">
        <f t="shared" si="161"/>
        <v>0</v>
      </c>
      <c r="AF792">
        <f t="shared" si="162"/>
        <v>0</v>
      </c>
      <c r="AG792" s="63">
        <f t="shared" si="163"/>
        <v>1</v>
      </c>
      <c r="AH792" s="76">
        <f t="shared" si="164"/>
        <v>0</v>
      </c>
      <c r="AI792" s="77">
        <f t="shared" si="165"/>
        <v>1.7857142857142856E-2</v>
      </c>
      <c r="AJ792" s="77">
        <f t="shared" si="166"/>
        <v>0</v>
      </c>
      <c r="AK792" s="77">
        <f t="shared" si="167"/>
        <v>0</v>
      </c>
    </row>
    <row r="793" spans="1:37" ht="25.05" customHeight="1" x14ac:dyDescent="0.25">
      <c r="A793" s="269" t="s">
        <v>676</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60">
        <f>'Art. 121'!Q763</f>
        <v>0</v>
      </c>
      <c r="AE793" s="75">
        <f t="shared" si="161"/>
        <v>0</v>
      </c>
      <c r="AF793">
        <f t="shared" si="162"/>
        <v>0</v>
      </c>
      <c r="AG793" s="63">
        <f t="shared" si="163"/>
        <v>1</v>
      </c>
      <c r="AH793" s="76">
        <f t="shared" si="164"/>
        <v>0</v>
      </c>
      <c r="AI793" s="77">
        <f t="shared" si="165"/>
        <v>1.7857142857142856E-2</v>
      </c>
      <c r="AJ793" s="77">
        <f t="shared" si="166"/>
        <v>0</v>
      </c>
      <c r="AK793" s="77">
        <f t="shared" si="167"/>
        <v>0</v>
      </c>
    </row>
    <row r="794" spans="1:37" ht="25.05" customHeight="1" x14ac:dyDescent="0.25">
      <c r="A794" s="269" t="s">
        <v>677</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60">
        <f>'Art. 121'!Q764</f>
        <v>0</v>
      </c>
      <c r="AE794" s="75">
        <f t="shared" si="161"/>
        <v>0</v>
      </c>
      <c r="AF794">
        <f t="shared" si="162"/>
        <v>0</v>
      </c>
      <c r="AG794" s="63">
        <f t="shared" si="163"/>
        <v>1</v>
      </c>
      <c r="AH794" s="76">
        <f t="shared" si="164"/>
        <v>0</v>
      </c>
      <c r="AI794" s="77">
        <f t="shared" si="165"/>
        <v>1.7857142857142856E-2</v>
      </c>
      <c r="AJ794" s="77">
        <f t="shared" si="166"/>
        <v>0</v>
      </c>
      <c r="AK794" s="77">
        <f t="shared" si="167"/>
        <v>0</v>
      </c>
    </row>
    <row r="795" spans="1:37" ht="25.05" customHeight="1" x14ac:dyDescent="0.25">
      <c r="A795" s="269" t="s">
        <v>678</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60">
        <f>'Art. 121'!Q765</f>
        <v>0</v>
      </c>
      <c r="AE795" s="75">
        <f t="shared" si="161"/>
        <v>0</v>
      </c>
      <c r="AF795">
        <f t="shared" si="162"/>
        <v>0</v>
      </c>
      <c r="AG795" s="63">
        <f t="shared" si="163"/>
        <v>1</v>
      </c>
      <c r="AH795" s="76">
        <f t="shared" si="164"/>
        <v>0</v>
      </c>
      <c r="AI795" s="77">
        <f t="shared" si="165"/>
        <v>1.7857142857142856E-2</v>
      </c>
      <c r="AJ795" s="77">
        <f t="shared" si="166"/>
        <v>0</v>
      </c>
      <c r="AK795" s="77">
        <f t="shared" si="167"/>
        <v>0</v>
      </c>
    </row>
    <row r="796" spans="1:37" ht="25.05" customHeight="1" x14ac:dyDescent="0.25">
      <c r="A796" s="269" t="s">
        <v>679</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60">
        <f>'Art. 121'!Q766</f>
        <v>0</v>
      </c>
      <c r="AE796" s="75">
        <f t="shared" si="161"/>
        <v>0</v>
      </c>
      <c r="AF796">
        <f t="shared" si="162"/>
        <v>0</v>
      </c>
      <c r="AG796" s="63">
        <f t="shared" si="163"/>
        <v>1</v>
      </c>
      <c r="AH796" s="76">
        <f t="shared" si="164"/>
        <v>0</v>
      </c>
      <c r="AI796" s="77">
        <f t="shared" si="165"/>
        <v>1.7857142857142856E-2</v>
      </c>
      <c r="AJ796" s="77">
        <f t="shared" si="166"/>
        <v>0</v>
      </c>
      <c r="AK796" s="77">
        <f t="shared" si="167"/>
        <v>0</v>
      </c>
    </row>
    <row r="797" spans="1:37" ht="25.05" customHeight="1" x14ac:dyDescent="0.25">
      <c r="A797" s="269" t="s">
        <v>680</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60">
        <f>'Art. 121'!Q767</f>
        <v>0</v>
      </c>
      <c r="AE797" s="75">
        <f t="shared" si="161"/>
        <v>0</v>
      </c>
      <c r="AF797">
        <f t="shared" si="162"/>
        <v>0</v>
      </c>
      <c r="AG797" s="63">
        <f t="shared" si="163"/>
        <v>1</v>
      </c>
      <c r="AH797" s="76">
        <f t="shared" si="164"/>
        <v>0</v>
      </c>
      <c r="AI797" s="77">
        <f t="shared" si="165"/>
        <v>1.7857142857142856E-2</v>
      </c>
      <c r="AJ797" s="77">
        <f t="shared" si="166"/>
        <v>0</v>
      </c>
      <c r="AK797" s="77">
        <f t="shared" si="167"/>
        <v>0</v>
      </c>
    </row>
    <row r="798" spans="1:37" ht="25.05" customHeight="1" x14ac:dyDescent="0.25">
      <c r="A798" s="269" t="s">
        <v>681</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60">
        <f>'Art. 121'!Q768</f>
        <v>0</v>
      </c>
      <c r="AE798" s="75">
        <f t="shared" si="161"/>
        <v>0</v>
      </c>
      <c r="AF798">
        <f t="shared" si="162"/>
        <v>0</v>
      </c>
      <c r="AG798" s="63">
        <f t="shared" si="163"/>
        <v>1</v>
      </c>
      <c r="AH798" s="76">
        <f t="shared" si="164"/>
        <v>0</v>
      </c>
      <c r="AI798" s="77">
        <f t="shared" si="165"/>
        <v>1.7857142857142856E-2</v>
      </c>
      <c r="AJ798" s="77">
        <f t="shared" si="166"/>
        <v>0</v>
      </c>
      <c r="AK798" s="77">
        <f t="shared" si="167"/>
        <v>0</v>
      </c>
    </row>
    <row r="799" spans="1:37" ht="25.05" customHeight="1" x14ac:dyDescent="0.25">
      <c r="A799" s="269" t="s">
        <v>682</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60">
        <f>'Art. 121'!Q769</f>
        <v>0</v>
      </c>
      <c r="AE799" s="75">
        <f t="shared" si="161"/>
        <v>0</v>
      </c>
      <c r="AF799">
        <f t="shared" si="162"/>
        <v>0</v>
      </c>
      <c r="AG799" s="63">
        <f t="shared" si="163"/>
        <v>1</v>
      </c>
      <c r="AH799" s="76">
        <f t="shared" si="164"/>
        <v>0</v>
      </c>
      <c r="AI799" s="77">
        <f t="shared" si="165"/>
        <v>1.7857142857142856E-2</v>
      </c>
      <c r="AJ799" s="77">
        <f t="shared" si="166"/>
        <v>0</v>
      </c>
      <c r="AK799" s="77">
        <f t="shared" si="167"/>
        <v>0</v>
      </c>
    </row>
    <row r="800" spans="1:37" ht="25.05" customHeight="1" x14ac:dyDescent="0.25">
      <c r="A800" s="269" t="s">
        <v>683</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60">
        <f>'Art. 121'!Q770</f>
        <v>0</v>
      </c>
      <c r="AE800" s="75">
        <f t="shared" si="161"/>
        <v>0</v>
      </c>
      <c r="AF800">
        <f t="shared" si="162"/>
        <v>0</v>
      </c>
      <c r="AG800" s="63">
        <f t="shared" si="163"/>
        <v>1</v>
      </c>
      <c r="AH800" s="76">
        <f t="shared" si="164"/>
        <v>0</v>
      </c>
      <c r="AI800" s="77">
        <f t="shared" si="165"/>
        <v>1.7857142857142856E-2</v>
      </c>
      <c r="AJ800" s="77">
        <f t="shared" si="166"/>
        <v>0</v>
      </c>
      <c r="AK800" s="77">
        <f t="shared" si="167"/>
        <v>0</v>
      </c>
    </row>
    <row r="801" spans="1:37" ht="25.05" customHeight="1" x14ac:dyDescent="0.25">
      <c r="A801" s="269" t="s">
        <v>684</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60">
        <f>'Art. 121'!Q771</f>
        <v>0</v>
      </c>
      <c r="AE801" s="75">
        <f t="shared" si="161"/>
        <v>0</v>
      </c>
      <c r="AF801">
        <f t="shared" si="162"/>
        <v>0</v>
      </c>
      <c r="AG801" s="63">
        <f t="shared" si="163"/>
        <v>1</v>
      </c>
      <c r="AH801" s="76">
        <f t="shared" si="164"/>
        <v>0</v>
      </c>
      <c r="AI801" s="77">
        <f t="shared" si="165"/>
        <v>1.7857142857142856E-2</v>
      </c>
      <c r="AJ801" s="77">
        <f t="shared" si="166"/>
        <v>0</v>
      </c>
      <c r="AK801" s="77">
        <f t="shared" si="167"/>
        <v>0</v>
      </c>
    </row>
    <row r="802" spans="1:37" ht="25.05" customHeight="1" x14ac:dyDescent="0.25">
      <c r="A802" s="269" t="s">
        <v>685</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60">
        <f>'Art. 121'!Q772</f>
        <v>0</v>
      </c>
      <c r="AE802" s="75">
        <f t="shared" si="161"/>
        <v>0</v>
      </c>
      <c r="AF802">
        <f t="shared" si="162"/>
        <v>0</v>
      </c>
      <c r="AG802" s="63">
        <f t="shared" si="163"/>
        <v>1</v>
      </c>
      <c r="AH802" s="76">
        <f t="shared" si="164"/>
        <v>0</v>
      </c>
      <c r="AI802" s="77">
        <f t="shared" si="165"/>
        <v>1.7857142857142856E-2</v>
      </c>
      <c r="AJ802" s="77">
        <f t="shared" si="166"/>
        <v>0</v>
      </c>
      <c r="AK802" s="77">
        <f t="shared" si="167"/>
        <v>0</v>
      </c>
    </row>
    <row r="803" spans="1:37" ht="25.05" customHeight="1" x14ac:dyDescent="0.25">
      <c r="A803" s="269" t="s">
        <v>686</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60">
        <f>'Art. 121'!Q773</f>
        <v>0</v>
      </c>
      <c r="AE803" s="75">
        <f t="shared" si="161"/>
        <v>0</v>
      </c>
      <c r="AF803">
        <f t="shared" si="162"/>
        <v>0</v>
      </c>
      <c r="AG803" s="63">
        <f t="shared" si="163"/>
        <v>1</v>
      </c>
      <c r="AH803" s="76">
        <f t="shared" si="164"/>
        <v>0</v>
      </c>
      <c r="AI803" s="77">
        <f t="shared" si="165"/>
        <v>1.7857142857142856E-2</v>
      </c>
      <c r="AJ803" s="77">
        <f t="shared" si="166"/>
        <v>0</v>
      </c>
      <c r="AK803" s="77">
        <f t="shared" si="167"/>
        <v>0</v>
      </c>
    </row>
    <row r="804" spans="1:37" ht="25.05" customHeight="1" x14ac:dyDescent="0.25">
      <c r="A804" s="269" t="s">
        <v>687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60">
        <f>'Art. 121'!Q774</f>
        <v>0</v>
      </c>
      <c r="AE804" s="75">
        <f t="shared" si="161"/>
        <v>0</v>
      </c>
      <c r="AF804">
        <f t="shared" si="162"/>
        <v>0</v>
      </c>
      <c r="AG804" s="63">
        <f t="shared" si="163"/>
        <v>1</v>
      </c>
      <c r="AH804" s="76">
        <f t="shared" si="164"/>
        <v>0</v>
      </c>
      <c r="AI804" s="77">
        <f t="shared" si="165"/>
        <v>1.7857142857142856E-2</v>
      </c>
      <c r="AJ804" s="77">
        <f t="shared" si="166"/>
        <v>0</v>
      </c>
      <c r="AK804" s="77">
        <f t="shared" si="167"/>
        <v>0</v>
      </c>
    </row>
    <row r="805" spans="1:37" ht="25.05" customHeight="1" x14ac:dyDescent="0.25">
      <c r="A805" s="269" t="s">
        <v>688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60">
        <f>'Art. 121'!Q775</f>
        <v>0</v>
      </c>
      <c r="AE805" s="75">
        <f t="shared" si="161"/>
        <v>0</v>
      </c>
      <c r="AF805">
        <f t="shared" si="162"/>
        <v>0</v>
      </c>
      <c r="AG805" s="63">
        <f t="shared" si="163"/>
        <v>1</v>
      </c>
      <c r="AH805" s="76">
        <f t="shared" si="164"/>
        <v>0</v>
      </c>
      <c r="AI805" s="77">
        <f t="shared" si="165"/>
        <v>1.7857142857142856E-2</v>
      </c>
      <c r="AJ805" s="77">
        <f t="shared" si="166"/>
        <v>0</v>
      </c>
      <c r="AK805" s="77">
        <f t="shared" si="167"/>
        <v>0</v>
      </c>
    </row>
    <row r="806" spans="1:37" ht="25.05" customHeight="1" x14ac:dyDescent="0.25">
      <c r="A806" s="269" t="s">
        <v>689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60">
        <f>'Art. 121'!Q776</f>
        <v>0</v>
      </c>
      <c r="AE806" s="75">
        <f t="shared" si="161"/>
        <v>0</v>
      </c>
      <c r="AF806">
        <f t="shared" si="162"/>
        <v>0</v>
      </c>
      <c r="AG806" s="63">
        <f t="shared" si="163"/>
        <v>1</v>
      </c>
      <c r="AH806" s="76">
        <f t="shared" si="164"/>
        <v>0</v>
      </c>
      <c r="AI806" s="77">
        <f t="shared" si="165"/>
        <v>1.7857142857142856E-2</v>
      </c>
      <c r="AJ806" s="77">
        <f t="shared" si="166"/>
        <v>0</v>
      </c>
      <c r="AK806" s="77">
        <f t="shared" si="167"/>
        <v>0</v>
      </c>
    </row>
    <row r="807" spans="1:37" ht="25.05" customHeight="1" x14ac:dyDescent="0.25">
      <c r="A807" s="269" t="s">
        <v>690</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60">
        <f>'Art. 121'!Q777</f>
        <v>0</v>
      </c>
      <c r="AE807" s="75">
        <f t="shared" si="161"/>
        <v>0</v>
      </c>
      <c r="AF807">
        <f t="shared" si="162"/>
        <v>0</v>
      </c>
      <c r="AG807" s="63">
        <f t="shared" si="163"/>
        <v>1</v>
      </c>
      <c r="AH807" s="76">
        <f t="shared" si="164"/>
        <v>0</v>
      </c>
      <c r="AI807" s="77">
        <f t="shared" si="165"/>
        <v>1.7857142857142856E-2</v>
      </c>
      <c r="AJ807" s="77">
        <f t="shared" si="166"/>
        <v>0</v>
      </c>
      <c r="AK807" s="77">
        <f t="shared" si="167"/>
        <v>0</v>
      </c>
    </row>
    <row r="808" spans="1:37" ht="25.05" customHeight="1" x14ac:dyDescent="0.25">
      <c r="A808" s="269" t="s">
        <v>691</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60">
        <f>'Art. 121'!Q778</f>
        <v>0</v>
      </c>
      <c r="AE808" s="75">
        <f t="shared" si="161"/>
        <v>0</v>
      </c>
      <c r="AF808">
        <f t="shared" si="162"/>
        <v>0</v>
      </c>
      <c r="AG808" s="63">
        <f t="shared" si="163"/>
        <v>1</v>
      </c>
      <c r="AH808" s="76">
        <f t="shared" si="164"/>
        <v>0</v>
      </c>
      <c r="AI808" s="77">
        <f t="shared" si="165"/>
        <v>1.7857142857142856E-2</v>
      </c>
      <c r="AJ808" s="77">
        <f t="shared" si="166"/>
        <v>0</v>
      </c>
      <c r="AK808" s="77">
        <f t="shared" si="167"/>
        <v>0</v>
      </c>
    </row>
    <row r="809" spans="1:37" ht="25.05" customHeight="1" x14ac:dyDescent="0.25">
      <c r="A809" s="286" t="s">
        <v>1742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5">
        <f>SUM(AE753:AE808)</f>
        <v>0</v>
      </c>
      <c r="AF809" s="50"/>
      <c r="AG809" s="63">
        <f>SUM(AG753:AG808)</f>
        <v>56</v>
      </c>
      <c r="AH809" s="78"/>
      <c r="AI809" s="79"/>
      <c r="AJ809" s="79"/>
      <c r="AK809" s="79"/>
    </row>
    <row r="810" spans="1:37" ht="25.05" customHeight="1" x14ac:dyDescent="0.25">
      <c r="A810" s="287" t="s">
        <v>1743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5">
        <f>AE809/$AE$23*100</f>
        <v>0</v>
      </c>
      <c r="AF810" s="50"/>
      <c r="AG810" s="63"/>
      <c r="AH810" s="78"/>
      <c r="AI810" s="79"/>
      <c r="AJ810" s="79"/>
      <c r="AK810" s="79"/>
    </row>
    <row r="811" spans="1:37" ht="25.05"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5.05" customHeight="1" x14ac:dyDescent="0.25">
      <c r="A812" s="288" t="s">
        <v>197</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91" t="s">
        <v>188</v>
      </c>
      <c r="AE812" s="92" t="s">
        <v>8</v>
      </c>
      <c r="AF812" s="63" t="s">
        <v>1656</v>
      </c>
      <c r="AG812" s="63" t="s">
        <v>1657</v>
      </c>
      <c r="AH812" s="63" t="s">
        <v>1658</v>
      </c>
      <c r="AI812" s="74" t="s">
        <v>1659</v>
      </c>
      <c r="AJ812" s="63"/>
      <c r="AK812" s="74" t="s">
        <v>1660</v>
      </c>
    </row>
    <row r="813" spans="1:37" ht="25.05" customHeight="1" x14ac:dyDescent="0.25">
      <c r="A813" s="269" t="s">
        <v>692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60">
        <f>'Art. 121'!Q781</f>
        <v>0</v>
      </c>
      <c r="AE813" s="75">
        <f>IF(AG813=1,AK813,AG813)</f>
        <v>0</v>
      </c>
      <c r="AF813">
        <f>AD813/2</f>
        <v>0</v>
      </c>
      <c r="AG813" s="63">
        <f>IF(AND(AF813&gt;=0,AF813&lt;=1),1,"No aplica")</f>
        <v>1</v>
      </c>
      <c r="AH813" s="76">
        <f>AD813/(AG813*2)</f>
        <v>0</v>
      </c>
      <c r="AI813" s="77">
        <f>IF(AG813=1,AG813/$AG$818,"No aplica")</f>
        <v>0.2</v>
      </c>
      <c r="AJ813" s="77">
        <f>AF813*AI813</f>
        <v>0</v>
      </c>
      <c r="AK813" s="77">
        <f>AJ813*$AE$23</f>
        <v>0</v>
      </c>
    </row>
    <row r="814" spans="1:37" ht="25.05" customHeight="1" x14ac:dyDescent="0.25">
      <c r="A814" s="269" t="s">
        <v>693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60">
        <f>'Art. 121'!Q782</f>
        <v>0</v>
      </c>
      <c r="AE814" s="75">
        <f>IF(AG814=1,AK814,AG814)</f>
        <v>0</v>
      </c>
      <c r="AF814">
        <f>AD814/2</f>
        <v>0</v>
      </c>
      <c r="AG814" s="63">
        <f>IF(AND(AF814&gt;=0,AF814&lt;=1),1,"No aplica")</f>
        <v>1</v>
      </c>
      <c r="AH814" s="76">
        <f>AD814/(AG814*2)</f>
        <v>0</v>
      </c>
      <c r="AI814" s="77">
        <f>IF(AG814=1,AG814/$AG$818,"No aplica")</f>
        <v>0.2</v>
      </c>
      <c r="AJ814" s="77">
        <f>AF814*AI814</f>
        <v>0</v>
      </c>
      <c r="AK814" s="77">
        <f>AJ814*$AE$23</f>
        <v>0</v>
      </c>
    </row>
    <row r="815" spans="1:37" ht="25.05" customHeight="1" x14ac:dyDescent="0.25">
      <c r="A815" s="269" t="s">
        <v>694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60">
        <f>'Art. 121'!Q783</f>
        <v>0</v>
      </c>
      <c r="AE815" s="75">
        <f>IF(AG815=1,AK815,AG815)</f>
        <v>0</v>
      </c>
      <c r="AF815">
        <f>AD815/2</f>
        <v>0</v>
      </c>
      <c r="AG815" s="63">
        <f>IF(AND(AF815&gt;=0,AF815&lt;=1),1,"No aplica")</f>
        <v>1</v>
      </c>
      <c r="AH815" s="76">
        <f>AD815/(AG815*2)</f>
        <v>0</v>
      </c>
      <c r="AI815" s="77">
        <f>IF(AG815=1,AG815/$AG$818,"No aplica")</f>
        <v>0.2</v>
      </c>
      <c r="AJ815" s="77">
        <f>AF815*AI815</f>
        <v>0</v>
      </c>
      <c r="AK815" s="77">
        <f>AJ815*$AE$23</f>
        <v>0</v>
      </c>
    </row>
    <row r="816" spans="1:37" ht="25.05" customHeight="1" x14ac:dyDescent="0.25">
      <c r="A816" s="269" t="s">
        <v>695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60">
        <f>'Art. 121'!Q784</f>
        <v>0</v>
      </c>
      <c r="AE816" s="75">
        <f>IF(AG816=1,AK816,AG816)</f>
        <v>0</v>
      </c>
      <c r="AF816">
        <f>AD816/2</f>
        <v>0</v>
      </c>
      <c r="AG816" s="63">
        <f>IF(AND(AF816&gt;=0,AF816&lt;=1),1,"No aplica")</f>
        <v>1</v>
      </c>
      <c r="AH816" s="76">
        <f>AD816/(AG816*2)</f>
        <v>0</v>
      </c>
      <c r="AI816" s="77">
        <f>IF(AG816=1,AG816/$AG$818,"No aplica")</f>
        <v>0.2</v>
      </c>
      <c r="AJ816" s="77">
        <f>AF816*AI816</f>
        <v>0</v>
      </c>
      <c r="AK816" s="77">
        <f>AJ816*$AE$23</f>
        <v>0</v>
      </c>
    </row>
    <row r="817" spans="1:37" ht="25.05" customHeight="1" x14ac:dyDescent="0.25">
      <c r="A817" s="269" t="s">
        <v>696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60">
        <f>'Art. 121'!Q785</f>
        <v>0</v>
      </c>
      <c r="AE817" s="75">
        <f>IF(AG817=1,AK817,AG817)</f>
        <v>0</v>
      </c>
      <c r="AF817">
        <f>AD817/2</f>
        <v>0</v>
      </c>
      <c r="AG817" s="63">
        <f>IF(AND(AF817&gt;=0,AF817&lt;=1),1,"No aplica")</f>
        <v>1</v>
      </c>
      <c r="AH817" s="76">
        <f>AD817/(AG817*2)</f>
        <v>0</v>
      </c>
      <c r="AI817" s="77">
        <f>IF(AG817=1,AG817/$AG$818,"No aplica")</f>
        <v>0.2</v>
      </c>
      <c r="AJ817" s="77">
        <f>AF817*AI817</f>
        <v>0</v>
      </c>
      <c r="AK817" s="77">
        <f>AJ817*$AE$23</f>
        <v>0</v>
      </c>
    </row>
    <row r="818" spans="1:37" ht="25.05" customHeight="1" x14ac:dyDescent="0.25">
      <c r="A818" s="286" t="s">
        <v>1744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5">
        <f>SUM(AE813:AE817)</f>
        <v>0</v>
      </c>
      <c r="AF818" s="50"/>
      <c r="AG818" s="63">
        <f>SUM(AG813:AG817)</f>
        <v>5</v>
      </c>
      <c r="AH818" s="78"/>
      <c r="AI818" s="79"/>
      <c r="AJ818" s="79"/>
      <c r="AK818" s="79"/>
    </row>
    <row r="819" spans="1:37" ht="25.05" customHeight="1" x14ac:dyDescent="0.25">
      <c r="A819" s="287" t="s">
        <v>1745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5">
        <f>AE818/$AE$23*100</f>
        <v>0</v>
      </c>
      <c r="AF819" s="50"/>
      <c r="AG819" s="63"/>
      <c r="AH819" s="78"/>
      <c r="AI819" s="79"/>
      <c r="AJ819" s="79"/>
      <c r="AK819" s="79"/>
    </row>
    <row r="820" spans="1:37" ht="25.05"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5.05"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5.05" customHeight="1" x14ac:dyDescent="0.25">
      <c r="A822" s="289" t="s">
        <v>697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70"/>
      <c r="AE822" s="70"/>
    </row>
    <row r="823" spans="1:37" ht="25.05"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5.05"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5.05" customHeight="1" x14ac:dyDescent="0.25">
      <c r="A825" s="290" t="s">
        <v>167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1" t="s">
        <v>188</v>
      </c>
      <c r="AE825" s="52" t="s">
        <v>8</v>
      </c>
      <c r="AF825" s="63" t="s">
        <v>1656</v>
      </c>
      <c r="AG825" s="63" t="s">
        <v>1657</v>
      </c>
      <c r="AH825" s="63" t="s">
        <v>1658</v>
      </c>
      <c r="AI825" s="74" t="s">
        <v>1659</v>
      </c>
      <c r="AJ825" s="63"/>
      <c r="AK825" s="74" t="s">
        <v>1660</v>
      </c>
    </row>
    <row r="826" spans="1:37" ht="25.05" customHeight="1" x14ac:dyDescent="0.25">
      <c r="A826" s="269" t="s">
        <v>190</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60">
        <f>'Art. 121'!Q794</f>
        <v>0</v>
      </c>
      <c r="AE826" s="75">
        <f t="shared" ref="AE826:AE835" si="168">IF(AG826=1,AK826,AG826)</f>
        <v>0</v>
      </c>
      <c r="AF826">
        <f t="shared" ref="AF826:AF835" si="169">AD826/2</f>
        <v>0</v>
      </c>
      <c r="AG826" s="63">
        <f t="shared" ref="AG826:AG835" si="170">IF(AND(AF826&gt;=0,AF826&lt;=1),1,"No aplica")</f>
        <v>1</v>
      </c>
      <c r="AH826" s="76">
        <f t="shared" ref="AH826:AH835" si="171">AD826/(AG826*2)</f>
        <v>0</v>
      </c>
      <c r="AI826" s="77">
        <f t="shared" ref="AI826:AI835" si="172">IF(AG826=1,AG826/$AG$836,"No aplica")</f>
        <v>0.1</v>
      </c>
      <c r="AJ826" s="77">
        <f t="shared" ref="AJ826:AJ835" si="173">AF826*AI826</f>
        <v>0</v>
      </c>
      <c r="AK826" s="77">
        <f t="shared" ref="AK826:AK835" si="174">AJ826*$AE$23</f>
        <v>0</v>
      </c>
    </row>
    <row r="827" spans="1:37" ht="25.05" customHeight="1" x14ac:dyDescent="0.25">
      <c r="A827" s="269" t="s">
        <v>191</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60">
        <f>'Art. 121'!Q795</f>
        <v>0</v>
      </c>
      <c r="AE827" s="75">
        <f t="shared" si="168"/>
        <v>0</v>
      </c>
      <c r="AF827">
        <f t="shared" si="169"/>
        <v>0</v>
      </c>
      <c r="AG827" s="63">
        <f t="shared" si="170"/>
        <v>1</v>
      </c>
      <c r="AH827" s="76">
        <f t="shared" si="171"/>
        <v>0</v>
      </c>
      <c r="AI827" s="77">
        <f t="shared" si="172"/>
        <v>0.1</v>
      </c>
      <c r="AJ827" s="77">
        <f t="shared" si="173"/>
        <v>0</v>
      </c>
      <c r="AK827" s="77">
        <f t="shared" si="174"/>
        <v>0</v>
      </c>
    </row>
    <row r="828" spans="1:37" ht="25.05" customHeight="1" x14ac:dyDescent="0.25">
      <c r="A828" s="269" t="s">
        <v>698</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60">
        <f>'Art. 121'!Q796</f>
        <v>0</v>
      </c>
      <c r="AE828" s="75">
        <f t="shared" si="168"/>
        <v>0</v>
      </c>
      <c r="AF828">
        <f t="shared" si="169"/>
        <v>0</v>
      </c>
      <c r="AG828" s="63">
        <f t="shared" si="170"/>
        <v>1</v>
      </c>
      <c r="AH828" s="76">
        <f t="shared" si="171"/>
        <v>0</v>
      </c>
      <c r="AI828" s="77">
        <f t="shared" si="172"/>
        <v>0.1</v>
      </c>
      <c r="AJ828" s="77">
        <f t="shared" si="173"/>
        <v>0</v>
      </c>
      <c r="AK828" s="77">
        <f t="shared" si="174"/>
        <v>0</v>
      </c>
    </row>
    <row r="829" spans="1:37" ht="25.05" customHeight="1" x14ac:dyDescent="0.25">
      <c r="A829" s="269" t="s">
        <v>699</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60">
        <f>'Art. 121'!Q797</f>
        <v>0</v>
      </c>
      <c r="AE829" s="75">
        <f t="shared" si="168"/>
        <v>0</v>
      </c>
      <c r="AF829">
        <f t="shared" si="169"/>
        <v>0</v>
      </c>
      <c r="AG829" s="63">
        <f t="shared" si="170"/>
        <v>1</v>
      </c>
      <c r="AH829" s="76">
        <f t="shared" si="171"/>
        <v>0</v>
      </c>
      <c r="AI829" s="77">
        <f t="shared" si="172"/>
        <v>0.1</v>
      </c>
      <c r="AJ829" s="77">
        <f t="shared" si="173"/>
        <v>0</v>
      </c>
      <c r="AK829" s="77">
        <f t="shared" si="174"/>
        <v>0</v>
      </c>
    </row>
    <row r="830" spans="1:37" ht="25.05" customHeight="1" x14ac:dyDescent="0.25">
      <c r="A830" s="269" t="s">
        <v>700</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60">
        <f>'Art. 121'!Q798</f>
        <v>0</v>
      </c>
      <c r="AE830" s="75">
        <f t="shared" si="168"/>
        <v>0</v>
      </c>
      <c r="AF830">
        <f t="shared" si="169"/>
        <v>0</v>
      </c>
      <c r="AG830" s="63">
        <f t="shared" si="170"/>
        <v>1</v>
      </c>
      <c r="AH830" s="76">
        <f t="shared" si="171"/>
        <v>0</v>
      </c>
      <c r="AI830" s="77">
        <f t="shared" si="172"/>
        <v>0.1</v>
      </c>
      <c r="AJ830" s="77">
        <f t="shared" si="173"/>
        <v>0</v>
      </c>
      <c r="AK830" s="77">
        <f t="shared" si="174"/>
        <v>0</v>
      </c>
    </row>
    <row r="831" spans="1:37" ht="25.05" customHeight="1" x14ac:dyDescent="0.25">
      <c r="A831" s="269" t="s">
        <v>701</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60">
        <f>'Art. 121'!Q799</f>
        <v>0</v>
      </c>
      <c r="AE831" s="75">
        <f t="shared" si="168"/>
        <v>0</v>
      </c>
      <c r="AF831">
        <f t="shared" si="169"/>
        <v>0</v>
      </c>
      <c r="AG831" s="63">
        <f t="shared" si="170"/>
        <v>1</v>
      </c>
      <c r="AH831" s="76">
        <f t="shared" si="171"/>
        <v>0</v>
      </c>
      <c r="AI831" s="77">
        <f t="shared" si="172"/>
        <v>0.1</v>
      </c>
      <c r="AJ831" s="77">
        <f t="shared" si="173"/>
        <v>0</v>
      </c>
      <c r="AK831" s="77">
        <f t="shared" si="174"/>
        <v>0</v>
      </c>
    </row>
    <row r="832" spans="1:37" ht="25.05" customHeight="1" x14ac:dyDescent="0.25">
      <c r="A832" s="269" t="s">
        <v>702</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60">
        <f>'Art. 121'!Q800</f>
        <v>0</v>
      </c>
      <c r="AE832" s="75">
        <f t="shared" si="168"/>
        <v>0</v>
      </c>
      <c r="AF832">
        <f t="shared" si="169"/>
        <v>0</v>
      </c>
      <c r="AG832" s="63">
        <f t="shared" si="170"/>
        <v>1</v>
      </c>
      <c r="AH832" s="76">
        <f t="shared" si="171"/>
        <v>0</v>
      </c>
      <c r="AI832" s="77">
        <f t="shared" si="172"/>
        <v>0.1</v>
      </c>
      <c r="AJ832" s="77">
        <f t="shared" si="173"/>
        <v>0</v>
      </c>
      <c r="AK832" s="77">
        <f t="shared" si="174"/>
        <v>0</v>
      </c>
    </row>
    <row r="833" spans="1:37" ht="25.05" customHeight="1" x14ac:dyDescent="0.25">
      <c r="A833" s="269" t="s">
        <v>703</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60">
        <f>'Art. 121'!Q801</f>
        <v>0</v>
      </c>
      <c r="AE833" s="75">
        <f t="shared" si="168"/>
        <v>0</v>
      </c>
      <c r="AF833">
        <f t="shared" si="169"/>
        <v>0</v>
      </c>
      <c r="AG833" s="63">
        <f t="shared" si="170"/>
        <v>1</v>
      </c>
      <c r="AH833" s="76">
        <f t="shared" si="171"/>
        <v>0</v>
      </c>
      <c r="AI833" s="77">
        <f t="shared" si="172"/>
        <v>0.1</v>
      </c>
      <c r="AJ833" s="77">
        <f t="shared" si="173"/>
        <v>0</v>
      </c>
      <c r="AK833" s="77">
        <f t="shared" si="174"/>
        <v>0</v>
      </c>
    </row>
    <row r="834" spans="1:37" ht="25.05" customHeight="1" x14ac:dyDescent="0.25">
      <c r="A834" s="269" t="s">
        <v>704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60">
        <f>'Art. 121'!Q802</f>
        <v>0</v>
      </c>
      <c r="AE834" s="75">
        <f t="shared" si="168"/>
        <v>0</v>
      </c>
      <c r="AF834">
        <f t="shared" si="169"/>
        <v>0</v>
      </c>
      <c r="AG834" s="63">
        <f t="shared" si="170"/>
        <v>1</v>
      </c>
      <c r="AH834" s="76">
        <f t="shared" si="171"/>
        <v>0</v>
      </c>
      <c r="AI834" s="77">
        <f t="shared" si="172"/>
        <v>0.1</v>
      </c>
      <c r="AJ834" s="77">
        <f t="shared" si="173"/>
        <v>0</v>
      </c>
      <c r="AK834" s="77">
        <f t="shared" si="174"/>
        <v>0</v>
      </c>
    </row>
    <row r="835" spans="1:37" ht="25.05" customHeight="1" x14ac:dyDescent="0.25">
      <c r="A835" s="269" t="s">
        <v>705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60">
        <f>'Art. 121'!Q803</f>
        <v>0</v>
      </c>
      <c r="AE835" s="75">
        <f t="shared" si="168"/>
        <v>0</v>
      </c>
      <c r="AF835">
        <f t="shared" si="169"/>
        <v>0</v>
      </c>
      <c r="AG835" s="63">
        <f t="shared" si="170"/>
        <v>1</v>
      </c>
      <c r="AH835" s="76">
        <f t="shared" si="171"/>
        <v>0</v>
      </c>
      <c r="AI835" s="77">
        <f t="shared" si="172"/>
        <v>0.1</v>
      </c>
      <c r="AJ835" s="77">
        <f t="shared" si="173"/>
        <v>0</v>
      </c>
      <c r="AK835" s="77">
        <f t="shared" si="174"/>
        <v>0</v>
      </c>
    </row>
    <row r="836" spans="1:37" ht="25.05" customHeight="1" x14ac:dyDescent="0.25">
      <c r="A836" s="286" t="s">
        <v>1746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5">
        <f>SUM(AE826:AE835)</f>
        <v>0</v>
      </c>
      <c r="AF836" s="50"/>
      <c r="AG836" s="63">
        <f>SUM(AG826:AG835)</f>
        <v>10</v>
      </c>
      <c r="AH836" s="78"/>
      <c r="AI836" s="79"/>
      <c r="AJ836" s="79"/>
      <c r="AK836" s="79"/>
    </row>
    <row r="837" spans="1:37" ht="25.05" customHeight="1" x14ac:dyDescent="0.25">
      <c r="A837" s="287" t="s">
        <v>1747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5">
        <f>AE836/$AE$23*100</f>
        <v>0</v>
      </c>
      <c r="AF837" s="50"/>
      <c r="AG837" s="63"/>
      <c r="AH837" s="78"/>
      <c r="AI837" s="79"/>
      <c r="AJ837" s="79"/>
      <c r="AK837" s="79"/>
    </row>
    <row r="838" spans="1:37" ht="25.05"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5.05" customHeight="1" x14ac:dyDescent="0.25">
      <c r="A839" s="288" t="s">
        <v>197</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91" t="s">
        <v>188</v>
      </c>
      <c r="AE839" s="92" t="s">
        <v>8</v>
      </c>
      <c r="AF839" s="63" t="s">
        <v>1656</v>
      </c>
      <c r="AG839" s="63" t="s">
        <v>1657</v>
      </c>
      <c r="AH839" s="63" t="s">
        <v>1658</v>
      </c>
      <c r="AI839" s="74" t="s">
        <v>1659</v>
      </c>
      <c r="AJ839" s="63"/>
      <c r="AK839" s="74" t="s">
        <v>1660</v>
      </c>
    </row>
    <row r="840" spans="1:37" ht="25.05" customHeight="1" x14ac:dyDescent="0.25">
      <c r="A840" s="269" t="s">
        <v>706</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60">
        <f>'Art. 121'!Q806</f>
        <v>0</v>
      </c>
      <c r="AE840" s="75">
        <f>IF(AG840=1,AK840,AG840)</f>
        <v>0</v>
      </c>
      <c r="AF840">
        <f>AD840/2</f>
        <v>0</v>
      </c>
      <c r="AG840" s="63">
        <f>IF(AND(AF840&gt;=0,AF840&lt;=1),1,"No aplica")</f>
        <v>1</v>
      </c>
      <c r="AH840" s="76">
        <f>AD840/(AG840*2)</f>
        <v>0</v>
      </c>
      <c r="AI840" s="77">
        <f>IF(AG840=1,AG840/$AG$845,"No aplica")</f>
        <v>0.2</v>
      </c>
      <c r="AJ840" s="77">
        <f>AF840*AI840</f>
        <v>0</v>
      </c>
      <c r="AK840" s="77">
        <f>AJ840*$AE$23</f>
        <v>0</v>
      </c>
    </row>
    <row r="841" spans="1:37" ht="25.05" customHeight="1" x14ac:dyDescent="0.25">
      <c r="A841" s="269" t="s">
        <v>707</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60">
        <f>'Art. 121'!Q807</f>
        <v>0</v>
      </c>
      <c r="AE841" s="75">
        <f>IF(AG841=1,AK841,AG841)</f>
        <v>0</v>
      </c>
      <c r="AF841">
        <f>AD841/2</f>
        <v>0</v>
      </c>
      <c r="AG841" s="63">
        <f>IF(AND(AF841&gt;=0,AF841&lt;=1),1,"No aplica")</f>
        <v>1</v>
      </c>
      <c r="AH841" s="76">
        <f>AD841/(AG841*2)</f>
        <v>0</v>
      </c>
      <c r="AI841" s="77">
        <f>IF(AG841=1,AG841/$AG$845,"No aplica")</f>
        <v>0.2</v>
      </c>
      <c r="AJ841" s="77">
        <f>AF841*AI841</f>
        <v>0</v>
      </c>
      <c r="AK841" s="77">
        <f>AJ841*$AE$23</f>
        <v>0</v>
      </c>
    </row>
    <row r="842" spans="1:37" ht="25.05" customHeight="1" x14ac:dyDescent="0.25">
      <c r="A842" s="269" t="s">
        <v>708</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60">
        <f>'Art. 121'!Q808</f>
        <v>0</v>
      </c>
      <c r="AE842" s="75">
        <f>IF(AG842=1,AK842,AG842)</f>
        <v>0</v>
      </c>
      <c r="AF842">
        <f>AD842/2</f>
        <v>0</v>
      </c>
      <c r="AG842" s="63">
        <f>IF(AND(AF842&gt;=0,AF842&lt;=1),1,"No aplica")</f>
        <v>1</v>
      </c>
      <c r="AH842" s="76">
        <f>AD842/(AG842*2)</f>
        <v>0</v>
      </c>
      <c r="AI842" s="77">
        <f>IF(AG842=1,AG842/$AG$845,"No aplica")</f>
        <v>0.2</v>
      </c>
      <c r="AJ842" s="77">
        <f>AF842*AI842</f>
        <v>0</v>
      </c>
      <c r="AK842" s="77">
        <f>AJ842*$AE$23</f>
        <v>0</v>
      </c>
    </row>
    <row r="843" spans="1:37" ht="25.05" customHeight="1" x14ac:dyDescent="0.25">
      <c r="A843" s="269" t="s">
        <v>709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60">
        <f>'Art. 121'!Q809</f>
        <v>0</v>
      </c>
      <c r="AE843" s="75">
        <f>IF(AG843=1,AK843,AG843)</f>
        <v>0</v>
      </c>
      <c r="AF843">
        <f>AD843/2</f>
        <v>0</v>
      </c>
      <c r="AG843" s="63">
        <f>IF(AND(AF843&gt;=0,AF843&lt;=1),1,"No aplica")</f>
        <v>1</v>
      </c>
      <c r="AH843" s="76">
        <f>AD843/(AG843*2)</f>
        <v>0</v>
      </c>
      <c r="AI843" s="77">
        <f>IF(AG843=1,AG843/$AG$845,"No aplica")</f>
        <v>0.2</v>
      </c>
      <c r="AJ843" s="77">
        <f>AF843*AI843</f>
        <v>0</v>
      </c>
      <c r="AK843" s="77">
        <f>AJ843*$AE$23</f>
        <v>0</v>
      </c>
    </row>
    <row r="844" spans="1:37" ht="25.05" customHeight="1" x14ac:dyDescent="0.25">
      <c r="A844" s="269" t="s">
        <v>710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60">
        <f>'Art. 121'!Q810</f>
        <v>0</v>
      </c>
      <c r="AE844" s="75">
        <f>IF(AG844=1,AK844,AG844)</f>
        <v>0</v>
      </c>
      <c r="AF844">
        <f>AD844/2</f>
        <v>0</v>
      </c>
      <c r="AG844" s="63">
        <f>IF(AND(AF844&gt;=0,AF844&lt;=1),1,"No aplica")</f>
        <v>1</v>
      </c>
      <c r="AH844" s="76">
        <f>AD844/(AG844*2)</f>
        <v>0</v>
      </c>
      <c r="AI844" s="77">
        <f>IF(AG844=1,AG844/$AG$845,"No aplica")</f>
        <v>0.2</v>
      </c>
      <c r="AJ844" s="77">
        <f>AF844*AI844</f>
        <v>0</v>
      </c>
      <c r="AK844" s="77">
        <f>AJ844*$AE$23</f>
        <v>0</v>
      </c>
    </row>
    <row r="845" spans="1:37" ht="25.05" customHeight="1" x14ac:dyDescent="0.25">
      <c r="A845" s="286" t="s">
        <v>1748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5">
        <f>SUM(AE840:AE844)</f>
        <v>0</v>
      </c>
      <c r="AF845" s="50"/>
      <c r="AG845" s="63">
        <f>SUM(AG840:AG844)</f>
        <v>5</v>
      </c>
      <c r="AH845" s="78"/>
      <c r="AI845" s="79"/>
      <c r="AJ845" s="79"/>
      <c r="AK845" s="79"/>
    </row>
    <row r="846" spans="1:37" ht="25.05" customHeight="1" x14ac:dyDescent="0.25">
      <c r="A846" s="287" t="s">
        <v>1749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5">
        <f>AE845/$AE$23*100</f>
        <v>0</v>
      </c>
      <c r="AF846" s="50"/>
      <c r="AG846" s="63"/>
      <c r="AH846" s="78"/>
      <c r="AI846" s="79"/>
      <c r="AJ846" s="79"/>
      <c r="AK846" s="79"/>
    </row>
    <row r="847" spans="1:37" ht="25.05"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5.05"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5.05" customHeight="1" x14ac:dyDescent="0.25">
      <c r="A849" s="289" t="s">
        <v>711</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70"/>
      <c r="AE849" s="70"/>
    </row>
    <row r="850" spans="1:37" ht="25.05"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5.05"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5.05" customHeight="1" x14ac:dyDescent="0.25">
      <c r="A852" s="290" t="s">
        <v>167</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1" t="s">
        <v>188</v>
      </c>
      <c r="AE852" s="52" t="s">
        <v>8</v>
      </c>
      <c r="AF852" s="63" t="s">
        <v>1656</v>
      </c>
      <c r="AG852" s="63" t="s">
        <v>1657</v>
      </c>
      <c r="AH852" s="63" t="s">
        <v>1658</v>
      </c>
      <c r="AI852" s="74" t="s">
        <v>1659</v>
      </c>
      <c r="AJ852" s="63"/>
      <c r="AK852" s="74" t="s">
        <v>1660</v>
      </c>
    </row>
    <row r="853" spans="1:37" ht="25.05" customHeight="1" x14ac:dyDescent="0.25">
      <c r="A853" s="269" t="s">
        <v>712</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60">
        <f>'Art. 121'!Q819</f>
        <v>0</v>
      </c>
      <c r="AE853" s="75">
        <f>IF(AG853=1,AK853,AG853)</f>
        <v>0</v>
      </c>
      <c r="AF853">
        <f>AD853/2</f>
        <v>0</v>
      </c>
      <c r="AG853" s="63">
        <f>IF(AND(AF853&gt;=0,AF853&lt;=1),1,"No aplica")</f>
        <v>1</v>
      </c>
      <c r="AH853" s="76">
        <f>AD853/(AG853*2)</f>
        <v>0</v>
      </c>
      <c r="AI853" s="77">
        <f>IF(AG853=1,AG853/$AG$854,"No aplica")</f>
        <v>1</v>
      </c>
      <c r="AJ853" s="77">
        <f>AF853*AI853</f>
        <v>0</v>
      </c>
      <c r="AK853" s="77">
        <f>AJ853*$AE$23</f>
        <v>0</v>
      </c>
    </row>
    <row r="854" spans="1:37" ht="25.05" customHeight="1" x14ac:dyDescent="0.25">
      <c r="A854" s="286" t="s">
        <v>1661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5">
        <f>AE853</f>
        <v>0</v>
      </c>
      <c r="AF854" s="50"/>
      <c r="AG854" s="63">
        <f>SUM(AG853)</f>
        <v>1</v>
      </c>
      <c r="AH854" s="78"/>
      <c r="AI854" s="79"/>
      <c r="AJ854" s="79"/>
      <c r="AK854" s="79"/>
    </row>
    <row r="855" spans="1:37" ht="25.05" customHeight="1" x14ac:dyDescent="0.25">
      <c r="A855" s="287" t="s">
        <v>1662</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5">
        <f>AE854/$AE$23*100</f>
        <v>0</v>
      </c>
      <c r="AF855" s="50"/>
      <c r="AG855" s="63"/>
      <c r="AH855" s="78"/>
      <c r="AI855" s="79"/>
      <c r="AJ855" s="79"/>
      <c r="AK855" s="79"/>
    </row>
    <row r="856" spans="1:37" ht="25.05"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5.05" customHeight="1" x14ac:dyDescent="0.25">
      <c r="A857" s="288" t="s">
        <v>168</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91" t="s">
        <v>188</v>
      </c>
      <c r="AE857" s="92" t="s">
        <v>8</v>
      </c>
      <c r="AF857" s="63" t="s">
        <v>1656</v>
      </c>
      <c r="AG857" s="63" t="s">
        <v>1657</v>
      </c>
      <c r="AH857" s="63" t="s">
        <v>1658</v>
      </c>
      <c r="AI857" s="74" t="s">
        <v>1659</v>
      </c>
      <c r="AJ857" s="63"/>
      <c r="AK857" s="74" t="s">
        <v>1660</v>
      </c>
    </row>
    <row r="858" spans="1:37" ht="25.05" customHeight="1" x14ac:dyDescent="0.25">
      <c r="A858" s="269" t="s">
        <v>713</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60">
        <f>'Art. 121'!Q822</f>
        <v>0</v>
      </c>
      <c r="AE858" s="75">
        <f t="shared" ref="AE858:AE864" si="175">IF(AG858=1,AK858,AG858)</f>
        <v>0</v>
      </c>
      <c r="AF858">
        <f t="shared" ref="AF858:AF864" si="176">AD858/2</f>
        <v>0</v>
      </c>
      <c r="AG858" s="63">
        <f t="shared" ref="AG858:AG864" si="177">IF(AND(AF858&gt;=0,AF858&lt;=1),1,"No aplica")</f>
        <v>1</v>
      </c>
      <c r="AH858" s="76">
        <f t="shared" ref="AH858:AH864" si="178">AD858/(AG858*2)</f>
        <v>0</v>
      </c>
      <c r="AI858" s="77">
        <f t="shared" ref="AI858:AI864" si="179">IF(AG858=1,AG858/$AG$865,"No aplica")</f>
        <v>0.14285714285714285</v>
      </c>
      <c r="AJ858" s="77">
        <f t="shared" ref="AJ858:AJ864" si="180">AF858*AI858</f>
        <v>0</v>
      </c>
      <c r="AK858" s="77">
        <f t="shared" ref="AK858:AK864" si="181">AJ858*$AE$23</f>
        <v>0</v>
      </c>
    </row>
    <row r="859" spans="1:37" ht="25.05" customHeight="1" x14ac:dyDescent="0.25">
      <c r="A859" s="269" t="s">
        <v>714</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60">
        <f>'Art. 121'!Q823</f>
        <v>0</v>
      </c>
      <c r="AE859" s="75">
        <f t="shared" si="175"/>
        <v>0</v>
      </c>
      <c r="AF859">
        <f t="shared" si="176"/>
        <v>0</v>
      </c>
      <c r="AG859" s="63">
        <f t="shared" si="177"/>
        <v>1</v>
      </c>
      <c r="AH859" s="76">
        <f t="shared" si="178"/>
        <v>0</v>
      </c>
      <c r="AI859" s="77">
        <f t="shared" si="179"/>
        <v>0.14285714285714285</v>
      </c>
      <c r="AJ859" s="77">
        <f t="shared" si="180"/>
        <v>0</v>
      </c>
      <c r="AK859" s="77">
        <f t="shared" si="181"/>
        <v>0</v>
      </c>
    </row>
    <row r="860" spans="1:37" ht="25.05" customHeight="1" x14ac:dyDescent="0.25">
      <c r="A860" s="269" t="s">
        <v>715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60">
        <f>'Art. 121'!Q824</f>
        <v>0</v>
      </c>
      <c r="AE860" s="75">
        <f t="shared" si="175"/>
        <v>0</v>
      </c>
      <c r="AF860">
        <f t="shared" si="176"/>
        <v>0</v>
      </c>
      <c r="AG860" s="63">
        <f t="shared" si="177"/>
        <v>1</v>
      </c>
      <c r="AH860" s="76">
        <f t="shared" si="178"/>
        <v>0</v>
      </c>
      <c r="AI860" s="77">
        <f t="shared" si="179"/>
        <v>0.14285714285714285</v>
      </c>
      <c r="AJ860" s="77">
        <f t="shared" si="180"/>
        <v>0</v>
      </c>
      <c r="AK860" s="77">
        <f t="shared" si="181"/>
        <v>0</v>
      </c>
    </row>
    <row r="861" spans="1:37" ht="25.05" customHeight="1" x14ac:dyDescent="0.25">
      <c r="A861" s="269" t="s">
        <v>716</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60">
        <f>'Art. 121'!Q825</f>
        <v>0</v>
      </c>
      <c r="AE861" s="75">
        <f t="shared" si="175"/>
        <v>0</v>
      </c>
      <c r="AF861">
        <f t="shared" si="176"/>
        <v>0</v>
      </c>
      <c r="AG861" s="63">
        <f t="shared" si="177"/>
        <v>1</v>
      </c>
      <c r="AH861" s="76">
        <f t="shared" si="178"/>
        <v>0</v>
      </c>
      <c r="AI861" s="77">
        <f t="shared" si="179"/>
        <v>0.14285714285714285</v>
      </c>
      <c r="AJ861" s="77">
        <f t="shared" si="180"/>
        <v>0</v>
      </c>
      <c r="AK861" s="77">
        <f t="shared" si="181"/>
        <v>0</v>
      </c>
    </row>
    <row r="862" spans="1:37" ht="25.05" customHeight="1" x14ac:dyDescent="0.25">
      <c r="A862" s="269" t="s">
        <v>717</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60">
        <f>'Art. 121'!Q826</f>
        <v>0</v>
      </c>
      <c r="AE862" s="75">
        <f t="shared" si="175"/>
        <v>0</v>
      </c>
      <c r="AF862">
        <f t="shared" si="176"/>
        <v>0</v>
      </c>
      <c r="AG862" s="63">
        <f t="shared" si="177"/>
        <v>1</v>
      </c>
      <c r="AH862" s="76">
        <f t="shared" si="178"/>
        <v>0</v>
      </c>
      <c r="AI862" s="77">
        <f t="shared" si="179"/>
        <v>0.14285714285714285</v>
      </c>
      <c r="AJ862" s="77">
        <f t="shared" si="180"/>
        <v>0</v>
      </c>
      <c r="AK862" s="77">
        <f t="shared" si="181"/>
        <v>0</v>
      </c>
    </row>
    <row r="863" spans="1:37" ht="25.05" customHeight="1" x14ac:dyDescent="0.25">
      <c r="A863" s="269" t="s">
        <v>718</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60">
        <f>'Art. 121'!Q827</f>
        <v>0</v>
      </c>
      <c r="AE863" s="75">
        <f t="shared" si="175"/>
        <v>0</v>
      </c>
      <c r="AF863">
        <f t="shared" si="176"/>
        <v>0</v>
      </c>
      <c r="AG863" s="63">
        <f t="shared" si="177"/>
        <v>1</v>
      </c>
      <c r="AH863" s="76">
        <f t="shared" si="178"/>
        <v>0</v>
      </c>
      <c r="AI863" s="77">
        <f t="shared" si="179"/>
        <v>0.14285714285714285</v>
      </c>
      <c r="AJ863" s="77">
        <f t="shared" si="180"/>
        <v>0</v>
      </c>
      <c r="AK863" s="77">
        <f t="shared" si="181"/>
        <v>0</v>
      </c>
    </row>
    <row r="864" spans="1:37" ht="25.05" customHeight="1" x14ac:dyDescent="0.25">
      <c r="A864" s="269" t="s">
        <v>719</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60">
        <f>'Art. 121'!Q828</f>
        <v>0</v>
      </c>
      <c r="AE864" s="75">
        <f t="shared" si="175"/>
        <v>0</v>
      </c>
      <c r="AF864">
        <f t="shared" si="176"/>
        <v>0</v>
      </c>
      <c r="AG864" s="63">
        <f t="shared" si="177"/>
        <v>1</v>
      </c>
      <c r="AH864" s="76">
        <f t="shared" si="178"/>
        <v>0</v>
      </c>
      <c r="AI864" s="77">
        <f t="shared" si="179"/>
        <v>0.14285714285714285</v>
      </c>
      <c r="AJ864" s="77">
        <f t="shared" si="180"/>
        <v>0</v>
      </c>
      <c r="AK864" s="77">
        <f t="shared" si="181"/>
        <v>0</v>
      </c>
    </row>
    <row r="865" spans="1:37" ht="25.05" customHeight="1" x14ac:dyDescent="0.25">
      <c r="A865" s="286" t="s">
        <v>1750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5">
        <f>SUM(AE858:AE864)</f>
        <v>0</v>
      </c>
      <c r="AF865" s="50"/>
      <c r="AG865" s="63">
        <f>SUM(AG858:AG864)</f>
        <v>7</v>
      </c>
      <c r="AH865" s="78"/>
      <c r="AI865" s="79"/>
      <c r="AJ865" s="79"/>
      <c r="AK865" s="79"/>
    </row>
    <row r="866" spans="1:37" ht="25.05" customHeight="1" x14ac:dyDescent="0.25">
      <c r="A866" s="287" t="s">
        <v>1751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5">
        <f>AE865/$AE$23*100</f>
        <v>0</v>
      </c>
      <c r="AF866" s="50"/>
      <c r="AG866" s="63"/>
      <c r="AH866" s="78"/>
      <c r="AI866" s="79"/>
      <c r="AJ866" s="79"/>
      <c r="AK866" s="79"/>
    </row>
    <row r="867" spans="1:37" ht="25.05"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5.05"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5.05" customHeight="1" x14ac:dyDescent="0.25">
      <c r="A869" s="289" t="s">
        <v>720</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70"/>
      <c r="AE869" s="70"/>
    </row>
    <row r="870" spans="1:37" ht="25.05"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5.05"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5.05" customHeight="1" x14ac:dyDescent="0.25">
      <c r="A872" s="290" t="s">
        <v>167</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1" t="s">
        <v>188</v>
      </c>
      <c r="AE872" s="52" t="s">
        <v>8</v>
      </c>
      <c r="AF872" s="63" t="s">
        <v>1656</v>
      </c>
      <c r="AG872" s="63" t="s">
        <v>1657</v>
      </c>
      <c r="AH872" s="63" t="s">
        <v>1658</v>
      </c>
      <c r="AI872" s="74" t="s">
        <v>1659</v>
      </c>
      <c r="AJ872" s="63"/>
      <c r="AK872" s="74" t="s">
        <v>1660</v>
      </c>
    </row>
    <row r="873" spans="1:37" ht="25.05" customHeight="1" x14ac:dyDescent="0.25">
      <c r="A873" s="269" t="s">
        <v>190</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60">
        <f>'Art. 121'!Q837</f>
        <v>0</v>
      </c>
      <c r="AE873" s="75">
        <f t="shared" ref="AE873:AE898" si="182">IF(AG873=1,AK873,AG873)</f>
        <v>0</v>
      </c>
      <c r="AF873">
        <f t="shared" ref="AF873:AF898" si="183">AD873/2</f>
        <v>0</v>
      </c>
      <c r="AG873" s="63">
        <f t="shared" ref="AG873:AG898" si="184">IF(AND(AF873&gt;=0,AF873&lt;=1),1,"No aplica")</f>
        <v>1</v>
      </c>
      <c r="AH873" s="76">
        <f t="shared" ref="AH873:AH898" si="185">AD873/(AG873*2)</f>
        <v>0</v>
      </c>
      <c r="AI873" s="77">
        <f t="shared" ref="AI873:AI898" si="186">IF(AG873=1,AG873/$AG$899,"No aplica")</f>
        <v>3.8461538461538464E-2</v>
      </c>
      <c r="AJ873" s="77">
        <f t="shared" ref="AJ873:AJ898" si="187">AF873*AI873</f>
        <v>0</v>
      </c>
      <c r="AK873" s="77">
        <f t="shared" ref="AK873:AK898" si="188">AJ873*$AE$23</f>
        <v>0</v>
      </c>
    </row>
    <row r="874" spans="1:37" ht="25.05" customHeight="1" x14ac:dyDescent="0.25">
      <c r="A874" s="269" t="s">
        <v>191</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60">
        <f>'Art. 121'!Q838</f>
        <v>0</v>
      </c>
      <c r="AE874" s="75">
        <f t="shared" si="182"/>
        <v>0</v>
      </c>
      <c r="AF874">
        <f t="shared" si="183"/>
        <v>0</v>
      </c>
      <c r="AG874" s="63">
        <f t="shared" si="184"/>
        <v>1</v>
      </c>
      <c r="AH874" s="76">
        <f t="shared" si="185"/>
        <v>0</v>
      </c>
      <c r="AI874" s="77">
        <f t="shared" si="186"/>
        <v>3.8461538461538464E-2</v>
      </c>
      <c r="AJ874" s="77">
        <f t="shared" si="187"/>
        <v>0</v>
      </c>
      <c r="AK874" s="77">
        <f t="shared" si="188"/>
        <v>0</v>
      </c>
    </row>
    <row r="875" spans="1:37" ht="25.05" customHeight="1" x14ac:dyDescent="0.25">
      <c r="A875" s="269" t="s">
        <v>721</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60">
        <f>'Art. 121'!Q839</f>
        <v>0</v>
      </c>
      <c r="AE875" s="75">
        <f t="shared" si="182"/>
        <v>0</v>
      </c>
      <c r="AF875">
        <f t="shared" si="183"/>
        <v>0</v>
      </c>
      <c r="AG875" s="63">
        <f t="shared" si="184"/>
        <v>1</v>
      </c>
      <c r="AH875" s="76">
        <f t="shared" si="185"/>
        <v>0</v>
      </c>
      <c r="AI875" s="77">
        <f t="shared" si="186"/>
        <v>3.8461538461538464E-2</v>
      </c>
      <c r="AJ875" s="77">
        <f t="shared" si="187"/>
        <v>0</v>
      </c>
      <c r="AK875" s="77">
        <f t="shared" si="188"/>
        <v>0</v>
      </c>
    </row>
    <row r="876" spans="1:37" ht="25.05" customHeight="1" x14ac:dyDescent="0.25">
      <c r="A876" s="269" t="s">
        <v>722</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60">
        <f>'Art. 121'!Q840</f>
        <v>0</v>
      </c>
      <c r="AE876" s="75">
        <f t="shared" si="182"/>
        <v>0</v>
      </c>
      <c r="AF876">
        <f t="shared" si="183"/>
        <v>0</v>
      </c>
      <c r="AG876" s="63">
        <f t="shared" si="184"/>
        <v>1</v>
      </c>
      <c r="AH876" s="76">
        <f t="shared" si="185"/>
        <v>0</v>
      </c>
      <c r="AI876" s="77">
        <f t="shared" si="186"/>
        <v>3.8461538461538464E-2</v>
      </c>
      <c r="AJ876" s="77">
        <f t="shared" si="187"/>
        <v>0</v>
      </c>
      <c r="AK876" s="77">
        <f t="shared" si="188"/>
        <v>0</v>
      </c>
    </row>
    <row r="877" spans="1:37" ht="25.05" customHeight="1" x14ac:dyDescent="0.25">
      <c r="A877" s="269" t="s">
        <v>723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60">
        <f>'Art. 121'!Q841</f>
        <v>0</v>
      </c>
      <c r="AE877" s="75">
        <f t="shared" si="182"/>
        <v>0</v>
      </c>
      <c r="AF877">
        <f t="shared" si="183"/>
        <v>0</v>
      </c>
      <c r="AG877" s="63">
        <f t="shared" si="184"/>
        <v>1</v>
      </c>
      <c r="AH877" s="76">
        <f t="shared" si="185"/>
        <v>0</v>
      </c>
      <c r="AI877" s="77">
        <f t="shared" si="186"/>
        <v>3.8461538461538464E-2</v>
      </c>
      <c r="AJ877" s="77">
        <f t="shared" si="187"/>
        <v>0</v>
      </c>
      <c r="AK877" s="77">
        <f t="shared" si="188"/>
        <v>0</v>
      </c>
    </row>
    <row r="878" spans="1:37" ht="25.05" customHeight="1" x14ac:dyDescent="0.25">
      <c r="A878" s="269" t="s">
        <v>724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60">
        <f>'Art. 121'!Q842</f>
        <v>0</v>
      </c>
      <c r="AE878" s="75">
        <f t="shared" si="182"/>
        <v>0</v>
      </c>
      <c r="AF878">
        <f t="shared" si="183"/>
        <v>0</v>
      </c>
      <c r="AG878" s="63">
        <f t="shared" si="184"/>
        <v>1</v>
      </c>
      <c r="AH878" s="76">
        <f t="shared" si="185"/>
        <v>0</v>
      </c>
      <c r="AI878" s="77">
        <f t="shared" si="186"/>
        <v>3.8461538461538464E-2</v>
      </c>
      <c r="AJ878" s="77">
        <f t="shared" si="187"/>
        <v>0</v>
      </c>
      <c r="AK878" s="77">
        <f t="shared" si="188"/>
        <v>0</v>
      </c>
    </row>
    <row r="879" spans="1:37" ht="25.05" customHeight="1" x14ac:dyDescent="0.25">
      <c r="A879" s="269" t="s">
        <v>725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60">
        <f>'Art. 121'!Q843</f>
        <v>0</v>
      </c>
      <c r="AE879" s="75">
        <f t="shared" si="182"/>
        <v>0</v>
      </c>
      <c r="AF879">
        <f t="shared" si="183"/>
        <v>0</v>
      </c>
      <c r="AG879" s="63">
        <f t="shared" si="184"/>
        <v>1</v>
      </c>
      <c r="AH879" s="76">
        <f t="shared" si="185"/>
        <v>0</v>
      </c>
      <c r="AI879" s="77">
        <f t="shared" si="186"/>
        <v>3.8461538461538464E-2</v>
      </c>
      <c r="AJ879" s="77">
        <f t="shared" si="187"/>
        <v>0</v>
      </c>
      <c r="AK879" s="77">
        <f t="shared" si="188"/>
        <v>0</v>
      </c>
    </row>
    <row r="880" spans="1:37" ht="25.05" customHeight="1" x14ac:dyDescent="0.25">
      <c r="A880" s="269" t="s">
        <v>726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60">
        <f>'Art. 121'!Q844</f>
        <v>0</v>
      </c>
      <c r="AE880" s="75">
        <f t="shared" si="182"/>
        <v>0</v>
      </c>
      <c r="AF880">
        <f t="shared" si="183"/>
        <v>0</v>
      </c>
      <c r="AG880" s="63">
        <f t="shared" si="184"/>
        <v>1</v>
      </c>
      <c r="AH880" s="76">
        <f t="shared" si="185"/>
        <v>0</v>
      </c>
      <c r="AI880" s="77">
        <f t="shared" si="186"/>
        <v>3.8461538461538464E-2</v>
      </c>
      <c r="AJ880" s="77">
        <f t="shared" si="187"/>
        <v>0</v>
      </c>
      <c r="AK880" s="77">
        <f t="shared" si="188"/>
        <v>0</v>
      </c>
    </row>
    <row r="881" spans="1:37" ht="25.05" customHeight="1" x14ac:dyDescent="0.25">
      <c r="A881" s="269" t="s">
        <v>727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60">
        <f>'Art. 121'!Q845</f>
        <v>0</v>
      </c>
      <c r="AE881" s="75">
        <f t="shared" si="182"/>
        <v>0</v>
      </c>
      <c r="AF881">
        <f t="shared" si="183"/>
        <v>0</v>
      </c>
      <c r="AG881" s="63">
        <f t="shared" si="184"/>
        <v>1</v>
      </c>
      <c r="AH881" s="76">
        <f t="shared" si="185"/>
        <v>0</v>
      </c>
      <c r="AI881" s="77">
        <f t="shared" si="186"/>
        <v>3.8461538461538464E-2</v>
      </c>
      <c r="AJ881" s="77">
        <f t="shared" si="187"/>
        <v>0</v>
      </c>
      <c r="AK881" s="77">
        <f t="shared" si="188"/>
        <v>0</v>
      </c>
    </row>
    <row r="882" spans="1:37" ht="25.05" customHeight="1" x14ac:dyDescent="0.25">
      <c r="A882" s="269" t="s">
        <v>728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60">
        <f>'Art. 121'!Q846</f>
        <v>0</v>
      </c>
      <c r="AE882" s="75">
        <f t="shared" si="182"/>
        <v>0</v>
      </c>
      <c r="AF882">
        <f t="shared" si="183"/>
        <v>0</v>
      </c>
      <c r="AG882" s="63">
        <f t="shared" si="184"/>
        <v>1</v>
      </c>
      <c r="AH882" s="76">
        <f t="shared" si="185"/>
        <v>0</v>
      </c>
      <c r="AI882" s="77">
        <f t="shared" si="186"/>
        <v>3.8461538461538464E-2</v>
      </c>
      <c r="AJ882" s="77">
        <f t="shared" si="187"/>
        <v>0</v>
      </c>
      <c r="AK882" s="77">
        <f t="shared" si="188"/>
        <v>0</v>
      </c>
    </row>
    <row r="883" spans="1:37" ht="25.05" customHeight="1" x14ac:dyDescent="0.25">
      <c r="A883" s="269" t="s">
        <v>729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60">
        <f>'Art. 121'!Q847</f>
        <v>0</v>
      </c>
      <c r="AE883" s="75">
        <f t="shared" si="182"/>
        <v>0</v>
      </c>
      <c r="AF883">
        <f t="shared" si="183"/>
        <v>0</v>
      </c>
      <c r="AG883" s="63">
        <f t="shared" si="184"/>
        <v>1</v>
      </c>
      <c r="AH883" s="76">
        <f t="shared" si="185"/>
        <v>0</v>
      </c>
      <c r="AI883" s="77">
        <f t="shared" si="186"/>
        <v>3.8461538461538464E-2</v>
      </c>
      <c r="AJ883" s="77">
        <f t="shared" si="187"/>
        <v>0</v>
      </c>
      <c r="AK883" s="77">
        <f t="shared" si="188"/>
        <v>0</v>
      </c>
    </row>
    <row r="884" spans="1:37" ht="25.05" customHeight="1" x14ac:dyDescent="0.25">
      <c r="A884" s="269" t="s">
        <v>730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60">
        <f>'Art. 121'!Q848</f>
        <v>0</v>
      </c>
      <c r="AE884" s="75">
        <f t="shared" si="182"/>
        <v>0</v>
      </c>
      <c r="AF884">
        <f t="shared" si="183"/>
        <v>0</v>
      </c>
      <c r="AG884" s="63">
        <f t="shared" si="184"/>
        <v>1</v>
      </c>
      <c r="AH884" s="76">
        <f t="shared" si="185"/>
        <v>0</v>
      </c>
      <c r="AI884" s="77">
        <f t="shared" si="186"/>
        <v>3.8461538461538464E-2</v>
      </c>
      <c r="AJ884" s="77">
        <f t="shared" si="187"/>
        <v>0</v>
      </c>
      <c r="AK884" s="77">
        <f t="shared" si="188"/>
        <v>0</v>
      </c>
    </row>
    <row r="885" spans="1:37" ht="25.05" customHeight="1" x14ac:dyDescent="0.25">
      <c r="A885" s="269" t="s">
        <v>731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60">
        <f>'Art. 121'!Q849</f>
        <v>0</v>
      </c>
      <c r="AE885" s="75">
        <f t="shared" si="182"/>
        <v>0</v>
      </c>
      <c r="AF885">
        <f t="shared" si="183"/>
        <v>0</v>
      </c>
      <c r="AG885" s="63">
        <f t="shared" si="184"/>
        <v>1</v>
      </c>
      <c r="AH885" s="76">
        <f t="shared" si="185"/>
        <v>0</v>
      </c>
      <c r="AI885" s="77">
        <f t="shared" si="186"/>
        <v>3.8461538461538464E-2</v>
      </c>
      <c r="AJ885" s="77">
        <f t="shared" si="187"/>
        <v>0</v>
      </c>
      <c r="AK885" s="77">
        <f t="shared" si="188"/>
        <v>0</v>
      </c>
    </row>
    <row r="886" spans="1:37" ht="25.05" customHeight="1" x14ac:dyDescent="0.25">
      <c r="A886" s="269" t="s">
        <v>732</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60">
        <f>'Art. 121'!Q850</f>
        <v>0</v>
      </c>
      <c r="AE886" s="75">
        <f t="shared" si="182"/>
        <v>0</v>
      </c>
      <c r="AF886">
        <f t="shared" si="183"/>
        <v>0</v>
      </c>
      <c r="AG886" s="63">
        <f t="shared" si="184"/>
        <v>1</v>
      </c>
      <c r="AH886" s="76">
        <f t="shared" si="185"/>
        <v>0</v>
      </c>
      <c r="AI886" s="77">
        <f t="shared" si="186"/>
        <v>3.8461538461538464E-2</v>
      </c>
      <c r="AJ886" s="77">
        <f t="shared" si="187"/>
        <v>0</v>
      </c>
      <c r="AK886" s="77">
        <f t="shared" si="188"/>
        <v>0</v>
      </c>
    </row>
    <row r="887" spans="1:37" ht="25.05" customHeight="1" x14ac:dyDescent="0.25">
      <c r="A887" s="269" t="s">
        <v>733</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60">
        <f>'Art. 121'!Q851</f>
        <v>0</v>
      </c>
      <c r="AE887" s="75">
        <f t="shared" si="182"/>
        <v>0</v>
      </c>
      <c r="AF887">
        <f t="shared" si="183"/>
        <v>0</v>
      </c>
      <c r="AG887" s="63">
        <f t="shared" si="184"/>
        <v>1</v>
      </c>
      <c r="AH887" s="76">
        <f t="shared" si="185"/>
        <v>0</v>
      </c>
      <c r="AI887" s="77">
        <f t="shared" si="186"/>
        <v>3.8461538461538464E-2</v>
      </c>
      <c r="AJ887" s="77">
        <f t="shared" si="187"/>
        <v>0</v>
      </c>
      <c r="AK887" s="77">
        <f t="shared" si="188"/>
        <v>0</v>
      </c>
    </row>
    <row r="888" spans="1:37" ht="25.05" customHeight="1" x14ac:dyDescent="0.25">
      <c r="A888" s="269" t="s">
        <v>734</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60">
        <f>'Art. 121'!Q852</f>
        <v>0</v>
      </c>
      <c r="AE888" s="75">
        <f t="shared" si="182"/>
        <v>0</v>
      </c>
      <c r="AF888">
        <f t="shared" si="183"/>
        <v>0</v>
      </c>
      <c r="AG888" s="63">
        <f t="shared" si="184"/>
        <v>1</v>
      </c>
      <c r="AH888" s="76">
        <f t="shared" si="185"/>
        <v>0</v>
      </c>
      <c r="AI888" s="77">
        <f t="shared" si="186"/>
        <v>3.8461538461538464E-2</v>
      </c>
      <c r="AJ888" s="77">
        <f t="shared" si="187"/>
        <v>0</v>
      </c>
      <c r="AK888" s="77">
        <f t="shared" si="188"/>
        <v>0</v>
      </c>
    </row>
    <row r="889" spans="1:37" ht="25.05" customHeight="1" x14ac:dyDescent="0.25">
      <c r="A889" s="269" t="s">
        <v>735</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60">
        <f>'Art. 121'!Q853</f>
        <v>0</v>
      </c>
      <c r="AE889" s="75">
        <f t="shared" si="182"/>
        <v>0</v>
      </c>
      <c r="AF889">
        <f t="shared" si="183"/>
        <v>0</v>
      </c>
      <c r="AG889" s="63">
        <f t="shared" si="184"/>
        <v>1</v>
      </c>
      <c r="AH889" s="76">
        <f t="shared" si="185"/>
        <v>0</v>
      </c>
      <c r="AI889" s="77">
        <f t="shared" si="186"/>
        <v>3.8461538461538464E-2</v>
      </c>
      <c r="AJ889" s="77">
        <f t="shared" si="187"/>
        <v>0</v>
      </c>
      <c r="AK889" s="77">
        <f t="shared" si="188"/>
        <v>0</v>
      </c>
    </row>
    <row r="890" spans="1:37" ht="25.05" customHeight="1" x14ac:dyDescent="0.25">
      <c r="A890" s="269" t="s">
        <v>736</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60">
        <f>'Art. 121'!Q854</f>
        <v>0</v>
      </c>
      <c r="AE890" s="75">
        <f t="shared" si="182"/>
        <v>0</v>
      </c>
      <c r="AF890">
        <f t="shared" si="183"/>
        <v>0</v>
      </c>
      <c r="AG890" s="63">
        <f t="shared" si="184"/>
        <v>1</v>
      </c>
      <c r="AH890" s="76">
        <f t="shared" si="185"/>
        <v>0</v>
      </c>
      <c r="AI890" s="77">
        <f t="shared" si="186"/>
        <v>3.8461538461538464E-2</v>
      </c>
      <c r="AJ890" s="77">
        <f t="shared" si="187"/>
        <v>0</v>
      </c>
      <c r="AK890" s="77">
        <f t="shared" si="188"/>
        <v>0</v>
      </c>
    </row>
    <row r="891" spans="1:37" ht="25.05" customHeight="1" x14ac:dyDescent="0.25">
      <c r="A891" s="269" t="s">
        <v>737</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60">
        <f>'Art. 121'!Q855</f>
        <v>0</v>
      </c>
      <c r="AE891" s="75">
        <f t="shared" si="182"/>
        <v>0</v>
      </c>
      <c r="AF891">
        <f t="shared" si="183"/>
        <v>0</v>
      </c>
      <c r="AG891" s="63">
        <f t="shared" si="184"/>
        <v>1</v>
      </c>
      <c r="AH891" s="76">
        <f t="shared" si="185"/>
        <v>0</v>
      </c>
      <c r="AI891" s="77">
        <f t="shared" si="186"/>
        <v>3.8461538461538464E-2</v>
      </c>
      <c r="AJ891" s="77">
        <f t="shared" si="187"/>
        <v>0</v>
      </c>
      <c r="AK891" s="77">
        <f t="shared" si="188"/>
        <v>0</v>
      </c>
    </row>
    <row r="892" spans="1:37" ht="25.05" customHeight="1" x14ac:dyDescent="0.25">
      <c r="A892" s="269" t="s">
        <v>738</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60">
        <f>'Art. 121'!Q856</f>
        <v>0</v>
      </c>
      <c r="AE892" s="75">
        <f t="shared" si="182"/>
        <v>0</v>
      </c>
      <c r="AF892">
        <f t="shared" si="183"/>
        <v>0</v>
      </c>
      <c r="AG892" s="63">
        <f t="shared" si="184"/>
        <v>1</v>
      </c>
      <c r="AH892" s="76">
        <f t="shared" si="185"/>
        <v>0</v>
      </c>
      <c r="AI892" s="77">
        <f t="shared" si="186"/>
        <v>3.8461538461538464E-2</v>
      </c>
      <c r="AJ892" s="77">
        <f t="shared" si="187"/>
        <v>0</v>
      </c>
      <c r="AK892" s="77">
        <f t="shared" si="188"/>
        <v>0</v>
      </c>
    </row>
    <row r="893" spans="1:37" ht="25.05" customHeight="1" x14ac:dyDescent="0.25">
      <c r="A893" s="269" t="s">
        <v>739</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60">
        <f>'Art. 121'!Q857</f>
        <v>0</v>
      </c>
      <c r="AE893" s="75">
        <f t="shared" si="182"/>
        <v>0</v>
      </c>
      <c r="AF893">
        <f t="shared" si="183"/>
        <v>0</v>
      </c>
      <c r="AG893" s="63">
        <f t="shared" si="184"/>
        <v>1</v>
      </c>
      <c r="AH893" s="76">
        <f t="shared" si="185"/>
        <v>0</v>
      </c>
      <c r="AI893" s="77">
        <f t="shared" si="186"/>
        <v>3.8461538461538464E-2</v>
      </c>
      <c r="AJ893" s="77">
        <f t="shared" si="187"/>
        <v>0</v>
      </c>
      <c r="AK893" s="77">
        <f t="shared" si="188"/>
        <v>0</v>
      </c>
    </row>
    <row r="894" spans="1:37" ht="25.05" customHeight="1" x14ac:dyDescent="0.25">
      <c r="A894" s="269" t="s">
        <v>740</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60">
        <f>'Art. 121'!Q858</f>
        <v>0</v>
      </c>
      <c r="AE894" s="75">
        <f t="shared" si="182"/>
        <v>0</v>
      </c>
      <c r="AF894">
        <f t="shared" si="183"/>
        <v>0</v>
      </c>
      <c r="AG894" s="63">
        <f t="shared" si="184"/>
        <v>1</v>
      </c>
      <c r="AH894" s="76">
        <f t="shared" si="185"/>
        <v>0</v>
      </c>
      <c r="AI894" s="77">
        <f t="shared" si="186"/>
        <v>3.8461538461538464E-2</v>
      </c>
      <c r="AJ894" s="77">
        <f t="shared" si="187"/>
        <v>0</v>
      </c>
      <c r="AK894" s="77">
        <f t="shared" si="188"/>
        <v>0</v>
      </c>
    </row>
    <row r="895" spans="1:37" ht="25.05" customHeight="1" x14ac:dyDescent="0.25">
      <c r="A895" s="269" t="s">
        <v>741</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60">
        <f>'Art. 121'!Q859</f>
        <v>0</v>
      </c>
      <c r="AE895" s="75">
        <f t="shared" si="182"/>
        <v>0</v>
      </c>
      <c r="AF895">
        <f t="shared" si="183"/>
        <v>0</v>
      </c>
      <c r="AG895" s="63">
        <f t="shared" si="184"/>
        <v>1</v>
      </c>
      <c r="AH895" s="76">
        <f t="shared" si="185"/>
        <v>0</v>
      </c>
      <c r="AI895" s="77">
        <f t="shared" si="186"/>
        <v>3.8461538461538464E-2</v>
      </c>
      <c r="AJ895" s="77">
        <f t="shared" si="187"/>
        <v>0</v>
      </c>
      <c r="AK895" s="77">
        <f t="shared" si="188"/>
        <v>0</v>
      </c>
    </row>
    <row r="896" spans="1:37" ht="25.05" customHeight="1" x14ac:dyDescent="0.25">
      <c r="A896" s="269" t="s">
        <v>742</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60">
        <f>'Art. 121'!Q860</f>
        <v>0</v>
      </c>
      <c r="AE896" s="75">
        <f t="shared" si="182"/>
        <v>0</v>
      </c>
      <c r="AF896">
        <f t="shared" si="183"/>
        <v>0</v>
      </c>
      <c r="AG896" s="63">
        <f t="shared" si="184"/>
        <v>1</v>
      </c>
      <c r="AH896" s="76">
        <f t="shared" si="185"/>
        <v>0</v>
      </c>
      <c r="AI896" s="77">
        <f t="shared" si="186"/>
        <v>3.8461538461538464E-2</v>
      </c>
      <c r="AJ896" s="77">
        <f t="shared" si="187"/>
        <v>0</v>
      </c>
      <c r="AK896" s="77">
        <f t="shared" si="188"/>
        <v>0</v>
      </c>
    </row>
    <row r="897" spans="1:37" ht="25.05" customHeight="1" x14ac:dyDescent="0.25">
      <c r="A897" s="269" t="s">
        <v>743</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60">
        <f>'Art. 121'!Q861</f>
        <v>0</v>
      </c>
      <c r="AE897" s="75">
        <f t="shared" si="182"/>
        <v>0</v>
      </c>
      <c r="AF897">
        <f t="shared" si="183"/>
        <v>0</v>
      </c>
      <c r="AG897" s="63">
        <f t="shared" si="184"/>
        <v>1</v>
      </c>
      <c r="AH897" s="76">
        <f t="shared" si="185"/>
        <v>0</v>
      </c>
      <c r="AI897" s="77">
        <f t="shared" si="186"/>
        <v>3.8461538461538464E-2</v>
      </c>
      <c r="AJ897" s="77">
        <f t="shared" si="187"/>
        <v>0</v>
      </c>
      <c r="AK897" s="77">
        <f t="shared" si="188"/>
        <v>0</v>
      </c>
    </row>
    <row r="898" spans="1:37" ht="25.05" customHeight="1" x14ac:dyDescent="0.25">
      <c r="A898" s="269" t="s">
        <v>744</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60">
        <f>'Art. 121'!Q862</f>
        <v>0</v>
      </c>
      <c r="AE898" s="75">
        <f t="shared" si="182"/>
        <v>0</v>
      </c>
      <c r="AF898">
        <f t="shared" si="183"/>
        <v>0</v>
      </c>
      <c r="AG898" s="63">
        <f t="shared" si="184"/>
        <v>1</v>
      </c>
      <c r="AH898" s="76">
        <f t="shared" si="185"/>
        <v>0</v>
      </c>
      <c r="AI898" s="77">
        <f t="shared" si="186"/>
        <v>3.8461538461538464E-2</v>
      </c>
      <c r="AJ898" s="77">
        <f t="shared" si="187"/>
        <v>0</v>
      </c>
      <c r="AK898" s="77">
        <f t="shared" si="188"/>
        <v>0</v>
      </c>
    </row>
    <row r="899" spans="1:37" ht="25.05" customHeight="1" x14ac:dyDescent="0.25">
      <c r="A899" s="286" t="s">
        <v>1752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5">
        <f>SUM(AE873:AE898)</f>
        <v>0</v>
      </c>
      <c r="AF899" s="50"/>
      <c r="AG899" s="63">
        <f>SUM(AG873:AG898)</f>
        <v>26</v>
      </c>
      <c r="AH899" s="78"/>
      <c r="AI899" s="79"/>
      <c r="AJ899" s="79"/>
      <c r="AK899" s="79"/>
    </row>
    <row r="900" spans="1:37" ht="25.05" customHeight="1" x14ac:dyDescent="0.25">
      <c r="A900" s="287" t="s">
        <v>1753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5">
        <f>AE899/$AE$23*100</f>
        <v>0</v>
      </c>
      <c r="AF900" s="50"/>
      <c r="AG900" s="63"/>
      <c r="AH900" s="78"/>
      <c r="AI900" s="79"/>
      <c r="AJ900" s="79"/>
      <c r="AK900" s="79"/>
    </row>
    <row r="901" spans="1:37" ht="25.05"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5.05" customHeight="1" x14ac:dyDescent="0.25">
      <c r="A902" s="288" t="s">
        <v>197</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1" t="s">
        <v>188</v>
      </c>
      <c r="AE902" s="92" t="s">
        <v>8</v>
      </c>
      <c r="AF902" s="63" t="s">
        <v>1656</v>
      </c>
      <c r="AG902" s="63" t="s">
        <v>1657</v>
      </c>
      <c r="AH902" s="63" t="s">
        <v>1658</v>
      </c>
      <c r="AI902" s="74" t="s">
        <v>1659</v>
      </c>
      <c r="AJ902" s="63"/>
      <c r="AK902" s="74" t="s">
        <v>1660</v>
      </c>
    </row>
    <row r="903" spans="1:37" ht="25.05" customHeight="1" x14ac:dyDescent="0.25">
      <c r="A903" s="269" t="s">
        <v>745</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60">
        <f>'Art. 121'!Q865</f>
        <v>0</v>
      </c>
      <c r="AE903" s="75">
        <f>IF(AG903=1,AK903,AG903)</f>
        <v>0</v>
      </c>
      <c r="AF903">
        <f>AD903/2</f>
        <v>0</v>
      </c>
      <c r="AG903" s="63">
        <f>IF(AND(AF903&gt;=0,AF903&lt;=1),1,"No aplica")</f>
        <v>1</v>
      </c>
      <c r="AH903" s="76">
        <f>AD903/(AG903*2)</f>
        <v>0</v>
      </c>
      <c r="AI903" s="77">
        <f>IF(AG903=1,AG903/$AG$908,"No aplica")</f>
        <v>0.2</v>
      </c>
      <c r="AJ903" s="77">
        <f>AF903*AI903</f>
        <v>0</v>
      </c>
      <c r="AK903" s="77">
        <f>AJ903*$AE$23</f>
        <v>0</v>
      </c>
    </row>
    <row r="904" spans="1:37" ht="25.05" customHeight="1" x14ac:dyDescent="0.25">
      <c r="A904" s="269" t="s">
        <v>746</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60">
        <f>'Art. 121'!Q866</f>
        <v>0</v>
      </c>
      <c r="AE904" s="75">
        <f>IF(AG904=1,AK904,AG904)</f>
        <v>0</v>
      </c>
      <c r="AF904">
        <f>AD904/2</f>
        <v>0</v>
      </c>
      <c r="AG904" s="63">
        <f>IF(AND(AF904&gt;=0,AF904&lt;=1),1,"No aplica")</f>
        <v>1</v>
      </c>
      <c r="AH904" s="76">
        <f>AD904/(AG904*2)</f>
        <v>0</v>
      </c>
      <c r="AI904" s="77">
        <f>IF(AG904=1,AG904/$AG$908,"No aplica")</f>
        <v>0.2</v>
      </c>
      <c r="AJ904" s="77">
        <f>AF904*AI904</f>
        <v>0</v>
      </c>
      <c r="AK904" s="77">
        <f>AJ904*$AE$23</f>
        <v>0</v>
      </c>
    </row>
    <row r="905" spans="1:37" ht="25.05" customHeight="1" x14ac:dyDescent="0.25">
      <c r="A905" s="269" t="s">
        <v>747</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60">
        <f>'Art. 121'!Q867</f>
        <v>0</v>
      </c>
      <c r="AE905" s="75">
        <f>IF(AG905=1,AK905,AG905)</f>
        <v>0</v>
      </c>
      <c r="AF905">
        <f>AD905/2</f>
        <v>0</v>
      </c>
      <c r="AG905" s="63">
        <f>IF(AND(AF905&gt;=0,AF905&lt;=1),1,"No aplica")</f>
        <v>1</v>
      </c>
      <c r="AH905" s="76">
        <f>AD905/(AG905*2)</f>
        <v>0</v>
      </c>
      <c r="AI905" s="77">
        <f>IF(AG905=1,AG905/$AG$908,"No aplica")</f>
        <v>0.2</v>
      </c>
      <c r="AJ905" s="77">
        <f>AF905*AI905</f>
        <v>0</v>
      </c>
      <c r="AK905" s="77">
        <f>AJ905*$AE$23</f>
        <v>0</v>
      </c>
    </row>
    <row r="906" spans="1:37" ht="25.05" customHeight="1" x14ac:dyDescent="0.25">
      <c r="A906" s="269" t="s">
        <v>748</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60">
        <f>'Art. 121'!Q868</f>
        <v>0</v>
      </c>
      <c r="AE906" s="75">
        <f>IF(AG906=1,AK906,AG906)</f>
        <v>0</v>
      </c>
      <c r="AF906">
        <f>AD906/2</f>
        <v>0</v>
      </c>
      <c r="AG906" s="63">
        <f>IF(AND(AF906&gt;=0,AF906&lt;=1),1,"No aplica")</f>
        <v>1</v>
      </c>
      <c r="AH906" s="76">
        <f>AD906/(AG906*2)</f>
        <v>0</v>
      </c>
      <c r="AI906" s="77">
        <f>IF(AG906=1,AG906/$AG$908,"No aplica")</f>
        <v>0.2</v>
      </c>
      <c r="AJ906" s="77">
        <f>AF906*AI906</f>
        <v>0</v>
      </c>
      <c r="AK906" s="77">
        <f>AJ906*$AE$23</f>
        <v>0</v>
      </c>
    </row>
    <row r="907" spans="1:37" ht="25.05" customHeight="1" x14ac:dyDescent="0.25">
      <c r="A907" s="269" t="s">
        <v>749</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60">
        <f>'Art. 121'!Q869</f>
        <v>0</v>
      </c>
      <c r="AE907" s="75">
        <f>IF(AG907=1,AK907,AG907)</f>
        <v>0</v>
      </c>
      <c r="AF907">
        <f>AD907/2</f>
        <v>0</v>
      </c>
      <c r="AG907" s="63">
        <f>IF(AND(AF907&gt;=0,AF907&lt;=1),1,"No aplica")</f>
        <v>1</v>
      </c>
      <c r="AH907" s="76">
        <f>AD907/(AG907*2)</f>
        <v>0</v>
      </c>
      <c r="AI907" s="77">
        <f>IF(AG907=1,AG907/$AG$908,"No aplica")</f>
        <v>0.2</v>
      </c>
      <c r="AJ907" s="77">
        <f>AF907*AI907</f>
        <v>0</v>
      </c>
      <c r="AK907" s="77">
        <f>AJ907*$AE$23</f>
        <v>0</v>
      </c>
    </row>
    <row r="908" spans="1:37" ht="25.05" customHeight="1" x14ac:dyDescent="0.25">
      <c r="A908" s="286" t="s">
        <v>1754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5">
        <f>SUM(AE903:AE907)</f>
        <v>0</v>
      </c>
      <c r="AF908" s="50"/>
      <c r="AG908" s="63">
        <f>SUM(AG903:AG907)</f>
        <v>5</v>
      </c>
      <c r="AH908" s="78"/>
      <c r="AI908" s="79"/>
      <c r="AJ908" s="79"/>
      <c r="AK908" s="79"/>
    </row>
    <row r="909" spans="1:37" ht="25.05" customHeight="1" x14ac:dyDescent="0.25">
      <c r="A909" s="287" t="s">
        <v>1755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5">
        <f>AE908/$AE$23*100</f>
        <v>0</v>
      </c>
      <c r="AF909" s="50"/>
      <c r="AG909" s="63"/>
      <c r="AH909" s="78"/>
      <c r="AI909" s="79"/>
      <c r="AJ909" s="79"/>
      <c r="AK909" s="79"/>
    </row>
    <row r="910" spans="1:37" ht="25.05"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5.05"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5.05" customHeight="1" x14ac:dyDescent="0.25">
      <c r="A912" s="289" t="s">
        <v>750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70"/>
      <c r="AE912" s="70"/>
    </row>
    <row r="913" spans="1:37" ht="25.05"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5.05"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5.05"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1" t="s">
        <v>188</v>
      </c>
      <c r="AE915" s="52" t="s">
        <v>8</v>
      </c>
      <c r="AF915" s="63" t="s">
        <v>1656</v>
      </c>
      <c r="AG915" s="63" t="s">
        <v>1657</v>
      </c>
      <c r="AH915" s="63" t="s">
        <v>1658</v>
      </c>
      <c r="AI915" s="74" t="s">
        <v>1659</v>
      </c>
      <c r="AJ915" s="63"/>
      <c r="AK915" s="74" t="s">
        <v>1660</v>
      </c>
    </row>
    <row r="916" spans="1:37" ht="25.05" customHeight="1" x14ac:dyDescent="0.25">
      <c r="A916" s="269" t="s">
        <v>190</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60">
        <f>'Art. 121'!Q878</f>
        <v>0</v>
      </c>
      <c r="AE916" s="75">
        <f t="shared" ref="AE916:AE947" si="189">IF(AG916=1,AK916,AG916)</f>
        <v>0</v>
      </c>
      <c r="AF916">
        <f t="shared" ref="AF916:AF947" si="190">AD916/2</f>
        <v>0</v>
      </c>
      <c r="AG916" s="63">
        <f t="shared" ref="AG916:AG947" si="191">IF(AND(AF916&gt;=0,AF916&lt;=1),1,"No aplica")</f>
        <v>1</v>
      </c>
      <c r="AH916" s="76">
        <f t="shared" ref="AH916:AH947" si="192">AD916/(AG916*2)</f>
        <v>0</v>
      </c>
      <c r="AI916" s="77">
        <f t="shared" ref="AI916:AI947" si="193">IF(AG916=1,AG916/$AG$977,"No aplica")</f>
        <v>1.6393442622950821E-2</v>
      </c>
      <c r="AJ916" s="77">
        <f t="shared" ref="AJ916:AJ947" si="194">AF916*AI916</f>
        <v>0</v>
      </c>
      <c r="AK916" s="77">
        <f t="shared" ref="AK916:AK947" si="195">AJ916*$AE$23</f>
        <v>0</v>
      </c>
    </row>
    <row r="917" spans="1:37" ht="25.05" customHeight="1" x14ac:dyDescent="0.25">
      <c r="A917" s="269" t="s">
        <v>191</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60">
        <f>'Art. 121'!Q879</f>
        <v>0</v>
      </c>
      <c r="AE917" s="75">
        <f t="shared" si="189"/>
        <v>0</v>
      </c>
      <c r="AF917">
        <f t="shared" si="190"/>
        <v>0</v>
      </c>
      <c r="AG917" s="63">
        <f t="shared" si="191"/>
        <v>1</v>
      </c>
      <c r="AH917" s="76">
        <f t="shared" si="192"/>
        <v>0</v>
      </c>
      <c r="AI917" s="77">
        <f t="shared" si="193"/>
        <v>1.6393442622950821E-2</v>
      </c>
      <c r="AJ917" s="77">
        <f t="shared" si="194"/>
        <v>0</v>
      </c>
      <c r="AK917" s="77">
        <f t="shared" si="195"/>
        <v>0</v>
      </c>
    </row>
    <row r="918" spans="1:37" ht="25.05" customHeight="1" x14ac:dyDescent="0.25">
      <c r="A918" s="269" t="s">
        <v>751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60">
        <f>'Art. 121'!Q880</f>
        <v>0</v>
      </c>
      <c r="AE918" s="75">
        <f t="shared" si="189"/>
        <v>0</v>
      </c>
      <c r="AF918">
        <f t="shared" si="190"/>
        <v>0</v>
      </c>
      <c r="AG918" s="63">
        <f t="shared" si="191"/>
        <v>1</v>
      </c>
      <c r="AH918" s="76">
        <f t="shared" si="192"/>
        <v>0</v>
      </c>
      <c r="AI918" s="77">
        <f t="shared" si="193"/>
        <v>1.6393442622950821E-2</v>
      </c>
      <c r="AJ918" s="77">
        <f t="shared" si="194"/>
        <v>0</v>
      </c>
      <c r="AK918" s="77">
        <f t="shared" si="195"/>
        <v>0</v>
      </c>
    </row>
    <row r="919" spans="1:37" ht="25.05" customHeight="1" x14ac:dyDescent="0.25">
      <c r="A919" s="269" t="s">
        <v>752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60">
        <f>'Art. 121'!Q881</f>
        <v>0</v>
      </c>
      <c r="AE919" s="75">
        <f t="shared" si="189"/>
        <v>0</v>
      </c>
      <c r="AF919">
        <f t="shared" si="190"/>
        <v>0</v>
      </c>
      <c r="AG919" s="63">
        <f t="shared" si="191"/>
        <v>1</v>
      </c>
      <c r="AH919" s="76">
        <f t="shared" si="192"/>
        <v>0</v>
      </c>
      <c r="AI919" s="77">
        <f t="shared" si="193"/>
        <v>1.6393442622950821E-2</v>
      </c>
      <c r="AJ919" s="77">
        <f t="shared" si="194"/>
        <v>0</v>
      </c>
      <c r="AK919" s="77">
        <f t="shared" si="195"/>
        <v>0</v>
      </c>
    </row>
    <row r="920" spans="1:37" ht="25.05" customHeight="1" x14ac:dyDescent="0.25">
      <c r="A920" s="269" t="s">
        <v>753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60">
        <f>'Art. 121'!Q882</f>
        <v>0</v>
      </c>
      <c r="AE920" s="75">
        <f t="shared" si="189"/>
        <v>0</v>
      </c>
      <c r="AF920">
        <f t="shared" si="190"/>
        <v>0</v>
      </c>
      <c r="AG920" s="63">
        <f t="shared" si="191"/>
        <v>1</v>
      </c>
      <c r="AH920" s="76">
        <f t="shared" si="192"/>
        <v>0</v>
      </c>
      <c r="AI920" s="77">
        <f t="shared" si="193"/>
        <v>1.6393442622950821E-2</v>
      </c>
      <c r="AJ920" s="77">
        <f t="shared" si="194"/>
        <v>0</v>
      </c>
      <c r="AK920" s="77">
        <f t="shared" si="195"/>
        <v>0</v>
      </c>
    </row>
    <row r="921" spans="1:37" ht="25.05" customHeight="1" x14ac:dyDescent="0.25">
      <c r="A921" s="269" t="s">
        <v>754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60">
        <f>'Art. 121'!Q883</f>
        <v>0</v>
      </c>
      <c r="AE921" s="75">
        <f t="shared" si="189"/>
        <v>0</v>
      </c>
      <c r="AF921">
        <f t="shared" si="190"/>
        <v>0</v>
      </c>
      <c r="AG921" s="63">
        <f t="shared" si="191"/>
        <v>1</v>
      </c>
      <c r="AH921" s="76">
        <f t="shared" si="192"/>
        <v>0</v>
      </c>
      <c r="AI921" s="77">
        <f t="shared" si="193"/>
        <v>1.6393442622950821E-2</v>
      </c>
      <c r="AJ921" s="77">
        <f t="shared" si="194"/>
        <v>0</v>
      </c>
      <c r="AK921" s="77">
        <f t="shared" si="195"/>
        <v>0</v>
      </c>
    </row>
    <row r="922" spans="1:37" ht="25.05" customHeight="1" x14ac:dyDescent="0.25">
      <c r="A922" s="269" t="s">
        <v>702</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60">
        <f>'Art. 121'!Q884</f>
        <v>0</v>
      </c>
      <c r="AE922" s="75">
        <f t="shared" si="189"/>
        <v>0</v>
      </c>
      <c r="AF922">
        <f t="shared" si="190"/>
        <v>0</v>
      </c>
      <c r="AG922" s="63">
        <f t="shared" si="191"/>
        <v>1</v>
      </c>
      <c r="AH922" s="76">
        <f t="shared" si="192"/>
        <v>0</v>
      </c>
      <c r="AI922" s="77">
        <f t="shared" si="193"/>
        <v>1.6393442622950821E-2</v>
      </c>
      <c r="AJ922" s="77">
        <f t="shared" si="194"/>
        <v>0</v>
      </c>
      <c r="AK922" s="77">
        <f t="shared" si="195"/>
        <v>0</v>
      </c>
    </row>
    <row r="923" spans="1:37" ht="25.05" customHeight="1" x14ac:dyDescent="0.25">
      <c r="A923" s="269" t="s">
        <v>755</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60">
        <f>'Art. 121'!Q885</f>
        <v>0</v>
      </c>
      <c r="AE923" s="75">
        <f t="shared" si="189"/>
        <v>0</v>
      </c>
      <c r="AF923">
        <f t="shared" si="190"/>
        <v>0</v>
      </c>
      <c r="AG923" s="63">
        <f t="shared" si="191"/>
        <v>1</v>
      </c>
      <c r="AH923" s="76">
        <f t="shared" si="192"/>
        <v>0</v>
      </c>
      <c r="AI923" s="77">
        <f t="shared" si="193"/>
        <v>1.6393442622950821E-2</v>
      </c>
      <c r="AJ923" s="77">
        <f t="shared" si="194"/>
        <v>0</v>
      </c>
      <c r="AK923" s="77">
        <f t="shared" si="195"/>
        <v>0</v>
      </c>
    </row>
    <row r="924" spans="1:37" ht="25.05" customHeight="1" x14ac:dyDescent="0.25">
      <c r="A924" s="269" t="s">
        <v>756</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60">
        <f>'Art. 121'!Q886</f>
        <v>0</v>
      </c>
      <c r="AE924" s="75">
        <f t="shared" si="189"/>
        <v>0</v>
      </c>
      <c r="AF924">
        <f t="shared" si="190"/>
        <v>0</v>
      </c>
      <c r="AG924" s="63">
        <f t="shared" si="191"/>
        <v>1</v>
      </c>
      <c r="AH924" s="76">
        <f t="shared" si="192"/>
        <v>0</v>
      </c>
      <c r="AI924" s="77">
        <f t="shared" si="193"/>
        <v>1.6393442622950821E-2</v>
      </c>
      <c r="AJ924" s="77">
        <f t="shared" si="194"/>
        <v>0</v>
      </c>
      <c r="AK924" s="77">
        <f t="shared" si="195"/>
        <v>0</v>
      </c>
    </row>
    <row r="925" spans="1:37" ht="25.05" customHeight="1" x14ac:dyDescent="0.25">
      <c r="A925" s="269" t="s">
        <v>757</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60">
        <f>'Art. 121'!Q887</f>
        <v>0</v>
      </c>
      <c r="AE925" s="75">
        <f t="shared" si="189"/>
        <v>0</v>
      </c>
      <c r="AF925">
        <f t="shared" si="190"/>
        <v>0</v>
      </c>
      <c r="AG925" s="63">
        <f t="shared" si="191"/>
        <v>1</v>
      </c>
      <c r="AH925" s="76">
        <f t="shared" si="192"/>
        <v>0</v>
      </c>
      <c r="AI925" s="77">
        <f t="shared" si="193"/>
        <v>1.6393442622950821E-2</v>
      </c>
      <c r="AJ925" s="77">
        <f t="shared" si="194"/>
        <v>0</v>
      </c>
      <c r="AK925" s="77">
        <f t="shared" si="195"/>
        <v>0</v>
      </c>
    </row>
    <row r="926" spans="1:37" ht="25.05" customHeight="1" x14ac:dyDescent="0.25">
      <c r="A926" s="269" t="s">
        <v>758</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60">
        <f>'Art. 121'!Q888</f>
        <v>0</v>
      </c>
      <c r="AE926" s="75">
        <f t="shared" si="189"/>
        <v>0</v>
      </c>
      <c r="AF926">
        <f t="shared" si="190"/>
        <v>0</v>
      </c>
      <c r="AG926" s="63">
        <f t="shared" si="191"/>
        <v>1</v>
      </c>
      <c r="AH926" s="76">
        <f t="shared" si="192"/>
        <v>0</v>
      </c>
      <c r="AI926" s="77">
        <f t="shared" si="193"/>
        <v>1.6393442622950821E-2</v>
      </c>
      <c r="AJ926" s="77">
        <f t="shared" si="194"/>
        <v>0</v>
      </c>
      <c r="AK926" s="77">
        <f t="shared" si="195"/>
        <v>0</v>
      </c>
    </row>
    <row r="927" spans="1:37" ht="25.05" customHeight="1" x14ac:dyDescent="0.25">
      <c r="A927" s="269" t="s">
        <v>759</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60">
        <f>'Art. 121'!Q889</f>
        <v>0</v>
      </c>
      <c r="AE927" s="75">
        <f t="shared" si="189"/>
        <v>0</v>
      </c>
      <c r="AF927">
        <f t="shared" si="190"/>
        <v>0</v>
      </c>
      <c r="AG927" s="63">
        <f t="shared" si="191"/>
        <v>1</v>
      </c>
      <c r="AH927" s="76">
        <f t="shared" si="192"/>
        <v>0</v>
      </c>
      <c r="AI927" s="77">
        <f t="shared" si="193"/>
        <v>1.6393442622950821E-2</v>
      </c>
      <c r="AJ927" s="77">
        <f t="shared" si="194"/>
        <v>0</v>
      </c>
      <c r="AK927" s="77">
        <f t="shared" si="195"/>
        <v>0</v>
      </c>
    </row>
    <row r="928" spans="1:37" ht="25.05" customHeight="1" x14ac:dyDescent="0.25">
      <c r="A928" s="269" t="s">
        <v>760</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60">
        <f>'Art. 121'!Q890</f>
        <v>0</v>
      </c>
      <c r="AE928" s="75">
        <f t="shared" si="189"/>
        <v>0</v>
      </c>
      <c r="AF928">
        <f t="shared" si="190"/>
        <v>0</v>
      </c>
      <c r="AG928" s="63">
        <f t="shared" si="191"/>
        <v>1</v>
      </c>
      <c r="AH928" s="76">
        <f t="shared" si="192"/>
        <v>0</v>
      </c>
      <c r="AI928" s="77">
        <f t="shared" si="193"/>
        <v>1.6393442622950821E-2</v>
      </c>
      <c r="AJ928" s="77">
        <f t="shared" si="194"/>
        <v>0</v>
      </c>
      <c r="AK928" s="77">
        <f t="shared" si="195"/>
        <v>0</v>
      </c>
    </row>
    <row r="929" spans="1:37" ht="25.05" customHeight="1" x14ac:dyDescent="0.25">
      <c r="A929" s="269" t="s">
        <v>761</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60">
        <f>'Art. 121'!Q891</f>
        <v>0</v>
      </c>
      <c r="AE929" s="75">
        <f t="shared" si="189"/>
        <v>0</v>
      </c>
      <c r="AF929">
        <f t="shared" si="190"/>
        <v>0</v>
      </c>
      <c r="AG929" s="63">
        <f t="shared" si="191"/>
        <v>1</v>
      </c>
      <c r="AH929" s="76">
        <f t="shared" si="192"/>
        <v>0</v>
      </c>
      <c r="AI929" s="77">
        <f t="shared" si="193"/>
        <v>1.6393442622950821E-2</v>
      </c>
      <c r="AJ929" s="77">
        <f t="shared" si="194"/>
        <v>0</v>
      </c>
      <c r="AK929" s="77">
        <f t="shared" si="195"/>
        <v>0</v>
      </c>
    </row>
    <row r="930" spans="1:37" ht="25.05" customHeight="1" x14ac:dyDescent="0.25">
      <c r="A930" s="269" t="s">
        <v>762</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60">
        <f>'Art. 121'!Q892</f>
        <v>0</v>
      </c>
      <c r="AE930" s="75">
        <f t="shared" si="189"/>
        <v>0</v>
      </c>
      <c r="AF930">
        <f t="shared" si="190"/>
        <v>0</v>
      </c>
      <c r="AG930" s="63">
        <f t="shared" si="191"/>
        <v>1</v>
      </c>
      <c r="AH930" s="76">
        <f t="shared" si="192"/>
        <v>0</v>
      </c>
      <c r="AI930" s="77">
        <f t="shared" si="193"/>
        <v>1.6393442622950821E-2</v>
      </c>
      <c r="AJ930" s="77">
        <f t="shared" si="194"/>
        <v>0</v>
      </c>
      <c r="AK930" s="77">
        <f t="shared" si="195"/>
        <v>0</v>
      </c>
    </row>
    <row r="931" spans="1:37" ht="25.05" customHeight="1" x14ac:dyDescent="0.25">
      <c r="A931" s="269" t="s">
        <v>763</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60">
        <f>'Art. 121'!Q893</f>
        <v>0</v>
      </c>
      <c r="AE931" s="75">
        <f t="shared" si="189"/>
        <v>0</v>
      </c>
      <c r="AF931">
        <f t="shared" si="190"/>
        <v>0</v>
      </c>
      <c r="AG931" s="63">
        <f t="shared" si="191"/>
        <v>1</v>
      </c>
      <c r="AH931" s="76">
        <f t="shared" si="192"/>
        <v>0</v>
      </c>
      <c r="AI931" s="77">
        <f t="shared" si="193"/>
        <v>1.6393442622950821E-2</v>
      </c>
      <c r="AJ931" s="77">
        <f t="shared" si="194"/>
        <v>0</v>
      </c>
      <c r="AK931" s="77">
        <f t="shared" si="195"/>
        <v>0</v>
      </c>
    </row>
    <row r="932" spans="1:37" ht="25.05" customHeight="1" x14ac:dyDescent="0.25">
      <c r="A932" s="269" t="s">
        <v>764</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60">
        <f>'Art. 121'!Q894</f>
        <v>0</v>
      </c>
      <c r="AE932" s="75">
        <f t="shared" si="189"/>
        <v>0</v>
      </c>
      <c r="AF932">
        <f t="shared" si="190"/>
        <v>0</v>
      </c>
      <c r="AG932" s="63">
        <f t="shared" si="191"/>
        <v>1</v>
      </c>
      <c r="AH932" s="76">
        <f t="shared" si="192"/>
        <v>0</v>
      </c>
      <c r="AI932" s="77">
        <f t="shared" si="193"/>
        <v>1.6393442622950821E-2</v>
      </c>
      <c r="AJ932" s="77">
        <f t="shared" si="194"/>
        <v>0</v>
      </c>
      <c r="AK932" s="77">
        <f t="shared" si="195"/>
        <v>0</v>
      </c>
    </row>
    <row r="933" spans="1:37" ht="25.05" customHeight="1" x14ac:dyDescent="0.25">
      <c r="A933" s="269" t="s">
        <v>765</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60">
        <f>'Art. 121'!Q895</f>
        <v>0</v>
      </c>
      <c r="AE933" s="75">
        <f t="shared" si="189"/>
        <v>0</v>
      </c>
      <c r="AF933">
        <f t="shared" si="190"/>
        <v>0</v>
      </c>
      <c r="AG933" s="63">
        <f t="shared" si="191"/>
        <v>1</v>
      </c>
      <c r="AH933" s="76">
        <f t="shared" si="192"/>
        <v>0</v>
      </c>
      <c r="AI933" s="77">
        <f t="shared" si="193"/>
        <v>1.6393442622950821E-2</v>
      </c>
      <c r="AJ933" s="77">
        <f t="shared" si="194"/>
        <v>0</v>
      </c>
      <c r="AK933" s="77">
        <f t="shared" si="195"/>
        <v>0</v>
      </c>
    </row>
    <row r="934" spans="1:37" ht="25.05" customHeight="1" x14ac:dyDescent="0.25">
      <c r="A934" s="269" t="s">
        <v>766</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60">
        <f>'Art. 121'!Q896</f>
        <v>0</v>
      </c>
      <c r="AE934" s="75">
        <f t="shared" si="189"/>
        <v>0</v>
      </c>
      <c r="AF934">
        <f t="shared" si="190"/>
        <v>0</v>
      </c>
      <c r="AG934" s="63">
        <f t="shared" si="191"/>
        <v>1</v>
      </c>
      <c r="AH934" s="76">
        <f t="shared" si="192"/>
        <v>0</v>
      </c>
      <c r="AI934" s="77">
        <f t="shared" si="193"/>
        <v>1.6393442622950821E-2</v>
      </c>
      <c r="AJ934" s="77">
        <f t="shared" si="194"/>
        <v>0</v>
      </c>
      <c r="AK934" s="77">
        <f t="shared" si="195"/>
        <v>0</v>
      </c>
    </row>
    <row r="935" spans="1:37" ht="25.05" customHeight="1" x14ac:dyDescent="0.25">
      <c r="A935" s="269" t="s">
        <v>767</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60">
        <f>'Art. 121'!Q897</f>
        <v>0</v>
      </c>
      <c r="AE935" s="75">
        <f t="shared" si="189"/>
        <v>0</v>
      </c>
      <c r="AF935">
        <f t="shared" si="190"/>
        <v>0</v>
      </c>
      <c r="AG935" s="63">
        <f t="shared" si="191"/>
        <v>1</v>
      </c>
      <c r="AH935" s="76">
        <f t="shared" si="192"/>
        <v>0</v>
      </c>
      <c r="AI935" s="77">
        <f t="shared" si="193"/>
        <v>1.6393442622950821E-2</v>
      </c>
      <c r="AJ935" s="77">
        <f t="shared" si="194"/>
        <v>0</v>
      </c>
      <c r="AK935" s="77">
        <f t="shared" si="195"/>
        <v>0</v>
      </c>
    </row>
    <row r="936" spans="1:37" ht="25.05" customHeight="1" x14ac:dyDescent="0.25">
      <c r="A936" s="269" t="s">
        <v>768</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60">
        <f>'Art. 121'!Q898</f>
        <v>0</v>
      </c>
      <c r="AE936" s="75">
        <f t="shared" si="189"/>
        <v>0</v>
      </c>
      <c r="AF936">
        <f t="shared" si="190"/>
        <v>0</v>
      </c>
      <c r="AG936" s="63">
        <f t="shared" si="191"/>
        <v>1</v>
      </c>
      <c r="AH936" s="76">
        <f t="shared" si="192"/>
        <v>0</v>
      </c>
      <c r="AI936" s="77">
        <f t="shared" si="193"/>
        <v>1.6393442622950821E-2</v>
      </c>
      <c r="AJ936" s="77">
        <f t="shared" si="194"/>
        <v>0</v>
      </c>
      <c r="AK936" s="77">
        <f t="shared" si="195"/>
        <v>0</v>
      </c>
    </row>
    <row r="937" spans="1:37" ht="25.05" customHeight="1" x14ac:dyDescent="0.25">
      <c r="A937" s="269" t="s">
        <v>769</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60">
        <f>'Art. 121'!Q899</f>
        <v>0</v>
      </c>
      <c r="AE937" s="75">
        <f t="shared" si="189"/>
        <v>0</v>
      </c>
      <c r="AF937">
        <f t="shared" si="190"/>
        <v>0</v>
      </c>
      <c r="AG937" s="63">
        <f t="shared" si="191"/>
        <v>1</v>
      </c>
      <c r="AH937" s="76">
        <f t="shared" si="192"/>
        <v>0</v>
      </c>
      <c r="AI937" s="77">
        <f t="shared" si="193"/>
        <v>1.6393442622950821E-2</v>
      </c>
      <c r="AJ937" s="77">
        <f t="shared" si="194"/>
        <v>0</v>
      </c>
      <c r="AK937" s="77">
        <f t="shared" si="195"/>
        <v>0</v>
      </c>
    </row>
    <row r="938" spans="1:37" ht="25.05" customHeight="1" x14ac:dyDescent="0.25">
      <c r="A938" s="269" t="s">
        <v>770</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60">
        <f>'Art. 121'!Q900</f>
        <v>0</v>
      </c>
      <c r="AE938" s="75">
        <f t="shared" si="189"/>
        <v>0</v>
      </c>
      <c r="AF938">
        <f t="shared" si="190"/>
        <v>0</v>
      </c>
      <c r="AG938" s="63">
        <f t="shared" si="191"/>
        <v>1</v>
      </c>
      <c r="AH938" s="76">
        <f t="shared" si="192"/>
        <v>0</v>
      </c>
      <c r="AI938" s="77">
        <f t="shared" si="193"/>
        <v>1.6393442622950821E-2</v>
      </c>
      <c r="AJ938" s="77">
        <f t="shared" si="194"/>
        <v>0</v>
      </c>
      <c r="AK938" s="77">
        <f t="shared" si="195"/>
        <v>0</v>
      </c>
    </row>
    <row r="939" spans="1:37" ht="25.05" customHeight="1" x14ac:dyDescent="0.25">
      <c r="A939" s="269" t="s">
        <v>771</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60">
        <f>'Art. 121'!Q901</f>
        <v>0</v>
      </c>
      <c r="AE939" s="75">
        <f t="shared" si="189"/>
        <v>0</v>
      </c>
      <c r="AF939">
        <f t="shared" si="190"/>
        <v>0</v>
      </c>
      <c r="AG939" s="63">
        <f t="shared" si="191"/>
        <v>1</v>
      </c>
      <c r="AH939" s="76">
        <f t="shared" si="192"/>
        <v>0</v>
      </c>
      <c r="AI939" s="77">
        <f t="shared" si="193"/>
        <v>1.6393442622950821E-2</v>
      </c>
      <c r="AJ939" s="77">
        <f t="shared" si="194"/>
        <v>0</v>
      </c>
      <c r="AK939" s="77">
        <f t="shared" si="195"/>
        <v>0</v>
      </c>
    </row>
    <row r="940" spans="1:37" ht="25.05" customHeight="1" x14ac:dyDescent="0.25">
      <c r="A940" s="269" t="s">
        <v>772</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60">
        <f>'Art. 121'!Q902</f>
        <v>0</v>
      </c>
      <c r="AE940" s="75">
        <f t="shared" si="189"/>
        <v>0</v>
      </c>
      <c r="AF940">
        <f t="shared" si="190"/>
        <v>0</v>
      </c>
      <c r="AG940" s="63">
        <f t="shared" si="191"/>
        <v>1</v>
      </c>
      <c r="AH940" s="76">
        <f t="shared" si="192"/>
        <v>0</v>
      </c>
      <c r="AI940" s="77">
        <f t="shared" si="193"/>
        <v>1.6393442622950821E-2</v>
      </c>
      <c r="AJ940" s="77">
        <f t="shared" si="194"/>
        <v>0</v>
      </c>
      <c r="AK940" s="77">
        <f t="shared" si="195"/>
        <v>0</v>
      </c>
    </row>
    <row r="941" spans="1:37" ht="25.05" customHeight="1" x14ac:dyDescent="0.25">
      <c r="A941" s="269" t="s">
        <v>773</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60">
        <f>'Art. 121'!Q903</f>
        <v>0</v>
      </c>
      <c r="AE941" s="75">
        <f t="shared" si="189"/>
        <v>0</v>
      </c>
      <c r="AF941">
        <f t="shared" si="190"/>
        <v>0</v>
      </c>
      <c r="AG941" s="63">
        <f t="shared" si="191"/>
        <v>1</v>
      </c>
      <c r="AH941" s="76">
        <f t="shared" si="192"/>
        <v>0</v>
      </c>
      <c r="AI941" s="77">
        <f t="shared" si="193"/>
        <v>1.6393442622950821E-2</v>
      </c>
      <c r="AJ941" s="77">
        <f t="shared" si="194"/>
        <v>0</v>
      </c>
      <c r="AK941" s="77">
        <f t="shared" si="195"/>
        <v>0</v>
      </c>
    </row>
    <row r="942" spans="1:37" ht="25.05" customHeight="1" x14ac:dyDescent="0.25">
      <c r="A942" s="269" t="s">
        <v>774</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60">
        <f>'Art. 121'!Q904</f>
        <v>0</v>
      </c>
      <c r="AE942" s="75">
        <f t="shared" si="189"/>
        <v>0</v>
      </c>
      <c r="AF942">
        <f t="shared" si="190"/>
        <v>0</v>
      </c>
      <c r="AG942" s="63">
        <f t="shared" si="191"/>
        <v>1</v>
      </c>
      <c r="AH942" s="76">
        <f t="shared" si="192"/>
        <v>0</v>
      </c>
      <c r="AI942" s="77">
        <f t="shared" si="193"/>
        <v>1.6393442622950821E-2</v>
      </c>
      <c r="AJ942" s="77">
        <f t="shared" si="194"/>
        <v>0</v>
      </c>
      <c r="AK942" s="77">
        <f t="shared" si="195"/>
        <v>0</v>
      </c>
    </row>
    <row r="943" spans="1:37" ht="25.05" customHeight="1" x14ac:dyDescent="0.25">
      <c r="A943" s="269" t="s">
        <v>775</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60">
        <f>'Art. 121'!Q905</f>
        <v>0</v>
      </c>
      <c r="AE943" s="75">
        <f t="shared" si="189"/>
        <v>0</v>
      </c>
      <c r="AF943">
        <f t="shared" si="190"/>
        <v>0</v>
      </c>
      <c r="AG943" s="63">
        <f t="shared" si="191"/>
        <v>1</v>
      </c>
      <c r="AH943" s="76">
        <f t="shared" si="192"/>
        <v>0</v>
      </c>
      <c r="AI943" s="77">
        <f t="shared" si="193"/>
        <v>1.6393442622950821E-2</v>
      </c>
      <c r="AJ943" s="77">
        <f t="shared" si="194"/>
        <v>0</v>
      </c>
      <c r="AK943" s="77">
        <f t="shared" si="195"/>
        <v>0</v>
      </c>
    </row>
    <row r="944" spans="1:37" ht="25.05" customHeight="1" x14ac:dyDescent="0.25">
      <c r="A944" s="269" t="s">
        <v>776</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60">
        <f>'Art. 121'!Q906</f>
        <v>0</v>
      </c>
      <c r="AE944" s="75">
        <f t="shared" si="189"/>
        <v>0</v>
      </c>
      <c r="AF944">
        <f t="shared" si="190"/>
        <v>0</v>
      </c>
      <c r="AG944" s="63">
        <f t="shared" si="191"/>
        <v>1</v>
      </c>
      <c r="AH944" s="76">
        <f t="shared" si="192"/>
        <v>0</v>
      </c>
      <c r="AI944" s="77">
        <f t="shared" si="193"/>
        <v>1.6393442622950821E-2</v>
      </c>
      <c r="AJ944" s="77">
        <f t="shared" si="194"/>
        <v>0</v>
      </c>
      <c r="AK944" s="77">
        <f t="shared" si="195"/>
        <v>0</v>
      </c>
    </row>
    <row r="945" spans="1:37" ht="25.05" customHeight="1" x14ac:dyDescent="0.25">
      <c r="A945" s="269" t="s">
        <v>777</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60">
        <f>'Art. 121'!Q907</f>
        <v>0</v>
      </c>
      <c r="AE945" s="75">
        <f t="shared" si="189"/>
        <v>0</v>
      </c>
      <c r="AF945">
        <f t="shared" si="190"/>
        <v>0</v>
      </c>
      <c r="AG945" s="63">
        <f t="shared" si="191"/>
        <v>1</v>
      </c>
      <c r="AH945" s="76">
        <f t="shared" si="192"/>
        <v>0</v>
      </c>
      <c r="AI945" s="77">
        <f t="shared" si="193"/>
        <v>1.6393442622950821E-2</v>
      </c>
      <c r="AJ945" s="77">
        <f t="shared" si="194"/>
        <v>0</v>
      </c>
      <c r="AK945" s="77">
        <f t="shared" si="195"/>
        <v>0</v>
      </c>
    </row>
    <row r="946" spans="1:37" ht="25.05" customHeight="1" x14ac:dyDescent="0.25">
      <c r="A946" s="269" t="s">
        <v>778</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60">
        <f>'Art. 121'!Q908</f>
        <v>0</v>
      </c>
      <c r="AE946" s="75">
        <f t="shared" si="189"/>
        <v>0</v>
      </c>
      <c r="AF946">
        <f t="shared" si="190"/>
        <v>0</v>
      </c>
      <c r="AG946" s="63">
        <f t="shared" si="191"/>
        <v>1</v>
      </c>
      <c r="AH946" s="76">
        <f t="shared" si="192"/>
        <v>0</v>
      </c>
      <c r="AI946" s="77">
        <f t="shared" si="193"/>
        <v>1.6393442622950821E-2</v>
      </c>
      <c r="AJ946" s="77">
        <f t="shared" si="194"/>
        <v>0</v>
      </c>
      <c r="AK946" s="77">
        <f t="shared" si="195"/>
        <v>0</v>
      </c>
    </row>
    <row r="947" spans="1:37" ht="25.05" customHeight="1" x14ac:dyDescent="0.25">
      <c r="A947" s="269" t="s">
        <v>779</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60">
        <f>'Art. 121'!Q909</f>
        <v>0</v>
      </c>
      <c r="AE947" s="75">
        <f t="shared" si="189"/>
        <v>0</v>
      </c>
      <c r="AF947">
        <f t="shared" si="190"/>
        <v>0</v>
      </c>
      <c r="AG947" s="63">
        <f t="shared" si="191"/>
        <v>1</v>
      </c>
      <c r="AH947" s="76">
        <f t="shared" si="192"/>
        <v>0</v>
      </c>
      <c r="AI947" s="77">
        <f t="shared" si="193"/>
        <v>1.6393442622950821E-2</v>
      </c>
      <c r="AJ947" s="77">
        <f t="shared" si="194"/>
        <v>0</v>
      </c>
      <c r="AK947" s="77">
        <f t="shared" si="195"/>
        <v>0</v>
      </c>
    </row>
    <row r="948" spans="1:37" ht="25.05" customHeight="1" x14ac:dyDescent="0.25">
      <c r="A948" s="269" t="s">
        <v>780</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60">
        <f>'Art. 121'!Q910</f>
        <v>0</v>
      </c>
      <c r="AE948" s="75">
        <f t="shared" ref="AE948:AE976" si="196">IF(AG948=1,AK948,AG948)</f>
        <v>0</v>
      </c>
      <c r="AF948">
        <f t="shared" ref="AF948:AF976" si="197">AD948/2</f>
        <v>0</v>
      </c>
      <c r="AG948" s="63">
        <f t="shared" ref="AG948:AG976" si="198">IF(AND(AF948&gt;=0,AF948&lt;=1),1,"No aplica")</f>
        <v>1</v>
      </c>
      <c r="AH948" s="76">
        <f t="shared" ref="AH948:AH976" si="199">AD948/(AG948*2)</f>
        <v>0</v>
      </c>
      <c r="AI948" s="77">
        <f t="shared" ref="AI948:AI976" si="200">IF(AG948=1,AG948/$AG$977,"No aplica")</f>
        <v>1.6393442622950821E-2</v>
      </c>
      <c r="AJ948" s="77">
        <f t="shared" ref="AJ948:AJ976" si="201">AF948*AI948</f>
        <v>0</v>
      </c>
      <c r="AK948" s="77">
        <f t="shared" ref="AK948:AK976" si="202">AJ948*$AE$23</f>
        <v>0</v>
      </c>
    </row>
    <row r="949" spans="1:37" ht="25.05" customHeight="1" x14ac:dyDescent="0.25">
      <c r="A949" s="269" t="s">
        <v>781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60">
        <f>'Art. 121'!Q911</f>
        <v>0</v>
      </c>
      <c r="AE949" s="75">
        <f t="shared" si="196"/>
        <v>0</v>
      </c>
      <c r="AF949">
        <f t="shared" si="197"/>
        <v>0</v>
      </c>
      <c r="AG949" s="63">
        <f t="shared" si="198"/>
        <v>1</v>
      </c>
      <c r="AH949" s="76">
        <f t="shared" si="199"/>
        <v>0</v>
      </c>
      <c r="AI949" s="77">
        <f t="shared" si="200"/>
        <v>1.6393442622950821E-2</v>
      </c>
      <c r="AJ949" s="77">
        <f t="shared" si="201"/>
        <v>0</v>
      </c>
      <c r="AK949" s="77">
        <f t="shared" si="202"/>
        <v>0</v>
      </c>
    </row>
    <row r="950" spans="1:37" ht="25.05" customHeight="1" x14ac:dyDescent="0.25">
      <c r="A950" s="269" t="s">
        <v>782</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60">
        <f>'Art. 121'!Q912</f>
        <v>0</v>
      </c>
      <c r="AE950" s="75">
        <f t="shared" si="196"/>
        <v>0</v>
      </c>
      <c r="AF950">
        <f t="shared" si="197"/>
        <v>0</v>
      </c>
      <c r="AG950" s="63">
        <f t="shared" si="198"/>
        <v>1</v>
      </c>
      <c r="AH950" s="76">
        <f t="shared" si="199"/>
        <v>0</v>
      </c>
      <c r="AI950" s="77">
        <f t="shared" si="200"/>
        <v>1.6393442622950821E-2</v>
      </c>
      <c r="AJ950" s="77">
        <f t="shared" si="201"/>
        <v>0</v>
      </c>
      <c r="AK950" s="77">
        <f t="shared" si="202"/>
        <v>0</v>
      </c>
    </row>
    <row r="951" spans="1:37" ht="25.05" customHeight="1" x14ac:dyDescent="0.25">
      <c r="A951" s="269" t="s">
        <v>783</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60">
        <f>'Art. 121'!Q913</f>
        <v>0</v>
      </c>
      <c r="AE951" s="75">
        <f t="shared" si="196"/>
        <v>0</v>
      </c>
      <c r="AF951">
        <f t="shared" si="197"/>
        <v>0</v>
      </c>
      <c r="AG951" s="63">
        <f t="shared" si="198"/>
        <v>1</v>
      </c>
      <c r="AH951" s="76">
        <f t="shared" si="199"/>
        <v>0</v>
      </c>
      <c r="AI951" s="77">
        <f t="shared" si="200"/>
        <v>1.6393442622950821E-2</v>
      </c>
      <c r="AJ951" s="77">
        <f t="shared" si="201"/>
        <v>0</v>
      </c>
      <c r="AK951" s="77">
        <f t="shared" si="202"/>
        <v>0</v>
      </c>
    </row>
    <row r="952" spans="1:37" ht="25.05" customHeight="1" x14ac:dyDescent="0.25">
      <c r="A952" s="269" t="s">
        <v>784</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60">
        <f>'Art. 121'!Q914</f>
        <v>0</v>
      </c>
      <c r="AE952" s="75">
        <f t="shared" si="196"/>
        <v>0</v>
      </c>
      <c r="AF952">
        <f t="shared" si="197"/>
        <v>0</v>
      </c>
      <c r="AG952" s="63">
        <f t="shared" si="198"/>
        <v>1</v>
      </c>
      <c r="AH952" s="76">
        <f t="shared" si="199"/>
        <v>0</v>
      </c>
      <c r="AI952" s="77">
        <f t="shared" si="200"/>
        <v>1.6393442622950821E-2</v>
      </c>
      <c r="AJ952" s="77">
        <f t="shared" si="201"/>
        <v>0</v>
      </c>
      <c r="AK952" s="77">
        <f t="shared" si="202"/>
        <v>0</v>
      </c>
    </row>
    <row r="953" spans="1:37" ht="25.05" customHeight="1" x14ac:dyDescent="0.25">
      <c r="A953" s="269" t="s">
        <v>785</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60">
        <f>'Art. 121'!Q915</f>
        <v>0</v>
      </c>
      <c r="AE953" s="75">
        <f t="shared" si="196"/>
        <v>0</v>
      </c>
      <c r="AF953">
        <f t="shared" si="197"/>
        <v>0</v>
      </c>
      <c r="AG953" s="63">
        <f t="shared" si="198"/>
        <v>1</v>
      </c>
      <c r="AH953" s="76">
        <f t="shared" si="199"/>
        <v>0</v>
      </c>
      <c r="AI953" s="77">
        <f t="shared" si="200"/>
        <v>1.6393442622950821E-2</v>
      </c>
      <c r="AJ953" s="77">
        <f t="shared" si="201"/>
        <v>0</v>
      </c>
      <c r="AK953" s="77">
        <f t="shared" si="202"/>
        <v>0</v>
      </c>
    </row>
    <row r="954" spans="1:37" ht="25.05" customHeight="1" x14ac:dyDescent="0.25">
      <c r="A954" s="269" t="s">
        <v>786</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60">
        <f>'Art. 121'!Q916</f>
        <v>0</v>
      </c>
      <c r="AE954" s="75">
        <f t="shared" si="196"/>
        <v>0</v>
      </c>
      <c r="AF954">
        <f t="shared" si="197"/>
        <v>0</v>
      </c>
      <c r="AG954" s="63">
        <f t="shared" si="198"/>
        <v>1</v>
      </c>
      <c r="AH954" s="76">
        <f t="shared" si="199"/>
        <v>0</v>
      </c>
      <c r="AI954" s="77">
        <f t="shared" si="200"/>
        <v>1.6393442622950821E-2</v>
      </c>
      <c r="AJ954" s="77">
        <f t="shared" si="201"/>
        <v>0</v>
      </c>
      <c r="AK954" s="77">
        <f t="shared" si="202"/>
        <v>0</v>
      </c>
    </row>
    <row r="955" spans="1:37" ht="25.05" customHeight="1" x14ac:dyDescent="0.25">
      <c r="A955" s="269" t="s">
        <v>787</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60">
        <f>'Art. 121'!Q917</f>
        <v>0</v>
      </c>
      <c r="AE955" s="75">
        <f t="shared" si="196"/>
        <v>0</v>
      </c>
      <c r="AF955">
        <f t="shared" si="197"/>
        <v>0</v>
      </c>
      <c r="AG955" s="63">
        <f t="shared" si="198"/>
        <v>1</v>
      </c>
      <c r="AH955" s="76">
        <f t="shared" si="199"/>
        <v>0</v>
      </c>
      <c r="AI955" s="77">
        <f t="shared" si="200"/>
        <v>1.6393442622950821E-2</v>
      </c>
      <c r="AJ955" s="77">
        <f t="shared" si="201"/>
        <v>0</v>
      </c>
      <c r="AK955" s="77">
        <f t="shared" si="202"/>
        <v>0</v>
      </c>
    </row>
    <row r="956" spans="1:37" ht="25.05" customHeight="1" x14ac:dyDescent="0.25">
      <c r="A956" s="269" t="s">
        <v>788</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60">
        <f>'Art. 121'!Q918</f>
        <v>0</v>
      </c>
      <c r="AE956" s="75">
        <f t="shared" si="196"/>
        <v>0</v>
      </c>
      <c r="AF956">
        <f t="shared" si="197"/>
        <v>0</v>
      </c>
      <c r="AG956" s="63">
        <f t="shared" si="198"/>
        <v>1</v>
      </c>
      <c r="AH956" s="76">
        <f t="shared" si="199"/>
        <v>0</v>
      </c>
      <c r="AI956" s="77">
        <f t="shared" si="200"/>
        <v>1.6393442622950821E-2</v>
      </c>
      <c r="AJ956" s="77">
        <f t="shared" si="201"/>
        <v>0</v>
      </c>
      <c r="AK956" s="77">
        <f t="shared" si="202"/>
        <v>0</v>
      </c>
    </row>
    <row r="957" spans="1:37" ht="25.05" customHeight="1" x14ac:dyDescent="0.25">
      <c r="A957" s="269" t="s">
        <v>789</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60">
        <f>'Art. 121'!Q919</f>
        <v>0</v>
      </c>
      <c r="AE957" s="75">
        <f t="shared" si="196"/>
        <v>0</v>
      </c>
      <c r="AF957">
        <f t="shared" si="197"/>
        <v>0</v>
      </c>
      <c r="AG957" s="63">
        <f t="shared" si="198"/>
        <v>1</v>
      </c>
      <c r="AH957" s="76">
        <f t="shared" si="199"/>
        <v>0</v>
      </c>
      <c r="AI957" s="77">
        <f t="shared" si="200"/>
        <v>1.6393442622950821E-2</v>
      </c>
      <c r="AJ957" s="77">
        <f t="shared" si="201"/>
        <v>0</v>
      </c>
      <c r="AK957" s="77">
        <f t="shared" si="202"/>
        <v>0</v>
      </c>
    </row>
    <row r="958" spans="1:37" ht="25.05" customHeight="1" x14ac:dyDescent="0.25">
      <c r="A958" s="269" t="s">
        <v>790</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60">
        <f>'Art. 121'!Q920</f>
        <v>0</v>
      </c>
      <c r="AE958" s="75">
        <f t="shared" si="196"/>
        <v>0</v>
      </c>
      <c r="AF958">
        <f t="shared" si="197"/>
        <v>0</v>
      </c>
      <c r="AG958" s="63">
        <f t="shared" si="198"/>
        <v>1</v>
      </c>
      <c r="AH958" s="76">
        <f t="shared" si="199"/>
        <v>0</v>
      </c>
      <c r="AI958" s="77">
        <f t="shared" si="200"/>
        <v>1.6393442622950821E-2</v>
      </c>
      <c r="AJ958" s="77">
        <f t="shared" si="201"/>
        <v>0</v>
      </c>
      <c r="AK958" s="77">
        <f t="shared" si="202"/>
        <v>0</v>
      </c>
    </row>
    <row r="959" spans="1:37" ht="25.05" customHeight="1" x14ac:dyDescent="0.25">
      <c r="A959" s="269" t="s">
        <v>791</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60">
        <f>'Art. 121'!Q921</f>
        <v>0</v>
      </c>
      <c r="AE959" s="75">
        <f t="shared" si="196"/>
        <v>0</v>
      </c>
      <c r="AF959">
        <f t="shared" si="197"/>
        <v>0</v>
      </c>
      <c r="AG959" s="63">
        <f t="shared" si="198"/>
        <v>1</v>
      </c>
      <c r="AH959" s="76">
        <f t="shared" si="199"/>
        <v>0</v>
      </c>
      <c r="AI959" s="77">
        <f t="shared" si="200"/>
        <v>1.6393442622950821E-2</v>
      </c>
      <c r="AJ959" s="77">
        <f t="shared" si="201"/>
        <v>0</v>
      </c>
      <c r="AK959" s="77">
        <f t="shared" si="202"/>
        <v>0</v>
      </c>
    </row>
    <row r="960" spans="1:37" ht="25.05" customHeight="1" x14ac:dyDescent="0.25">
      <c r="A960" s="269" t="s">
        <v>792</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60">
        <f>'Art. 121'!Q922</f>
        <v>0</v>
      </c>
      <c r="AE960" s="75">
        <f t="shared" si="196"/>
        <v>0</v>
      </c>
      <c r="AF960">
        <f t="shared" si="197"/>
        <v>0</v>
      </c>
      <c r="AG960" s="63">
        <f t="shared" si="198"/>
        <v>1</v>
      </c>
      <c r="AH960" s="76">
        <f t="shared" si="199"/>
        <v>0</v>
      </c>
      <c r="AI960" s="77">
        <f t="shared" si="200"/>
        <v>1.6393442622950821E-2</v>
      </c>
      <c r="AJ960" s="77">
        <f t="shared" si="201"/>
        <v>0</v>
      </c>
      <c r="AK960" s="77">
        <f t="shared" si="202"/>
        <v>0</v>
      </c>
    </row>
    <row r="961" spans="1:37" ht="25.05" customHeight="1" x14ac:dyDescent="0.25">
      <c r="A961" s="269" t="s">
        <v>793</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60">
        <f>'Art. 121'!Q923</f>
        <v>0</v>
      </c>
      <c r="AE961" s="75">
        <f t="shared" si="196"/>
        <v>0</v>
      </c>
      <c r="AF961">
        <f t="shared" si="197"/>
        <v>0</v>
      </c>
      <c r="AG961" s="63">
        <f t="shared" si="198"/>
        <v>1</v>
      </c>
      <c r="AH961" s="76">
        <f t="shared" si="199"/>
        <v>0</v>
      </c>
      <c r="AI961" s="77">
        <f t="shared" si="200"/>
        <v>1.6393442622950821E-2</v>
      </c>
      <c r="AJ961" s="77">
        <f t="shared" si="201"/>
        <v>0</v>
      </c>
      <c r="AK961" s="77">
        <f t="shared" si="202"/>
        <v>0</v>
      </c>
    </row>
    <row r="962" spans="1:37" ht="25.05" customHeight="1" x14ac:dyDescent="0.25">
      <c r="A962" s="269" t="s">
        <v>794</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60">
        <f>'Art. 121'!Q924</f>
        <v>0</v>
      </c>
      <c r="AE962" s="75">
        <f t="shared" si="196"/>
        <v>0</v>
      </c>
      <c r="AF962">
        <f t="shared" si="197"/>
        <v>0</v>
      </c>
      <c r="AG962" s="63">
        <f t="shared" si="198"/>
        <v>1</v>
      </c>
      <c r="AH962" s="76">
        <f t="shared" si="199"/>
        <v>0</v>
      </c>
      <c r="AI962" s="77">
        <f t="shared" si="200"/>
        <v>1.6393442622950821E-2</v>
      </c>
      <c r="AJ962" s="77">
        <f t="shared" si="201"/>
        <v>0</v>
      </c>
      <c r="AK962" s="77">
        <f t="shared" si="202"/>
        <v>0</v>
      </c>
    </row>
    <row r="963" spans="1:37" ht="25.05" customHeight="1" x14ac:dyDescent="0.25">
      <c r="A963" s="269" t="s">
        <v>795</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60">
        <f>'Art. 121'!Q925</f>
        <v>0</v>
      </c>
      <c r="AE963" s="75">
        <f t="shared" si="196"/>
        <v>0</v>
      </c>
      <c r="AF963">
        <f t="shared" si="197"/>
        <v>0</v>
      </c>
      <c r="AG963" s="63">
        <f t="shared" si="198"/>
        <v>1</v>
      </c>
      <c r="AH963" s="76">
        <f t="shared" si="199"/>
        <v>0</v>
      </c>
      <c r="AI963" s="77">
        <f t="shared" si="200"/>
        <v>1.6393442622950821E-2</v>
      </c>
      <c r="AJ963" s="77">
        <f t="shared" si="201"/>
        <v>0</v>
      </c>
      <c r="AK963" s="77">
        <f t="shared" si="202"/>
        <v>0</v>
      </c>
    </row>
    <row r="964" spans="1:37" ht="25.05" customHeight="1" x14ac:dyDescent="0.25">
      <c r="A964" s="269" t="s">
        <v>796</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60">
        <f>'Art. 121'!Q926</f>
        <v>0</v>
      </c>
      <c r="AE964" s="75">
        <f t="shared" si="196"/>
        <v>0</v>
      </c>
      <c r="AF964">
        <f t="shared" si="197"/>
        <v>0</v>
      </c>
      <c r="AG964" s="63">
        <f t="shared" si="198"/>
        <v>1</v>
      </c>
      <c r="AH964" s="76">
        <f t="shared" si="199"/>
        <v>0</v>
      </c>
      <c r="AI964" s="77">
        <f t="shared" si="200"/>
        <v>1.6393442622950821E-2</v>
      </c>
      <c r="AJ964" s="77">
        <f t="shared" si="201"/>
        <v>0</v>
      </c>
      <c r="AK964" s="77">
        <f t="shared" si="202"/>
        <v>0</v>
      </c>
    </row>
    <row r="965" spans="1:37" ht="25.05" customHeight="1" x14ac:dyDescent="0.25">
      <c r="A965" s="269" t="s">
        <v>797</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60">
        <f>'Art. 121'!Q927</f>
        <v>0</v>
      </c>
      <c r="AE965" s="75">
        <f t="shared" si="196"/>
        <v>0</v>
      </c>
      <c r="AF965">
        <f t="shared" si="197"/>
        <v>0</v>
      </c>
      <c r="AG965" s="63">
        <f t="shared" si="198"/>
        <v>1</v>
      </c>
      <c r="AH965" s="76">
        <f t="shared" si="199"/>
        <v>0</v>
      </c>
      <c r="AI965" s="77">
        <f t="shared" si="200"/>
        <v>1.6393442622950821E-2</v>
      </c>
      <c r="AJ965" s="77">
        <f t="shared" si="201"/>
        <v>0</v>
      </c>
      <c r="AK965" s="77">
        <f t="shared" si="202"/>
        <v>0</v>
      </c>
    </row>
    <row r="966" spans="1:37" ht="25.05" customHeight="1" x14ac:dyDescent="0.25">
      <c r="A966" s="269" t="s">
        <v>798</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60">
        <f>'Art. 121'!Q928</f>
        <v>0</v>
      </c>
      <c r="AE966" s="75">
        <f t="shared" si="196"/>
        <v>0</v>
      </c>
      <c r="AF966">
        <f t="shared" si="197"/>
        <v>0</v>
      </c>
      <c r="AG966" s="63">
        <f t="shared" si="198"/>
        <v>1</v>
      </c>
      <c r="AH966" s="76">
        <f t="shared" si="199"/>
        <v>0</v>
      </c>
      <c r="AI966" s="77">
        <f t="shared" si="200"/>
        <v>1.6393442622950821E-2</v>
      </c>
      <c r="AJ966" s="77">
        <f t="shared" si="201"/>
        <v>0</v>
      </c>
      <c r="AK966" s="77">
        <f t="shared" si="202"/>
        <v>0</v>
      </c>
    </row>
    <row r="967" spans="1:37" ht="25.05" customHeight="1" x14ac:dyDescent="0.25">
      <c r="A967" s="269" t="s">
        <v>799</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60">
        <f>'Art. 121'!Q929</f>
        <v>0</v>
      </c>
      <c r="AE967" s="75">
        <f t="shared" si="196"/>
        <v>0</v>
      </c>
      <c r="AF967">
        <f t="shared" si="197"/>
        <v>0</v>
      </c>
      <c r="AG967" s="63">
        <f t="shared" si="198"/>
        <v>1</v>
      </c>
      <c r="AH967" s="76">
        <f t="shared" si="199"/>
        <v>0</v>
      </c>
      <c r="AI967" s="77">
        <f t="shared" si="200"/>
        <v>1.6393442622950821E-2</v>
      </c>
      <c r="AJ967" s="77">
        <f t="shared" si="201"/>
        <v>0</v>
      </c>
      <c r="AK967" s="77">
        <f t="shared" si="202"/>
        <v>0</v>
      </c>
    </row>
    <row r="968" spans="1:37" ht="25.05" customHeight="1" x14ac:dyDescent="0.25">
      <c r="A968" s="269" t="s">
        <v>800</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60">
        <f>'Art. 121'!Q930</f>
        <v>0</v>
      </c>
      <c r="AE968" s="75">
        <f t="shared" si="196"/>
        <v>0</v>
      </c>
      <c r="AF968">
        <f t="shared" si="197"/>
        <v>0</v>
      </c>
      <c r="AG968" s="63">
        <f t="shared" si="198"/>
        <v>1</v>
      </c>
      <c r="AH968" s="76">
        <f t="shared" si="199"/>
        <v>0</v>
      </c>
      <c r="AI968" s="77">
        <f t="shared" si="200"/>
        <v>1.6393442622950821E-2</v>
      </c>
      <c r="AJ968" s="77">
        <f t="shared" si="201"/>
        <v>0</v>
      </c>
      <c r="AK968" s="77">
        <f t="shared" si="202"/>
        <v>0</v>
      </c>
    </row>
    <row r="969" spans="1:37" ht="25.05" customHeight="1" x14ac:dyDescent="0.25">
      <c r="A969" s="269" t="s">
        <v>801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60">
        <f>'Art. 121'!Q931</f>
        <v>0</v>
      </c>
      <c r="AE969" s="75">
        <f t="shared" si="196"/>
        <v>0</v>
      </c>
      <c r="AF969">
        <f t="shared" si="197"/>
        <v>0</v>
      </c>
      <c r="AG969" s="63">
        <f t="shared" si="198"/>
        <v>1</v>
      </c>
      <c r="AH969" s="76">
        <f t="shared" si="199"/>
        <v>0</v>
      </c>
      <c r="AI969" s="77">
        <f t="shared" si="200"/>
        <v>1.6393442622950821E-2</v>
      </c>
      <c r="AJ969" s="77">
        <f t="shared" si="201"/>
        <v>0</v>
      </c>
      <c r="AK969" s="77">
        <f t="shared" si="202"/>
        <v>0</v>
      </c>
    </row>
    <row r="970" spans="1:37" ht="25.05" customHeight="1" x14ac:dyDescent="0.25">
      <c r="A970" s="269" t="s">
        <v>802</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60">
        <f>'Art. 121'!Q932</f>
        <v>0</v>
      </c>
      <c r="AE970" s="75">
        <f t="shared" si="196"/>
        <v>0</v>
      </c>
      <c r="AF970">
        <f t="shared" si="197"/>
        <v>0</v>
      </c>
      <c r="AG970" s="63">
        <f t="shared" si="198"/>
        <v>1</v>
      </c>
      <c r="AH970" s="76">
        <f t="shared" si="199"/>
        <v>0</v>
      </c>
      <c r="AI970" s="77">
        <f t="shared" si="200"/>
        <v>1.6393442622950821E-2</v>
      </c>
      <c r="AJ970" s="77">
        <f t="shared" si="201"/>
        <v>0</v>
      </c>
      <c r="AK970" s="77">
        <f t="shared" si="202"/>
        <v>0</v>
      </c>
    </row>
    <row r="971" spans="1:37" ht="25.05" customHeight="1" x14ac:dyDescent="0.25">
      <c r="A971" s="269" t="s">
        <v>803</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60">
        <f>'Art. 121'!Q933</f>
        <v>0</v>
      </c>
      <c r="AE971" s="75">
        <f t="shared" si="196"/>
        <v>0</v>
      </c>
      <c r="AF971">
        <f t="shared" si="197"/>
        <v>0</v>
      </c>
      <c r="AG971" s="63">
        <f t="shared" si="198"/>
        <v>1</v>
      </c>
      <c r="AH971" s="76">
        <f t="shared" si="199"/>
        <v>0</v>
      </c>
      <c r="AI971" s="77">
        <f t="shared" si="200"/>
        <v>1.6393442622950821E-2</v>
      </c>
      <c r="AJ971" s="77">
        <f t="shared" si="201"/>
        <v>0</v>
      </c>
      <c r="AK971" s="77">
        <f t="shared" si="202"/>
        <v>0</v>
      </c>
    </row>
    <row r="972" spans="1:37" ht="25.05" customHeight="1" x14ac:dyDescent="0.25">
      <c r="A972" s="269" t="s">
        <v>804</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60">
        <f>'Art. 121'!Q934</f>
        <v>0</v>
      </c>
      <c r="AE972" s="75">
        <f t="shared" si="196"/>
        <v>0</v>
      </c>
      <c r="AF972">
        <f t="shared" si="197"/>
        <v>0</v>
      </c>
      <c r="AG972" s="63">
        <f t="shared" si="198"/>
        <v>1</v>
      </c>
      <c r="AH972" s="76">
        <f t="shared" si="199"/>
        <v>0</v>
      </c>
      <c r="AI972" s="77">
        <f t="shared" si="200"/>
        <v>1.6393442622950821E-2</v>
      </c>
      <c r="AJ972" s="77">
        <f t="shared" si="201"/>
        <v>0</v>
      </c>
      <c r="AK972" s="77">
        <f t="shared" si="202"/>
        <v>0</v>
      </c>
    </row>
    <row r="973" spans="1:37" ht="25.05" customHeight="1" x14ac:dyDescent="0.25">
      <c r="A973" s="269" t="s">
        <v>805</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60">
        <f>'Art. 121'!Q935</f>
        <v>0</v>
      </c>
      <c r="AE973" s="75">
        <f t="shared" si="196"/>
        <v>0</v>
      </c>
      <c r="AF973">
        <f t="shared" si="197"/>
        <v>0</v>
      </c>
      <c r="AG973" s="63">
        <f t="shared" si="198"/>
        <v>1</v>
      </c>
      <c r="AH973" s="76">
        <f t="shared" si="199"/>
        <v>0</v>
      </c>
      <c r="AI973" s="77">
        <f t="shared" si="200"/>
        <v>1.6393442622950821E-2</v>
      </c>
      <c r="AJ973" s="77">
        <f t="shared" si="201"/>
        <v>0</v>
      </c>
      <c r="AK973" s="77">
        <f t="shared" si="202"/>
        <v>0</v>
      </c>
    </row>
    <row r="974" spans="1:37" ht="25.05" customHeight="1" x14ac:dyDescent="0.25">
      <c r="A974" s="269" t="s">
        <v>806</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60">
        <f>'Art. 121'!Q936</f>
        <v>0</v>
      </c>
      <c r="AE974" s="75">
        <f t="shared" si="196"/>
        <v>0</v>
      </c>
      <c r="AF974">
        <f t="shared" si="197"/>
        <v>0</v>
      </c>
      <c r="AG974" s="63">
        <f t="shared" si="198"/>
        <v>1</v>
      </c>
      <c r="AH974" s="76">
        <f t="shared" si="199"/>
        <v>0</v>
      </c>
      <c r="AI974" s="77">
        <f t="shared" si="200"/>
        <v>1.6393442622950821E-2</v>
      </c>
      <c r="AJ974" s="77">
        <f t="shared" si="201"/>
        <v>0</v>
      </c>
      <c r="AK974" s="77">
        <f t="shared" si="202"/>
        <v>0</v>
      </c>
    </row>
    <row r="975" spans="1:37" ht="25.05" customHeight="1" x14ac:dyDescent="0.25">
      <c r="A975" s="269" t="s">
        <v>807</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60">
        <f>'Art. 121'!Q937</f>
        <v>0</v>
      </c>
      <c r="AE975" s="75">
        <f t="shared" si="196"/>
        <v>0</v>
      </c>
      <c r="AF975">
        <f t="shared" si="197"/>
        <v>0</v>
      </c>
      <c r="AG975" s="63">
        <f t="shared" si="198"/>
        <v>1</v>
      </c>
      <c r="AH975" s="76">
        <f t="shared" si="199"/>
        <v>0</v>
      </c>
      <c r="AI975" s="77">
        <f t="shared" si="200"/>
        <v>1.6393442622950821E-2</v>
      </c>
      <c r="AJ975" s="77">
        <f t="shared" si="201"/>
        <v>0</v>
      </c>
      <c r="AK975" s="77">
        <f t="shared" si="202"/>
        <v>0</v>
      </c>
    </row>
    <row r="976" spans="1:37" ht="25.05" customHeight="1" x14ac:dyDescent="0.25">
      <c r="A976" s="269" t="s">
        <v>808</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60">
        <f>'Art. 121'!Q938</f>
        <v>0</v>
      </c>
      <c r="AE976" s="75">
        <f t="shared" si="196"/>
        <v>0</v>
      </c>
      <c r="AF976">
        <f t="shared" si="197"/>
        <v>0</v>
      </c>
      <c r="AG976" s="63">
        <f t="shared" si="198"/>
        <v>1</v>
      </c>
      <c r="AH976" s="76">
        <f t="shared" si="199"/>
        <v>0</v>
      </c>
      <c r="AI976" s="77">
        <f t="shared" si="200"/>
        <v>1.6393442622950821E-2</v>
      </c>
      <c r="AJ976" s="77">
        <f t="shared" si="201"/>
        <v>0</v>
      </c>
      <c r="AK976" s="77">
        <f t="shared" si="202"/>
        <v>0</v>
      </c>
    </row>
    <row r="977" spans="1:37" ht="25.05" customHeight="1" x14ac:dyDescent="0.25">
      <c r="A977" s="286" t="s">
        <v>1756</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5">
        <f>SUM(AE916:AE976)</f>
        <v>0</v>
      </c>
      <c r="AF977" s="50"/>
      <c r="AG977" s="63">
        <f>SUM(AG916:AG976)</f>
        <v>61</v>
      </c>
      <c r="AH977" s="78"/>
      <c r="AI977" s="79"/>
      <c r="AJ977" s="79"/>
      <c r="AK977" s="79"/>
    </row>
    <row r="978" spans="1:37" ht="25.05" customHeight="1" x14ac:dyDescent="0.25">
      <c r="A978" s="287" t="s">
        <v>1757</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5">
        <f>AE977/$AE$23*100</f>
        <v>0</v>
      </c>
      <c r="AF978" s="50"/>
      <c r="AG978" s="63"/>
      <c r="AH978" s="78"/>
      <c r="AI978" s="79"/>
      <c r="AJ978" s="79"/>
      <c r="AK978" s="79"/>
    </row>
    <row r="979" spans="1:37" ht="25.05"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5.05" customHeight="1" x14ac:dyDescent="0.25">
      <c r="A980" s="288" t="s">
        <v>197</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91" t="s">
        <v>188</v>
      </c>
      <c r="AE980" s="92" t="s">
        <v>8</v>
      </c>
      <c r="AF980" s="63" t="s">
        <v>1656</v>
      </c>
      <c r="AG980" s="63" t="s">
        <v>1657</v>
      </c>
      <c r="AH980" s="63" t="s">
        <v>1658</v>
      </c>
      <c r="AI980" s="74" t="s">
        <v>1659</v>
      </c>
      <c r="AJ980" s="63"/>
      <c r="AK980" s="74" t="s">
        <v>1660</v>
      </c>
    </row>
    <row r="981" spans="1:37" ht="25.05" customHeight="1" x14ac:dyDescent="0.25">
      <c r="A981" s="269" t="s">
        <v>809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60">
        <f>'Art. 121'!Q941</f>
        <v>0</v>
      </c>
      <c r="AE981" s="75">
        <f>IF(AG981=1,AK981,AG981)</f>
        <v>0</v>
      </c>
      <c r="AF981">
        <f>AD981/2</f>
        <v>0</v>
      </c>
      <c r="AG981" s="63">
        <f>IF(AND(AF981&gt;=0,AF981&lt;=1),1,"No aplica")</f>
        <v>1</v>
      </c>
      <c r="AH981" s="76">
        <f>AD981/(AG981*2)</f>
        <v>0</v>
      </c>
      <c r="AI981" s="77">
        <f>IF(AG981=1,AG981/$AG$986,"No aplica")</f>
        <v>0.2</v>
      </c>
      <c r="AJ981" s="77">
        <f>AF981*AI981</f>
        <v>0</v>
      </c>
      <c r="AK981" s="77">
        <f>AJ981*$AE$23</f>
        <v>0</v>
      </c>
    </row>
    <row r="982" spans="1:37" ht="25.05" customHeight="1" x14ac:dyDescent="0.25">
      <c r="A982" s="269" t="s">
        <v>810</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60">
        <f>'Art. 121'!Q942</f>
        <v>0</v>
      </c>
      <c r="AE982" s="75">
        <f>IF(AG982=1,AK982,AG982)</f>
        <v>0</v>
      </c>
      <c r="AF982">
        <f>AD982/2</f>
        <v>0</v>
      </c>
      <c r="AG982" s="63">
        <f>IF(AND(AF982&gt;=0,AF982&lt;=1),1,"No aplica")</f>
        <v>1</v>
      </c>
      <c r="AH982" s="76">
        <f>AD982/(AG982*2)</f>
        <v>0</v>
      </c>
      <c r="AI982" s="77">
        <f>IF(AG982=1,AG982/$AG$986,"No aplica")</f>
        <v>0.2</v>
      </c>
      <c r="AJ982" s="77">
        <f>AF982*AI982</f>
        <v>0</v>
      </c>
      <c r="AK982" s="77">
        <f>AJ982*$AE$23</f>
        <v>0</v>
      </c>
    </row>
    <row r="983" spans="1:37" ht="25.05" customHeight="1" x14ac:dyDescent="0.25">
      <c r="A983" s="269" t="s">
        <v>811</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60">
        <f>'Art. 121'!Q943</f>
        <v>0</v>
      </c>
      <c r="AE983" s="75">
        <f>IF(AG983=1,AK983,AG983)</f>
        <v>0</v>
      </c>
      <c r="AF983">
        <f>AD983/2</f>
        <v>0</v>
      </c>
      <c r="AG983" s="63">
        <f>IF(AND(AF983&gt;=0,AF983&lt;=1),1,"No aplica")</f>
        <v>1</v>
      </c>
      <c r="AH983" s="76">
        <f>AD983/(AG983*2)</f>
        <v>0</v>
      </c>
      <c r="AI983" s="77">
        <f>IF(AG983=1,AG983/$AG$986,"No aplica")</f>
        <v>0.2</v>
      </c>
      <c r="AJ983" s="77">
        <f>AF983*AI983</f>
        <v>0</v>
      </c>
      <c r="AK983" s="77">
        <f>AJ983*$AE$23</f>
        <v>0</v>
      </c>
    </row>
    <row r="984" spans="1:37" ht="25.05" customHeight="1" x14ac:dyDescent="0.25">
      <c r="A984" s="269" t="s">
        <v>812</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60">
        <f>'Art. 121'!Q944</f>
        <v>0</v>
      </c>
      <c r="AE984" s="75">
        <f>IF(AG984=1,AK984,AG984)</f>
        <v>0</v>
      </c>
      <c r="AF984">
        <f>AD984/2</f>
        <v>0</v>
      </c>
      <c r="AG984" s="63">
        <f>IF(AND(AF984&gt;=0,AF984&lt;=1),1,"No aplica")</f>
        <v>1</v>
      </c>
      <c r="AH984" s="76">
        <f>AD984/(AG984*2)</f>
        <v>0</v>
      </c>
      <c r="AI984" s="77">
        <f>IF(AG984=1,AG984/$AG$986,"No aplica")</f>
        <v>0.2</v>
      </c>
      <c r="AJ984" s="77">
        <f>AF984*AI984</f>
        <v>0</v>
      </c>
      <c r="AK984" s="77">
        <f>AJ984*$AE$23</f>
        <v>0</v>
      </c>
    </row>
    <row r="985" spans="1:37" ht="25.05" customHeight="1" x14ac:dyDescent="0.25">
      <c r="A985" s="269" t="s">
        <v>813</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60">
        <f>'Art. 121'!Q945</f>
        <v>0</v>
      </c>
      <c r="AE985" s="75">
        <f>IF(AG985=1,AK985,AG985)</f>
        <v>0</v>
      </c>
      <c r="AF985">
        <f>AD985/2</f>
        <v>0</v>
      </c>
      <c r="AG985" s="63">
        <f>IF(AND(AF985&gt;=0,AF985&lt;=1),1,"No aplica")</f>
        <v>1</v>
      </c>
      <c r="AH985" s="76">
        <f>AD985/(AG985*2)</f>
        <v>0</v>
      </c>
      <c r="AI985" s="77">
        <f>IF(AG985=1,AG985/$AG$986,"No aplica")</f>
        <v>0.2</v>
      </c>
      <c r="AJ985" s="77">
        <f>AF985*AI985</f>
        <v>0</v>
      </c>
      <c r="AK985" s="77">
        <f>AJ985*$AE$23</f>
        <v>0</v>
      </c>
    </row>
    <row r="986" spans="1:37" ht="25.05" customHeight="1" x14ac:dyDescent="0.25">
      <c r="A986" s="286" t="s">
        <v>1758</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5">
        <f>SUM(AE981:AE985)</f>
        <v>0</v>
      </c>
      <c r="AF986" s="50"/>
      <c r="AG986" s="63">
        <f>SUM(AG981:AG985)</f>
        <v>5</v>
      </c>
      <c r="AH986" s="78"/>
      <c r="AI986" s="79"/>
      <c r="AJ986" s="79"/>
      <c r="AK986" s="79"/>
    </row>
    <row r="987" spans="1:37" ht="25.05" customHeight="1" x14ac:dyDescent="0.25">
      <c r="A987" s="287" t="s">
        <v>1759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5">
        <f>AE986/$AE$23*100</f>
        <v>0</v>
      </c>
      <c r="AF987" s="50"/>
      <c r="AG987" s="63"/>
      <c r="AH987" s="78"/>
      <c r="AI987" s="79"/>
      <c r="AJ987" s="79"/>
      <c r="AK987" s="79"/>
    </row>
    <row r="988" spans="1:37" ht="25.05"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5.05"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5.05" customHeight="1" x14ac:dyDescent="0.25">
      <c r="A990" s="289" t="s">
        <v>814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70"/>
      <c r="AE990" s="70"/>
    </row>
    <row r="991" spans="1:37" ht="25.05"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5.05"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5.05" customHeight="1" x14ac:dyDescent="0.25">
      <c r="A993" s="290" t="s">
        <v>167</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1" t="s">
        <v>188</v>
      </c>
      <c r="AE993" s="52" t="s">
        <v>8</v>
      </c>
      <c r="AF993" s="63" t="s">
        <v>1656</v>
      </c>
      <c r="AG993" s="63" t="s">
        <v>1657</v>
      </c>
      <c r="AH993" s="63" t="s">
        <v>1658</v>
      </c>
      <c r="AI993" s="74" t="s">
        <v>1659</v>
      </c>
      <c r="AJ993" s="63"/>
      <c r="AK993" s="74" t="s">
        <v>1660</v>
      </c>
    </row>
    <row r="994" spans="1:37" ht="25.05" customHeight="1" x14ac:dyDescent="0.25">
      <c r="A994" s="269" t="s">
        <v>190</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60">
        <f>'Art. 121'!Q954</f>
        <v>0</v>
      </c>
      <c r="AE994" s="75">
        <f t="shared" ref="AE994:AE1017" si="203">IF(AG994=1,AK994,AG994)</f>
        <v>0</v>
      </c>
      <c r="AF994">
        <f t="shared" ref="AF994:AF1017" si="204">AD994/2</f>
        <v>0</v>
      </c>
      <c r="AG994" s="63">
        <f t="shared" ref="AG994:AG1017" si="205">IF(AND(AF994&gt;=0,AF994&lt;=1),1,"No aplica")</f>
        <v>1</v>
      </c>
      <c r="AH994" s="76">
        <f t="shared" ref="AH994:AH1017" si="206">AD994/(AG994*2)</f>
        <v>0</v>
      </c>
      <c r="AI994" s="77">
        <f t="shared" ref="AI994:AI1017" si="207">IF(AG994=1,AG994/$AG$1018,"No aplica")</f>
        <v>4.1666666666666664E-2</v>
      </c>
      <c r="AJ994" s="77">
        <f t="shared" ref="AJ994:AJ1017" si="208">AF994*AI994</f>
        <v>0</v>
      </c>
      <c r="AK994" s="77">
        <f t="shared" ref="AK994:AK1017" si="209">AJ994*$AE$23</f>
        <v>0</v>
      </c>
    </row>
    <row r="995" spans="1:37" ht="25.05" customHeight="1" x14ac:dyDescent="0.25">
      <c r="A995" s="269" t="s">
        <v>191</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60">
        <f>'Art. 121'!Q955</f>
        <v>0</v>
      </c>
      <c r="AE995" s="75">
        <f t="shared" si="203"/>
        <v>0</v>
      </c>
      <c r="AF995">
        <f t="shared" si="204"/>
        <v>0</v>
      </c>
      <c r="AG995" s="63">
        <f t="shared" si="205"/>
        <v>1</v>
      </c>
      <c r="AH995" s="76">
        <f t="shared" si="206"/>
        <v>0</v>
      </c>
      <c r="AI995" s="77">
        <f t="shared" si="207"/>
        <v>4.1666666666666664E-2</v>
      </c>
      <c r="AJ995" s="77">
        <f t="shared" si="208"/>
        <v>0</v>
      </c>
      <c r="AK995" s="77">
        <f t="shared" si="209"/>
        <v>0</v>
      </c>
    </row>
    <row r="996" spans="1:37" ht="25.05" customHeight="1" x14ac:dyDescent="0.25">
      <c r="A996" s="269" t="s">
        <v>815</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60">
        <f>'Art. 121'!Q956</f>
        <v>0</v>
      </c>
      <c r="AE996" s="75">
        <f t="shared" si="203"/>
        <v>0</v>
      </c>
      <c r="AF996">
        <f t="shared" si="204"/>
        <v>0</v>
      </c>
      <c r="AG996" s="63">
        <f t="shared" si="205"/>
        <v>1</v>
      </c>
      <c r="AH996" s="76">
        <f t="shared" si="206"/>
        <v>0</v>
      </c>
      <c r="AI996" s="77">
        <f t="shared" si="207"/>
        <v>4.1666666666666664E-2</v>
      </c>
      <c r="AJ996" s="77">
        <f t="shared" si="208"/>
        <v>0</v>
      </c>
      <c r="AK996" s="77">
        <f t="shared" si="209"/>
        <v>0</v>
      </c>
    </row>
    <row r="997" spans="1:37" ht="25.05" customHeight="1" x14ac:dyDescent="0.25">
      <c r="A997" s="269" t="s">
        <v>816</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60">
        <f>'Art. 121'!Q957</f>
        <v>0</v>
      </c>
      <c r="AE997" s="75">
        <f t="shared" si="203"/>
        <v>0</v>
      </c>
      <c r="AF997">
        <f t="shared" si="204"/>
        <v>0</v>
      </c>
      <c r="AG997" s="63">
        <f t="shared" si="205"/>
        <v>1</v>
      </c>
      <c r="AH997" s="76">
        <f t="shared" si="206"/>
        <v>0</v>
      </c>
      <c r="AI997" s="77">
        <f t="shared" si="207"/>
        <v>4.1666666666666664E-2</v>
      </c>
      <c r="AJ997" s="77">
        <f t="shared" si="208"/>
        <v>0</v>
      </c>
      <c r="AK997" s="77">
        <f t="shared" si="209"/>
        <v>0</v>
      </c>
    </row>
    <row r="998" spans="1:37" ht="25.05" customHeight="1" x14ac:dyDescent="0.25">
      <c r="A998" s="269" t="s">
        <v>817</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60">
        <f>'Art. 121'!Q958</f>
        <v>0</v>
      </c>
      <c r="AE998" s="75">
        <f t="shared" si="203"/>
        <v>0</v>
      </c>
      <c r="AF998">
        <f t="shared" si="204"/>
        <v>0</v>
      </c>
      <c r="AG998" s="63">
        <f t="shared" si="205"/>
        <v>1</v>
      </c>
      <c r="AH998" s="76">
        <f t="shared" si="206"/>
        <v>0</v>
      </c>
      <c r="AI998" s="77">
        <f t="shared" si="207"/>
        <v>4.1666666666666664E-2</v>
      </c>
      <c r="AJ998" s="77">
        <f t="shared" si="208"/>
        <v>0</v>
      </c>
      <c r="AK998" s="77">
        <f t="shared" si="209"/>
        <v>0</v>
      </c>
    </row>
    <row r="999" spans="1:37" ht="25.05" customHeight="1" x14ac:dyDescent="0.25">
      <c r="A999" s="269" t="s">
        <v>818</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60">
        <f>'Art. 121'!Q959</f>
        <v>0</v>
      </c>
      <c r="AE999" s="75">
        <f t="shared" si="203"/>
        <v>0</v>
      </c>
      <c r="AF999">
        <f t="shared" si="204"/>
        <v>0</v>
      </c>
      <c r="AG999" s="63">
        <f t="shared" si="205"/>
        <v>1</v>
      </c>
      <c r="AH999" s="76">
        <f t="shared" si="206"/>
        <v>0</v>
      </c>
      <c r="AI999" s="77">
        <f t="shared" si="207"/>
        <v>4.1666666666666664E-2</v>
      </c>
      <c r="AJ999" s="77">
        <f t="shared" si="208"/>
        <v>0</v>
      </c>
      <c r="AK999" s="77">
        <f t="shared" si="209"/>
        <v>0</v>
      </c>
    </row>
    <row r="1000" spans="1:37" ht="25.05" customHeight="1" x14ac:dyDescent="0.25">
      <c r="A1000" s="269" t="s">
        <v>819</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60">
        <f>'Art. 121'!Q960</f>
        <v>0</v>
      </c>
      <c r="AE1000" s="75">
        <f t="shared" si="203"/>
        <v>0</v>
      </c>
      <c r="AF1000">
        <f t="shared" si="204"/>
        <v>0</v>
      </c>
      <c r="AG1000" s="63">
        <f t="shared" si="205"/>
        <v>1</v>
      </c>
      <c r="AH1000" s="76">
        <f t="shared" si="206"/>
        <v>0</v>
      </c>
      <c r="AI1000" s="77">
        <f t="shared" si="207"/>
        <v>4.1666666666666664E-2</v>
      </c>
      <c r="AJ1000" s="77">
        <f t="shared" si="208"/>
        <v>0</v>
      </c>
      <c r="AK1000" s="77">
        <f t="shared" si="209"/>
        <v>0</v>
      </c>
    </row>
    <row r="1001" spans="1:37" ht="25.05" customHeight="1" x14ac:dyDescent="0.25">
      <c r="A1001" s="269" t="s">
        <v>820</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60">
        <f>'Art. 121'!Q961</f>
        <v>0</v>
      </c>
      <c r="AE1001" s="75">
        <f t="shared" si="203"/>
        <v>0</v>
      </c>
      <c r="AF1001">
        <f t="shared" si="204"/>
        <v>0</v>
      </c>
      <c r="AG1001" s="63">
        <f t="shared" si="205"/>
        <v>1</v>
      </c>
      <c r="AH1001" s="76">
        <f t="shared" si="206"/>
        <v>0</v>
      </c>
      <c r="AI1001" s="77">
        <f t="shared" si="207"/>
        <v>4.1666666666666664E-2</v>
      </c>
      <c r="AJ1001" s="77">
        <f t="shared" si="208"/>
        <v>0</v>
      </c>
      <c r="AK1001" s="77">
        <f t="shared" si="209"/>
        <v>0</v>
      </c>
    </row>
    <row r="1002" spans="1:37" ht="25.05" customHeight="1" x14ac:dyDescent="0.25">
      <c r="A1002" s="269" t="s">
        <v>821</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60">
        <f>'Art. 121'!Q962</f>
        <v>0</v>
      </c>
      <c r="AE1002" s="75">
        <f t="shared" si="203"/>
        <v>0</v>
      </c>
      <c r="AF1002">
        <f t="shared" si="204"/>
        <v>0</v>
      </c>
      <c r="AG1002" s="63">
        <f t="shared" si="205"/>
        <v>1</v>
      </c>
      <c r="AH1002" s="76">
        <f t="shared" si="206"/>
        <v>0</v>
      </c>
      <c r="AI1002" s="77">
        <f t="shared" si="207"/>
        <v>4.1666666666666664E-2</v>
      </c>
      <c r="AJ1002" s="77">
        <f t="shared" si="208"/>
        <v>0</v>
      </c>
      <c r="AK1002" s="77">
        <f t="shared" si="209"/>
        <v>0</v>
      </c>
    </row>
    <row r="1003" spans="1:37" ht="25.05" customHeight="1" x14ac:dyDescent="0.25">
      <c r="A1003" s="269" t="s">
        <v>822</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60">
        <f>'Art. 121'!Q963</f>
        <v>0</v>
      </c>
      <c r="AE1003" s="75">
        <f t="shared" si="203"/>
        <v>0</v>
      </c>
      <c r="AF1003">
        <f t="shared" si="204"/>
        <v>0</v>
      </c>
      <c r="AG1003" s="63">
        <f t="shared" si="205"/>
        <v>1</v>
      </c>
      <c r="AH1003" s="76">
        <f t="shared" si="206"/>
        <v>0</v>
      </c>
      <c r="AI1003" s="77">
        <f t="shared" si="207"/>
        <v>4.1666666666666664E-2</v>
      </c>
      <c r="AJ1003" s="77">
        <f t="shared" si="208"/>
        <v>0</v>
      </c>
      <c r="AK1003" s="77">
        <f t="shared" si="209"/>
        <v>0</v>
      </c>
    </row>
    <row r="1004" spans="1:37" ht="25.05" customHeight="1" x14ac:dyDescent="0.25">
      <c r="A1004" s="269" t="s">
        <v>823</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60">
        <f>'Art. 121'!Q964</f>
        <v>0</v>
      </c>
      <c r="AE1004" s="75">
        <f t="shared" si="203"/>
        <v>0</v>
      </c>
      <c r="AF1004">
        <f t="shared" si="204"/>
        <v>0</v>
      </c>
      <c r="AG1004" s="63">
        <f t="shared" si="205"/>
        <v>1</v>
      </c>
      <c r="AH1004" s="76">
        <f t="shared" si="206"/>
        <v>0</v>
      </c>
      <c r="AI1004" s="77">
        <f t="shared" si="207"/>
        <v>4.1666666666666664E-2</v>
      </c>
      <c r="AJ1004" s="77">
        <f t="shared" si="208"/>
        <v>0</v>
      </c>
      <c r="AK1004" s="77">
        <f t="shared" si="209"/>
        <v>0</v>
      </c>
    </row>
    <row r="1005" spans="1:37" ht="25.05" customHeight="1" x14ac:dyDescent="0.25">
      <c r="A1005" s="269" t="s">
        <v>824</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60">
        <f>'Art. 121'!Q965</f>
        <v>0</v>
      </c>
      <c r="AE1005" s="75">
        <f t="shared" si="203"/>
        <v>0</v>
      </c>
      <c r="AF1005">
        <f t="shared" si="204"/>
        <v>0</v>
      </c>
      <c r="AG1005" s="63">
        <f t="shared" si="205"/>
        <v>1</v>
      </c>
      <c r="AH1005" s="76">
        <f t="shared" si="206"/>
        <v>0</v>
      </c>
      <c r="AI1005" s="77">
        <f t="shared" si="207"/>
        <v>4.1666666666666664E-2</v>
      </c>
      <c r="AJ1005" s="77">
        <f t="shared" si="208"/>
        <v>0</v>
      </c>
      <c r="AK1005" s="77">
        <f t="shared" si="209"/>
        <v>0</v>
      </c>
    </row>
    <row r="1006" spans="1:37" ht="25.05" customHeight="1" x14ac:dyDescent="0.25">
      <c r="A1006" s="269" t="s">
        <v>825</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60">
        <f>'Art. 121'!Q966</f>
        <v>0</v>
      </c>
      <c r="AE1006" s="75">
        <f t="shared" si="203"/>
        <v>0</v>
      </c>
      <c r="AF1006">
        <f t="shared" si="204"/>
        <v>0</v>
      </c>
      <c r="AG1006" s="63">
        <f t="shared" si="205"/>
        <v>1</v>
      </c>
      <c r="AH1006" s="76">
        <f t="shared" si="206"/>
        <v>0</v>
      </c>
      <c r="AI1006" s="77">
        <f t="shared" si="207"/>
        <v>4.1666666666666664E-2</v>
      </c>
      <c r="AJ1006" s="77">
        <f t="shared" si="208"/>
        <v>0</v>
      </c>
      <c r="AK1006" s="77">
        <f t="shared" si="209"/>
        <v>0</v>
      </c>
    </row>
    <row r="1007" spans="1:37" ht="25.05" customHeight="1" x14ac:dyDescent="0.25">
      <c r="A1007" s="269" t="s">
        <v>826</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60">
        <f>'Art. 121'!Q967</f>
        <v>0</v>
      </c>
      <c r="AE1007" s="75">
        <f t="shared" si="203"/>
        <v>0</v>
      </c>
      <c r="AF1007">
        <f t="shared" si="204"/>
        <v>0</v>
      </c>
      <c r="AG1007" s="63">
        <f t="shared" si="205"/>
        <v>1</v>
      </c>
      <c r="AH1007" s="76">
        <f t="shared" si="206"/>
        <v>0</v>
      </c>
      <c r="AI1007" s="77">
        <f t="shared" si="207"/>
        <v>4.1666666666666664E-2</v>
      </c>
      <c r="AJ1007" s="77">
        <f t="shared" si="208"/>
        <v>0</v>
      </c>
      <c r="AK1007" s="77">
        <f t="shared" si="209"/>
        <v>0</v>
      </c>
    </row>
    <row r="1008" spans="1:37" ht="25.05" customHeight="1" x14ac:dyDescent="0.25">
      <c r="A1008" s="269" t="s">
        <v>827</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60">
        <f>'Art. 121'!Q968</f>
        <v>0</v>
      </c>
      <c r="AE1008" s="75">
        <f t="shared" si="203"/>
        <v>0</v>
      </c>
      <c r="AF1008">
        <f t="shared" si="204"/>
        <v>0</v>
      </c>
      <c r="AG1008" s="63">
        <f t="shared" si="205"/>
        <v>1</v>
      </c>
      <c r="AH1008" s="76">
        <f t="shared" si="206"/>
        <v>0</v>
      </c>
      <c r="AI1008" s="77">
        <f t="shared" si="207"/>
        <v>4.1666666666666664E-2</v>
      </c>
      <c r="AJ1008" s="77">
        <f t="shared" si="208"/>
        <v>0</v>
      </c>
      <c r="AK1008" s="77">
        <f t="shared" si="209"/>
        <v>0</v>
      </c>
    </row>
    <row r="1009" spans="1:37" ht="25.05" customHeight="1" x14ac:dyDescent="0.25">
      <c r="A1009" s="269" t="s">
        <v>828</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60">
        <f>'Art. 121'!Q969</f>
        <v>0</v>
      </c>
      <c r="AE1009" s="75">
        <f t="shared" si="203"/>
        <v>0</v>
      </c>
      <c r="AF1009">
        <f t="shared" si="204"/>
        <v>0</v>
      </c>
      <c r="AG1009" s="63">
        <f t="shared" si="205"/>
        <v>1</v>
      </c>
      <c r="AH1009" s="76">
        <f t="shared" si="206"/>
        <v>0</v>
      </c>
      <c r="AI1009" s="77">
        <f t="shared" si="207"/>
        <v>4.1666666666666664E-2</v>
      </c>
      <c r="AJ1009" s="77">
        <f t="shared" si="208"/>
        <v>0</v>
      </c>
      <c r="AK1009" s="77">
        <f t="shared" si="209"/>
        <v>0</v>
      </c>
    </row>
    <row r="1010" spans="1:37" ht="25.05" customHeight="1" x14ac:dyDescent="0.25">
      <c r="A1010" s="269" t="s">
        <v>829</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60">
        <f>'Art. 121'!Q970</f>
        <v>0</v>
      </c>
      <c r="AE1010" s="75">
        <f t="shared" si="203"/>
        <v>0</v>
      </c>
      <c r="AF1010">
        <f t="shared" si="204"/>
        <v>0</v>
      </c>
      <c r="AG1010" s="63">
        <f t="shared" si="205"/>
        <v>1</v>
      </c>
      <c r="AH1010" s="76">
        <f t="shared" si="206"/>
        <v>0</v>
      </c>
      <c r="AI1010" s="77">
        <f t="shared" si="207"/>
        <v>4.1666666666666664E-2</v>
      </c>
      <c r="AJ1010" s="77">
        <f t="shared" si="208"/>
        <v>0</v>
      </c>
      <c r="AK1010" s="77">
        <f t="shared" si="209"/>
        <v>0</v>
      </c>
    </row>
    <row r="1011" spans="1:37" ht="25.05" customHeight="1" x14ac:dyDescent="0.25">
      <c r="A1011" s="269" t="s">
        <v>830</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60">
        <f>'Art. 121'!Q971</f>
        <v>0</v>
      </c>
      <c r="AE1011" s="75">
        <f t="shared" si="203"/>
        <v>0</v>
      </c>
      <c r="AF1011">
        <f t="shared" si="204"/>
        <v>0</v>
      </c>
      <c r="AG1011" s="63">
        <f t="shared" si="205"/>
        <v>1</v>
      </c>
      <c r="AH1011" s="76">
        <f t="shared" si="206"/>
        <v>0</v>
      </c>
      <c r="AI1011" s="77">
        <f t="shared" si="207"/>
        <v>4.1666666666666664E-2</v>
      </c>
      <c r="AJ1011" s="77">
        <f t="shared" si="208"/>
        <v>0</v>
      </c>
      <c r="AK1011" s="77">
        <f t="shared" si="209"/>
        <v>0</v>
      </c>
    </row>
    <row r="1012" spans="1:37" ht="25.05" customHeight="1" x14ac:dyDescent="0.25">
      <c r="A1012" s="269" t="s">
        <v>831</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60">
        <f>'Art. 121'!Q972</f>
        <v>0</v>
      </c>
      <c r="AE1012" s="75">
        <f t="shared" si="203"/>
        <v>0</v>
      </c>
      <c r="AF1012">
        <f t="shared" si="204"/>
        <v>0</v>
      </c>
      <c r="AG1012" s="63">
        <f t="shared" si="205"/>
        <v>1</v>
      </c>
      <c r="AH1012" s="76">
        <f t="shared" si="206"/>
        <v>0</v>
      </c>
      <c r="AI1012" s="77">
        <f t="shared" si="207"/>
        <v>4.1666666666666664E-2</v>
      </c>
      <c r="AJ1012" s="77">
        <f t="shared" si="208"/>
        <v>0</v>
      </c>
      <c r="AK1012" s="77">
        <f t="shared" si="209"/>
        <v>0</v>
      </c>
    </row>
    <row r="1013" spans="1:37" ht="25.05" customHeight="1" x14ac:dyDescent="0.25">
      <c r="A1013" s="269" t="s">
        <v>832</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60">
        <f>'Art. 121'!Q973</f>
        <v>0</v>
      </c>
      <c r="AE1013" s="75">
        <f t="shared" si="203"/>
        <v>0</v>
      </c>
      <c r="AF1013">
        <f t="shared" si="204"/>
        <v>0</v>
      </c>
      <c r="AG1013" s="63">
        <f t="shared" si="205"/>
        <v>1</v>
      </c>
      <c r="AH1013" s="76">
        <f t="shared" si="206"/>
        <v>0</v>
      </c>
      <c r="AI1013" s="77">
        <f t="shared" si="207"/>
        <v>4.1666666666666664E-2</v>
      </c>
      <c r="AJ1013" s="77">
        <f t="shared" si="208"/>
        <v>0</v>
      </c>
      <c r="AK1013" s="77">
        <f t="shared" si="209"/>
        <v>0</v>
      </c>
    </row>
    <row r="1014" spans="1:37" ht="25.05" customHeight="1" x14ac:dyDescent="0.25">
      <c r="A1014" s="269" t="s">
        <v>833</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60">
        <f>'Art. 121'!Q974</f>
        <v>0</v>
      </c>
      <c r="AE1014" s="75">
        <f t="shared" si="203"/>
        <v>0</v>
      </c>
      <c r="AF1014">
        <f t="shared" si="204"/>
        <v>0</v>
      </c>
      <c r="AG1014" s="63">
        <f t="shared" si="205"/>
        <v>1</v>
      </c>
      <c r="AH1014" s="76">
        <f t="shared" si="206"/>
        <v>0</v>
      </c>
      <c r="AI1014" s="77">
        <f t="shared" si="207"/>
        <v>4.1666666666666664E-2</v>
      </c>
      <c r="AJ1014" s="77">
        <f t="shared" si="208"/>
        <v>0</v>
      </c>
      <c r="AK1014" s="77">
        <f t="shared" si="209"/>
        <v>0</v>
      </c>
    </row>
    <row r="1015" spans="1:37" ht="25.05" customHeight="1" x14ac:dyDescent="0.25">
      <c r="A1015" s="269" t="s">
        <v>834</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60">
        <f>'Art. 121'!Q975</f>
        <v>0</v>
      </c>
      <c r="AE1015" s="75">
        <f t="shared" si="203"/>
        <v>0</v>
      </c>
      <c r="AF1015">
        <f t="shared" si="204"/>
        <v>0</v>
      </c>
      <c r="AG1015" s="63">
        <f t="shared" si="205"/>
        <v>1</v>
      </c>
      <c r="AH1015" s="76">
        <f t="shared" si="206"/>
        <v>0</v>
      </c>
      <c r="AI1015" s="77">
        <f t="shared" si="207"/>
        <v>4.1666666666666664E-2</v>
      </c>
      <c r="AJ1015" s="77">
        <f t="shared" si="208"/>
        <v>0</v>
      </c>
      <c r="AK1015" s="77">
        <f t="shared" si="209"/>
        <v>0</v>
      </c>
    </row>
    <row r="1016" spans="1:37" ht="25.05" customHeight="1" x14ac:dyDescent="0.25">
      <c r="A1016" s="269" t="s">
        <v>835</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60">
        <f>'Art. 121'!Q976</f>
        <v>0</v>
      </c>
      <c r="AE1016" s="75">
        <f t="shared" si="203"/>
        <v>0</v>
      </c>
      <c r="AF1016">
        <f t="shared" si="204"/>
        <v>0</v>
      </c>
      <c r="AG1016" s="63">
        <f t="shared" si="205"/>
        <v>1</v>
      </c>
      <c r="AH1016" s="76">
        <f t="shared" si="206"/>
        <v>0</v>
      </c>
      <c r="AI1016" s="77">
        <f t="shared" si="207"/>
        <v>4.1666666666666664E-2</v>
      </c>
      <c r="AJ1016" s="77">
        <f t="shared" si="208"/>
        <v>0</v>
      </c>
      <c r="AK1016" s="77">
        <f t="shared" si="209"/>
        <v>0</v>
      </c>
    </row>
    <row r="1017" spans="1:37" ht="25.05" customHeight="1" x14ac:dyDescent="0.25">
      <c r="A1017" s="269" t="s">
        <v>836</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60">
        <f>'Art. 121'!Q977</f>
        <v>0</v>
      </c>
      <c r="AE1017" s="75">
        <f t="shared" si="203"/>
        <v>0</v>
      </c>
      <c r="AF1017">
        <f t="shared" si="204"/>
        <v>0</v>
      </c>
      <c r="AG1017" s="63">
        <f t="shared" si="205"/>
        <v>1</v>
      </c>
      <c r="AH1017" s="76">
        <f t="shared" si="206"/>
        <v>0</v>
      </c>
      <c r="AI1017" s="77">
        <f t="shared" si="207"/>
        <v>4.1666666666666664E-2</v>
      </c>
      <c r="AJ1017" s="77">
        <f t="shared" si="208"/>
        <v>0</v>
      </c>
      <c r="AK1017" s="77">
        <f t="shared" si="209"/>
        <v>0</v>
      </c>
    </row>
    <row r="1018" spans="1:37" ht="25.05" customHeight="1" x14ac:dyDescent="0.25">
      <c r="A1018" s="286" t="s">
        <v>1760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5">
        <f>SUM(AE994:AE1017)</f>
        <v>0</v>
      </c>
      <c r="AF1018" s="50"/>
      <c r="AG1018" s="63">
        <f>SUM(AG994:AG1017)</f>
        <v>24</v>
      </c>
      <c r="AH1018" s="78"/>
      <c r="AI1018" s="79"/>
      <c r="AJ1018" s="79"/>
      <c r="AK1018" s="79"/>
    </row>
    <row r="1019" spans="1:37" ht="25.05" customHeight="1" x14ac:dyDescent="0.25">
      <c r="A1019" s="287" t="s">
        <v>1761</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5">
        <f>AE1018/$AE$23*100</f>
        <v>0</v>
      </c>
      <c r="AF1019" s="50"/>
      <c r="AG1019" s="63"/>
      <c r="AH1019" s="78"/>
      <c r="AI1019" s="79"/>
      <c r="AJ1019" s="79"/>
      <c r="AK1019" s="79"/>
    </row>
    <row r="1020" spans="1:37" ht="25.05"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5.05" customHeight="1" x14ac:dyDescent="0.25">
      <c r="A1021" s="288" t="s">
        <v>197</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91" t="s">
        <v>188</v>
      </c>
      <c r="AE1021" s="92" t="s">
        <v>8</v>
      </c>
      <c r="AF1021" s="63" t="s">
        <v>1656</v>
      </c>
      <c r="AG1021" s="63" t="s">
        <v>1657</v>
      </c>
      <c r="AH1021" s="63" t="s">
        <v>1658</v>
      </c>
      <c r="AI1021" s="74" t="s">
        <v>1659</v>
      </c>
      <c r="AJ1021" s="63"/>
      <c r="AK1021" s="74" t="s">
        <v>1660</v>
      </c>
    </row>
    <row r="1022" spans="1:37" ht="25.05" customHeight="1" x14ac:dyDescent="0.25">
      <c r="A1022" s="269" t="s">
        <v>837</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60">
        <f>'Art. 121'!Q980</f>
        <v>0</v>
      </c>
      <c r="AE1022" s="75">
        <f>IF(AG1022=1,AK1022,AG1022)</f>
        <v>0</v>
      </c>
      <c r="AF1022">
        <f>AD1022/2</f>
        <v>0</v>
      </c>
      <c r="AG1022" s="63">
        <f>IF(AND(AF1022&gt;=0,AF1022&lt;=1),1,"No aplica")</f>
        <v>1</v>
      </c>
      <c r="AH1022" s="76">
        <f>AD1022/(AG1022*2)</f>
        <v>0</v>
      </c>
      <c r="AI1022" s="77">
        <f>IF(AG1022=1,AG1022/$AG$1027,"No aplica")</f>
        <v>0.2</v>
      </c>
      <c r="AJ1022" s="77">
        <f>AF1022*AI1022</f>
        <v>0</v>
      </c>
      <c r="AK1022" s="77">
        <f>AJ1022*$AE$23</f>
        <v>0</v>
      </c>
    </row>
    <row r="1023" spans="1:37" ht="25.05" customHeight="1" x14ac:dyDescent="0.25">
      <c r="A1023" s="269" t="s">
        <v>838</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60">
        <f>'Art. 121'!Q981</f>
        <v>0</v>
      </c>
      <c r="AE1023" s="75">
        <f>IF(AG1023=1,AK1023,AG1023)</f>
        <v>0</v>
      </c>
      <c r="AF1023">
        <f>AD1023/2</f>
        <v>0</v>
      </c>
      <c r="AG1023" s="63">
        <f>IF(AND(AF1023&gt;=0,AF1023&lt;=1),1,"No aplica")</f>
        <v>1</v>
      </c>
      <c r="AH1023" s="76">
        <f>AD1023/(AG1023*2)</f>
        <v>0</v>
      </c>
      <c r="AI1023" s="77">
        <f>IF(AG1023=1,AG1023/$AG$1027,"No aplica")</f>
        <v>0.2</v>
      </c>
      <c r="AJ1023" s="77">
        <f>AF1023*AI1023</f>
        <v>0</v>
      </c>
      <c r="AK1023" s="77">
        <f>AJ1023*$AE$23</f>
        <v>0</v>
      </c>
    </row>
    <row r="1024" spans="1:37" ht="25.05" customHeight="1" x14ac:dyDescent="0.25">
      <c r="A1024" s="269" t="s">
        <v>839</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60">
        <f>'Art. 121'!Q982</f>
        <v>0</v>
      </c>
      <c r="AE1024" s="75">
        <f>IF(AG1024=1,AK1024,AG1024)</f>
        <v>0</v>
      </c>
      <c r="AF1024">
        <f>AD1024/2</f>
        <v>0</v>
      </c>
      <c r="AG1024" s="63">
        <f>IF(AND(AF1024&gt;=0,AF1024&lt;=1),1,"No aplica")</f>
        <v>1</v>
      </c>
      <c r="AH1024" s="76">
        <f>AD1024/(AG1024*2)</f>
        <v>0</v>
      </c>
      <c r="AI1024" s="77">
        <f>IF(AG1024=1,AG1024/$AG$1027,"No aplica")</f>
        <v>0.2</v>
      </c>
      <c r="AJ1024" s="77">
        <f>AF1024*AI1024</f>
        <v>0</v>
      </c>
      <c r="AK1024" s="77">
        <f>AJ1024*$AE$23</f>
        <v>0</v>
      </c>
    </row>
    <row r="1025" spans="1:37" ht="25.05" customHeight="1" x14ac:dyDescent="0.25">
      <c r="A1025" s="269" t="s">
        <v>840</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60">
        <f>'Art. 121'!Q983</f>
        <v>0</v>
      </c>
      <c r="AE1025" s="75">
        <f>IF(AG1025=1,AK1025,AG1025)</f>
        <v>0</v>
      </c>
      <c r="AF1025">
        <f>AD1025/2</f>
        <v>0</v>
      </c>
      <c r="AG1025" s="63">
        <f>IF(AND(AF1025&gt;=0,AF1025&lt;=1),1,"No aplica")</f>
        <v>1</v>
      </c>
      <c r="AH1025" s="76">
        <f>AD1025/(AG1025*2)</f>
        <v>0</v>
      </c>
      <c r="AI1025" s="77">
        <f>IF(AG1025=1,AG1025/$AG$1027,"No aplica")</f>
        <v>0.2</v>
      </c>
      <c r="AJ1025" s="77">
        <f>AF1025*AI1025</f>
        <v>0</v>
      </c>
      <c r="AK1025" s="77">
        <f>AJ1025*$AE$23</f>
        <v>0</v>
      </c>
    </row>
    <row r="1026" spans="1:37" ht="25.05" customHeight="1" x14ac:dyDescent="0.25">
      <c r="A1026" s="269" t="s">
        <v>841</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60">
        <f>'Art. 121'!Q984</f>
        <v>0</v>
      </c>
      <c r="AE1026" s="75">
        <f>IF(AG1026=1,AK1026,AG1026)</f>
        <v>0</v>
      </c>
      <c r="AF1026">
        <f>AD1026/2</f>
        <v>0</v>
      </c>
      <c r="AG1026" s="63">
        <f>IF(AND(AF1026&gt;=0,AF1026&lt;=1),1,"No aplica")</f>
        <v>1</v>
      </c>
      <c r="AH1026" s="76">
        <f>AD1026/(AG1026*2)</f>
        <v>0</v>
      </c>
      <c r="AI1026" s="77">
        <f>IF(AG1026=1,AG1026/$AG$1027,"No aplica")</f>
        <v>0.2</v>
      </c>
      <c r="AJ1026" s="77">
        <f>AF1026*AI1026</f>
        <v>0</v>
      </c>
      <c r="AK1026" s="77">
        <f>AJ1026*$AE$23</f>
        <v>0</v>
      </c>
    </row>
    <row r="1027" spans="1:37" ht="25.05" customHeight="1" x14ac:dyDescent="0.25">
      <c r="A1027" s="286" t="s">
        <v>1762</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5">
        <f>SUM(AE1022:AE1026)</f>
        <v>0</v>
      </c>
      <c r="AF1027" s="50"/>
      <c r="AG1027" s="63">
        <f>SUM(AG1022:AG1026)</f>
        <v>5</v>
      </c>
      <c r="AH1027" s="78"/>
      <c r="AI1027" s="79"/>
      <c r="AJ1027" s="79"/>
      <c r="AK1027" s="79"/>
    </row>
    <row r="1028" spans="1:37" ht="25.05" customHeight="1" x14ac:dyDescent="0.25">
      <c r="A1028" s="287" t="s">
        <v>1763</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5">
        <f>AE1027/$AE$23*100</f>
        <v>0</v>
      </c>
      <c r="AF1028" s="50"/>
      <c r="AG1028" s="63"/>
      <c r="AH1028" s="78"/>
      <c r="AI1028" s="79"/>
      <c r="AJ1028" s="79"/>
      <c r="AK1028" s="79"/>
    </row>
    <row r="1029" spans="1:37" ht="25.05"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5.05"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5.05" customHeight="1" x14ac:dyDescent="0.25">
      <c r="A1031" s="289" t="s">
        <v>842</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70"/>
      <c r="AE1031" s="70"/>
    </row>
    <row r="1032" spans="1:37" ht="25.05"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5.05"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5.05" customHeight="1" x14ac:dyDescent="0.25">
      <c r="A1034" s="290" t="s">
        <v>167</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1" t="s">
        <v>188</v>
      </c>
      <c r="AE1034" s="52" t="s">
        <v>8</v>
      </c>
      <c r="AF1034" s="63" t="s">
        <v>1656</v>
      </c>
      <c r="AG1034" s="63" t="s">
        <v>1657</v>
      </c>
      <c r="AH1034" s="63" t="s">
        <v>1658</v>
      </c>
      <c r="AI1034" s="74" t="s">
        <v>1659</v>
      </c>
      <c r="AJ1034" s="63"/>
      <c r="AK1034" s="74" t="s">
        <v>1660</v>
      </c>
    </row>
    <row r="1035" spans="1:37" ht="25.05" customHeight="1" x14ac:dyDescent="0.25">
      <c r="A1035" s="269" t="s">
        <v>190</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60">
        <f>'Art. 121'!Q993</f>
        <v>0</v>
      </c>
      <c r="AE1035" s="75">
        <f t="shared" ref="AE1035:AE1050" si="210">IF(AG1035=1,AK1035,AG1035)</f>
        <v>0</v>
      </c>
      <c r="AF1035">
        <f t="shared" ref="AF1035:AF1050" si="211">AD1035/2</f>
        <v>0</v>
      </c>
      <c r="AG1035" s="63">
        <f t="shared" ref="AG1035:AG1050" si="212">IF(AND(AF1035&gt;=0,AF1035&lt;=1),1,"No aplica")</f>
        <v>1</v>
      </c>
      <c r="AH1035" s="76">
        <f t="shared" ref="AH1035:AH1050" si="213">AD1035/(AG1035*2)</f>
        <v>0</v>
      </c>
      <c r="AI1035" s="77">
        <f t="shared" ref="AI1035:AI1050" si="214">IF(AG1035=1,AG1035/$AG$1051,"No aplica")</f>
        <v>6.25E-2</v>
      </c>
      <c r="AJ1035" s="77">
        <f t="shared" ref="AJ1035:AJ1050" si="215">AF1035*AI1035</f>
        <v>0</v>
      </c>
      <c r="AK1035" s="77">
        <f t="shared" ref="AK1035:AK1050" si="216">AJ1035*$AE$23</f>
        <v>0</v>
      </c>
    </row>
    <row r="1036" spans="1:37" ht="25.05" customHeight="1" x14ac:dyDescent="0.25">
      <c r="A1036" s="269" t="s">
        <v>191</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60">
        <f>'Art. 121'!Q994</f>
        <v>0</v>
      </c>
      <c r="AE1036" s="75">
        <f t="shared" si="210"/>
        <v>0</v>
      </c>
      <c r="AF1036">
        <f t="shared" si="211"/>
        <v>0</v>
      </c>
      <c r="AG1036" s="63">
        <f t="shared" si="212"/>
        <v>1</v>
      </c>
      <c r="AH1036" s="76">
        <f t="shared" si="213"/>
        <v>0</v>
      </c>
      <c r="AI1036" s="77">
        <f t="shared" si="214"/>
        <v>6.25E-2</v>
      </c>
      <c r="AJ1036" s="77">
        <f t="shared" si="215"/>
        <v>0</v>
      </c>
      <c r="AK1036" s="77">
        <f t="shared" si="216"/>
        <v>0</v>
      </c>
    </row>
    <row r="1037" spans="1:37" ht="25.05" customHeight="1" x14ac:dyDescent="0.25">
      <c r="A1037" s="269" t="s">
        <v>843</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60">
        <f>'Art. 121'!Q995</f>
        <v>0</v>
      </c>
      <c r="AE1037" s="75">
        <f t="shared" si="210"/>
        <v>0</v>
      </c>
      <c r="AF1037">
        <f t="shared" si="211"/>
        <v>0</v>
      </c>
      <c r="AG1037" s="63">
        <f t="shared" si="212"/>
        <v>1</v>
      </c>
      <c r="AH1037" s="76">
        <f t="shared" si="213"/>
        <v>0</v>
      </c>
      <c r="AI1037" s="77">
        <f t="shared" si="214"/>
        <v>6.25E-2</v>
      </c>
      <c r="AJ1037" s="77">
        <f t="shared" si="215"/>
        <v>0</v>
      </c>
      <c r="AK1037" s="77">
        <f t="shared" si="216"/>
        <v>0</v>
      </c>
    </row>
    <row r="1038" spans="1:37" ht="25.05" customHeight="1" x14ac:dyDescent="0.25">
      <c r="A1038" s="269" t="s">
        <v>844</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60">
        <f>'Art. 121'!Q996</f>
        <v>0</v>
      </c>
      <c r="AE1038" s="75">
        <f t="shared" si="210"/>
        <v>0</v>
      </c>
      <c r="AF1038">
        <f t="shared" si="211"/>
        <v>0</v>
      </c>
      <c r="AG1038" s="63">
        <f t="shared" si="212"/>
        <v>1</v>
      </c>
      <c r="AH1038" s="76">
        <f t="shared" si="213"/>
        <v>0</v>
      </c>
      <c r="AI1038" s="77">
        <f t="shared" si="214"/>
        <v>6.25E-2</v>
      </c>
      <c r="AJ1038" s="77">
        <f t="shared" si="215"/>
        <v>0</v>
      </c>
      <c r="AK1038" s="77">
        <f t="shared" si="216"/>
        <v>0</v>
      </c>
    </row>
    <row r="1039" spans="1:37" ht="25.05" customHeight="1" x14ac:dyDescent="0.25">
      <c r="A1039" s="269" t="s">
        <v>845</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60">
        <f>'Art. 121'!Q997</f>
        <v>0</v>
      </c>
      <c r="AE1039" s="75">
        <f t="shared" si="210"/>
        <v>0</v>
      </c>
      <c r="AF1039">
        <f t="shared" si="211"/>
        <v>0</v>
      </c>
      <c r="AG1039" s="63">
        <f t="shared" si="212"/>
        <v>1</v>
      </c>
      <c r="AH1039" s="76">
        <f t="shared" si="213"/>
        <v>0</v>
      </c>
      <c r="AI1039" s="77">
        <f t="shared" si="214"/>
        <v>6.25E-2</v>
      </c>
      <c r="AJ1039" s="77">
        <f t="shared" si="215"/>
        <v>0</v>
      </c>
      <c r="AK1039" s="77">
        <f t="shared" si="216"/>
        <v>0</v>
      </c>
    </row>
    <row r="1040" spans="1:37" ht="25.05" customHeight="1" x14ac:dyDescent="0.25">
      <c r="A1040" s="269" t="s">
        <v>846</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60">
        <f>'Art. 121'!Q998</f>
        <v>0</v>
      </c>
      <c r="AE1040" s="75">
        <f t="shared" si="210"/>
        <v>0</v>
      </c>
      <c r="AF1040">
        <f t="shared" si="211"/>
        <v>0</v>
      </c>
      <c r="AG1040" s="63">
        <f t="shared" si="212"/>
        <v>1</v>
      </c>
      <c r="AH1040" s="76">
        <f t="shared" si="213"/>
        <v>0</v>
      </c>
      <c r="AI1040" s="77">
        <f t="shared" si="214"/>
        <v>6.25E-2</v>
      </c>
      <c r="AJ1040" s="77">
        <f t="shared" si="215"/>
        <v>0</v>
      </c>
      <c r="AK1040" s="77">
        <f t="shared" si="216"/>
        <v>0</v>
      </c>
    </row>
    <row r="1041" spans="1:37" ht="25.05" customHeight="1" x14ac:dyDescent="0.25">
      <c r="A1041" s="269" t="s">
        <v>847</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60">
        <f>'Art. 121'!Q999</f>
        <v>0</v>
      </c>
      <c r="AE1041" s="75">
        <f t="shared" si="210"/>
        <v>0</v>
      </c>
      <c r="AF1041">
        <f t="shared" si="211"/>
        <v>0</v>
      </c>
      <c r="AG1041" s="63">
        <f t="shared" si="212"/>
        <v>1</v>
      </c>
      <c r="AH1041" s="76">
        <f t="shared" si="213"/>
        <v>0</v>
      </c>
      <c r="AI1041" s="77">
        <f t="shared" si="214"/>
        <v>6.25E-2</v>
      </c>
      <c r="AJ1041" s="77">
        <f t="shared" si="215"/>
        <v>0</v>
      </c>
      <c r="AK1041" s="77">
        <f t="shared" si="216"/>
        <v>0</v>
      </c>
    </row>
    <row r="1042" spans="1:37" ht="25.05" customHeight="1" x14ac:dyDescent="0.25">
      <c r="A1042" s="269" t="s">
        <v>285</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60">
        <f>'Art. 121'!Q1000</f>
        <v>0</v>
      </c>
      <c r="AE1042" s="75">
        <f t="shared" si="210"/>
        <v>0</v>
      </c>
      <c r="AF1042">
        <f t="shared" si="211"/>
        <v>0</v>
      </c>
      <c r="AG1042" s="63">
        <f t="shared" si="212"/>
        <v>1</v>
      </c>
      <c r="AH1042" s="76">
        <f t="shared" si="213"/>
        <v>0</v>
      </c>
      <c r="AI1042" s="77">
        <f t="shared" si="214"/>
        <v>6.25E-2</v>
      </c>
      <c r="AJ1042" s="77">
        <f t="shared" si="215"/>
        <v>0</v>
      </c>
      <c r="AK1042" s="77">
        <f t="shared" si="216"/>
        <v>0</v>
      </c>
    </row>
    <row r="1043" spans="1:37" ht="25.05" customHeight="1" x14ac:dyDescent="0.25">
      <c r="A1043" s="269" t="s">
        <v>848</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60">
        <f>'Art. 121'!Q1001</f>
        <v>0</v>
      </c>
      <c r="AE1043" s="75">
        <f t="shared" si="210"/>
        <v>0</v>
      </c>
      <c r="AF1043">
        <f t="shared" si="211"/>
        <v>0</v>
      </c>
      <c r="AG1043" s="63">
        <f t="shared" si="212"/>
        <v>1</v>
      </c>
      <c r="AH1043" s="76">
        <f t="shared" si="213"/>
        <v>0</v>
      </c>
      <c r="AI1043" s="77">
        <f t="shared" si="214"/>
        <v>6.25E-2</v>
      </c>
      <c r="AJ1043" s="77">
        <f t="shared" si="215"/>
        <v>0</v>
      </c>
      <c r="AK1043" s="77">
        <f t="shared" si="216"/>
        <v>0</v>
      </c>
    </row>
    <row r="1044" spans="1:37" ht="25.05" customHeight="1" x14ac:dyDescent="0.25">
      <c r="A1044" s="269" t="s">
        <v>849</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60">
        <f>'Art. 121'!Q1002</f>
        <v>0</v>
      </c>
      <c r="AE1044" s="75">
        <f t="shared" si="210"/>
        <v>0</v>
      </c>
      <c r="AF1044">
        <f t="shared" si="211"/>
        <v>0</v>
      </c>
      <c r="AG1044" s="63">
        <f t="shared" si="212"/>
        <v>1</v>
      </c>
      <c r="AH1044" s="76">
        <f t="shared" si="213"/>
        <v>0</v>
      </c>
      <c r="AI1044" s="77">
        <f t="shared" si="214"/>
        <v>6.25E-2</v>
      </c>
      <c r="AJ1044" s="77">
        <f t="shared" si="215"/>
        <v>0</v>
      </c>
      <c r="AK1044" s="77">
        <f t="shared" si="216"/>
        <v>0</v>
      </c>
    </row>
    <row r="1045" spans="1:37" ht="25.05" customHeight="1" x14ac:dyDescent="0.25">
      <c r="A1045" s="269" t="s">
        <v>850</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60">
        <f>'Art. 121'!Q1003</f>
        <v>0</v>
      </c>
      <c r="AE1045" s="75">
        <f t="shared" si="210"/>
        <v>0</v>
      </c>
      <c r="AF1045">
        <f t="shared" si="211"/>
        <v>0</v>
      </c>
      <c r="AG1045" s="63">
        <f t="shared" si="212"/>
        <v>1</v>
      </c>
      <c r="AH1045" s="76">
        <f t="shared" si="213"/>
        <v>0</v>
      </c>
      <c r="AI1045" s="77">
        <f t="shared" si="214"/>
        <v>6.25E-2</v>
      </c>
      <c r="AJ1045" s="77">
        <f t="shared" si="215"/>
        <v>0</v>
      </c>
      <c r="AK1045" s="77">
        <f t="shared" si="216"/>
        <v>0</v>
      </c>
    </row>
    <row r="1046" spans="1:37" ht="25.05" customHeight="1" x14ac:dyDescent="0.25">
      <c r="A1046" s="269" t="s">
        <v>851</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60">
        <f>'Art. 121'!Q1004</f>
        <v>0</v>
      </c>
      <c r="AE1046" s="75">
        <f t="shared" si="210"/>
        <v>0</v>
      </c>
      <c r="AF1046">
        <f t="shared" si="211"/>
        <v>0</v>
      </c>
      <c r="AG1046" s="63">
        <f t="shared" si="212"/>
        <v>1</v>
      </c>
      <c r="AH1046" s="76">
        <f t="shared" si="213"/>
        <v>0</v>
      </c>
      <c r="AI1046" s="77">
        <f t="shared" si="214"/>
        <v>6.25E-2</v>
      </c>
      <c r="AJ1046" s="77">
        <f t="shared" si="215"/>
        <v>0</v>
      </c>
      <c r="AK1046" s="77">
        <f t="shared" si="216"/>
        <v>0</v>
      </c>
    </row>
    <row r="1047" spans="1:37" ht="25.05" customHeight="1" x14ac:dyDescent="0.25">
      <c r="A1047" s="269" t="s">
        <v>852</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60">
        <f>'Art. 121'!Q1005</f>
        <v>0</v>
      </c>
      <c r="AE1047" s="75">
        <f t="shared" si="210"/>
        <v>0</v>
      </c>
      <c r="AF1047">
        <f t="shared" si="211"/>
        <v>0</v>
      </c>
      <c r="AG1047" s="63">
        <f t="shared" si="212"/>
        <v>1</v>
      </c>
      <c r="AH1047" s="76">
        <f t="shared" si="213"/>
        <v>0</v>
      </c>
      <c r="AI1047" s="77">
        <f t="shared" si="214"/>
        <v>6.25E-2</v>
      </c>
      <c r="AJ1047" s="77">
        <f t="shared" si="215"/>
        <v>0</v>
      </c>
      <c r="AK1047" s="77">
        <f t="shared" si="216"/>
        <v>0</v>
      </c>
    </row>
    <row r="1048" spans="1:37" ht="25.05" customHeight="1" x14ac:dyDescent="0.25">
      <c r="A1048" s="269" t="s">
        <v>853</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60">
        <f>'Art. 121'!Q1006</f>
        <v>0</v>
      </c>
      <c r="AE1048" s="75">
        <f t="shared" si="210"/>
        <v>0</v>
      </c>
      <c r="AF1048">
        <f t="shared" si="211"/>
        <v>0</v>
      </c>
      <c r="AG1048" s="63">
        <f t="shared" si="212"/>
        <v>1</v>
      </c>
      <c r="AH1048" s="76">
        <f t="shared" si="213"/>
        <v>0</v>
      </c>
      <c r="AI1048" s="77">
        <f t="shared" si="214"/>
        <v>6.25E-2</v>
      </c>
      <c r="AJ1048" s="77">
        <f t="shared" si="215"/>
        <v>0</v>
      </c>
      <c r="AK1048" s="77">
        <f t="shared" si="216"/>
        <v>0</v>
      </c>
    </row>
    <row r="1049" spans="1:37" ht="25.05" customHeight="1" x14ac:dyDescent="0.25">
      <c r="A1049" s="269" t="s">
        <v>854</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60">
        <f>'Art. 121'!Q1007</f>
        <v>0</v>
      </c>
      <c r="AE1049" s="75">
        <f t="shared" si="210"/>
        <v>0</v>
      </c>
      <c r="AF1049">
        <f t="shared" si="211"/>
        <v>0</v>
      </c>
      <c r="AG1049" s="63">
        <f t="shared" si="212"/>
        <v>1</v>
      </c>
      <c r="AH1049" s="76">
        <f t="shared" si="213"/>
        <v>0</v>
      </c>
      <c r="AI1049" s="77">
        <f t="shared" si="214"/>
        <v>6.25E-2</v>
      </c>
      <c r="AJ1049" s="77">
        <f t="shared" si="215"/>
        <v>0</v>
      </c>
      <c r="AK1049" s="77">
        <f t="shared" si="216"/>
        <v>0</v>
      </c>
    </row>
    <row r="1050" spans="1:37" ht="25.05" customHeight="1" x14ac:dyDescent="0.25">
      <c r="A1050" s="269" t="s">
        <v>855</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60">
        <f>'Art. 121'!Q1008</f>
        <v>0</v>
      </c>
      <c r="AE1050" s="75">
        <f t="shared" si="210"/>
        <v>0</v>
      </c>
      <c r="AF1050">
        <f t="shared" si="211"/>
        <v>0</v>
      </c>
      <c r="AG1050" s="63">
        <f t="shared" si="212"/>
        <v>1</v>
      </c>
      <c r="AH1050" s="76">
        <f t="shared" si="213"/>
        <v>0</v>
      </c>
      <c r="AI1050" s="77">
        <f t="shared" si="214"/>
        <v>6.25E-2</v>
      </c>
      <c r="AJ1050" s="77">
        <f t="shared" si="215"/>
        <v>0</v>
      </c>
      <c r="AK1050" s="77">
        <f t="shared" si="216"/>
        <v>0</v>
      </c>
    </row>
    <row r="1051" spans="1:37" ht="25.05" customHeight="1" x14ac:dyDescent="0.25">
      <c r="A1051" s="286" t="s">
        <v>1764</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5">
        <f>SUM(AE1035:AE1050)</f>
        <v>0</v>
      </c>
      <c r="AF1051" s="50"/>
      <c r="AG1051" s="63">
        <f>SUM(AG1035:AG1050)</f>
        <v>16</v>
      </c>
      <c r="AH1051" s="78"/>
      <c r="AI1051" s="79"/>
      <c r="AJ1051" s="79"/>
      <c r="AK1051" s="79"/>
    </row>
    <row r="1052" spans="1:37" ht="25.05" customHeight="1" x14ac:dyDescent="0.25">
      <c r="A1052" s="287" t="s">
        <v>1765</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5">
        <f>AE1051/$AE$23*100</f>
        <v>0</v>
      </c>
      <c r="AF1052" s="50"/>
      <c r="AG1052" s="63"/>
      <c r="AH1052" s="78"/>
      <c r="AI1052" s="79"/>
      <c r="AJ1052" s="79"/>
      <c r="AK1052" s="79"/>
    </row>
    <row r="1053" spans="1:37" ht="25.05"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5.05" customHeight="1" x14ac:dyDescent="0.25">
      <c r="A1054" s="288" t="s">
        <v>197</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91" t="s">
        <v>188</v>
      </c>
      <c r="AE1054" s="92" t="s">
        <v>8</v>
      </c>
      <c r="AF1054" s="63" t="s">
        <v>1656</v>
      </c>
      <c r="AG1054" s="63" t="s">
        <v>1657</v>
      </c>
      <c r="AH1054" s="63" t="s">
        <v>1658</v>
      </c>
      <c r="AI1054" s="74" t="s">
        <v>1659</v>
      </c>
      <c r="AJ1054" s="63"/>
      <c r="AK1054" s="74" t="s">
        <v>1660</v>
      </c>
    </row>
    <row r="1055" spans="1:37" ht="25.05" customHeight="1" x14ac:dyDescent="0.25">
      <c r="A1055" s="269" t="s">
        <v>271</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60">
        <f>'Art. 121'!Q1011</f>
        <v>0</v>
      </c>
      <c r="AE1055" s="75">
        <f>IF(AG1055=1,AK1055,AG1055)</f>
        <v>0</v>
      </c>
      <c r="AF1055">
        <f>AD1055/2</f>
        <v>0</v>
      </c>
      <c r="AG1055" s="63">
        <f>IF(AND(AF1055&gt;=0,AF1055&lt;=1),1,"No aplica")</f>
        <v>1</v>
      </c>
      <c r="AH1055" s="76">
        <f>AD1055/(AG1055*2)</f>
        <v>0</v>
      </c>
      <c r="AI1055" s="77">
        <f>IF(AG1055=1,AG1055/$AG$1060,"No aplica")</f>
        <v>0.2</v>
      </c>
      <c r="AJ1055" s="77">
        <f>AF1055*AI1055</f>
        <v>0</v>
      </c>
      <c r="AK1055" s="77">
        <f>AJ1055*$AE$23</f>
        <v>0</v>
      </c>
    </row>
    <row r="1056" spans="1:37" ht="25.05" customHeight="1" x14ac:dyDescent="0.25">
      <c r="A1056" s="269" t="s">
        <v>272</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60">
        <f>'Art. 121'!Q1012</f>
        <v>0</v>
      </c>
      <c r="AE1056" s="75">
        <f>IF(AG1056=1,AK1056,AG1056)</f>
        <v>0</v>
      </c>
      <c r="AF1056">
        <f>AD1056/2</f>
        <v>0</v>
      </c>
      <c r="AG1056" s="63">
        <f>IF(AND(AF1056&gt;=0,AF1056&lt;=1),1,"No aplica")</f>
        <v>1</v>
      </c>
      <c r="AH1056" s="76">
        <f>AD1056/(AG1056*2)</f>
        <v>0</v>
      </c>
      <c r="AI1056" s="77">
        <f>IF(AG1056=1,AG1056/$AG$1060,"No aplica")</f>
        <v>0.2</v>
      </c>
      <c r="AJ1056" s="77">
        <f>AF1056*AI1056</f>
        <v>0</v>
      </c>
      <c r="AK1056" s="77">
        <f>AJ1056*$AE$23</f>
        <v>0</v>
      </c>
    </row>
    <row r="1057" spans="1:37" ht="25.05" customHeight="1" x14ac:dyDescent="0.25">
      <c r="A1057" s="269" t="s">
        <v>273</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60">
        <f>'Art. 121'!Q1013</f>
        <v>0</v>
      </c>
      <c r="AE1057" s="75">
        <f>IF(AG1057=1,AK1057,AG1057)</f>
        <v>0</v>
      </c>
      <c r="AF1057">
        <f>AD1057/2</f>
        <v>0</v>
      </c>
      <c r="AG1057" s="63">
        <f>IF(AND(AF1057&gt;=0,AF1057&lt;=1),1,"No aplica")</f>
        <v>1</v>
      </c>
      <c r="AH1057" s="76">
        <f>AD1057/(AG1057*2)</f>
        <v>0</v>
      </c>
      <c r="AI1057" s="77">
        <f>IF(AG1057=1,AG1057/$AG$1060,"No aplica")</f>
        <v>0.2</v>
      </c>
      <c r="AJ1057" s="77">
        <f>AF1057*AI1057</f>
        <v>0</v>
      </c>
      <c r="AK1057" s="77">
        <f>AJ1057*$AE$23</f>
        <v>0</v>
      </c>
    </row>
    <row r="1058" spans="1:37" ht="25.05" customHeight="1" x14ac:dyDescent="0.25">
      <c r="A1058" s="269" t="s">
        <v>274</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60">
        <f>'Art. 121'!Q1014</f>
        <v>0</v>
      </c>
      <c r="AE1058" s="75">
        <f>IF(AG1058=1,AK1058,AG1058)</f>
        <v>0</v>
      </c>
      <c r="AF1058">
        <f>AD1058/2</f>
        <v>0</v>
      </c>
      <c r="AG1058" s="63">
        <f>IF(AND(AF1058&gt;=0,AF1058&lt;=1),1,"No aplica")</f>
        <v>1</v>
      </c>
      <c r="AH1058" s="76">
        <f>AD1058/(AG1058*2)</f>
        <v>0</v>
      </c>
      <c r="AI1058" s="77">
        <f>IF(AG1058=1,AG1058/$AG$1060,"No aplica")</f>
        <v>0.2</v>
      </c>
      <c r="AJ1058" s="77">
        <f>AF1058*AI1058</f>
        <v>0</v>
      </c>
      <c r="AK1058" s="77">
        <f>AJ1058*$AE$23</f>
        <v>0</v>
      </c>
    </row>
    <row r="1059" spans="1:37" ht="25.05" customHeight="1" x14ac:dyDescent="0.25">
      <c r="A1059" s="269" t="s">
        <v>856</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60">
        <f>'Art. 121'!Q1015</f>
        <v>0</v>
      </c>
      <c r="AE1059" s="75">
        <f>IF(AG1059=1,AK1059,AG1059)</f>
        <v>0</v>
      </c>
      <c r="AF1059">
        <f>AD1059/2</f>
        <v>0</v>
      </c>
      <c r="AG1059" s="63">
        <f>IF(AND(AF1059&gt;=0,AF1059&lt;=1),1,"No aplica")</f>
        <v>1</v>
      </c>
      <c r="AH1059" s="76">
        <f>AD1059/(AG1059*2)</f>
        <v>0</v>
      </c>
      <c r="AI1059" s="77">
        <f>IF(AG1059=1,AG1059/$AG$1060,"No aplica")</f>
        <v>0.2</v>
      </c>
      <c r="AJ1059" s="77">
        <f>AF1059*AI1059</f>
        <v>0</v>
      </c>
      <c r="AK1059" s="77">
        <f>AJ1059*$AE$23</f>
        <v>0</v>
      </c>
    </row>
    <row r="1060" spans="1:37" ht="25.05" customHeight="1" x14ac:dyDescent="0.25">
      <c r="A1060" s="286" t="s">
        <v>1766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5">
        <f>SUM(AE1055:AE1059)</f>
        <v>0</v>
      </c>
      <c r="AF1060" s="50"/>
      <c r="AG1060" s="63">
        <f>SUM(AG1055:AG1059)</f>
        <v>5</v>
      </c>
      <c r="AH1060" s="78"/>
      <c r="AI1060" s="79"/>
      <c r="AJ1060" s="79"/>
      <c r="AK1060" s="79"/>
    </row>
    <row r="1061" spans="1:37" ht="25.05" customHeight="1" x14ac:dyDescent="0.25">
      <c r="A1061" s="287" t="s">
        <v>1767</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5">
        <f>AE1060/$AE$23*100</f>
        <v>0</v>
      </c>
      <c r="AF1061" s="50"/>
      <c r="AG1061" s="63"/>
      <c r="AH1061" s="78"/>
      <c r="AI1061" s="79"/>
      <c r="AJ1061" s="79"/>
      <c r="AK1061" s="79"/>
    </row>
    <row r="1062" spans="1:37" ht="25.05"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5.05"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5.05" customHeight="1" x14ac:dyDescent="0.25">
      <c r="A1064" s="289" t="s">
        <v>857</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70"/>
      <c r="AE1064" s="70"/>
    </row>
    <row r="1065" spans="1:37" ht="25.05"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5.05"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5.05" customHeight="1" x14ac:dyDescent="0.25">
      <c r="A1067" s="290" t="s">
        <v>167</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1" t="s">
        <v>188</v>
      </c>
      <c r="AE1067" s="52" t="s">
        <v>8</v>
      </c>
      <c r="AF1067" s="63" t="s">
        <v>1656</v>
      </c>
      <c r="AG1067" s="63" t="s">
        <v>1657</v>
      </c>
      <c r="AH1067" s="63" t="s">
        <v>1658</v>
      </c>
      <c r="AI1067" s="74" t="s">
        <v>1659</v>
      </c>
      <c r="AJ1067" s="63"/>
      <c r="AK1067" s="74" t="s">
        <v>1660</v>
      </c>
    </row>
    <row r="1068" spans="1:37" ht="25.05" customHeight="1" x14ac:dyDescent="0.25">
      <c r="A1068" s="269" t="s">
        <v>190</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60">
        <f>'Art. 121'!Q1024</f>
        <v>3</v>
      </c>
      <c r="AE1068" s="75" t="str">
        <f t="shared" ref="AE1068:AE1088" si="217">IF(AG1068=1,AK1068,AG1068)</f>
        <v>No aplica</v>
      </c>
      <c r="AF1068">
        <f t="shared" ref="AF1068:AF1088" si="218">AD1068/2</f>
        <v>1.5</v>
      </c>
      <c r="AG1068" s="63"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5.05" customHeight="1" x14ac:dyDescent="0.25">
      <c r="A1069" s="269" t="s">
        <v>191</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60">
        <f>'Art. 121'!Q1025</f>
        <v>3</v>
      </c>
      <c r="AE1069" s="75" t="str">
        <f t="shared" si="217"/>
        <v>No aplica</v>
      </c>
      <c r="AF1069">
        <f t="shared" si="218"/>
        <v>1.5</v>
      </c>
      <c r="AG1069" s="63" t="str">
        <f t="shared" si="219"/>
        <v>No aplica</v>
      </c>
      <c r="AH1069" s="76" t="e">
        <f t="shared" si="220"/>
        <v>#VALUE!</v>
      </c>
      <c r="AI1069" s="77" t="str">
        <f t="shared" si="221"/>
        <v>No aplica</v>
      </c>
      <c r="AJ1069" s="77" t="e">
        <f t="shared" si="222"/>
        <v>#VALUE!</v>
      </c>
      <c r="AK1069" s="77" t="e">
        <f t="shared" si="223"/>
        <v>#VALUE!</v>
      </c>
    </row>
    <row r="1070" spans="1:37" ht="25.05" customHeight="1" x14ac:dyDescent="0.25">
      <c r="A1070" s="269" t="s">
        <v>858</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60">
        <f>'Art. 121'!Q1026</f>
        <v>3</v>
      </c>
      <c r="AE1070" s="75" t="str">
        <f t="shared" si="217"/>
        <v>No aplica</v>
      </c>
      <c r="AF1070">
        <f t="shared" si="218"/>
        <v>1.5</v>
      </c>
      <c r="AG1070" s="63" t="str">
        <f t="shared" si="219"/>
        <v>No aplica</v>
      </c>
      <c r="AH1070" s="76" t="e">
        <f t="shared" si="220"/>
        <v>#VALUE!</v>
      </c>
      <c r="AI1070" s="77" t="str">
        <f t="shared" si="221"/>
        <v>No aplica</v>
      </c>
      <c r="AJ1070" s="77" t="e">
        <f t="shared" si="222"/>
        <v>#VALUE!</v>
      </c>
      <c r="AK1070" s="77" t="e">
        <f t="shared" si="223"/>
        <v>#VALUE!</v>
      </c>
    </row>
    <row r="1071" spans="1:37" ht="25.05" customHeight="1" x14ac:dyDescent="0.25">
      <c r="A1071" s="269" t="s">
        <v>859</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60">
        <f>'Art. 121'!Q1027</f>
        <v>3</v>
      </c>
      <c r="AE1071" s="75" t="str">
        <f t="shared" si="217"/>
        <v>No aplica</v>
      </c>
      <c r="AF1071">
        <f t="shared" si="218"/>
        <v>1.5</v>
      </c>
      <c r="AG1071" s="63" t="str">
        <f t="shared" si="219"/>
        <v>No aplica</v>
      </c>
      <c r="AH1071" s="76" t="e">
        <f t="shared" si="220"/>
        <v>#VALUE!</v>
      </c>
      <c r="AI1071" s="77" t="str">
        <f t="shared" si="221"/>
        <v>No aplica</v>
      </c>
      <c r="AJ1071" s="77" t="e">
        <f t="shared" si="222"/>
        <v>#VALUE!</v>
      </c>
      <c r="AK1071" s="77" t="e">
        <f t="shared" si="223"/>
        <v>#VALUE!</v>
      </c>
    </row>
    <row r="1072" spans="1:37" ht="25.05" customHeight="1" x14ac:dyDescent="0.25">
      <c r="A1072" s="269" t="s">
        <v>860</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60">
        <f>'Art. 121'!Q1028</f>
        <v>3</v>
      </c>
      <c r="AE1072" s="75" t="str">
        <f t="shared" si="217"/>
        <v>No aplica</v>
      </c>
      <c r="AF1072">
        <f t="shared" si="218"/>
        <v>1.5</v>
      </c>
      <c r="AG1072" s="63" t="str">
        <f t="shared" si="219"/>
        <v>No aplica</v>
      </c>
      <c r="AH1072" s="76" t="e">
        <f t="shared" si="220"/>
        <v>#VALUE!</v>
      </c>
      <c r="AI1072" s="77" t="str">
        <f t="shared" si="221"/>
        <v>No aplica</v>
      </c>
      <c r="AJ1072" s="77" t="e">
        <f t="shared" si="222"/>
        <v>#VALUE!</v>
      </c>
      <c r="AK1072" s="77" t="e">
        <f t="shared" si="223"/>
        <v>#VALUE!</v>
      </c>
    </row>
    <row r="1073" spans="1:37" ht="25.05" customHeight="1" x14ac:dyDescent="0.25">
      <c r="A1073" s="269" t="s">
        <v>861</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60">
        <f>'Art. 121'!Q1029</f>
        <v>3</v>
      </c>
      <c r="AE1073" s="75" t="str">
        <f t="shared" si="217"/>
        <v>No aplica</v>
      </c>
      <c r="AF1073">
        <f t="shared" si="218"/>
        <v>1.5</v>
      </c>
      <c r="AG1073" s="63" t="str">
        <f t="shared" si="219"/>
        <v>No aplica</v>
      </c>
      <c r="AH1073" s="76" t="e">
        <f t="shared" si="220"/>
        <v>#VALUE!</v>
      </c>
      <c r="AI1073" s="77" t="str">
        <f t="shared" si="221"/>
        <v>No aplica</v>
      </c>
      <c r="AJ1073" s="77" t="e">
        <f t="shared" si="222"/>
        <v>#VALUE!</v>
      </c>
      <c r="AK1073" s="77" t="e">
        <f t="shared" si="223"/>
        <v>#VALUE!</v>
      </c>
    </row>
    <row r="1074" spans="1:37" ht="25.05" customHeight="1" x14ac:dyDescent="0.25">
      <c r="A1074" s="269" t="s">
        <v>862</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60">
        <f>'Art. 121'!Q1030</f>
        <v>3</v>
      </c>
      <c r="AE1074" s="75" t="str">
        <f t="shared" si="217"/>
        <v>No aplica</v>
      </c>
      <c r="AF1074">
        <f t="shared" si="218"/>
        <v>1.5</v>
      </c>
      <c r="AG1074" s="63" t="str">
        <f t="shared" si="219"/>
        <v>No aplica</v>
      </c>
      <c r="AH1074" s="76" t="e">
        <f t="shared" si="220"/>
        <v>#VALUE!</v>
      </c>
      <c r="AI1074" s="77" t="str">
        <f t="shared" si="221"/>
        <v>No aplica</v>
      </c>
      <c r="AJ1074" s="77" t="e">
        <f t="shared" si="222"/>
        <v>#VALUE!</v>
      </c>
      <c r="AK1074" s="77" t="e">
        <f t="shared" si="223"/>
        <v>#VALUE!</v>
      </c>
    </row>
    <row r="1075" spans="1:37" ht="25.05" customHeight="1" x14ac:dyDescent="0.25">
      <c r="A1075" s="269" t="s">
        <v>863</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60">
        <f>'Art. 121'!Q1031</f>
        <v>3</v>
      </c>
      <c r="AE1075" s="75" t="str">
        <f t="shared" si="217"/>
        <v>No aplica</v>
      </c>
      <c r="AF1075">
        <f t="shared" si="218"/>
        <v>1.5</v>
      </c>
      <c r="AG1075" s="63" t="str">
        <f t="shared" si="219"/>
        <v>No aplica</v>
      </c>
      <c r="AH1075" s="76" t="e">
        <f t="shared" si="220"/>
        <v>#VALUE!</v>
      </c>
      <c r="AI1075" s="77" t="str">
        <f t="shared" si="221"/>
        <v>No aplica</v>
      </c>
      <c r="AJ1075" s="77" t="e">
        <f t="shared" si="222"/>
        <v>#VALUE!</v>
      </c>
      <c r="AK1075" s="77" t="e">
        <f t="shared" si="223"/>
        <v>#VALUE!</v>
      </c>
    </row>
    <row r="1076" spans="1:37" ht="25.05" customHeight="1" x14ac:dyDescent="0.25">
      <c r="A1076" s="269" t="s">
        <v>864</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60">
        <f>'Art. 121'!Q1032</f>
        <v>3</v>
      </c>
      <c r="AE1076" s="75" t="str">
        <f t="shared" si="217"/>
        <v>No aplica</v>
      </c>
      <c r="AF1076">
        <f t="shared" si="218"/>
        <v>1.5</v>
      </c>
      <c r="AG1076" s="63" t="str">
        <f t="shared" si="219"/>
        <v>No aplica</v>
      </c>
      <c r="AH1076" s="76" t="e">
        <f t="shared" si="220"/>
        <v>#VALUE!</v>
      </c>
      <c r="AI1076" s="77" t="str">
        <f t="shared" si="221"/>
        <v>No aplica</v>
      </c>
      <c r="AJ1076" s="77" t="e">
        <f t="shared" si="222"/>
        <v>#VALUE!</v>
      </c>
      <c r="AK1076" s="77" t="e">
        <f t="shared" si="223"/>
        <v>#VALUE!</v>
      </c>
    </row>
    <row r="1077" spans="1:37" ht="25.05" customHeight="1" x14ac:dyDescent="0.25">
      <c r="A1077" s="269" t="s">
        <v>865</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60">
        <f>'Art. 121'!Q1033</f>
        <v>3</v>
      </c>
      <c r="AE1077" s="75" t="str">
        <f t="shared" si="217"/>
        <v>No aplica</v>
      </c>
      <c r="AF1077">
        <f t="shared" si="218"/>
        <v>1.5</v>
      </c>
      <c r="AG1077" s="63" t="str">
        <f t="shared" si="219"/>
        <v>No aplica</v>
      </c>
      <c r="AH1077" s="76" t="e">
        <f t="shared" si="220"/>
        <v>#VALUE!</v>
      </c>
      <c r="AI1077" s="77" t="str">
        <f t="shared" si="221"/>
        <v>No aplica</v>
      </c>
      <c r="AJ1077" s="77" t="e">
        <f t="shared" si="222"/>
        <v>#VALUE!</v>
      </c>
      <c r="AK1077" s="77" t="e">
        <f t="shared" si="223"/>
        <v>#VALUE!</v>
      </c>
    </row>
    <row r="1078" spans="1:37" ht="25.05" customHeight="1" x14ac:dyDescent="0.25">
      <c r="A1078" s="269" t="s">
        <v>866</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60">
        <f>'Art. 121'!Q1034</f>
        <v>3</v>
      </c>
      <c r="AE1078" s="75" t="str">
        <f t="shared" si="217"/>
        <v>No aplica</v>
      </c>
      <c r="AF1078">
        <f t="shared" si="218"/>
        <v>1.5</v>
      </c>
      <c r="AG1078" s="63" t="str">
        <f t="shared" si="219"/>
        <v>No aplica</v>
      </c>
      <c r="AH1078" s="76" t="e">
        <f t="shared" si="220"/>
        <v>#VALUE!</v>
      </c>
      <c r="AI1078" s="77" t="str">
        <f t="shared" si="221"/>
        <v>No aplica</v>
      </c>
      <c r="AJ1078" s="77" t="e">
        <f t="shared" si="222"/>
        <v>#VALUE!</v>
      </c>
      <c r="AK1078" s="77" t="e">
        <f t="shared" si="223"/>
        <v>#VALUE!</v>
      </c>
    </row>
    <row r="1079" spans="1:37" ht="25.05" customHeight="1" x14ac:dyDescent="0.25">
      <c r="A1079" s="269" t="s">
        <v>867</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60">
        <f>'Art. 121'!Q1035</f>
        <v>3</v>
      </c>
      <c r="AE1079" s="75" t="str">
        <f t="shared" si="217"/>
        <v>No aplica</v>
      </c>
      <c r="AF1079">
        <f t="shared" si="218"/>
        <v>1.5</v>
      </c>
      <c r="AG1079" s="63" t="str">
        <f t="shared" si="219"/>
        <v>No aplica</v>
      </c>
      <c r="AH1079" s="76" t="e">
        <f t="shared" si="220"/>
        <v>#VALUE!</v>
      </c>
      <c r="AI1079" s="77" t="str">
        <f t="shared" si="221"/>
        <v>No aplica</v>
      </c>
      <c r="AJ1079" s="77" t="e">
        <f t="shared" si="222"/>
        <v>#VALUE!</v>
      </c>
      <c r="AK1079" s="77" t="e">
        <f t="shared" si="223"/>
        <v>#VALUE!</v>
      </c>
    </row>
    <row r="1080" spans="1:37" ht="25.05" customHeight="1" x14ac:dyDescent="0.25">
      <c r="A1080" s="269" t="s">
        <v>868</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60">
        <f>'Art. 121'!Q1036</f>
        <v>3</v>
      </c>
      <c r="AE1080" s="75" t="str">
        <f t="shared" si="217"/>
        <v>No aplica</v>
      </c>
      <c r="AF1080">
        <f t="shared" si="218"/>
        <v>1.5</v>
      </c>
      <c r="AG1080" s="63" t="str">
        <f t="shared" si="219"/>
        <v>No aplica</v>
      </c>
      <c r="AH1080" s="76" t="e">
        <f t="shared" si="220"/>
        <v>#VALUE!</v>
      </c>
      <c r="AI1080" s="77" t="str">
        <f t="shared" si="221"/>
        <v>No aplica</v>
      </c>
      <c r="AJ1080" s="77" t="e">
        <f t="shared" si="222"/>
        <v>#VALUE!</v>
      </c>
      <c r="AK1080" s="77" t="e">
        <f t="shared" si="223"/>
        <v>#VALUE!</v>
      </c>
    </row>
    <row r="1081" spans="1:37" ht="25.05" customHeight="1" x14ac:dyDescent="0.25">
      <c r="A1081" s="269" t="s">
        <v>869</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60">
        <f>'Art. 121'!Q1037</f>
        <v>3</v>
      </c>
      <c r="AE1081" s="75" t="str">
        <f t="shared" si="217"/>
        <v>No aplica</v>
      </c>
      <c r="AF1081">
        <f t="shared" si="218"/>
        <v>1.5</v>
      </c>
      <c r="AG1081" s="63" t="str">
        <f t="shared" si="219"/>
        <v>No aplica</v>
      </c>
      <c r="AH1081" s="76" t="e">
        <f t="shared" si="220"/>
        <v>#VALUE!</v>
      </c>
      <c r="AI1081" s="77" t="str">
        <f t="shared" si="221"/>
        <v>No aplica</v>
      </c>
      <c r="AJ1081" s="77" t="e">
        <f t="shared" si="222"/>
        <v>#VALUE!</v>
      </c>
      <c r="AK1081" s="77" t="e">
        <f t="shared" si="223"/>
        <v>#VALUE!</v>
      </c>
    </row>
    <row r="1082" spans="1:37" ht="25.05" customHeight="1" x14ac:dyDescent="0.25">
      <c r="A1082" s="269" t="s">
        <v>870</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60">
        <f>'Art. 121'!Q1038</f>
        <v>3</v>
      </c>
      <c r="AE1082" s="75" t="str">
        <f t="shared" si="217"/>
        <v>No aplica</v>
      </c>
      <c r="AF1082">
        <f t="shared" si="218"/>
        <v>1.5</v>
      </c>
      <c r="AG1082" s="63" t="str">
        <f t="shared" si="219"/>
        <v>No aplica</v>
      </c>
      <c r="AH1082" s="76" t="e">
        <f t="shared" si="220"/>
        <v>#VALUE!</v>
      </c>
      <c r="AI1082" s="77" t="str">
        <f t="shared" si="221"/>
        <v>No aplica</v>
      </c>
      <c r="AJ1082" s="77" t="e">
        <f t="shared" si="222"/>
        <v>#VALUE!</v>
      </c>
      <c r="AK1082" s="77" t="e">
        <f t="shared" si="223"/>
        <v>#VALUE!</v>
      </c>
    </row>
    <row r="1083" spans="1:37" ht="25.05" customHeight="1" x14ac:dyDescent="0.25">
      <c r="A1083" s="269" t="s">
        <v>871</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60">
        <f>'Art. 121'!Q1039</f>
        <v>3</v>
      </c>
      <c r="AE1083" s="75" t="str">
        <f t="shared" si="217"/>
        <v>No aplica</v>
      </c>
      <c r="AF1083">
        <f t="shared" si="218"/>
        <v>1.5</v>
      </c>
      <c r="AG1083" s="63" t="str">
        <f t="shared" si="219"/>
        <v>No aplica</v>
      </c>
      <c r="AH1083" s="76" t="e">
        <f t="shared" si="220"/>
        <v>#VALUE!</v>
      </c>
      <c r="AI1083" s="77" t="str">
        <f t="shared" si="221"/>
        <v>No aplica</v>
      </c>
      <c r="AJ1083" s="77" t="e">
        <f t="shared" si="222"/>
        <v>#VALUE!</v>
      </c>
      <c r="AK1083" s="77" t="e">
        <f t="shared" si="223"/>
        <v>#VALUE!</v>
      </c>
    </row>
    <row r="1084" spans="1:37" ht="25.05" customHeight="1" x14ac:dyDescent="0.25">
      <c r="A1084" s="269" t="s">
        <v>872</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60">
        <f>'Art. 121'!Q1040</f>
        <v>3</v>
      </c>
      <c r="AE1084" s="75" t="str">
        <f t="shared" si="217"/>
        <v>No aplica</v>
      </c>
      <c r="AF1084">
        <f t="shared" si="218"/>
        <v>1.5</v>
      </c>
      <c r="AG1084" s="63" t="str">
        <f t="shared" si="219"/>
        <v>No aplica</v>
      </c>
      <c r="AH1084" s="76" t="e">
        <f t="shared" si="220"/>
        <v>#VALUE!</v>
      </c>
      <c r="AI1084" s="77" t="str">
        <f t="shared" si="221"/>
        <v>No aplica</v>
      </c>
      <c r="AJ1084" s="77" t="e">
        <f t="shared" si="222"/>
        <v>#VALUE!</v>
      </c>
      <c r="AK1084" s="77" t="e">
        <f t="shared" si="223"/>
        <v>#VALUE!</v>
      </c>
    </row>
    <row r="1085" spans="1:37" ht="25.05" customHeight="1" x14ac:dyDescent="0.25">
      <c r="A1085" s="269" t="s">
        <v>873</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60">
        <f>'Art. 121'!Q1041</f>
        <v>3</v>
      </c>
      <c r="AE1085" s="75" t="str">
        <f t="shared" si="217"/>
        <v>No aplica</v>
      </c>
      <c r="AF1085">
        <f t="shared" si="218"/>
        <v>1.5</v>
      </c>
      <c r="AG1085" s="63" t="str">
        <f t="shared" si="219"/>
        <v>No aplica</v>
      </c>
      <c r="AH1085" s="76" t="e">
        <f t="shared" si="220"/>
        <v>#VALUE!</v>
      </c>
      <c r="AI1085" s="77" t="str">
        <f t="shared" si="221"/>
        <v>No aplica</v>
      </c>
      <c r="AJ1085" s="77" t="e">
        <f t="shared" si="222"/>
        <v>#VALUE!</v>
      </c>
      <c r="AK1085" s="77" t="e">
        <f t="shared" si="223"/>
        <v>#VALUE!</v>
      </c>
    </row>
    <row r="1086" spans="1:37" ht="25.05" customHeight="1" x14ac:dyDescent="0.25">
      <c r="A1086" s="269" t="s">
        <v>874</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60">
        <f>'Art. 121'!Q1042</f>
        <v>3</v>
      </c>
      <c r="AE1086" s="75" t="str">
        <f t="shared" si="217"/>
        <v>No aplica</v>
      </c>
      <c r="AF1086">
        <f t="shared" si="218"/>
        <v>1.5</v>
      </c>
      <c r="AG1086" s="63" t="str">
        <f t="shared" si="219"/>
        <v>No aplica</v>
      </c>
      <c r="AH1086" s="76" t="e">
        <f t="shared" si="220"/>
        <v>#VALUE!</v>
      </c>
      <c r="AI1086" s="77" t="str">
        <f t="shared" si="221"/>
        <v>No aplica</v>
      </c>
      <c r="AJ1086" s="77" t="e">
        <f t="shared" si="222"/>
        <v>#VALUE!</v>
      </c>
      <c r="AK1086" s="77" t="e">
        <f t="shared" si="223"/>
        <v>#VALUE!</v>
      </c>
    </row>
    <row r="1087" spans="1:37" ht="25.05" customHeight="1" x14ac:dyDescent="0.25">
      <c r="A1087" s="269" t="s">
        <v>875</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60">
        <f>'Art. 121'!Q1043</f>
        <v>3</v>
      </c>
      <c r="AE1087" s="75" t="str">
        <f t="shared" si="217"/>
        <v>No aplica</v>
      </c>
      <c r="AF1087">
        <f t="shared" si="218"/>
        <v>1.5</v>
      </c>
      <c r="AG1087" s="63" t="str">
        <f t="shared" si="219"/>
        <v>No aplica</v>
      </c>
      <c r="AH1087" s="76" t="e">
        <f t="shared" si="220"/>
        <v>#VALUE!</v>
      </c>
      <c r="AI1087" s="77" t="str">
        <f t="shared" si="221"/>
        <v>No aplica</v>
      </c>
      <c r="AJ1087" s="77" t="e">
        <f t="shared" si="222"/>
        <v>#VALUE!</v>
      </c>
      <c r="AK1087" s="77" t="e">
        <f t="shared" si="223"/>
        <v>#VALUE!</v>
      </c>
    </row>
    <row r="1088" spans="1:37" ht="25.05" customHeight="1" x14ac:dyDescent="0.25">
      <c r="A1088" s="269" t="s">
        <v>876</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60">
        <f>'Art. 121'!Q1044</f>
        <v>3</v>
      </c>
      <c r="AE1088" s="75" t="str">
        <f t="shared" si="217"/>
        <v>No aplica</v>
      </c>
      <c r="AF1088">
        <f t="shared" si="218"/>
        <v>1.5</v>
      </c>
      <c r="AG1088" s="63" t="str">
        <f t="shared" si="219"/>
        <v>No aplica</v>
      </c>
      <c r="AH1088" s="76" t="e">
        <f t="shared" si="220"/>
        <v>#VALUE!</v>
      </c>
      <c r="AI1088" s="77" t="str">
        <f t="shared" si="221"/>
        <v>No aplica</v>
      </c>
      <c r="AJ1088" s="77" t="e">
        <f t="shared" si="222"/>
        <v>#VALUE!</v>
      </c>
      <c r="AK1088" s="77" t="e">
        <f t="shared" si="223"/>
        <v>#VALUE!</v>
      </c>
    </row>
    <row r="1089" spans="1:37" ht="25.05" customHeight="1" x14ac:dyDescent="0.25">
      <c r="A1089" s="286" t="s">
        <v>1768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5">
        <f>SUM(AE1068:AE1088)</f>
        <v>0</v>
      </c>
      <c r="AF1089" s="50"/>
      <c r="AG1089" s="63">
        <f>SUM(AG1068:AG1088)</f>
        <v>0</v>
      </c>
      <c r="AH1089" s="78"/>
      <c r="AI1089" s="79"/>
      <c r="AJ1089" s="79"/>
      <c r="AK1089" s="79"/>
    </row>
    <row r="1090" spans="1:37" ht="25.05" customHeight="1" x14ac:dyDescent="0.25">
      <c r="A1090" s="287" t="s">
        <v>1769</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5">
        <f>AE1089/$AE$23*100</f>
        <v>0</v>
      </c>
      <c r="AF1090" s="50"/>
      <c r="AG1090" s="63"/>
      <c r="AH1090" s="78"/>
      <c r="AI1090" s="79"/>
      <c r="AJ1090" s="79"/>
      <c r="AK1090" s="79"/>
    </row>
    <row r="1091" spans="1:37" ht="25.05"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5.05" customHeight="1" x14ac:dyDescent="0.25">
      <c r="A1092" s="288" t="s">
        <v>197</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91" t="s">
        <v>188</v>
      </c>
      <c r="AE1092" s="92" t="s">
        <v>8</v>
      </c>
      <c r="AF1092" s="63" t="s">
        <v>1656</v>
      </c>
      <c r="AG1092" s="63" t="s">
        <v>1657</v>
      </c>
      <c r="AH1092" s="63" t="s">
        <v>1658</v>
      </c>
      <c r="AI1092" s="74" t="s">
        <v>1659</v>
      </c>
      <c r="AJ1092" s="63"/>
      <c r="AK1092" s="74" t="s">
        <v>1660</v>
      </c>
    </row>
    <row r="1093" spans="1:37" ht="25.05" customHeight="1" x14ac:dyDescent="0.25">
      <c r="A1093" s="269" t="s">
        <v>877</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60">
        <f>'Art. 121'!Q1047</f>
        <v>3</v>
      </c>
      <c r="AE1093" s="75" t="str">
        <f>IF(AG1093=1,AK1093,AG1093)</f>
        <v>No aplica</v>
      </c>
      <c r="AF1093">
        <f>AD1093/2</f>
        <v>1.5</v>
      </c>
      <c r="AG1093" s="63" t="str">
        <f>IF(AND(AF1093&gt;=0,AF1093&lt;=1),1,"No aplica")</f>
        <v>No aplica</v>
      </c>
      <c r="AH1093" s="76" t="e">
        <f>AD1093/(AG1093*2)</f>
        <v>#VALUE!</v>
      </c>
      <c r="AI1093" s="77" t="str">
        <f>IF(AG1093=1,AG1093/$AG$1098,"No aplica")</f>
        <v>No aplica</v>
      </c>
      <c r="AJ1093" s="77" t="e">
        <f>AF1093*AI1093</f>
        <v>#VALUE!</v>
      </c>
      <c r="AK1093" s="77" t="e">
        <f>AJ1093*$AE$23</f>
        <v>#VALUE!</v>
      </c>
    </row>
    <row r="1094" spans="1:37" ht="25.05" customHeight="1" x14ac:dyDescent="0.25">
      <c r="A1094" s="269" t="s">
        <v>878</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60">
        <f>'Art. 121'!Q1048</f>
        <v>3</v>
      </c>
      <c r="AE1094" s="75" t="str">
        <f>IF(AG1094=1,AK1094,AG1094)</f>
        <v>No aplica</v>
      </c>
      <c r="AF1094">
        <f>AD1094/2</f>
        <v>1.5</v>
      </c>
      <c r="AG1094" s="63" t="str">
        <f>IF(AND(AF1094&gt;=0,AF1094&lt;=1),1,"No aplica")</f>
        <v>No aplica</v>
      </c>
      <c r="AH1094" s="76" t="e">
        <f>AD1094/(AG1094*2)</f>
        <v>#VALUE!</v>
      </c>
      <c r="AI1094" s="77" t="str">
        <f>IF(AG1094=1,AG1094/$AG$1098,"No aplica")</f>
        <v>No aplica</v>
      </c>
      <c r="AJ1094" s="77" t="e">
        <f>AF1094*AI1094</f>
        <v>#VALUE!</v>
      </c>
      <c r="AK1094" s="77" t="e">
        <f>AJ1094*$AE$23</f>
        <v>#VALUE!</v>
      </c>
    </row>
    <row r="1095" spans="1:37" ht="25.05" customHeight="1" x14ac:dyDescent="0.25">
      <c r="A1095" s="269" t="s">
        <v>879</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60">
        <f>'Art. 121'!Q1049</f>
        <v>3</v>
      </c>
      <c r="AE1095" s="75" t="str">
        <f>IF(AG1095=1,AK1095,AG1095)</f>
        <v>No aplica</v>
      </c>
      <c r="AF1095">
        <f>AD1095/2</f>
        <v>1.5</v>
      </c>
      <c r="AG1095" s="63" t="str">
        <f>IF(AND(AF1095&gt;=0,AF1095&lt;=1),1,"No aplica")</f>
        <v>No aplica</v>
      </c>
      <c r="AH1095" s="76" t="e">
        <f>AD1095/(AG1095*2)</f>
        <v>#VALUE!</v>
      </c>
      <c r="AI1095" s="77" t="str">
        <f>IF(AG1095=1,AG1095/$AG$1098,"No aplica")</f>
        <v>No aplica</v>
      </c>
      <c r="AJ1095" s="77" t="e">
        <f>AF1095*AI1095</f>
        <v>#VALUE!</v>
      </c>
      <c r="AK1095" s="77" t="e">
        <f>AJ1095*$AE$23</f>
        <v>#VALUE!</v>
      </c>
    </row>
    <row r="1096" spans="1:37" ht="25.05" customHeight="1" x14ac:dyDescent="0.25">
      <c r="A1096" s="269" t="s">
        <v>880</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60">
        <f>'Art. 121'!Q1050</f>
        <v>3</v>
      </c>
      <c r="AE1096" s="75" t="str">
        <f>IF(AG1096=1,AK1096,AG1096)</f>
        <v>No aplica</v>
      </c>
      <c r="AF1096">
        <f>AD1096/2</f>
        <v>1.5</v>
      </c>
      <c r="AG1096" s="63" t="str">
        <f>IF(AND(AF1096&gt;=0,AF1096&lt;=1),1,"No aplica")</f>
        <v>No aplica</v>
      </c>
      <c r="AH1096" s="76" t="e">
        <f>AD1096/(AG1096*2)</f>
        <v>#VALUE!</v>
      </c>
      <c r="AI1096" s="77" t="str">
        <f>IF(AG1096=1,AG1096/$AG$1098,"No aplica")</f>
        <v>No aplica</v>
      </c>
      <c r="AJ1096" s="77" t="e">
        <f>AF1096*AI1096</f>
        <v>#VALUE!</v>
      </c>
      <c r="AK1096" s="77" t="e">
        <f>AJ1096*$AE$23</f>
        <v>#VALUE!</v>
      </c>
    </row>
    <row r="1097" spans="1:37" ht="25.05" customHeight="1" x14ac:dyDescent="0.25">
      <c r="A1097" s="269" t="s">
        <v>881</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60">
        <f>'Art. 121'!Q1051</f>
        <v>3</v>
      </c>
      <c r="AE1097" s="75" t="str">
        <f>IF(AG1097=1,AK1097,AG1097)</f>
        <v>No aplica</v>
      </c>
      <c r="AF1097">
        <f>AD1097/2</f>
        <v>1.5</v>
      </c>
      <c r="AG1097" s="63" t="str">
        <f>IF(AND(AF1097&gt;=0,AF1097&lt;=1),1,"No aplica")</f>
        <v>No aplica</v>
      </c>
      <c r="AH1097" s="76" t="e">
        <f>AD1097/(AG1097*2)</f>
        <v>#VALUE!</v>
      </c>
      <c r="AI1097" s="77" t="str">
        <f>IF(AG1097=1,AG1097/$AG$1098,"No aplica")</f>
        <v>No aplica</v>
      </c>
      <c r="AJ1097" s="77" t="e">
        <f>AF1097*AI1097</f>
        <v>#VALUE!</v>
      </c>
      <c r="AK1097" s="77" t="e">
        <f>AJ1097*$AE$23</f>
        <v>#VALUE!</v>
      </c>
    </row>
    <row r="1098" spans="1:37" ht="25.05" customHeight="1" x14ac:dyDescent="0.25">
      <c r="A1098" s="286" t="s">
        <v>1770</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5">
        <f>SUM(AE1093:AE1097)</f>
        <v>0</v>
      </c>
      <c r="AF1098" s="50"/>
      <c r="AG1098" s="63">
        <f>SUM(AG1093:AG1097)</f>
        <v>0</v>
      </c>
      <c r="AH1098" s="78"/>
      <c r="AI1098" s="79"/>
      <c r="AJ1098" s="79"/>
      <c r="AK1098" s="79"/>
    </row>
    <row r="1099" spans="1:37" ht="25.05" customHeight="1" x14ac:dyDescent="0.25">
      <c r="A1099" s="287" t="s">
        <v>1771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5">
        <f>AE1098/$AE$23*100</f>
        <v>0</v>
      </c>
      <c r="AF1099" s="50"/>
      <c r="AG1099" s="63"/>
      <c r="AH1099" s="78"/>
      <c r="AI1099" s="79"/>
      <c r="AJ1099" s="79"/>
      <c r="AK1099" s="79"/>
    </row>
    <row r="1100" spans="1:37" ht="25.05"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5.05"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5.05" customHeight="1" x14ac:dyDescent="0.25">
      <c r="A1102" s="289" t="s">
        <v>882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70"/>
      <c r="AE1102" s="70"/>
    </row>
    <row r="1103" spans="1:37" ht="25.05"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5.05"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5.05" customHeight="1" x14ac:dyDescent="0.25">
      <c r="A1105" s="290" t="s">
        <v>167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1" t="s">
        <v>188</v>
      </c>
      <c r="AE1105" s="52" t="s">
        <v>8</v>
      </c>
      <c r="AF1105" s="63" t="s">
        <v>1656</v>
      </c>
      <c r="AG1105" s="63" t="s">
        <v>1657</v>
      </c>
      <c r="AH1105" s="63" t="s">
        <v>1658</v>
      </c>
      <c r="AI1105" s="74" t="s">
        <v>1659</v>
      </c>
      <c r="AJ1105" s="63"/>
      <c r="AK1105" s="74" t="s">
        <v>1660</v>
      </c>
    </row>
    <row r="1106" spans="1:37" ht="25.05" customHeight="1" x14ac:dyDescent="0.25">
      <c r="A1106" s="269" t="s">
        <v>190</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60">
        <f>'Art. 121'!Q1060</f>
        <v>0</v>
      </c>
      <c r="AE1106" s="75">
        <f t="shared" ref="AE1106:AE1125" si="224">IF(AG1106=1,AK1106,AG1106)</f>
        <v>0</v>
      </c>
      <c r="AF1106">
        <f t="shared" ref="AF1106:AF1125" si="225">AD1106/2</f>
        <v>0</v>
      </c>
      <c r="AG1106" s="63">
        <f t="shared" ref="AG1106:AG1125" si="226">IF(AND(AF1106&gt;=0,AF1106&lt;=1),1,"No aplica")</f>
        <v>1</v>
      </c>
      <c r="AH1106" s="76">
        <f t="shared" ref="AH1106:AH1125" si="227">AD1106/(AG1106*2)</f>
        <v>0</v>
      </c>
      <c r="AI1106" s="77">
        <f t="shared" ref="AI1106:AI1125" si="228">IF(AG1106=1,AG1106/$AG$1126,"No aplica")</f>
        <v>0.05</v>
      </c>
      <c r="AJ1106" s="77">
        <f t="shared" ref="AJ1106:AJ1125" si="229">AF1106*AI1106</f>
        <v>0</v>
      </c>
      <c r="AK1106" s="77">
        <f t="shared" ref="AK1106:AK1125" si="230">AJ1106*$AE$23</f>
        <v>0</v>
      </c>
    </row>
    <row r="1107" spans="1:37" ht="25.05" customHeight="1" x14ac:dyDescent="0.25">
      <c r="A1107" s="269" t="s">
        <v>191</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60">
        <f>'Art. 121'!Q1061</f>
        <v>0</v>
      </c>
      <c r="AE1107" s="75">
        <f t="shared" si="224"/>
        <v>0</v>
      </c>
      <c r="AF1107">
        <f t="shared" si="225"/>
        <v>0</v>
      </c>
      <c r="AG1107" s="63">
        <f t="shared" si="226"/>
        <v>1</v>
      </c>
      <c r="AH1107" s="76">
        <f t="shared" si="227"/>
        <v>0</v>
      </c>
      <c r="AI1107" s="77">
        <f t="shared" si="228"/>
        <v>0.05</v>
      </c>
      <c r="AJ1107" s="77">
        <f t="shared" si="229"/>
        <v>0</v>
      </c>
      <c r="AK1107" s="77">
        <f t="shared" si="230"/>
        <v>0</v>
      </c>
    </row>
    <row r="1108" spans="1:37" ht="25.05" customHeight="1" x14ac:dyDescent="0.25">
      <c r="A1108" s="269" t="s">
        <v>883</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60">
        <f>'Art. 121'!Q1062</f>
        <v>0</v>
      </c>
      <c r="AE1108" s="75">
        <f t="shared" si="224"/>
        <v>0</v>
      </c>
      <c r="AF1108">
        <f t="shared" si="225"/>
        <v>0</v>
      </c>
      <c r="AG1108" s="63">
        <f t="shared" si="226"/>
        <v>1</v>
      </c>
      <c r="AH1108" s="76">
        <f t="shared" si="227"/>
        <v>0</v>
      </c>
      <c r="AI1108" s="77">
        <f t="shared" si="228"/>
        <v>0.05</v>
      </c>
      <c r="AJ1108" s="77">
        <f t="shared" si="229"/>
        <v>0</v>
      </c>
      <c r="AK1108" s="77">
        <f t="shared" si="230"/>
        <v>0</v>
      </c>
    </row>
    <row r="1109" spans="1:37" ht="25.05" customHeight="1" x14ac:dyDescent="0.25">
      <c r="A1109" s="269" t="s">
        <v>884</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60">
        <f>'Art. 121'!Q1063</f>
        <v>0</v>
      </c>
      <c r="AE1109" s="75">
        <f t="shared" si="224"/>
        <v>0</v>
      </c>
      <c r="AF1109">
        <f t="shared" si="225"/>
        <v>0</v>
      </c>
      <c r="AG1109" s="63">
        <f t="shared" si="226"/>
        <v>1</v>
      </c>
      <c r="AH1109" s="76">
        <f t="shared" si="227"/>
        <v>0</v>
      </c>
      <c r="AI1109" s="77">
        <f t="shared" si="228"/>
        <v>0.05</v>
      </c>
      <c r="AJ1109" s="77">
        <f t="shared" si="229"/>
        <v>0</v>
      </c>
      <c r="AK1109" s="77">
        <f t="shared" si="230"/>
        <v>0</v>
      </c>
    </row>
    <row r="1110" spans="1:37" ht="25.05" customHeight="1" x14ac:dyDescent="0.25">
      <c r="A1110" s="269" t="s">
        <v>885</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60">
        <f>'Art. 121'!Q1064</f>
        <v>0</v>
      </c>
      <c r="AE1110" s="75">
        <f t="shared" si="224"/>
        <v>0</v>
      </c>
      <c r="AF1110">
        <f t="shared" si="225"/>
        <v>0</v>
      </c>
      <c r="AG1110" s="63">
        <f t="shared" si="226"/>
        <v>1</v>
      </c>
      <c r="AH1110" s="76">
        <f t="shared" si="227"/>
        <v>0</v>
      </c>
      <c r="AI1110" s="77">
        <f t="shared" si="228"/>
        <v>0.05</v>
      </c>
      <c r="AJ1110" s="77">
        <f t="shared" si="229"/>
        <v>0</v>
      </c>
      <c r="AK1110" s="77">
        <f t="shared" si="230"/>
        <v>0</v>
      </c>
    </row>
    <row r="1111" spans="1:37" ht="25.05" customHeight="1" x14ac:dyDescent="0.25">
      <c r="A1111" s="269" t="s">
        <v>886</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60">
        <f>'Art. 121'!Q1065</f>
        <v>0</v>
      </c>
      <c r="AE1111" s="75">
        <f t="shared" si="224"/>
        <v>0</v>
      </c>
      <c r="AF1111">
        <f t="shared" si="225"/>
        <v>0</v>
      </c>
      <c r="AG1111" s="63">
        <f t="shared" si="226"/>
        <v>1</v>
      </c>
      <c r="AH1111" s="76">
        <f t="shared" si="227"/>
        <v>0</v>
      </c>
      <c r="AI1111" s="77">
        <f t="shared" si="228"/>
        <v>0.05</v>
      </c>
      <c r="AJ1111" s="77">
        <f t="shared" si="229"/>
        <v>0</v>
      </c>
      <c r="AK1111" s="77">
        <f t="shared" si="230"/>
        <v>0</v>
      </c>
    </row>
    <row r="1112" spans="1:37" ht="25.05" customHeight="1" x14ac:dyDescent="0.25">
      <c r="A1112" s="269" t="s">
        <v>887</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60">
        <f>'Art. 121'!Q1066</f>
        <v>0</v>
      </c>
      <c r="AE1112" s="75">
        <f t="shared" si="224"/>
        <v>0</v>
      </c>
      <c r="AF1112">
        <f t="shared" si="225"/>
        <v>0</v>
      </c>
      <c r="AG1112" s="63">
        <f t="shared" si="226"/>
        <v>1</v>
      </c>
      <c r="AH1112" s="76">
        <f t="shared" si="227"/>
        <v>0</v>
      </c>
      <c r="AI1112" s="77">
        <f t="shared" si="228"/>
        <v>0.05</v>
      </c>
      <c r="AJ1112" s="77">
        <f t="shared" si="229"/>
        <v>0</v>
      </c>
      <c r="AK1112" s="77">
        <f t="shared" si="230"/>
        <v>0</v>
      </c>
    </row>
    <row r="1113" spans="1:37" ht="25.05" customHeight="1" x14ac:dyDescent="0.25">
      <c r="A1113" s="269" t="s">
        <v>888</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60">
        <f>'Art. 121'!Q1067</f>
        <v>0</v>
      </c>
      <c r="AE1113" s="75">
        <f t="shared" si="224"/>
        <v>0</v>
      </c>
      <c r="AF1113">
        <f t="shared" si="225"/>
        <v>0</v>
      </c>
      <c r="AG1113" s="63">
        <f t="shared" si="226"/>
        <v>1</v>
      </c>
      <c r="AH1113" s="76">
        <f t="shared" si="227"/>
        <v>0</v>
      </c>
      <c r="AI1113" s="77">
        <f t="shared" si="228"/>
        <v>0.05</v>
      </c>
      <c r="AJ1113" s="77">
        <f t="shared" si="229"/>
        <v>0</v>
      </c>
      <c r="AK1113" s="77">
        <f t="shared" si="230"/>
        <v>0</v>
      </c>
    </row>
    <row r="1114" spans="1:37" ht="25.05" customHeight="1" x14ac:dyDescent="0.25">
      <c r="A1114" s="269" t="s">
        <v>889</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60">
        <f>'Art. 121'!Q1068</f>
        <v>0</v>
      </c>
      <c r="AE1114" s="75">
        <f t="shared" si="224"/>
        <v>0</v>
      </c>
      <c r="AF1114">
        <f t="shared" si="225"/>
        <v>0</v>
      </c>
      <c r="AG1114" s="63">
        <f t="shared" si="226"/>
        <v>1</v>
      </c>
      <c r="AH1114" s="76">
        <f t="shared" si="227"/>
        <v>0</v>
      </c>
      <c r="AI1114" s="77">
        <f t="shared" si="228"/>
        <v>0.05</v>
      </c>
      <c r="AJ1114" s="77">
        <f t="shared" si="229"/>
        <v>0</v>
      </c>
      <c r="AK1114" s="77">
        <f t="shared" si="230"/>
        <v>0</v>
      </c>
    </row>
    <row r="1115" spans="1:37" ht="25.05" customHeight="1" x14ac:dyDescent="0.25">
      <c r="A1115" s="269" t="s">
        <v>890</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60">
        <f>'Art. 121'!Q1069</f>
        <v>0</v>
      </c>
      <c r="AE1115" s="75">
        <f t="shared" si="224"/>
        <v>0</v>
      </c>
      <c r="AF1115">
        <f t="shared" si="225"/>
        <v>0</v>
      </c>
      <c r="AG1115" s="63">
        <f t="shared" si="226"/>
        <v>1</v>
      </c>
      <c r="AH1115" s="76">
        <f t="shared" si="227"/>
        <v>0</v>
      </c>
      <c r="AI1115" s="77">
        <f t="shared" si="228"/>
        <v>0.05</v>
      </c>
      <c r="AJ1115" s="77">
        <f t="shared" si="229"/>
        <v>0</v>
      </c>
      <c r="AK1115" s="77">
        <f t="shared" si="230"/>
        <v>0</v>
      </c>
    </row>
    <row r="1116" spans="1:37" ht="25.05" customHeight="1" x14ac:dyDescent="0.25">
      <c r="A1116" s="269" t="s">
        <v>891</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60">
        <f>'Art. 121'!Q1070</f>
        <v>0</v>
      </c>
      <c r="AE1116" s="75">
        <f t="shared" si="224"/>
        <v>0</v>
      </c>
      <c r="AF1116">
        <f t="shared" si="225"/>
        <v>0</v>
      </c>
      <c r="AG1116" s="63">
        <f t="shared" si="226"/>
        <v>1</v>
      </c>
      <c r="AH1116" s="76">
        <f t="shared" si="227"/>
        <v>0</v>
      </c>
      <c r="AI1116" s="77">
        <f t="shared" si="228"/>
        <v>0.05</v>
      </c>
      <c r="AJ1116" s="77">
        <f t="shared" si="229"/>
        <v>0</v>
      </c>
      <c r="AK1116" s="77">
        <f t="shared" si="230"/>
        <v>0</v>
      </c>
    </row>
    <row r="1117" spans="1:37" ht="25.05" customHeight="1" x14ac:dyDescent="0.25">
      <c r="A1117" s="269" t="s">
        <v>892</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60">
        <f>'Art. 121'!Q1071</f>
        <v>0</v>
      </c>
      <c r="AE1117" s="75">
        <f t="shared" si="224"/>
        <v>0</v>
      </c>
      <c r="AF1117">
        <f t="shared" si="225"/>
        <v>0</v>
      </c>
      <c r="AG1117" s="63">
        <f t="shared" si="226"/>
        <v>1</v>
      </c>
      <c r="AH1117" s="76">
        <f t="shared" si="227"/>
        <v>0</v>
      </c>
      <c r="AI1117" s="77">
        <f t="shared" si="228"/>
        <v>0.05</v>
      </c>
      <c r="AJ1117" s="77">
        <f t="shared" si="229"/>
        <v>0</v>
      </c>
      <c r="AK1117" s="77">
        <f t="shared" si="230"/>
        <v>0</v>
      </c>
    </row>
    <row r="1118" spans="1:37" ht="25.05" customHeight="1" x14ac:dyDescent="0.25">
      <c r="A1118" s="269" t="s">
        <v>893</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60">
        <f>'Art. 121'!Q1072</f>
        <v>0</v>
      </c>
      <c r="AE1118" s="75">
        <f t="shared" si="224"/>
        <v>0</v>
      </c>
      <c r="AF1118">
        <f t="shared" si="225"/>
        <v>0</v>
      </c>
      <c r="AG1118" s="63">
        <f t="shared" si="226"/>
        <v>1</v>
      </c>
      <c r="AH1118" s="76">
        <f t="shared" si="227"/>
        <v>0</v>
      </c>
      <c r="AI1118" s="77">
        <f t="shared" si="228"/>
        <v>0.05</v>
      </c>
      <c r="AJ1118" s="77">
        <f t="shared" si="229"/>
        <v>0</v>
      </c>
      <c r="AK1118" s="77">
        <f t="shared" si="230"/>
        <v>0</v>
      </c>
    </row>
    <row r="1119" spans="1:37" ht="25.05" customHeight="1" x14ac:dyDescent="0.25">
      <c r="A1119" s="269" t="s">
        <v>894</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60">
        <f>'Art. 121'!Q1073</f>
        <v>0</v>
      </c>
      <c r="AE1119" s="75">
        <f t="shared" si="224"/>
        <v>0</v>
      </c>
      <c r="AF1119">
        <f t="shared" si="225"/>
        <v>0</v>
      </c>
      <c r="AG1119" s="63">
        <f t="shared" si="226"/>
        <v>1</v>
      </c>
      <c r="AH1119" s="76">
        <f t="shared" si="227"/>
        <v>0</v>
      </c>
      <c r="AI1119" s="77">
        <f t="shared" si="228"/>
        <v>0.05</v>
      </c>
      <c r="AJ1119" s="77">
        <f t="shared" si="229"/>
        <v>0</v>
      </c>
      <c r="AK1119" s="77">
        <f t="shared" si="230"/>
        <v>0</v>
      </c>
    </row>
    <row r="1120" spans="1:37" ht="25.05" customHeight="1" x14ac:dyDescent="0.25">
      <c r="A1120" s="269" t="s">
        <v>895</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60">
        <f>'Art. 121'!Q1074</f>
        <v>0</v>
      </c>
      <c r="AE1120" s="75">
        <f t="shared" si="224"/>
        <v>0</v>
      </c>
      <c r="AF1120">
        <f t="shared" si="225"/>
        <v>0</v>
      </c>
      <c r="AG1120" s="63">
        <f t="shared" si="226"/>
        <v>1</v>
      </c>
      <c r="AH1120" s="76">
        <f t="shared" si="227"/>
        <v>0</v>
      </c>
      <c r="AI1120" s="77">
        <f t="shared" si="228"/>
        <v>0.05</v>
      </c>
      <c r="AJ1120" s="77">
        <f t="shared" si="229"/>
        <v>0</v>
      </c>
      <c r="AK1120" s="77">
        <f t="shared" si="230"/>
        <v>0</v>
      </c>
    </row>
    <row r="1121" spans="1:37" ht="25.05" customHeight="1" x14ac:dyDescent="0.25">
      <c r="A1121" s="269" t="s">
        <v>896</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60">
        <f>'Art. 121'!Q1075</f>
        <v>0</v>
      </c>
      <c r="AE1121" s="75">
        <f t="shared" si="224"/>
        <v>0</v>
      </c>
      <c r="AF1121">
        <f t="shared" si="225"/>
        <v>0</v>
      </c>
      <c r="AG1121" s="63">
        <f t="shared" si="226"/>
        <v>1</v>
      </c>
      <c r="AH1121" s="76">
        <f t="shared" si="227"/>
        <v>0</v>
      </c>
      <c r="AI1121" s="77">
        <f t="shared" si="228"/>
        <v>0.05</v>
      </c>
      <c r="AJ1121" s="77">
        <f t="shared" si="229"/>
        <v>0</v>
      </c>
      <c r="AK1121" s="77">
        <f t="shared" si="230"/>
        <v>0</v>
      </c>
    </row>
    <row r="1122" spans="1:37" ht="25.05" customHeight="1" x14ac:dyDescent="0.25">
      <c r="A1122" s="269" t="s">
        <v>897</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60">
        <f>'Art. 121'!Q1076</f>
        <v>0</v>
      </c>
      <c r="AE1122" s="75">
        <f t="shared" si="224"/>
        <v>0</v>
      </c>
      <c r="AF1122">
        <f t="shared" si="225"/>
        <v>0</v>
      </c>
      <c r="AG1122" s="63">
        <f t="shared" si="226"/>
        <v>1</v>
      </c>
      <c r="AH1122" s="76">
        <f t="shared" si="227"/>
        <v>0</v>
      </c>
      <c r="AI1122" s="77">
        <f t="shared" si="228"/>
        <v>0.05</v>
      </c>
      <c r="AJ1122" s="77">
        <f t="shared" si="229"/>
        <v>0</v>
      </c>
      <c r="AK1122" s="77">
        <f t="shared" si="230"/>
        <v>0</v>
      </c>
    </row>
    <row r="1123" spans="1:37" ht="25.05" customHeight="1" x14ac:dyDescent="0.25">
      <c r="A1123" s="269" t="s">
        <v>898</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60">
        <f>'Art. 121'!Q1077</f>
        <v>0</v>
      </c>
      <c r="AE1123" s="75">
        <f t="shared" si="224"/>
        <v>0</v>
      </c>
      <c r="AF1123">
        <f t="shared" si="225"/>
        <v>0</v>
      </c>
      <c r="AG1123" s="63">
        <f t="shared" si="226"/>
        <v>1</v>
      </c>
      <c r="AH1123" s="76">
        <f t="shared" si="227"/>
        <v>0</v>
      </c>
      <c r="AI1123" s="77">
        <f t="shared" si="228"/>
        <v>0.05</v>
      </c>
      <c r="AJ1123" s="77">
        <f t="shared" si="229"/>
        <v>0</v>
      </c>
      <c r="AK1123" s="77">
        <f t="shared" si="230"/>
        <v>0</v>
      </c>
    </row>
    <row r="1124" spans="1:37" ht="25.05" customHeight="1" x14ac:dyDescent="0.25">
      <c r="A1124" s="269" t="s">
        <v>899</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60">
        <f>'Art. 121'!Q1078</f>
        <v>0</v>
      </c>
      <c r="AE1124" s="75">
        <f t="shared" si="224"/>
        <v>0</v>
      </c>
      <c r="AF1124">
        <f t="shared" si="225"/>
        <v>0</v>
      </c>
      <c r="AG1124" s="63">
        <f t="shared" si="226"/>
        <v>1</v>
      </c>
      <c r="AH1124" s="76">
        <f t="shared" si="227"/>
        <v>0</v>
      </c>
      <c r="AI1124" s="77">
        <f t="shared" si="228"/>
        <v>0.05</v>
      </c>
      <c r="AJ1124" s="77">
        <f t="shared" si="229"/>
        <v>0</v>
      </c>
      <c r="AK1124" s="77">
        <f t="shared" si="230"/>
        <v>0</v>
      </c>
    </row>
    <row r="1125" spans="1:37" ht="25.05" customHeight="1" x14ac:dyDescent="0.25">
      <c r="A1125" s="269" t="s">
        <v>900</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60">
        <f>'Art. 121'!Q1079</f>
        <v>0</v>
      </c>
      <c r="AE1125" s="75">
        <f t="shared" si="224"/>
        <v>0</v>
      </c>
      <c r="AF1125">
        <f t="shared" si="225"/>
        <v>0</v>
      </c>
      <c r="AG1125" s="63">
        <f t="shared" si="226"/>
        <v>1</v>
      </c>
      <c r="AH1125" s="76">
        <f t="shared" si="227"/>
        <v>0</v>
      </c>
      <c r="AI1125" s="77">
        <f t="shared" si="228"/>
        <v>0.05</v>
      </c>
      <c r="AJ1125" s="77">
        <f t="shared" si="229"/>
        <v>0</v>
      </c>
      <c r="AK1125" s="77">
        <f t="shared" si="230"/>
        <v>0</v>
      </c>
    </row>
    <row r="1126" spans="1:37" ht="25.05" customHeight="1" x14ac:dyDescent="0.25">
      <c r="A1126" s="286" t="s">
        <v>1772</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5">
        <f>SUM(AE1106:AE1125)</f>
        <v>0</v>
      </c>
      <c r="AF1126" s="50"/>
      <c r="AG1126" s="63">
        <f>SUM(AG1106:AG1125)</f>
        <v>20</v>
      </c>
      <c r="AH1126" s="78"/>
      <c r="AI1126" s="79"/>
      <c r="AJ1126" s="79"/>
      <c r="AK1126" s="79"/>
    </row>
    <row r="1127" spans="1:37" ht="25.05" customHeight="1" x14ac:dyDescent="0.25">
      <c r="A1127" s="287" t="s">
        <v>1773</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5">
        <f>AE1126/$AE$23*100</f>
        <v>0</v>
      </c>
      <c r="AF1127" s="50"/>
      <c r="AG1127" s="63"/>
      <c r="AH1127" s="78"/>
      <c r="AI1127" s="79"/>
      <c r="AJ1127" s="79"/>
      <c r="AK1127" s="79"/>
    </row>
    <row r="1128" spans="1:37" ht="25.05"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5.05" customHeight="1" x14ac:dyDescent="0.25">
      <c r="A1129" s="288" t="s">
        <v>197</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91" t="s">
        <v>188</v>
      </c>
      <c r="AE1129" s="92" t="s">
        <v>8</v>
      </c>
      <c r="AF1129" s="63" t="s">
        <v>1656</v>
      </c>
      <c r="AG1129" s="63" t="s">
        <v>1657</v>
      </c>
      <c r="AH1129" s="63" t="s">
        <v>1658</v>
      </c>
      <c r="AI1129" s="74" t="s">
        <v>1659</v>
      </c>
      <c r="AJ1129" s="63"/>
      <c r="AK1129" s="74" t="s">
        <v>1660</v>
      </c>
    </row>
    <row r="1130" spans="1:37" ht="25.05" customHeight="1" x14ac:dyDescent="0.25">
      <c r="A1130" s="269" t="s">
        <v>901</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60">
        <f>'Art. 121'!Q1082</f>
        <v>0</v>
      </c>
      <c r="AE1130" s="75">
        <f>IF(AG1130=1,AK1130,AG1130)</f>
        <v>0</v>
      </c>
      <c r="AF1130">
        <f>AD1130/2</f>
        <v>0</v>
      </c>
      <c r="AG1130" s="63">
        <f>IF(AND(AF1130&gt;=0,AF1130&lt;=1),1,"No aplica")</f>
        <v>1</v>
      </c>
      <c r="AH1130" s="76">
        <f>AD1130/(AG1130*2)</f>
        <v>0</v>
      </c>
      <c r="AI1130" s="77">
        <f>IF(AG1130=1,AG1130/$AG$1135,"No aplica")</f>
        <v>0.2</v>
      </c>
      <c r="AJ1130" s="77">
        <f>AF1130*AI1130</f>
        <v>0</v>
      </c>
      <c r="AK1130" s="77">
        <f>AJ1130*$AE$23</f>
        <v>0</v>
      </c>
    </row>
    <row r="1131" spans="1:37" ht="25.05" customHeight="1" x14ac:dyDescent="0.25">
      <c r="A1131" s="269" t="s">
        <v>902</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60">
        <f>'Art. 121'!Q1083</f>
        <v>0</v>
      </c>
      <c r="AE1131" s="75">
        <f>IF(AG1131=1,AK1131,AG1131)</f>
        <v>0</v>
      </c>
      <c r="AF1131">
        <f>AD1131/2</f>
        <v>0</v>
      </c>
      <c r="AG1131" s="63">
        <f>IF(AND(AF1131&gt;=0,AF1131&lt;=1),1,"No aplica")</f>
        <v>1</v>
      </c>
      <c r="AH1131" s="76">
        <f>AD1131/(AG1131*2)</f>
        <v>0</v>
      </c>
      <c r="AI1131" s="77">
        <f>IF(AG1131=1,AG1131/$AG$1135,"No aplica")</f>
        <v>0.2</v>
      </c>
      <c r="AJ1131" s="77">
        <f>AF1131*AI1131</f>
        <v>0</v>
      </c>
      <c r="AK1131" s="77">
        <f>AJ1131*$AE$23</f>
        <v>0</v>
      </c>
    </row>
    <row r="1132" spans="1:37" ht="25.05" customHeight="1" x14ac:dyDescent="0.25">
      <c r="A1132" s="269" t="s">
        <v>903</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60">
        <f>'Art. 121'!Q1084</f>
        <v>0</v>
      </c>
      <c r="AE1132" s="75">
        <f>IF(AG1132=1,AK1132,AG1132)</f>
        <v>0</v>
      </c>
      <c r="AF1132">
        <f>AD1132/2</f>
        <v>0</v>
      </c>
      <c r="AG1132" s="63">
        <f>IF(AND(AF1132&gt;=0,AF1132&lt;=1),1,"No aplica")</f>
        <v>1</v>
      </c>
      <c r="AH1132" s="76">
        <f>AD1132/(AG1132*2)</f>
        <v>0</v>
      </c>
      <c r="AI1132" s="77">
        <f>IF(AG1132=1,AG1132/$AG$1135,"No aplica")</f>
        <v>0.2</v>
      </c>
      <c r="AJ1132" s="77">
        <f>AF1132*AI1132</f>
        <v>0</v>
      </c>
      <c r="AK1132" s="77">
        <f>AJ1132*$AE$23</f>
        <v>0</v>
      </c>
    </row>
    <row r="1133" spans="1:37" ht="25.05" customHeight="1" x14ac:dyDescent="0.25">
      <c r="A1133" s="269" t="s">
        <v>446</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60">
        <f>'Art. 121'!Q1085</f>
        <v>0</v>
      </c>
      <c r="AE1133" s="75">
        <f>IF(AG1133=1,AK1133,AG1133)</f>
        <v>0</v>
      </c>
      <c r="AF1133">
        <f>AD1133/2</f>
        <v>0</v>
      </c>
      <c r="AG1133" s="63">
        <f>IF(AND(AF1133&gt;=0,AF1133&lt;=1),1,"No aplica")</f>
        <v>1</v>
      </c>
      <c r="AH1133" s="76">
        <f>AD1133/(AG1133*2)</f>
        <v>0</v>
      </c>
      <c r="AI1133" s="77">
        <f>IF(AG1133=1,AG1133/$AG$1135,"No aplica")</f>
        <v>0.2</v>
      </c>
      <c r="AJ1133" s="77">
        <f>AF1133*AI1133</f>
        <v>0</v>
      </c>
      <c r="AK1133" s="77">
        <f>AJ1133*$AE$23</f>
        <v>0</v>
      </c>
    </row>
    <row r="1134" spans="1:37" ht="25.05" customHeight="1" x14ac:dyDescent="0.25">
      <c r="A1134" s="269" t="s">
        <v>447</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60">
        <f>'Art. 121'!Q1086</f>
        <v>0</v>
      </c>
      <c r="AE1134" s="75">
        <f>IF(AG1134=1,AK1134,AG1134)</f>
        <v>0</v>
      </c>
      <c r="AF1134">
        <f>AD1134/2</f>
        <v>0</v>
      </c>
      <c r="AG1134" s="63">
        <f>IF(AND(AF1134&gt;=0,AF1134&lt;=1),1,"No aplica")</f>
        <v>1</v>
      </c>
      <c r="AH1134" s="76">
        <f>AD1134/(AG1134*2)</f>
        <v>0</v>
      </c>
      <c r="AI1134" s="77">
        <f>IF(AG1134=1,AG1134/$AG$1135,"No aplica")</f>
        <v>0.2</v>
      </c>
      <c r="AJ1134" s="77">
        <f>AF1134*AI1134</f>
        <v>0</v>
      </c>
      <c r="AK1134" s="77">
        <f>AJ1134*$AE$23</f>
        <v>0</v>
      </c>
    </row>
    <row r="1135" spans="1:37" ht="25.05" customHeight="1" x14ac:dyDescent="0.25">
      <c r="A1135" s="286" t="s">
        <v>1774</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5">
        <f>SUM(AE1130:AE1134)</f>
        <v>0</v>
      </c>
      <c r="AF1135" s="50"/>
      <c r="AG1135" s="63">
        <f>SUM(AG1130:AG1134)</f>
        <v>5</v>
      </c>
      <c r="AH1135" s="78"/>
      <c r="AI1135" s="79"/>
      <c r="AJ1135" s="79"/>
      <c r="AK1135" s="79"/>
    </row>
    <row r="1136" spans="1:37" ht="25.05" customHeight="1" x14ac:dyDescent="0.25">
      <c r="A1136" s="287" t="s">
        <v>1775</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5">
        <f>AE1135/$AE$23*100</f>
        <v>0</v>
      </c>
      <c r="AF1136" s="50"/>
      <c r="AG1136" s="63"/>
      <c r="AH1136" s="78"/>
      <c r="AI1136" s="79"/>
      <c r="AJ1136" s="79"/>
      <c r="AK1136" s="79"/>
    </row>
    <row r="1137" spans="1:37" ht="25.05"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5.05"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5.05" customHeight="1" x14ac:dyDescent="0.25">
      <c r="A1139" s="289" t="s">
        <v>904</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70"/>
      <c r="AE1139" s="70"/>
    </row>
    <row r="1140" spans="1:37" ht="25.05"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5.05"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5.05" customHeight="1" x14ac:dyDescent="0.25">
      <c r="A1142" s="290" t="s">
        <v>167</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1" t="s">
        <v>188</v>
      </c>
      <c r="AE1142" s="52" t="s">
        <v>8</v>
      </c>
      <c r="AF1142" s="63" t="s">
        <v>1656</v>
      </c>
      <c r="AG1142" s="63" t="s">
        <v>1657</v>
      </c>
      <c r="AH1142" s="63" t="s">
        <v>1658</v>
      </c>
      <c r="AI1142" s="74" t="s">
        <v>1659</v>
      </c>
      <c r="AJ1142" s="63"/>
      <c r="AK1142" s="74" t="s">
        <v>1660</v>
      </c>
    </row>
    <row r="1143" spans="1:37" ht="25.05" customHeight="1" x14ac:dyDescent="0.25">
      <c r="A1143" s="269" t="s">
        <v>190</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60">
        <f>'Art. 121'!Q1095</f>
        <v>3</v>
      </c>
      <c r="AE1143" s="75" t="str">
        <f t="shared" ref="AE1143:AE1174" si="231">IF(AG1143=1,AK1143,AG1143)</f>
        <v>No aplica</v>
      </c>
      <c r="AF1143">
        <f t="shared" ref="AF1143:AF1174" si="232">AD1143/2</f>
        <v>1.5</v>
      </c>
      <c r="AG1143" s="63" t="str">
        <f t="shared" ref="AG1143:AG1174" si="233">IF(AND(AF1143&gt;=0,AF1143&lt;=1),1,"No aplica")</f>
        <v>No aplica</v>
      </c>
      <c r="AH1143" s="76" t="e">
        <f t="shared" ref="AH1143:AH1174" si="234">AD1143/(AG1143*2)</f>
        <v>#VALUE!</v>
      </c>
      <c r="AI1143" s="77" t="str">
        <f t="shared" ref="AI1143:AI1174" si="235">IF(AG1143=1,AG1143/$AG$1249,"No aplica")</f>
        <v>No aplica</v>
      </c>
      <c r="AJ1143" s="77" t="e">
        <f t="shared" ref="AJ1143:AJ1174" si="236">AF1143*AI1143</f>
        <v>#VALUE!</v>
      </c>
      <c r="AK1143" s="77" t="e">
        <f t="shared" ref="AK1143:AK1174" si="237">AJ1143*$AE$23</f>
        <v>#VALUE!</v>
      </c>
    </row>
    <row r="1144" spans="1:37" ht="25.05" customHeight="1" x14ac:dyDescent="0.25">
      <c r="A1144" s="269" t="s">
        <v>191</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60">
        <f>'Art. 121'!Q1096</f>
        <v>3</v>
      </c>
      <c r="AE1144" s="75" t="str">
        <f t="shared" si="231"/>
        <v>No aplica</v>
      </c>
      <c r="AF1144">
        <f t="shared" si="232"/>
        <v>1.5</v>
      </c>
      <c r="AG1144" s="63" t="str">
        <f t="shared" si="233"/>
        <v>No aplica</v>
      </c>
      <c r="AH1144" s="76" t="e">
        <f t="shared" si="234"/>
        <v>#VALUE!</v>
      </c>
      <c r="AI1144" s="77" t="str">
        <f t="shared" si="235"/>
        <v>No aplica</v>
      </c>
      <c r="AJ1144" s="77" t="e">
        <f t="shared" si="236"/>
        <v>#VALUE!</v>
      </c>
      <c r="AK1144" s="77" t="e">
        <f t="shared" si="237"/>
        <v>#VALUE!</v>
      </c>
    </row>
    <row r="1145" spans="1:37" ht="25.05" customHeight="1" x14ac:dyDescent="0.25">
      <c r="A1145" s="269" t="s">
        <v>905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60">
        <f>'Art. 121'!Q1097</f>
        <v>3</v>
      </c>
      <c r="AE1145" s="75" t="str">
        <f t="shared" si="231"/>
        <v>No aplica</v>
      </c>
      <c r="AF1145">
        <f t="shared" si="232"/>
        <v>1.5</v>
      </c>
      <c r="AG1145" s="63" t="str">
        <f t="shared" si="233"/>
        <v>No aplica</v>
      </c>
      <c r="AH1145" s="76" t="e">
        <f t="shared" si="234"/>
        <v>#VALUE!</v>
      </c>
      <c r="AI1145" s="77" t="str">
        <f t="shared" si="235"/>
        <v>No aplica</v>
      </c>
      <c r="AJ1145" s="77" t="e">
        <f t="shared" si="236"/>
        <v>#VALUE!</v>
      </c>
      <c r="AK1145" s="77" t="e">
        <f t="shared" si="237"/>
        <v>#VALUE!</v>
      </c>
    </row>
    <row r="1146" spans="1:37" ht="25.05" customHeight="1" x14ac:dyDescent="0.25">
      <c r="A1146" s="269" t="s">
        <v>906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60">
        <f>'Art. 121'!Q1098</f>
        <v>3</v>
      </c>
      <c r="AE1146" s="75" t="str">
        <f t="shared" si="231"/>
        <v>No aplica</v>
      </c>
      <c r="AF1146">
        <f t="shared" si="232"/>
        <v>1.5</v>
      </c>
      <c r="AG1146" s="63" t="str">
        <f t="shared" si="233"/>
        <v>No aplica</v>
      </c>
      <c r="AH1146" s="76" t="e">
        <f t="shared" si="234"/>
        <v>#VALUE!</v>
      </c>
      <c r="AI1146" s="77" t="str">
        <f t="shared" si="235"/>
        <v>No aplica</v>
      </c>
      <c r="AJ1146" s="77" t="e">
        <f t="shared" si="236"/>
        <v>#VALUE!</v>
      </c>
      <c r="AK1146" s="77" t="e">
        <f t="shared" si="237"/>
        <v>#VALUE!</v>
      </c>
    </row>
    <row r="1147" spans="1:37" ht="25.05" customHeight="1" x14ac:dyDescent="0.25">
      <c r="A1147" s="269" t="s">
        <v>907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60">
        <f>'Art. 121'!Q1099</f>
        <v>3</v>
      </c>
      <c r="AE1147" s="75" t="str">
        <f t="shared" si="231"/>
        <v>No aplica</v>
      </c>
      <c r="AF1147">
        <f t="shared" si="232"/>
        <v>1.5</v>
      </c>
      <c r="AG1147" s="63" t="str">
        <f t="shared" si="233"/>
        <v>No aplica</v>
      </c>
      <c r="AH1147" s="76" t="e">
        <f t="shared" si="234"/>
        <v>#VALUE!</v>
      </c>
      <c r="AI1147" s="77" t="str">
        <f t="shared" si="235"/>
        <v>No aplica</v>
      </c>
      <c r="AJ1147" s="77" t="e">
        <f t="shared" si="236"/>
        <v>#VALUE!</v>
      </c>
      <c r="AK1147" s="77" t="e">
        <f t="shared" si="237"/>
        <v>#VALUE!</v>
      </c>
    </row>
    <row r="1148" spans="1:37" ht="25.05" customHeight="1" x14ac:dyDescent="0.25">
      <c r="A1148" s="269" t="s">
        <v>908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60">
        <f>'Art. 121'!Q1100</f>
        <v>3</v>
      </c>
      <c r="AE1148" s="75" t="str">
        <f t="shared" si="231"/>
        <v>No aplica</v>
      </c>
      <c r="AF1148">
        <f t="shared" si="232"/>
        <v>1.5</v>
      </c>
      <c r="AG1148" s="63" t="str">
        <f t="shared" si="233"/>
        <v>No aplica</v>
      </c>
      <c r="AH1148" s="76" t="e">
        <f t="shared" si="234"/>
        <v>#VALUE!</v>
      </c>
      <c r="AI1148" s="77" t="str">
        <f t="shared" si="235"/>
        <v>No aplica</v>
      </c>
      <c r="AJ1148" s="77" t="e">
        <f t="shared" si="236"/>
        <v>#VALUE!</v>
      </c>
      <c r="AK1148" s="77" t="e">
        <f t="shared" si="237"/>
        <v>#VALUE!</v>
      </c>
    </row>
    <row r="1149" spans="1:37" ht="25.05" customHeight="1" x14ac:dyDescent="0.25">
      <c r="A1149" s="269" t="s">
        <v>909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60">
        <f>'Art. 121'!Q1101</f>
        <v>3</v>
      </c>
      <c r="AE1149" s="75" t="str">
        <f t="shared" si="231"/>
        <v>No aplica</v>
      </c>
      <c r="AF1149">
        <f t="shared" si="232"/>
        <v>1.5</v>
      </c>
      <c r="AG1149" s="63" t="str">
        <f t="shared" si="233"/>
        <v>No aplica</v>
      </c>
      <c r="AH1149" s="76" t="e">
        <f t="shared" si="234"/>
        <v>#VALUE!</v>
      </c>
      <c r="AI1149" s="77" t="str">
        <f t="shared" si="235"/>
        <v>No aplica</v>
      </c>
      <c r="AJ1149" s="77" t="e">
        <f t="shared" si="236"/>
        <v>#VALUE!</v>
      </c>
      <c r="AK1149" s="77" t="e">
        <f t="shared" si="237"/>
        <v>#VALUE!</v>
      </c>
    </row>
    <row r="1150" spans="1:37" ht="25.05" customHeight="1" x14ac:dyDescent="0.25">
      <c r="A1150" s="269" t="s">
        <v>910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60">
        <f>'Art. 121'!Q1102</f>
        <v>3</v>
      </c>
      <c r="AE1150" s="75" t="str">
        <f t="shared" si="231"/>
        <v>No aplica</v>
      </c>
      <c r="AF1150">
        <f t="shared" si="232"/>
        <v>1.5</v>
      </c>
      <c r="AG1150" s="63" t="str">
        <f t="shared" si="233"/>
        <v>No aplica</v>
      </c>
      <c r="AH1150" s="76" t="e">
        <f t="shared" si="234"/>
        <v>#VALUE!</v>
      </c>
      <c r="AI1150" s="77" t="str">
        <f t="shared" si="235"/>
        <v>No aplica</v>
      </c>
      <c r="AJ1150" s="77" t="e">
        <f t="shared" si="236"/>
        <v>#VALUE!</v>
      </c>
      <c r="AK1150" s="77" t="e">
        <f t="shared" si="237"/>
        <v>#VALUE!</v>
      </c>
    </row>
    <row r="1151" spans="1:37" ht="25.05" customHeight="1" x14ac:dyDescent="0.25">
      <c r="A1151" s="269" t="s">
        <v>911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60">
        <f>'Art. 121'!Q1103</f>
        <v>3</v>
      </c>
      <c r="AE1151" s="75" t="str">
        <f t="shared" si="231"/>
        <v>No aplica</v>
      </c>
      <c r="AF1151">
        <f t="shared" si="232"/>
        <v>1.5</v>
      </c>
      <c r="AG1151" s="63" t="str">
        <f t="shared" si="233"/>
        <v>No aplica</v>
      </c>
      <c r="AH1151" s="76" t="e">
        <f t="shared" si="234"/>
        <v>#VALUE!</v>
      </c>
      <c r="AI1151" s="77" t="str">
        <f t="shared" si="235"/>
        <v>No aplica</v>
      </c>
      <c r="AJ1151" s="77" t="e">
        <f t="shared" si="236"/>
        <v>#VALUE!</v>
      </c>
      <c r="AK1151" s="77" t="e">
        <f t="shared" si="237"/>
        <v>#VALUE!</v>
      </c>
    </row>
    <row r="1152" spans="1:37" ht="25.05" customHeight="1" x14ac:dyDescent="0.25">
      <c r="A1152" s="269" t="s">
        <v>912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60">
        <f>'Art. 121'!Q1104</f>
        <v>3</v>
      </c>
      <c r="AE1152" s="75" t="str">
        <f t="shared" si="231"/>
        <v>No aplica</v>
      </c>
      <c r="AF1152">
        <f t="shared" si="232"/>
        <v>1.5</v>
      </c>
      <c r="AG1152" s="63" t="str">
        <f t="shared" si="233"/>
        <v>No aplica</v>
      </c>
      <c r="AH1152" s="76" t="e">
        <f t="shared" si="234"/>
        <v>#VALUE!</v>
      </c>
      <c r="AI1152" s="77" t="str">
        <f t="shared" si="235"/>
        <v>No aplica</v>
      </c>
      <c r="AJ1152" s="77" t="e">
        <f t="shared" si="236"/>
        <v>#VALUE!</v>
      </c>
      <c r="AK1152" s="77" t="e">
        <f t="shared" si="237"/>
        <v>#VALUE!</v>
      </c>
    </row>
    <row r="1153" spans="1:37" ht="25.05" customHeight="1" x14ac:dyDescent="0.25">
      <c r="A1153" s="269" t="s">
        <v>913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60">
        <f>'Art. 121'!Q1105</f>
        <v>3</v>
      </c>
      <c r="AE1153" s="75" t="str">
        <f t="shared" si="231"/>
        <v>No aplica</v>
      </c>
      <c r="AF1153">
        <f t="shared" si="232"/>
        <v>1.5</v>
      </c>
      <c r="AG1153" s="63" t="str">
        <f t="shared" si="233"/>
        <v>No aplica</v>
      </c>
      <c r="AH1153" s="76" t="e">
        <f t="shared" si="234"/>
        <v>#VALUE!</v>
      </c>
      <c r="AI1153" s="77" t="str">
        <f t="shared" si="235"/>
        <v>No aplica</v>
      </c>
      <c r="AJ1153" s="77" t="e">
        <f t="shared" si="236"/>
        <v>#VALUE!</v>
      </c>
      <c r="AK1153" s="77" t="e">
        <f t="shared" si="237"/>
        <v>#VALUE!</v>
      </c>
    </row>
    <row r="1154" spans="1:37" ht="25.05" customHeight="1" x14ac:dyDescent="0.25">
      <c r="A1154" s="269" t="s">
        <v>914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60">
        <f>'Art. 121'!Q1106</f>
        <v>3</v>
      </c>
      <c r="AE1154" s="75" t="str">
        <f t="shared" si="231"/>
        <v>No aplica</v>
      </c>
      <c r="AF1154">
        <f t="shared" si="232"/>
        <v>1.5</v>
      </c>
      <c r="AG1154" s="63" t="str">
        <f t="shared" si="233"/>
        <v>No aplica</v>
      </c>
      <c r="AH1154" s="76" t="e">
        <f t="shared" si="234"/>
        <v>#VALUE!</v>
      </c>
      <c r="AI1154" s="77" t="str">
        <f t="shared" si="235"/>
        <v>No aplica</v>
      </c>
      <c r="AJ1154" s="77" t="e">
        <f t="shared" si="236"/>
        <v>#VALUE!</v>
      </c>
      <c r="AK1154" s="77" t="e">
        <f t="shared" si="237"/>
        <v>#VALUE!</v>
      </c>
    </row>
    <row r="1155" spans="1:37" ht="25.05" customHeight="1" x14ac:dyDescent="0.25">
      <c r="A1155" s="269" t="s">
        <v>915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60">
        <f>'Art. 121'!Q1107</f>
        <v>3</v>
      </c>
      <c r="AE1155" s="75" t="str">
        <f t="shared" si="231"/>
        <v>No aplica</v>
      </c>
      <c r="AF1155">
        <f t="shared" si="232"/>
        <v>1.5</v>
      </c>
      <c r="AG1155" s="63" t="str">
        <f t="shared" si="233"/>
        <v>No aplica</v>
      </c>
      <c r="AH1155" s="76" t="e">
        <f t="shared" si="234"/>
        <v>#VALUE!</v>
      </c>
      <c r="AI1155" s="77" t="str">
        <f t="shared" si="235"/>
        <v>No aplica</v>
      </c>
      <c r="AJ1155" s="77" t="e">
        <f t="shared" si="236"/>
        <v>#VALUE!</v>
      </c>
      <c r="AK1155" s="77" t="e">
        <f t="shared" si="237"/>
        <v>#VALUE!</v>
      </c>
    </row>
    <row r="1156" spans="1:37" ht="25.05" customHeight="1" x14ac:dyDescent="0.25">
      <c r="A1156" s="269" t="s">
        <v>916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60">
        <f>'Art. 121'!Q1108</f>
        <v>3</v>
      </c>
      <c r="AE1156" s="75" t="str">
        <f t="shared" si="231"/>
        <v>No aplica</v>
      </c>
      <c r="AF1156">
        <f t="shared" si="232"/>
        <v>1.5</v>
      </c>
      <c r="AG1156" s="63" t="str">
        <f t="shared" si="233"/>
        <v>No aplica</v>
      </c>
      <c r="AH1156" s="76" t="e">
        <f t="shared" si="234"/>
        <v>#VALUE!</v>
      </c>
      <c r="AI1156" s="77" t="str">
        <f t="shared" si="235"/>
        <v>No aplica</v>
      </c>
      <c r="AJ1156" s="77" t="e">
        <f t="shared" si="236"/>
        <v>#VALUE!</v>
      </c>
      <c r="AK1156" s="77" t="e">
        <f t="shared" si="237"/>
        <v>#VALUE!</v>
      </c>
    </row>
    <row r="1157" spans="1:37" ht="25.05" customHeight="1" x14ac:dyDescent="0.25">
      <c r="A1157" s="269" t="s">
        <v>917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60">
        <f>'Art. 121'!Q1109</f>
        <v>3</v>
      </c>
      <c r="AE1157" s="75" t="str">
        <f t="shared" si="231"/>
        <v>No aplica</v>
      </c>
      <c r="AF1157">
        <f t="shared" si="232"/>
        <v>1.5</v>
      </c>
      <c r="AG1157" s="63" t="str">
        <f t="shared" si="233"/>
        <v>No aplica</v>
      </c>
      <c r="AH1157" s="76" t="e">
        <f t="shared" si="234"/>
        <v>#VALUE!</v>
      </c>
      <c r="AI1157" s="77" t="str">
        <f t="shared" si="235"/>
        <v>No aplica</v>
      </c>
      <c r="AJ1157" s="77" t="e">
        <f t="shared" si="236"/>
        <v>#VALUE!</v>
      </c>
      <c r="AK1157" s="77" t="e">
        <f t="shared" si="237"/>
        <v>#VALUE!</v>
      </c>
    </row>
    <row r="1158" spans="1:37" ht="25.05" customHeight="1" x14ac:dyDescent="0.25">
      <c r="A1158" s="269" t="s">
        <v>918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60">
        <f>'Art. 121'!Q1110</f>
        <v>3</v>
      </c>
      <c r="AE1158" s="75" t="str">
        <f t="shared" si="231"/>
        <v>No aplica</v>
      </c>
      <c r="AF1158">
        <f t="shared" si="232"/>
        <v>1.5</v>
      </c>
      <c r="AG1158" s="63" t="str">
        <f t="shared" si="233"/>
        <v>No aplica</v>
      </c>
      <c r="AH1158" s="76" t="e">
        <f t="shared" si="234"/>
        <v>#VALUE!</v>
      </c>
      <c r="AI1158" s="77" t="str">
        <f t="shared" si="235"/>
        <v>No aplica</v>
      </c>
      <c r="AJ1158" s="77" t="e">
        <f t="shared" si="236"/>
        <v>#VALUE!</v>
      </c>
      <c r="AK1158" s="77" t="e">
        <f t="shared" si="237"/>
        <v>#VALUE!</v>
      </c>
    </row>
    <row r="1159" spans="1:37" ht="25.05" customHeight="1" x14ac:dyDescent="0.25">
      <c r="A1159" s="269" t="s">
        <v>919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60">
        <f>'Art. 121'!Q1111</f>
        <v>3</v>
      </c>
      <c r="AE1159" s="75" t="str">
        <f t="shared" si="231"/>
        <v>No aplica</v>
      </c>
      <c r="AF1159">
        <f t="shared" si="232"/>
        <v>1.5</v>
      </c>
      <c r="AG1159" s="63" t="str">
        <f t="shared" si="233"/>
        <v>No aplica</v>
      </c>
      <c r="AH1159" s="76" t="e">
        <f t="shared" si="234"/>
        <v>#VALUE!</v>
      </c>
      <c r="AI1159" s="77" t="str">
        <f t="shared" si="235"/>
        <v>No aplica</v>
      </c>
      <c r="AJ1159" s="77" t="e">
        <f t="shared" si="236"/>
        <v>#VALUE!</v>
      </c>
      <c r="AK1159" s="77" t="e">
        <f t="shared" si="237"/>
        <v>#VALUE!</v>
      </c>
    </row>
    <row r="1160" spans="1:37" ht="25.05" customHeight="1" x14ac:dyDescent="0.25">
      <c r="A1160" s="269" t="s">
        <v>920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60">
        <f>'Art. 121'!Q1112</f>
        <v>3</v>
      </c>
      <c r="AE1160" s="75" t="str">
        <f t="shared" si="231"/>
        <v>No aplica</v>
      </c>
      <c r="AF1160">
        <f t="shared" si="232"/>
        <v>1.5</v>
      </c>
      <c r="AG1160" s="63" t="str">
        <f t="shared" si="233"/>
        <v>No aplica</v>
      </c>
      <c r="AH1160" s="76" t="e">
        <f t="shared" si="234"/>
        <v>#VALUE!</v>
      </c>
      <c r="AI1160" s="77" t="str">
        <f t="shared" si="235"/>
        <v>No aplica</v>
      </c>
      <c r="AJ1160" s="77" t="e">
        <f t="shared" si="236"/>
        <v>#VALUE!</v>
      </c>
      <c r="AK1160" s="77" t="e">
        <f t="shared" si="237"/>
        <v>#VALUE!</v>
      </c>
    </row>
    <row r="1161" spans="1:37" ht="25.05" customHeight="1" x14ac:dyDescent="0.25">
      <c r="A1161" s="269" t="s">
        <v>921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60">
        <f>'Art. 121'!Q1113</f>
        <v>3</v>
      </c>
      <c r="AE1161" s="75" t="str">
        <f t="shared" si="231"/>
        <v>No aplica</v>
      </c>
      <c r="AF1161">
        <f t="shared" si="232"/>
        <v>1.5</v>
      </c>
      <c r="AG1161" s="63" t="str">
        <f t="shared" si="233"/>
        <v>No aplica</v>
      </c>
      <c r="AH1161" s="76" t="e">
        <f t="shared" si="234"/>
        <v>#VALUE!</v>
      </c>
      <c r="AI1161" s="77" t="str">
        <f t="shared" si="235"/>
        <v>No aplica</v>
      </c>
      <c r="AJ1161" s="77" t="e">
        <f t="shared" si="236"/>
        <v>#VALUE!</v>
      </c>
      <c r="AK1161" s="77" t="e">
        <f t="shared" si="237"/>
        <v>#VALUE!</v>
      </c>
    </row>
    <row r="1162" spans="1:37" ht="25.05" customHeight="1" x14ac:dyDescent="0.25">
      <c r="A1162" s="269" t="s">
        <v>922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60">
        <f>'Art. 121'!Q1114</f>
        <v>3</v>
      </c>
      <c r="AE1162" s="75" t="str">
        <f t="shared" si="231"/>
        <v>No aplica</v>
      </c>
      <c r="AF1162">
        <f t="shared" si="232"/>
        <v>1.5</v>
      </c>
      <c r="AG1162" s="63" t="str">
        <f t="shared" si="233"/>
        <v>No aplica</v>
      </c>
      <c r="AH1162" s="76" t="e">
        <f t="shared" si="234"/>
        <v>#VALUE!</v>
      </c>
      <c r="AI1162" s="77" t="str">
        <f t="shared" si="235"/>
        <v>No aplica</v>
      </c>
      <c r="AJ1162" s="77" t="e">
        <f t="shared" si="236"/>
        <v>#VALUE!</v>
      </c>
      <c r="AK1162" s="77" t="e">
        <f t="shared" si="237"/>
        <v>#VALUE!</v>
      </c>
    </row>
    <row r="1163" spans="1:37" ht="25.05" customHeight="1" x14ac:dyDescent="0.25">
      <c r="A1163" s="269" t="s">
        <v>923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60">
        <f>'Art. 121'!Q1115</f>
        <v>3</v>
      </c>
      <c r="AE1163" s="75" t="str">
        <f t="shared" si="231"/>
        <v>No aplica</v>
      </c>
      <c r="AF1163">
        <f t="shared" si="232"/>
        <v>1.5</v>
      </c>
      <c r="AG1163" s="63" t="str">
        <f t="shared" si="233"/>
        <v>No aplica</v>
      </c>
      <c r="AH1163" s="76" t="e">
        <f t="shared" si="234"/>
        <v>#VALUE!</v>
      </c>
      <c r="AI1163" s="77" t="str">
        <f t="shared" si="235"/>
        <v>No aplica</v>
      </c>
      <c r="AJ1163" s="77" t="e">
        <f t="shared" si="236"/>
        <v>#VALUE!</v>
      </c>
      <c r="AK1163" s="77" t="e">
        <f t="shared" si="237"/>
        <v>#VALUE!</v>
      </c>
    </row>
    <row r="1164" spans="1:37" ht="25.05" customHeight="1" x14ac:dyDescent="0.25">
      <c r="A1164" s="269" t="s">
        <v>924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60">
        <f>'Art. 121'!Q1116</f>
        <v>3</v>
      </c>
      <c r="AE1164" s="75" t="str">
        <f t="shared" si="231"/>
        <v>No aplica</v>
      </c>
      <c r="AF1164">
        <f t="shared" si="232"/>
        <v>1.5</v>
      </c>
      <c r="AG1164" s="63" t="str">
        <f t="shared" si="233"/>
        <v>No aplica</v>
      </c>
      <c r="AH1164" s="76" t="e">
        <f t="shared" si="234"/>
        <v>#VALUE!</v>
      </c>
      <c r="AI1164" s="77" t="str">
        <f t="shared" si="235"/>
        <v>No aplica</v>
      </c>
      <c r="AJ1164" s="77" t="e">
        <f t="shared" si="236"/>
        <v>#VALUE!</v>
      </c>
      <c r="AK1164" s="77" t="e">
        <f t="shared" si="237"/>
        <v>#VALUE!</v>
      </c>
    </row>
    <row r="1165" spans="1:37" ht="25.05" customHeight="1" x14ac:dyDescent="0.25">
      <c r="A1165" s="269" t="s">
        <v>925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60">
        <f>'Art. 121'!Q1117</f>
        <v>3</v>
      </c>
      <c r="AE1165" s="75" t="str">
        <f t="shared" si="231"/>
        <v>No aplica</v>
      </c>
      <c r="AF1165">
        <f t="shared" si="232"/>
        <v>1.5</v>
      </c>
      <c r="AG1165" s="63" t="str">
        <f t="shared" si="233"/>
        <v>No aplica</v>
      </c>
      <c r="AH1165" s="76" t="e">
        <f t="shared" si="234"/>
        <v>#VALUE!</v>
      </c>
      <c r="AI1165" s="77" t="str">
        <f t="shared" si="235"/>
        <v>No aplica</v>
      </c>
      <c r="AJ1165" s="77" t="e">
        <f t="shared" si="236"/>
        <v>#VALUE!</v>
      </c>
      <c r="AK1165" s="77" t="e">
        <f t="shared" si="237"/>
        <v>#VALUE!</v>
      </c>
    </row>
    <row r="1166" spans="1:37" ht="25.05" customHeight="1" x14ac:dyDescent="0.25">
      <c r="A1166" s="269" t="s">
        <v>926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60">
        <f>'Art. 121'!Q1118</f>
        <v>3</v>
      </c>
      <c r="AE1166" s="75" t="str">
        <f t="shared" si="231"/>
        <v>No aplica</v>
      </c>
      <c r="AF1166">
        <f t="shared" si="232"/>
        <v>1.5</v>
      </c>
      <c r="AG1166" s="63" t="str">
        <f t="shared" si="233"/>
        <v>No aplica</v>
      </c>
      <c r="AH1166" s="76" t="e">
        <f t="shared" si="234"/>
        <v>#VALUE!</v>
      </c>
      <c r="AI1166" s="77" t="str">
        <f t="shared" si="235"/>
        <v>No aplica</v>
      </c>
      <c r="AJ1166" s="77" t="e">
        <f t="shared" si="236"/>
        <v>#VALUE!</v>
      </c>
      <c r="AK1166" s="77" t="e">
        <f t="shared" si="237"/>
        <v>#VALUE!</v>
      </c>
    </row>
    <row r="1167" spans="1:37" ht="25.05" customHeight="1" x14ac:dyDescent="0.25">
      <c r="A1167" s="269" t="s">
        <v>927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60">
        <f>'Art. 121'!Q1119</f>
        <v>3</v>
      </c>
      <c r="AE1167" s="75" t="str">
        <f t="shared" si="231"/>
        <v>No aplica</v>
      </c>
      <c r="AF1167">
        <f t="shared" si="232"/>
        <v>1.5</v>
      </c>
      <c r="AG1167" s="63" t="str">
        <f t="shared" si="233"/>
        <v>No aplica</v>
      </c>
      <c r="AH1167" s="76" t="e">
        <f t="shared" si="234"/>
        <v>#VALUE!</v>
      </c>
      <c r="AI1167" s="77" t="str">
        <f t="shared" si="235"/>
        <v>No aplica</v>
      </c>
      <c r="AJ1167" s="77" t="e">
        <f t="shared" si="236"/>
        <v>#VALUE!</v>
      </c>
      <c r="AK1167" s="77" t="e">
        <f t="shared" si="237"/>
        <v>#VALUE!</v>
      </c>
    </row>
    <row r="1168" spans="1:37" ht="25.05" customHeight="1" x14ac:dyDescent="0.25">
      <c r="A1168" s="269" t="s">
        <v>928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60">
        <f>'Art. 121'!Q1120</f>
        <v>3</v>
      </c>
      <c r="AE1168" s="75" t="str">
        <f t="shared" si="231"/>
        <v>No aplica</v>
      </c>
      <c r="AF1168">
        <f t="shared" si="232"/>
        <v>1.5</v>
      </c>
      <c r="AG1168" s="63" t="str">
        <f t="shared" si="233"/>
        <v>No aplica</v>
      </c>
      <c r="AH1168" s="76" t="e">
        <f t="shared" si="234"/>
        <v>#VALUE!</v>
      </c>
      <c r="AI1168" s="77" t="str">
        <f t="shared" si="235"/>
        <v>No aplica</v>
      </c>
      <c r="AJ1168" s="77" t="e">
        <f t="shared" si="236"/>
        <v>#VALUE!</v>
      </c>
      <c r="AK1168" s="77" t="e">
        <f t="shared" si="237"/>
        <v>#VALUE!</v>
      </c>
    </row>
    <row r="1169" spans="1:37" ht="25.05" customHeight="1" x14ac:dyDescent="0.25">
      <c r="A1169" s="269" t="s">
        <v>929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60">
        <f>'Art. 121'!Q1121</f>
        <v>3</v>
      </c>
      <c r="AE1169" s="75" t="str">
        <f t="shared" si="231"/>
        <v>No aplica</v>
      </c>
      <c r="AF1169">
        <f t="shared" si="232"/>
        <v>1.5</v>
      </c>
      <c r="AG1169" s="63" t="str">
        <f t="shared" si="233"/>
        <v>No aplica</v>
      </c>
      <c r="AH1169" s="76" t="e">
        <f t="shared" si="234"/>
        <v>#VALUE!</v>
      </c>
      <c r="AI1169" s="77" t="str">
        <f t="shared" si="235"/>
        <v>No aplica</v>
      </c>
      <c r="AJ1169" s="77" t="e">
        <f t="shared" si="236"/>
        <v>#VALUE!</v>
      </c>
      <c r="AK1169" s="77" t="e">
        <f t="shared" si="237"/>
        <v>#VALUE!</v>
      </c>
    </row>
    <row r="1170" spans="1:37" ht="25.05" customHeight="1" x14ac:dyDescent="0.25">
      <c r="A1170" s="269" t="s">
        <v>930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60">
        <f>'Art. 121'!Q1122</f>
        <v>3</v>
      </c>
      <c r="AE1170" s="75" t="str">
        <f t="shared" si="231"/>
        <v>No aplica</v>
      </c>
      <c r="AF1170">
        <f t="shared" si="232"/>
        <v>1.5</v>
      </c>
      <c r="AG1170" s="63" t="str">
        <f t="shared" si="233"/>
        <v>No aplica</v>
      </c>
      <c r="AH1170" s="76" t="e">
        <f t="shared" si="234"/>
        <v>#VALUE!</v>
      </c>
      <c r="AI1170" s="77" t="str">
        <f t="shared" si="235"/>
        <v>No aplica</v>
      </c>
      <c r="AJ1170" s="77" t="e">
        <f t="shared" si="236"/>
        <v>#VALUE!</v>
      </c>
      <c r="AK1170" s="77" t="e">
        <f t="shared" si="237"/>
        <v>#VALUE!</v>
      </c>
    </row>
    <row r="1171" spans="1:37" ht="25.05" customHeight="1" x14ac:dyDescent="0.25">
      <c r="A1171" s="269" t="s">
        <v>931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60">
        <f>'Art. 121'!Q1123</f>
        <v>3</v>
      </c>
      <c r="AE1171" s="75" t="str">
        <f t="shared" si="231"/>
        <v>No aplica</v>
      </c>
      <c r="AF1171">
        <f t="shared" si="232"/>
        <v>1.5</v>
      </c>
      <c r="AG1171" s="63" t="str">
        <f t="shared" si="233"/>
        <v>No aplica</v>
      </c>
      <c r="AH1171" s="76" t="e">
        <f t="shared" si="234"/>
        <v>#VALUE!</v>
      </c>
      <c r="AI1171" s="77" t="str">
        <f t="shared" si="235"/>
        <v>No aplica</v>
      </c>
      <c r="AJ1171" s="77" t="e">
        <f t="shared" si="236"/>
        <v>#VALUE!</v>
      </c>
      <c r="AK1171" s="77" t="e">
        <f t="shared" si="237"/>
        <v>#VALUE!</v>
      </c>
    </row>
    <row r="1172" spans="1:37" ht="25.05" customHeight="1" x14ac:dyDescent="0.25">
      <c r="A1172" s="269" t="s">
        <v>932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60">
        <f>'Art. 121'!Q1124</f>
        <v>3</v>
      </c>
      <c r="AE1172" s="75" t="str">
        <f t="shared" si="231"/>
        <v>No aplica</v>
      </c>
      <c r="AF1172">
        <f t="shared" si="232"/>
        <v>1.5</v>
      </c>
      <c r="AG1172" s="63" t="str">
        <f t="shared" si="233"/>
        <v>No aplica</v>
      </c>
      <c r="AH1172" s="76" t="e">
        <f t="shared" si="234"/>
        <v>#VALUE!</v>
      </c>
      <c r="AI1172" s="77" t="str">
        <f t="shared" si="235"/>
        <v>No aplica</v>
      </c>
      <c r="AJ1172" s="77" t="e">
        <f t="shared" si="236"/>
        <v>#VALUE!</v>
      </c>
      <c r="AK1172" s="77" t="e">
        <f t="shared" si="237"/>
        <v>#VALUE!</v>
      </c>
    </row>
    <row r="1173" spans="1:37" ht="25.05" customHeight="1" x14ac:dyDescent="0.25">
      <c r="A1173" s="269" t="s">
        <v>933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60">
        <f>'Art. 121'!Q1125</f>
        <v>3</v>
      </c>
      <c r="AE1173" s="75" t="str">
        <f t="shared" si="231"/>
        <v>No aplica</v>
      </c>
      <c r="AF1173">
        <f t="shared" si="232"/>
        <v>1.5</v>
      </c>
      <c r="AG1173" s="63" t="str">
        <f t="shared" si="233"/>
        <v>No aplica</v>
      </c>
      <c r="AH1173" s="76" t="e">
        <f t="shared" si="234"/>
        <v>#VALUE!</v>
      </c>
      <c r="AI1173" s="77" t="str">
        <f t="shared" si="235"/>
        <v>No aplica</v>
      </c>
      <c r="AJ1173" s="77" t="e">
        <f t="shared" si="236"/>
        <v>#VALUE!</v>
      </c>
      <c r="AK1173" s="77" t="e">
        <f t="shared" si="237"/>
        <v>#VALUE!</v>
      </c>
    </row>
    <row r="1174" spans="1:37" ht="25.05" customHeight="1" x14ac:dyDescent="0.25">
      <c r="A1174" s="269" t="s">
        <v>934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60">
        <f>'Art. 121'!Q1126</f>
        <v>3</v>
      </c>
      <c r="AE1174" s="75" t="str">
        <f t="shared" si="231"/>
        <v>No aplica</v>
      </c>
      <c r="AF1174">
        <f t="shared" si="232"/>
        <v>1.5</v>
      </c>
      <c r="AG1174" s="63" t="str">
        <f t="shared" si="233"/>
        <v>No aplica</v>
      </c>
      <c r="AH1174" s="76" t="e">
        <f t="shared" si="234"/>
        <v>#VALUE!</v>
      </c>
      <c r="AI1174" s="77" t="str">
        <f t="shared" si="235"/>
        <v>No aplica</v>
      </c>
      <c r="AJ1174" s="77" t="e">
        <f t="shared" si="236"/>
        <v>#VALUE!</v>
      </c>
      <c r="AK1174" s="77" t="e">
        <f t="shared" si="237"/>
        <v>#VALUE!</v>
      </c>
    </row>
    <row r="1175" spans="1:37" ht="25.05" customHeight="1" x14ac:dyDescent="0.25">
      <c r="A1175" s="269" t="s">
        <v>935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60">
        <f>'Art. 121'!Q1127</f>
        <v>3</v>
      </c>
      <c r="AE1175" s="75" t="str">
        <f t="shared" ref="AE1175:AE1206" si="238">IF(AG1175=1,AK1175,AG1175)</f>
        <v>No aplica</v>
      </c>
      <c r="AF1175">
        <f t="shared" ref="AF1175:AF1206" si="239">AD1175/2</f>
        <v>1.5</v>
      </c>
      <c r="AG1175" s="63" t="str">
        <f t="shared" ref="AG1175:AG1206" si="240">IF(AND(AF1175&gt;=0,AF1175&lt;=1),1,"No aplica")</f>
        <v>No aplica</v>
      </c>
      <c r="AH1175" s="76" t="e">
        <f t="shared" ref="AH1175:AH1206" si="241">AD1175/(AG1175*2)</f>
        <v>#VALUE!</v>
      </c>
      <c r="AI1175" s="77" t="str">
        <f t="shared" ref="AI1175:AI1206" si="242">IF(AG1175=1,AG1175/$AG$1249,"No aplica")</f>
        <v>No aplica</v>
      </c>
      <c r="AJ1175" s="77" t="e">
        <f t="shared" ref="AJ1175:AJ1206" si="243">AF1175*AI1175</f>
        <v>#VALUE!</v>
      </c>
      <c r="AK1175" s="77" t="e">
        <f t="shared" ref="AK1175:AK1206" si="244">AJ1175*$AE$23</f>
        <v>#VALUE!</v>
      </c>
    </row>
    <row r="1176" spans="1:37" ht="25.05" customHeight="1" x14ac:dyDescent="0.25">
      <c r="A1176" s="269" t="s">
        <v>936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60">
        <f>'Art. 121'!Q1128</f>
        <v>3</v>
      </c>
      <c r="AE1176" s="75" t="str">
        <f t="shared" si="238"/>
        <v>No aplica</v>
      </c>
      <c r="AF1176">
        <f t="shared" si="239"/>
        <v>1.5</v>
      </c>
      <c r="AG1176" s="63" t="str">
        <f t="shared" si="240"/>
        <v>No aplica</v>
      </c>
      <c r="AH1176" s="76" t="e">
        <f t="shared" si="241"/>
        <v>#VALUE!</v>
      </c>
      <c r="AI1176" s="77" t="str">
        <f t="shared" si="242"/>
        <v>No aplica</v>
      </c>
      <c r="AJ1176" s="77" t="e">
        <f t="shared" si="243"/>
        <v>#VALUE!</v>
      </c>
      <c r="AK1176" s="77" t="e">
        <f t="shared" si="244"/>
        <v>#VALUE!</v>
      </c>
    </row>
    <row r="1177" spans="1:37" ht="25.05" customHeight="1" x14ac:dyDescent="0.25">
      <c r="A1177" s="269" t="s">
        <v>937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60">
        <f>'Art. 121'!Q1129</f>
        <v>3</v>
      </c>
      <c r="AE1177" s="75" t="str">
        <f t="shared" si="238"/>
        <v>No aplica</v>
      </c>
      <c r="AF1177">
        <f t="shared" si="239"/>
        <v>1.5</v>
      </c>
      <c r="AG1177" s="63" t="str">
        <f t="shared" si="240"/>
        <v>No aplica</v>
      </c>
      <c r="AH1177" s="76" t="e">
        <f t="shared" si="241"/>
        <v>#VALUE!</v>
      </c>
      <c r="AI1177" s="77" t="str">
        <f t="shared" si="242"/>
        <v>No aplica</v>
      </c>
      <c r="AJ1177" s="77" t="e">
        <f t="shared" si="243"/>
        <v>#VALUE!</v>
      </c>
      <c r="AK1177" s="77" t="e">
        <f t="shared" si="244"/>
        <v>#VALUE!</v>
      </c>
    </row>
    <row r="1178" spans="1:37" ht="25.05" customHeight="1" x14ac:dyDescent="0.25">
      <c r="A1178" s="269" t="s">
        <v>938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60">
        <f>'Art. 121'!Q1130</f>
        <v>3</v>
      </c>
      <c r="AE1178" s="75" t="str">
        <f t="shared" si="238"/>
        <v>No aplica</v>
      </c>
      <c r="AF1178">
        <f t="shared" si="239"/>
        <v>1.5</v>
      </c>
      <c r="AG1178" s="63" t="str">
        <f t="shared" si="240"/>
        <v>No aplica</v>
      </c>
      <c r="AH1178" s="76" t="e">
        <f t="shared" si="241"/>
        <v>#VALUE!</v>
      </c>
      <c r="AI1178" s="77" t="str">
        <f t="shared" si="242"/>
        <v>No aplica</v>
      </c>
      <c r="AJ1178" s="77" t="e">
        <f t="shared" si="243"/>
        <v>#VALUE!</v>
      </c>
      <c r="AK1178" s="77" t="e">
        <f t="shared" si="244"/>
        <v>#VALUE!</v>
      </c>
    </row>
    <row r="1179" spans="1:37" ht="25.05" customHeight="1" x14ac:dyDescent="0.25">
      <c r="A1179" s="269" t="s">
        <v>939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60">
        <f>'Art. 121'!Q1131</f>
        <v>3</v>
      </c>
      <c r="AE1179" s="75" t="str">
        <f t="shared" si="238"/>
        <v>No aplica</v>
      </c>
      <c r="AF1179">
        <f t="shared" si="239"/>
        <v>1.5</v>
      </c>
      <c r="AG1179" s="63" t="str">
        <f t="shared" si="240"/>
        <v>No aplica</v>
      </c>
      <c r="AH1179" s="76" t="e">
        <f t="shared" si="241"/>
        <v>#VALUE!</v>
      </c>
      <c r="AI1179" s="77" t="str">
        <f t="shared" si="242"/>
        <v>No aplica</v>
      </c>
      <c r="AJ1179" s="77" t="e">
        <f t="shared" si="243"/>
        <v>#VALUE!</v>
      </c>
      <c r="AK1179" s="77" t="e">
        <f t="shared" si="244"/>
        <v>#VALUE!</v>
      </c>
    </row>
    <row r="1180" spans="1:37" ht="25.05" customHeight="1" x14ac:dyDescent="0.25">
      <c r="A1180" s="269" t="s">
        <v>940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60">
        <f>'Art. 121'!Q1132</f>
        <v>3</v>
      </c>
      <c r="AE1180" s="75" t="str">
        <f t="shared" si="238"/>
        <v>No aplica</v>
      </c>
      <c r="AF1180">
        <f t="shared" si="239"/>
        <v>1.5</v>
      </c>
      <c r="AG1180" s="63" t="str">
        <f t="shared" si="240"/>
        <v>No aplica</v>
      </c>
      <c r="AH1180" s="76" t="e">
        <f t="shared" si="241"/>
        <v>#VALUE!</v>
      </c>
      <c r="AI1180" s="77" t="str">
        <f t="shared" si="242"/>
        <v>No aplica</v>
      </c>
      <c r="AJ1180" s="77" t="e">
        <f t="shared" si="243"/>
        <v>#VALUE!</v>
      </c>
      <c r="AK1180" s="77" t="e">
        <f t="shared" si="244"/>
        <v>#VALUE!</v>
      </c>
    </row>
    <row r="1181" spans="1:37" ht="25.05" customHeight="1" x14ac:dyDescent="0.25">
      <c r="A1181" s="269" t="s">
        <v>941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60">
        <f>'Art. 121'!Q1133</f>
        <v>3</v>
      </c>
      <c r="AE1181" s="75" t="str">
        <f t="shared" si="238"/>
        <v>No aplica</v>
      </c>
      <c r="AF1181">
        <f t="shared" si="239"/>
        <v>1.5</v>
      </c>
      <c r="AG1181" s="63" t="str">
        <f t="shared" si="240"/>
        <v>No aplica</v>
      </c>
      <c r="AH1181" s="76" t="e">
        <f t="shared" si="241"/>
        <v>#VALUE!</v>
      </c>
      <c r="AI1181" s="77" t="str">
        <f t="shared" si="242"/>
        <v>No aplica</v>
      </c>
      <c r="AJ1181" s="77" t="e">
        <f t="shared" si="243"/>
        <v>#VALUE!</v>
      </c>
      <c r="AK1181" s="77" t="e">
        <f t="shared" si="244"/>
        <v>#VALUE!</v>
      </c>
    </row>
    <row r="1182" spans="1:37" ht="25.05" customHeight="1" x14ac:dyDescent="0.25">
      <c r="A1182" s="269" t="s">
        <v>942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60">
        <f>'Art. 121'!Q1134</f>
        <v>3</v>
      </c>
      <c r="AE1182" s="75" t="str">
        <f t="shared" si="238"/>
        <v>No aplica</v>
      </c>
      <c r="AF1182">
        <f t="shared" si="239"/>
        <v>1.5</v>
      </c>
      <c r="AG1182" s="63" t="str">
        <f t="shared" si="240"/>
        <v>No aplica</v>
      </c>
      <c r="AH1182" s="76" t="e">
        <f t="shared" si="241"/>
        <v>#VALUE!</v>
      </c>
      <c r="AI1182" s="77" t="str">
        <f t="shared" si="242"/>
        <v>No aplica</v>
      </c>
      <c r="AJ1182" s="77" t="e">
        <f t="shared" si="243"/>
        <v>#VALUE!</v>
      </c>
      <c r="AK1182" s="77" t="e">
        <f t="shared" si="244"/>
        <v>#VALUE!</v>
      </c>
    </row>
    <row r="1183" spans="1:37" ht="25.05" customHeight="1" x14ac:dyDescent="0.25">
      <c r="A1183" s="269" t="s">
        <v>943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60">
        <f>'Art. 121'!Q1135</f>
        <v>3</v>
      </c>
      <c r="AE1183" s="75" t="str">
        <f t="shared" si="238"/>
        <v>No aplica</v>
      </c>
      <c r="AF1183">
        <f t="shared" si="239"/>
        <v>1.5</v>
      </c>
      <c r="AG1183" s="63" t="str">
        <f t="shared" si="240"/>
        <v>No aplica</v>
      </c>
      <c r="AH1183" s="76" t="e">
        <f t="shared" si="241"/>
        <v>#VALUE!</v>
      </c>
      <c r="AI1183" s="77" t="str">
        <f t="shared" si="242"/>
        <v>No aplica</v>
      </c>
      <c r="AJ1183" s="77" t="e">
        <f t="shared" si="243"/>
        <v>#VALUE!</v>
      </c>
      <c r="AK1183" s="77" t="e">
        <f t="shared" si="244"/>
        <v>#VALUE!</v>
      </c>
    </row>
    <row r="1184" spans="1:37" ht="25.05" customHeight="1" x14ac:dyDescent="0.25">
      <c r="A1184" s="269" t="s">
        <v>944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60">
        <f>'Art. 121'!Q1136</f>
        <v>3</v>
      </c>
      <c r="AE1184" s="75" t="str">
        <f t="shared" si="238"/>
        <v>No aplica</v>
      </c>
      <c r="AF1184">
        <f t="shared" si="239"/>
        <v>1.5</v>
      </c>
      <c r="AG1184" s="63" t="str">
        <f t="shared" si="240"/>
        <v>No aplica</v>
      </c>
      <c r="AH1184" s="76" t="e">
        <f t="shared" si="241"/>
        <v>#VALUE!</v>
      </c>
      <c r="AI1184" s="77" t="str">
        <f t="shared" si="242"/>
        <v>No aplica</v>
      </c>
      <c r="AJ1184" s="77" t="e">
        <f t="shared" si="243"/>
        <v>#VALUE!</v>
      </c>
      <c r="AK1184" s="77" t="e">
        <f t="shared" si="244"/>
        <v>#VALUE!</v>
      </c>
    </row>
    <row r="1185" spans="1:37" ht="25.05" customHeight="1" x14ac:dyDescent="0.25">
      <c r="A1185" s="269" t="s">
        <v>945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60">
        <f>'Art. 121'!Q1137</f>
        <v>3</v>
      </c>
      <c r="AE1185" s="75" t="str">
        <f t="shared" si="238"/>
        <v>No aplica</v>
      </c>
      <c r="AF1185">
        <f t="shared" si="239"/>
        <v>1.5</v>
      </c>
      <c r="AG1185" s="63" t="str">
        <f t="shared" si="240"/>
        <v>No aplica</v>
      </c>
      <c r="AH1185" s="76" t="e">
        <f t="shared" si="241"/>
        <v>#VALUE!</v>
      </c>
      <c r="AI1185" s="77" t="str">
        <f t="shared" si="242"/>
        <v>No aplica</v>
      </c>
      <c r="AJ1185" s="77" t="e">
        <f t="shared" si="243"/>
        <v>#VALUE!</v>
      </c>
      <c r="AK1185" s="77" t="e">
        <f t="shared" si="244"/>
        <v>#VALUE!</v>
      </c>
    </row>
    <row r="1186" spans="1:37" ht="25.05" customHeight="1" x14ac:dyDescent="0.25">
      <c r="A1186" s="269" t="s">
        <v>946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60">
        <f>'Art. 121'!Q1138</f>
        <v>3</v>
      </c>
      <c r="AE1186" s="75" t="str">
        <f t="shared" si="238"/>
        <v>No aplica</v>
      </c>
      <c r="AF1186">
        <f t="shared" si="239"/>
        <v>1.5</v>
      </c>
      <c r="AG1186" s="63" t="str">
        <f t="shared" si="240"/>
        <v>No aplica</v>
      </c>
      <c r="AH1186" s="76" t="e">
        <f t="shared" si="241"/>
        <v>#VALUE!</v>
      </c>
      <c r="AI1186" s="77" t="str">
        <f t="shared" si="242"/>
        <v>No aplica</v>
      </c>
      <c r="AJ1186" s="77" t="e">
        <f t="shared" si="243"/>
        <v>#VALUE!</v>
      </c>
      <c r="AK1186" s="77" t="e">
        <f t="shared" si="244"/>
        <v>#VALUE!</v>
      </c>
    </row>
    <row r="1187" spans="1:37" ht="25.05" customHeight="1" x14ac:dyDescent="0.25">
      <c r="A1187" s="269" t="s">
        <v>947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60">
        <f>'Art. 121'!Q1139</f>
        <v>3</v>
      </c>
      <c r="AE1187" s="75" t="str">
        <f t="shared" si="238"/>
        <v>No aplica</v>
      </c>
      <c r="AF1187">
        <f t="shared" si="239"/>
        <v>1.5</v>
      </c>
      <c r="AG1187" s="63" t="str">
        <f t="shared" si="240"/>
        <v>No aplica</v>
      </c>
      <c r="AH1187" s="76" t="e">
        <f t="shared" si="241"/>
        <v>#VALUE!</v>
      </c>
      <c r="AI1187" s="77" t="str">
        <f t="shared" si="242"/>
        <v>No aplica</v>
      </c>
      <c r="AJ1187" s="77" t="e">
        <f t="shared" si="243"/>
        <v>#VALUE!</v>
      </c>
      <c r="AK1187" s="77" t="e">
        <f t="shared" si="244"/>
        <v>#VALUE!</v>
      </c>
    </row>
    <row r="1188" spans="1:37" ht="25.05" customHeight="1" x14ac:dyDescent="0.25">
      <c r="A1188" s="269" t="s">
        <v>948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60">
        <f>'Art. 121'!Q1140</f>
        <v>3</v>
      </c>
      <c r="AE1188" s="75" t="str">
        <f t="shared" si="238"/>
        <v>No aplica</v>
      </c>
      <c r="AF1188">
        <f t="shared" si="239"/>
        <v>1.5</v>
      </c>
      <c r="AG1188" s="63" t="str">
        <f t="shared" si="240"/>
        <v>No aplica</v>
      </c>
      <c r="AH1188" s="76" t="e">
        <f t="shared" si="241"/>
        <v>#VALUE!</v>
      </c>
      <c r="AI1188" s="77" t="str">
        <f t="shared" si="242"/>
        <v>No aplica</v>
      </c>
      <c r="AJ1188" s="77" t="e">
        <f t="shared" si="243"/>
        <v>#VALUE!</v>
      </c>
      <c r="AK1188" s="77" t="e">
        <f t="shared" si="244"/>
        <v>#VALUE!</v>
      </c>
    </row>
    <row r="1189" spans="1:37" ht="25.05" customHeight="1" x14ac:dyDescent="0.25">
      <c r="A1189" s="269" t="s">
        <v>949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60">
        <f>'Art. 121'!Q1141</f>
        <v>3</v>
      </c>
      <c r="AE1189" s="75" t="str">
        <f t="shared" si="238"/>
        <v>No aplica</v>
      </c>
      <c r="AF1189">
        <f t="shared" si="239"/>
        <v>1.5</v>
      </c>
      <c r="AG1189" s="63" t="str">
        <f t="shared" si="240"/>
        <v>No aplica</v>
      </c>
      <c r="AH1189" s="76" t="e">
        <f t="shared" si="241"/>
        <v>#VALUE!</v>
      </c>
      <c r="AI1189" s="77" t="str">
        <f t="shared" si="242"/>
        <v>No aplica</v>
      </c>
      <c r="AJ1189" s="77" t="e">
        <f t="shared" si="243"/>
        <v>#VALUE!</v>
      </c>
      <c r="AK1189" s="77" t="e">
        <f t="shared" si="244"/>
        <v>#VALUE!</v>
      </c>
    </row>
    <row r="1190" spans="1:37" ht="25.05" customHeight="1" x14ac:dyDescent="0.25">
      <c r="A1190" s="269" t="s">
        <v>950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60">
        <f>'Art. 121'!Q1142</f>
        <v>3</v>
      </c>
      <c r="AE1190" s="75" t="str">
        <f t="shared" si="238"/>
        <v>No aplica</v>
      </c>
      <c r="AF1190">
        <f t="shared" si="239"/>
        <v>1.5</v>
      </c>
      <c r="AG1190" s="63" t="str">
        <f t="shared" si="240"/>
        <v>No aplica</v>
      </c>
      <c r="AH1190" s="76" t="e">
        <f t="shared" si="241"/>
        <v>#VALUE!</v>
      </c>
      <c r="AI1190" s="77" t="str">
        <f t="shared" si="242"/>
        <v>No aplica</v>
      </c>
      <c r="AJ1190" s="77" t="e">
        <f t="shared" si="243"/>
        <v>#VALUE!</v>
      </c>
      <c r="AK1190" s="77" t="e">
        <f t="shared" si="244"/>
        <v>#VALUE!</v>
      </c>
    </row>
    <row r="1191" spans="1:37" ht="25.05" customHeight="1" x14ac:dyDescent="0.25">
      <c r="A1191" s="269" t="s">
        <v>951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60">
        <f>'Art. 121'!Q1143</f>
        <v>3</v>
      </c>
      <c r="AE1191" s="75" t="str">
        <f t="shared" si="238"/>
        <v>No aplica</v>
      </c>
      <c r="AF1191">
        <f t="shared" si="239"/>
        <v>1.5</v>
      </c>
      <c r="AG1191" s="63" t="str">
        <f t="shared" si="240"/>
        <v>No aplica</v>
      </c>
      <c r="AH1191" s="76" t="e">
        <f t="shared" si="241"/>
        <v>#VALUE!</v>
      </c>
      <c r="AI1191" s="77" t="str">
        <f t="shared" si="242"/>
        <v>No aplica</v>
      </c>
      <c r="AJ1191" s="77" t="e">
        <f t="shared" si="243"/>
        <v>#VALUE!</v>
      </c>
      <c r="AK1191" s="77" t="e">
        <f t="shared" si="244"/>
        <v>#VALUE!</v>
      </c>
    </row>
    <row r="1192" spans="1:37" ht="25.05" customHeight="1" x14ac:dyDescent="0.25">
      <c r="A1192" s="269" t="s">
        <v>952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60">
        <f>'Art. 121'!Q1144</f>
        <v>3</v>
      </c>
      <c r="AE1192" s="75" t="str">
        <f t="shared" si="238"/>
        <v>No aplica</v>
      </c>
      <c r="AF1192">
        <f t="shared" si="239"/>
        <v>1.5</v>
      </c>
      <c r="AG1192" s="63" t="str">
        <f t="shared" si="240"/>
        <v>No aplica</v>
      </c>
      <c r="AH1192" s="76" t="e">
        <f t="shared" si="241"/>
        <v>#VALUE!</v>
      </c>
      <c r="AI1192" s="77" t="str">
        <f t="shared" si="242"/>
        <v>No aplica</v>
      </c>
      <c r="AJ1192" s="77" t="e">
        <f t="shared" si="243"/>
        <v>#VALUE!</v>
      </c>
      <c r="AK1192" s="77" t="e">
        <f t="shared" si="244"/>
        <v>#VALUE!</v>
      </c>
    </row>
    <row r="1193" spans="1:37" ht="25.05" customHeight="1" x14ac:dyDescent="0.25">
      <c r="A1193" s="269" t="s">
        <v>953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60">
        <f>'Art. 121'!Q1145</f>
        <v>3</v>
      </c>
      <c r="AE1193" s="75" t="str">
        <f t="shared" si="238"/>
        <v>No aplica</v>
      </c>
      <c r="AF1193">
        <f t="shared" si="239"/>
        <v>1.5</v>
      </c>
      <c r="AG1193" s="63" t="str">
        <f t="shared" si="240"/>
        <v>No aplica</v>
      </c>
      <c r="AH1193" s="76" t="e">
        <f t="shared" si="241"/>
        <v>#VALUE!</v>
      </c>
      <c r="AI1193" s="77" t="str">
        <f t="shared" si="242"/>
        <v>No aplica</v>
      </c>
      <c r="AJ1193" s="77" t="e">
        <f t="shared" si="243"/>
        <v>#VALUE!</v>
      </c>
      <c r="AK1193" s="77" t="e">
        <f t="shared" si="244"/>
        <v>#VALUE!</v>
      </c>
    </row>
    <row r="1194" spans="1:37" ht="25.05" customHeight="1" x14ac:dyDescent="0.25">
      <c r="A1194" s="269" t="s">
        <v>954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60">
        <f>'Art. 121'!Q1146</f>
        <v>3</v>
      </c>
      <c r="AE1194" s="75" t="str">
        <f t="shared" si="238"/>
        <v>No aplica</v>
      </c>
      <c r="AF1194">
        <f t="shared" si="239"/>
        <v>1.5</v>
      </c>
      <c r="AG1194" s="63" t="str">
        <f t="shared" si="240"/>
        <v>No aplica</v>
      </c>
      <c r="AH1194" s="76" t="e">
        <f t="shared" si="241"/>
        <v>#VALUE!</v>
      </c>
      <c r="AI1194" s="77" t="str">
        <f t="shared" si="242"/>
        <v>No aplica</v>
      </c>
      <c r="AJ1194" s="77" t="e">
        <f t="shared" si="243"/>
        <v>#VALUE!</v>
      </c>
      <c r="AK1194" s="77" t="e">
        <f t="shared" si="244"/>
        <v>#VALUE!</v>
      </c>
    </row>
    <row r="1195" spans="1:37" ht="25.05" customHeight="1" x14ac:dyDescent="0.25">
      <c r="A1195" s="269" t="s">
        <v>955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60">
        <f>'Art. 121'!Q1147</f>
        <v>3</v>
      </c>
      <c r="AE1195" s="75" t="str">
        <f t="shared" si="238"/>
        <v>No aplica</v>
      </c>
      <c r="AF1195">
        <f t="shared" si="239"/>
        <v>1.5</v>
      </c>
      <c r="AG1195" s="63" t="str">
        <f t="shared" si="240"/>
        <v>No aplica</v>
      </c>
      <c r="AH1195" s="76" t="e">
        <f t="shared" si="241"/>
        <v>#VALUE!</v>
      </c>
      <c r="AI1195" s="77" t="str">
        <f t="shared" si="242"/>
        <v>No aplica</v>
      </c>
      <c r="AJ1195" s="77" t="e">
        <f t="shared" si="243"/>
        <v>#VALUE!</v>
      </c>
      <c r="AK1195" s="77" t="e">
        <f t="shared" si="244"/>
        <v>#VALUE!</v>
      </c>
    </row>
    <row r="1196" spans="1:37" ht="25.05" customHeight="1" x14ac:dyDescent="0.25">
      <c r="A1196" s="269" t="s">
        <v>956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60">
        <f>'Art. 121'!Q1148</f>
        <v>3</v>
      </c>
      <c r="AE1196" s="75" t="str">
        <f t="shared" si="238"/>
        <v>No aplica</v>
      </c>
      <c r="AF1196">
        <f t="shared" si="239"/>
        <v>1.5</v>
      </c>
      <c r="AG1196" s="63" t="str">
        <f t="shared" si="240"/>
        <v>No aplica</v>
      </c>
      <c r="AH1196" s="76" t="e">
        <f t="shared" si="241"/>
        <v>#VALUE!</v>
      </c>
      <c r="AI1196" s="77" t="str">
        <f t="shared" si="242"/>
        <v>No aplica</v>
      </c>
      <c r="AJ1196" s="77" t="e">
        <f t="shared" si="243"/>
        <v>#VALUE!</v>
      </c>
      <c r="AK1196" s="77" t="e">
        <f t="shared" si="244"/>
        <v>#VALUE!</v>
      </c>
    </row>
    <row r="1197" spans="1:37" ht="25.05" customHeight="1" x14ac:dyDescent="0.25">
      <c r="A1197" s="269" t="s">
        <v>957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60">
        <f>'Art. 121'!Q1149</f>
        <v>3</v>
      </c>
      <c r="AE1197" s="75" t="str">
        <f t="shared" si="238"/>
        <v>No aplica</v>
      </c>
      <c r="AF1197">
        <f t="shared" si="239"/>
        <v>1.5</v>
      </c>
      <c r="AG1197" s="63" t="str">
        <f t="shared" si="240"/>
        <v>No aplica</v>
      </c>
      <c r="AH1197" s="76" t="e">
        <f t="shared" si="241"/>
        <v>#VALUE!</v>
      </c>
      <c r="AI1197" s="77" t="str">
        <f t="shared" si="242"/>
        <v>No aplica</v>
      </c>
      <c r="AJ1197" s="77" t="e">
        <f t="shared" si="243"/>
        <v>#VALUE!</v>
      </c>
      <c r="AK1197" s="77" t="e">
        <f t="shared" si="244"/>
        <v>#VALUE!</v>
      </c>
    </row>
    <row r="1198" spans="1:37" ht="25.05" customHeight="1" x14ac:dyDescent="0.25">
      <c r="A1198" s="269" t="s">
        <v>958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60">
        <f>'Art. 121'!Q1150</f>
        <v>3</v>
      </c>
      <c r="AE1198" s="75" t="str">
        <f t="shared" si="238"/>
        <v>No aplica</v>
      </c>
      <c r="AF1198">
        <f t="shared" si="239"/>
        <v>1.5</v>
      </c>
      <c r="AG1198" s="63" t="str">
        <f t="shared" si="240"/>
        <v>No aplica</v>
      </c>
      <c r="AH1198" s="76" t="e">
        <f t="shared" si="241"/>
        <v>#VALUE!</v>
      </c>
      <c r="AI1198" s="77" t="str">
        <f t="shared" si="242"/>
        <v>No aplica</v>
      </c>
      <c r="AJ1198" s="77" t="e">
        <f t="shared" si="243"/>
        <v>#VALUE!</v>
      </c>
      <c r="AK1198" s="77" t="e">
        <f t="shared" si="244"/>
        <v>#VALUE!</v>
      </c>
    </row>
    <row r="1199" spans="1:37" ht="25.05" customHeight="1" x14ac:dyDescent="0.25">
      <c r="A1199" s="269" t="s">
        <v>959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60">
        <f>'Art. 121'!Q1151</f>
        <v>3</v>
      </c>
      <c r="AE1199" s="75" t="str">
        <f t="shared" si="238"/>
        <v>No aplica</v>
      </c>
      <c r="AF1199">
        <f t="shared" si="239"/>
        <v>1.5</v>
      </c>
      <c r="AG1199" s="63" t="str">
        <f t="shared" si="240"/>
        <v>No aplica</v>
      </c>
      <c r="AH1199" s="76" t="e">
        <f t="shared" si="241"/>
        <v>#VALUE!</v>
      </c>
      <c r="AI1199" s="77" t="str">
        <f t="shared" si="242"/>
        <v>No aplica</v>
      </c>
      <c r="AJ1199" s="77" t="e">
        <f t="shared" si="243"/>
        <v>#VALUE!</v>
      </c>
      <c r="AK1199" s="77" t="e">
        <f t="shared" si="244"/>
        <v>#VALUE!</v>
      </c>
    </row>
    <row r="1200" spans="1:37" ht="25.05" customHeight="1" x14ac:dyDescent="0.25">
      <c r="A1200" s="269" t="s">
        <v>960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60">
        <f>'Art. 121'!Q1152</f>
        <v>3</v>
      </c>
      <c r="AE1200" s="75" t="str">
        <f t="shared" si="238"/>
        <v>No aplica</v>
      </c>
      <c r="AF1200">
        <f t="shared" si="239"/>
        <v>1.5</v>
      </c>
      <c r="AG1200" s="63" t="str">
        <f t="shared" si="240"/>
        <v>No aplica</v>
      </c>
      <c r="AH1200" s="76" t="e">
        <f t="shared" si="241"/>
        <v>#VALUE!</v>
      </c>
      <c r="AI1200" s="77" t="str">
        <f t="shared" si="242"/>
        <v>No aplica</v>
      </c>
      <c r="AJ1200" s="77" t="e">
        <f t="shared" si="243"/>
        <v>#VALUE!</v>
      </c>
      <c r="AK1200" s="77" t="e">
        <f t="shared" si="244"/>
        <v>#VALUE!</v>
      </c>
    </row>
    <row r="1201" spans="1:37" ht="25.05" customHeight="1" x14ac:dyDescent="0.25">
      <c r="A1201" s="269" t="s">
        <v>961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60">
        <f>'Art. 121'!Q1153</f>
        <v>3</v>
      </c>
      <c r="AE1201" s="75" t="str">
        <f t="shared" si="238"/>
        <v>No aplica</v>
      </c>
      <c r="AF1201">
        <f t="shared" si="239"/>
        <v>1.5</v>
      </c>
      <c r="AG1201" s="63" t="str">
        <f t="shared" si="240"/>
        <v>No aplica</v>
      </c>
      <c r="AH1201" s="76" t="e">
        <f t="shared" si="241"/>
        <v>#VALUE!</v>
      </c>
      <c r="AI1201" s="77" t="str">
        <f t="shared" si="242"/>
        <v>No aplica</v>
      </c>
      <c r="AJ1201" s="77" t="e">
        <f t="shared" si="243"/>
        <v>#VALUE!</v>
      </c>
      <c r="AK1201" s="77" t="e">
        <f t="shared" si="244"/>
        <v>#VALUE!</v>
      </c>
    </row>
    <row r="1202" spans="1:37" ht="25.05" customHeight="1" x14ac:dyDescent="0.25">
      <c r="A1202" s="269" t="s">
        <v>962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60">
        <f>'Art. 121'!Q1154</f>
        <v>3</v>
      </c>
      <c r="AE1202" s="75" t="str">
        <f t="shared" si="238"/>
        <v>No aplica</v>
      </c>
      <c r="AF1202">
        <f t="shared" si="239"/>
        <v>1.5</v>
      </c>
      <c r="AG1202" s="63" t="str">
        <f t="shared" si="240"/>
        <v>No aplica</v>
      </c>
      <c r="AH1202" s="76" t="e">
        <f t="shared" si="241"/>
        <v>#VALUE!</v>
      </c>
      <c r="AI1202" s="77" t="str">
        <f t="shared" si="242"/>
        <v>No aplica</v>
      </c>
      <c r="AJ1202" s="77" t="e">
        <f t="shared" si="243"/>
        <v>#VALUE!</v>
      </c>
      <c r="AK1202" s="77" t="e">
        <f t="shared" si="244"/>
        <v>#VALUE!</v>
      </c>
    </row>
    <row r="1203" spans="1:37" ht="25.05" customHeight="1" x14ac:dyDescent="0.25">
      <c r="A1203" s="269" t="s">
        <v>963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60">
        <f>'Art. 121'!Q1155</f>
        <v>3</v>
      </c>
      <c r="AE1203" s="75" t="str">
        <f t="shared" si="238"/>
        <v>No aplica</v>
      </c>
      <c r="AF1203">
        <f t="shared" si="239"/>
        <v>1.5</v>
      </c>
      <c r="AG1203" s="63" t="str">
        <f t="shared" si="240"/>
        <v>No aplica</v>
      </c>
      <c r="AH1203" s="76" t="e">
        <f t="shared" si="241"/>
        <v>#VALUE!</v>
      </c>
      <c r="AI1203" s="77" t="str">
        <f t="shared" si="242"/>
        <v>No aplica</v>
      </c>
      <c r="AJ1203" s="77" t="e">
        <f t="shared" si="243"/>
        <v>#VALUE!</v>
      </c>
      <c r="AK1203" s="77" t="e">
        <f t="shared" si="244"/>
        <v>#VALUE!</v>
      </c>
    </row>
    <row r="1204" spans="1:37" ht="25.05" customHeight="1" x14ac:dyDescent="0.25">
      <c r="A1204" s="269" t="s">
        <v>964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60">
        <f>'Art. 121'!Q1156</f>
        <v>3</v>
      </c>
      <c r="AE1204" s="75" t="str">
        <f t="shared" si="238"/>
        <v>No aplica</v>
      </c>
      <c r="AF1204">
        <f t="shared" si="239"/>
        <v>1.5</v>
      </c>
      <c r="AG1204" s="63" t="str">
        <f t="shared" si="240"/>
        <v>No aplica</v>
      </c>
      <c r="AH1204" s="76" t="e">
        <f t="shared" si="241"/>
        <v>#VALUE!</v>
      </c>
      <c r="AI1204" s="77" t="str">
        <f t="shared" si="242"/>
        <v>No aplica</v>
      </c>
      <c r="AJ1204" s="77" t="e">
        <f t="shared" si="243"/>
        <v>#VALUE!</v>
      </c>
      <c r="AK1204" s="77" t="e">
        <f t="shared" si="244"/>
        <v>#VALUE!</v>
      </c>
    </row>
    <row r="1205" spans="1:37" ht="25.05" customHeight="1" x14ac:dyDescent="0.25">
      <c r="A1205" s="269" t="s">
        <v>965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60">
        <f>'Art. 121'!Q1157</f>
        <v>3</v>
      </c>
      <c r="AE1205" s="75" t="str">
        <f t="shared" si="238"/>
        <v>No aplica</v>
      </c>
      <c r="AF1205">
        <f t="shared" si="239"/>
        <v>1.5</v>
      </c>
      <c r="AG1205" s="63" t="str">
        <f t="shared" si="240"/>
        <v>No aplica</v>
      </c>
      <c r="AH1205" s="76" t="e">
        <f t="shared" si="241"/>
        <v>#VALUE!</v>
      </c>
      <c r="AI1205" s="77" t="str">
        <f t="shared" si="242"/>
        <v>No aplica</v>
      </c>
      <c r="AJ1205" s="77" t="e">
        <f t="shared" si="243"/>
        <v>#VALUE!</v>
      </c>
      <c r="AK1205" s="77" t="e">
        <f t="shared" si="244"/>
        <v>#VALUE!</v>
      </c>
    </row>
    <row r="1206" spans="1:37" ht="25.05" customHeight="1" x14ac:dyDescent="0.25">
      <c r="A1206" s="269" t="s">
        <v>966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60">
        <f>'Art. 121'!Q1158</f>
        <v>3</v>
      </c>
      <c r="AE1206" s="75" t="str">
        <f t="shared" si="238"/>
        <v>No aplica</v>
      </c>
      <c r="AF1206">
        <f t="shared" si="239"/>
        <v>1.5</v>
      </c>
      <c r="AG1206" s="63" t="str">
        <f t="shared" si="240"/>
        <v>No aplica</v>
      </c>
      <c r="AH1206" s="76" t="e">
        <f t="shared" si="241"/>
        <v>#VALUE!</v>
      </c>
      <c r="AI1206" s="77" t="str">
        <f t="shared" si="242"/>
        <v>No aplica</v>
      </c>
      <c r="AJ1206" s="77" t="e">
        <f t="shared" si="243"/>
        <v>#VALUE!</v>
      </c>
      <c r="AK1206" s="77" t="e">
        <f t="shared" si="244"/>
        <v>#VALUE!</v>
      </c>
    </row>
    <row r="1207" spans="1:37" ht="25.05" customHeight="1" x14ac:dyDescent="0.25">
      <c r="A1207" s="269" t="s">
        <v>967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60">
        <f>'Art. 121'!Q1159</f>
        <v>3</v>
      </c>
      <c r="AE1207" s="75" t="str">
        <f t="shared" ref="AE1207:AE1238" si="245">IF(AG1207=1,AK1207,AG1207)</f>
        <v>No aplica</v>
      </c>
      <c r="AF1207">
        <f t="shared" ref="AF1207:AF1238" si="246">AD1207/2</f>
        <v>1.5</v>
      </c>
      <c r="AG1207" s="63" t="str">
        <f t="shared" ref="AG1207:AG1238" si="247">IF(AND(AF1207&gt;=0,AF1207&lt;=1),1,"No aplica")</f>
        <v>No aplica</v>
      </c>
      <c r="AH1207" s="76" t="e">
        <f t="shared" ref="AH1207:AH1238" si="248">AD1207/(AG1207*2)</f>
        <v>#VALUE!</v>
      </c>
      <c r="AI1207" s="77" t="str">
        <f t="shared" ref="AI1207:AI1238" si="249">IF(AG1207=1,AG1207/$AG$1249,"No aplica")</f>
        <v>No aplica</v>
      </c>
      <c r="AJ1207" s="77" t="e">
        <f t="shared" ref="AJ1207:AJ1238" si="250">AF1207*AI1207</f>
        <v>#VALUE!</v>
      </c>
      <c r="AK1207" s="77" t="e">
        <f t="shared" ref="AK1207:AK1238" si="251">AJ1207*$AE$23</f>
        <v>#VALUE!</v>
      </c>
    </row>
    <row r="1208" spans="1:37" ht="25.05" customHeight="1" x14ac:dyDescent="0.25">
      <c r="A1208" s="269" t="s">
        <v>968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60">
        <f>'Art. 121'!Q1160</f>
        <v>3</v>
      </c>
      <c r="AE1208" s="75" t="str">
        <f t="shared" si="245"/>
        <v>No aplica</v>
      </c>
      <c r="AF1208">
        <f t="shared" si="246"/>
        <v>1.5</v>
      </c>
      <c r="AG1208" s="63" t="str">
        <f t="shared" si="247"/>
        <v>No aplica</v>
      </c>
      <c r="AH1208" s="76" t="e">
        <f t="shared" si="248"/>
        <v>#VALUE!</v>
      </c>
      <c r="AI1208" s="77" t="str">
        <f t="shared" si="249"/>
        <v>No aplica</v>
      </c>
      <c r="AJ1208" s="77" t="e">
        <f t="shared" si="250"/>
        <v>#VALUE!</v>
      </c>
      <c r="AK1208" s="77" t="e">
        <f t="shared" si="251"/>
        <v>#VALUE!</v>
      </c>
    </row>
    <row r="1209" spans="1:37" ht="25.05" customHeight="1" x14ac:dyDescent="0.25">
      <c r="A1209" s="269" t="s">
        <v>969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60">
        <f>'Art. 121'!Q1161</f>
        <v>3</v>
      </c>
      <c r="AE1209" s="75" t="str">
        <f t="shared" si="245"/>
        <v>No aplica</v>
      </c>
      <c r="AF1209">
        <f t="shared" si="246"/>
        <v>1.5</v>
      </c>
      <c r="AG1209" s="63" t="str">
        <f t="shared" si="247"/>
        <v>No aplica</v>
      </c>
      <c r="AH1209" s="76" t="e">
        <f t="shared" si="248"/>
        <v>#VALUE!</v>
      </c>
      <c r="AI1209" s="77" t="str">
        <f t="shared" si="249"/>
        <v>No aplica</v>
      </c>
      <c r="AJ1209" s="77" t="e">
        <f t="shared" si="250"/>
        <v>#VALUE!</v>
      </c>
      <c r="AK1209" s="77" t="e">
        <f t="shared" si="251"/>
        <v>#VALUE!</v>
      </c>
    </row>
    <row r="1210" spans="1:37" ht="25.05" customHeight="1" x14ac:dyDescent="0.25">
      <c r="A1210" s="269" t="s">
        <v>970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60">
        <f>'Art. 121'!Q1162</f>
        <v>3</v>
      </c>
      <c r="AE1210" s="75" t="str">
        <f t="shared" si="245"/>
        <v>No aplica</v>
      </c>
      <c r="AF1210">
        <f t="shared" si="246"/>
        <v>1.5</v>
      </c>
      <c r="AG1210" s="63" t="str">
        <f t="shared" si="247"/>
        <v>No aplica</v>
      </c>
      <c r="AH1210" s="76" t="e">
        <f t="shared" si="248"/>
        <v>#VALUE!</v>
      </c>
      <c r="AI1210" s="77" t="str">
        <f t="shared" si="249"/>
        <v>No aplica</v>
      </c>
      <c r="AJ1210" s="77" t="e">
        <f t="shared" si="250"/>
        <v>#VALUE!</v>
      </c>
      <c r="AK1210" s="77" t="e">
        <f t="shared" si="251"/>
        <v>#VALUE!</v>
      </c>
    </row>
    <row r="1211" spans="1:37" ht="25.05" customHeight="1" x14ac:dyDescent="0.25">
      <c r="A1211" s="269" t="s">
        <v>971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60">
        <f>'Art. 121'!Q1163</f>
        <v>3</v>
      </c>
      <c r="AE1211" s="75" t="str">
        <f t="shared" si="245"/>
        <v>No aplica</v>
      </c>
      <c r="AF1211">
        <f t="shared" si="246"/>
        <v>1.5</v>
      </c>
      <c r="AG1211" s="63" t="str">
        <f t="shared" si="247"/>
        <v>No aplica</v>
      </c>
      <c r="AH1211" s="76" t="e">
        <f t="shared" si="248"/>
        <v>#VALUE!</v>
      </c>
      <c r="AI1211" s="77" t="str">
        <f t="shared" si="249"/>
        <v>No aplica</v>
      </c>
      <c r="AJ1211" s="77" t="e">
        <f t="shared" si="250"/>
        <v>#VALUE!</v>
      </c>
      <c r="AK1211" s="77" t="e">
        <f t="shared" si="251"/>
        <v>#VALUE!</v>
      </c>
    </row>
    <row r="1212" spans="1:37" ht="25.05" customHeight="1" x14ac:dyDescent="0.25">
      <c r="A1212" s="269" t="s">
        <v>972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60">
        <f>'Art. 121'!Q1164</f>
        <v>3</v>
      </c>
      <c r="AE1212" s="75" t="str">
        <f t="shared" si="245"/>
        <v>No aplica</v>
      </c>
      <c r="AF1212">
        <f t="shared" si="246"/>
        <v>1.5</v>
      </c>
      <c r="AG1212" s="63" t="str">
        <f t="shared" si="247"/>
        <v>No aplica</v>
      </c>
      <c r="AH1212" s="76" t="e">
        <f t="shared" si="248"/>
        <v>#VALUE!</v>
      </c>
      <c r="AI1212" s="77" t="str">
        <f t="shared" si="249"/>
        <v>No aplica</v>
      </c>
      <c r="AJ1212" s="77" t="e">
        <f t="shared" si="250"/>
        <v>#VALUE!</v>
      </c>
      <c r="AK1212" s="77" t="e">
        <f t="shared" si="251"/>
        <v>#VALUE!</v>
      </c>
    </row>
    <row r="1213" spans="1:37" ht="25.05" customHeight="1" x14ac:dyDescent="0.25">
      <c r="A1213" s="269" t="s">
        <v>973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60">
        <f>'Art. 121'!Q1165</f>
        <v>3</v>
      </c>
      <c r="AE1213" s="75" t="str">
        <f t="shared" si="245"/>
        <v>No aplica</v>
      </c>
      <c r="AF1213">
        <f t="shared" si="246"/>
        <v>1.5</v>
      </c>
      <c r="AG1213" s="63" t="str">
        <f t="shared" si="247"/>
        <v>No aplica</v>
      </c>
      <c r="AH1213" s="76" t="e">
        <f t="shared" si="248"/>
        <v>#VALUE!</v>
      </c>
      <c r="AI1213" s="77" t="str">
        <f t="shared" si="249"/>
        <v>No aplica</v>
      </c>
      <c r="AJ1213" s="77" t="e">
        <f t="shared" si="250"/>
        <v>#VALUE!</v>
      </c>
      <c r="AK1213" s="77" t="e">
        <f t="shared" si="251"/>
        <v>#VALUE!</v>
      </c>
    </row>
    <row r="1214" spans="1:37" ht="25.05" customHeight="1" x14ac:dyDescent="0.25">
      <c r="A1214" s="269" t="s">
        <v>974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60">
        <f>'Art. 121'!Q1166</f>
        <v>3</v>
      </c>
      <c r="AE1214" s="75" t="str">
        <f t="shared" si="245"/>
        <v>No aplica</v>
      </c>
      <c r="AF1214">
        <f t="shared" si="246"/>
        <v>1.5</v>
      </c>
      <c r="AG1214" s="63" t="str">
        <f t="shared" si="247"/>
        <v>No aplica</v>
      </c>
      <c r="AH1214" s="76" t="e">
        <f t="shared" si="248"/>
        <v>#VALUE!</v>
      </c>
      <c r="AI1214" s="77" t="str">
        <f t="shared" si="249"/>
        <v>No aplica</v>
      </c>
      <c r="AJ1214" s="77" t="e">
        <f t="shared" si="250"/>
        <v>#VALUE!</v>
      </c>
      <c r="AK1214" s="77" t="e">
        <f t="shared" si="251"/>
        <v>#VALUE!</v>
      </c>
    </row>
    <row r="1215" spans="1:37" ht="25.05" customHeight="1" x14ac:dyDescent="0.25">
      <c r="A1215" s="269" t="s">
        <v>975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60">
        <f>'Art. 121'!Q1167</f>
        <v>3</v>
      </c>
      <c r="AE1215" s="75" t="str">
        <f t="shared" si="245"/>
        <v>No aplica</v>
      </c>
      <c r="AF1215">
        <f t="shared" si="246"/>
        <v>1.5</v>
      </c>
      <c r="AG1215" s="63" t="str">
        <f t="shared" si="247"/>
        <v>No aplica</v>
      </c>
      <c r="AH1215" s="76" t="e">
        <f t="shared" si="248"/>
        <v>#VALUE!</v>
      </c>
      <c r="AI1215" s="77" t="str">
        <f t="shared" si="249"/>
        <v>No aplica</v>
      </c>
      <c r="AJ1215" s="77" t="e">
        <f t="shared" si="250"/>
        <v>#VALUE!</v>
      </c>
      <c r="AK1215" s="77" t="e">
        <f t="shared" si="251"/>
        <v>#VALUE!</v>
      </c>
    </row>
    <row r="1216" spans="1:37" ht="25.05" customHeight="1" x14ac:dyDescent="0.25">
      <c r="A1216" s="269" t="s">
        <v>976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60">
        <f>'Art. 121'!Q1168</f>
        <v>3</v>
      </c>
      <c r="AE1216" s="75" t="str">
        <f t="shared" si="245"/>
        <v>No aplica</v>
      </c>
      <c r="AF1216">
        <f t="shared" si="246"/>
        <v>1.5</v>
      </c>
      <c r="AG1216" s="63" t="str">
        <f t="shared" si="247"/>
        <v>No aplica</v>
      </c>
      <c r="AH1216" s="76" t="e">
        <f t="shared" si="248"/>
        <v>#VALUE!</v>
      </c>
      <c r="AI1216" s="77" t="str">
        <f t="shared" si="249"/>
        <v>No aplica</v>
      </c>
      <c r="AJ1216" s="77" t="e">
        <f t="shared" si="250"/>
        <v>#VALUE!</v>
      </c>
      <c r="AK1216" s="77" t="e">
        <f t="shared" si="251"/>
        <v>#VALUE!</v>
      </c>
    </row>
    <row r="1217" spans="1:37" ht="25.05" customHeight="1" x14ac:dyDescent="0.25">
      <c r="A1217" s="269" t="s">
        <v>977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60">
        <f>'Art. 121'!Q1169</f>
        <v>3</v>
      </c>
      <c r="AE1217" s="75" t="str">
        <f t="shared" si="245"/>
        <v>No aplica</v>
      </c>
      <c r="AF1217">
        <f t="shared" si="246"/>
        <v>1.5</v>
      </c>
      <c r="AG1217" s="63" t="str">
        <f t="shared" si="247"/>
        <v>No aplica</v>
      </c>
      <c r="AH1217" s="76" t="e">
        <f t="shared" si="248"/>
        <v>#VALUE!</v>
      </c>
      <c r="AI1217" s="77" t="str">
        <f t="shared" si="249"/>
        <v>No aplica</v>
      </c>
      <c r="AJ1217" s="77" t="e">
        <f t="shared" si="250"/>
        <v>#VALUE!</v>
      </c>
      <c r="AK1217" s="77" t="e">
        <f t="shared" si="251"/>
        <v>#VALUE!</v>
      </c>
    </row>
    <row r="1218" spans="1:37" ht="25.05" customHeight="1" x14ac:dyDescent="0.25">
      <c r="A1218" s="269" t="s">
        <v>978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60">
        <f>'Art. 121'!Q1170</f>
        <v>3</v>
      </c>
      <c r="AE1218" s="75" t="str">
        <f t="shared" si="245"/>
        <v>No aplica</v>
      </c>
      <c r="AF1218">
        <f t="shared" si="246"/>
        <v>1.5</v>
      </c>
      <c r="AG1218" s="63" t="str">
        <f t="shared" si="247"/>
        <v>No aplica</v>
      </c>
      <c r="AH1218" s="76" t="e">
        <f t="shared" si="248"/>
        <v>#VALUE!</v>
      </c>
      <c r="AI1218" s="77" t="str">
        <f t="shared" si="249"/>
        <v>No aplica</v>
      </c>
      <c r="AJ1218" s="77" t="e">
        <f t="shared" si="250"/>
        <v>#VALUE!</v>
      </c>
      <c r="AK1218" s="77" t="e">
        <f t="shared" si="251"/>
        <v>#VALUE!</v>
      </c>
    </row>
    <row r="1219" spans="1:37" ht="25.05" customHeight="1" x14ac:dyDescent="0.25">
      <c r="A1219" s="269" t="s">
        <v>979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60">
        <f>'Art. 121'!Q1171</f>
        <v>3</v>
      </c>
      <c r="AE1219" s="75" t="str">
        <f t="shared" si="245"/>
        <v>No aplica</v>
      </c>
      <c r="AF1219">
        <f t="shared" si="246"/>
        <v>1.5</v>
      </c>
      <c r="AG1219" s="63" t="str">
        <f t="shared" si="247"/>
        <v>No aplica</v>
      </c>
      <c r="AH1219" s="76" t="e">
        <f t="shared" si="248"/>
        <v>#VALUE!</v>
      </c>
      <c r="AI1219" s="77" t="str">
        <f t="shared" si="249"/>
        <v>No aplica</v>
      </c>
      <c r="AJ1219" s="77" t="e">
        <f t="shared" si="250"/>
        <v>#VALUE!</v>
      </c>
      <c r="AK1219" s="77" t="e">
        <f t="shared" si="251"/>
        <v>#VALUE!</v>
      </c>
    </row>
    <row r="1220" spans="1:37" ht="25.05" customHeight="1" x14ac:dyDescent="0.25">
      <c r="A1220" s="269" t="s">
        <v>980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60">
        <f>'Art. 121'!Q1172</f>
        <v>3</v>
      </c>
      <c r="AE1220" s="75" t="str">
        <f t="shared" si="245"/>
        <v>No aplica</v>
      </c>
      <c r="AF1220">
        <f t="shared" si="246"/>
        <v>1.5</v>
      </c>
      <c r="AG1220" s="63" t="str">
        <f t="shared" si="247"/>
        <v>No aplica</v>
      </c>
      <c r="AH1220" s="76" t="e">
        <f t="shared" si="248"/>
        <v>#VALUE!</v>
      </c>
      <c r="AI1220" s="77" t="str">
        <f t="shared" si="249"/>
        <v>No aplica</v>
      </c>
      <c r="AJ1220" s="77" t="e">
        <f t="shared" si="250"/>
        <v>#VALUE!</v>
      </c>
      <c r="AK1220" s="77" t="e">
        <f t="shared" si="251"/>
        <v>#VALUE!</v>
      </c>
    </row>
    <row r="1221" spans="1:37" ht="25.05" customHeight="1" x14ac:dyDescent="0.25">
      <c r="A1221" s="269" t="s">
        <v>981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60">
        <f>'Art. 121'!Q1173</f>
        <v>3</v>
      </c>
      <c r="AE1221" s="75" t="str">
        <f t="shared" si="245"/>
        <v>No aplica</v>
      </c>
      <c r="AF1221">
        <f t="shared" si="246"/>
        <v>1.5</v>
      </c>
      <c r="AG1221" s="63" t="str">
        <f t="shared" si="247"/>
        <v>No aplica</v>
      </c>
      <c r="AH1221" s="76" t="e">
        <f t="shared" si="248"/>
        <v>#VALUE!</v>
      </c>
      <c r="AI1221" s="77" t="str">
        <f t="shared" si="249"/>
        <v>No aplica</v>
      </c>
      <c r="AJ1221" s="77" t="e">
        <f t="shared" si="250"/>
        <v>#VALUE!</v>
      </c>
      <c r="AK1221" s="77" t="e">
        <f t="shared" si="251"/>
        <v>#VALUE!</v>
      </c>
    </row>
    <row r="1222" spans="1:37" ht="25.05" customHeight="1" x14ac:dyDescent="0.25">
      <c r="A1222" s="269" t="s">
        <v>982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60">
        <f>'Art. 121'!Q1174</f>
        <v>3</v>
      </c>
      <c r="AE1222" s="75" t="str">
        <f t="shared" si="245"/>
        <v>No aplica</v>
      </c>
      <c r="AF1222">
        <f t="shared" si="246"/>
        <v>1.5</v>
      </c>
      <c r="AG1222" s="63" t="str">
        <f t="shared" si="247"/>
        <v>No aplica</v>
      </c>
      <c r="AH1222" s="76" t="e">
        <f t="shared" si="248"/>
        <v>#VALUE!</v>
      </c>
      <c r="AI1222" s="77" t="str">
        <f t="shared" si="249"/>
        <v>No aplica</v>
      </c>
      <c r="AJ1222" s="77" t="e">
        <f t="shared" si="250"/>
        <v>#VALUE!</v>
      </c>
      <c r="AK1222" s="77" t="e">
        <f t="shared" si="251"/>
        <v>#VALUE!</v>
      </c>
    </row>
    <row r="1223" spans="1:37" ht="25.05" customHeight="1" x14ac:dyDescent="0.25">
      <c r="A1223" s="269" t="s">
        <v>983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60">
        <f>'Art. 121'!Q1175</f>
        <v>3</v>
      </c>
      <c r="AE1223" s="75" t="str">
        <f t="shared" si="245"/>
        <v>No aplica</v>
      </c>
      <c r="AF1223">
        <f t="shared" si="246"/>
        <v>1.5</v>
      </c>
      <c r="AG1223" s="63" t="str">
        <f t="shared" si="247"/>
        <v>No aplica</v>
      </c>
      <c r="AH1223" s="76" t="e">
        <f t="shared" si="248"/>
        <v>#VALUE!</v>
      </c>
      <c r="AI1223" s="77" t="str">
        <f t="shared" si="249"/>
        <v>No aplica</v>
      </c>
      <c r="AJ1223" s="77" t="e">
        <f t="shared" si="250"/>
        <v>#VALUE!</v>
      </c>
      <c r="AK1223" s="77" t="e">
        <f t="shared" si="251"/>
        <v>#VALUE!</v>
      </c>
    </row>
    <row r="1224" spans="1:37" ht="25.05" customHeight="1" x14ac:dyDescent="0.25">
      <c r="A1224" s="269" t="s">
        <v>984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60">
        <f>'Art. 121'!Q1176</f>
        <v>3</v>
      </c>
      <c r="AE1224" s="75" t="str">
        <f t="shared" si="245"/>
        <v>No aplica</v>
      </c>
      <c r="AF1224">
        <f t="shared" si="246"/>
        <v>1.5</v>
      </c>
      <c r="AG1224" s="63" t="str">
        <f t="shared" si="247"/>
        <v>No aplica</v>
      </c>
      <c r="AH1224" s="76" t="e">
        <f t="shared" si="248"/>
        <v>#VALUE!</v>
      </c>
      <c r="AI1224" s="77" t="str">
        <f t="shared" si="249"/>
        <v>No aplica</v>
      </c>
      <c r="AJ1224" s="77" t="e">
        <f t="shared" si="250"/>
        <v>#VALUE!</v>
      </c>
      <c r="AK1224" s="77" t="e">
        <f t="shared" si="251"/>
        <v>#VALUE!</v>
      </c>
    </row>
    <row r="1225" spans="1:37" ht="25.05" customHeight="1" x14ac:dyDescent="0.25">
      <c r="A1225" s="269" t="s">
        <v>985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60">
        <f>'Art. 121'!Q1177</f>
        <v>3</v>
      </c>
      <c r="AE1225" s="75" t="str">
        <f t="shared" si="245"/>
        <v>No aplica</v>
      </c>
      <c r="AF1225">
        <f t="shared" si="246"/>
        <v>1.5</v>
      </c>
      <c r="AG1225" s="63" t="str">
        <f t="shared" si="247"/>
        <v>No aplica</v>
      </c>
      <c r="AH1225" s="76" t="e">
        <f t="shared" si="248"/>
        <v>#VALUE!</v>
      </c>
      <c r="AI1225" s="77" t="str">
        <f t="shared" si="249"/>
        <v>No aplica</v>
      </c>
      <c r="AJ1225" s="77" t="e">
        <f t="shared" si="250"/>
        <v>#VALUE!</v>
      </c>
      <c r="AK1225" s="77" t="e">
        <f t="shared" si="251"/>
        <v>#VALUE!</v>
      </c>
    </row>
    <row r="1226" spans="1:37" ht="25.05" customHeight="1" x14ac:dyDescent="0.25">
      <c r="A1226" s="269" t="s">
        <v>986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60">
        <f>'Art. 121'!Q1178</f>
        <v>3</v>
      </c>
      <c r="AE1226" s="75" t="str">
        <f t="shared" si="245"/>
        <v>No aplica</v>
      </c>
      <c r="AF1226">
        <f t="shared" si="246"/>
        <v>1.5</v>
      </c>
      <c r="AG1226" s="63" t="str">
        <f t="shared" si="247"/>
        <v>No aplica</v>
      </c>
      <c r="AH1226" s="76" t="e">
        <f t="shared" si="248"/>
        <v>#VALUE!</v>
      </c>
      <c r="AI1226" s="77" t="str">
        <f t="shared" si="249"/>
        <v>No aplica</v>
      </c>
      <c r="AJ1226" s="77" t="e">
        <f t="shared" si="250"/>
        <v>#VALUE!</v>
      </c>
      <c r="AK1226" s="77" t="e">
        <f t="shared" si="251"/>
        <v>#VALUE!</v>
      </c>
    </row>
    <row r="1227" spans="1:37" ht="25.05" customHeight="1" x14ac:dyDescent="0.25">
      <c r="A1227" s="269" t="s">
        <v>987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60">
        <f>'Art. 121'!Q1179</f>
        <v>3</v>
      </c>
      <c r="AE1227" s="75" t="str">
        <f t="shared" si="245"/>
        <v>No aplica</v>
      </c>
      <c r="AF1227">
        <f t="shared" si="246"/>
        <v>1.5</v>
      </c>
      <c r="AG1227" s="63" t="str">
        <f t="shared" si="247"/>
        <v>No aplica</v>
      </c>
      <c r="AH1227" s="76" t="e">
        <f t="shared" si="248"/>
        <v>#VALUE!</v>
      </c>
      <c r="AI1227" s="77" t="str">
        <f t="shared" si="249"/>
        <v>No aplica</v>
      </c>
      <c r="AJ1227" s="77" t="e">
        <f t="shared" si="250"/>
        <v>#VALUE!</v>
      </c>
      <c r="AK1227" s="77" t="e">
        <f t="shared" si="251"/>
        <v>#VALUE!</v>
      </c>
    </row>
    <row r="1228" spans="1:37" ht="25.05" customHeight="1" x14ac:dyDescent="0.25">
      <c r="A1228" s="269" t="s">
        <v>988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60">
        <f>'Art. 121'!Q1180</f>
        <v>3</v>
      </c>
      <c r="AE1228" s="75" t="str">
        <f t="shared" si="245"/>
        <v>No aplica</v>
      </c>
      <c r="AF1228">
        <f t="shared" si="246"/>
        <v>1.5</v>
      </c>
      <c r="AG1228" s="63" t="str">
        <f t="shared" si="247"/>
        <v>No aplica</v>
      </c>
      <c r="AH1228" s="76" t="e">
        <f t="shared" si="248"/>
        <v>#VALUE!</v>
      </c>
      <c r="AI1228" s="77" t="str">
        <f t="shared" si="249"/>
        <v>No aplica</v>
      </c>
      <c r="AJ1228" s="77" t="e">
        <f t="shared" si="250"/>
        <v>#VALUE!</v>
      </c>
      <c r="AK1228" s="77" t="e">
        <f t="shared" si="251"/>
        <v>#VALUE!</v>
      </c>
    </row>
    <row r="1229" spans="1:37" ht="25.05" customHeight="1" x14ac:dyDescent="0.25">
      <c r="A1229" s="269" t="s">
        <v>989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60">
        <f>'Art. 121'!Q1181</f>
        <v>3</v>
      </c>
      <c r="AE1229" s="75" t="str">
        <f t="shared" si="245"/>
        <v>No aplica</v>
      </c>
      <c r="AF1229">
        <f t="shared" si="246"/>
        <v>1.5</v>
      </c>
      <c r="AG1229" s="63" t="str">
        <f t="shared" si="247"/>
        <v>No aplica</v>
      </c>
      <c r="AH1229" s="76" t="e">
        <f t="shared" si="248"/>
        <v>#VALUE!</v>
      </c>
      <c r="AI1229" s="77" t="str">
        <f t="shared" si="249"/>
        <v>No aplica</v>
      </c>
      <c r="AJ1229" s="77" t="e">
        <f t="shared" si="250"/>
        <v>#VALUE!</v>
      </c>
      <c r="AK1229" s="77" t="e">
        <f t="shared" si="251"/>
        <v>#VALUE!</v>
      </c>
    </row>
    <row r="1230" spans="1:37" ht="25.05" customHeight="1" x14ac:dyDescent="0.25">
      <c r="A1230" s="269" t="s">
        <v>990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60">
        <f>'Art. 121'!Q1182</f>
        <v>3</v>
      </c>
      <c r="AE1230" s="75" t="str">
        <f t="shared" si="245"/>
        <v>No aplica</v>
      </c>
      <c r="AF1230">
        <f t="shared" si="246"/>
        <v>1.5</v>
      </c>
      <c r="AG1230" s="63" t="str">
        <f t="shared" si="247"/>
        <v>No aplica</v>
      </c>
      <c r="AH1230" s="76" t="e">
        <f t="shared" si="248"/>
        <v>#VALUE!</v>
      </c>
      <c r="AI1230" s="77" t="str">
        <f t="shared" si="249"/>
        <v>No aplica</v>
      </c>
      <c r="AJ1230" s="77" t="e">
        <f t="shared" si="250"/>
        <v>#VALUE!</v>
      </c>
      <c r="AK1230" s="77" t="e">
        <f t="shared" si="251"/>
        <v>#VALUE!</v>
      </c>
    </row>
    <row r="1231" spans="1:37" ht="25.05" customHeight="1" x14ac:dyDescent="0.25">
      <c r="A1231" s="269" t="s">
        <v>991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60">
        <f>'Art. 121'!Q1183</f>
        <v>3</v>
      </c>
      <c r="AE1231" s="75" t="str">
        <f t="shared" si="245"/>
        <v>No aplica</v>
      </c>
      <c r="AF1231">
        <f t="shared" si="246"/>
        <v>1.5</v>
      </c>
      <c r="AG1231" s="63" t="str">
        <f t="shared" si="247"/>
        <v>No aplica</v>
      </c>
      <c r="AH1231" s="76" t="e">
        <f t="shared" si="248"/>
        <v>#VALUE!</v>
      </c>
      <c r="AI1231" s="77" t="str">
        <f t="shared" si="249"/>
        <v>No aplica</v>
      </c>
      <c r="AJ1231" s="77" t="e">
        <f t="shared" si="250"/>
        <v>#VALUE!</v>
      </c>
      <c r="AK1231" s="77" t="e">
        <f t="shared" si="251"/>
        <v>#VALUE!</v>
      </c>
    </row>
    <row r="1232" spans="1:37" ht="25.05" customHeight="1" x14ac:dyDescent="0.25">
      <c r="A1232" s="269" t="s">
        <v>992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60">
        <f>'Art. 121'!Q1184</f>
        <v>3</v>
      </c>
      <c r="AE1232" s="75" t="str">
        <f t="shared" si="245"/>
        <v>No aplica</v>
      </c>
      <c r="AF1232">
        <f t="shared" si="246"/>
        <v>1.5</v>
      </c>
      <c r="AG1232" s="63" t="str">
        <f t="shared" si="247"/>
        <v>No aplica</v>
      </c>
      <c r="AH1232" s="76" t="e">
        <f t="shared" si="248"/>
        <v>#VALUE!</v>
      </c>
      <c r="AI1232" s="77" t="str">
        <f t="shared" si="249"/>
        <v>No aplica</v>
      </c>
      <c r="AJ1232" s="77" t="e">
        <f t="shared" si="250"/>
        <v>#VALUE!</v>
      </c>
      <c r="AK1232" s="77" t="e">
        <f t="shared" si="251"/>
        <v>#VALUE!</v>
      </c>
    </row>
    <row r="1233" spans="1:37" ht="25.05" customHeight="1" x14ac:dyDescent="0.25">
      <c r="A1233" s="269" t="s">
        <v>993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60">
        <f>'Art. 121'!Q1185</f>
        <v>3</v>
      </c>
      <c r="AE1233" s="75" t="str">
        <f t="shared" si="245"/>
        <v>No aplica</v>
      </c>
      <c r="AF1233">
        <f t="shared" si="246"/>
        <v>1.5</v>
      </c>
      <c r="AG1233" s="63" t="str">
        <f t="shared" si="247"/>
        <v>No aplica</v>
      </c>
      <c r="AH1233" s="76" t="e">
        <f t="shared" si="248"/>
        <v>#VALUE!</v>
      </c>
      <c r="AI1233" s="77" t="str">
        <f t="shared" si="249"/>
        <v>No aplica</v>
      </c>
      <c r="AJ1233" s="77" t="e">
        <f t="shared" si="250"/>
        <v>#VALUE!</v>
      </c>
      <c r="AK1233" s="77" t="e">
        <f t="shared" si="251"/>
        <v>#VALUE!</v>
      </c>
    </row>
    <row r="1234" spans="1:37" ht="25.05" customHeight="1" x14ac:dyDescent="0.25">
      <c r="A1234" s="269" t="s">
        <v>994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60">
        <f>'Art. 121'!Q1186</f>
        <v>3</v>
      </c>
      <c r="AE1234" s="75" t="str">
        <f t="shared" si="245"/>
        <v>No aplica</v>
      </c>
      <c r="AF1234">
        <f t="shared" si="246"/>
        <v>1.5</v>
      </c>
      <c r="AG1234" s="63" t="str">
        <f t="shared" si="247"/>
        <v>No aplica</v>
      </c>
      <c r="AH1234" s="76" t="e">
        <f t="shared" si="248"/>
        <v>#VALUE!</v>
      </c>
      <c r="AI1234" s="77" t="str">
        <f t="shared" si="249"/>
        <v>No aplica</v>
      </c>
      <c r="AJ1234" s="77" t="e">
        <f t="shared" si="250"/>
        <v>#VALUE!</v>
      </c>
      <c r="AK1234" s="77" t="e">
        <f t="shared" si="251"/>
        <v>#VALUE!</v>
      </c>
    </row>
    <row r="1235" spans="1:37" ht="25.05" customHeight="1" x14ac:dyDescent="0.25">
      <c r="A1235" s="269" t="s">
        <v>995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60">
        <f>'Art. 121'!Q1187</f>
        <v>3</v>
      </c>
      <c r="AE1235" s="75" t="str">
        <f t="shared" si="245"/>
        <v>No aplica</v>
      </c>
      <c r="AF1235">
        <f t="shared" si="246"/>
        <v>1.5</v>
      </c>
      <c r="AG1235" s="63" t="str">
        <f t="shared" si="247"/>
        <v>No aplica</v>
      </c>
      <c r="AH1235" s="76" t="e">
        <f t="shared" si="248"/>
        <v>#VALUE!</v>
      </c>
      <c r="AI1235" s="77" t="str">
        <f t="shared" si="249"/>
        <v>No aplica</v>
      </c>
      <c r="AJ1235" s="77" t="e">
        <f t="shared" si="250"/>
        <v>#VALUE!</v>
      </c>
      <c r="AK1235" s="77" t="e">
        <f t="shared" si="251"/>
        <v>#VALUE!</v>
      </c>
    </row>
    <row r="1236" spans="1:37" ht="25.05" customHeight="1" x14ac:dyDescent="0.25">
      <c r="A1236" s="269" t="s">
        <v>996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60">
        <f>'Art. 121'!Q1188</f>
        <v>3</v>
      </c>
      <c r="AE1236" s="75" t="str">
        <f t="shared" si="245"/>
        <v>No aplica</v>
      </c>
      <c r="AF1236">
        <f t="shared" si="246"/>
        <v>1.5</v>
      </c>
      <c r="AG1236" s="63" t="str">
        <f t="shared" si="247"/>
        <v>No aplica</v>
      </c>
      <c r="AH1236" s="76" t="e">
        <f t="shared" si="248"/>
        <v>#VALUE!</v>
      </c>
      <c r="AI1236" s="77" t="str">
        <f t="shared" si="249"/>
        <v>No aplica</v>
      </c>
      <c r="AJ1236" s="77" t="e">
        <f t="shared" si="250"/>
        <v>#VALUE!</v>
      </c>
      <c r="AK1236" s="77" t="e">
        <f t="shared" si="251"/>
        <v>#VALUE!</v>
      </c>
    </row>
    <row r="1237" spans="1:37" ht="25.05" customHeight="1" x14ac:dyDescent="0.25">
      <c r="A1237" s="269" t="s">
        <v>997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60">
        <f>'Art. 121'!Q1189</f>
        <v>3</v>
      </c>
      <c r="AE1237" s="75" t="str">
        <f t="shared" si="245"/>
        <v>No aplica</v>
      </c>
      <c r="AF1237">
        <f t="shared" si="246"/>
        <v>1.5</v>
      </c>
      <c r="AG1237" s="63" t="str">
        <f t="shared" si="247"/>
        <v>No aplica</v>
      </c>
      <c r="AH1237" s="76" t="e">
        <f t="shared" si="248"/>
        <v>#VALUE!</v>
      </c>
      <c r="AI1237" s="77" t="str">
        <f t="shared" si="249"/>
        <v>No aplica</v>
      </c>
      <c r="AJ1237" s="77" t="e">
        <f t="shared" si="250"/>
        <v>#VALUE!</v>
      </c>
      <c r="AK1237" s="77" t="e">
        <f t="shared" si="251"/>
        <v>#VALUE!</v>
      </c>
    </row>
    <row r="1238" spans="1:37" ht="25.05" customHeight="1" x14ac:dyDescent="0.25">
      <c r="A1238" s="269" t="s">
        <v>998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60">
        <f>'Art. 121'!Q1190</f>
        <v>3</v>
      </c>
      <c r="AE1238" s="75" t="str">
        <f t="shared" si="245"/>
        <v>No aplica</v>
      </c>
      <c r="AF1238">
        <f t="shared" si="246"/>
        <v>1.5</v>
      </c>
      <c r="AG1238" s="63" t="str">
        <f t="shared" si="247"/>
        <v>No aplica</v>
      </c>
      <c r="AH1238" s="76" t="e">
        <f t="shared" si="248"/>
        <v>#VALUE!</v>
      </c>
      <c r="AI1238" s="77" t="str">
        <f t="shared" si="249"/>
        <v>No aplica</v>
      </c>
      <c r="AJ1238" s="77" t="e">
        <f t="shared" si="250"/>
        <v>#VALUE!</v>
      </c>
      <c r="AK1238" s="77" t="e">
        <f t="shared" si="251"/>
        <v>#VALUE!</v>
      </c>
    </row>
    <row r="1239" spans="1:37" ht="25.05" customHeight="1" x14ac:dyDescent="0.25">
      <c r="A1239" s="269" t="s">
        <v>999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60">
        <f>'Art. 121'!Q1191</f>
        <v>3</v>
      </c>
      <c r="AE1239" s="75" t="str">
        <f t="shared" ref="AE1239:AE1248" si="252">IF(AG1239=1,AK1239,AG1239)</f>
        <v>No aplica</v>
      </c>
      <c r="AF1239">
        <f t="shared" ref="AF1239:AF1248" si="253">AD1239/2</f>
        <v>1.5</v>
      </c>
      <c r="AG1239" s="63" t="str">
        <f t="shared" ref="AG1239:AG1248" si="254">IF(AND(AF1239&gt;=0,AF1239&lt;=1),1,"No aplica")</f>
        <v>No aplica</v>
      </c>
      <c r="AH1239" s="76" t="e">
        <f t="shared" ref="AH1239:AH1248" si="255">AD1239/(AG1239*2)</f>
        <v>#VALUE!</v>
      </c>
      <c r="AI1239" s="77" t="str">
        <f t="shared" ref="AI1239:AI1248" si="256">IF(AG1239=1,AG1239/$AG$1249,"No aplica")</f>
        <v>No aplica</v>
      </c>
      <c r="AJ1239" s="77" t="e">
        <f t="shared" ref="AJ1239:AJ1248" si="257">AF1239*AI1239</f>
        <v>#VALUE!</v>
      </c>
      <c r="AK1239" s="77" t="e">
        <f t="shared" ref="AK1239:AK1248" si="258">AJ1239*$AE$23</f>
        <v>#VALUE!</v>
      </c>
    </row>
    <row r="1240" spans="1:37" ht="25.05" customHeight="1" x14ac:dyDescent="0.25">
      <c r="A1240" s="269" t="s">
        <v>1000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60">
        <f>'Art. 121'!Q1192</f>
        <v>3</v>
      </c>
      <c r="AE1240" s="75" t="str">
        <f t="shared" si="252"/>
        <v>No aplica</v>
      </c>
      <c r="AF1240">
        <f t="shared" si="253"/>
        <v>1.5</v>
      </c>
      <c r="AG1240" s="63" t="str">
        <f t="shared" si="254"/>
        <v>No aplica</v>
      </c>
      <c r="AH1240" s="76" t="e">
        <f t="shared" si="255"/>
        <v>#VALUE!</v>
      </c>
      <c r="AI1240" s="77" t="str">
        <f t="shared" si="256"/>
        <v>No aplica</v>
      </c>
      <c r="AJ1240" s="77" t="e">
        <f t="shared" si="257"/>
        <v>#VALUE!</v>
      </c>
      <c r="AK1240" s="77" t="e">
        <f t="shared" si="258"/>
        <v>#VALUE!</v>
      </c>
    </row>
    <row r="1241" spans="1:37" ht="25.05" customHeight="1" x14ac:dyDescent="0.25">
      <c r="A1241" s="269" t="s">
        <v>1001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60">
        <f>'Art. 121'!Q1193</f>
        <v>3</v>
      </c>
      <c r="AE1241" s="75" t="str">
        <f t="shared" si="252"/>
        <v>No aplica</v>
      </c>
      <c r="AF1241">
        <f t="shared" si="253"/>
        <v>1.5</v>
      </c>
      <c r="AG1241" s="63" t="str">
        <f t="shared" si="254"/>
        <v>No aplica</v>
      </c>
      <c r="AH1241" s="76" t="e">
        <f t="shared" si="255"/>
        <v>#VALUE!</v>
      </c>
      <c r="AI1241" s="77" t="str">
        <f t="shared" si="256"/>
        <v>No aplica</v>
      </c>
      <c r="AJ1241" s="77" t="e">
        <f t="shared" si="257"/>
        <v>#VALUE!</v>
      </c>
      <c r="AK1241" s="77" t="e">
        <f t="shared" si="258"/>
        <v>#VALUE!</v>
      </c>
    </row>
    <row r="1242" spans="1:37" ht="25.05" customHeight="1" x14ac:dyDescent="0.25">
      <c r="A1242" s="269" t="s">
        <v>1002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60">
        <f>'Art. 121'!Q1194</f>
        <v>3</v>
      </c>
      <c r="AE1242" s="75" t="str">
        <f t="shared" si="252"/>
        <v>No aplica</v>
      </c>
      <c r="AF1242">
        <f t="shared" si="253"/>
        <v>1.5</v>
      </c>
      <c r="AG1242" s="63" t="str">
        <f t="shared" si="254"/>
        <v>No aplica</v>
      </c>
      <c r="AH1242" s="76" t="e">
        <f t="shared" si="255"/>
        <v>#VALUE!</v>
      </c>
      <c r="AI1242" s="77" t="str">
        <f t="shared" si="256"/>
        <v>No aplica</v>
      </c>
      <c r="AJ1242" s="77" t="e">
        <f t="shared" si="257"/>
        <v>#VALUE!</v>
      </c>
      <c r="AK1242" s="77" t="e">
        <f t="shared" si="258"/>
        <v>#VALUE!</v>
      </c>
    </row>
    <row r="1243" spans="1:37" ht="25.05" customHeight="1" x14ac:dyDescent="0.25">
      <c r="A1243" s="269" t="s">
        <v>1003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60">
        <f>'Art. 121'!Q1195</f>
        <v>3</v>
      </c>
      <c r="AE1243" s="75" t="str">
        <f t="shared" si="252"/>
        <v>No aplica</v>
      </c>
      <c r="AF1243">
        <f t="shared" si="253"/>
        <v>1.5</v>
      </c>
      <c r="AG1243" s="63" t="str">
        <f t="shared" si="254"/>
        <v>No aplica</v>
      </c>
      <c r="AH1243" s="76" t="e">
        <f t="shared" si="255"/>
        <v>#VALUE!</v>
      </c>
      <c r="AI1243" s="77" t="str">
        <f t="shared" si="256"/>
        <v>No aplica</v>
      </c>
      <c r="AJ1243" s="77" t="e">
        <f t="shared" si="257"/>
        <v>#VALUE!</v>
      </c>
      <c r="AK1243" s="77" t="e">
        <f t="shared" si="258"/>
        <v>#VALUE!</v>
      </c>
    </row>
    <row r="1244" spans="1:37" ht="25.05" customHeight="1" x14ac:dyDescent="0.25">
      <c r="A1244" s="269" t="s">
        <v>1004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60">
        <f>'Art. 121'!Q1196</f>
        <v>3</v>
      </c>
      <c r="AE1244" s="75" t="str">
        <f t="shared" si="252"/>
        <v>No aplica</v>
      </c>
      <c r="AF1244">
        <f t="shared" si="253"/>
        <v>1.5</v>
      </c>
      <c r="AG1244" s="63" t="str">
        <f t="shared" si="254"/>
        <v>No aplica</v>
      </c>
      <c r="AH1244" s="76" t="e">
        <f t="shared" si="255"/>
        <v>#VALUE!</v>
      </c>
      <c r="AI1244" s="77" t="str">
        <f t="shared" si="256"/>
        <v>No aplica</v>
      </c>
      <c r="AJ1244" s="77" t="e">
        <f t="shared" si="257"/>
        <v>#VALUE!</v>
      </c>
      <c r="AK1244" s="77" t="e">
        <f t="shared" si="258"/>
        <v>#VALUE!</v>
      </c>
    </row>
    <row r="1245" spans="1:37" ht="25.05" customHeight="1" x14ac:dyDescent="0.25">
      <c r="A1245" s="269" t="s">
        <v>1005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60">
        <f>'Art. 121'!Q1197</f>
        <v>3</v>
      </c>
      <c r="AE1245" s="75" t="str">
        <f t="shared" si="252"/>
        <v>No aplica</v>
      </c>
      <c r="AF1245">
        <f t="shared" si="253"/>
        <v>1.5</v>
      </c>
      <c r="AG1245" s="63" t="str">
        <f t="shared" si="254"/>
        <v>No aplica</v>
      </c>
      <c r="AH1245" s="76" t="e">
        <f t="shared" si="255"/>
        <v>#VALUE!</v>
      </c>
      <c r="AI1245" s="77" t="str">
        <f t="shared" si="256"/>
        <v>No aplica</v>
      </c>
      <c r="AJ1245" s="77" t="e">
        <f t="shared" si="257"/>
        <v>#VALUE!</v>
      </c>
      <c r="AK1245" s="77" t="e">
        <f t="shared" si="258"/>
        <v>#VALUE!</v>
      </c>
    </row>
    <row r="1246" spans="1:37" ht="25.05" customHeight="1" x14ac:dyDescent="0.25">
      <c r="A1246" s="269" t="s">
        <v>1006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60">
        <f>'Art. 121'!Q1198</f>
        <v>3</v>
      </c>
      <c r="AE1246" s="75" t="str">
        <f t="shared" si="252"/>
        <v>No aplica</v>
      </c>
      <c r="AF1246">
        <f t="shared" si="253"/>
        <v>1.5</v>
      </c>
      <c r="AG1246" s="63" t="str">
        <f t="shared" si="254"/>
        <v>No aplica</v>
      </c>
      <c r="AH1246" s="76" t="e">
        <f t="shared" si="255"/>
        <v>#VALUE!</v>
      </c>
      <c r="AI1246" s="77" t="str">
        <f t="shared" si="256"/>
        <v>No aplica</v>
      </c>
      <c r="AJ1246" s="77" t="e">
        <f t="shared" si="257"/>
        <v>#VALUE!</v>
      </c>
      <c r="AK1246" s="77" t="e">
        <f t="shared" si="258"/>
        <v>#VALUE!</v>
      </c>
    </row>
    <row r="1247" spans="1:37" ht="25.05" customHeight="1" x14ac:dyDescent="0.25">
      <c r="A1247" s="269" t="s">
        <v>1007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60">
        <f>'Art. 121'!Q1199</f>
        <v>3</v>
      </c>
      <c r="AE1247" s="75" t="str">
        <f t="shared" si="252"/>
        <v>No aplica</v>
      </c>
      <c r="AF1247">
        <f t="shared" si="253"/>
        <v>1.5</v>
      </c>
      <c r="AG1247" s="63" t="str">
        <f t="shared" si="254"/>
        <v>No aplica</v>
      </c>
      <c r="AH1247" s="76" t="e">
        <f t="shared" si="255"/>
        <v>#VALUE!</v>
      </c>
      <c r="AI1247" s="77" t="str">
        <f t="shared" si="256"/>
        <v>No aplica</v>
      </c>
      <c r="AJ1247" s="77" t="e">
        <f t="shared" si="257"/>
        <v>#VALUE!</v>
      </c>
      <c r="AK1247" s="77" t="e">
        <f t="shared" si="258"/>
        <v>#VALUE!</v>
      </c>
    </row>
    <row r="1248" spans="1:37" ht="25.05" customHeight="1" x14ac:dyDescent="0.25">
      <c r="A1248" s="269" t="s">
        <v>1008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60">
        <f>'Art. 121'!Q1200</f>
        <v>3</v>
      </c>
      <c r="AE1248" s="75" t="str">
        <f t="shared" si="252"/>
        <v>No aplica</v>
      </c>
      <c r="AF1248">
        <f t="shared" si="253"/>
        <v>1.5</v>
      </c>
      <c r="AG1248" s="63" t="str">
        <f t="shared" si="254"/>
        <v>No aplica</v>
      </c>
      <c r="AH1248" s="76" t="e">
        <f t="shared" si="255"/>
        <v>#VALUE!</v>
      </c>
      <c r="AI1248" s="77" t="str">
        <f t="shared" si="256"/>
        <v>No aplica</v>
      </c>
      <c r="AJ1248" s="77" t="e">
        <f t="shared" si="257"/>
        <v>#VALUE!</v>
      </c>
      <c r="AK1248" s="77" t="e">
        <f t="shared" si="258"/>
        <v>#VALUE!</v>
      </c>
    </row>
    <row r="1249" spans="1:37" ht="25.05" customHeight="1" x14ac:dyDescent="0.25">
      <c r="A1249" s="286" t="s">
        <v>1776</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5">
        <f>SUM(AE1143:AE1248)</f>
        <v>0</v>
      </c>
      <c r="AF1249" s="50"/>
      <c r="AG1249" s="63">
        <f>SUM(AG1143:AG1248)</f>
        <v>0</v>
      </c>
      <c r="AH1249" s="78"/>
      <c r="AI1249" s="79"/>
      <c r="AJ1249" s="79"/>
      <c r="AK1249" s="79"/>
    </row>
    <row r="1250" spans="1:37" ht="25.05" customHeight="1" x14ac:dyDescent="0.25">
      <c r="A1250" s="287" t="s">
        <v>1777</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5">
        <f>AE1249/$AE$23*100</f>
        <v>0</v>
      </c>
      <c r="AF1250" s="50"/>
      <c r="AG1250" s="63"/>
      <c r="AH1250" s="78"/>
      <c r="AI1250" s="79"/>
      <c r="AJ1250" s="79"/>
      <c r="AK1250" s="79"/>
    </row>
    <row r="1251" spans="1:37" ht="25.05"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5.05" customHeight="1" x14ac:dyDescent="0.25">
      <c r="A1252" s="288" t="s">
        <v>197</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91" t="s">
        <v>188</v>
      </c>
      <c r="AE1252" s="92" t="s">
        <v>8</v>
      </c>
      <c r="AF1252" s="63" t="s">
        <v>1656</v>
      </c>
      <c r="AG1252" s="63" t="s">
        <v>1657</v>
      </c>
      <c r="AH1252" s="63" t="s">
        <v>1658</v>
      </c>
      <c r="AI1252" s="74" t="s">
        <v>1659</v>
      </c>
      <c r="AJ1252" s="63"/>
      <c r="AK1252" s="74" t="s">
        <v>1660</v>
      </c>
    </row>
    <row r="1253" spans="1:37" ht="25.05" customHeight="1" x14ac:dyDescent="0.25">
      <c r="A1253" s="269" t="s">
        <v>1009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60">
        <f>'Art. 121'!Q1203</f>
        <v>3</v>
      </c>
      <c r="AE1253" s="75" t="str">
        <f>IF(AG1253=1,AK1253,AG1253)</f>
        <v>No aplica</v>
      </c>
      <c r="AF1253">
        <f>AD1253/2</f>
        <v>1.5</v>
      </c>
      <c r="AG1253" s="63" t="str">
        <f>IF(AND(AF1253&gt;=0,AF1253&lt;=1),1,"No aplica")</f>
        <v>No aplica</v>
      </c>
      <c r="AH1253" s="76" t="e">
        <f>AD1253/(AG1253*2)</f>
        <v>#VALUE!</v>
      </c>
      <c r="AI1253" s="77" t="str">
        <f>IF(AG1253=1,AG1253/$AG$1258,"No aplica")</f>
        <v>No aplica</v>
      </c>
      <c r="AJ1253" s="77" t="e">
        <f>AF1253*AI1253</f>
        <v>#VALUE!</v>
      </c>
      <c r="AK1253" s="77" t="e">
        <f>AJ1253*$AE$23</f>
        <v>#VALUE!</v>
      </c>
    </row>
    <row r="1254" spans="1:37" ht="25.05" customHeight="1" x14ac:dyDescent="0.25">
      <c r="A1254" s="269" t="s">
        <v>1010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60">
        <f>'Art. 121'!Q1204</f>
        <v>3</v>
      </c>
      <c r="AE1254" s="75" t="str">
        <f>IF(AG1254=1,AK1254,AG1254)</f>
        <v>No aplica</v>
      </c>
      <c r="AF1254">
        <f>AD1254/2</f>
        <v>1.5</v>
      </c>
      <c r="AG1254" s="63" t="str">
        <f>IF(AND(AF1254&gt;=0,AF1254&lt;=1),1,"No aplica")</f>
        <v>No aplica</v>
      </c>
      <c r="AH1254" s="76" t="e">
        <f>AD1254/(AG1254*2)</f>
        <v>#VALUE!</v>
      </c>
      <c r="AI1254" s="77" t="str">
        <f>IF(AG1254=1,AG1254/$AG$1258,"No aplica")</f>
        <v>No aplica</v>
      </c>
      <c r="AJ1254" s="77" t="e">
        <f>AF1254*AI1254</f>
        <v>#VALUE!</v>
      </c>
      <c r="AK1254" s="77" t="e">
        <f>AJ1254*$AE$23</f>
        <v>#VALUE!</v>
      </c>
    </row>
    <row r="1255" spans="1:37" ht="25.05" customHeight="1" x14ac:dyDescent="0.25">
      <c r="A1255" s="269" t="s">
        <v>1011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60">
        <f>'Art. 121'!Q1205</f>
        <v>3</v>
      </c>
      <c r="AE1255" s="75" t="str">
        <f>IF(AG1255=1,AK1255,AG1255)</f>
        <v>No aplica</v>
      </c>
      <c r="AF1255">
        <f>AD1255/2</f>
        <v>1.5</v>
      </c>
      <c r="AG1255" s="63" t="str">
        <f>IF(AND(AF1255&gt;=0,AF1255&lt;=1),1,"No aplica")</f>
        <v>No aplica</v>
      </c>
      <c r="AH1255" s="76" t="e">
        <f>AD1255/(AG1255*2)</f>
        <v>#VALUE!</v>
      </c>
      <c r="AI1255" s="77" t="str">
        <f>IF(AG1255=1,AG1255/$AG$1258,"No aplica")</f>
        <v>No aplica</v>
      </c>
      <c r="AJ1255" s="77" t="e">
        <f>AF1255*AI1255</f>
        <v>#VALUE!</v>
      </c>
      <c r="AK1255" s="77" t="e">
        <f>AJ1255*$AE$23</f>
        <v>#VALUE!</v>
      </c>
    </row>
    <row r="1256" spans="1:37" ht="25.05" customHeight="1" x14ac:dyDescent="0.25">
      <c r="A1256" s="269" t="s">
        <v>1012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60">
        <f>'Art. 121'!Q1206</f>
        <v>3</v>
      </c>
      <c r="AE1256" s="75" t="str">
        <f>IF(AG1256=1,AK1256,AG1256)</f>
        <v>No aplica</v>
      </c>
      <c r="AF1256">
        <f>AD1256/2</f>
        <v>1.5</v>
      </c>
      <c r="AG1256" s="63" t="str">
        <f>IF(AND(AF1256&gt;=0,AF1256&lt;=1),1,"No aplica")</f>
        <v>No aplica</v>
      </c>
      <c r="AH1256" s="76" t="e">
        <f>AD1256/(AG1256*2)</f>
        <v>#VALUE!</v>
      </c>
      <c r="AI1256" s="77" t="str">
        <f>IF(AG1256=1,AG1256/$AG$1258,"No aplica")</f>
        <v>No aplica</v>
      </c>
      <c r="AJ1256" s="77" t="e">
        <f>AF1256*AI1256</f>
        <v>#VALUE!</v>
      </c>
      <c r="AK1256" s="77" t="e">
        <f>AJ1256*$AE$23</f>
        <v>#VALUE!</v>
      </c>
    </row>
    <row r="1257" spans="1:37" ht="25.05" customHeight="1" x14ac:dyDescent="0.25">
      <c r="A1257" s="269" t="s">
        <v>1013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60">
        <f>'Art. 121'!Q1207</f>
        <v>3</v>
      </c>
      <c r="AE1257" s="75" t="str">
        <f>IF(AG1257=1,AK1257,AG1257)</f>
        <v>No aplica</v>
      </c>
      <c r="AF1257">
        <f>AD1257/2</f>
        <v>1.5</v>
      </c>
      <c r="AG1257" s="63" t="str">
        <f>IF(AND(AF1257&gt;=0,AF1257&lt;=1),1,"No aplica")</f>
        <v>No aplica</v>
      </c>
      <c r="AH1257" s="76" t="e">
        <f>AD1257/(AG1257*2)</f>
        <v>#VALUE!</v>
      </c>
      <c r="AI1257" s="77" t="str">
        <f>IF(AG1257=1,AG1257/$AG$1258,"No aplica")</f>
        <v>No aplica</v>
      </c>
      <c r="AJ1257" s="77" t="e">
        <f>AF1257*AI1257</f>
        <v>#VALUE!</v>
      </c>
      <c r="AK1257" s="77" t="e">
        <f>AJ1257*$AE$23</f>
        <v>#VALUE!</v>
      </c>
    </row>
    <row r="1258" spans="1:37" ht="25.05" customHeight="1" x14ac:dyDescent="0.25">
      <c r="A1258" s="286" t="s">
        <v>1778</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5">
        <f>SUM(AE1253:AE1257)</f>
        <v>0</v>
      </c>
      <c r="AF1258" s="50"/>
      <c r="AG1258" s="63">
        <f>SUM(AG1253:AG1257)</f>
        <v>0</v>
      </c>
      <c r="AH1258" s="78"/>
      <c r="AI1258" s="79"/>
      <c r="AJ1258" s="79"/>
      <c r="AK1258" s="79"/>
    </row>
    <row r="1259" spans="1:37" ht="25.05" customHeight="1" x14ac:dyDescent="0.25">
      <c r="A1259" s="287" t="s">
        <v>1779</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5">
        <f>AE1258/$AE$23*100</f>
        <v>0</v>
      </c>
      <c r="AF1259" s="50"/>
      <c r="AG1259" s="63"/>
      <c r="AH1259" s="78"/>
      <c r="AI1259" s="79"/>
      <c r="AJ1259" s="79"/>
      <c r="AK1259" s="79"/>
    </row>
    <row r="1260" spans="1:37" ht="25.05"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5.05"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5.05" customHeight="1" x14ac:dyDescent="0.25">
      <c r="A1262" s="289" t="s">
        <v>1014</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70"/>
      <c r="AE1262" s="70"/>
    </row>
    <row r="1263" spans="1:37" ht="25.05"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5.05"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5.05" customHeight="1" x14ac:dyDescent="0.25">
      <c r="A1265" s="290" t="s">
        <v>167</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1" t="s">
        <v>188</v>
      </c>
      <c r="AE1265" s="52" t="s">
        <v>8</v>
      </c>
      <c r="AF1265" s="63" t="s">
        <v>1656</v>
      </c>
      <c r="AG1265" s="63" t="s">
        <v>1657</v>
      </c>
      <c r="AH1265" s="63" t="s">
        <v>1658</v>
      </c>
      <c r="AI1265" s="74" t="s">
        <v>1659</v>
      </c>
      <c r="AJ1265" s="63"/>
      <c r="AK1265" s="74" t="s">
        <v>1660</v>
      </c>
    </row>
    <row r="1266" spans="1:37" ht="25.05" customHeight="1" x14ac:dyDescent="0.25">
      <c r="A1266" s="270" t="s">
        <v>1015</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60">
        <f>'Art. 121'!Q1216</f>
        <v>0</v>
      </c>
      <c r="AE1266" s="75">
        <f t="shared" ref="AE1266:AE1273" si="259">IF(AG1266=1,AK1266,AG1266)</f>
        <v>0</v>
      </c>
      <c r="AF1266">
        <f t="shared" ref="AF1266:AF1273" si="260">AD1266/2</f>
        <v>0</v>
      </c>
      <c r="AG1266" s="63">
        <f t="shared" ref="AG1266:AG1273" si="261">IF(AND(AF1266&gt;=0,AF1266&lt;=1),1,"No aplica")</f>
        <v>1</v>
      </c>
      <c r="AH1266" s="76">
        <f t="shared" ref="AH1266:AH1273" si="262">AD1266/(AG1266*2)</f>
        <v>0</v>
      </c>
      <c r="AI1266" s="77">
        <f t="shared" ref="AI1266:AI1273" si="263">IF(AG1266=1,AG1266/$AG$1274,"No aplica")</f>
        <v>0.125</v>
      </c>
      <c r="AJ1266" s="77">
        <f t="shared" ref="AJ1266:AJ1273" si="264">AF1266*AI1266</f>
        <v>0</v>
      </c>
      <c r="AK1266" s="77">
        <f t="shared" ref="AK1266:AK1273" si="265">AJ1266*$AE$23</f>
        <v>0</v>
      </c>
    </row>
    <row r="1267" spans="1:37" ht="25.05" customHeight="1" x14ac:dyDescent="0.25">
      <c r="A1267" s="270" t="s">
        <v>1016</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60">
        <f>'Art. 121'!Q1217</f>
        <v>0</v>
      </c>
      <c r="AE1267" s="75">
        <f t="shared" si="259"/>
        <v>0</v>
      </c>
      <c r="AF1267">
        <f t="shared" si="260"/>
        <v>0</v>
      </c>
      <c r="AG1267" s="63">
        <f t="shared" si="261"/>
        <v>1</v>
      </c>
      <c r="AH1267" s="76">
        <f t="shared" si="262"/>
        <v>0</v>
      </c>
      <c r="AI1267" s="77">
        <f t="shared" si="263"/>
        <v>0.125</v>
      </c>
      <c r="AJ1267" s="77">
        <f t="shared" si="264"/>
        <v>0</v>
      </c>
      <c r="AK1267" s="77">
        <f t="shared" si="265"/>
        <v>0</v>
      </c>
    </row>
    <row r="1268" spans="1:37" ht="25.05" customHeight="1" x14ac:dyDescent="0.25">
      <c r="A1268" s="270" t="s">
        <v>1017</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60">
        <f>'Art. 121'!Q1218</f>
        <v>0</v>
      </c>
      <c r="AE1268" s="75">
        <f t="shared" si="259"/>
        <v>0</v>
      </c>
      <c r="AF1268">
        <f t="shared" si="260"/>
        <v>0</v>
      </c>
      <c r="AG1268" s="63">
        <f t="shared" si="261"/>
        <v>1</v>
      </c>
      <c r="AH1268" s="76">
        <f t="shared" si="262"/>
        <v>0</v>
      </c>
      <c r="AI1268" s="77">
        <f t="shared" si="263"/>
        <v>0.125</v>
      </c>
      <c r="AJ1268" s="77">
        <f t="shared" si="264"/>
        <v>0</v>
      </c>
      <c r="AK1268" s="77">
        <f t="shared" si="265"/>
        <v>0</v>
      </c>
    </row>
    <row r="1269" spans="1:37" ht="25.05" customHeight="1" x14ac:dyDescent="0.25">
      <c r="A1269" s="270" t="s">
        <v>1018</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60">
        <f>'Art. 121'!Q1219</f>
        <v>0</v>
      </c>
      <c r="AE1269" s="75">
        <f t="shared" si="259"/>
        <v>0</v>
      </c>
      <c r="AF1269">
        <f t="shared" si="260"/>
        <v>0</v>
      </c>
      <c r="AG1269" s="63">
        <f t="shared" si="261"/>
        <v>1</v>
      </c>
      <c r="AH1269" s="76">
        <f t="shared" si="262"/>
        <v>0</v>
      </c>
      <c r="AI1269" s="77">
        <f t="shared" si="263"/>
        <v>0.125</v>
      </c>
      <c r="AJ1269" s="77">
        <f t="shared" si="264"/>
        <v>0</v>
      </c>
      <c r="AK1269" s="77">
        <f t="shared" si="265"/>
        <v>0</v>
      </c>
    </row>
    <row r="1270" spans="1:37" ht="25.05" customHeight="1" x14ac:dyDescent="0.25">
      <c r="A1270" s="270" t="s">
        <v>1019</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60">
        <f>'Art. 121'!Q1220</f>
        <v>0</v>
      </c>
      <c r="AE1270" s="75">
        <f t="shared" si="259"/>
        <v>0</v>
      </c>
      <c r="AF1270">
        <f t="shared" si="260"/>
        <v>0</v>
      </c>
      <c r="AG1270" s="63">
        <f t="shared" si="261"/>
        <v>1</v>
      </c>
      <c r="AH1270" s="76">
        <f t="shared" si="262"/>
        <v>0</v>
      </c>
      <c r="AI1270" s="77">
        <f t="shared" si="263"/>
        <v>0.125</v>
      </c>
      <c r="AJ1270" s="77">
        <f t="shared" si="264"/>
        <v>0</v>
      </c>
      <c r="AK1270" s="77">
        <f t="shared" si="265"/>
        <v>0</v>
      </c>
    </row>
    <row r="1271" spans="1:37" ht="25.05" customHeight="1" x14ac:dyDescent="0.25">
      <c r="A1271" s="270" t="s">
        <v>1020</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60">
        <f>'Art. 121'!Q1221</f>
        <v>0</v>
      </c>
      <c r="AE1271" s="75">
        <f t="shared" si="259"/>
        <v>0</v>
      </c>
      <c r="AF1271">
        <f t="shared" si="260"/>
        <v>0</v>
      </c>
      <c r="AG1271" s="63">
        <f t="shared" si="261"/>
        <v>1</v>
      </c>
      <c r="AH1271" s="76">
        <f t="shared" si="262"/>
        <v>0</v>
      </c>
      <c r="AI1271" s="77">
        <f t="shared" si="263"/>
        <v>0.125</v>
      </c>
      <c r="AJ1271" s="77">
        <f t="shared" si="264"/>
        <v>0</v>
      </c>
      <c r="AK1271" s="77">
        <f t="shared" si="265"/>
        <v>0</v>
      </c>
    </row>
    <row r="1272" spans="1:37" ht="25.05" customHeight="1" x14ac:dyDescent="0.25">
      <c r="A1272" s="270" t="s">
        <v>1021</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60">
        <f>'Art. 121'!Q1222</f>
        <v>0</v>
      </c>
      <c r="AE1272" s="75">
        <f t="shared" si="259"/>
        <v>0</v>
      </c>
      <c r="AF1272">
        <f t="shared" si="260"/>
        <v>0</v>
      </c>
      <c r="AG1272" s="63">
        <f t="shared" si="261"/>
        <v>1</v>
      </c>
      <c r="AH1272" s="76">
        <f t="shared" si="262"/>
        <v>0</v>
      </c>
      <c r="AI1272" s="77">
        <f t="shared" si="263"/>
        <v>0.125</v>
      </c>
      <c r="AJ1272" s="77">
        <f t="shared" si="264"/>
        <v>0</v>
      </c>
      <c r="AK1272" s="77">
        <f t="shared" si="265"/>
        <v>0</v>
      </c>
    </row>
    <row r="1273" spans="1:37" ht="25.05" customHeight="1" x14ac:dyDescent="0.25">
      <c r="A1273" s="270" t="s">
        <v>1022</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0">
        <f>'Art. 121'!Q1223</f>
        <v>0</v>
      </c>
      <c r="AE1273" s="75">
        <f t="shared" si="259"/>
        <v>0</v>
      </c>
      <c r="AF1273">
        <f t="shared" si="260"/>
        <v>0</v>
      </c>
      <c r="AG1273" s="63">
        <f t="shared" si="261"/>
        <v>1</v>
      </c>
      <c r="AH1273" s="76">
        <f t="shared" si="262"/>
        <v>0</v>
      </c>
      <c r="AI1273" s="77">
        <f t="shared" si="263"/>
        <v>0.125</v>
      </c>
      <c r="AJ1273" s="77">
        <f t="shared" si="264"/>
        <v>0</v>
      </c>
      <c r="AK1273" s="77">
        <f t="shared" si="265"/>
        <v>0</v>
      </c>
    </row>
    <row r="1274" spans="1:37" ht="25.05" customHeight="1" x14ac:dyDescent="0.25">
      <c r="A1274" s="286" t="s">
        <v>1780</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5">
        <f>SUM(AE1266:AE1273)</f>
        <v>0</v>
      </c>
      <c r="AF1274" s="50"/>
      <c r="AG1274" s="63">
        <f>SUM(AG1266:AG1273)</f>
        <v>8</v>
      </c>
      <c r="AH1274" s="78"/>
      <c r="AI1274" s="79"/>
      <c r="AJ1274" s="79"/>
      <c r="AK1274" s="79"/>
    </row>
    <row r="1275" spans="1:37" ht="25.05" customHeight="1" x14ac:dyDescent="0.25">
      <c r="A1275" s="287" t="s">
        <v>1781</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5">
        <f>AE1274/$AE$23*100</f>
        <v>0</v>
      </c>
      <c r="AF1275" s="50"/>
      <c r="AG1275" s="63"/>
      <c r="AH1275" s="78"/>
      <c r="AI1275" s="79"/>
      <c r="AJ1275" s="79"/>
      <c r="AK1275" s="79"/>
    </row>
    <row r="1276" spans="1:37" ht="25.05"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5.05" customHeight="1" x14ac:dyDescent="0.25">
      <c r="A1277" s="288" t="s">
        <v>197</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91" t="s">
        <v>188</v>
      </c>
      <c r="AE1277" s="92" t="s">
        <v>8</v>
      </c>
      <c r="AF1277" s="63" t="s">
        <v>1656</v>
      </c>
      <c r="AG1277" s="63" t="s">
        <v>1657</v>
      </c>
      <c r="AH1277" s="63" t="s">
        <v>1658</v>
      </c>
      <c r="AI1277" s="74" t="s">
        <v>1659</v>
      </c>
      <c r="AJ1277" s="63"/>
      <c r="AK1277" s="74" t="s">
        <v>1660</v>
      </c>
    </row>
    <row r="1278" spans="1:37" ht="25.05" customHeight="1" x14ac:dyDescent="0.25">
      <c r="A1278" s="269" t="s">
        <v>1023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60">
        <f>'Art. 121'!Q1226</f>
        <v>0</v>
      </c>
      <c r="AE1278" s="75">
        <f>IF(AG1278=1,AK1278,AG1278)</f>
        <v>0</v>
      </c>
      <c r="AF1278">
        <f>AD1278/2</f>
        <v>0</v>
      </c>
      <c r="AG1278" s="63">
        <f>IF(AND(AF1278&gt;=0,AF1278&lt;=1),1,"No aplica")</f>
        <v>1</v>
      </c>
      <c r="AH1278" s="76">
        <f>AD1278/(AG1278*2)</f>
        <v>0</v>
      </c>
      <c r="AI1278" s="77">
        <f>IF(AG1278=1,AG1278/$AG$1283,"No aplica")</f>
        <v>0.2</v>
      </c>
      <c r="AJ1278" s="77">
        <f>AF1278*AI1278</f>
        <v>0</v>
      </c>
      <c r="AK1278" s="77">
        <f>AJ1278*$AE$23</f>
        <v>0</v>
      </c>
    </row>
    <row r="1279" spans="1:37" ht="25.05" customHeight="1" x14ac:dyDescent="0.25">
      <c r="A1279" s="269" t="s">
        <v>1024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60">
        <f>'Art. 121'!Q1227</f>
        <v>0</v>
      </c>
      <c r="AE1279" s="75">
        <f>IF(AG1279=1,AK1279,AG1279)</f>
        <v>0</v>
      </c>
      <c r="AF1279">
        <f>AD1279/2</f>
        <v>0</v>
      </c>
      <c r="AG1279" s="63">
        <f>IF(AND(AF1279&gt;=0,AF1279&lt;=1),1,"No aplica")</f>
        <v>1</v>
      </c>
      <c r="AH1279" s="76">
        <f>AD1279/(AG1279*2)</f>
        <v>0</v>
      </c>
      <c r="AI1279" s="77">
        <f>IF(AG1279=1,AG1279/$AG$1283,"No aplica")</f>
        <v>0.2</v>
      </c>
      <c r="AJ1279" s="77">
        <f>AF1279*AI1279</f>
        <v>0</v>
      </c>
      <c r="AK1279" s="77">
        <f>AJ1279*$AE$23</f>
        <v>0</v>
      </c>
    </row>
    <row r="1280" spans="1:37" ht="25.05" customHeight="1" x14ac:dyDescent="0.25">
      <c r="A1280" s="269" t="s">
        <v>1025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60">
        <f>'Art. 121'!Q1228</f>
        <v>0</v>
      </c>
      <c r="AE1280" s="75">
        <f>IF(AG1280=1,AK1280,AG1280)</f>
        <v>0</v>
      </c>
      <c r="AF1280">
        <f>AD1280/2</f>
        <v>0</v>
      </c>
      <c r="AG1280" s="63">
        <f>IF(AND(AF1280&gt;=0,AF1280&lt;=1),1,"No aplica")</f>
        <v>1</v>
      </c>
      <c r="AH1280" s="76">
        <f>AD1280/(AG1280*2)</f>
        <v>0</v>
      </c>
      <c r="AI1280" s="77">
        <f>IF(AG1280=1,AG1280/$AG$1283,"No aplica")</f>
        <v>0.2</v>
      </c>
      <c r="AJ1280" s="77">
        <f>AF1280*AI1280</f>
        <v>0</v>
      </c>
      <c r="AK1280" s="77">
        <f>AJ1280*$AE$23</f>
        <v>0</v>
      </c>
    </row>
    <row r="1281" spans="1:37" ht="25.05" customHeight="1" x14ac:dyDescent="0.25">
      <c r="A1281" s="269" t="s">
        <v>1026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60">
        <f>'Art. 121'!Q1229</f>
        <v>0</v>
      </c>
      <c r="AE1281" s="75">
        <f>IF(AG1281=1,AK1281,AG1281)</f>
        <v>0</v>
      </c>
      <c r="AF1281">
        <f>AD1281/2</f>
        <v>0</v>
      </c>
      <c r="AG1281" s="63">
        <f>IF(AND(AF1281&gt;=0,AF1281&lt;=1),1,"No aplica")</f>
        <v>1</v>
      </c>
      <c r="AH1281" s="76">
        <f>AD1281/(AG1281*2)</f>
        <v>0</v>
      </c>
      <c r="AI1281" s="77">
        <f>IF(AG1281=1,AG1281/$AG$1283,"No aplica")</f>
        <v>0.2</v>
      </c>
      <c r="AJ1281" s="77">
        <f>AF1281*AI1281</f>
        <v>0</v>
      </c>
      <c r="AK1281" s="77">
        <f>AJ1281*$AE$23</f>
        <v>0</v>
      </c>
    </row>
    <row r="1282" spans="1:37" ht="25.05" customHeight="1" x14ac:dyDescent="0.25">
      <c r="A1282" s="269" t="s">
        <v>1027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60">
        <f>'Art. 121'!Q1230</f>
        <v>0</v>
      </c>
      <c r="AE1282" s="75">
        <f>IF(AG1282=1,AK1282,AG1282)</f>
        <v>0</v>
      </c>
      <c r="AF1282">
        <f>AD1282/2</f>
        <v>0</v>
      </c>
      <c r="AG1282" s="63">
        <f>IF(AND(AF1282&gt;=0,AF1282&lt;=1),1,"No aplica")</f>
        <v>1</v>
      </c>
      <c r="AH1282" s="76">
        <f>AD1282/(AG1282*2)</f>
        <v>0</v>
      </c>
      <c r="AI1282" s="77">
        <f>IF(AG1282=1,AG1282/$AG$1283,"No aplica")</f>
        <v>0.2</v>
      </c>
      <c r="AJ1282" s="77">
        <f>AF1282*AI1282</f>
        <v>0</v>
      </c>
      <c r="AK1282" s="77">
        <f>AJ1282*$AE$23</f>
        <v>0</v>
      </c>
    </row>
    <row r="1283" spans="1:37" ht="25.05" customHeight="1" x14ac:dyDescent="0.25">
      <c r="A1283" s="286" t="s">
        <v>1782</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5">
        <f>SUM(AE1278:AE1282)</f>
        <v>0</v>
      </c>
      <c r="AF1283" s="50"/>
      <c r="AG1283" s="63">
        <f>SUM(AG1278:AG1282)</f>
        <v>5</v>
      </c>
      <c r="AH1283" s="78"/>
      <c r="AI1283" s="79"/>
      <c r="AJ1283" s="79"/>
      <c r="AK1283" s="79"/>
    </row>
    <row r="1284" spans="1:37" ht="25.05" customHeight="1" x14ac:dyDescent="0.25">
      <c r="A1284" s="287" t="s">
        <v>1783</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5">
        <f>AE1283/$AE$23*100</f>
        <v>0</v>
      </c>
      <c r="AF1284" s="50"/>
      <c r="AG1284" s="63"/>
      <c r="AH1284" s="78"/>
      <c r="AI1284" s="79"/>
      <c r="AJ1284" s="79"/>
      <c r="AK1284" s="79"/>
    </row>
    <row r="1285" spans="1:37" ht="25.05"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5.05"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5.05" customHeight="1" x14ac:dyDescent="0.25">
      <c r="A1287" s="289" t="s">
        <v>1028</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70"/>
      <c r="AE1287" s="70"/>
    </row>
    <row r="1288" spans="1:37" ht="25.05"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5.05"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5.05" customHeight="1" x14ac:dyDescent="0.25">
      <c r="A1290" s="290" t="s">
        <v>167</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1" t="s">
        <v>188</v>
      </c>
      <c r="AE1290" s="52" t="s">
        <v>8</v>
      </c>
      <c r="AF1290" s="63" t="s">
        <v>1656</v>
      </c>
      <c r="AG1290" s="63" t="s">
        <v>1657</v>
      </c>
      <c r="AH1290" s="63" t="s">
        <v>1658</v>
      </c>
      <c r="AI1290" s="74" t="s">
        <v>1659</v>
      </c>
      <c r="AJ1290" s="63"/>
      <c r="AK1290" s="74" t="s">
        <v>1660</v>
      </c>
    </row>
    <row r="1291" spans="1:37" ht="25.05" customHeight="1" x14ac:dyDescent="0.25">
      <c r="A1291" s="269" t="s">
        <v>1015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60">
        <f>'Art. 121'!Q1239</f>
        <v>0</v>
      </c>
      <c r="AE1291" s="75">
        <f t="shared" ref="AE1291:AE1300" si="266">IF(AG1291=1,AK1291,AG1291)</f>
        <v>0</v>
      </c>
      <c r="AF1291">
        <f t="shared" ref="AF1291:AF1300" si="267">AD1291/2</f>
        <v>0</v>
      </c>
      <c r="AG1291" s="63">
        <f t="shared" ref="AG1291:AG1300" si="268">IF(AND(AF1291&gt;=0,AF1291&lt;=1),1,"No aplica")</f>
        <v>1</v>
      </c>
      <c r="AH1291" s="76">
        <f t="shared" ref="AH1291:AH1300" si="269">AD1291/(AG1291*2)</f>
        <v>0</v>
      </c>
      <c r="AI1291" s="77">
        <f t="shared" ref="AI1291:AI1300" si="270">IF(AG1291=1,AG1291/$AG$1301,"No aplica")</f>
        <v>0.1</v>
      </c>
      <c r="AJ1291" s="77">
        <f t="shared" ref="AJ1291:AJ1300" si="271">AF1291*AI1291</f>
        <v>0</v>
      </c>
      <c r="AK1291" s="77">
        <f t="shared" ref="AK1291:AK1300" si="272">AJ1291*$AE$23</f>
        <v>0</v>
      </c>
    </row>
    <row r="1292" spans="1:37" ht="25.05" customHeight="1" x14ac:dyDescent="0.25">
      <c r="A1292" s="269" t="s">
        <v>1016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60">
        <f>'Art. 121'!Q1240</f>
        <v>0</v>
      </c>
      <c r="AE1292" s="75">
        <f t="shared" si="266"/>
        <v>0</v>
      </c>
      <c r="AF1292">
        <f t="shared" si="267"/>
        <v>0</v>
      </c>
      <c r="AG1292" s="63">
        <f t="shared" si="268"/>
        <v>1</v>
      </c>
      <c r="AH1292" s="76">
        <f t="shared" si="269"/>
        <v>0</v>
      </c>
      <c r="AI1292" s="77">
        <f t="shared" si="270"/>
        <v>0.1</v>
      </c>
      <c r="AJ1292" s="77">
        <f t="shared" si="271"/>
        <v>0</v>
      </c>
      <c r="AK1292" s="77">
        <f t="shared" si="272"/>
        <v>0</v>
      </c>
    </row>
    <row r="1293" spans="1:37" ht="25.05" customHeight="1" x14ac:dyDescent="0.25">
      <c r="A1293" s="269" t="s">
        <v>1029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60">
        <f>'Art. 121'!Q1241</f>
        <v>0</v>
      </c>
      <c r="AE1293" s="75">
        <f t="shared" si="266"/>
        <v>0</v>
      </c>
      <c r="AF1293">
        <f t="shared" si="267"/>
        <v>0</v>
      </c>
      <c r="AG1293" s="63">
        <f t="shared" si="268"/>
        <v>1</v>
      </c>
      <c r="AH1293" s="76">
        <f t="shared" si="269"/>
        <v>0</v>
      </c>
      <c r="AI1293" s="77">
        <f t="shared" si="270"/>
        <v>0.1</v>
      </c>
      <c r="AJ1293" s="77">
        <f t="shared" si="271"/>
        <v>0</v>
      </c>
      <c r="AK1293" s="77">
        <f t="shared" si="272"/>
        <v>0</v>
      </c>
    </row>
    <row r="1294" spans="1:37" ht="25.05" customHeight="1" x14ac:dyDescent="0.25">
      <c r="A1294" s="269" t="s">
        <v>1030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60">
        <f>'Art. 121'!Q1242</f>
        <v>0</v>
      </c>
      <c r="AE1294" s="75">
        <f t="shared" si="266"/>
        <v>0</v>
      </c>
      <c r="AF1294">
        <f t="shared" si="267"/>
        <v>0</v>
      </c>
      <c r="AG1294" s="63">
        <f t="shared" si="268"/>
        <v>1</v>
      </c>
      <c r="AH1294" s="76">
        <f t="shared" si="269"/>
        <v>0</v>
      </c>
      <c r="AI1294" s="77">
        <f t="shared" si="270"/>
        <v>0.1</v>
      </c>
      <c r="AJ1294" s="77">
        <f t="shared" si="271"/>
        <v>0</v>
      </c>
      <c r="AK1294" s="77">
        <f t="shared" si="272"/>
        <v>0</v>
      </c>
    </row>
    <row r="1295" spans="1:37" ht="25.05" customHeight="1" x14ac:dyDescent="0.25">
      <c r="A1295" s="269" t="s">
        <v>1031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60">
        <f>'Art. 121'!Q1243</f>
        <v>0</v>
      </c>
      <c r="AE1295" s="75">
        <f t="shared" si="266"/>
        <v>0</v>
      </c>
      <c r="AF1295">
        <f t="shared" si="267"/>
        <v>0</v>
      </c>
      <c r="AG1295" s="63">
        <f t="shared" si="268"/>
        <v>1</v>
      </c>
      <c r="AH1295" s="76">
        <f t="shared" si="269"/>
        <v>0</v>
      </c>
      <c r="AI1295" s="77">
        <f t="shared" si="270"/>
        <v>0.1</v>
      </c>
      <c r="AJ1295" s="77">
        <f t="shared" si="271"/>
        <v>0</v>
      </c>
      <c r="AK1295" s="77">
        <f t="shared" si="272"/>
        <v>0</v>
      </c>
    </row>
    <row r="1296" spans="1:37" ht="25.05" customHeight="1" x14ac:dyDescent="0.25">
      <c r="A1296" s="269" t="s">
        <v>1032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60">
        <f>'Art. 121'!Q1244</f>
        <v>0</v>
      </c>
      <c r="AE1296" s="75">
        <f t="shared" si="266"/>
        <v>0</v>
      </c>
      <c r="AF1296">
        <f t="shared" si="267"/>
        <v>0</v>
      </c>
      <c r="AG1296" s="63">
        <f t="shared" si="268"/>
        <v>1</v>
      </c>
      <c r="AH1296" s="76">
        <f t="shared" si="269"/>
        <v>0</v>
      </c>
      <c r="AI1296" s="77">
        <f t="shared" si="270"/>
        <v>0.1</v>
      </c>
      <c r="AJ1296" s="77">
        <f t="shared" si="271"/>
        <v>0</v>
      </c>
      <c r="AK1296" s="77">
        <f t="shared" si="272"/>
        <v>0</v>
      </c>
    </row>
    <row r="1297" spans="1:37" ht="25.05" customHeight="1" x14ac:dyDescent="0.25">
      <c r="A1297" s="269" t="s">
        <v>1033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60">
        <f>'Art. 121'!Q1245</f>
        <v>0</v>
      </c>
      <c r="AE1297" s="75">
        <f t="shared" si="266"/>
        <v>0</v>
      </c>
      <c r="AF1297">
        <f t="shared" si="267"/>
        <v>0</v>
      </c>
      <c r="AG1297" s="63">
        <f t="shared" si="268"/>
        <v>1</v>
      </c>
      <c r="AH1297" s="76">
        <f t="shared" si="269"/>
        <v>0</v>
      </c>
      <c r="AI1297" s="77">
        <f t="shared" si="270"/>
        <v>0.1</v>
      </c>
      <c r="AJ1297" s="77">
        <f t="shared" si="271"/>
        <v>0</v>
      </c>
      <c r="AK1297" s="77">
        <f t="shared" si="272"/>
        <v>0</v>
      </c>
    </row>
    <row r="1298" spans="1:37" ht="25.05" customHeight="1" x14ac:dyDescent="0.25">
      <c r="A1298" s="269" t="s">
        <v>1034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60">
        <f>'Art. 121'!Q1246</f>
        <v>0</v>
      </c>
      <c r="AE1298" s="75">
        <f t="shared" si="266"/>
        <v>0</v>
      </c>
      <c r="AF1298">
        <f t="shared" si="267"/>
        <v>0</v>
      </c>
      <c r="AG1298" s="63">
        <f t="shared" si="268"/>
        <v>1</v>
      </c>
      <c r="AH1298" s="76">
        <f t="shared" si="269"/>
        <v>0</v>
      </c>
      <c r="AI1298" s="77">
        <f t="shared" si="270"/>
        <v>0.1</v>
      </c>
      <c r="AJ1298" s="77">
        <f t="shared" si="271"/>
        <v>0</v>
      </c>
      <c r="AK1298" s="77">
        <f t="shared" si="272"/>
        <v>0</v>
      </c>
    </row>
    <row r="1299" spans="1:37" ht="25.05" customHeight="1" x14ac:dyDescent="0.25">
      <c r="A1299" s="269" t="s">
        <v>1035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60">
        <f>'Art. 121'!Q1247</f>
        <v>0</v>
      </c>
      <c r="AE1299" s="75">
        <f t="shared" si="266"/>
        <v>0</v>
      </c>
      <c r="AF1299">
        <f t="shared" si="267"/>
        <v>0</v>
      </c>
      <c r="AG1299" s="63">
        <f t="shared" si="268"/>
        <v>1</v>
      </c>
      <c r="AH1299" s="76">
        <f t="shared" si="269"/>
        <v>0</v>
      </c>
      <c r="AI1299" s="77">
        <f t="shared" si="270"/>
        <v>0.1</v>
      </c>
      <c r="AJ1299" s="77">
        <f t="shared" si="271"/>
        <v>0</v>
      </c>
      <c r="AK1299" s="77">
        <f t="shared" si="272"/>
        <v>0</v>
      </c>
    </row>
    <row r="1300" spans="1:37" ht="25.05" customHeight="1" x14ac:dyDescent="0.25">
      <c r="A1300" s="269" t="s">
        <v>1036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60">
        <f>'Art. 121'!Q1248</f>
        <v>0</v>
      </c>
      <c r="AE1300" s="75">
        <f t="shared" si="266"/>
        <v>0</v>
      </c>
      <c r="AF1300">
        <f t="shared" si="267"/>
        <v>0</v>
      </c>
      <c r="AG1300" s="63">
        <f t="shared" si="268"/>
        <v>1</v>
      </c>
      <c r="AH1300" s="76">
        <f t="shared" si="269"/>
        <v>0</v>
      </c>
      <c r="AI1300" s="77">
        <f t="shared" si="270"/>
        <v>0.1</v>
      </c>
      <c r="AJ1300" s="77">
        <f t="shared" si="271"/>
        <v>0</v>
      </c>
      <c r="AK1300" s="77">
        <f t="shared" si="272"/>
        <v>0</v>
      </c>
    </row>
    <row r="1301" spans="1:37" ht="25.05" customHeight="1" x14ac:dyDescent="0.25">
      <c r="A1301" s="286" t="s">
        <v>1784</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5">
        <f>SUM(AE1291:AE1300)</f>
        <v>0</v>
      </c>
      <c r="AF1301" s="50"/>
      <c r="AG1301" s="63">
        <f>SUM(AG1291:AG1300)</f>
        <v>10</v>
      </c>
      <c r="AH1301" s="78"/>
      <c r="AI1301" s="79"/>
      <c r="AJ1301" s="79"/>
      <c r="AK1301" s="79"/>
    </row>
    <row r="1302" spans="1:37" ht="25.05" customHeight="1" x14ac:dyDescent="0.25">
      <c r="A1302" s="287" t="s">
        <v>1785</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5">
        <f>AE1301/$AE$23*100</f>
        <v>0</v>
      </c>
      <c r="AF1302" s="50"/>
      <c r="AG1302" s="63"/>
      <c r="AH1302" s="78"/>
      <c r="AI1302" s="79"/>
      <c r="AJ1302" s="79"/>
      <c r="AK1302" s="79"/>
    </row>
    <row r="1303" spans="1:37" ht="25.05"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5.05" customHeight="1" x14ac:dyDescent="0.25">
      <c r="A1304" s="288" t="s">
        <v>197</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91" t="s">
        <v>188</v>
      </c>
      <c r="AE1304" s="92" t="s">
        <v>8</v>
      </c>
      <c r="AF1304" s="63" t="s">
        <v>1656</v>
      </c>
      <c r="AG1304" s="63" t="s">
        <v>1657</v>
      </c>
      <c r="AH1304" s="63" t="s">
        <v>1658</v>
      </c>
      <c r="AI1304" s="74" t="s">
        <v>1659</v>
      </c>
      <c r="AJ1304" s="63"/>
      <c r="AK1304" s="74" t="s">
        <v>1660</v>
      </c>
    </row>
    <row r="1305" spans="1:37" ht="25.05" customHeight="1" x14ac:dyDescent="0.25">
      <c r="A1305" s="269" t="s">
        <v>1037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60">
        <f>'Art. 121'!Q1251</f>
        <v>0</v>
      </c>
      <c r="AE1305" s="75">
        <f>IF(AG1305=1,AK1305,AG1305)</f>
        <v>0</v>
      </c>
      <c r="AF1305">
        <f>AD1305/2</f>
        <v>0</v>
      </c>
      <c r="AG1305" s="63">
        <f>IF(AND(AF1305&gt;=0,AF1305&lt;=1),1,"No aplica")</f>
        <v>1</v>
      </c>
      <c r="AH1305" s="76">
        <f>AD1305/(AG1305*2)</f>
        <v>0</v>
      </c>
      <c r="AI1305" s="77">
        <f>IF(AG1305=1,AG1305/$AG$1310,"No aplica")</f>
        <v>0.2</v>
      </c>
      <c r="AJ1305" s="77">
        <f>AF1305*AI1305</f>
        <v>0</v>
      </c>
      <c r="AK1305" s="77">
        <f>AJ1305*$AE$23</f>
        <v>0</v>
      </c>
    </row>
    <row r="1306" spans="1:37" ht="25.05" customHeight="1" x14ac:dyDescent="0.25">
      <c r="A1306" s="269" t="s">
        <v>1038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60">
        <f>'Art. 121'!Q1252</f>
        <v>0</v>
      </c>
      <c r="AE1306" s="75">
        <f>IF(AG1306=1,AK1306,AG1306)</f>
        <v>0</v>
      </c>
      <c r="AF1306">
        <f>AD1306/2</f>
        <v>0</v>
      </c>
      <c r="AG1306" s="63">
        <f>IF(AND(AF1306&gt;=0,AF1306&lt;=1),1,"No aplica")</f>
        <v>1</v>
      </c>
      <c r="AH1306" s="76">
        <f>AD1306/(AG1306*2)</f>
        <v>0</v>
      </c>
      <c r="AI1306" s="77">
        <f>IF(AG1306=1,AG1306/$AG$1310,"No aplica")</f>
        <v>0.2</v>
      </c>
      <c r="AJ1306" s="77">
        <f>AF1306*AI1306</f>
        <v>0</v>
      </c>
      <c r="AK1306" s="77">
        <f>AJ1306*$AE$23</f>
        <v>0</v>
      </c>
    </row>
    <row r="1307" spans="1:37" ht="25.05" customHeight="1" x14ac:dyDescent="0.25">
      <c r="A1307" s="269" t="s">
        <v>1039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60">
        <f>'Art. 121'!Q1253</f>
        <v>0</v>
      </c>
      <c r="AE1307" s="75">
        <f>IF(AG1307=1,AK1307,AG1307)</f>
        <v>0</v>
      </c>
      <c r="AF1307">
        <f>AD1307/2</f>
        <v>0</v>
      </c>
      <c r="AG1307" s="63">
        <f>IF(AND(AF1307&gt;=0,AF1307&lt;=1),1,"No aplica")</f>
        <v>1</v>
      </c>
      <c r="AH1307" s="76">
        <f>AD1307/(AG1307*2)</f>
        <v>0</v>
      </c>
      <c r="AI1307" s="77">
        <f>IF(AG1307=1,AG1307/$AG$1310,"No aplica")</f>
        <v>0.2</v>
      </c>
      <c r="AJ1307" s="77">
        <f>AF1307*AI1307</f>
        <v>0</v>
      </c>
      <c r="AK1307" s="77">
        <f>AJ1307*$AE$23</f>
        <v>0</v>
      </c>
    </row>
    <row r="1308" spans="1:37" ht="25.05" customHeight="1" x14ac:dyDescent="0.25">
      <c r="A1308" s="269" t="s">
        <v>1040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60">
        <f>'Art. 121'!Q1254</f>
        <v>0</v>
      </c>
      <c r="AE1308" s="75">
        <f>IF(AG1308=1,AK1308,AG1308)</f>
        <v>0</v>
      </c>
      <c r="AF1308">
        <f>AD1308/2</f>
        <v>0</v>
      </c>
      <c r="AG1308" s="63">
        <f>IF(AND(AF1308&gt;=0,AF1308&lt;=1),1,"No aplica")</f>
        <v>1</v>
      </c>
      <c r="AH1308" s="76">
        <f>AD1308/(AG1308*2)</f>
        <v>0</v>
      </c>
      <c r="AI1308" s="77">
        <f>IF(AG1308=1,AG1308/$AG$1310,"No aplica")</f>
        <v>0.2</v>
      </c>
      <c r="AJ1308" s="77">
        <f>AF1308*AI1308</f>
        <v>0</v>
      </c>
      <c r="AK1308" s="77">
        <f>AJ1308*$AE$23</f>
        <v>0</v>
      </c>
    </row>
    <row r="1309" spans="1:37" ht="25.05" customHeight="1" x14ac:dyDescent="0.25">
      <c r="A1309" s="269" t="s">
        <v>1041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60">
        <f>'Art. 121'!Q1255</f>
        <v>0</v>
      </c>
      <c r="AE1309" s="75">
        <f>IF(AG1309=1,AK1309,AG1309)</f>
        <v>0</v>
      </c>
      <c r="AF1309">
        <f>AD1309/2</f>
        <v>0</v>
      </c>
      <c r="AG1309" s="63">
        <f>IF(AND(AF1309&gt;=0,AF1309&lt;=1),1,"No aplica")</f>
        <v>1</v>
      </c>
      <c r="AH1309" s="76">
        <f>AD1309/(AG1309*2)</f>
        <v>0</v>
      </c>
      <c r="AI1309" s="77">
        <f>IF(AG1309=1,AG1309/$AG$1310,"No aplica")</f>
        <v>0.2</v>
      </c>
      <c r="AJ1309" s="77">
        <f>AF1309*AI1309</f>
        <v>0</v>
      </c>
      <c r="AK1309" s="77">
        <f>AJ1309*$AE$23</f>
        <v>0</v>
      </c>
    </row>
    <row r="1310" spans="1:37" ht="25.05" customHeight="1" x14ac:dyDescent="0.25">
      <c r="A1310" s="286" t="s">
        <v>1786</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5">
        <f>SUM(AE1305:AE1309)</f>
        <v>0</v>
      </c>
      <c r="AF1310" s="50"/>
      <c r="AG1310" s="63">
        <f>SUM(AG1305:AG1309)</f>
        <v>5</v>
      </c>
      <c r="AH1310" s="78"/>
      <c r="AI1310" s="79"/>
      <c r="AJ1310" s="79"/>
      <c r="AK1310" s="79"/>
    </row>
    <row r="1311" spans="1:37" ht="25.05" customHeight="1" x14ac:dyDescent="0.25">
      <c r="A1311" s="287" t="s">
        <v>1787</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5">
        <f>AE1310/$AE$23*100</f>
        <v>0</v>
      </c>
      <c r="AF1311" s="50"/>
      <c r="AG1311" s="63"/>
      <c r="AH1311" s="78"/>
      <c r="AI1311" s="79"/>
      <c r="AJ1311" s="79"/>
      <c r="AK1311" s="79"/>
    </row>
    <row r="1312" spans="1:37" ht="25.05"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5.05"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5.05" customHeight="1" x14ac:dyDescent="0.25">
      <c r="A1314" s="289" t="s">
        <v>1042</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70"/>
      <c r="AE1314" s="70"/>
    </row>
    <row r="1315" spans="1:37" ht="25.05"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5.05"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5.05" customHeight="1" x14ac:dyDescent="0.25">
      <c r="A1317" s="290" t="s">
        <v>167</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1" t="s">
        <v>188</v>
      </c>
      <c r="AE1317" s="52" t="s">
        <v>8</v>
      </c>
      <c r="AF1317" s="63" t="s">
        <v>1656</v>
      </c>
      <c r="AG1317" s="63" t="s">
        <v>1657</v>
      </c>
      <c r="AH1317" s="63" t="s">
        <v>1658</v>
      </c>
      <c r="AI1317" s="74" t="s">
        <v>1659</v>
      </c>
      <c r="AJ1317" s="63"/>
      <c r="AK1317" s="74" t="s">
        <v>1660</v>
      </c>
    </row>
    <row r="1318" spans="1:37" ht="25.05" customHeight="1" x14ac:dyDescent="0.25">
      <c r="A1318" s="269" t="s">
        <v>1015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60">
        <f>'Art. 121'!Q1264</f>
        <v>0</v>
      </c>
      <c r="AE1318" s="75">
        <f t="shared" ref="AE1318:AE1338" si="273">IF(AG1318=1,AK1318,AG1318)</f>
        <v>0</v>
      </c>
      <c r="AF1318">
        <f t="shared" ref="AF1318:AF1338" si="274">AD1318/2</f>
        <v>0</v>
      </c>
      <c r="AG1318" s="63">
        <f t="shared" ref="AG1318:AG1338" si="275">IF(AND(AF1318&gt;=0,AF1318&lt;=1),1,"No aplica")</f>
        <v>1</v>
      </c>
      <c r="AH1318" s="76">
        <f t="shared" ref="AH1318:AH1338" si="276">AD1318/(AG1318*2)</f>
        <v>0</v>
      </c>
      <c r="AI1318" s="77">
        <f t="shared" ref="AI1318:AI1338" si="277">IF(AG1318=1,AG1318/$AG$1339,"No aplica")</f>
        <v>4.7619047619047616E-2</v>
      </c>
      <c r="AJ1318" s="77">
        <f t="shared" ref="AJ1318:AJ1338" si="278">AF1318*AI1318</f>
        <v>0</v>
      </c>
      <c r="AK1318" s="77">
        <f t="shared" ref="AK1318:AK1338" si="279">AJ1318*$AE$23</f>
        <v>0</v>
      </c>
    </row>
    <row r="1319" spans="1:37" ht="25.05" customHeight="1" x14ac:dyDescent="0.25">
      <c r="A1319" s="269" t="s">
        <v>1043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60">
        <f>'Art. 121'!Q1265</f>
        <v>0</v>
      </c>
      <c r="AE1319" s="75">
        <f t="shared" si="273"/>
        <v>0</v>
      </c>
      <c r="AF1319">
        <f t="shared" si="274"/>
        <v>0</v>
      </c>
      <c r="AG1319" s="63">
        <f t="shared" si="275"/>
        <v>1</v>
      </c>
      <c r="AH1319" s="76">
        <f t="shared" si="276"/>
        <v>0</v>
      </c>
      <c r="AI1319" s="77">
        <f t="shared" si="277"/>
        <v>4.7619047619047616E-2</v>
      </c>
      <c r="AJ1319" s="77">
        <f t="shared" si="278"/>
        <v>0</v>
      </c>
      <c r="AK1319" s="77">
        <f t="shared" si="279"/>
        <v>0</v>
      </c>
    </row>
    <row r="1320" spans="1:37" ht="25.05" customHeight="1" x14ac:dyDescent="0.25">
      <c r="A1320" s="269" t="s">
        <v>1044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60">
        <f>'Art. 121'!Q1266</f>
        <v>0</v>
      </c>
      <c r="AE1320" s="75">
        <f t="shared" si="273"/>
        <v>0</v>
      </c>
      <c r="AF1320">
        <f t="shared" si="274"/>
        <v>0</v>
      </c>
      <c r="AG1320" s="63">
        <f t="shared" si="275"/>
        <v>1</v>
      </c>
      <c r="AH1320" s="76">
        <f t="shared" si="276"/>
        <v>0</v>
      </c>
      <c r="AI1320" s="77">
        <f t="shared" si="277"/>
        <v>4.7619047619047616E-2</v>
      </c>
      <c r="AJ1320" s="77">
        <f t="shared" si="278"/>
        <v>0</v>
      </c>
      <c r="AK1320" s="77">
        <f t="shared" si="279"/>
        <v>0</v>
      </c>
    </row>
    <row r="1321" spans="1:37" ht="25.05" customHeight="1" x14ac:dyDescent="0.25">
      <c r="A1321" s="269" t="s">
        <v>1045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60">
        <f>'Art. 121'!Q1267</f>
        <v>0</v>
      </c>
      <c r="AE1321" s="75">
        <f t="shared" si="273"/>
        <v>0</v>
      </c>
      <c r="AF1321">
        <f t="shared" si="274"/>
        <v>0</v>
      </c>
      <c r="AG1321" s="63">
        <f t="shared" si="275"/>
        <v>1</v>
      </c>
      <c r="AH1321" s="76">
        <f t="shared" si="276"/>
        <v>0</v>
      </c>
      <c r="AI1321" s="77">
        <f t="shared" si="277"/>
        <v>4.7619047619047616E-2</v>
      </c>
      <c r="AJ1321" s="77">
        <f t="shared" si="278"/>
        <v>0</v>
      </c>
      <c r="AK1321" s="77">
        <f t="shared" si="279"/>
        <v>0</v>
      </c>
    </row>
    <row r="1322" spans="1:37" ht="25.05" customHeight="1" x14ac:dyDescent="0.25">
      <c r="A1322" s="269" t="s">
        <v>1046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60">
        <f>'Art. 121'!Q1268</f>
        <v>0</v>
      </c>
      <c r="AE1322" s="75">
        <f t="shared" si="273"/>
        <v>0</v>
      </c>
      <c r="AF1322">
        <f t="shared" si="274"/>
        <v>0</v>
      </c>
      <c r="AG1322" s="63">
        <f t="shared" si="275"/>
        <v>1</v>
      </c>
      <c r="AH1322" s="76">
        <f t="shared" si="276"/>
        <v>0</v>
      </c>
      <c r="AI1322" s="77">
        <f t="shared" si="277"/>
        <v>4.7619047619047616E-2</v>
      </c>
      <c r="AJ1322" s="77">
        <f t="shared" si="278"/>
        <v>0</v>
      </c>
      <c r="AK1322" s="77">
        <f t="shared" si="279"/>
        <v>0</v>
      </c>
    </row>
    <row r="1323" spans="1:37" ht="25.05" customHeight="1" x14ac:dyDescent="0.25">
      <c r="A1323" s="269" t="s">
        <v>1047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60">
        <f>'Art. 121'!Q1269</f>
        <v>0</v>
      </c>
      <c r="AE1323" s="75">
        <f t="shared" si="273"/>
        <v>0</v>
      </c>
      <c r="AF1323">
        <f t="shared" si="274"/>
        <v>0</v>
      </c>
      <c r="AG1323" s="63">
        <f t="shared" si="275"/>
        <v>1</v>
      </c>
      <c r="AH1323" s="76">
        <f t="shared" si="276"/>
        <v>0</v>
      </c>
      <c r="AI1323" s="77">
        <f t="shared" si="277"/>
        <v>4.7619047619047616E-2</v>
      </c>
      <c r="AJ1323" s="77">
        <f t="shared" si="278"/>
        <v>0</v>
      </c>
      <c r="AK1323" s="77">
        <f t="shared" si="279"/>
        <v>0</v>
      </c>
    </row>
    <row r="1324" spans="1:37" ht="25.05" customHeight="1" x14ac:dyDescent="0.25">
      <c r="A1324" s="269" t="s">
        <v>1048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60">
        <f>'Art. 121'!Q1270</f>
        <v>0</v>
      </c>
      <c r="AE1324" s="75">
        <f t="shared" si="273"/>
        <v>0</v>
      </c>
      <c r="AF1324">
        <f t="shared" si="274"/>
        <v>0</v>
      </c>
      <c r="AG1324" s="63">
        <f t="shared" si="275"/>
        <v>1</v>
      </c>
      <c r="AH1324" s="76">
        <f t="shared" si="276"/>
        <v>0</v>
      </c>
      <c r="AI1324" s="77">
        <f t="shared" si="277"/>
        <v>4.7619047619047616E-2</v>
      </c>
      <c r="AJ1324" s="77">
        <f t="shared" si="278"/>
        <v>0</v>
      </c>
      <c r="AK1324" s="77">
        <f t="shared" si="279"/>
        <v>0</v>
      </c>
    </row>
    <row r="1325" spans="1:37" ht="25.05" customHeight="1" x14ac:dyDescent="0.25">
      <c r="A1325" s="269" t="s">
        <v>1049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60">
        <f>'Art. 121'!Q1271</f>
        <v>0</v>
      </c>
      <c r="AE1325" s="75">
        <f t="shared" si="273"/>
        <v>0</v>
      </c>
      <c r="AF1325">
        <f t="shared" si="274"/>
        <v>0</v>
      </c>
      <c r="AG1325" s="63">
        <f t="shared" si="275"/>
        <v>1</v>
      </c>
      <c r="AH1325" s="76">
        <f t="shared" si="276"/>
        <v>0</v>
      </c>
      <c r="AI1325" s="77">
        <f t="shared" si="277"/>
        <v>4.7619047619047616E-2</v>
      </c>
      <c r="AJ1325" s="77">
        <f t="shared" si="278"/>
        <v>0</v>
      </c>
      <c r="AK1325" s="77">
        <f t="shared" si="279"/>
        <v>0</v>
      </c>
    </row>
    <row r="1326" spans="1:37" ht="25.05" customHeight="1" x14ac:dyDescent="0.25">
      <c r="A1326" s="269" t="s">
        <v>1050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60">
        <f>'Art. 121'!Q1272</f>
        <v>0</v>
      </c>
      <c r="AE1326" s="75">
        <f t="shared" si="273"/>
        <v>0</v>
      </c>
      <c r="AF1326">
        <f t="shared" si="274"/>
        <v>0</v>
      </c>
      <c r="AG1326" s="63">
        <f t="shared" si="275"/>
        <v>1</v>
      </c>
      <c r="AH1326" s="76">
        <f t="shared" si="276"/>
        <v>0</v>
      </c>
      <c r="AI1326" s="77">
        <f t="shared" si="277"/>
        <v>4.7619047619047616E-2</v>
      </c>
      <c r="AJ1326" s="77">
        <f t="shared" si="278"/>
        <v>0</v>
      </c>
      <c r="AK1326" s="77">
        <f t="shared" si="279"/>
        <v>0</v>
      </c>
    </row>
    <row r="1327" spans="1:37" ht="25.05" customHeight="1" x14ac:dyDescent="0.25">
      <c r="A1327" s="269" t="s">
        <v>1051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60">
        <f>'Art. 121'!Q1273</f>
        <v>0</v>
      </c>
      <c r="AE1327" s="75">
        <f t="shared" si="273"/>
        <v>0</v>
      </c>
      <c r="AF1327">
        <f t="shared" si="274"/>
        <v>0</v>
      </c>
      <c r="AG1327" s="63">
        <f t="shared" si="275"/>
        <v>1</v>
      </c>
      <c r="AH1327" s="76">
        <f t="shared" si="276"/>
        <v>0</v>
      </c>
      <c r="AI1327" s="77">
        <f t="shared" si="277"/>
        <v>4.7619047619047616E-2</v>
      </c>
      <c r="AJ1327" s="77">
        <f t="shared" si="278"/>
        <v>0</v>
      </c>
      <c r="AK1327" s="77">
        <f t="shared" si="279"/>
        <v>0</v>
      </c>
    </row>
    <row r="1328" spans="1:37" ht="25.05" customHeight="1" x14ac:dyDescent="0.25">
      <c r="A1328" s="269" t="s">
        <v>1052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60">
        <f>'Art. 121'!Q1274</f>
        <v>0</v>
      </c>
      <c r="AE1328" s="75">
        <f t="shared" si="273"/>
        <v>0</v>
      </c>
      <c r="AF1328">
        <f t="shared" si="274"/>
        <v>0</v>
      </c>
      <c r="AG1328" s="63">
        <f t="shared" si="275"/>
        <v>1</v>
      </c>
      <c r="AH1328" s="76">
        <f t="shared" si="276"/>
        <v>0</v>
      </c>
      <c r="AI1328" s="77">
        <f t="shared" si="277"/>
        <v>4.7619047619047616E-2</v>
      </c>
      <c r="AJ1328" s="77">
        <f t="shared" si="278"/>
        <v>0</v>
      </c>
      <c r="AK1328" s="77">
        <f t="shared" si="279"/>
        <v>0</v>
      </c>
    </row>
    <row r="1329" spans="1:37" ht="25.05" customHeight="1" x14ac:dyDescent="0.25">
      <c r="A1329" s="269" t="s">
        <v>1053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60">
        <f>'Art. 121'!Q1275</f>
        <v>0</v>
      </c>
      <c r="AE1329" s="75">
        <f t="shared" si="273"/>
        <v>0</v>
      </c>
      <c r="AF1329">
        <f t="shared" si="274"/>
        <v>0</v>
      </c>
      <c r="AG1329" s="63">
        <f t="shared" si="275"/>
        <v>1</v>
      </c>
      <c r="AH1329" s="76">
        <f t="shared" si="276"/>
        <v>0</v>
      </c>
      <c r="AI1329" s="77">
        <f t="shared" si="277"/>
        <v>4.7619047619047616E-2</v>
      </c>
      <c r="AJ1329" s="77">
        <f t="shared" si="278"/>
        <v>0</v>
      </c>
      <c r="AK1329" s="77">
        <f t="shared" si="279"/>
        <v>0</v>
      </c>
    </row>
    <row r="1330" spans="1:37" ht="25.05" customHeight="1" x14ac:dyDescent="0.25">
      <c r="A1330" s="269" t="s">
        <v>1054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60">
        <f>'Art. 121'!Q1276</f>
        <v>0</v>
      </c>
      <c r="AE1330" s="75">
        <f t="shared" si="273"/>
        <v>0</v>
      </c>
      <c r="AF1330">
        <f t="shared" si="274"/>
        <v>0</v>
      </c>
      <c r="AG1330" s="63">
        <f t="shared" si="275"/>
        <v>1</v>
      </c>
      <c r="AH1330" s="76">
        <f t="shared" si="276"/>
        <v>0</v>
      </c>
      <c r="AI1330" s="77">
        <f t="shared" si="277"/>
        <v>4.7619047619047616E-2</v>
      </c>
      <c r="AJ1330" s="77">
        <f t="shared" si="278"/>
        <v>0</v>
      </c>
      <c r="AK1330" s="77">
        <f t="shared" si="279"/>
        <v>0</v>
      </c>
    </row>
    <row r="1331" spans="1:37" ht="25.05" customHeight="1" x14ac:dyDescent="0.25">
      <c r="A1331" s="269" t="s">
        <v>1055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60">
        <f>'Art. 121'!Q1277</f>
        <v>0</v>
      </c>
      <c r="AE1331" s="75">
        <f t="shared" si="273"/>
        <v>0</v>
      </c>
      <c r="AF1331">
        <f t="shared" si="274"/>
        <v>0</v>
      </c>
      <c r="AG1331" s="63">
        <f t="shared" si="275"/>
        <v>1</v>
      </c>
      <c r="AH1331" s="76">
        <f t="shared" si="276"/>
        <v>0</v>
      </c>
      <c r="AI1331" s="77">
        <f t="shared" si="277"/>
        <v>4.7619047619047616E-2</v>
      </c>
      <c r="AJ1331" s="77">
        <f t="shared" si="278"/>
        <v>0</v>
      </c>
      <c r="AK1331" s="77">
        <f t="shared" si="279"/>
        <v>0</v>
      </c>
    </row>
    <row r="1332" spans="1:37" ht="25.05" customHeight="1" x14ac:dyDescent="0.25">
      <c r="A1332" s="269" t="s">
        <v>1056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60">
        <f>'Art. 121'!Q1278</f>
        <v>0</v>
      </c>
      <c r="AE1332" s="75">
        <f t="shared" si="273"/>
        <v>0</v>
      </c>
      <c r="AF1332">
        <f t="shared" si="274"/>
        <v>0</v>
      </c>
      <c r="AG1332" s="63">
        <f t="shared" si="275"/>
        <v>1</v>
      </c>
      <c r="AH1332" s="76">
        <f t="shared" si="276"/>
        <v>0</v>
      </c>
      <c r="AI1332" s="77">
        <f t="shared" si="277"/>
        <v>4.7619047619047616E-2</v>
      </c>
      <c r="AJ1332" s="77">
        <f t="shared" si="278"/>
        <v>0</v>
      </c>
      <c r="AK1332" s="77">
        <f t="shared" si="279"/>
        <v>0</v>
      </c>
    </row>
    <row r="1333" spans="1:37" ht="25.05" customHeight="1" x14ac:dyDescent="0.25">
      <c r="A1333" s="269" t="s">
        <v>1057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60">
        <f>'Art. 121'!Q1279</f>
        <v>0</v>
      </c>
      <c r="AE1333" s="75">
        <f t="shared" si="273"/>
        <v>0</v>
      </c>
      <c r="AF1333">
        <f t="shared" si="274"/>
        <v>0</v>
      </c>
      <c r="AG1333" s="63">
        <f t="shared" si="275"/>
        <v>1</v>
      </c>
      <c r="AH1333" s="76">
        <f t="shared" si="276"/>
        <v>0</v>
      </c>
      <c r="AI1333" s="77">
        <f t="shared" si="277"/>
        <v>4.7619047619047616E-2</v>
      </c>
      <c r="AJ1333" s="77">
        <f t="shared" si="278"/>
        <v>0</v>
      </c>
      <c r="AK1333" s="77">
        <f t="shared" si="279"/>
        <v>0</v>
      </c>
    </row>
    <row r="1334" spans="1:37" ht="25.05" customHeight="1" x14ac:dyDescent="0.25">
      <c r="A1334" s="269" t="s">
        <v>1058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60">
        <f>'Art. 121'!Q1280</f>
        <v>0</v>
      </c>
      <c r="AE1334" s="75">
        <f t="shared" si="273"/>
        <v>0</v>
      </c>
      <c r="AF1334">
        <f t="shared" si="274"/>
        <v>0</v>
      </c>
      <c r="AG1334" s="63">
        <f t="shared" si="275"/>
        <v>1</v>
      </c>
      <c r="AH1334" s="76">
        <f t="shared" si="276"/>
        <v>0</v>
      </c>
      <c r="AI1334" s="77">
        <f t="shared" si="277"/>
        <v>4.7619047619047616E-2</v>
      </c>
      <c r="AJ1334" s="77">
        <f t="shared" si="278"/>
        <v>0</v>
      </c>
      <c r="AK1334" s="77">
        <f t="shared" si="279"/>
        <v>0</v>
      </c>
    </row>
    <row r="1335" spans="1:37" ht="25.05" customHeight="1" x14ac:dyDescent="0.25">
      <c r="A1335" s="269" t="s">
        <v>1059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60">
        <f>'Art. 121'!Q1281</f>
        <v>0</v>
      </c>
      <c r="AE1335" s="75">
        <f t="shared" si="273"/>
        <v>0</v>
      </c>
      <c r="AF1335">
        <f t="shared" si="274"/>
        <v>0</v>
      </c>
      <c r="AG1335" s="63">
        <f t="shared" si="275"/>
        <v>1</v>
      </c>
      <c r="AH1335" s="76">
        <f t="shared" si="276"/>
        <v>0</v>
      </c>
      <c r="AI1335" s="77">
        <f t="shared" si="277"/>
        <v>4.7619047619047616E-2</v>
      </c>
      <c r="AJ1335" s="77">
        <f t="shared" si="278"/>
        <v>0</v>
      </c>
      <c r="AK1335" s="77">
        <f t="shared" si="279"/>
        <v>0</v>
      </c>
    </row>
    <row r="1336" spans="1:37" ht="25.05" customHeight="1" x14ac:dyDescent="0.25">
      <c r="A1336" s="269" t="s">
        <v>1060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60">
        <f>'Art. 121'!Q1282</f>
        <v>0</v>
      </c>
      <c r="AE1336" s="75">
        <f t="shared" si="273"/>
        <v>0</v>
      </c>
      <c r="AF1336">
        <f t="shared" si="274"/>
        <v>0</v>
      </c>
      <c r="AG1336" s="63">
        <f t="shared" si="275"/>
        <v>1</v>
      </c>
      <c r="AH1336" s="76">
        <f t="shared" si="276"/>
        <v>0</v>
      </c>
      <c r="AI1336" s="77">
        <f t="shared" si="277"/>
        <v>4.7619047619047616E-2</v>
      </c>
      <c r="AJ1336" s="77">
        <f t="shared" si="278"/>
        <v>0</v>
      </c>
      <c r="AK1336" s="77">
        <f t="shared" si="279"/>
        <v>0</v>
      </c>
    </row>
    <row r="1337" spans="1:37" ht="25.05" customHeight="1" x14ac:dyDescent="0.25">
      <c r="A1337" s="269" t="s">
        <v>1061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60">
        <f>'Art. 121'!Q1283</f>
        <v>0</v>
      </c>
      <c r="AE1337" s="75">
        <f t="shared" si="273"/>
        <v>0</v>
      </c>
      <c r="AF1337">
        <f t="shared" si="274"/>
        <v>0</v>
      </c>
      <c r="AG1337" s="63">
        <f t="shared" si="275"/>
        <v>1</v>
      </c>
      <c r="AH1337" s="76">
        <f t="shared" si="276"/>
        <v>0</v>
      </c>
      <c r="AI1337" s="77">
        <f t="shared" si="277"/>
        <v>4.7619047619047616E-2</v>
      </c>
      <c r="AJ1337" s="77">
        <f t="shared" si="278"/>
        <v>0</v>
      </c>
      <c r="AK1337" s="77">
        <f t="shared" si="279"/>
        <v>0</v>
      </c>
    </row>
    <row r="1338" spans="1:37" ht="25.05" customHeight="1" x14ac:dyDescent="0.25">
      <c r="A1338" s="269" t="s">
        <v>1062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60">
        <f>'Art. 121'!Q1284</f>
        <v>0</v>
      </c>
      <c r="AE1338" s="75">
        <f t="shared" si="273"/>
        <v>0</v>
      </c>
      <c r="AF1338">
        <f t="shared" si="274"/>
        <v>0</v>
      </c>
      <c r="AG1338" s="63">
        <f t="shared" si="275"/>
        <v>1</v>
      </c>
      <c r="AH1338" s="76">
        <f t="shared" si="276"/>
        <v>0</v>
      </c>
      <c r="AI1338" s="77">
        <f t="shared" si="277"/>
        <v>4.7619047619047616E-2</v>
      </c>
      <c r="AJ1338" s="77">
        <f t="shared" si="278"/>
        <v>0</v>
      </c>
      <c r="AK1338" s="77">
        <f t="shared" si="279"/>
        <v>0</v>
      </c>
    </row>
    <row r="1339" spans="1:37" ht="25.05" customHeight="1" x14ac:dyDescent="0.25">
      <c r="A1339" s="286" t="s">
        <v>1788</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5">
        <f>SUM(AE1318:AE1338)</f>
        <v>0</v>
      </c>
      <c r="AF1339" s="50"/>
      <c r="AG1339" s="63">
        <f>SUM(AG1318:AG1338)</f>
        <v>21</v>
      </c>
      <c r="AH1339" s="78"/>
      <c r="AI1339" s="79"/>
      <c r="AJ1339" s="79"/>
      <c r="AK1339" s="79"/>
    </row>
    <row r="1340" spans="1:37" ht="25.05" customHeight="1" x14ac:dyDescent="0.25">
      <c r="A1340" s="287" t="s">
        <v>1789</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5">
        <f>AE1339/$AE$23*100</f>
        <v>0</v>
      </c>
      <c r="AF1340" s="50"/>
      <c r="AG1340" s="63"/>
      <c r="AH1340" s="78"/>
      <c r="AI1340" s="79"/>
      <c r="AJ1340" s="79"/>
      <c r="AK1340" s="79"/>
    </row>
    <row r="1341" spans="1:37" ht="25.05"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5.05" customHeight="1" x14ac:dyDescent="0.25">
      <c r="A1342" s="288" t="s">
        <v>197</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91" t="s">
        <v>188</v>
      </c>
      <c r="AE1342" s="92" t="s">
        <v>8</v>
      </c>
      <c r="AF1342" s="63" t="s">
        <v>1656</v>
      </c>
      <c r="AG1342" s="63" t="s">
        <v>1657</v>
      </c>
      <c r="AH1342" s="63" t="s">
        <v>1658</v>
      </c>
      <c r="AI1342" s="74" t="s">
        <v>1659</v>
      </c>
      <c r="AJ1342" s="63"/>
      <c r="AK1342" s="74" t="s">
        <v>1660</v>
      </c>
    </row>
    <row r="1343" spans="1:37" ht="25.05" customHeight="1" x14ac:dyDescent="0.25">
      <c r="A1343" s="269" t="s">
        <v>1063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60">
        <f>'Art. 121'!Q1287</f>
        <v>0</v>
      </c>
      <c r="AE1343" s="75">
        <f>IF(AG1343=1,AK1343,AG1343)</f>
        <v>0</v>
      </c>
      <c r="AF1343">
        <f>AD1343/2</f>
        <v>0</v>
      </c>
      <c r="AG1343" s="63">
        <f>IF(AND(AF1343&gt;=0,AF1343&lt;=1),1,"No aplica")</f>
        <v>1</v>
      </c>
      <c r="AH1343" s="76">
        <f>AD1343/(AG1343*2)</f>
        <v>0</v>
      </c>
      <c r="AI1343" s="77">
        <f>IF(AG1343=1,AG1343/$AG$1348,"No aplica")</f>
        <v>0.2</v>
      </c>
      <c r="AJ1343" s="77">
        <f>AF1343*AI1343</f>
        <v>0</v>
      </c>
      <c r="AK1343" s="77">
        <f>AJ1343*$AE$23</f>
        <v>0</v>
      </c>
    </row>
    <row r="1344" spans="1:37" ht="25.05" customHeight="1" x14ac:dyDescent="0.25">
      <c r="A1344" s="269" t="s">
        <v>1064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60">
        <f>'Art. 121'!Q1288</f>
        <v>0</v>
      </c>
      <c r="AE1344" s="75">
        <f>IF(AG1344=1,AK1344,AG1344)</f>
        <v>0</v>
      </c>
      <c r="AF1344">
        <f>AD1344/2</f>
        <v>0</v>
      </c>
      <c r="AG1344" s="63">
        <f>IF(AND(AF1344&gt;=0,AF1344&lt;=1),1,"No aplica")</f>
        <v>1</v>
      </c>
      <c r="AH1344" s="76">
        <f>AD1344/(AG1344*2)</f>
        <v>0</v>
      </c>
      <c r="AI1344" s="77">
        <f>IF(AG1344=1,AG1344/$AG$1348,"No aplica")</f>
        <v>0.2</v>
      </c>
      <c r="AJ1344" s="77">
        <f>AF1344*AI1344</f>
        <v>0</v>
      </c>
      <c r="AK1344" s="77">
        <f>AJ1344*$AE$23</f>
        <v>0</v>
      </c>
    </row>
    <row r="1345" spans="1:37" ht="25.05" customHeight="1" x14ac:dyDescent="0.25">
      <c r="A1345" s="269" t="s">
        <v>1065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60">
        <f>'Art. 121'!Q1289</f>
        <v>0</v>
      </c>
      <c r="AE1345" s="75">
        <f>IF(AG1345=1,AK1345,AG1345)</f>
        <v>0</v>
      </c>
      <c r="AF1345">
        <f>AD1345/2</f>
        <v>0</v>
      </c>
      <c r="AG1345" s="63">
        <f>IF(AND(AF1345&gt;=0,AF1345&lt;=1),1,"No aplica")</f>
        <v>1</v>
      </c>
      <c r="AH1345" s="76">
        <f>AD1345/(AG1345*2)</f>
        <v>0</v>
      </c>
      <c r="AI1345" s="77">
        <f>IF(AG1345=1,AG1345/$AG$1348,"No aplica")</f>
        <v>0.2</v>
      </c>
      <c r="AJ1345" s="77">
        <f>AF1345*AI1345</f>
        <v>0</v>
      </c>
      <c r="AK1345" s="77">
        <f>AJ1345*$AE$23</f>
        <v>0</v>
      </c>
    </row>
    <row r="1346" spans="1:37" ht="25.05" customHeight="1" x14ac:dyDescent="0.25">
      <c r="A1346" s="269" t="s">
        <v>1066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60">
        <f>'Art. 121'!Q1290</f>
        <v>0</v>
      </c>
      <c r="AE1346" s="75">
        <f>IF(AG1346=1,AK1346,AG1346)</f>
        <v>0</v>
      </c>
      <c r="AF1346">
        <f>AD1346/2</f>
        <v>0</v>
      </c>
      <c r="AG1346" s="63">
        <f>IF(AND(AF1346&gt;=0,AF1346&lt;=1),1,"No aplica")</f>
        <v>1</v>
      </c>
      <c r="AH1346" s="76">
        <f>AD1346/(AG1346*2)</f>
        <v>0</v>
      </c>
      <c r="AI1346" s="77">
        <f>IF(AG1346=1,AG1346/$AG$1348,"No aplica")</f>
        <v>0.2</v>
      </c>
      <c r="AJ1346" s="77">
        <f>AF1346*AI1346</f>
        <v>0</v>
      </c>
      <c r="AK1346" s="77">
        <f>AJ1346*$AE$23</f>
        <v>0</v>
      </c>
    </row>
    <row r="1347" spans="1:37" ht="25.05" customHeight="1" x14ac:dyDescent="0.25">
      <c r="A1347" s="269" t="s">
        <v>1067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60">
        <f>'Art. 121'!Q1291</f>
        <v>0</v>
      </c>
      <c r="AE1347" s="75">
        <f>IF(AG1347=1,AK1347,AG1347)</f>
        <v>0</v>
      </c>
      <c r="AF1347">
        <f>AD1347/2</f>
        <v>0</v>
      </c>
      <c r="AG1347" s="63">
        <f>IF(AND(AF1347&gt;=0,AF1347&lt;=1),1,"No aplica")</f>
        <v>1</v>
      </c>
      <c r="AH1347" s="76">
        <f>AD1347/(AG1347*2)</f>
        <v>0</v>
      </c>
      <c r="AI1347" s="77">
        <f>IF(AG1347=1,AG1347/$AG$1348,"No aplica")</f>
        <v>0.2</v>
      </c>
      <c r="AJ1347" s="77">
        <f>AF1347*AI1347</f>
        <v>0</v>
      </c>
      <c r="AK1347" s="77">
        <f>AJ1347*$AE$23</f>
        <v>0</v>
      </c>
    </row>
    <row r="1348" spans="1:37" ht="25.05" customHeight="1" x14ac:dyDescent="0.25">
      <c r="A1348" s="286" t="s">
        <v>1790</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5">
        <f>SUM(AE1343:AE1347)</f>
        <v>0</v>
      </c>
      <c r="AF1348" s="50"/>
      <c r="AG1348" s="63">
        <f>SUM(AG1343:AG1347)</f>
        <v>5</v>
      </c>
      <c r="AH1348" s="78"/>
      <c r="AI1348" s="79"/>
      <c r="AJ1348" s="79"/>
      <c r="AK1348" s="79"/>
    </row>
    <row r="1349" spans="1:37" ht="25.05" customHeight="1" x14ac:dyDescent="0.25">
      <c r="A1349" s="287" t="s">
        <v>1791</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5">
        <f>AE1348/$AE$23*100</f>
        <v>0</v>
      </c>
      <c r="AF1349" s="50"/>
      <c r="AG1349" s="63"/>
      <c r="AH1349" s="78"/>
      <c r="AI1349" s="79"/>
      <c r="AJ1349" s="79"/>
      <c r="AK1349" s="79"/>
    </row>
    <row r="1350" spans="1:37" ht="25.05"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5.05"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5.05" customHeight="1" x14ac:dyDescent="0.25">
      <c r="A1352" s="289" t="s">
        <v>1068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70"/>
      <c r="AE1352" s="70"/>
    </row>
    <row r="1353" spans="1:37" ht="25.05"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5.05"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5.05" customHeight="1" x14ac:dyDescent="0.25">
      <c r="A1355" s="290" t="s">
        <v>167</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1" t="s">
        <v>188</v>
      </c>
      <c r="AE1355" s="52" t="s">
        <v>8</v>
      </c>
      <c r="AF1355" s="63" t="s">
        <v>1656</v>
      </c>
      <c r="AG1355" s="63" t="s">
        <v>1657</v>
      </c>
      <c r="AH1355" s="63" t="s">
        <v>1658</v>
      </c>
      <c r="AI1355" s="74" t="s">
        <v>1659</v>
      </c>
      <c r="AJ1355" s="63"/>
      <c r="AK1355" s="74" t="s">
        <v>1660</v>
      </c>
    </row>
    <row r="1356" spans="1:37" ht="25.05" customHeight="1" x14ac:dyDescent="0.25">
      <c r="A1356" s="269" t="s">
        <v>1015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60">
        <f>'Art. 121'!Q1300</f>
        <v>0</v>
      </c>
      <c r="AE1356" s="75">
        <f t="shared" ref="AE1356:AE1378" si="280">IF(AG1356=1,AK1356,AG1356)</f>
        <v>0</v>
      </c>
      <c r="AF1356">
        <f t="shared" ref="AF1356:AF1378" si="281">AD1356/2</f>
        <v>0</v>
      </c>
      <c r="AG1356" s="63">
        <f t="shared" ref="AG1356:AG1378" si="282">IF(AND(AF1356&gt;=0,AF1356&lt;=1),1,"No aplica")</f>
        <v>1</v>
      </c>
      <c r="AH1356" s="76">
        <f t="shared" ref="AH1356:AH1378" si="283">AD1356/(AG1356*2)</f>
        <v>0</v>
      </c>
      <c r="AI1356" s="77">
        <f t="shared" ref="AI1356:AI1378" si="284">IF(AG1356=1,AG1356/$AG$1379,"No aplica")</f>
        <v>4.3478260869565216E-2</v>
      </c>
      <c r="AJ1356" s="77">
        <f t="shared" ref="AJ1356:AJ1378" si="285">AF1356*AI1356</f>
        <v>0</v>
      </c>
      <c r="AK1356" s="77">
        <f t="shared" ref="AK1356:AK1378" si="286">AJ1356*$AE$23</f>
        <v>0</v>
      </c>
    </row>
    <row r="1357" spans="1:37" ht="25.05" customHeight="1" x14ac:dyDescent="0.25">
      <c r="A1357" s="269" t="s">
        <v>1016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60">
        <f>'Art. 121'!Q1301</f>
        <v>0</v>
      </c>
      <c r="AE1357" s="75">
        <f t="shared" si="280"/>
        <v>0</v>
      </c>
      <c r="AF1357">
        <f t="shared" si="281"/>
        <v>0</v>
      </c>
      <c r="AG1357" s="63">
        <f t="shared" si="282"/>
        <v>1</v>
      </c>
      <c r="AH1357" s="76">
        <f t="shared" si="283"/>
        <v>0</v>
      </c>
      <c r="AI1357" s="77">
        <f t="shared" si="284"/>
        <v>4.3478260869565216E-2</v>
      </c>
      <c r="AJ1357" s="77">
        <f t="shared" si="285"/>
        <v>0</v>
      </c>
      <c r="AK1357" s="77">
        <f t="shared" si="286"/>
        <v>0</v>
      </c>
    </row>
    <row r="1358" spans="1:37" ht="25.05" customHeight="1" x14ac:dyDescent="0.25">
      <c r="A1358" s="269" t="s">
        <v>1069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60">
        <f>'Art. 121'!Q1302</f>
        <v>0</v>
      </c>
      <c r="AE1358" s="75">
        <f t="shared" si="280"/>
        <v>0</v>
      </c>
      <c r="AF1358">
        <f t="shared" si="281"/>
        <v>0</v>
      </c>
      <c r="AG1358" s="63">
        <f t="shared" si="282"/>
        <v>1</v>
      </c>
      <c r="AH1358" s="76">
        <f t="shared" si="283"/>
        <v>0</v>
      </c>
      <c r="AI1358" s="77">
        <f t="shared" si="284"/>
        <v>4.3478260869565216E-2</v>
      </c>
      <c r="AJ1358" s="77">
        <f t="shared" si="285"/>
        <v>0</v>
      </c>
      <c r="AK1358" s="77">
        <f t="shared" si="286"/>
        <v>0</v>
      </c>
    </row>
    <row r="1359" spans="1:37" ht="25.05" customHeight="1" x14ac:dyDescent="0.25">
      <c r="A1359" s="269" t="s">
        <v>1070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60">
        <f>'Art. 121'!Q1303</f>
        <v>0</v>
      </c>
      <c r="AE1359" s="75">
        <f t="shared" si="280"/>
        <v>0</v>
      </c>
      <c r="AF1359">
        <f t="shared" si="281"/>
        <v>0</v>
      </c>
      <c r="AG1359" s="63">
        <f t="shared" si="282"/>
        <v>1</v>
      </c>
      <c r="AH1359" s="76">
        <f t="shared" si="283"/>
        <v>0</v>
      </c>
      <c r="AI1359" s="77">
        <f t="shared" si="284"/>
        <v>4.3478260869565216E-2</v>
      </c>
      <c r="AJ1359" s="77">
        <f t="shared" si="285"/>
        <v>0</v>
      </c>
      <c r="AK1359" s="77">
        <f t="shared" si="286"/>
        <v>0</v>
      </c>
    </row>
    <row r="1360" spans="1:37" ht="25.05" customHeight="1" x14ac:dyDescent="0.25">
      <c r="A1360" s="269" t="s">
        <v>1071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60">
        <f>'Art. 121'!Q1304</f>
        <v>0</v>
      </c>
      <c r="AE1360" s="75">
        <f t="shared" si="280"/>
        <v>0</v>
      </c>
      <c r="AF1360">
        <f t="shared" si="281"/>
        <v>0</v>
      </c>
      <c r="AG1360" s="63">
        <f t="shared" si="282"/>
        <v>1</v>
      </c>
      <c r="AH1360" s="76">
        <f t="shared" si="283"/>
        <v>0</v>
      </c>
      <c r="AI1360" s="77">
        <f t="shared" si="284"/>
        <v>4.3478260869565216E-2</v>
      </c>
      <c r="AJ1360" s="77">
        <f t="shared" si="285"/>
        <v>0</v>
      </c>
      <c r="AK1360" s="77">
        <f t="shared" si="286"/>
        <v>0</v>
      </c>
    </row>
    <row r="1361" spans="1:37" ht="25.05" customHeight="1" x14ac:dyDescent="0.25">
      <c r="A1361" s="269" t="s">
        <v>1072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60">
        <f>'Art. 121'!Q1305</f>
        <v>0</v>
      </c>
      <c r="AE1361" s="75">
        <f t="shared" si="280"/>
        <v>0</v>
      </c>
      <c r="AF1361">
        <f t="shared" si="281"/>
        <v>0</v>
      </c>
      <c r="AG1361" s="63">
        <f t="shared" si="282"/>
        <v>1</v>
      </c>
      <c r="AH1361" s="76">
        <f t="shared" si="283"/>
        <v>0</v>
      </c>
      <c r="AI1361" s="77">
        <f t="shared" si="284"/>
        <v>4.3478260869565216E-2</v>
      </c>
      <c r="AJ1361" s="77">
        <f t="shared" si="285"/>
        <v>0</v>
      </c>
      <c r="AK1361" s="77">
        <f t="shared" si="286"/>
        <v>0</v>
      </c>
    </row>
    <row r="1362" spans="1:37" ht="25.05" customHeight="1" x14ac:dyDescent="0.25">
      <c r="A1362" s="269" t="s">
        <v>1073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60">
        <f>'Art. 121'!Q1306</f>
        <v>0</v>
      </c>
      <c r="AE1362" s="75">
        <f t="shared" si="280"/>
        <v>0</v>
      </c>
      <c r="AF1362">
        <f t="shared" si="281"/>
        <v>0</v>
      </c>
      <c r="AG1362" s="63">
        <f t="shared" si="282"/>
        <v>1</v>
      </c>
      <c r="AH1362" s="76">
        <f t="shared" si="283"/>
        <v>0</v>
      </c>
      <c r="AI1362" s="77">
        <f t="shared" si="284"/>
        <v>4.3478260869565216E-2</v>
      </c>
      <c r="AJ1362" s="77">
        <f t="shared" si="285"/>
        <v>0</v>
      </c>
      <c r="AK1362" s="77">
        <f t="shared" si="286"/>
        <v>0</v>
      </c>
    </row>
    <row r="1363" spans="1:37" ht="25.05" customHeight="1" x14ac:dyDescent="0.25">
      <c r="A1363" s="269" t="s">
        <v>1074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60">
        <f>'Art. 121'!Q1307</f>
        <v>0</v>
      </c>
      <c r="AE1363" s="75">
        <f t="shared" si="280"/>
        <v>0</v>
      </c>
      <c r="AF1363">
        <f t="shared" si="281"/>
        <v>0</v>
      </c>
      <c r="AG1363" s="63">
        <f t="shared" si="282"/>
        <v>1</v>
      </c>
      <c r="AH1363" s="76">
        <f t="shared" si="283"/>
        <v>0</v>
      </c>
      <c r="AI1363" s="77">
        <f t="shared" si="284"/>
        <v>4.3478260869565216E-2</v>
      </c>
      <c r="AJ1363" s="77">
        <f t="shared" si="285"/>
        <v>0</v>
      </c>
      <c r="AK1363" s="77">
        <f t="shared" si="286"/>
        <v>0</v>
      </c>
    </row>
    <row r="1364" spans="1:37" ht="25.05" customHeight="1" x14ac:dyDescent="0.25">
      <c r="A1364" s="269" t="s">
        <v>1075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60">
        <f>'Art. 121'!Q1308</f>
        <v>0</v>
      </c>
      <c r="AE1364" s="75">
        <f t="shared" si="280"/>
        <v>0</v>
      </c>
      <c r="AF1364">
        <f t="shared" si="281"/>
        <v>0</v>
      </c>
      <c r="AG1364" s="63">
        <f t="shared" si="282"/>
        <v>1</v>
      </c>
      <c r="AH1364" s="76">
        <f t="shared" si="283"/>
        <v>0</v>
      </c>
      <c r="AI1364" s="77">
        <f t="shared" si="284"/>
        <v>4.3478260869565216E-2</v>
      </c>
      <c r="AJ1364" s="77">
        <f t="shared" si="285"/>
        <v>0</v>
      </c>
      <c r="AK1364" s="77">
        <f t="shared" si="286"/>
        <v>0</v>
      </c>
    </row>
    <row r="1365" spans="1:37" ht="25.05" customHeight="1" x14ac:dyDescent="0.25">
      <c r="A1365" s="269" t="s">
        <v>1076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60">
        <f>'Art. 121'!Q1309</f>
        <v>0</v>
      </c>
      <c r="AE1365" s="75">
        <f t="shared" si="280"/>
        <v>0</v>
      </c>
      <c r="AF1365">
        <f t="shared" si="281"/>
        <v>0</v>
      </c>
      <c r="AG1365" s="63">
        <f t="shared" si="282"/>
        <v>1</v>
      </c>
      <c r="AH1365" s="76">
        <f t="shared" si="283"/>
        <v>0</v>
      </c>
      <c r="AI1365" s="77">
        <f t="shared" si="284"/>
        <v>4.3478260869565216E-2</v>
      </c>
      <c r="AJ1365" s="77">
        <f t="shared" si="285"/>
        <v>0</v>
      </c>
      <c r="AK1365" s="77">
        <f t="shared" si="286"/>
        <v>0</v>
      </c>
    </row>
    <row r="1366" spans="1:37" ht="25.05" customHeight="1" x14ac:dyDescent="0.25">
      <c r="A1366" s="269" t="s">
        <v>1077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60">
        <f>'Art. 121'!Q1310</f>
        <v>0</v>
      </c>
      <c r="AE1366" s="75">
        <f t="shared" si="280"/>
        <v>0</v>
      </c>
      <c r="AF1366">
        <f t="shared" si="281"/>
        <v>0</v>
      </c>
      <c r="AG1366" s="63">
        <f t="shared" si="282"/>
        <v>1</v>
      </c>
      <c r="AH1366" s="76">
        <f t="shared" si="283"/>
        <v>0</v>
      </c>
      <c r="AI1366" s="77">
        <f t="shared" si="284"/>
        <v>4.3478260869565216E-2</v>
      </c>
      <c r="AJ1366" s="77">
        <f t="shared" si="285"/>
        <v>0</v>
      </c>
      <c r="AK1366" s="77">
        <f t="shared" si="286"/>
        <v>0</v>
      </c>
    </row>
    <row r="1367" spans="1:37" ht="25.05" customHeight="1" x14ac:dyDescent="0.25">
      <c r="A1367" s="269" t="s">
        <v>1078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60">
        <f>'Art. 121'!Q1311</f>
        <v>0</v>
      </c>
      <c r="AE1367" s="75">
        <f t="shared" si="280"/>
        <v>0</v>
      </c>
      <c r="AF1367">
        <f t="shared" si="281"/>
        <v>0</v>
      </c>
      <c r="AG1367" s="63">
        <f t="shared" si="282"/>
        <v>1</v>
      </c>
      <c r="AH1367" s="76">
        <f t="shared" si="283"/>
        <v>0</v>
      </c>
      <c r="AI1367" s="77">
        <f t="shared" si="284"/>
        <v>4.3478260869565216E-2</v>
      </c>
      <c r="AJ1367" s="77">
        <f t="shared" si="285"/>
        <v>0</v>
      </c>
      <c r="AK1367" s="77">
        <f t="shared" si="286"/>
        <v>0</v>
      </c>
    </row>
    <row r="1368" spans="1:37" ht="25.05" customHeight="1" x14ac:dyDescent="0.25">
      <c r="A1368" s="269" t="s">
        <v>1079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60">
        <f>'Art. 121'!Q1312</f>
        <v>0</v>
      </c>
      <c r="AE1368" s="75">
        <f t="shared" si="280"/>
        <v>0</v>
      </c>
      <c r="AF1368">
        <f t="shared" si="281"/>
        <v>0</v>
      </c>
      <c r="AG1368" s="63">
        <f t="shared" si="282"/>
        <v>1</v>
      </c>
      <c r="AH1368" s="76">
        <f t="shared" si="283"/>
        <v>0</v>
      </c>
      <c r="AI1368" s="77">
        <f t="shared" si="284"/>
        <v>4.3478260869565216E-2</v>
      </c>
      <c r="AJ1368" s="77">
        <f t="shared" si="285"/>
        <v>0</v>
      </c>
      <c r="AK1368" s="77">
        <f t="shared" si="286"/>
        <v>0</v>
      </c>
    </row>
    <row r="1369" spans="1:37" ht="25.05" customHeight="1" x14ac:dyDescent="0.25">
      <c r="A1369" s="269" t="s">
        <v>1080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60">
        <f>'Art. 121'!Q1313</f>
        <v>0</v>
      </c>
      <c r="AE1369" s="75">
        <f t="shared" si="280"/>
        <v>0</v>
      </c>
      <c r="AF1369">
        <f t="shared" si="281"/>
        <v>0</v>
      </c>
      <c r="AG1369" s="63">
        <f t="shared" si="282"/>
        <v>1</v>
      </c>
      <c r="AH1369" s="76">
        <f t="shared" si="283"/>
        <v>0</v>
      </c>
      <c r="AI1369" s="77">
        <f t="shared" si="284"/>
        <v>4.3478260869565216E-2</v>
      </c>
      <c r="AJ1369" s="77">
        <f t="shared" si="285"/>
        <v>0</v>
      </c>
      <c r="AK1369" s="77">
        <f t="shared" si="286"/>
        <v>0</v>
      </c>
    </row>
    <row r="1370" spans="1:37" ht="25.05" customHeight="1" x14ac:dyDescent="0.25">
      <c r="A1370" s="269" t="s">
        <v>1081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60">
        <f>'Art. 121'!Q1314</f>
        <v>0</v>
      </c>
      <c r="AE1370" s="75">
        <f t="shared" si="280"/>
        <v>0</v>
      </c>
      <c r="AF1370">
        <f t="shared" si="281"/>
        <v>0</v>
      </c>
      <c r="AG1370" s="63">
        <f t="shared" si="282"/>
        <v>1</v>
      </c>
      <c r="AH1370" s="76">
        <f t="shared" si="283"/>
        <v>0</v>
      </c>
      <c r="AI1370" s="77">
        <f t="shared" si="284"/>
        <v>4.3478260869565216E-2</v>
      </c>
      <c r="AJ1370" s="77">
        <f t="shared" si="285"/>
        <v>0</v>
      </c>
      <c r="AK1370" s="77">
        <f t="shared" si="286"/>
        <v>0</v>
      </c>
    </row>
    <row r="1371" spans="1:37" ht="25.05" customHeight="1" x14ac:dyDescent="0.25">
      <c r="A1371" s="269" t="s">
        <v>1082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60">
        <f>'Art. 121'!Q1315</f>
        <v>0</v>
      </c>
      <c r="AE1371" s="75">
        <f t="shared" si="280"/>
        <v>0</v>
      </c>
      <c r="AF1371">
        <f t="shared" si="281"/>
        <v>0</v>
      </c>
      <c r="AG1371" s="63">
        <f t="shared" si="282"/>
        <v>1</v>
      </c>
      <c r="AH1371" s="76">
        <f t="shared" si="283"/>
        <v>0</v>
      </c>
      <c r="AI1371" s="77">
        <f t="shared" si="284"/>
        <v>4.3478260869565216E-2</v>
      </c>
      <c r="AJ1371" s="77">
        <f t="shared" si="285"/>
        <v>0</v>
      </c>
      <c r="AK1371" s="77">
        <f t="shared" si="286"/>
        <v>0</v>
      </c>
    </row>
    <row r="1372" spans="1:37" ht="25.05" customHeight="1" x14ac:dyDescent="0.25">
      <c r="A1372" s="269" t="s">
        <v>1083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60">
        <f>'Art. 121'!Q1316</f>
        <v>0</v>
      </c>
      <c r="AE1372" s="75">
        <f t="shared" si="280"/>
        <v>0</v>
      </c>
      <c r="AF1372">
        <f t="shared" si="281"/>
        <v>0</v>
      </c>
      <c r="AG1372" s="63">
        <f t="shared" si="282"/>
        <v>1</v>
      </c>
      <c r="AH1372" s="76">
        <f t="shared" si="283"/>
        <v>0</v>
      </c>
      <c r="AI1372" s="77">
        <f t="shared" si="284"/>
        <v>4.3478260869565216E-2</v>
      </c>
      <c r="AJ1372" s="77">
        <f t="shared" si="285"/>
        <v>0</v>
      </c>
      <c r="AK1372" s="77">
        <f t="shared" si="286"/>
        <v>0</v>
      </c>
    </row>
    <row r="1373" spans="1:37" ht="25.05" customHeight="1" x14ac:dyDescent="0.25">
      <c r="A1373" s="269" t="s">
        <v>1084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60">
        <f>'Art. 121'!Q1317</f>
        <v>0</v>
      </c>
      <c r="AE1373" s="75">
        <f t="shared" si="280"/>
        <v>0</v>
      </c>
      <c r="AF1373">
        <f t="shared" si="281"/>
        <v>0</v>
      </c>
      <c r="AG1373" s="63">
        <f t="shared" si="282"/>
        <v>1</v>
      </c>
      <c r="AH1373" s="76">
        <f t="shared" si="283"/>
        <v>0</v>
      </c>
      <c r="AI1373" s="77">
        <f t="shared" si="284"/>
        <v>4.3478260869565216E-2</v>
      </c>
      <c r="AJ1373" s="77">
        <f t="shared" si="285"/>
        <v>0</v>
      </c>
      <c r="AK1373" s="77">
        <f t="shared" si="286"/>
        <v>0</v>
      </c>
    </row>
    <row r="1374" spans="1:37" ht="25.05" customHeight="1" x14ac:dyDescent="0.25">
      <c r="A1374" s="269" t="s">
        <v>1085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60">
        <f>'Art. 121'!Q1318</f>
        <v>0</v>
      </c>
      <c r="AE1374" s="75">
        <f t="shared" si="280"/>
        <v>0</v>
      </c>
      <c r="AF1374">
        <f t="shared" si="281"/>
        <v>0</v>
      </c>
      <c r="AG1374" s="63">
        <f t="shared" si="282"/>
        <v>1</v>
      </c>
      <c r="AH1374" s="76">
        <f t="shared" si="283"/>
        <v>0</v>
      </c>
      <c r="AI1374" s="77">
        <f t="shared" si="284"/>
        <v>4.3478260869565216E-2</v>
      </c>
      <c r="AJ1374" s="77">
        <f t="shared" si="285"/>
        <v>0</v>
      </c>
      <c r="AK1374" s="77">
        <f t="shared" si="286"/>
        <v>0</v>
      </c>
    </row>
    <row r="1375" spans="1:37" ht="25.05" customHeight="1" x14ac:dyDescent="0.25">
      <c r="A1375" s="269" t="s">
        <v>1086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60">
        <f>'Art. 121'!Q1319</f>
        <v>0</v>
      </c>
      <c r="AE1375" s="75">
        <f t="shared" si="280"/>
        <v>0</v>
      </c>
      <c r="AF1375">
        <f t="shared" si="281"/>
        <v>0</v>
      </c>
      <c r="AG1375" s="63">
        <f t="shared" si="282"/>
        <v>1</v>
      </c>
      <c r="AH1375" s="76">
        <f t="shared" si="283"/>
        <v>0</v>
      </c>
      <c r="AI1375" s="77">
        <f t="shared" si="284"/>
        <v>4.3478260869565216E-2</v>
      </c>
      <c r="AJ1375" s="77">
        <f t="shared" si="285"/>
        <v>0</v>
      </c>
      <c r="AK1375" s="77">
        <f t="shared" si="286"/>
        <v>0</v>
      </c>
    </row>
    <row r="1376" spans="1:37" ht="25.05" customHeight="1" x14ac:dyDescent="0.25">
      <c r="A1376" s="269" t="s">
        <v>1087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60">
        <f>'Art. 121'!Q1320</f>
        <v>0</v>
      </c>
      <c r="AE1376" s="75">
        <f t="shared" si="280"/>
        <v>0</v>
      </c>
      <c r="AF1376">
        <f t="shared" si="281"/>
        <v>0</v>
      </c>
      <c r="AG1376" s="63">
        <f t="shared" si="282"/>
        <v>1</v>
      </c>
      <c r="AH1376" s="76">
        <f t="shared" si="283"/>
        <v>0</v>
      </c>
      <c r="AI1376" s="77">
        <f t="shared" si="284"/>
        <v>4.3478260869565216E-2</v>
      </c>
      <c r="AJ1376" s="77">
        <f t="shared" si="285"/>
        <v>0</v>
      </c>
      <c r="AK1376" s="77">
        <f t="shared" si="286"/>
        <v>0</v>
      </c>
    </row>
    <row r="1377" spans="1:37" ht="25.05" customHeight="1" x14ac:dyDescent="0.25">
      <c r="A1377" s="269" t="s">
        <v>1088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60">
        <f>'Art. 121'!Q1321</f>
        <v>0</v>
      </c>
      <c r="AE1377" s="75">
        <f t="shared" si="280"/>
        <v>0</v>
      </c>
      <c r="AF1377">
        <f t="shared" si="281"/>
        <v>0</v>
      </c>
      <c r="AG1377" s="63">
        <f t="shared" si="282"/>
        <v>1</v>
      </c>
      <c r="AH1377" s="76">
        <f t="shared" si="283"/>
        <v>0</v>
      </c>
      <c r="AI1377" s="77">
        <f t="shared" si="284"/>
        <v>4.3478260869565216E-2</v>
      </c>
      <c r="AJ1377" s="77">
        <f t="shared" si="285"/>
        <v>0</v>
      </c>
      <c r="AK1377" s="77">
        <f t="shared" si="286"/>
        <v>0</v>
      </c>
    </row>
    <row r="1378" spans="1:37" ht="25.05" customHeight="1" x14ac:dyDescent="0.25">
      <c r="A1378" s="269" t="s">
        <v>1089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60">
        <f>'Art. 121'!Q1322</f>
        <v>0</v>
      </c>
      <c r="AE1378" s="75">
        <f t="shared" si="280"/>
        <v>0</v>
      </c>
      <c r="AF1378">
        <f t="shared" si="281"/>
        <v>0</v>
      </c>
      <c r="AG1378" s="63">
        <f t="shared" si="282"/>
        <v>1</v>
      </c>
      <c r="AH1378" s="76">
        <f t="shared" si="283"/>
        <v>0</v>
      </c>
      <c r="AI1378" s="77">
        <f t="shared" si="284"/>
        <v>4.3478260869565216E-2</v>
      </c>
      <c r="AJ1378" s="77">
        <f t="shared" si="285"/>
        <v>0</v>
      </c>
      <c r="AK1378" s="77">
        <f t="shared" si="286"/>
        <v>0</v>
      </c>
    </row>
    <row r="1379" spans="1:37" ht="25.05" customHeight="1" x14ac:dyDescent="0.25">
      <c r="A1379" s="286" t="s">
        <v>1792</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5">
        <f>SUM(AE1356:AE1378)</f>
        <v>0</v>
      </c>
      <c r="AF1379" s="50"/>
      <c r="AG1379" s="63">
        <f>SUM(AG1356:AG1378)</f>
        <v>23</v>
      </c>
      <c r="AH1379" s="78"/>
      <c r="AI1379" s="79"/>
      <c r="AJ1379" s="79"/>
      <c r="AK1379" s="79"/>
    </row>
    <row r="1380" spans="1:37" ht="25.05" customHeight="1" x14ac:dyDescent="0.25">
      <c r="A1380" s="287" t="s">
        <v>1793</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5">
        <f>AE1379/$AE$23*100</f>
        <v>0</v>
      </c>
      <c r="AF1380" s="50"/>
      <c r="AG1380" s="63"/>
      <c r="AH1380" s="78"/>
      <c r="AI1380" s="79"/>
      <c r="AJ1380" s="79"/>
      <c r="AK1380" s="79"/>
    </row>
    <row r="1381" spans="1:37" ht="25.05"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5.05" customHeight="1" x14ac:dyDescent="0.25">
      <c r="A1382" s="288" t="s">
        <v>197</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91" t="s">
        <v>188</v>
      </c>
      <c r="AE1382" s="92" t="s">
        <v>8</v>
      </c>
      <c r="AF1382" s="63" t="s">
        <v>1656</v>
      </c>
      <c r="AG1382" s="63" t="s">
        <v>1657</v>
      </c>
      <c r="AH1382" s="63" t="s">
        <v>1658</v>
      </c>
      <c r="AI1382" s="74" t="s">
        <v>1659</v>
      </c>
      <c r="AJ1382" s="63"/>
      <c r="AK1382" s="74" t="s">
        <v>1660</v>
      </c>
    </row>
    <row r="1383" spans="1:37" ht="25.05" customHeight="1" x14ac:dyDescent="0.25">
      <c r="A1383" s="269" t="s">
        <v>1090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60">
        <f>'Art. 121'!Q1325</f>
        <v>0</v>
      </c>
      <c r="AE1383" s="75">
        <f>IF(AG1383=1,AK1383,AG1383)</f>
        <v>0</v>
      </c>
      <c r="AF1383">
        <f>AD1383/2</f>
        <v>0</v>
      </c>
      <c r="AG1383" s="63">
        <f>IF(AND(AF1383&gt;=0,AF1383&lt;=1),1,"No aplica")</f>
        <v>1</v>
      </c>
      <c r="AH1383" s="76">
        <f>AD1383/(AG1383*2)</f>
        <v>0</v>
      </c>
      <c r="AI1383" s="77">
        <f>IF(AG1383=1,AG1383/$AG$1388,"No aplica")</f>
        <v>0.2</v>
      </c>
      <c r="AJ1383" s="77">
        <f>AF1383*AI1383</f>
        <v>0</v>
      </c>
      <c r="AK1383" s="77">
        <f>AJ1383*$AE$23</f>
        <v>0</v>
      </c>
    </row>
    <row r="1384" spans="1:37" ht="25.05" customHeight="1" x14ac:dyDescent="0.25">
      <c r="A1384" s="269" t="s">
        <v>1091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60">
        <f>'Art. 121'!Q1326</f>
        <v>0</v>
      </c>
      <c r="AE1384" s="75">
        <f>IF(AG1384=1,AK1384,AG1384)</f>
        <v>0</v>
      </c>
      <c r="AF1384">
        <f>AD1384/2</f>
        <v>0</v>
      </c>
      <c r="AG1384" s="63">
        <f>IF(AND(AF1384&gt;=0,AF1384&lt;=1),1,"No aplica")</f>
        <v>1</v>
      </c>
      <c r="AH1384" s="76">
        <f>AD1384/(AG1384*2)</f>
        <v>0</v>
      </c>
      <c r="AI1384" s="77">
        <f>IF(AG1384=1,AG1384/$AG$1388,"No aplica")</f>
        <v>0.2</v>
      </c>
      <c r="AJ1384" s="77">
        <f>AF1384*AI1384</f>
        <v>0</v>
      </c>
      <c r="AK1384" s="77">
        <f>AJ1384*$AE$23</f>
        <v>0</v>
      </c>
    </row>
    <row r="1385" spans="1:37" ht="25.05" customHeight="1" x14ac:dyDescent="0.25">
      <c r="A1385" s="269" t="s">
        <v>1092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60">
        <f>'Art. 121'!Q1327</f>
        <v>0</v>
      </c>
      <c r="AE1385" s="75">
        <f>IF(AG1385=1,AK1385,AG1385)</f>
        <v>0</v>
      </c>
      <c r="AF1385">
        <f>AD1385/2</f>
        <v>0</v>
      </c>
      <c r="AG1385" s="63">
        <f>IF(AND(AF1385&gt;=0,AF1385&lt;=1),1,"No aplica")</f>
        <v>1</v>
      </c>
      <c r="AH1385" s="76">
        <f>AD1385/(AG1385*2)</f>
        <v>0</v>
      </c>
      <c r="AI1385" s="77">
        <f>IF(AG1385=1,AG1385/$AG$1388,"No aplica")</f>
        <v>0.2</v>
      </c>
      <c r="AJ1385" s="77">
        <f>AF1385*AI1385</f>
        <v>0</v>
      </c>
      <c r="AK1385" s="77">
        <f>AJ1385*$AE$23</f>
        <v>0</v>
      </c>
    </row>
    <row r="1386" spans="1:37" ht="25.05" customHeight="1" x14ac:dyDescent="0.25">
      <c r="A1386" s="269" t="s">
        <v>1093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60">
        <f>'Art. 121'!Q1328</f>
        <v>0</v>
      </c>
      <c r="AE1386" s="75">
        <f>IF(AG1386=1,AK1386,AG1386)</f>
        <v>0</v>
      </c>
      <c r="AF1386">
        <f>AD1386/2</f>
        <v>0</v>
      </c>
      <c r="AG1386" s="63">
        <f>IF(AND(AF1386&gt;=0,AF1386&lt;=1),1,"No aplica")</f>
        <v>1</v>
      </c>
      <c r="AH1386" s="76">
        <f>AD1386/(AG1386*2)</f>
        <v>0</v>
      </c>
      <c r="AI1386" s="77">
        <f>IF(AG1386=1,AG1386/$AG$1388,"No aplica")</f>
        <v>0.2</v>
      </c>
      <c r="AJ1386" s="77">
        <f>AF1386*AI1386</f>
        <v>0</v>
      </c>
      <c r="AK1386" s="77">
        <f>AJ1386*$AE$23</f>
        <v>0</v>
      </c>
    </row>
    <row r="1387" spans="1:37" ht="25.05" customHeight="1" x14ac:dyDescent="0.25">
      <c r="A1387" s="269" t="s">
        <v>1094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60">
        <f>'Art. 121'!Q1329</f>
        <v>0</v>
      </c>
      <c r="AE1387" s="75">
        <f>IF(AG1387=1,AK1387,AG1387)</f>
        <v>0</v>
      </c>
      <c r="AF1387">
        <f>AD1387/2</f>
        <v>0</v>
      </c>
      <c r="AG1387" s="63">
        <f>IF(AND(AF1387&gt;=0,AF1387&lt;=1),1,"No aplica")</f>
        <v>1</v>
      </c>
      <c r="AH1387" s="76">
        <f>AD1387/(AG1387*2)</f>
        <v>0</v>
      </c>
      <c r="AI1387" s="77">
        <f>IF(AG1387=1,AG1387/$AG$1388,"No aplica")</f>
        <v>0.2</v>
      </c>
      <c r="AJ1387" s="77">
        <f>AF1387*AI1387</f>
        <v>0</v>
      </c>
      <c r="AK1387" s="77">
        <f>AJ1387*$AE$23</f>
        <v>0</v>
      </c>
    </row>
    <row r="1388" spans="1:37" ht="25.05" customHeight="1" x14ac:dyDescent="0.25">
      <c r="A1388" s="286" t="s">
        <v>1794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5">
        <f>SUM(AE1383:AE1387)</f>
        <v>0</v>
      </c>
      <c r="AF1388" s="50"/>
      <c r="AG1388" s="63">
        <f>SUM(AG1383:AG1387)</f>
        <v>5</v>
      </c>
      <c r="AH1388" s="78"/>
      <c r="AI1388" s="79"/>
      <c r="AJ1388" s="79"/>
      <c r="AK1388" s="79"/>
    </row>
    <row r="1389" spans="1:37" ht="25.05" customHeight="1" x14ac:dyDescent="0.25">
      <c r="A1389" s="287" t="s">
        <v>1795</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5">
        <f>AE1388/$AE$23*100</f>
        <v>0</v>
      </c>
      <c r="AF1389" s="50"/>
      <c r="AG1389" s="63"/>
      <c r="AH1389" s="78"/>
      <c r="AI1389" s="79"/>
      <c r="AJ1389" s="79"/>
      <c r="AK1389" s="79"/>
    </row>
    <row r="1390" spans="1:37" ht="25.05"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5.05"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5.05" customHeight="1" x14ac:dyDescent="0.25">
      <c r="A1392" s="289" t="s">
        <v>1095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70"/>
      <c r="AE1392" s="70"/>
    </row>
    <row r="1393" spans="1:37" ht="25.05"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5.05"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5.05" customHeight="1" x14ac:dyDescent="0.25">
      <c r="A1395" s="290" t="s">
        <v>167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1" t="s">
        <v>188</v>
      </c>
      <c r="AE1395" s="52" t="s">
        <v>8</v>
      </c>
      <c r="AF1395" s="63" t="s">
        <v>1656</v>
      </c>
      <c r="AG1395" s="63" t="s">
        <v>1657</v>
      </c>
      <c r="AH1395" s="63" t="s">
        <v>1658</v>
      </c>
      <c r="AI1395" s="74" t="s">
        <v>1659</v>
      </c>
      <c r="AJ1395" s="63"/>
      <c r="AK1395" s="74" t="s">
        <v>1660</v>
      </c>
    </row>
    <row r="1396" spans="1:37" ht="25.05" customHeight="1" x14ac:dyDescent="0.25">
      <c r="A1396" s="269" t="s">
        <v>1015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60">
        <f>'Art. 121'!Q1338</f>
        <v>0</v>
      </c>
      <c r="AE1396" s="75">
        <f t="shared" ref="AE1396:AE1409" si="287">IF(AG1396=1,AK1396,AG1396)</f>
        <v>0</v>
      </c>
      <c r="AF1396">
        <f t="shared" ref="AF1396:AF1409" si="288">AD1396/2</f>
        <v>0</v>
      </c>
      <c r="AG1396" s="63">
        <f t="shared" ref="AG1396:AG1409" si="289">IF(AND(AF1396&gt;=0,AF1396&lt;=1),1,"No aplica")</f>
        <v>1</v>
      </c>
      <c r="AH1396" s="76">
        <f t="shared" ref="AH1396:AH1409" si="290">AD1396/(AG1396*2)</f>
        <v>0</v>
      </c>
      <c r="AI1396" s="77">
        <f t="shared" ref="AI1396:AI1409" si="291">IF(AG1396=1,AG1396/$AG$1410,"No aplica")</f>
        <v>7.1428571428571425E-2</v>
      </c>
      <c r="AJ1396" s="77">
        <f t="shared" ref="AJ1396:AJ1409" si="292">AF1396*AI1396</f>
        <v>0</v>
      </c>
      <c r="AK1396" s="77">
        <f t="shared" ref="AK1396:AK1409" si="293">AJ1396*$AE$23</f>
        <v>0</v>
      </c>
    </row>
    <row r="1397" spans="1:37" ht="25.05" customHeight="1" x14ac:dyDescent="0.25">
      <c r="A1397" s="269" t="s">
        <v>1016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60">
        <f>'Art. 121'!Q1339</f>
        <v>0</v>
      </c>
      <c r="AE1397" s="75">
        <f t="shared" si="287"/>
        <v>0</v>
      </c>
      <c r="AF1397">
        <f t="shared" si="288"/>
        <v>0</v>
      </c>
      <c r="AG1397" s="63">
        <f t="shared" si="289"/>
        <v>1</v>
      </c>
      <c r="AH1397" s="76">
        <f t="shared" si="290"/>
        <v>0</v>
      </c>
      <c r="AI1397" s="77">
        <f t="shared" si="291"/>
        <v>7.1428571428571425E-2</v>
      </c>
      <c r="AJ1397" s="77">
        <f t="shared" si="292"/>
        <v>0</v>
      </c>
      <c r="AK1397" s="77">
        <f t="shared" si="293"/>
        <v>0</v>
      </c>
    </row>
    <row r="1398" spans="1:37" ht="25.05" customHeight="1" x14ac:dyDescent="0.25">
      <c r="A1398" s="269" t="s">
        <v>1096</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60">
        <f>'Art. 121'!Q1340</f>
        <v>0</v>
      </c>
      <c r="AE1398" s="75">
        <f t="shared" si="287"/>
        <v>0</v>
      </c>
      <c r="AF1398">
        <f t="shared" si="288"/>
        <v>0</v>
      </c>
      <c r="AG1398" s="63">
        <f t="shared" si="289"/>
        <v>1</v>
      </c>
      <c r="AH1398" s="76">
        <f t="shared" si="290"/>
        <v>0</v>
      </c>
      <c r="AI1398" s="77">
        <f t="shared" si="291"/>
        <v>7.1428571428571425E-2</v>
      </c>
      <c r="AJ1398" s="77">
        <f t="shared" si="292"/>
        <v>0</v>
      </c>
      <c r="AK1398" s="77">
        <f t="shared" si="293"/>
        <v>0</v>
      </c>
    </row>
    <row r="1399" spans="1:37" ht="25.05" customHeight="1" x14ac:dyDescent="0.25">
      <c r="A1399" s="269" t="s">
        <v>1097</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60">
        <f>'Art. 121'!Q1341</f>
        <v>0</v>
      </c>
      <c r="AE1399" s="75">
        <f t="shared" si="287"/>
        <v>0</v>
      </c>
      <c r="AF1399">
        <f t="shared" si="288"/>
        <v>0</v>
      </c>
      <c r="AG1399" s="63">
        <f t="shared" si="289"/>
        <v>1</v>
      </c>
      <c r="AH1399" s="76">
        <f t="shared" si="290"/>
        <v>0</v>
      </c>
      <c r="AI1399" s="77">
        <f t="shared" si="291"/>
        <v>7.1428571428571425E-2</v>
      </c>
      <c r="AJ1399" s="77">
        <f t="shared" si="292"/>
        <v>0</v>
      </c>
      <c r="AK1399" s="77">
        <f t="shared" si="293"/>
        <v>0</v>
      </c>
    </row>
    <row r="1400" spans="1:37" ht="25.05" customHeight="1" x14ac:dyDescent="0.25">
      <c r="A1400" s="269" t="s">
        <v>1098</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60">
        <f>'Art. 121'!Q1342</f>
        <v>0</v>
      </c>
      <c r="AE1400" s="75">
        <f t="shared" si="287"/>
        <v>0</v>
      </c>
      <c r="AF1400">
        <f t="shared" si="288"/>
        <v>0</v>
      </c>
      <c r="AG1400" s="63">
        <f t="shared" si="289"/>
        <v>1</v>
      </c>
      <c r="AH1400" s="76">
        <f t="shared" si="290"/>
        <v>0</v>
      </c>
      <c r="AI1400" s="77">
        <f t="shared" si="291"/>
        <v>7.1428571428571425E-2</v>
      </c>
      <c r="AJ1400" s="77">
        <f t="shared" si="292"/>
        <v>0</v>
      </c>
      <c r="AK1400" s="77">
        <f t="shared" si="293"/>
        <v>0</v>
      </c>
    </row>
    <row r="1401" spans="1:37" ht="25.05" customHeight="1" x14ac:dyDescent="0.25">
      <c r="A1401" s="269" t="s">
        <v>1099</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60">
        <f>'Art. 121'!Q1343</f>
        <v>0</v>
      </c>
      <c r="AE1401" s="75">
        <f t="shared" si="287"/>
        <v>0</v>
      </c>
      <c r="AF1401">
        <f t="shared" si="288"/>
        <v>0</v>
      </c>
      <c r="AG1401" s="63">
        <f t="shared" si="289"/>
        <v>1</v>
      </c>
      <c r="AH1401" s="76">
        <f t="shared" si="290"/>
        <v>0</v>
      </c>
      <c r="AI1401" s="77">
        <f t="shared" si="291"/>
        <v>7.1428571428571425E-2</v>
      </c>
      <c r="AJ1401" s="77">
        <f t="shared" si="292"/>
        <v>0</v>
      </c>
      <c r="AK1401" s="77">
        <f t="shared" si="293"/>
        <v>0</v>
      </c>
    </row>
    <row r="1402" spans="1:37" ht="25.05" customHeight="1" x14ac:dyDescent="0.25">
      <c r="A1402" s="269" t="s">
        <v>1100</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60">
        <f>'Art. 121'!Q1344</f>
        <v>0</v>
      </c>
      <c r="AE1402" s="75">
        <f t="shared" si="287"/>
        <v>0</v>
      </c>
      <c r="AF1402">
        <f t="shared" si="288"/>
        <v>0</v>
      </c>
      <c r="AG1402" s="63">
        <f t="shared" si="289"/>
        <v>1</v>
      </c>
      <c r="AH1402" s="76">
        <f t="shared" si="290"/>
        <v>0</v>
      </c>
      <c r="AI1402" s="77">
        <f t="shared" si="291"/>
        <v>7.1428571428571425E-2</v>
      </c>
      <c r="AJ1402" s="77">
        <f t="shared" si="292"/>
        <v>0</v>
      </c>
      <c r="AK1402" s="77">
        <f t="shared" si="293"/>
        <v>0</v>
      </c>
    </row>
    <row r="1403" spans="1:37" ht="25.05" customHeight="1" x14ac:dyDescent="0.25">
      <c r="A1403" s="269" t="s">
        <v>1101</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60">
        <f>'Art. 121'!Q1345</f>
        <v>0</v>
      </c>
      <c r="AE1403" s="75">
        <f t="shared" si="287"/>
        <v>0</v>
      </c>
      <c r="AF1403">
        <f t="shared" si="288"/>
        <v>0</v>
      </c>
      <c r="AG1403" s="63">
        <f t="shared" si="289"/>
        <v>1</v>
      </c>
      <c r="AH1403" s="76">
        <f t="shared" si="290"/>
        <v>0</v>
      </c>
      <c r="AI1403" s="77">
        <f t="shared" si="291"/>
        <v>7.1428571428571425E-2</v>
      </c>
      <c r="AJ1403" s="77">
        <f t="shared" si="292"/>
        <v>0</v>
      </c>
      <c r="AK1403" s="77">
        <f t="shared" si="293"/>
        <v>0</v>
      </c>
    </row>
    <row r="1404" spans="1:37" ht="25.05" customHeight="1" x14ac:dyDescent="0.25">
      <c r="A1404" s="269" t="s">
        <v>1102</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60">
        <f>'Art. 121'!Q1346</f>
        <v>0</v>
      </c>
      <c r="AE1404" s="75">
        <f t="shared" si="287"/>
        <v>0</v>
      </c>
      <c r="AF1404">
        <f t="shared" si="288"/>
        <v>0</v>
      </c>
      <c r="AG1404" s="63">
        <f t="shared" si="289"/>
        <v>1</v>
      </c>
      <c r="AH1404" s="76">
        <f t="shared" si="290"/>
        <v>0</v>
      </c>
      <c r="AI1404" s="77">
        <f t="shared" si="291"/>
        <v>7.1428571428571425E-2</v>
      </c>
      <c r="AJ1404" s="77">
        <f t="shared" si="292"/>
        <v>0</v>
      </c>
      <c r="AK1404" s="77">
        <f t="shared" si="293"/>
        <v>0</v>
      </c>
    </row>
    <row r="1405" spans="1:37" ht="25.05" customHeight="1" x14ac:dyDescent="0.25">
      <c r="A1405" s="269" t="s">
        <v>1103</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60">
        <f>'Art. 121'!Q1347</f>
        <v>0</v>
      </c>
      <c r="AE1405" s="75">
        <f t="shared" si="287"/>
        <v>0</v>
      </c>
      <c r="AF1405">
        <f t="shared" si="288"/>
        <v>0</v>
      </c>
      <c r="AG1405" s="63">
        <f t="shared" si="289"/>
        <v>1</v>
      </c>
      <c r="AH1405" s="76">
        <f t="shared" si="290"/>
        <v>0</v>
      </c>
      <c r="AI1405" s="77">
        <f t="shared" si="291"/>
        <v>7.1428571428571425E-2</v>
      </c>
      <c r="AJ1405" s="77">
        <f t="shared" si="292"/>
        <v>0</v>
      </c>
      <c r="AK1405" s="77">
        <f t="shared" si="293"/>
        <v>0</v>
      </c>
    </row>
    <row r="1406" spans="1:37" ht="25.05" customHeight="1" x14ac:dyDescent="0.25">
      <c r="A1406" s="269" t="s">
        <v>1104</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60">
        <f>'Art. 121'!Q1348</f>
        <v>0</v>
      </c>
      <c r="AE1406" s="75">
        <f t="shared" si="287"/>
        <v>0</v>
      </c>
      <c r="AF1406">
        <f t="shared" si="288"/>
        <v>0</v>
      </c>
      <c r="AG1406" s="63">
        <f t="shared" si="289"/>
        <v>1</v>
      </c>
      <c r="AH1406" s="76">
        <f t="shared" si="290"/>
        <v>0</v>
      </c>
      <c r="AI1406" s="77">
        <f t="shared" si="291"/>
        <v>7.1428571428571425E-2</v>
      </c>
      <c r="AJ1406" s="77">
        <f t="shared" si="292"/>
        <v>0</v>
      </c>
      <c r="AK1406" s="77">
        <f t="shared" si="293"/>
        <v>0</v>
      </c>
    </row>
    <row r="1407" spans="1:37" ht="25.05" customHeight="1" x14ac:dyDescent="0.25">
      <c r="A1407" s="269" t="s">
        <v>1105</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60">
        <f>'Art. 121'!Q1349</f>
        <v>0</v>
      </c>
      <c r="AE1407" s="75">
        <f t="shared" si="287"/>
        <v>0</v>
      </c>
      <c r="AF1407">
        <f t="shared" si="288"/>
        <v>0</v>
      </c>
      <c r="AG1407" s="63">
        <f t="shared" si="289"/>
        <v>1</v>
      </c>
      <c r="AH1407" s="76">
        <f t="shared" si="290"/>
        <v>0</v>
      </c>
      <c r="AI1407" s="77">
        <f t="shared" si="291"/>
        <v>7.1428571428571425E-2</v>
      </c>
      <c r="AJ1407" s="77">
        <f t="shared" si="292"/>
        <v>0</v>
      </c>
      <c r="AK1407" s="77">
        <f t="shared" si="293"/>
        <v>0</v>
      </c>
    </row>
    <row r="1408" spans="1:37" ht="25.05" customHeight="1" x14ac:dyDescent="0.25">
      <c r="A1408" s="269" t="s">
        <v>1106</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60">
        <f>'Art. 121'!Q1350</f>
        <v>0</v>
      </c>
      <c r="AE1408" s="75">
        <f t="shared" si="287"/>
        <v>0</v>
      </c>
      <c r="AF1408">
        <f t="shared" si="288"/>
        <v>0</v>
      </c>
      <c r="AG1408" s="63">
        <f t="shared" si="289"/>
        <v>1</v>
      </c>
      <c r="AH1408" s="76">
        <f t="shared" si="290"/>
        <v>0</v>
      </c>
      <c r="AI1408" s="77">
        <f t="shared" si="291"/>
        <v>7.1428571428571425E-2</v>
      </c>
      <c r="AJ1408" s="77">
        <f t="shared" si="292"/>
        <v>0</v>
      </c>
      <c r="AK1408" s="77">
        <f t="shared" si="293"/>
        <v>0</v>
      </c>
    </row>
    <row r="1409" spans="1:37" ht="25.05" customHeight="1" x14ac:dyDescent="0.25">
      <c r="A1409" s="269" t="s">
        <v>1107</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60">
        <f>'Art. 121'!Q1351</f>
        <v>0</v>
      </c>
      <c r="AE1409" s="75">
        <f t="shared" si="287"/>
        <v>0</v>
      </c>
      <c r="AF1409">
        <f t="shared" si="288"/>
        <v>0</v>
      </c>
      <c r="AG1409" s="63">
        <f t="shared" si="289"/>
        <v>1</v>
      </c>
      <c r="AH1409" s="76">
        <f t="shared" si="290"/>
        <v>0</v>
      </c>
      <c r="AI1409" s="77">
        <f t="shared" si="291"/>
        <v>7.1428571428571425E-2</v>
      </c>
      <c r="AJ1409" s="77">
        <f t="shared" si="292"/>
        <v>0</v>
      </c>
      <c r="AK1409" s="77">
        <f t="shared" si="293"/>
        <v>0</v>
      </c>
    </row>
    <row r="1410" spans="1:37" ht="25.05" customHeight="1" x14ac:dyDescent="0.25">
      <c r="A1410" s="286" t="s">
        <v>1796</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5">
        <f>SUM(AE1396:AE1409)</f>
        <v>0</v>
      </c>
      <c r="AF1410" s="50"/>
      <c r="AG1410" s="63">
        <f>SUM(AG1396:AG1409)</f>
        <v>14</v>
      </c>
      <c r="AH1410" s="78"/>
      <c r="AI1410" s="79"/>
      <c r="AJ1410" s="79"/>
      <c r="AK1410" s="79"/>
    </row>
    <row r="1411" spans="1:37" ht="25.05" customHeight="1" x14ac:dyDescent="0.25">
      <c r="A1411" s="287" t="s">
        <v>1797</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5">
        <f>AE1410/$AE$23*100</f>
        <v>0</v>
      </c>
      <c r="AF1411" s="50"/>
      <c r="AG1411" s="63"/>
      <c r="AH1411" s="78"/>
      <c r="AI1411" s="79"/>
      <c r="AJ1411" s="79"/>
      <c r="AK1411" s="79"/>
    </row>
    <row r="1412" spans="1:37" ht="25.05"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5.05" customHeight="1" x14ac:dyDescent="0.25">
      <c r="A1413" s="288" t="s">
        <v>197</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91" t="s">
        <v>188</v>
      </c>
      <c r="AE1413" s="92" t="s">
        <v>8</v>
      </c>
      <c r="AF1413" s="63" t="s">
        <v>1656</v>
      </c>
      <c r="AG1413" s="63" t="s">
        <v>1657</v>
      </c>
      <c r="AH1413" s="63" t="s">
        <v>1658</v>
      </c>
      <c r="AI1413" s="74" t="s">
        <v>1659</v>
      </c>
      <c r="AJ1413" s="63"/>
      <c r="AK1413" s="74" t="s">
        <v>1660</v>
      </c>
    </row>
    <row r="1414" spans="1:37" ht="25.05" customHeight="1" x14ac:dyDescent="0.25">
      <c r="A1414" s="269" t="s">
        <v>1108</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60">
        <f>'Art. 121'!Q1354</f>
        <v>0</v>
      </c>
      <c r="AE1414" s="75">
        <f>IF(AG1414=1,AK1414,AG1414)</f>
        <v>0</v>
      </c>
      <c r="AF1414">
        <f>AD1414/2</f>
        <v>0</v>
      </c>
      <c r="AG1414" s="63">
        <f>IF(AND(AF1414&gt;=0,AF1414&lt;=1),1,"No aplica")</f>
        <v>1</v>
      </c>
      <c r="AH1414" s="76">
        <f>AD1414/(AG1414*2)</f>
        <v>0</v>
      </c>
      <c r="AI1414" s="77">
        <f>IF(AG1414=1,AG1414/$AG$1419,"No aplica")</f>
        <v>0.2</v>
      </c>
      <c r="AJ1414" s="77">
        <f>AF1414*AI1414</f>
        <v>0</v>
      </c>
      <c r="AK1414" s="77">
        <f>AJ1414*$AE$23</f>
        <v>0</v>
      </c>
    </row>
    <row r="1415" spans="1:37" ht="25.05" customHeight="1" x14ac:dyDescent="0.25">
      <c r="A1415" s="269" t="s">
        <v>1109</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60">
        <f>'Art. 121'!Q1355</f>
        <v>0</v>
      </c>
      <c r="AE1415" s="75">
        <f>IF(AG1415=1,AK1415,AG1415)</f>
        <v>0</v>
      </c>
      <c r="AF1415">
        <f>AD1415/2</f>
        <v>0</v>
      </c>
      <c r="AG1415" s="63">
        <f>IF(AND(AF1415&gt;=0,AF1415&lt;=1),1,"No aplica")</f>
        <v>1</v>
      </c>
      <c r="AH1415" s="76">
        <f>AD1415/(AG1415*2)</f>
        <v>0</v>
      </c>
      <c r="AI1415" s="77">
        <f>IF(AG1415=1,AG1415/$AG$1419,"No aplica")</f>
        <v>0.2</v>
      </c>
      <c r="AJ1415" s="77">
        <f>AF1415*AI1415</f>
        <v>0</v>
      </c>
      <c r="AK1415" s="77">
        <f>AJ1415*$AE$23</f>
        <v>0</v>
      </c>
    </row>
    <row r="1416" spans="1:37" ht="25.05" customHeight="1" x14ac:dyDescent="0.25">
      <c r="A1416" s="269" t="s">
        <v>1110</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60">
        <f>'Art. 121'!Q1356</f>
        <v>0</v>
      </c>
      <c r="AE1416" s="75">
        <f>IF(AG1416=1,AK1416,AG1416)</f>
        <v>0</v>
      </c>
      <c r="AF1416">
        <f>AD1416/2</f>
        <v>0</v>
      </c>
      <c r="AG1416" s="63">
        <f>IF(AND(AF1416&gt;=0,AF1416&lt;=1),1,"No aplica")</f>
        <v>1</v>
      </c>
      <c r="AH1416" s="76">
        <f>AD1416/(AG1416*2)</f>
        <v>0</v>
      </c>
      <c r="AI1416" s="77">
        <f>IF(AG1416=1,AG1416/$AG$1419,"No aplica")</f>
        <v>0.2</v>
      </c>
      <c r="AJ1416" s="77">
        <f>AF1416*AI1416</f>
        <v>0</v>
      </c>
      <c r="AK1416" s="77">
        <f>AJ1416*$AE$23</f>
        <v>0</v>
      </c>
    </row>
    <row r="1417" spans="1:37" ht="25.05" customHeight="1" x14ac:dyDescent="0.25">
      <c r="A1417" s="269" t="s">
        <v>1111</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60">
        <f>'Art. 121'!Q1357</f>
        <v>0</v>
      </c>
      <c r="AE1417" s="75">
        <f>IF(AG1417=1,AK1417,AG1417)</f>
        <v>0</v>
      </c>
      <c r="AF1417">
        <f>AD1417/2</f>
        <v>0</v>
      </c>
      <c r="AG1417" s="63">
        <f>IF(AND(AF1417&gt;=0,AF1417&lt;=1),1,"No aplica")</f>
        <v>1</v>
      </c>
      <c r="AH1417" s="76">
        <f>AD1417/(AG1417*2)</f>
        <v>0</v>
      </c>
      <c r="AI1417" s="77">
        <f>IF(AG1417=1,AG1417/$AG$1419,"No aplica")</f>
        <v>0.2</v>
      </c>
      <c r="AJ1417" s="77">
        <f>AF1417*AI1417</f>
        <v>0</v>
      </c>
      <c r="AK1417" s="77">
        <f>AJ1417*$AE$23</f>
        <v>0</v>
      </c>
    </row>
    <row r="1418" spans="1:37" ht="25.05" customHeight="1" x14ac:dyDescent="0.25">
      <c r="A1418" s="269" t="s">
        <v>1112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60">
        <f>'Art. 121'!Q1358</f>
        <v>0</v>
      </c>
      <c r="AE1418" s="75">
        <f>IF(AG1418=1,AK1418,AG1418)</f>
        <v>0</v>
      </c>
      <c r="AF1418">
        <f>AD1418/2</f>
        <v>0</v>
      </c>
      <c r="AG1418" s="63">
        <f>IF(AND(AF1418&gt;=0,AF1418&lt;=1),1,"No aplica")</f>
        <v>1</v>
      </c>
      <c r="AH1418" s="76">
        <f>AD1418/(AG1418*2)</f>
        <v>0</v>
      </c>
      <c r="AI1418" s="77">
        <f>IF(AG1418=1,AG1418/$AG$1419,"No aplica")</f>
        <v>0.2</v>
      </c>
      <c r="AJ1418" s="77">
        <f>AF1418*AI1418</f>
        <v>0</v>
      </c>
      <c r="AK1418" s="77">
        <f>AJ1418*$AE$23</f>
        <v>0</v>
      </c>
    </row>
    <row r="1419" spans="1:37" ht="25.05" customHeight="1" x14ac:dyDescent="0.25">
      <c r="A1419" s="286" t="s">
        <v>1798</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5">
        <f>SUM(AE1414:AE1418)</f>
        <v>0</v>
      </c>
      <c r="AF1419" s="50"/>
      <c r="AG1419" s="63">
        <f>SUM(AG1414:AG1418)</f>
        <v>5</v>
      </c>
      <c r="AH1419" s="78"/>
      <c r="AI1419" s="79"/>
      <c r="AJ1419" s="79"/>
      <c r="AK1419" s="79"/>
    </row>
    <row r="1420" spans="1:37" ht="25.05" customHeight="1" x14ac:dyDescent="0.25">
      <c r="A1420" s="287" t="s">
        <v>1799</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5">
        <f>AE1419/$AE$23*100</f>
        <v>0</v>
      </c>
      <c r="AF1420" s="50"/>
      <c r="AG1420" s="63"/>
      <c r="AH1420" s="78"/>
      <c r="AI1420" s="79"/>
      <c r="AJ1420" s="79"/>
      <c r="AK1420" s="79"/>
    </row>
    <row r="1421" spans="1:37" ht="25.05"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5.05"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5.05" customHeight="1" x14ac:dyDescent="0.25">
      <c r="A1423" s="289" t="s">
        <v>1113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70"/>
      <c r="AE1423" s="70"/>
    </row>
    <row r="1424" spans="1:37" ht="25.05"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5.05"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5.05" customHeight="1" x14ac:dyDescent="0.25">
      <c r="A1426" s="290" t="s">
        <v>167</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1" t="s">
        <v>188</v>
      </c>
      <c r="AE1426" s="52" t="s">
        <v>8</v>
      </c>
      <c r="AF1426" s="63" t="s">
        <v>1656</v>
      </c>
      <c r="AG1426" s="63" t="s">
        <v>1657</v>
      </c>
      <c r="AH1426" s="63" t="s">
        <v>1658</v>
      </c>
      <c r="AI1426" s="74" t="s">
        <v>1659</v>
      </c>
      <c r="AJ1426" s="63"/>
      <c r="AK1426" s="74" t="s">
        <v>1660</v>
      </c>
    </row>
    <row r="1427" spans="1:37" ht="25.05" customHeight="1" x14ac:dyDescent="0.25">
      <c r="A1427" s="269" t="s">
        <v>1015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60">
        <f>'Art. 121'!Q1367</f>
        <v>0</v>
      </c>
      <c r="AE1427" s="75">
        <f t="shared" ref="AE1427:AE1458" si="294">IF(AG1427=1,AK1427,AG1427)</f>
        <v>0</v>
      </c>
      <c r="AF1427">
        <f t="shared" ref="AF1427:AF1458" si="295">AD1427/2</f>
        <v>0</v>
      </c>
      <c r="AG1427" s="63">
        <f t="shared" ref="AG1427:AG1458" si="296">IF(AND(AF1427&gt;=0,AF1427&lt;=1),1,"No aplica")</f>
        <v>1</v>
      </c>
      <c r="AH1427" s="76">
        <f t="shared" ref="AH1427:AH1458" si="297">AD1427/(AG1427*2)</f>
        <v>0</v>
      </c>
      <c r="AI1427" s="77">
        <f t="shared" ref="AI1427:AI1458" si="298">IF(AG1427=1,AG1427/$AG$1486,"No aplica")</f>
        <v>1.6949152542372881E-2</v>
      </c>
      <c r="AJ1427" s="77">
        <f t="shared" ref="AJ1427:AJ1458" si="299">AF1427*AI1427</f>
        <v>0</v>
      </c>
      <c r="AK1427" s="77">
        <f t="shared" ref="AK1427:AK1458" si="300">AJ1427*$AE$23</f>
        <v>0</v>
      </c>
    </row>
    <row r="1428" spans="1:37" ht="25.05" customHeight="1" x14ac:dyDescent="0.25">
      <c r="A1428" s="269" t="s">
        <v>1016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60">
        <f>'Art. 121'!Q1368</f>
        <v>0</v>
      </c>
      <c r="AE1428" s="75">
        <f t="shared" si="294"/>
        <v>0</v>
      </c>
      <c r="AF1428">
        <f t="shared" si="295"/>
        <v>0</v>
      </c>
      <c r="AG1428" s="63">
        <f t="shared" si="296"/>
        <v>1</v>
      </c>
      <c r="AH1428" s="76">
        <f t="shared" si="297"/>
        <v>0</v>
      </c>
      <c r="AI1428" s="77">
        <f t="shared" si="298"/>
        <v>1.6949152542372881E-2</v>
      </c>
      <c r="AJ1428" s="77">
        <f t="shared" si="299"/>
        <v>0</v>
      </c>
      <c r="AK1428" s="77">
        <f t="shared" si="300"/>
        <v>0</v>
      </c>
    </row>
    <row r="1429" spans="1:37" ht="25.05" customHeight="1" x14ac:dyDescent="0.25">
      <c r="A1429" s="269" t="s">
        <v>1114</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60">
        <f>'Art. 121'!Q1369</f>
        <v>0</v>
      </c>
      <c r="AE1429" s="75">
        <f t="shared" si="294"/>
        <v>0</v>
      </c>
      <c r="AF1429">
        <f t="shared" si="295"/>
        <v>0</v>
      </c>
      <c r="AG1429" s="63">
        <f t="shared" si="296"/>
        <v>1</v>
      </c>
      <c r="AH1429" s="76">
        <f t="shared" si="297"/>
        <v>0</v>
      </c>
      <c r="AI1429" s="77">
        <f t="shared" si="298"/>
        <v>1.6949152542372881E-2</v>
      </c>
      <c r="AJ1429" s="77">
        <f t="shared" si="299"/>
        <v>0</v>
      </c>
      <c r="AK1429" s="77">
        <f t="shared" si="300"/>
        <v>0</v>
      </c>
    </row>
    <row r="1430" spans="1:37" ht="25.05" customHeight="1" x14ac:dyDescent="0.25">
      <c r="A1430" s="269" t="s">
        <v>1115</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60">
        <f>'Art. 121'!Q1370</f>
        <v>0</v>
      </c>
      <c r="AE1430" s="75">
        <f t="shared" si="294"/>
        <v>0</v>
      </c>
      <c r="AF1430">
        <f t="shared" si="295"/>
        <v>0</v>
      </c>
      <c r="AG1430" s="63">
        <f t="shared" si="296"/>
        <v>1</v>
      </c>
      <c r="AH1430" s="76">
        <f t="shared" si="297"/>
        <v>0</v>
      </c>
      <c r="AI1430" s="77">
        <f t="shared" si="298"/>
        <v>1.6949152542372881E-2</v>
      </c>
      <c r="AJ1430" s="77">
        <f t="shared" si="299"/>
        <v>0</v>
      </c>
      <c r="AK1430" s="77">
        <f t="shared" si="300"/>
        <v>0</v>
      </c>
    </row>
    <row r="1431" spans="1:37" ht="25.05" customHeight="1" x14ac:dyDescent="0.25">
      <c r="A1431" s="269" t="s">
        <v>1116</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60">
        <f>'Art. 121'!Q1371</f>
        <v>0</v>
      </c>
      <c r="AE1431" s="75">
        <f t="shared" si="294"/>
        <v>0</v>
      </c>
      <c r="AF1431">
        <f t="shared" si="295"/>
        <v>0</v>
      </c>
      <c r="AG1431" s="63">
        <f t="shared" si="296"/>
        <v>1</v>
      </c>
      <c r="AH1431" s="76">
        <f t="shared" si="297"/>
        <v>0</v>
      </c>
      <c r="AI1431" s="77">
        <f t="shared" si="298"/>
        <v>1.6949152542372881E-2</v>
      </c>
      <c r="AJ1431" s="77">
        <f t="shared" si="299"/>
        <v>0</v>
      </c>
      <c r="AK1431" s="77">
        <f t="shared" si="300"/>
        <v>0</v>
      </c>
    </row>
    <row r="1432" spans="1:37" ht="25.05" customHeight="1" x14ac:dyDescent="0.25">
      <c r="A1432" s="269" t="s">
        <v>1117</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60">
        <f>'Art. 121'!Q1372</f>
        <v>0</v>
      </c>
      <c r="AE1432" s="75">
        <f t="shared" si="294"/>
        <v>0</v>
      </c>
      <c r="AF1432">
        <f t="shared" si="295"/>
        <v>0</v>
      </c>
      <c r="AG1432" s="63">
        <f t="shared" si="296"/>
        <v>1</v>
      </c>
      <c r="AH1432" s="76">
        <f t="shared" si="297"/>
        <v>0</v>
      </c>
      <c r="AI1432" s="77">
        <f t="shared" si="298"/>
        <v>1.6949152542372881E-2</v>
      </c>
      <c r="AJ1432" s="77">
        <f t="shared" si="299"/>
        <v>0</v>
      </c>
      <c r="AK1432" s="77">
        <f t="shared" si="300"/>
        <v>0</v>
      </c>
    </row>
    <row r="1433" spans="1:37" ht="25.05" customHeight="1" x14ac:dyDescent="0.25">
      <c r="A1433" s="269" t="s">
        <v>1118</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60">
        <f>'Art. 121'!Q1373</f>
        <v>0</v>
      </c>
      <c r="AE1433" s="75">
        <f t="shared" si="294"/>
        <v>0</v>
      </c>
      <c r="AF1433">
        <f t="shared" si="295"/>
        <v>0</v>
      </c>
      <c r="AG1433" s="63">
        <f t="shared" si="296"/>
        <v>1</v>
      </c>
      <c r="AH1433" s="76">
        <f t="shared" si="297"/>
        <v>0</v>
      </c>
      <c r="AI1433" s="77">
        <f t="shared" si="298"/>
        <v>1.6949152542372881E-2</v>
      </c>
      <c r="AJ1433" s="77">
        <f t="shared" si="299"/>
        <v>0</v>
      </c>
      <c r="AK1433" s="77">
        <f t="shared" si="300"/>
        <v>0</v>
      </c>
    </row>
    <row r="1434" spans="1:37" ht="25.05" customHeight="1" x14ac:dyDescent="0.25">
      <c r="A1434" s="269" t="s">
        <v>1119</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60">
        <f>'Art. 121'!Q1374</f>
        <v>0</v>
      </c>
      <c r="AE1434" s="75">
        <f t="shared" si="294"/>
        <v>0</v>
      </c>
      <c r="AF1434">
        <f t="shared" si="295"/>
        <v>0</v>
      </c>
      <c r="AG1434" s="63">
        <f t="shared" si="296"/>
        <v>1</v>
      </c>
      <c r="AH1434" s="76">
        <f t="shared" si="297"/>
        <v>0</v>
      </c>
      <c r="AI1434" s="77">
        <f t="shared" si="298"/>
        <v>1.6949152542372881E-2</v>
      </c>
      <c r="AJ1434" s="77">
        <f t="shared" si="299"/>
        <v>0</v>
      </c>
      <c r="AK1434" s="77">
        <f t="shared" si="300"/>
        <v>0</v>
      </c>
    </row>
    <row r="1435" spans="1:37" ht="25.05" customHeight="1" x14ac:dyDescent="0.25">
      <c r="A1435" s="269" t="s">
        <v>1120</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60">
        <f>'Art. 121'!Q1375</f>
        <v>0</v>
      </c>
      <c r="AE1435" s="75">
        <f t="shared" si="294"/>
        <v>0</v>
      </c>
      <c r="AF1435">
        <f t="shared" si="295"/>
        <v>0</v>
      </c>
      <c r="AG1435" s="63">
        <f t="shared" si="296"/>
        <v>1</v>
      </c>
      <c r="AH1435" s="76">
        <f t="shared" si="297"/>
        <v>0</v>
      </c>
      <c r="AI1435" s="77">
        <f t="shared" si="298"/>
        <v>1.6949152542372881E-2</v>
      </c>
      <c r="AJ1435" s="77">
        <f t="shared" si="299"/>
        <v>0</v>
      </c>
      <c r="AK1435" s="77">
        <f t="shared" si="300"/>
        <v>0</v>
      </c>
    </row>
    <row r="1436" spans="1:37" ht="25.05" customHeight="1" x14ac:dyDescent="0.25">
      <c r="A1436" s="269" t="s">
        <v>1121</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60">
        <f>'Art. 121'!Q1376</f>
        <v>0</v>
      </c>
      <c r="AE1436" s="75">
        <f t="shared" si="294"/>
        <v>0</v>
      </c>
      <c r="AF1436">
        <f t="shared" si="295"/>
        <v>0</v>
      </c>
      <c r="AG1436" s="63">
        <f t="shared" si="296"/>
        <v>1</v>
      </c>
      <c r="AH1436" s="76">
        <f t="shared" si="297"/>
        <v>0</v>
      </c>
      <c r="AI1436" s="77">
        <f t="shared" si="298"/>
        <v>1.6949152542372881E-2</v>
      </c>
      <c r="AJ1436" s="77">
        <f t="shared" si="299"/>
        <v>0</v>
      </c>
      <c r="AK1436" s="77">
        <f t="shared" si="300"/>
        <v>0</v>
      </c>
    </row>
    <row r="1437" spans="1:37" ht="25.05" customHeight="1" x14ac:dyDescent="0.25">
      <c r="A1437" s="269" t="s">
        <v>1122</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60">
        <f>'Art. 121'!Q1377</f>
        <v>0</v>
      </c>
      <c r="AE1437" s="75">
        <f t="shared" si="294"/>
        <v>0</v>
      </c>
      <c r="AF1437">
        <f t="shared" si="295"/>
        <v>0</v>
      </c>
      <c r="AG1437" s="63">
        <f t="shared" si="296"/>
        <v>1</v>
      </c>
      <c r="AH1437" s="76">
        <f t="shared" si="297"/>
        <v>0</v>
      </c>
      <c r="AI1437" s="77">
        <f t="shared" si="298"/>
        <v>1.6949152542372881E-2</v>
      </c>
      <c r="AJ1437" s="77">
        <f t="shared" si="299"/>
        <v>0</v>
      </c>
      <c r="AK1437" s="77">
        <f t="shared" si="300"/>
        <v>0</v>
      </c>
    </row>
    <row r="1438" spans="1:37" ht="25.05" customHeight="1" x14ac:dyDescent="0.25">
      <c r="A1438" s="269" t="s">
        <v>1123</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60">
        <f>'Art. 121'!Q1378</f>
        <v>0</v>
      </c>
      <c r="AE1438" s="75">
        <f t="shared" si="294"/>
        <v>0</v>
      </c>
      <c r="AF1438">
        <f t="shared" si="295"/>
        <v>0</v>
      </c>
      <c r="AG1438" s="63">
        <f t="shared" si="296"/>
        <v>1</v>
      </c>
      <c r="AH1438" s="76">
        <f t="shared" si="297"/>
        <v>0</v>
      </c>
      <c r="AI1438" s="77">
        <f t="shared" si="298"/>
        <v>1.6949152542372881E-2</v>
      </c>
      <c r="AJ1438" s="77">
        <f t="shared" si="299"/>
        <v>0</v>
      </c>
      <c r="AK1438" s="77">
        <f t="shared" si="300"/>
        <v>0</v>
      </c>
    </row>
    <row r="1439" spans="1:37" ht="25.05" customHeight="1" x14ac:dyDescent="0.25">
      <c r="A1439" s="269" t="s">
        <v>1124</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60">
        <f>'Art. 121'!Q1379</f>
        <v>0</v>
      </c>
      <c r="AE1439" s="75">
        <f t="shared" si="294"/>
        <v>0</v>
      </c>
      <c r="AF1439">
        <f t="shared" si="295"/>
        <v>0</v>
      </c>
      <c r="AG1439" s="63">
        <f t="shared" si="296"/>
        <v>1</v>
      </c>
      <c r="AH1439" s="76">
        <f t="shared" si="297"/>
        <v>0</v>
      </c>
      <c r="AI1439" s="77">
        <f t="shared" si="298"/>
        <v>1.6949152542372881E-2</v>
      </c>
      <c r="AJ1439" s="77">
        <f t="shared" si="299"/>
        <v>0</v>
      </c>
      <c r="AK1439" s="77">
        <f t="shared" si="300"/>
        <v>0</v>
      </c>
    </row>
    <row r="1440" spans="1:37" ht="25.05" customHeight="1" x14ac:dyDescent="0.25">
      <c r="A1440" s="269" t="s">
        <v>1125</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60">
        <f>'Art. 121'!Q1380</f>
        <v>0</v>
      </c>
      <c r="AE1440" s="75">
        <f t="shared" si="294"/>
        <v>0</v>
      </c>
      <c r="AF1440">
        <f t="shared" si="295"/>
        <v>0</v>
      </c>
      <c r="AG1440" s="63">
        <f t="shared" si="296"/>
        <v>1</v>
      </c>
      <c r="AH1440" s="76">
        <f t="shared" si="297"/>
        <v>0</v>
      </c>
      <c r="AI1440" s="77">
        <f t="shared" si="298"/>
        <v>1.6949152542372881E-2</v>
      </c>
      <c r="AJ1440" s="77">
        <f t="shared" si="299"/>
        <v>0</v>
      </c>
      <c r="AK1440" s="77">
        <f t="shared" si="300"/>
        <v>0</v>
      </c>
    </row>
    <row r="1441" spans="1:37" ht="25.05" customHeight="1" x14ac:dyDescent="0.25">
      <c r="A1441" s="269" t="s">
        <v>1126</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60">
        <f>'Art. 121'!Q1381</f>
        <v>0</v>
      </c>
      <c r="AE1441" s="75">
        <f t="shared" si="294"/>
        <v>0</v>
      </c>
      <c r="AF1441">
        <f t="shared" si="295"/>
        <v>0</v>
      </c>
      <c r="AG1441" s="63">
        <f t="shared" si="296"/>
        <v>1</v>
      </c>
      <c r="AH1441" s="76">
        <f t="shared" si="297"/>
        <v>0</v>
      </c>
      <c r="AI1441" s="77">
        <f t="shared" si="298"/>
        <v>1.6949152542372881E-2</v>
      </c>
      <c r="AJ1441" s="77">
        <f t="shared" si="299"/>
        <v>0</v>
      </c>
      <c r="AK1441" s="77">
        <f t="shared" si="300"/>
        <v>0</v>
      </c>
    </row>
    <row r="1442" spans="1:37" ht="25.05" customHeight="1" x14ac:dyDescent="0.25">
      <c r="A1442" s="269" t="s">
        <v>1058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60">
        <f>'Art. 121'!Q1382</f>
        <v>0</v>
      </c>
      <c r="AE1442" s="75">
        <f t="shared" si="294"/>
        <v>0</v>
      </c>
      <c r="AF1442">
        <f t="shared" si="295"/>
        <v>0</v>
      </c>
      <c r="AG1442" s="63">
        <f t="shared" si="296"/>
        <v>1</v>
      </c>
      <c r="AH1442" s="76">
        <f t="shared" si="297"/>
        <v>0</v>
      </c>
      <c r="AI1442" s="77">
        <f t="shared" si="298"/>
        <v>1.6949152542372881E-2</v>
      </c>
      <c r="AJ1442" s="77">
        <f t="shared" si="299"/>
        <v>0</v>
      </c>
      <c r="AK1442" s="77">
        <f t="shared" si="300"/>
        <v>0</v>
      </c>
    </row>
    <row r="1443" spans="1:37" ht="25.05" customHeight="1" x14ac:dyDescent="0.25">
      <c r="A1443" s="269" t="s">
        <v>1127</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60">
        <f>'Art. 121'!Q1383</f>
        <v>0</v>
      </c>
      <c r="AE1443" s="75">
        <f t="shared" si="294"/>
        <v>0</v>
      </c>
      <c r="AF1443">
        <f t="shared" si="295"/>
        <v>0</v>
      </c>
      <c r="AG1443" s="63">
        <f t="shared" si="296"/>
        <v>1</v>
      </c>
      <c r="AH1443" s="76">
        <f t="shared" si="297"/>
        <v>0</v>
      </c>
      <c r="AI1443" s="77">
        <f t="shared" si="298"/>
        <v>1.6949152542372881E-2</v>
      </c>
      <c r="AJ1443" s="77">
        <f t="shared" si="299"/>
        <v>0</v>
      </c>
      <c r="AK1443" s="77">
        <f t="shared" si="300"/>
        <v>0</v>
      </c>
    </row>
    <row r="1444" spans="1:37" ht="25.05" customHeight="1" x14ac:dyDescent="0.25">
      <c r="A1444" s="269" t="s">
        <v>1128</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60">
        <f>'Art. 121'!Q1384</f>
        <v>0</v>
      </c>
      <c r="AE1444" s="75">
        <f t="shared" si="294"/>
        <v>0</v>
      </c>
      <c r="AF1444">
        <f t="shared" si="295"/>
        <v>0</v>
      </c>
      <c r="AG1444" s="63">
        <f t="shared" si="296"/>
        <v>1</v>
      </c>
      <c r="AH1444" s="76">
        <f t="shared" si="297"/>
        <v>0</v>
      </c>
      <c r="AI1444" s="77">
        <f t="shared" si="298"/>
        <v>1.6949152542372881E-2</v>
      </c>
      <c r="AJ1444" s="77">
        <f t="shared" si="299"/>
        <v>0</v>
      </c>
      <c r="AK1444" s="77">
        <f t="shared" si="300"/>
        <v>0</v>
      </c>
    </row>
    <row r="1445" spans="1:37" ht="25.05" customHeight="1" x14ac:dyDescent="0.25">
      <c r="A1445" s="269" t="s">
        <v>1129</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60">
        <f>'Art. 121'!Q1385</f>
        <v>0</v>
      </c>
      <c r="AE1445" s="75">
        <f t="shared" si="294"/>
        <v>0</v>
      </c>
      <c r="AF1445">
        <f t="shared" si="295"/>
        <v>0</v>
      </c>
      <c r="AG1445" s="63">
        <f t="shared" si="296"/>
        <v>1</v>
      </c>
      <c r="AH1445" s="76">
        <f t="shared" si="297"/>
        <v>0</v>
      </c>
      <c r="AI1445" s="77">
        <f t="shared" si="298"/>
        <v>1.6949152542372881E-2</v>
      </c>
      <c r="AJ1445" s="77">
        <f t="shared" si="299"/>
        <v>0</v>
      </c>
      <c r="AK1445" s="77">
        <f t="shared" si="300"/>
        <v>0</v>
      </c>
    </row>
    <row r="1446" spans="1:37" ht="25.05" customHeight="1" x14ac:dyDescent="0.25">
      <c r="A1446" s="269" t="s">
        <v>1130</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60">
        <f>'Art. 121'!Q1386</f>
        <v>0</v>
      </c>
      <c r="AE1446" s="75">
        <f t="shared" si="294"/>
        <v>0</v>
      </c>
      <c r="AF1446">
        <f t="shared" si="295"/>
        <v>0</v>
      </c>
      <c r="AG1446" s="63">
        <f t="shared" si="296"/>
        <v>1</v>
      </c>
      <c r="AH1446" s="76">
        <f t="shared" si="297"/>
        <v>0</v>
      </c>
      <c r="AI1446" s="77">
        <f t="shared" si="298"/>
        <v>1.6949152542372881E-2</v>
      </c>
      <c r="AJ1446" s="77">
        <f t="shared" si="299"/>
        <v>0</v>
      </c>
      <c r="AK1446" s="77">
        <f t="shared" si="300"/>
        <v>0</v>
      </c>
    </row>
    <row r="1447" spans="1:37" ht="25.05" customHeight="1" x14ac:dyDescent="0.25">
      <c r="A1447" s="269" t="s">
        <v>1131</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60">
        <f>'Art. 121'!Q1387</f>
        <v>0</v>
      </c>
      <c r="AE1447" s="75">
        <f t="shared" si="294"/>
        <v>0</v>
      </c>
      <c r="AF1447">
        <f t="shared" si="295"/>
        <v>0</v>
      </c>
      <c r="AG1447" s="63">
        <f t="shared" si="296"/>
        <v>1</v>
      </c>
      <c r="AH1447" s="76">
        <f t="shared" si="297"/>
        <v>0</v>
      </c>
      <c r="AI1447" s="77">
        <f t="shared" si="298"/>
        <v>1.6949152542372881E-2</v>
      </c>
      <c r="AJ1447" s="77">
        <f t="shared" si="299"/>
        <v>0</v>
      </c>
      <c r="AK1447" s="77">
        <f t="shared" si="300"/>
        <v>0</v>
      </c>
    </row>
    <row r="1448" spans="1:37" ht="25.05" customHeight="1" x14ac:dyDescent="0.25">
      <c r="A1448" s="269" t="s">
        <v>1132</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60">
        <f>'Art. 121'!Q1388</f>
        <v>0</v>
      </c>
      <c r="AE1448" s="75">
        <f t="shared" si="294"/>
        <v>0</v>
      </c>
      <c r="AF1448">
        <f t="shared" si="295"/>
        <v>0</v>
      </c>
      <c r="AG1448" s="63">
        <f t="shared" si="296"/>
        <v>1</v>
      </c>
      <c r="AH1448" s="76">
        <f t="shared" si="297"/>
        <v>0</v>
      </c>
      <c r="AI1448" s="77">
        <f t="shared" si="298"/>
        <v>1.6949152542372881E-2</v>
      </c>
      <c r="AJ1448" s="77">
        <f t="shared" si="299"/>
        <v>0</v>
      </c>
      <c r="AK1448" s="77">
        <f t="shared" si="300"/>
        <v>0</v>
      </c>
    </row>
    <row r="1449" spans="1:37" ht="25.05" customHeight="1" x14ac:dyDescent="0.25">
      <c r="A1449" s="269" t="s">
        <v>1133</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60">
        <f>'Art. 121'!Q1389</f>
        <v>0</v>
      </c>
      <c r="AE1449" s="75">
        <f t="shared" si="294"/>
        <v>0</v>
      </c>
      <c r="AF1449">
        <f t="shared" si="295"/>
        <v>0</v>
      </c>
      <c r="AG1449" s="63">
        <f t="shared" si="296"/>
        <v>1</v>
      </c>
      <c r="AH1449" s="76">
        <f t="shared" si="297"/>
        <v>0</v>
      </c>
      <c r="AI1449" s="77">
        <f t="shared" si="298"/>
        <v>1.6949152542372881E-2</v>
      </c>
      <c r="AJ1449" s="77">
        <f t="shared" si="299"/>
        <v>0</v>
      </c>
      <c r="AK1449" s="77">
        <f t="shared" si="300"/>
        <v>0</v>
      </c>
    </row>
    <row r="1450" spans="1:37" ht="25.05" customHeight="1" x14ac:dyDescent="0.25">
      <c r="A1450" s="269" t="s">
        <v>1134</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60">
        <f>'Art. 121'!Q1390</f>
        <v>0</v>
      </c>
      <c r="AE1450" s="75">
        <f t="shared" si="294"/>
        <v>0</v>
      </c>
      <c r="AF1450">
        <f t="shared" si="295"/>
        <v>0</v>
      </c>
      <c r="AG1450" s="63">
        <f t="shared" si="296"/>
        <v>1</v>
      </c>
      <c r="AH1450" s="76">
        <f t="shared" si="297"/>
        <v>0</v>
      </c>
      <c r="AI1450" s="77">
        <f t="shared" si="298"/>
        <v>1.6949152542372881E-2</v>
      </c>
      <c r="AJ1450" s="77">
        <f t="shared" si="299"/>
        <v>0</v>
      </c>
      <c r="AK1450" s="77">
        <f t="shared" si="300"/>
        <v>0</v>
      </c>
    </row>
    <row r="1451" spans="1:37" ht="25.05" customHeight="1" x14ac:dyDescent="0.25">
      <c r="A1451" s="269" t="s">
        <v>1135</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60">
        <f>'Art. 121'!Q1391</f>
        <v>0</v>
      </c>
      <c r="AE1451" s="75">
        <f t="shared" si="294"/>
        <v>0</v>
      </c>
      <c r="AF1451">
        <f t="shared" si="295"/>
        <v>0</v>
      </c>
      <c r="AG1451" s="63">
        <f t="shared" si="296"/>
        <v>1</v>
      </c>
      <c r="AH1451" s="76">
        <f t="shared" si="297"/>
        <v>0</v>
      </c>
      <c r="AI1451" s="77">
        <f t="shared" si="298"/>
        <v>1.6949152542372881E-2</v>
      </c>
      <c r="AJ1451" s="77">
        <f t="shared" si="299"/>
        <v>0</v>
      </c>
      <c r="AK1451" s="77">
        <f t="shared" si="300"/>
        <v>0</v>
      </c>
    </row>
    <row r="1452" spans="1:37" ht="25.05" customHeight="1" x14ac:dyDescent="0.25">
      <c r="A1452" s="269" t="s">
        <v>1136</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60">
        <f>'Art. 121'!Q1392</f>
        <v>0</v>
      </c>
      <c r="AE1452" s="75">
        <f t="shared" si="294"/>
        <v>0</v>
      </c>
      <c r="AF1452">
        <f t="shared" si="295"/>
        <v>0</v>
      </c>
      <c r="AG1452" s="63">
        <f t="shared" si="296"/>
        <v>1</v>
      </c>
      <c r="AH1452" s="76">
        <f t="shared" si="297"/>
        <v>0</v>
      </c>
      <c r="AI1452" s="77">
        <f t="shared" si="298"/>
        <v>1.6949152542372881E-2</v>
      </c>
      <c r="AJ1452" s="77">
        <f t="shared" si="299"/>
        <v>0</v>
      </c>
      <c r="AK1452" s="77">
        <f t="shared" si="300"/>
        <v>0</v>
      </c>
    </row>
    <row r="1453" spans="1:37" ht="25.05" customHeight="1" x14ac:dyDescent="0.25">
      <c r="A1453" s="269" t="s">
        <v>1137</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60">
        <f>'Art. 121'!Q1393</f>
        <v>0</v>
      </c>
      <c r="AE1453" s="75">
        <f t="shared" si="294"/>
        <v>0</v>
      </c>
      <c r="AF1453">
        <f t="shared" si="295"/>
        <v>0</v>
      </c>
      <c r="AG1453" s="63">
        <f t="shared" si="296"/>
        <v>1</v>
      </c>
      <c r="AH1453" s="76">
        <f t="shared" si="297"/>
        <v>0</v>
      </c>
      <c r="AI1453" s="77">
        <f t="shared" si="298"/>
        <v>1.6949152542372881E-2</v>
      </c>
      <c r="AJ1453" s="77">
        <f t="shared" si="299"/>
        <v>0</v>
      </c>
      <c r="AK1453" s="77">
        <f t="shared" si="300"/>
        <v>0</v>
      </c>
    </row>
    <row r="1454" spans="1:37" ht="25.05" customHeight="1" x14ac:dyDescent="0.25">
      <c r="A1454" s="269" t="s">
        <v>1138</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60">
        <f>'Art. 121'!Q1394</f>
        <v>0</v>
      </c>
      <c r="AE1454" s="75">
        <f t="shared" si="294"/>
        <v>0</v>
      </c>
      <c r="AF1454">
        <f t="shared" si="295"/>
        <v>0</v>
      </c>
      <c r="AG1454" s="63">
        <f t="shared" si="296"/>
        <v>1</v>
      </c>
      <c r="AH1454" s="76">
        <f t="shared" si="297"/>
        <v>0</v>
      </c>
      <c r="AI1454" s="77">
        <f t="shared" si="298"/>
        <v>1.6949152542372881E-2</v>
      </c>
      <c r="AJ1454" s="77">
        <f t="shared" si="299"/>
        <v>0</v>
      </c>
      <c r="AK1454" s="77">
        <f t="shared" si="300"/>
        <v>0</v>
      </c>
    </row>
    <row r="1455" spans="1:37" ht="25.05" customHeight="1" x14ac:dyDescent="0.25">
      <c r="A1455" s="269" t="s">
        <v>1139</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60">
        <f>'Art. 121'!Q1395</f>
        <v>0</v>
      </c>
      <c r="AE1455" s="75">
        <f t="shared" si="294"/>
        <v>0</v>
      </c>
      <c r="AF1455">
        <f t="shared" si="295"/>
        <v>0</v>
      </c>
      <c r="AG1455" s="63">
        <f t="shared" si="296"/>
        <v>1</v>
      </c>
      <c r="AH1455" s="76">
        <f t="shared" si="297"/>
        <v>0</v>
      </c>
      <c r="AI1455" s="77">
        <f t="shared" si="298"/>
        <v>1.6949152542372881E-2</v>
      </c>
      <c r="AJ1455" s="77">
        <f t="shared" si="299"/>
        <v>0</v>
      </c>
      <c r="AK1455" s="77">
        <f t="shared" si="300"/>
        <v>0</v>
      </c>
    </row>
    <row r="1456" spans="1:37" ht="25.05" customHeight="1" x14ac:dyDescent="0.25">
      <c r="A1456" s="269" t="s">
        <v>1140</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60">
        <f>'Art. 121'!Q1396</f>
        <v>0</v>
      </c>
      <c r="AE1456" s="75">
        <f t="shared" si="294"/>
        <v>0</v>
      </c>
      <c r="AF1456">
        <f t="shared" si="295"/>
        <v>0</v>
      </c>
      <c r="AG1456" s="63">
        <f t="shared" si="296"/>
        <v>1</v>
      </c>
      <c r="AH1456" s="76">
        <f t="shared" si="297"/>
        <v>0</v>
      </c>
      <c r="AI1456" s="77">
        <f t="shared" si="298"/>
        <v>1.6949152542372881E-2</v>
      </c>
      <c r="AJ1456" s="77">
        <f t="shared" si="299"/>
        <v>0</v>
      </c>
      <c r="AK1456" s="77">
        <f t="shared" si="300"/>
        <v>0</v>
      </c>
    </row>
    <row r="1457" spans="1:37" ht="25.05" customHeight="1" x14ac:dyDescent="0.25">
      <c r="A1457" s="269" t="s">
        <v>1141</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60">
        <f>'Art. 121'!Q1397</f>
        <v>0</v>
      </c>
      <c r="AE1457" s="75">
        <f t="shared" si="294"/>
        <v>0</v>
      </c>
      <c r="AF1457">
        <f t="shared" si="295"/>
        <v>0</v>
      </c>
      <c r="AG1457" s="63">
        <f t="shared" si="296"/>
        <v>1</v>
      </c>
      <c r="AH1457" s="76">
        <f t="shared" si="297"/>
        <v>0</v>
      </c>
      <c r="AI1457" s="77">
        <f t="shared" si="298"/>
        <v>1.6949152542372881E-2</v>
      </c>
      <c r="AJ1457" s="77">
        <f t="shared" si="299"/>
        <v>0</v>
      </c>
      <c r="AK1457" s="77">
        <f t="shared" si="300"/>
        <v>0</v>
      </c>
    </row>
    <row r="1458" spans="1:37" ht="25.05" customHeight="1" x14ac:dyDescent="0.25">
      <c r="A1458" s="269" t="s">
        <v>1142</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60">
        <f>'Art. 121'!Q1398</f>
        <v>0</v>
      </c>
      <c r="AE1458" s="75">
        <f t="shared" si="294"/>
        <v>0</v>
      </c>
      <c r="AF1458">
        <f t="shared" si="295"/>
        <v>0</v>
      </c>
      <c r="AG1458" s="63">
        <f t="shared" si="296"/>
        <v>1</v>
      </c>
      <c r="AH1458" s="76">
        <f t="shared" si="297"/>
        <v>0</v>
      </c>
      <c r="AI1458" s="77">
        <f t="shared" si="298"/>
        <v>1.6949152542372881E-2</v>
      </c>
      <c r="AJ1458" s="77">
        <f t="shared" si="299"/>
        <v>0</v>
      </c>
      <c r="AK1458" s="77">
        <f t="shared" si="300"/>
        <v>0</v>
      </c>
    </row>
    <row r="1459" spans="1:37" ht="25.05" customHeight="1" x14ac:dyDescent="0.25">
      <c r="A1459" s="269" t="s">
        <v>1143</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60">
        <f>'Art. 121'!Q1399</f>
        <v>0</v>
      </c>
      <c r="AE1459" s="75">
        <f t="shared" ref="AE1459:AE1485" si="301">IF(AG1459=1,AK1459,AG1459)</f>
        <v>0</v>
      </c>
      <c r="AF1459">
        <f t="shared" ref="AF1459:AF1485" si="302">AD1459/2</f>
        <v>0</v>
      </c>
      <c r="AG1459" s="63">
        <f t="shared" ref="AG1459:AG1485" si="303">IF(AND(AF1459&gt;=0,AF1459&lt;=1),1,"No aplica")</f>
        <v>1</v>
      </c>
      <c r="AH1459" s="76">
        <f t="shared" ref="AH1459:AH1485" si="304">AD1459/(AG1459*2)</f>
        <v>0</v>
      </c>
      <c r="AI1459" s="77">
        <f t="shared" ref="AI1459:AI1485" si="305">IF(AG1459=1,AG1459/$AG$1486,"No aplica")</f>
        <v>1.6949152542372881E-2</v>
      </c>
      <c r="AJ1459" s="77">
        <f t="shared" ref="AJ1459:AJ1485" si="306">AF1459*AI1459</f>
        <v>0</v>
      </c>
      <c r="AK1459" s="77">
        <f t="shared" ref="AK1459:AK1485" si="307">AJ1459*$AE$23</f>
        <v>0</v>
      </c>
    </row>
    <row r="1460" spans="1:37" ht="25.05" customHeight="1" x14ac:dyDescent="0.25">
      <c r="A1460" s="269" t="s">
        <v>1144</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60">
        <f>'Art. 121'!Q1400</f>
        <v>0</v>
      </c>
      <c r="AE1460" s="75">
        <f t="shared" si="301"/>
        <v>0</v>
      </c>
      <c r="AF1460">
        <f t="shared" si="302"/>
        <v>0</v>
      </c>
      <c r="AG1460" s="63">
        <f t="shared" si="303"/>
        <v>1</v>
      </c>
      <c r="AH1460" s="76">
        <f t="shared" si="304"/>
        <v>0</v>
      </c>
      <c r="AI1460" s="77">
        <f t="shared" si="305"/>
        <v>1.6949152542372881E-2</v>
      </c>
      <c r="AJ1460" s="77">
        <f t="shared" si="306"/>
        <v>0</v>
      </c>
      <c r="AK1460" s="77">
        <f t="shared" si="307"/>
        <v>0</v>
      </c>
    </row>
    <row r="1461" spans="1:37" ht="25.05" customHeight="1" x14ac:dyDescent="0.25">
      <c r="A1461" s="269" t="s">
        <v>1145</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60">
        <f>'Art. 121'!Q1401</f>
        <v>0</v>
      </c>
      <c r="AE1461" s="75">
        <f t="shared" si="301"/>
        <v>0</v>
      </c>
      <c r="AF1461">
        <f t="shared" si="302"/>
        <v>0</v>
      </c>
      <c r="AG1461" s="63">
        <f t="shared" si="303"/>
        <v>1</v>
      </c>
      <c r="AH1461" s="76">
        <f t="shared" si="304"/>
        <v>0</v>
      </c>
      <c r="AI1461" s="77">
        <f t="shared" si="305"/>
        <v>1.6949152542372881E-2</v>
      </c>
      <c r="AJ1461" s="77">
        <f t="shared" si="306"/>
        <v>0</v>
      </c>
      <c r="AK1461" s="77">
        <f t="shared" si="307"/>
        <v>0</v>
      </c>
    </row>
    <row r="1462" spans="1:37" ht="25.05" customHeight="1" x14ac:dyDescent="0.25">
      <c r="A1462" s="269" t="s">
        <v>1146</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60">
        <f>'Art. 121'!Q1402</f>
        <v>0</v>
      </c>
      <c r="AE1462" s="75">
        <f t="shared" si="301"/>
        <v>0</v>
      </c>
      <c r="AF1462">
        <f t="shared" si="302"/>
        <v>0</v>
      </c>
      <c r="AG1462" s="63">
        <f t="shared" si="303"/>
        <v>1</v>
      </c>
      <c r="AH1462" s="76">
        <f t="shared" si="304"/>
        <v>0</v>
      </c>
      <c r="AI1462" s="77">
        <f t="shared" si="305"/>
        <v>1.6949152542372881E-2</v>
      </c>
      <c r="AJ1462" s="77">
        <f t="shared" si="306"/>
        <v>0</v>
      </c>
      <c r="AK1462" s="77">
        <f t="shared" si="307"/>
        <v>0</v>
      </c>
    </row>
    <row r="1463" spans="1:37" ht="25.05" customHeight="1" x14ac:dyDescent="0.25">
      <c r="A1463" s="269" t="s">
        <v>1147</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60">
        <f>'Art. 121'!Q1403</f>
        <v>0</v>
      </c>
      <c r="AE1463" s="75">
        <f t="shared" si="301"/>
        <v>0</v>
      </c>
      <c r="AF1463">
        <f t="shared" si="302"/>
        <v>0</v>
      </c>
      <c r="AG1463" s="63">
        <f t="shared" si="303"/>
        <v>1</v>
      </c>
      <c r="AH1463" s="76">
        <f t="shared" si="304"/>
        <v>0</v>
      </c>
      <c r="AI1463" s="77">
        <f t="shared" si="305"/>
        <v>1.6949152542372881E-2</v>
      </c>
      <c r="AJ1463" s="77">
        <f t="shared" si="306"/>
        <v>0</v>
      </c>
      <c r="AK1463" s="77">
        <f t="shared" si="307"/>
        <v>0</v>
      </c>
    </row>
    <row r="1464" spans="1:37" ht="25.05" customHeight="1" x14ac:dyDescent="0.25">
      <c r="A1464" s="269" t="s">
        <v>1148</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60">
        <f>'Art. 121'!Q1404</f>
        <v>0</v>
      </c>
      <c r="AE1464" s="75">
        <f t="shared" si="301"/>
        <v>0</v>
      </c>
      <c r="AF1464">
        <f t="shared" si="302"/>
        <v>0</v>
      </c>
      <c r="AG1464" s="63">
        <f t="shared" si="303"/>
        <v>1</v>
      </c>
      <c r="AH1464" s="76">
        <f t="shared" si="304"/>
        <v>0</v>
      </c>
      <c r="AI1464" s="77">
        <f t="shared" si="305"/>
        <v>1.6949152542372881E-2</v>
      </c>
      <c r="AJ1464" s="77">
        <f t="shared" si="306"/>
        <v>0</v>
      </c>
      <c r="AK1464" s="77">
        <f t="shared" si="307"/>
        <v>0</v>
      </c>
    </row>
    <row r="1465" spans="1:37" ht="25.05" customHeight="1" x14ac:dyDescent="0.25">
      <c r="A1465" s="269" t="s">
        <v>1149</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60">
        <f>'Art. 121'!Q1405</f>
        <v>0</v>
      </c>
      <c r="AE1465" s="75">
        <f t="shared" si="301"/>
        <v>0</v>
      </c>
      <c r="AF1465">
        <f t="shared" si="302"/>
        <v>0</v>
      </c>
      <c r="AG1465" s="63">
        <f t="shared" si="303"/>
        <v>1</v>
      </c>
      <c r="AH1465" s="76">
        <f t="shared" si="304"/>
        <v>0</v>
      </c>
      <c r="AI1465" s="77">
        <f t="shared" si="305"/>
        <v>1.6949152542372881E-2</v>
      </c>
      <c r="AJ1465" s="77">
        <f t="shared" si="306"/>
        <v>0</v>
      </c>
      <c r="AK1465" s="77">
        <f t="shared" si="307"/>
        <v>0</v>
      </c>
    </row>
    <row r="1466" spans="1:37" ht="25.05" customHeight="1" x14ac:dyDescent="0.25">
      <c r="A1466" s="269" t="s">
        <v>1150</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60">
        <f>'Art. 121'!Q1406</f>
        <v>0</v>
      </c>
      <c r="AE1466" s="75">
        <f t="shared" si="301"/>
        <v>0</v>
      </c>
      <c r="AF1466">
        <f t="shared" si="302"/>
        <v>0</v>
      </c>
      <c r="AG1466" s="63">
        <f t="shared" si="303"/>
        <v>1</v>
      </c>
      <c r="AH1466" s="76">
        <f t="shared" si="304"/>
        <v>0</v>
      </c>
      <c r="AI1466" s="77">
        <f t="shared" si="305"/>
        <v>1.6949152542372881E-2</v>
      </c>
      <c r="AJ1466" s="77">
        <f t="shared" si="306"/>
        <v>0</v>
      </c>
      <c r="AK1466" s="77">
        <f t="shared" si="307"/>
        <v>0</v>
      </c>
    </row>
    <row r="1467" spans="1:37" ht="25.05" customHeight="1" x14ac:dyDescent="0.25">
      <c r="A1467" s="269" t="s">
        <v>1151</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60">
        <f>'Art. 121'!Q1407</f>
        <v>0</v>
      </c>
      <c r="AE1467" s="75">
        <f t="shared" si="301"/>
        <v>0</v>
      </c>
      <c r="AF1467">
        <f t="shared" si="302"/>
        <v>0</v>
      </c>
      <c r="AG1467" s="63">
        <f t="shared" si="303"/>
        <v>1</v>
      </c>
      <c r="AH1467" s="76">
        <f t="shared" si="304"/>
        <v>0</v>
      </c>
      <c r="AI1467" s="77">
        <f t="shared" si="305"/>
        <v>1.6949152542372881E-2</v>
      </c>
      <c r="AJ1467" s="77">
        <f t="shared" si="306"/>
        <v>0</v>
      </c>
      <c r="AK1467" s="77">
        <f t="shared" si="307"/>
        <v>0</v>
      </c>
    </row>
    <row r="1468" spans="1:37" ht="25.05" customHeight="1" x14ac:dyDescent="0.25">
      <c r="A1468" s="269" t="s">
        <v>1152</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60">
        <f>'Art. 121'!Q1408</f>
        <v>0</v>
      </c>
      <c r="AE1468" s="75">
        <f t="shared" si="301"/>
        <v>0</v>
      </c>
      <c r="AF1468">
        <f t="shared" si="302"/>
        <v>0</v>
      </c>
      <c r="AG1468" s="63">
        <f t="shared" si="303"/>
        <v>1</v>
      </c>
      <c r="AH1468" s="76">
        <f t="shared" si="304"/>
        <v>0</v>
      </c>
      <c r="AI1468" s="77">
        <f t="shared" si="305"/>
        <v>1.6949152542372881E-2</v>
      </c>
      <c r="AJ1468" s="77">
        <f t="shared" si="306"/>
        <v>0</v>
      </c>
      <c r="AK1468" s="77">
        <f t="shared" si="307"/>
        <v>0</v>
      </c>
    </row>
    <row r="1469" spans="1:37" ht="25.05" customHeight="1" x14ac:dyDescent="0.25">
      <c r="A1469" s="269" t="s">
        <v>1153</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60">
        <f>'Art. 121'!Q1409</f>
        <v>0</v>
      </c>
      <c r="AE1469" s="75">
        <f t="shared" si="301"/>
        <v>0</v>
      </c>
      <c r="AF1469">
        <f t="shared" si="302"/>
        <v>0</v>
      </c>
      <c r="AG1469" s="63">
        <f t="shared" si="303"/>
        <v>1</v>
      </c>
      <c r="AH1469" s="76">
        <f t="shared" si="304"/>
        <v>0</v>
      </c>
      <c r="AI1469" s="77">
        <f t="shared" si="305"/>
        <v>1.6949152542372881E-2</v>
      </c>
      <c r="AJ1469" s="77">
        <f t="shared" si="306"/>
        <v>0</v>
      </c>
      <c r="AK1469" s="77">
        <f t="shared" si="307"/>
        <v>0</v>
      </c>
    </row>
    <row r="1470" spans="1:37" ht="25.05" customHeight="1" x14ac:dyDescent="0.25">
      <c r="A1470" s="269" t="s">
        <v>1154</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60">
        <f>'Art. 121'!Q1410</f>
        <v>0</v>
      </c>
      <c r="AE1470" s="75">
        <f t="shared" si="301"/>
        <v>0</v>
      </c>
      <c r="AF1470">
        <f t="shared" si="302"/>
        <v>0</v>
      </c>
      <c r="AG1470" s="63">
        <f t="shared" si="303"/>
        <v>1</v>
      </c>
      <c r="AH1470" s="76">
        <f t="shared" si="304"/>
        <v>0</v>
      </c>
      <c r="AI1470" s="77">
        <f t="shared" si="305"/>
        <v>1.6949152542372881E-2</v>
      </c>
      <c r="AJ1470" s="77">
        <f t="shared" si="306"/>
        <v>0</v>
      </c>
      <c r="AK1470" s="77">
        <f t="shared" si="307"/>
        <v>0</v>
      </c>
    </row>
    <row r="1471" spans="1:37" ht="25.05" customHeight="1" x14ac:dyDescent="0.25">
      <c r="A1471" s="269" t="s">
        <v>1155</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60">
        <f>'Art. 121'!Q1411</f>
        <v>0</v>
      </c>
      <c r="AE1471" s="75">
        <f t="shared" si="301"/>
        <v>0</v>
      </c>
      <c r="AF1471">
        <f t="shared" si="302"/>
        <v>0</v>
      </c>
      <c r="AG1471" s="63">
        <f t="shared" si="303"/>
        <v>1</v>
      </c>
      <c r="AH1471" s="76">
        <f t="shared" si="304"/>
        <v>0</v>
      </c>
      <c r="AI1471" s="77">
        <f t="shared" si="305"/>
        <v>1.6949152542372881E-2</v>
      </c>
      <c r="AJ1471" s="77">
        <f t="shared" si="306"/>
        <v>0</v>
      </c>
      <c r="AK1471" s="77">
        <f t="shared" si="307"/>
        <v>0</v>
      </c>
    </row>
    <row r="1472" spans="1:37" ht="25.05" customHeight="1" x14ac:dyDescent="0.25">
      <c r="A1472" s="269" t="s">
        <v>1156</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60">
        <f>'Art. 121'!Q1412</f>
        <v>0</v>
      </c>
      <c r="AE1472" s="75">
        <f t="shared" si="301"/>
        <v>0</v>
      </c>
      <c r="AF1472">
        <f t="shared" si="302"/>
        <v>0</v>
      </c>
      <c r="AG1472" s="63">
        <f t="shared" si="303"/>
        <v>1</v>
      </c>
      <c r="AH1472" s="76">
        <f t="shared" si="304"/>
        <v>0</v>
      </c>
      <c r="AI1472" s="77">
        <f t="shared" si="305"/>
        <v>1.6949152542372881E-2</v>
      </c>
      <c r="AJ1472" s="77">
        <f t="shared" si="306"/>
        <v>0</v>
      </c>
      <c r="AK1472" s="77">
        <f t="shared" si="307"/>
        <v>0</v>
      </c>
    </row>
    <row r="1473" spans="1:37" ht="25.05" customHeight="1" x14ac:dyDescent="0.25">
      <c r="A1473" s="269" t="s">
        <v>1157</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60">
        <f>'Art. 121'!Q1413</f>
        <v>0</v>
      </c>
      <c r="AE1473" s="75">
        <f t="shared" si="301"/>
        <v>0</v>
      </c>
      <c r="AF1473">
        <f t="shared" si="302"/>
        <v>0</v>
      </c>
      <c r="AG1473" s="63">
        <f t="shared" si="303"/>
        <v>1</v>
      </c>
      <c r="AH1473" s="76">
        <f t="shared" si="304"/>
        <v>0</v>
      </c>
      <c r="AI1473" s="77">
        <f t="shared" si="305"/>
        <v>1.6949152542372881E-2</v>
      </c>
      <c r="AJ1473" s="77">
        <f t="shared" si="306"/>
        <v>0</v>
      </c>
      <c r="AK1473" s="77">
        <f t="shared" si="307"/>
        <v>0</v>
      </c>
    </row>
    <row r="1474" spans="1:37" ht="25.05" customHeight="1" x14ac:dyDescent="0.25">
      <c r="A1474" s="269" t="s">
        <v>1158</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60">
        <f>'Art. 121'!Q1414</f>
        <v>0</v>
      </c>
      <c r="AE1474" s="75">
        <f t="shared" si="301"/>
        <v>0</v>
      </c>
      <c r="AF1474">
        <f t="shared" si="302"/>
        <v>0</v>
      </c>
      <c r="AG1474" s="63">
        <f t="shared" si="303"/>
        <v>1</v>
      </c>
      <c r="AH1474" s="76">
        <f t="shared" si="304"/>
        <v>0</v>
      </c>
      <c r="AI1474" s="77">
        <f t="shared" si="305"/>
        <v>1.6949152542372881E-2</v>
      </c>
      <c r="AJ1474" s="77">
        <f t="shared" si="306"/>
        <v>0</v>
      </c>
      <c r="AK1474" s="77">
        <f t="shared" si="307"/>
        <v>0</v>
      </c>
    </row>
    <row r="1475" spans="1:37" ht="25.05" customHeight="1" x14ac:dyDescent="0.25">
      <c r="A1475" s="269" t="s">
        <v>1159</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60">
        <f>'Art. 121'!Q1415</f>
        <v>0</v>
      </c>
      <c r="AE1475" s="75">
        <f t="shared" si="301"/>
        <v>0</v>
      </c>
      <c r="AF1475">
        <f t="shared" si="302"/>
        <v>0</v>
      </c>
      <c r="AG1475" s="63">
        <f t="shared" si="303"/>
        <v>1</v>
      </c>
      <c r="AH1475" s="76">
        <f t="shared" si="304"/>
        <v>0</v>
      </c>
      <c r="AI1475" s="77">
        <f t="shared" si="305"/>
        <v>1.6949152542372881E-2</v>
      </c>
      <c r="AJ1475" s="77">
        <f t="shared" si="306"/>
        <v>0</v>
      </c>
      <c r="AK1475" s="77">
        <f t="shared" si="307"/>
        <v>0</v>
      </c>
    </row>
    <row r="1476" spans="1:37" ht="25.05" customHeight="1" x14ac:dyDescent="0.25">
      <c r="A1476" s="269" t="s">
        <v>1160</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60">
        <f>'Art. 121'!Q1416</f>
        <v>0</v>
      </c>
      <c r="AE1476" s="75">
        <f t="shared" si="301"/>
        <v>0</v>
      </c>
      <c r="AF1476">
        <f t="shared" si="302"/>
        <v>0</v>
      </c>
      <c r="AG1476" s="63">
        <f t="shared" si="303"/>
        <v>1</v>
      </c>
      <c r="AH1476" s="76">
        <f t="shared" si="304"/>
        <v>0</v>
      </c>
      <c r="AI1476" s="77">
        <f t="shared" si="305"/>
        <v>1.6949152542372881E-2</v>
      </c>
      <c r="AJ1476" s="77">
        <f t="shared" si="306"/>
        <v>0</v>
      </c>
      <c r="AK1476" s="77">
        <f t="shared" si="307"/>
        <v>0</v>
      </c>
    </row>
    <row r="1477" spans="1:37" ht="25.05" customHeight="1" x14ac:dyDescent="0.25">
      <c r="A1477" s="269" t="s">
        <v>1161</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60">
        <f>'Art. 121'!Q1417</f>
        <v>0</v>
      </c>
      <c r="AE1477" s="75">
        <f t="shared" si="301"/>
        <v>0</v>
      </c>
      <c r="AF1477">
        <f t="shared" si="302"/>
        <v>0</v>
      </c>
      <c r="AG1477" s="63">
        <f t="shared" si="303"/>
        <v>1</v>
      </c>
      <c r="AH1477" s="76">
        <f t="shared" si="304"/>
        <v>0</v>
      </c>
      <c r="AI1477" s="77">
        <f t="shared" si="305"/>
        <v>1.6949152542372881E-2</v>
      </c>
      <c r="AJ1477" s="77">
        <f t="shared" si="306"/>
        <v>0</v>
      </c>
      <c r="AK1477" s="77">
        <f t="shared" si="307"/>
        <v>0</v>
      </c>
    </row>
    <row r="1478" spans="1:37" ht="25.05" customHeight="1" x14ac:dyDescent="0.25">
      <c r="A1478" s="269" t="s">
        <v>1162</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60">
        <f>'Art. 121'!Q1418</f>
        <v>0</v>
      </c>
      <c r="AE1478" s="75">
        <f t="shared" si="301"/>
        <v>0</v>
      </c>
      <c r="AF1478">
        <f t="shared" si="302"/>
        <v>0</v>
      </c>
      <c r="AG1478" s="63">
        <f t="shared" si="303"/>
        <v>1</v>
      </c>
      <c r="AH1478" s="76">
        <f t="shared" si="304"/>
        <v>0</v>
      </c>
      <c r="AI1478" s="77">
        <f t="shared" si="305"/>
        <v>1.6949152542372881E-2</v>
      </c>
      <c r="AJ1478" s="77">
        <f t="shared" si="306"/>
        <v>0</v>
      </c>
      <c r="AK1478" s="77">
        <f t="shared" si="307"/>
        <v>0</v>
      </c>
    </row>
    <row r="1479" spans="1:37" ht="25.05" customHeight="1" x14ac:dyDescent="0.25">
      <c r="A1479" s="269" t="s">
        <v>1163</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60">
        <f>'Art. 121'!Q1419</f>
        <v>0</v>
      </c>
      <c r="AE1479" s="75">
        <f t="shared" si="301"/>
        <v>0</v>
      </c>
      <c r="AF1479">
        <f t="shared" si="302"/>
        <v>0</v>
      </c>
      <c r="AG1479" s="63">
        <f t="shared" si="303"/>
        <v>1</v>
      </c>
      <c r="AH1479" s="76">
        <f t="shared" si="304"/>
        <v>0</v>
      </c>
      <c r="AI1479" s="77">
        <f t="shared" si="305"/>
        <v>1.6949152542372881E-2</v>
      </c>
      <c r="AJ1479" s="77">
        <f t="shared" si="306"/>
        <v>0</v>
      </c>
      <c r="AK1479" s="77">
        <f t="shared" si="307"/>
        <v>0</v>
      </c>
    </row>
    <row r="1480" spans="1:37" ht="25.05" customHeight="1" x14ac:dyDescent="0.25">
      <c r="A1480" s="269" t="s">
        <v>1164</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60">
        <f>'Art. 121'!Q1420</f>
        <v>0</v>
      </c>
      <c r="AE1480" s="75">
        <f t="shared" si="301"/>
        <v>0</v>
      </c>
      <c r="AF1480">
        <f t="shared" si="302"/>
        <v>0</v>
      </c>
      <c r="AG1480" s="63">
        <f t="shared" si="303"/>
        <v>1</v>
      </c>
      <c r="AH1480" s="76">
        <f t="shared" si="304"/>
        <v>0</v>
      </c>
      <c r="AI1480" s="77">
        <f t="shared" si="305"/>
        <v>1.6949152542372881E-2</v>
      </c>
      <c r="AJ1480" s="77">
        <f t="shared" si="306"/>
        <v>0</v>
      </c>
      <c r="AK1480" s="77">
        <f t="shared" si="307"/>
        <v>0</v>
      </c>
    </row>
    <row r="1481" spans="1:37" ht="25.05" customHeight="1" x14ac:dyDescent="0.25">
      <c r="A1481" s="269" t="s">
        <v>1165</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60">
        <f>'Art. 121'!Q1421</f>
        <v>0</v>
      </c>
      <c r="AE1481" s="75">
        <f t="shared" si="301"/>
        <v>0</v>
      </c>
      <c r="AF1481">
        <f t="shared" si="302"/>
        <v>0</v>
      </c>
      <c r="AG1481" s="63">
        <f t="shared" si="303"/>
        <v>1</v>
      </c>
      <c r="AH1481" s="76">
        <f t="shared" si="304"/>
        <v>0</v>
      </c>
      <c r="AI1481" s="77">
        <f t="shared" si="305"/>
        <v>1.6949152542372881E-2</v>
      </c>
      <c r="AJ1481" s="77">
        <f t="shared" si="306"/>
        <v>0</v>
      </c>
      <c r="AK1481" s="77">
        <f t="shared" si="307"/>
        <v>0</v>
      </c>
    </row>
    <row r="1482" spans="1:37" ht="25.05" customHeight="1" x14ac:dyDescent="0.25">
      <c r="A1482" s="269" t="s">
        <v>1166</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60">
        <f>'Art. 121'!Q1422</f>
        <v>0</v>
      </c>
      <c r="AE1482" s="75">
        <f t="shared" si="301"/>
        <v>0</v>
      </c>
      <c r="AF1482">
        <f t="shared" si="302"/>
        <v>0</v>
      </c>
      <c r="AG1482" s="63">
        <f t="shared" si="303"/>
        <v>1</v>
      </c>
      <c r="AH1482" s="76">
        <f t="shared" si="304"/>
        <v>0</v>
      </c>
      <c r="AI1482" s="77">
        <f t="shared" si="305"/>
        <v>1.6949152542372881E-2</v>
      </c>
      <c r="AJ1482" s="77">
        <f t="shared" si="306"/>
        <v>0</v>
      </c>
      <c r="AK1482" s="77">
        <f t="shared" si="307"/>
        <v>0</v>
      </c>
    </row>
    <row r="1483" spans="1:37" ht="25.05" customHeight="1" x14ac:dyDescent="0.25">
      <c r="A1483" s="269" t="s">
        <v>1167</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60">
        <f>'Art. 121'!Q1423</f>
        <v>0</v>
      </c>
      <c r="AE1483" s="75">
        <f t="shared" si="301"/>
        <v>0</v>
      </c>
      <c r="AF1483">
        <f t="shared" si="302"/>
        <v>0</v>
      </c>
      <c r="AG1483" s="63">
        <f t="shared" si="303"/>
        <v>1</v>
      </c>
      <c r="AH1483" s="76">
        <f t="shared" si="304"/>
        <v>0</v>
      </c>
      <c r="AI1483" s="77">
        <f t="shared" si="305"/>
        <v>1.6949152542372881E-2</v>
      </c>
      <c r="AJ1483" s="77">
        <f t="shared" si="306"/>
        <v>0</v>
      </c>
      <c r="AK1483" s="77">
        <f t="shared" si="307"/>
        <v>0</v>
      </c>
    </row>
    <row r="1484" spans="1:37" ht="25.05" customHeight="1" x14ac:dyDescent="0.25">
      <c r="A1484" s="269" t="s">
        <v>1168</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60">
        <f>'Art. 121'!Q1424</f>
        <v>0</v>
      </c>
      <c r="AE1484" s="75">
        <f t="shared" si="301"/>
        <v>0</v>
      </c>
      <c r="AF1484">
        <f t="shared" si="302"/>
        <v>0</v>
      </c>
      <c r="AG1484" s="63">
        <f t="shared" si="303"/>
        <v>1</v>
      </c>
      <c r="AH1484" s="76">
        <f t="shared" si="304"/>
        <v>0</v>
      </c>
      <c r="AI1484" s="77">
        <f t="shared" si="305"/>
        <v>1.6949152542372881E-2</v>
      </c>
      <c r="AJ1484" s="77">
        <f t="shared" si="306"/>
        <v>0</v>
      </c>
      <c r="AK1484" s="77">
        <f t="shared" si="307"/>
        <v>0</v>
      </c>
    </row>
    <row r="1485" spans="1:37" ht="25.05" customHeight="1" x14ac:dyDescent="0.25">
      <c r="A1485" s="269" t="s">
        <v>1169</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60">
        <f>'Art. 121'!Q1425</f>
        <v>0</v>
      </c>
      <c r="AE1485" s="75">
        <f t="shared" si="301"/>
        <v>0</v>
      </c>
      <c r="AF1485">
        <f t="shared" si="302"/>
        <v>0</v>
      </c>
      <c r="AG1485" s="63">
        <f t="shared" si="303"/>
        <v>1</v>
      </c>
      <c r="AH1485" s="76">
        <f t="shared" si="304"/>
        <v>0</v>
      </c>
      <c r="AI1485" s="77">
        <f t="shared" si="305"/>
        <v>1.6949152542372881E-2</v>
      </c>
      <c r="AJ1485" s="77">
        <f t="shared" si="306"/>
        <v>0</v>
      </c>
      <c r="AK1485" s="77">
        <f t="shared" si="307"/>
        <v>0</v>
      </c>
    </row>
    <row r="1486" spans="1:37" ht="25.05" customHeight="1" x14ac:dyDescent="0.25">
      <c r="A1486" s="286" t="s">
        <v>1796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5">
        <f>SUM(AE1427:AE1485)</f>
        <v>0</v>
      </c>
      <c r="AF1486" s="50"/>
      <c r="AG1486" s="63">
        <f>SUM(AG1427:AG1485)</f>
        <v>59</v>
      </c>
      <c r="AH1486" s="78"/>
      <c r="AI1486" s="79"/>
      <c r="AJ1486" s="79"/>
      <c r="AK1486" s="79"/>
    </row>
    <row r="1487" spans="1:37" ht="25.05" customHeight="1" x14ac:dyDescent="0.25">
      <c r="A1487" s="287" t="s">
        <v>1800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5">
        <f>AE1486/$AE$23*100</f>
        <v>0</v>
      </c>
      <c r="AF1487" s="50"/>
      <c r="AG1487" s="63"/>
      <c r="AH1487" s="78"/>
      <c r="AI1487" s="79"/>
      <c r="AJ1487" s="79"/>
      <c r="AK1487" s="79"/>
    </row>
    <row r="1488" spans="1:37" ht="25.05"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5.05" customHeight="1" x14ac:dyDescent="0.25">
      <c r="A1489" s="288" t="s">
        <v>197</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91" t="s">
        <v>188</v>
      </c>
      <c r="AE1489" s="92" t="s">
        <v>8</v>
      </c>
      <c r="AF1489" s="63" t="s">
        <v>1656</v>
      </c>
      <c r="AG1489" s="63" t="s">
        <v>1657</v>
      </c>
      <c r="AH1489" s="63" t="s">
        <v>1658</v>
      </c>
      <c r="AI1489" s="74" t="s">
        <v>1659</v>
      </c>
      <c r="AJ1489" s="63"/>
      <c r="AK1489" s="74" t="s">
        <v>1660</v>
      </c>
    </row>
    <row r="1490" spans="1:37" ht="25.05" customHeight="1" x14ac:dyDescent="0.25">
      <c r="A1490" s="269" t="s">
        <v>1170</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60">
        <f>'Art. 121'!Q1428</f>
        <v>0</v>
      </c>
      <c r="AE1490" s="75">
        <f>IF(AG1490=1,AK1490,AG1490)</f>
        <v>0</v>
      </c>
      <c r="AF1490">
        <f>AD1490/2</f>
        <v>0</v>
      </c>
      <c r="AG1490" s="63">
        <f>IF(AND(AF1490&gt;=0,AF1490&lt;=1),1,"No aplica")</f>
        <v>1</v>
      </c>
      <c r="AH1490" s="76">
        <f>AD1490/(AG1490*2)</f>
        <v>0</v>
      </c>
      <c r="AI1490" s="77">
        <f>IF(AG1490=1,AG1490/$AG$1495,"No aplica")</f>
        <v>0.2</v>
      </c>
      <c r="AJ1490" s="77">
        <f>AF1490*AI1490</f>
        <v>0</v>
      </c>
      <c r="AK1490" s="77">
        <f>AJ1490*$AE$23</f>
        <v>0</v>
      </c>
    </row>
    <row r="1491" spans="1:37" ht="25.05" customHeight="1" x14ac:dyDescent="0.25">
      <c r="A1491" s="269" t="s">
        <v>1171</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60">
        <f>'Art. 121'!Q1429</f>
        <v>0</v>
      </c>
      <c r="AE1491" s="75">
        <f>IF(AG1491=1,AK1491,AG1491)</f>
        <v>0</v>
      </c>
      <c r="AF1491">
        <f>AD1491/2</f>
        <v>0</v>
      </c>
      <c r="AG1491" s="63">
        <f>IF(AND(AF1491&gt;=0,AF1491&lt;=1),1,"No aplica")</f>
        <v>1</v>
      </c>
      <c r="AH1491" s="76">
        <f>AD1491/(AG1491*2)</f>
        <v>0</v>
      </c>
      <c r="AI1491" s="77">
        <f>IF(AG1491=1,AG1491/$AG$1495,"No aplica")</f>
        <v>0.2</v>
      </c>
      <c r="AJ1491" s="77">
        <f>AF1491*AI1491</f>
        <v>0</v>
      </c>
      <c r="AK1491" s="77">
        <f>AJ1491*$AE$23</f>
        <v>0</v>
      </c>
    </row>
    <row r="1492" spans="1:37" ht="25.05" customHeight="1" x14ac:dyDescent="0.25">
      <c r="A1492" s="269" t="s">
        <v>1172</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60">
        <f>'Art. 121'!Q1430</f>
        <v>0</v>
      </c>
      <c r="AE1492" s="75">
        <f>IF(AG1492=1,AK1492,AG1492)</f>
        <v>0</v>
      </c>
      <c r="AF1492">
        <f>AD1492/2</f>
        <v>0</v>
      </c>
      <c r="AG1492" s="63">
        <f>IF(AND(AF1492&gt;=0,AF1492&lt;=1),1,"No aplica")</f>
        <v>1</v>
      </c>
      <c r="AH1492" s="76">
        <f>AD1492/(AG1492*2)</f>
        <v>0</v>
      </c>
      <c r="AI1492" s="77">
        <f>IF(AG1492=1,AG1492/$AG$1495,"No aplica")</f>
        <v>0.2</v>
      </c>
      <c r="AJ1492" s="77">
        <f>AF1492*AI1492</f>
        <v>0</v>
      </c>
      <c r="AK1492" s="77">
        <f>AJ1492*$AE$23</f>
        <v>0</v>
      </c>
    </row>
    <row r="1493" spans="1:37" ht="25.05" customHeight="1" x14ac:dyDescent="0.25">
      <c r="A1493" s="269" t="s">
        <v>1173</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60">
        <f>'Art. 121'!Q1431</f>
        <v>0</v>
      </c>
      <c r="AE1493" s="75">
        <f>IF(AG1493=1,AK1493,AG1493)</f>
        <v>0</v>
      </c>
      <c r="AF1493">
        <f>AD1493/2</f>
        <v>0</v>
      </c>
      <c r="AG1493" s="63">
        <f>IF(AND(AF1493&gt;=0,AF1493&lt;=1),1,"No aplica")</f>
        <v>1</v>
      </c>
      <c r="AH1493" s="76">
        <f>AD1493/(AG1493*2)</f>
        <v>0</v>
      </c>
      <c r="AI1493" s="77">
        <f>IF(AG1493=1,AG1493/$AG$1495,"No aplica")</f>
        <v>0.2</v>
      </c>
      <c r="AJ1493" s="77">
        <f>AF1493*AI1493</f>
        <v>0</v>
      </c>
      <c r="AK1493" s="77">
        <f>AJ1493*$AE$23</f>
        <v>0</v>
      </c>
    </row>
    <row r="1494" spans="1:37" ht="25.05" customHeight="1" x14ac:dyDescent="0.25">
      <c r="A1494" s="269" t="s">
        <v>1174</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60">
        <f>'Art. 121'!Q1432</f>
        <v>0</v>
      </c>
      <c r="AE1494" s="75">
        <f>IF(AG1494=1,AK1494,AG1494)</f>
        <v>0</v>
      </c>
      <c r="AF1494">
        <f>AD1494/2</f>
        <v>0</v>
      </c>
      <c r="AG1494" s="63">
        <f>IF(AND(AF1494&gt;=0,AF1494&lt;=1),1,"No aplica")</f>
        <v>1</v>
      </c>
      <c r="AH1494" s="76">
        <f>AD1494/(AG1494*2)</f>
        <v>0</v>
      </c>
      <c r="AI1494" s="77">
        <f>IF(AG1494=1,AG1494/$AG$1495,"No aplica")</f>
        <v>0.2</v>
      </c>
      <c r="AJ1494" s="77">
        <f>AF1494*AI1494</f>
        <v>0</v>
      </c>
      <c r="AK1494" s="77">
        <f>AJ1494*$AE$23</f>
        <v>0</v>
      </c>
    </row>
    <row r="1495" spans="1:37" ht="25.05" customHeight="1" x14ac:dyDescent="0.25">
      <c r="A1495" s="286" t="s">
        <v>1801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5">
        <f>SUM(AE1490:AE1494)</f>
        <v>0</v>
      </c>
      <c r="AF1495" s="50"/>
      <c r="AG1495" s="63">
        <f>SUM(AG1490:AG1494)</f>
        <v>5</v>
      </c>
      <c r="AH1495" s="78"/>
      <c r="AI1495" s="79"/>
      <c r="AJ1495" s="79"/>
      <c r="AK1495" s="79"/>
    </row>
    <row r="1496" spans="1:37" ht="25.05" customHeight="1" x14ac:dyDescent="0.25">
      <c r="A1496" s="287" t="s">
        <v>1802</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5">
        <f>AE1495/$AE$23*100</f>
        <v>0</v>
      </c>
      <c r="AF1496" s="50"/>
      <c r="AG1496" s="63"/>
      <c r="AH1496" s="78"/>
      <c r="AI1496" s="79"/>
      <c r="AJ1496" s="79"/>
      <c r="AK1496" s="79"/>
    </row>
    <row r="1497" spans="1:37" ht="25.05"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5.05"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5.05" customHeight="1" x14ac:dyDescent="0.25">
      <c r="A1499" s="289" t="s">
        <v>1175</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70"/>
      <c r="AE1499" s="70"/>
    </row>
    <row r="1500" spans="1:37" ht="25.05"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5.05"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5.05" customHeight="1" x14ac:dyDescent="0.25">
      <c r="A1502" s="290" t="s">
        <v>167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1" t="s">
        <v>188</v>
      </c>
      <c r="AE1502" s="52" t="s">
        <v>8</v>
      </c>
      <c r="AF1502" s="63" t="s">
        <v>1656</v>
      </c>
      <c r="AG1502" s="63" t="s">
        <v>1657</v>
      </c>
      <c r="AH1502" s="63" t="s">
        <v>1658</v>
      </c>
      <c r="AI1502" s="74" t="s">
        <v>1659</v>
      </c>
      <c r="AJ1502" s="63"/>
      <c r="AK1502" s="74" t="s">
        <v>1660</v>
      </c>
    </row>
    <row r="1503" spans="1:37" ht="25.05" customHeight="1" x14ac:dyDescent="0.25">
      <c r="A1503" s="269" t="s">
        <v>1176</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60">
        <f>'Art. 121'!Q1441</f>
        <v>0</v>
      </c>
      <c r="AE1503" s="75">
        <f t="shared" ref="AE1503:AE1534" si="308">IF(AG1503=1,AK1503,AG1503)</f>
        <v>0</v>
      </c>
      <c r="AF1503">
        <f t="shared" ref="AF1503:AF1534" si="309">AD1503/2</f>
        <v>0</v>
      </c>
      <c r="AG1503" s="63">
        <f t="shared" ref="AG1503:AG1534" si="310">IF(AND(AF1503&gt;=0,AF1503&lt;=1),1,"No aplica")</f>
        <v>1</v>
      </c>
      <c r="AH1503" s="76">
        <f t="shared" ref="AH1503:AH1534" si="311">AD1503/(AG1503*2)</f>
        <v>0</v>
      </c>
      <c r="AI1503" s="77">
        <f t="shared" ref="AI1503:AI1534" si="312">IF(AG1503=1,AG1503/$AG$1566,"No aplica")</f>
        <v>1.5873015873015872E-2</v>
      </c>
      <c r="AJ1503" s="77">
        <f t="shared" ref="AJ1503:AJ1534" si="313">AF1503*AI1503</f>
        <v>0</v>
      </c>
      <c r="AK1503" s="77">
        <f t="shared" ref="AK1503:AK1534" si="314">AJ1503*$AE$23</f>
        <v>0</v>
      </c>
    </row>
    <row r="1504" spans="1:37" ht="25.05" customHeight="1" x14ac:dyDescent="0.25">
      <c r="A1504" s="269" t="s">
        <v>1016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60">
        <f>'Art. 121'!Q1442</f>
        <v>0</v>
      </c>
      <c r="AE1504" s="75">
        <f t="shared" si="308"/>
        <v>0</v>
      </c>
      <c r="AF1504">
        <f t="shared" si="309"/>
        <v>0</v>
      </c>
      <c r="AG1504" s="63">
        <f t="shared" si="310"/>
        <v>1</v>
      </c>
      <c r="AH1504" s="76">
        <f t="shared" si="311"/>
        <v>0</v>
      </c>
      <c r="AI1504" s="77">
        <f t="shared" si="312"/>
        <v>1.5873015873015872E-2</v>
      </c>
      <c r="AJ1504" s="77">
        <f t="shared" si="313"/>
        <v>0</v>
      </c>
      <c r="AK1504" s="77">
        <f t="shared" si="314"/>
        <v>0</v>
      </c>
    </row>
    <row r="1505" spans="1:37" ht="25.05" customHeight="1" x14ac:dyDescent="0.25">
      <c r="A1505" s="269" t="s">
        <v>1177</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60">
        <f>'Art. 121'!Q1443</f>
        <v>0</v>
      </c>
      <c r="AE1505" s="75">
        <f t="shared" si="308"/>
        <v>0</v>
      </c>
      <c r="AF1505">
        <f t="shared" si="309"/>
        <v>0</v>
      </c>
      <c r="AG1505" s="63">
        <f t="shared" si="310"/>
        <v>1</v>
      </c>
      <c r="AH1505" s="76">
        <f t="shared" si="311"/>
        <v>0</v>
      </c>
      <c r="AI1505" s="77">
        <f t="shared" si="312"/>
        <v>1.5873015873015872E-2</v>
      </c>
      <c r="AJ1505" s="77">
        <f t="shared" si="313"/>
        <v>0</v>
      </c>
      <c r="AK1505" s="77">
        <f t="shared" si="314"/>
        <v>0</v>
      </c>
    </row>
    <row r="1506" spans="1:37" ht="25.05" customHeight="1" x14ac:dyDescent="0.25">
      <c r="A1506" s="269" t="s">
        <v>1178</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60">
        <f>'Art. 121'!Q1444</f>
        <v>0</v>
      </c>
      <c r="AE1506" s="75">
        <f t="shared" si="308"/>
        <v>0</v>
      </c>
      <c r="AF1506">
        <f t="shared" si="309"/>
        <v>0</v>
      </c>
      <c r="AG1506" s="63">
        <f t="shared" si="310"/>
        <v>1</v>
      </c>
      <c r="AH1506" s="76">
        <f t="shared" si="311"/>
        <v>0</v>
      </c>
      <c r="AI1506" s="77">
        <f t="shared" si="312"/>
        <v>1.5873015873015872E-2</v>
      </c>
      <c r="AJ1506" s="77">
        <f t="shared" si="313"/>
        <v>0</v>
      </c>
      <c r="AK1506" s="77">
        <f t="shared" si="314"/>
        <v>0</v>
      </c>
    </row>
    <row r="1507" spans="1:37" ht="25.05" customHeight="1" x14ac:dyDescent="0.25">
      <c r="A1507" s="269" t="s">
        <v>1179</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60">
        <f>'Art. 121'!Q1445</f>
        <v>0</v>
      </c>
      <c r="AE1507" s="75">
        <f t="shared" si="308"/>
        <v>0</v>
      </c>
      <c r="AF1507">
        <f t="shared" si="309"/>
        <v>0</v>
      </c>
      <c r="AG1507" s="63">
        <f t="shared" si="310"/>
        <v>1</v>
      </c>
      <c r="AH1507" s="76">
        <f t="shared" si="311"/>
        <v>0</v>
      </c>
      <c r="AI1507" s="77">
        <f t="shared" si="312"/>
        <v>1.5873015873015872E-2</v>
      </c>
      <c r="AJ1507" s="77">
        <f t="shared" si="313"/>
        <v>0</v>
      </c>
      <c r="AK1507" s="77">
        <f t="shared" si="314"/>
        <v>0</v>
      </c>
    </row>
    <row r="1508" spans="1:37" ht="25.05" customHeight="1" x14ac:dyDescent="0.25">
      <c r="A1508" s="269" t="s">
        <v>1180</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60">
        <f>'Art. 121'!Q1446</f>
        <v>0</v>
      </c>
      <c r="AE1508" s="75">
        <f t="shared" si="308"/>
        <v>0</v>
      </c>
      <c r="AF1508">
        <f t="shared" si="309"/>
        <v>0</v>
      </c>
      <c r="AG1508" s="63">
        <f t="shared" si="310"/>
        <v>1</v>
      </c>
      <c r="AH1508" s="76">
        <f t="shared" si="311"/>
        <v>0</v>
      </c>
      <c r="AI1508" s="77">
        <f t="shared" si="312"/>
        <v>1.5873015873015872E-2</v>
      </c>
      <c r="AJ1508" s="77">
        <f t="shared" si="313"/>
        <v>0</v>
      </c>
      <c r="AK1508" s="77">
        <f t="shared" si="314"/>
        <v>0</v>
      </c>
    </row>
    <row r="1509" spans="1:37" ht="25.05" customHeight="1" x14ac:dyDescent="0.25">
      <c r="A1509" s="269" t="s">
        <v>1181</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60">
        <f>'Art. 121'!Q1447</f>
        <v>0</v>
      </c>
      <c r="AE1509" s="75">
        <f t="shared" si="308"/>
        <v>0</v>
      </c>
      <c r="AF1509">
        <f t="shared" si="309"/>
        <v>0</v>
      </c>
      <c r="AG1509" s="63">
        <f t="shared" si="310"/>
        <v>1</v>
      </c>
      <c r="AH1509" s="76">
        <f t="shared" si="311"/>
        <v>0</v>
      </c>
      <c r="AI1509" s="77">
        <f t="shared" si="312"/>
        <v>1.5873015873015872E-2</v>
      </c>
      <c r="AJ1509" s="77">
        <f t="shared" si="313"/>
        <v>0</v>
      </c>
      <c r="AK1509" s="77">
        <f t="shared" si="314"/>
        <v>0</v>
      </c>
    </row>
    <row r="1510" spans="1:37" ht="25.05" customHeight="1" x14ac:dyDescent="0.25">
      <c r="A1510" s="269" t="s">
        <v>1182</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60">
        <f>'Art. 121'!Q1448</f>
        <v>0</v>
      </c>
      <c r="AE1510" s="75">
        <f t="shared" si="308"/>
        <v>0</v>
      </c>
      <c r="AF1510">
        <f t="shared" si="309"/>
        <v>0</v>
      </c>
      <c r="AG1510" s="63">
        <f t="shared" si="310"/>
        <v>1</v>
      </c>
      <c r="AH1510" s="76">
        <f t="shared" si="311"/>
        <v>0</v>
      </c>
      <c r="AI1510" s="77">
        <f t="shared" si="312"/>
        <v>1.5873015873015872E-2</v>
      </c>
      <c r="AJ1510" s="77">
        <f t="shared" si="313"/>
        <v>0</v>
      </c>
      <c r="AK1510" s="77">
        <f t="shared" si="314"/>
        <v>0</v>
      </c>
    </row>
    <row r="1511" spans="1:37" ht="25.05" customHeight="1" x14ac:dyDescent="0.25">
      <c r="A1511" s="269" t="s">
        <v>1183</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60">
        <f>'Art. 121'!Q1449</f>
        <v>0</v>
      </c>
      <c r="AE1511" s="75">
        <f t="shared" si="308"/>
        <v>0</v>
      </c>
      <c r="AF1511">
        <f t="shared" si="309"/>
        <v>0</v>
      </c>
      <c r="AG1511" s="63">
        <f t="shared" si="310"/>
        <v>1</v>
      </c>
      <c r="AH1511" s="76">
        <f t="shared" si="311"/>
        <v>0</v>
      </c>
      <c r="AI1511" s="77">
        <f t="shared" si="312"/>
        <v>1.5873015873015872E-2</v>
      </c>
      <c r="AJ1511" s="77">
        <f t="shared" si="313"/>
        <v>0</v>
      </c>
      <c r="AK1511" s="77">
        <f t="shared" si="314"/>
        <v>0</v>
      </c>
    </row>
    <row r="1512" spans="1:37" ht="25.05" customHeight="1" x14ac:dyDescent="0.25">
      <c r="A1512" s="269" t="s">
        <v>1184</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60">
        <f>'Art. 121'!Q1450</f>
        <v>0</v>
      </c>
      <c r="AE1512" s="75">
        <f t="shared" si="308"/>
        <v>0</v>
      </c>
      <c r="AF1512">
        <f t="shared" si="309"/>
        <v>0</v>
      </c>
      <c r="AG1512" s="63">
        <f t="shared" si="310"/>
        <v>1</v>
      </c>
      <c r="AH1512" s="76">
        <f t="shared" si="311"/>
        <v>0</v>
      </c>
      <c r="AI1512" s="77">
        <f t="shared" si="312"/>
        <v>1.5873015873015872E-2</v>
      </c>
      <c r="AJ1512" s="77">
        <f t="shared" si="313"/>
        <v>0</v>
      </c>
      <c r="AK1512" s="77">
        <f t="shared" si="314"/>
        <v>0</v>
      </c>
    </row>
    <row r="1513" spans="1:37" ht="25.05" customHeight="1" x14ac:dyDescent="0.25">
      <c r="A1513" s="269" t="s">
        <v>1185</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60">
        <f>'Art. 121'!Q1451</f>
        <v>0</v>
      </c>
      <c r="AE1513" s="75">
        <f t="shared" si="308"/>
        <v>0</v>
      </c>
      <c r="AF1513">
        <f t="shared" si="309"/>
        <v>0</v>
      </c>
      <c r="AG1513" s="63">
        <f t="shared" si="310"/>
        <v>1</v>
      </c>
      <c r="AH1513" s="76">
        <f t="shared" si="311"/>
        <v>0</v>
      </c>
      <c r="AI1513" s="77">
        <f t="shared" si="312"/>
        <v>1.5873015873015872E-2</v>
      </c>
      <c r="AJ1513" s="77">
        <f t="shared" si="313"/>
        <v>0</v>
      </c>
      <c r="AK1513" s="77">
        <f t="shared" si="314"/>
        <v>0</v>
      </c>
    </row>
    <row r="1514" spans="1:37" ht="25.05" customHeight="1" x14ac:dyDescent="0.25">
      <c r="A1514" s="269" t="s">
        <v>1186</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60">
        <f>'Art. 121'!Q1452</f>
        <v>0</v>
      </c>
      <c r="AE1514" s="75">
        <f t="shared" si="308"/>
        <v>0</v>
      </c>
      <c r="AF1514">
        <f t="shared" si="309"/>
        <v>0</v>
      </c>
      <c r="AG1514" s="63">
        <f t="shared" si="310"/>
        <v>1</v>
      </c>
      <c r="AH1514" s="76">
        <f t="shared" si="311"/>
        <v>0</v>
      </c>
      <c r="AI1514" s="77">
        <f t="shared" si="312"/>
        <v>1.5873015873015872E-2</v>
      </c>
      <c r="AJ1514" s="77">
        <f t="shared" si="313"/>
        <v>0</v>
      </c>
      <c r="AK1514" s="77">
        <f t="shared" si="314"/>
        <v>0</v>
      </c>
    </row>
    <row r="1515" spans="1:37" ht="25.05" customHeight="1" x14ac:dyDescent="0.25">
      <c r="A1515" s="269" t="s">
        <v>1187</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60">
        <f>'Art. 121'!Q1453</f>
        <v>0</v>
      </c>
      <c r="AE1515" s="75">
        <f t="shared" si="308"/>
        <v>0</v>
      </c>
      <c r="AF1515">
        <f t="shared" si="309"/>
        <v>0</v>
      </c>
      <c r="AG1515" s="63">
        <f t="shared" si="310"/>
        <v>1</v>
      </c>
      <c r="AH1515" s="76">
        <f t="shared" si="311"/>
        <v>0</v>
      </c>
      <c r="AI1515" s="77">
        <f t="shared" si="312"/>
        <v>1.5873015873015872E-2</v>
      </c>
      <c r="AJ1515" s="77">
        <f t="shared" si="313"/>
        <v>0</v>
      </c>
      <c r="AK1515" s="77">
        <f t="shared" si="314"/>
        <v>0</v>
      </c>
    </row>
    <row r="1516" spans="1:37" ht="25.05" customHeight="1" x14ac:dyDescent="0.25">
      <c r="A1516" s="269" t="s">
        <v>1188</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60">
        <f>'Art. 121'!Q1454</f>
        <v>0</v>
      </c>
      <c r="AE1516" s="75">
        <f t="shared" si="308"/>
        <v>0</v>
      </c>
      <c r="AF1516">
        <f t="shared" si="309"/>
        <v>0</v>
      </c>
      <c r="AG1516" s="63">
        <f t="shared" si="310"/>
        <v>1</v>
      </c>
      <c r="AH1516" s="76">
        <f t="shared" si="311"/>
        <v>0</v>
      </c>
      <c r="AI1516" s="77">
        <f t="shared" si="312"/>
        <v>1.5873015873015872E-2</v>
      </c>
      <c r="AJ1516" s="77">
        <f t="shared" si="313"/>
        <v>0</v>
      </c>
      <c r="AK1516" s="77">
        <f t="shared" si="314"/>
        <v>0</v>
      </c>
    </row>
    <row r="1517" spans="1:37" ht="25.05" customHeight="1" x14ac:dyDescent="0.25">
      <c r="A1517" s="269" t="s">
        <v>1189</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60">
        <f>'Art. 121'!Q1455</f>
        <v>0</v>
      </c>
      <c r="AE1517" s="75">
        <f t="shared" si="308"/>
        <v>0</v>
      </c>
      <c r="AF1517">
        <f t="shared" si="309"/>
        <v>0</v>
      </c>
      <c r="AG1517" s="63">
        <f t="shared" si="310"/>
        <v>1</v>
      </c>
      <c r="AH1517" s="76">
        <f t="shared" si="311"/>
        <v>0</v>
      </c>
      <c r="AI1517" s="77">
        <f t="shared" si="312"/>
        <v>1.5873015873015872E-2</v>
      </c>
      <c r="AJ1517" s="77">
        <f t="shared" si="313"/>
        <v>0</v>
      </c>
      <c r="AK1517" s="77">
        <f t="shared" si="314"/>
        <v>0</v>
      </c>
    </row>
    <row r="1518" spans="1:37" ht="25.05" customHeight="1" x14ac:dyDescent="0.25">
      <c r="A1518" s="269" t="s">
        <v>1190</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60">
        <f>'Art. 121'!Q1456</f>
        <v>0</v>
      </c>
      <c r="AE1518" s="75">
        <f t="shared" si="308"/>
        <v>0</v>
      </c>
      <c r="AF1518">
        <f t="shared" si="309"/>
        <v>0</v>
      </c>
      <c r="AG1518" s="63">
        <f t="shared" si="310"/>
        <v>1</v>
      </c>
      <c r="AH1518" s="76">
        <f t="shared" si="311"/>
        <v>0</v>
      </c>
      <c r="AI1518" s="77">
        <f t="shared" si="312"/>
        <v>1.5873015873015872E-2</v>
      </c>
      <c r="AJ1518" s="77">
        <f t="shared" si="313"/>
        <v>0</v>
      </c>
      <c r="AK1518" s="77">
        <f t="shared" si="314"/>
        <v>0</v>
      </c>
    </row>
    <row r="1519" spans="1:37" ht="25.05" customHeight="1" x14ac:dyDescent="0.25">
      <c r="A1519" s="269" t="s">
        <v>1191</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60">
        <f>'Art. 121'!Q1457</f>
        <v>0</v>
      </c>
      <c r="AE1519" s="75">
        <f t="shared" si="308"/>
        <v>0</v>
      </c>
      <c r="AF1519">
        <f t="shared" si="309"/>
        <v>0</v>
      </c>
      <c r="AG1519" s="63">
        <f t="shared" si="310"/>
        <v>1</v>
      </c>
      <c r="AH1519" s="76">
        <f t="shared" si="311"/>
        <v>0</v>
      </c>
      <c r="AI1519" s="77">
        <f t="shared" si="312"/>
        <v>1.5873015873015872E-2</v>
      </c>
      <c r="AJ1519" s="77">
        <f t="shared" si="313"/>
        <v>0</v>
      </c>
      <c r="AK1519" s="77">
        <f t="shared" si="314"/>
        <v>0</v>
      </c>
    </row>
    <row r="1520" spans="1:37" ht="25.05" customHeight="1" x14ac:dyDescent="0.25">
      <c r="A1520" s="269" t="s">
        <v>1192</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60">
        <f>'Art. 121'!Q1458</f>
        <v>0</v>
      </c>
      <c r="AE1520" s="75">
        <f t="shared" si="308"/>
        <v>0</v>
      </c>
      <c r="AF1520">
        <f t="shared" si="309"/>
        <v>0</v>
      </c>
      <c r="AG1520" s="63">
        <f t="shared" si="310"/>
        <v>1</v>
      </c>
      <c r="AH1520" s="76">
        <f t="shared" si="311"/>
        <v>0</v>
      </c>
      <c r="AI1520" s="77">
        <f t="shared" si="312"/>
        <v>1.5873015873015872E-2</v>
      </c>
      <c r="AJ1520" s="77">
        <f t="shared" si="313"/>
        <v>0</v>
      </c>
      <c r="AK1520" s="77">
        <f t="shared" si="314"/>
        <v>0</v>
      </c>
    </row>
    <row r="1521" spans="1:37" ht="25.05" customHeight="1" x14ac:dyDescent="0.25">
      <c r="A1521" s="269" t="s">
        <v>1193</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60">
        <f>'Art. 121'!Q1459</f>
        <v>0</v>
      </c>
      <c r="AE1521" s="75">
        <f t="shared" si="308"/>
        <v>0</v>
      </c>
      <c r="AF1521">
        <f t="shared" si="309"/>
        <v>0</v>
      </c>
      <c r="AG1521" s="63">
        <f t="shared" si="310"/>
        <v>1</v>
      </c>
      <c r="AH1521" s="76">
        <f t="shared" si="311"/>
        <v>0</v>
      </c>
      <c r="AI1521" s="77">
        <f t="shared" si="312"/>
        <v>1.5873015873015872E-2</v>
      </c>
      <c r="AJ1521" s="77">
        <f t="shared" si="313"/>
        <v>0</v>
      </c>
      <c r="AK1521" s="77">
        <f t="shared" si="314"/>
        <v>0</v>
      </c>
    </row>
    <row r="1522" spans="1:37" ht="25.05" customHeight="1" x14ac:dyDescent="0.25">
      <c r="A1522" s="269" t="s">
        <v>1194</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60">
        <f>'Art. 121'!Q1460</f>
        <v>0</v>
      </c>
      <c r="AE1522" s="75">
        <f t="shared" si="308"/>
        <v>0</v>
      </c>
      <c r="AF1522">
        <f t="shared" si="309"/>
        <v>0</v>
      </c>
      <c r="AG1522" s="63">
        <f t="shared" si="310"/>
        <v>1</v>
      </c>
      <c r="AH1522" s="76">
        <f t="shared" si="311"/>
        <v>0</v>
      </c>
      <c r="AI1522" s="77">
        <f t="shared" si="312"/>
        <v>1.5873015873015872E-2</v>
      </c>
      <c r="AJ1522" s="77">
        <f t="shared" si="313"/>
        <v>0</v>
      </c>
      <c r="AK1522" s="77">
        <f t="shared" si="314"/>
        <v>0</v>
      </c>
    </row>
    <row r="1523" spans="1:37" ht="25.05" customHeight="1" x14ac:dyDescent="0.25">
      <c r="A1523" s="269" t="s">
        <v>1195</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60">
        <f>'Art. 121'!Q1461</f>
        <v>0</v>
      </c>
      <c r="AE1523" s="75">
        <f t="shared" si="308"/>
        <v>0</v>
      </c>
      <c r="AF1523">
        <f t="shared" si="309"/>
        <v>0</v>
      </c>
      <c r="AG1523" s="63">
        <f t="shared" si="310"/>
        <v>1</v>
      </c>
      <c r="AH1523" s="76">
        <f t="shared" si="311"/>
        <v>0</v>
      </c>
      <c r="AI1523" s="77">
        <f t="shared" si="312"/>
        <v>1.5873015873015872E-2</v>
      </c>
      <c r="AJ1523" s="77">
        <f t="shared" si="313"/>
        <v>0</v>
      </c>
      <c r="AK1523" s="77">
        <f t="shared" si="314"/>
        <v>0</v>
      </c>
    </row>
    <row r="1524" spans="1:37" ht="25.05" customHeight="1" x14ac:dyDescent="0.25">
      <c r="A1524" s="269" t="s">
        <v>1196</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60">
        <f>'Art. 121'!Q1462</f>
        <v>0</v>
      </c>
      <c r="AE1524" s="75">
        <f t="shared" si="308"/>
        <v>0</v>
      </c>
      <c r="AF1524">
        <f t="shared" si="309"/>
        <v>0</v>
      </c>
      <c r="AG1524" s="63">
        <f t="shared" si="310"/>
        <v>1</v>
      </c>
      <c r="AH1524" s="76">
        <f t="shared" si="311"/>
        <v>0</v>
      </c>
      <c r="AI1524" s="77">
        <f t="shared" si="312"/>
        <v>1.5873015873015872E-2</v>
      </c>
      <c r="AJ1524" s="77">
        <f t="shared" si="313"/>
        <v>0</v>
      </c>
      <c r="AK1524" s="77">
        <f t="shared" si="314"/>
        <v>0</v>
      </c>
    </row>
    <row r="1525" spans="1:37" ht="25.05" customHeight="1" x14ac:dyDescent="0.25">
      <c r="A1525" s="269" t="s">
        <v>1197</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60">
        <f>'Art. 121'!Q1463</f>
        <v>0</v>
      </c>
      <c r="AE1525" s="75">
        <f t="shared" si="308"/>
        <v>0</v>
      </c>
      <c r="AF1525">
        <f t="shared" si="309"/>
        <v>0</v>
      </c>
      <c r="AG1525" s="63">
        <f t="shared" si="310"/>
        <v>1</v>
      </c>
      <c r="AH1525" s="76">
        <f t="shared" si="311"/>
        <v>0</v>
      </c>
      <c r="AI1525" s="77">
        <f t="shared" si="312"/>
        <v>1.5873015873015872E-2</v>
      </c>
      <c r="AJ1525" s="77">
        <f t="shared" si="313"/>
        <v>0</v>
      </c>
      <c r="AK1525" s="77">
        <f t="shared" si="314"/>
        <v>0</v>
      </c>
    </row>
    <row r="1526" spans="1:37" ht="25.05" customHeight="1" x14ac:dyDescent="0.25">
      <c r="A1526" s="269" t="s">
        <v>1198</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60">
        <f>'Art. 121'!Q1464</f>
        <v>0</v>
      </c>
      <c r="AE1526" s="75">
        <f t="shared" si="308"/>
        <v>0</v>
      </c>
      <c r="AF1526">
        <f t="shared" si="309"/>
        <v>0</v>
      </c>
      <c r="AG1526" s="63">
        <f t="shared" si="310"/>
        <v>1</v>
      </c>
      <c r="AH1526" s="76">
        <f t="shared" si="311"/>
        <v>0</v>
      </c>
      <c r="AI1526" s="77">
        <f t="shared" si="312"/>
        <v>1.5873015873015872E-2</v>
      </c>
      <c r="AJ1526" s="77">
        <f t="shared" si="313"/>
        <v>0</v>
      </c>
      <c r="AK1526" s="77">
        <f t="shared" si="314"/>
        <v>0</v>
      </c>
    </row>
    <row r="1527" spans="1:37" ht="25.05" customHeight="1" x14ac:dyDescent="0.25">
      <c r="A1527" s="269" t="s">
        <v>1199</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60">
        <f>'Art. 121'!Q1465</f>
        <v>0</v>
      </c>
      <c r="AE1527" s="75">
        <f t="shared" si="308"/>
        <v>0</v>
      </c>
      <c r="AF1527">
        <f t="shared" si="309"/>
        <v>0</v>
      </c>
      <c r="AG1527" s="63">
        <f t="shared" si="310"/>
        <v>1</v>
      </c>
      <c r="AH1527" s="76">
        <f t="shared" si="311"/>
        <v>0</v>
      </c>
      <c r="AI1527" s="77">
        <f t="shared" si="312"/>
        <v>1.5873015873015872E-2</v>
      </c>
      <c r="AJ1527" s="77">
        <f t="shared" si="313"/>
        <v>0</v>
      </c>
      <c r="AK1527" s="77">
        <f t="shared" si="314"/>
        <v>0</v>
      </c>
    </row>
    <row r="1528" spans="1:37" ht="25.05" customHeight="1" x14ac:dyDescent="0.25">
      <c r="A1528" s="269" t="s">
        <v>1200</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60">
        <f>'Art. 121'!Q1466</f>
        <v>0</v>
      </c>
      <c r="AE1528" s="75">
        <f t="shared" si="308"/>
        <v>0</v>
      </c>
      <c r="AF1528">
        <f t="shared" si="309"/>
        <v>0</v>
      </c>
      <c r="AG1528" s="63">
        <f t="shared" si="310"/>
        <v>1</v>
      </c>
      <c r="AH1528" s="76">
        <f t="shared" si="311"/>
        <v>0</v>
      </c>
      <c r="AI1528" s="77">
        <f t="shared" si="312"/>
        <v>1.5873015873015872E-2</v>
      </c>
      <c r="AJ1528" s="77">
        <f t="shared" si="313"/>
        <v>0</v>
      </c>
      <c r="AK1528" s="77">
        <f t="shared" si="314"/>
        <v>0</v>
      </c>
    </row>
    <row r="1529" spans="1:37" ht="25.05" customHeight="1" x14ac:dyDescent="0.25">
      <c r="A1529" s="269" t="s">
        <v>1201</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60">
        <f>'Art. 121'!Q1467</f>
        <v>0</v>
      </c>
      <c r="AE1529" s="75">
        <f t="shared" si="308"/>
        <v>0</v>
      </c>
      <c r="AF1529">
        <f t="shared" si="309"/>
        <v>0</v>
      </c>
      <c r="AG1529" s="63">
        <f t="shared" si="310"/>
        <v>1</v>
      </c>
      <c r="AH1529" s="76">
        <f t="shared" si="311"/>
        <v>0</v>
      </c>
      <c r="AI1529" s="77">
        <f t="shared" si="312"/>
        <v>1.5873015873015872E-2</v>
      </c>
      <c r="AJ1529" s="77">
        <f t="shared" si="313"/>
        <v>0</v>
      </c>
      <c r="AK1529" s="77">
        <f t="shared" si="314"/>
        <v>0</v>
      </c>
    </row>
    <row r="1530" spans="1:37" ht="25.05" customHeight="1" x14ac:dyDescent="0.25">
      <c r="A1530" s="269" t="s">
        <v>1202</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60">
        <f>'Art. 121'!Q1468</f>
        <v>0</v>
      </c>
      <c r="AE1530" s="75">
        <f t="shared" si="308"/>
        <v>0</v>
      </c>
      <c r="AF1530">
        <f t="shared" si="309"/>
        <v>0</v>
      </c>
      <c r="AG1530" s="63">
        <f t="shared" si="310"/>
        <v>1</v>
      </c>
      <c r="AH1530" s="76">
        <f t="shared" si="311"/>
        <v>0</v>
      </c>
      <c r="AI1530" s="77">
        <f t="shared" si="312"/>
        <v>1.5873015873015872E-2</v>
      </c>
      <c r="AJ1530" s="77">
        <f t="shared" si="313"/>
        <v>0</v>
      </c>
      <c r="AK1530" s="77">
        <f t="shared" si="314"/>
        <v>0</v>
      </c>
    </row>
    <row r="1531" spans="1:37" ht="25.05" customHeight="1" x14ac:dyDescent="0.25">
      <c r="A1531" s="269" t="s">
        <v>1203</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60">
        <f>'Art. 121'!Q1469</f>
        <v>0</v>
      </c>
      <c r="AE1531" s="75">
        <f t="shared" si="308"/>
        <v>0</v>
      </c>
      <c r="AF1531">
        <f t="shared" si="309"/>
        <v>0</v>
      </c>
      <c r="AG1531" s="63">
        <f t="shared" si="310"/>
        <v>1</v>
      </c>
      <c r="AH1531" s="76">
        <f t="shared" si="311"/>
        <v>0</v>
      </c>
      <c r="AI1531" s="77">
        <f t="shared" si="312"/>
        <v>1.5873015873015872E-2</v>
      </c>
      <c r="AJ1531" s="77">
        <f t="shared" si="313"/>
        <v>0</v>
      </c>
      <c r="AK1531" s="77">
        <f t="shared" si="314"/>
        <v>0</v>
      </c>
    </row>
    <row r="1532" spans="1:37" ht="25.05" customHeight="1" x14ac:dyDescent="0.25">
      <c r="A1532" s="269" t="s">
        <v>1204</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60">
        <f>'Art. 121'!Q1470</f>
        <v>0</v>
      </c>
      <c r="AE1532" s="75">
        <f t="shared" si="308"/>
        <v>0</v>
      </c>
      <c r="AF1532">
        <f t="shared" si="309"/>
        <v>0</v>
      </c>
      <c r="AG1532" s="63">
        <f t="shared" si="310"/>
        <v>1</v>
      </c>
      <c r="AH1532" s="76">
        <f t="shared" si="311"/>
        <v>0</v>
      </c>
      <c r="AI1532" s="77">
        <f t="shared" si="312"/>
        <v>1.5873015873015872E-2</v>
      </c>
      <c r="AJ1532" s="77">
        <f t="shared" si="313"/>
        <v>0</v>
      </c>
      <c r="AK1532" s="77">
        <f t="shared" si="314"/>
        <v>0</v>
      </c>
    </row>
    <row r="1533" spans="1:37" ht="25.05" customHeight="1" x14ac:dyDescent="0.25">
      <c r="A1533" s="269" t="s">
        <v>1205</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60">
        <f>'Art. 121'!Q1471</f>
        <v>0</v>
      </c>
      <c r="AE1533" s="75">
        <f t="shared" si="308"/>
        <v>0</v>
      </c>
      <c r="AF1533">
        <f t="shared" si="309"/>
        <v>0</v>
      </c>
      <c r="AG1533" s="63">
        <f t="shared" si="310"/>
        <v>1</v>
      </c>
      <c r="AH1533" s="76">
        <f t="shared" si="311"/>
        <v>0</v>
      </c>
      <c r="AI1533" s="77">
        <f t="shared" si="312"/>
        <v>1.5873015873015872E-2</v>
      </c>
      <c r="AJ1533" s="77">
        <f t="shared" si="313"/>
        <v>0</v>
      </c>
      <c r="AK1533" s="77">
        <f t="shared" si="314"/>
        <v>0</v>
      </c>
    </row>
    <row r="1534" spans="1:37" ht="25.05" customHeight="1" x14ac:dyDescent="0.25">
      <c r="A1534" s="269" t="s">
        <v>1206</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60">
        <f>'Art. 121'!Q1472</f>
        <v>0</v>
      </c>
      <c r="AE1534" s="75">
        <f t="shared" si="308"/>
        <v>0</v>
      </c>
      <c r="AF1534">
        <f t="shared" si="309"/>
        <v>0</v>
      </c>
      <c r="AG1534" s="63">
        <f t="shared" si="310"/>
        <v>1</v>
      </c>
      <c r="AH1534" s="76">
        <f t="shared" si="311"/>
        <v>0</v>
      </c>
      <c r="AI1534" s="77">
        <f t="shared" si="312"/>
        <v>1.5873015873015872E-2</v>
      </c>
      <c r="AJ1534" s="77">
        <f t="shared" si="313"/>
        <v>0</v>
      </c>
      <c r="AK1534" s="77">
        <f t="shared" si="314"/>
        <v>0</v>
      </c>
    </row>
    <row r="1535" spans="1:37" ht="25.05" customHeight="1" x14ac:dyDescent="0.25">
      <c r="A1535" s="269" t="s">
        <v>1207</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60">
        <f>'Art. 121'!Q1473</f>
        <v>0</v>
      </c>
      <c r="AE1535" s="75">
        <f t="shared" ref="AE1535:AE1565" si="315">IF(AG1535=1,AK1535,AG1535)</f>
        <v>0</v>
      </c>
      <c r="AF1535">
        <f t="shared" ref="AF1535:AF1565" si="316">AD1535/2</f>
        <v>0</v>
      </c>
      <c r="AG1535" s="63">
        <f t="shared" ref="AG1535:AG1565" si="317">IF(AND(AF1535&gt;=0,AF1535&lt;=1),1,"No aplica")</f>
        <v>1</v>
      </c>
      <c r="AH1535" s="76">
        <f t="shared" ref="AH1535:AH1565" si="318">AD1535/(AG1535*2)</f>
        <v>0</v>
      </c>
      <c r="AI1535" s="77">
        <f t="shared" ref="AI1535:AI1565" si="319">IF(AG1535=1,AG1535/$AG$1566,"No aplica")</f>
        <v>1.5873015873015872E-2</v>
      </c>
      <c r="AJ1535" s="77">
        <f t="shared" ref="AJ1535:AJ1565" si="320">AF1535*AI1535</f>
        <v>0</v>
      </c>
      <c r="AK1535" s="77">
        <f t="shared" ref="AK1535:AK1565" si="321">AJ1535*$AE$23</f>
        <v>0</v>
      </c>
    </row>
    <row r="1536" spans="1:37" ht="25.05" customHeight="1" x14ac:dyDescent="0.25">
      <c r="A1536" s="269" t="s">
        <v>1208</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60">
        <f>'Art. 121'!Q1474</f>
        <v>0</v>
      </c>
      <c r="AE1536" s="75">
        <f t="shared" si="315"/>
        <v>0</v>
      </c>
      <c r="AF1536">
        <f t="shared" si="316"/>
        <v>0</v>
      </c>
      <c r="AG1536" s="63">
        <f t="shared" si="317"/>
        <v>1</v>
      </c>
      <c r="AH1536" s="76">
        <f t="shared" si="318"/>
        <v>0</v>
      </c>
      <c r="AI1536" s="77">
        <f t="shared" si="319"/>
        <v>1.5873015873015872E-2</v>
      </c>
      <c r="AJ1536" s="77">
        <f t="shared" si="320"/>
        <v>0</v>
      </c>
      <c r="AK1536" s="77">
        <f t="shared" si="321"/>
        <v>0</v>
      </c>
    </row>
    <row r="1537" spans="1:37" ht="25.05" customHeight="1" x14ac:dyDescent="0.25">
      <c r="A1537" s="269" t="s">
        <v>1209</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60">
        <f>'Art. 121'!Q1475</f>
        <v>0</v>
      </c>
      <c r="AE1537" s="75">
        <f t="shared" si="315"/>
        <v>0</v>
      </c>
      <c r="AF1537">
        <f t="shared" si="316"/>
        <v>0</v>
      </c>
      <c r="AG1537" s="63">
        <f t="shared" si="317"/>
        <v>1</v>
      </c>
      <c r="AH1537" s="76">
        <f t="shared" si="318"/>
        <v>0</v>
      </c>
      <c r="AI1537" s="77">
        <f t="shared" si="319"/>
        <v>1.5873015873015872E-2</v>
      </c>
      <c r="AJ1537" s="77">
        <f t="shared" si="320"/>
        <v>0</v>
      </c>
      <c r="AK1537" s="77">
        <f t="shared" si="321"/>
        <v>0</v>
      </c>
    </row>
    <row r="1538" spans="1:37" ht="25.05" customHeight="1" x14ac:dyDescent="0.25">
      <c r="A1538" s="269" t="s">
        <v>1210</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60">
        <f>'Art. 121'!Q1476</f>
        <v>0</v>
      </c>
      <c r="AE1538" s="75">
        <f t="shared" si="315"/>
        <v>0</v>
      </c>
      <c r="AF1538">
        <f t="shared" si="316"/>
        <v>0</v>
      </c>
      <c r="AG1538" s="63">
        <f t="shared" si="317"/>
        <v>1</v>
      </c>
      <c r="AH1538" s="76">
        <f t="shared" si="318"/>
        <v>0</v>
      </c>
      <c r="AI1538" s="77">
        <f t="shared" si="319"/>
        <v>1.5873015873015872E-2</v>
      </c>
      <c r="AJ1538" s="77">
        <f t="shared" si="320"/>
        <v>0</v>
      </c>
      <c r="AK1538" s="77">
        <f t="shared" si="321"/>
        <v>0</v>
      </c>
    </row>
    <row r="1539" spans="1:37" ht="25.05" customHeight="1" x14ac:dyDescent="0.25">
      <c r="A1539" s="269" t="s">
        <v>1211</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60">
        <f>'Art. 121'!Q1477</f>
        <v>0</v>
      </c>
      <c r="AE1539" s="75">
        <f t="shared" si="315"/>
        <v>0</v>
      </c>
      <c r="AF1539">
        <f t="shared" si="316"/>
        <v>0</v>
      </c>
      <c r="AG1539" s="63">
        <f t="shared" si="317"/>
        <v>1</v>
      </c>
      <c r="AH1539" s="76">
        <f t="shared" si="318"/>
        <v>0</v>
      </c>
      <c r="AI1539" s="77">
        <f t="shared" si="319"/>
        <v>1.5873015873015872E-2</v>
      </c>
      <c r="AJ1539" s="77">
        <f t="shared" si="320"/>
        <v>0</v>
      </c>
      <c r="AK1539" s="77">
        <f t="shared" si="321"/>
        <v>0</v>
      </c>
    </row>
    <row r="1540" spans="1:37" ht="25.05" customHeight="1" x14ac:dyDescent="0.25">
      <c r="A1540" s="269" t="s">
        <v>1212</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60">
        <f>'Art. 121'!Q1478</f>
        <v>0</v>
      </c>
      <c r="AE1540" s="75">
        <f t="shared" si="315"/>
        <v>0</v>
      </c>
      <c r="AF1540">
        <f t="shared" si="316"/>
        <v>0</v>
      </c>
      <c r="AG1540" s="63">
        <f t="shared" si="317"/>
        <v>1</v>
      </c>
      <c r="AH1540" s="76">
        <f t="shared" si="318"/>
        <v>0</v>
      </c>
      <c r="AI1540" s="77">
        <f t="shared" si="319"/>
        <v>1.5873015873015872E-2</v>
      </c>
      <c r="AJ1540" s="77">
        <f t="shared" si="320"/>
        <v>0</v>
      </c>
      <c r="AK1540" s="77">
        <f t="shared" si="321"/>
        <v>0</v>
      </c>
    </row>
    <row r="1541" spans="1:37" ht="25.05" customHeight="1" x14ac:dyDescent="0.25">
      <c r="A1541" s="269" t="s">
        <v>1213</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60">
        <f>'Art. 121'!Q1479</f>
        <v>0</v>
      </c>
      <c r="AE1541" s="75">
        <f t="shared" si="315"/>
        <v>0</v>
      </c>
      <c r="AF1541">
        <f t="shared" si="316"/>
        <v>0</v>
      </c>
      <c r="AG1541" s="63">
        <f t="shared" si="317"/>
        <v>1</v>
      </c>
      <c r="AH1541" s="76">
        <f t="shared" si="318"/>
        <v>0</v>
      </c>
      <c r="AI1541" s="77">
        <f t="shared" si="319"/>
        <v>1.5873015873015872E-2</v>
      </c>
      <c r="AJ1541" s="77">
        <f t="shared" si="320"/>
        <v>0</v>
      </c>
      <c r="AK1541" s="77">
        <f t="shared" si="321"/>
        <v>0</v>
      </c>
    </row>
    <row r="1542" spans="1:37" ht="25.05" customHeight="1" x14ac:dyDescent="0.25">
      <c r="A1542" s="269" t="s">
        <v>1214</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60">
        <f>'Art. 121'!Q1480</f>
        <v>0</v>
      </c>
      <c r="AE1542" s="75">
        <f t="shared" si="315"/>
        <v>0</v>
      </c>
      <c r="AF1542">
        <f t="shared" si="316"/>
        <v>0</v>
      </c>
      <c r="AG1542" s="63">
        <f t="shared" si="317"/>
        <v>1</v>
      </c>
      <c r="AH1542" s="76">
        <f t="shared" si="318"/>
        <v>0</v>
      </c>
      <c r="AI1542" s="77">
        <f t="shared" si="319"/>
        <v>1.5873015873015872E-2</v>
      </c>
      <c r="AJ1542" s="77">
        <f t="shared" si="320"/>
        <v>0</v>
      </c>
      <c r="AK1542" s="77">
        <f t="shared" si="321"/>
        <v>0</v>
      </c>
    </row>
    <row r="1543" spans="1:37" ht="25.05" customHeight="1" x14ac:dyDescent="0.25">
      <c r="A1543" s="269" t="s">
        <v>1215</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60">
        <f>'Art. 121'!Q1481</f>
        <v>0</v>
      </c>
      <c r="AE1543" s="75">
        <f t="shared" si="315"/>
        <v>0</v>
      </c>
      <c r="AF1543">
        <f t="shared" si="316"/>
        <v>0</v>
      </c>
      <c r="AG1543" s="63">
        <f t="shared" si="317"/>
        <v>1</v>
      </c>
      <c r="AH1543" s="76">
        <f t="shared" si="318"/>
        <v>0</v>
      </c>
      <c r="AI1543" s="77">
        <f t="shared" si="319"/>
        <v>1.5873015873015872E-2</v>
      </c>
      <c r="AJ1543" s="77">
        <f t="shared" si="320"/>
        <v>0</v>
      </c>
      <c r="AK1543" s="77">
        <f t="shared" si="321"/>
        <v>0</v>
      </c>
    </row>
    <row r="1544" spans="1:37" ht="25.05" customHeight="1" x14ac:dyDescent="0.25">
      <c r="A1544" s="269" t="s">
        <v>1216</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60">
        <f>'Art. 121'!Q1482</f>
        <v>0</v>
      </c>
      <c r="AE1544" s="75">
        <f t="shared" si="315"/>
        <v>0</v>
      </c>
      <c r="AF1544">
        <f t="shared" si="316"/>
        <v>0</v>
      </c>
      <c r="AG1544" s="63">
        <f t="shared" si="317"/>
        <v>1</v>
      </c>
      <c r="AH1544" s="76">
        <f t="shared" si="318"/>
        <v>0</v>
      </c>
      <c r="AI1544" s="77">
        <f t="shared" si="319"/>
        <v>1.5873015873015872E-2</v>
      </c>
      <c r="AJ1544" s="77">
        <f t="shared" si="320"/>
        <v>0</v>
      </c>
      <c r="AK1544" s="77">
        <f t="shared" si="321"/>
        <v>0</v>
      </c>
    </row>
    <row r="1545" spans="1:37" ht="25.05" customHeight="1" x14ac:dyDescent="0.25">
      <c r="A1545" s="269" t="s">
        <v>1217</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60">
        <f>'Art. 121'!Q1483</f>
        <v>0</v>
      </c>
      <c r="AE1545" s="75">
        <f t="shared" si="315"/>
        <v>0</v>
      </c>
      <c r="AF1545">
        <f t="shared" si="316"/>
        <v>0</v>
      </c>
      <c r="AG1545" s="63">
        <f t="shared" si="317"/>
        <v>1</v>
      </c>
      <c r="AH1545" s="76">
        <f t="shared" si="318"/>
        <v>0</v>
      </c>
      <c r="AI1545" s="77">
        <f t="shared" si="319"/>
        <v>1.5873015873015872E-2</v>
      </c>
      <c r="AJ1545" s="77">
        <f t="shared" si="320"/>
        <v>0</v>
      </c>
      <c r="AK1545" s="77">
        <f t="shared" si="321"/>
        <v>0</v>
      </c>
    </row>
    <row r="1546" spans="1:37" ht="25.05" customHeight="1" x14ac:dyDescent="0.25">
      <c r="A1546" s="269" t="s">
        <v>1218</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60">
        <f>'Art. 121'!Q1484</f>
        <v>0</v>
      </c>
      <c r="AE1546" s="75">
        <f t="shared" si="315"/>
        <v>0</v>
      </c>
      <c r="AF1546">
        <f t="shared" si="316"/>
        <v>0</v>
      </c>
      <c r="AG1546" s="63">
        <f t="shared" si="317"/>
        <v>1</v>
      </c>
      <c r="AH1546" s="76">
        <f t="shared" si="318"/>
        <v>0</v>
      </c>
      <c r="AI1546" s="77">
        <f t="shared" si="319"/>
        <v>1.5873015873015872E-2</v>
      </c>
      <c r="AJ1546" s="77">
        <f t="shared" si="320"/>
        <v>0</v>
      </c>
      <c r="AK1546" s="77">
        <f t="shared" si="321"/>
        <v>0</v>
      </c>
    </row>
    <row r="1547" spans="1:37" ht="25.05" customHeight="1" x14ac:dyDescent="0.25">
      <c r="A1547" s="269" t="s">
        <v>1219</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60">
        <f>'Art. 121'!Q1485</f>
        <v>0</v>
      </c>
      <c r="AE1547" s="75">
        <f t="shared" si="315"/>
        <v>0</v>
      </c>
      <c r="AF1547">
        <f t="shared" si="316"/>
        <v>0</v>
      </c>
      <c r="AG1547" s="63">
        <f t="shared" si="317"/>
        <v>1</v>
      </c>
      <c r="AH1547" s="76">
        <f t="shared" si="318"/>
        <v>0</v>
      </c>
      <c r="AI1547" s="77">
        <f t="shared" si="319"/>
        <v>1.5873015873015872E-2</v>
      </c>
      <c r="AJ1547" s="77">
        <f t="shared" si="320"/>
        <v>0</v>
      </c>
      <c r="AK1547" s="77">
        <f t="shared" si="321"/>
        <v>0</v>
      </c>
    </row>
    <row r="1548" spans="1:37" ht="25.05" customHeight="1" x14ac:dyDescent="0.25">
      <c r="A1548" s="269" t="s">
        <v>1220</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60">
        <f>'Art. 121'!Q1486</f>
        <v>0</v>
      </c>
      <c r="AE1548" s="75">
        <f t="shared" si="315"/>
        <v>0</v>
      </c>
      <c r="AF1548">
        <f t="shared" si="316"/>
        <v>0</v>
      </c>
      <c r="AG1548" s="63">
        <f t="shared" si="317"/>
        <v>1</v>
      </c>
      <c r="AH1548" s="76">
        <f t="shared" si="318"/>
        <v>0</v>
      </c>
      <c r="AI1548" s="77">
        <f t="shared" si="319"/>
        <v>1.5873015873015872E-2</v>
      </c>
      <c r="AJ1548" s="77">
        <f t="shared" si="320"/>
        <v>0</v>
      </c>
      <c r="AK1548" s="77">
        <f t="shared" si="321"/>
        <v>0</v>
      </c>
    </row>
    <row r="1549" spans="1:37" ht="25.05" customHeight="1" x14ac:dyDescent="0.25">
      <c r="A1549" s="269" t="s">
        <v>1221</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60">
        <f>'Art. 121'!Q1487</f>
        <v>0</v>
      </c>
      <c r="AE1549" s="75">
        <f t="shared" si="315"/>
        <v>0</v>
      </c>
      <c r="AF1549">
        <f t="shared" si="316"/>
        <v>0</v>
      </c>
      <c r="AG1549" s="63">
        <f t="shared" si="317"/>
        <v>1</v>
      </c>
      <c r="AH1549" s="76">
        <f t="shared" si="318"/>
        <v>0</v>
      </c>
      <c r="AI1549" s="77">
        <f t="shared" si="319"/>
        <v>1.5873015873015872E-2</v>
      </c>
      <c r="AJ1549" s="77">
        <f t="shared" si="320"/>
        <v>0</v>
      </c>
      <c r="AK1549" s="77">
        <f t="shared" si="321"/>
        <v>0</v>
      </c>
    </row>
    <row r="1550" spans="1:37" ht="25.05" customHeight="1" x14ac:dyDescent="0.25">
      <c r="A1550" s="269" t="s">
        <v>1222</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60">
        <f>'Art. 121'!Q1488</f>
        <v>0</v>
      </c>
      <c r="AE1550" s="75">
        <f t="shared" si="315"/>
        <v>0</v>
      </c>
      <c r="AF1550">
        <f t="shared" si="316"/>
        <v>0</v>
      </c>
      <c r="AG1550" s="63">
        <f t="shared" si="317"/>
        <v>1</v>
      </c>
      <c r="AH1550" s="76">
        <f t="shared" si="318"/>
        <v>0</v>
      </c>
      <c r="AI1550" s="77">
        <f t="shared" si="319"/>
        <v>1.5873015873015872E-2</v>
      </c>
      <c r="AJ1550" s="77">
        <f t="shared" si="320"/>
        <v>0</v>
      </c>
      <c r="AK1550" s="77">
        <f t="shared" si="321"/>
        <v>0</v>
      </c>
    </row>
    <row r="1551" spans="1:37" ht="25.05" customHeight="1" x14ac:dyDescent="0.25">
      <c r="A1551" s="269" t="s">
        <v>1223</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60">
        <f>'Art. 121'!Q1489</f>
        <v>0</v>
      </c>
      <c r="AE1551" s="75">
        <f t="shared" si="315"/>
        <v>0</v>
      </c>
      <c r="AF1551">
        <f t="shared" si="316"/>
        <v>0</v>
      </c>
      <c r="AG1551" s="63">
        <f t="shared" si="317"/>
        <v>1</v>
      </c>
      <c r="AH1551" s="76">
        <f t="shared" si="318"/>
        <v>0</v>
      </c>
      <c r="AI1551" s="77">
        <f t="shared" si="319"/>
        <v>1.5873015873015872E-2</v>
      </c>
      <c r="AJ1551" s="77">
        <f t="shared" si="320"/>
        <v>0</v>
      </c>
      <c r="AK1551" s="77">
        <f t="shared" si="321"/>
        <v>0</v>
      </c>
    </row>
    <row r="1552" spans="1:37" ht="25.05" customHeight="1" x14ac:dyDescent="0.25">
      <c r="A1552" s="269" t="s">
        <v>1224</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60">
        <f>'Art. 121'!Q1490</f>
        <v>0</v>
      </c>
      <c r="AE1552" s="75">
        <f t="shared" si="315"/>
        <v>0</v>
      </c>
      <c r="AF1552">
        <f t="shared" si="316"/>
        <v>0</v>
      </c>
      <c r="AG1552" s="63">
        <f t="shared" si="317"/>
        <v>1</v>
      </c>
      <c r="AH1552" s="76">
        <f t="shared" si="318"/>
        <v>0</v>
      </c>
      <c r="AI1552" s="77">
        <f t="shared" si="319"/>
        <v>1.5873015873015872E-2</v>
      </c>
      <c r="AJ1552" s="77">
        <f t="shared" si="320"/>
        <v>0</v>
      </c>
      <c r="AK1552" s="77">
        <f t="shared" si="321"/>
        <v>0</v>
      </c>
    </row>
    <row r="1553" spans="1:37" ht="25.05" customHeight="1" x14ac:dyDescent="0.25">
      <c r="A1553" s="269" t="s">
        <v>1225</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60">
        <f>'Art. 121'!Q1491</f>
        <v>0</v>
      </c>
      <c r="AE1553" s="75">
        <f t="shared" si="315"/>
        <v>0</v>
      </c>
      <c r="AF1553">
        <f t="shared" si="316"/>
        <v>0</v>
      </c>
      <c r="AG1553" s="63">
        <f t="shared" si="317"/>
        <v>1</v>
      </c>
      <c r="AH1553" s="76">
        <f t="shared" si="318"/>
        <v>0</v>
      </c>
      <c r="AI1553" s="77">
        <f t="shared" si="319"/>
        <v>1.5873015873015872E-2</v>
      </c>
      <c r="AJ1553" s="77">
        <f t="shared" si="320"/>
        <v>0</v>
      </c>
      <c r="AK1553" s="77">
        <f t="shared" si="321"/>
        <v>0</v>
      </c>
    </row>
    <row r="1554" spans="1:37" ht="25.05" customHeight="1" x14ac:dyDescent="0.25">
      <c r="A1554" s="269" t="s">
        <v>1226</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60">
        <f>'Art. 121'!Q1492</f>
        <v>0</v>
      </c>
      <c r="AE1554" s="75">
        <f t="shared" si="315"/>
        <v>0</v>
      </c>
      <c r="AF1554">
        <f t="shared" si="316"/>
        <v>0</v>
      </c>
      <c r="AG1554" s="63">
        <f t="shared" si="317"/>
        <v>1</v>
      </c>
      <c r="AH1554" s="76">
        <f t="shared" si="318"/>
        <v>0</v>
      </c>
      <c r="AI1554" s="77">
        <f t="shared" si="319"/>
        <v>1.5873015873015872E-2</v>
      </c>
      <c r="AJ1554" s="77">
        <f t="shared" si="320"/>
        <v>0</v>
      </c>
      <c r="AK1554" s="77">
        <f t="shared" si="321"/>
        <v>0</v>
      </c>
    </row>
    <row r="1555" spans="1:37" ht="25.05" customHeight="1" x14ac:dyDescent="0.25">
      <c r="A1555" s="269" t="s">
        <v>1227</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60">
        <f>'Art. 121'!Q1493</f>
        <v>0</v>
      </c>
      <c r="AE1555" s="75">
        <f t="shared" si="315"/>
        <v>0</v>
      </c>
      <c r="AF1555">
        <f t="shared" si="316"/>
        <v>0</v>
      </c>
      <c r="AG1555" s="63">
        <f t="shared" si="317"/>
        <v>1</v>
      </c>
      <c r="AH1555" s="76">
        <f t="shared" si="318"/>
        <v>0</v>
      </c>
      <c r="AI1555" s="77">
        <f t="shared" si="319"/>
        <v>1.5873015873015872E-2</v>
      </c>
      <c r="AJ1555" s="77">
        <f t="shared" si="320"/>
        <v>0</v>
      </c>
      <c r="AK1555" s="77">
        <f t="shared" si="321"/>
        <v>0</v>
      </c>
    </row>
    <row r="1556" spans="1:37" ht="25.05" customHeight="1" x14ac:dyDescent="0.25">
      <c r="A1556" s="269" t="s">
        <v>1228</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60">
        <f>'Art. 121'!Q1494</f>
        <v>0</v>
      </c>
      <c r="AE1556" s="75">
        <f t="shared" si="315"/>
        <v>0</v>
      </c>
      <c r="AF1556">
        <f t="shared" si="316"/>
        <v>0</v>
      </c>
      <c r="AG1556" s="63">
        <f t="shared" si="317"/>
        <v>1</v>
      </c>
      <c r="AH1556" s="76">
        <f t="shared" si="318"/>
        <v>0</v>
      </c>
      <c r="AI1556" s="77">
        <f t="shared" si="319"/>
        <v>1.5873015873015872E-2</v>
      </c>
      <c r="AJ1556" s="77">
        <f t="shared" si="320"/>
        <v>0</v>
      </c>
      <c r="AK1556" s="77">
        <f t="shared" si="321"/>
        <v>0</v>
      </c>
    </row>
    <row r="1557" spans="1:37" ht="25.05" customHeight="1" x14ac:dyDescent="0.25">
      <c r="A1557" s="269" t="s">
        <v>1229</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60">
        <f>'Art. 121'!Q1495</f>
        <v>0</v>
      </c>
      <c r="AE1557" s="75">
        <f t="shared" si="315"/>
        <v>0</v>
      </c>
      <c r="AF1557">
        <f t="shared" si="316"/>
        <v>0</v>
      </c>
      <c r="AG1557" s="63">
        <f t="shared" si="317"/>
        <v>1</v>
      </c>
      <c r="AH1557" s="76">
        <f t="shared" si="318"/>
        <v>0</v>
      </c>
      <c r="AI1557" s="77">
        <f t="shared" si="319"/>
        <v>1.5873015873015872E-2</v>
      </c>
      <c r="AJ1557" s="77">
        <f t="shared" si="320"/>
        <v>0</v>
      </c>
      <c r="AK1557" s="77">
        <f t="shared" si="321"/>
        <v>0</v>
      </c>
    </row>
    <row r="1558" spans="1:37" ht="25.05" customHeight="1" x14ac:dyDescent="0.25">
      <c r="A1558" s="269" t="s">
        <v>1230</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60">
        <f>'Art. 121'!Q1496</f>
        <v>0</v>
      </c>
      <c r="AE1558" s="75">
        <f t="shared" si="315"/>
        <v>0</v>
      </c>
      <c r="AF1558">
        <f t="shared" si="316"/>
        <v>0</v>
      </c>
      <c r="AG1558" s="63">
        <f t="shared" si="317"/>
        <v>1</v>
      </c>
      <c r="AH1558" s="76">
        <f t="shared" si="318"/>
        <v>0</v>
      </c>
      <c r="AI1558" s="77">
        <f t="shared" si="319"/>
        <v>1.5873015873015872E-2</v>
      </c>
      <c r="AJ1558" s="77">
        <f t="shared" si="320"/>
        <v>0</v>
      </c>
      <c r="AK1558" s="77">
        <f t="shared" si="321"/>
        <v>0</v>
      </c>
    </row>
    <row r="1559" spans="1:37" ht="25.05" customHeight="1" x14ac:dyDescent="0.25">
      <c r="A1559" s="269" t="s">
        <v>1231</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60">
        <f>'Art. 121'!Q1497</f>
        <v>0</v>
      </c>
      <c r="AE1559" s="75">
        <f t="shared" si="315"/>
        <v>0</v>
      </c>
      <c r="AF1559">
        <f t="shared" si="316"/>
        <v>0</v>
      </c>
      <c r="AG1559" s="63">
        <f t="shared" si="317"/>
        <v>1</v>
      </c>
      <c r="AH1559" s="76">
        <f t="shared" si="318"/>
        <v>0</v>
      </c>
      <c r="AI1559" s="77">
        <f t="shared" si="319"/>
        <v>1.5873015873015872E-2</v>
      </c>
      <c r="AJ1559" s="77">
        <f t="shared" si="320"/>
        <v>0</v>
      </c>
      <c r="AK1559" s="77">
        <f t="shared" si="321"/>
        <v>0</v>
      </c>
    </row>
    <row r="1560" spans="1:37" ht="25.05" customHeight="1" x14ac:dyDescent="0.25">
      <c r="A1560" s="269" t="s">
        <v>1232</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60">
        <f>'Art. 121'!Q1498</f>
        <v>0</v>
      </c>
      <c r="AE1560" s="75">
        <f t="shared" si="315"/>
        <v>0</v>
      </c>
      <c r="AF1560">
        <f t="shared" si="316"/>
        <v>0</v>
      </c>
      <c r="AG1560" s="63">
        <f t="shared" si="317"/>
        <v>1</v>
      </c>
      <c r="AH1560" s="76">
        <f t="shared" si="318"/>
        <v>0</v>
      </c>
      <c r="AI1560" s="77">
        <f t="shared" si="319"/>
        <v>1.5873015873015872E-2</v>
      </c>
      <c r="AJ1560" s="77">
        <f t="shared" si="320"/>
        <v>0</v>
      </c>
      <c r="AK1560" s="77">
        <f t="shared" si="321"/>
        <v>0</v>
      </c>
    </row>
    <row r="1561" spans="1:37" ht="25.05" customHeight="1" x14ac:dyDescent="0.25">
      <c r="A1561" s="269" t="s">
        <v>1233</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60">
        <f>'Art. 121'!Q1499</f>
        <v>0</v>
      </c>
      <c r="AE1561" s="75">
        <f t="shared" si="315"/>
        <v>0</v>
      </c>
      <c r="AF1561">
        <f t="shared" si="316"/>
        <v>0</v>
      </c>
      <c r="AG1561" s="63">
        <f t="shared" si="317"/>
        <v>1</v>
      </c>
      <c r="AH1561" s="76">
        <f t="shared" si="318"/>
        <v>0</v>
      </c>
      <c r="AI1561" s="77">
        <f t="shared" si="319"/>
        <v>1.5873015873015872E-2</v>
      </c>
      <c r="AJ1561" s="77">
        <f t="shared" si="320"/>
        <v>0</v>
      </c>
      <c r="AK1561" s="77">
        <f t="shared" si="321"/>
        <v>0</v>
      </c>
    </row>
    <row r="1562" spans="1:37" ht="25.05" customHeight="1" x14ac:dyDescent="0.25">
      <c r="A1562" s="269" t="s">
        <v>1234</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60">
        <f>'Art. 121'!Q1500</f>
        <v>0</v>
      </c>
      <c r="AE1562" s="75">
        <f t="shared" si="315"/>
        <v>0</v>
      </c>
      <c r="AF1562">
        <f t="shared" si="316"/>
        <v>0</v>
      </c>
      <c r="AG1562" s="63">
        <f t="shared" si="317"/>
        <v>1</v>
      </c>
      <c r="AH1562" s="76">
        <f t="shared" si="318"/>
        <v>0</v>
      </c>
      <c r="AI1562" s="77">
        <f t="shared" si="319"/>
        <v>1.5873015873015872E-2</v>
      </c>
      <c r="AJ1562" s="77">
        <f t="shared" si="320"/>
        <v>0</v>
      </c>
      <c r="AK1562" s="77">
        <f t="shared" si="321"/>
        <v>0</v>
      </c>
    </row>
    <row r="1563" spans="1:37" ht="25.05" customHeight="1" x14ac:dyDescent="0.25">
      <c r="A1563" s="269" t="s">
        <v>1235</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60">
        <f>'Art. 121'!Q1501</f>
        <v>0</v>
      </c>
      <c r="AE1563" s="75">
        <f t="shared" si="315"/>
        <v>0</v>
      </c>
      <c r="AF1563">
        <f t="shared" si="316"/>
        <v>0</v>
      </c>
      <c r="AG1563" s="63">
        <f t="shared" si="317"/>
        <v>1</v>
      </c>
      <c r="AH1563" s="76">
        <f t="shared" si="318"/>
        <v>0</v>
      </c>
      <c r="AI1563" s="77">
        <f t="shared" si="319"/>
        <v>1.5873015873015872E-2</v>
      </c>
      <c r="AJ1563" s="77">
        <f t="shared" si="320"/>
        <v>0</v>
      </c>
      <c r="AK1563" s="77">
        <f t="shared" si="321"/>
        <v>0</v>
      </c>
    </row>
    <row r="1564" spans="1:37" ht="25.05" customHeight="1" x14ac:dyDescent="0.25">
      <c r="A1564" s="269" t="s">
        <v>1236</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60">
        <f>'Art. 121'!Q1502</f>
        <v>0</v>
      </c>
      <c r="AE1564" s="75">
        <f t="shared" si="315"/>
        <v>0</v>
      </c>
      <c r="AF1564">
        <f t="shared" si="316"/>
        <v>0</v>
      </c>
      <c r="AG1564" s="63">
        <f t="shared" si="317"/>
        <v>1</v>
      </c>
      <c r="AH1564" s="76">
        <f t="shared" si="318"/>
        <v>0</v>
      </c>
      <c r="AI1564" s="77">
        <f t="shared" si="319"/>
        <v>1.5873015873015872E-2</v>
      </c>
      <c r="AJ1564" s="77">
        <f t="shared" si="320"/>
        <v>0</v>
      </c>
      <c r="AK1564" s="77">
        <f t="shared" si="321"/>
        <v>0</v>
      </c>
    </row>
    <row r="1565" spans="1:37" ht="25.05" customHeight="1" x14ac:dyDescent="0.25">
      <c r="A1565" s="269" t="s">
        <v>1237</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60">
        <f>'Art. 121'!Q1503</f>
        <v>0</v>
      </c>
      <c r="AE1565" s="75">
        <f t="shared" si="315"/>
        <v>0</v>
      </c>
      <c r="AF1565">
        <f t="shared" si="316"/>
        <v>0</v>
      </c>
      <c r="AG1565" s="63">
        <f t="shared" si="317"/>
        <v>1</v>
      </c>
      <c r="AH1565" s="76">
        <f t="shared" si="318"/>
        <v>0</v>
      </c>
      <c r="AI1565" s="77">
        <f t="shared" si="319"/>
        <v>1.5873015873015872E-2</v>
      </c>
      <c r="AJ1565" s="77">
        <f t="shared" si="320"/>
        <v>0</v>
      </c>
      <c r="AK1565" s="77">
        <f t="shared" si="321"/>
        <v>0</v>
      </c>
    </row>
    <row r="1566" spans="1:37" ht="25.05" customHeight="1" x14ac:dyDescent="0.25">
      <c r="A1566" s="286" t="s">
        <v>1803</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5">
        <f>SUM(AE1503:AE1565)</f>
        <v>0</v>
      </c>
      <c r="AF1566" s="50"/>
      <c r="AG1566" s="63">
        <f>SUM(AG1503:AG1565)</f>
        <v>63</v>
      </c>
      <c r="AH1566" s="78"/>
      <c r="AI1566" s="79"/>
      <c r="AJ1566" s="79"/>
      <c r="AK1566" s="79"/>
    </row>
    <row r="1567" spans="1:37" ht="25.05" customHeight="1" x14ac:dyDescent="0.25">
      <c r="A1567" s="287" t="s">
        <v>1804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5">
        <f>AE1566/$AE$23*100</f>
        <v>0</v>
      </c>
      <c r="AF1567" s="50"/>
      <c r="AG1567" s="63"/>
      <c r="AH1567" s="78"/>
      <c r="AI1567" s="79"/>
      <c r="AJ1567" s="79"/>
      <c r="AK1567" s="79"/>
    </row>
    <row r="1568" spans="1:37" ht="25.05"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5.05" customHeight="1" x14ac:dyDescent="0.25">
      <c r="A1569" s="288" t="s">
        <v>197</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91" t="s">
        <v>188</v>
      </c>
      <c r="AE1569" s="92" t="s">
        <v>8</v>
      </c>
      <c r="AF1569" s="63" t="s">
        <v>1656</v>
      </c>
      <c r="AG1569" s="63" t="s">
        <v>1657</v>
      </c>
      <c r="AH1569" s="63" t="s">
        <v>1658</v>
      </c>
      <c r="AI1569" s="74" t="s">
        <v>1659</v>
      </c>
      <c r="AJ1569" s="63"/>
      <c r="AK1569" s="74" t="s">
        <v>1660</v>
      </c>
    </row>
    <row r="1570" spans="1:37" ht="25.05" customHeight="1" x14ac:dyDescent="0.25">
      <c r="A1570" s="269" t="s">
        <v>1238</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60">
        <f>'Art. 121'!Q1506</f>
        <v>0</v>
      </c>
      <c r="AE1570" s="75">
        <f>IF(AG1570=1,AK1570,AG1570)</f>
        <v>0</v>
      </c>
      <c r="AF1570">
        <f>AD1570/2</f>
        <v>0</v>
      </c>
      <c r="AG1570" s="63">
        <f>IF(AND(AF1570&gt;=0,AF1570&lt;=1),1,"No aplica")</f>
        <v>1</v>
      </c>
      <c r="AH1570" s="76">
        <f>AD1570/(AG1570*2)</f>
        <v>0</v>
      </c>
      <c r="AI1570" s="77">
        <f>IF(AG1570=1,AG1570/$AG$1575,"No aplica")</f>
        <v>0.2</v>
      </c>
      <c r="AJ1570" s="77">
        <f>AF1570*AI1570</f>
        <v>0</v>
      </c>
      <c r="AK1570" s="77">
        <f>AJ1570*$AE$23</f>
        <v>0</v>
      </c>
    </row>
    <row r="1571" spans="1:37" ht="25.05" customHeight="1" x14ac:dyDescent="0.25">
      <c r="A1571" s="269" t="s">
        <v>1239</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60">
        <f>'Art. 121'!Q1507</f>
        <v>0</v>
      </c>
      <c r="AE1571" s="75">
        <f>IF(AG1571=1,AK1571,AG1571)</f>
        <v>0</v>
      </c>
      <c r="AF1571">
        <f>AD1571/2</f>
        <v>0</v>
      </c>
      <c r="AG1571" s="63">
        <f>IF(AND(AF1571&gt;=0,AF1571&lt;=1),1,"No aplica")</f>
        <v>1</v>
      </c>
      <c r="AH1571" s="76">
        <f>AD1571/(AG1571*2)</f>
        <v>0</v>
      </c>
      <c r="AI1571" s="77">
        <f>IF(AG1571=1,AG1571/$AG$1575,"No aplica")</f>
        <v>0.2</v>
      </c>
      <c r="AJ1571" s="77">
        <f>AF1571*AI1571</f>
        <v>0</v>
      </c>
      <c r="AK1571" s="77">
        <f>AJ1571*$AE$23</f>
        <v>0</v>
      </c>
    </row>
    <row r="1572" spans="1:37" ht="25.05" customHeight="1" x14ac:dyDescent="0.25">
      <c r="A1572" s="269" t="s">
        <v>1240</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60">
        <f>'Art. 121'!Q1508</f>
        <v>0</v>
      </c>
      <c r="AE1572" s="75">
        <f>IF(AG1572=1,AK1572,AG1572)</f>
        <v>0</v>
      </c>
      <c r="AF1572">
        <f>AD1572/2</f>
        <v>0</v>
      </c>
      <c r="AG1572" s="63">
        <f>IF(AND(AF1572&gt;=0,AF1572&lt;=1),1,"No aplica")</f>
        <v>1</v>
      </c>
      <c r="AH1572" s="76">
        <f>AD1572/(AG1572*2)</f>
        <v>0</v>
      </c>
      <c r="AI1572" s="77">
        <f>IF(AG1572=1,AG1572/$AG$1575,"No aplica")</f>
        <v>0.2</v>
      </c>
      <c r="AJ1572" s="77">
        <f>AF1572*AI1572</f>
        <v>0</v>
      </c>
      <c r="AK1572" s="77">
        <f>AJ1572*$AE$23</f>
        <v>0</v>
      </c>
    </row>
    <row r="1573" spans="1:37" ht="25.05" customHeight="1" x14ac:dyDescent="0.25">
      <c r="A1573" s="269" t="s">
        <v>1241</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60">
        <f>'Art. 121'!Q1509</f>
        <v>0</v>
      </c>
      <c r="AE1573" s="75">
        <f>IF(AG1573=1,AK1573,AG1573)</f>
        <v>0</v>
      </c>
      <c r="AF1573">
        <f>AD1573/2</f>
        <v>0</v>
      </c>
      <c r="AG1573" s="63">
        <f>IF(AND(AF1573&gt;=0,AF1573&lt;=1),1,"No aplica")</f>
        <v>1</v>
      </c>
      <c r="AH1573" s="76">
        <f>AD1573/(AG1573*2)</f>
        <v>0</v>
      </c>
      <c r="AI1573" s="77">
        <f>IF(AG1573=1,AG1573/$AG$1575,"No aplica")</f>
        <v>0.2</v>
      </c>
      <c r="AJ1573" s="77">
        <f>AF1573*AI1573</f>
        <v>0</v>
      </c>
      <c r="AK1573" s="77">
        <f>AJ1573*$AE$23</f>
        <v>0</v>
      </c>
    </row>
    <row r="1574" spans="1:37" ht="25.05" customHeight="1" x14ac:dyDescent="0.25">
      <c r="A1574" s="269" t="s">
        <v>1242</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60">
        <f>'Art. 121'!Q1510</f>
        <v>0</v>
      </c>
      <c r="AE1574" s="75">
        <f>IF(AG1574=1,AK1574,AG1574)</f>
        <v>0</v>
      </c>
      <c r="AF1574">
        <f>AD1574/2</f>
        <v>0</v>
      </c>
      <c r="AG1574" s="63">
        <f>IF(AND(AF1574&gt;=0,AF1574&lt;=1),1,"No aplica")</f>
        <v>1</v>
      </c>
      <c r="AH1574" s="76">
        <f>AD1574/(AG1574*2)</f>
        <v>0</v>
      </c>
      <c r="AI1574" s="77">
        <f>IF(AG1574=1,AG1574/$AG$1575,"No aplica")</f>
        <v>0.2</v>
      </c>
      <c r="AJ1574" s="77">
        <f>AF1574*AI1574</f>
        <v>0</v>
      </c>
      <c r="AK1574" s="77">
        <f>AJ1574*$AE$23</f>
        <v>0</v>
      </c>
    </row>
    <row r="1575" spans="1:37" ht="25.05" customHeight="1" x14ac:dyDescent="0.25">
      <c r="A1575" s="286" t="s">
        <v>1805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5">
        <f>SUM(AE1570:AE1574)</f>
        <v>0</v>
      </c>
      <c r="AF1575" s="50"/>
      <c r="AG1575" s="63">
        <f>SUM(AG1570:AG1574)</f>
        <v>5</v>
      </c>
      <c r="AH1575" s="78"/>
      <c r="AI1575" s="79"/>
      <c r="AJ1575" s="79"/>
      <c r="AK1575" s="79"/>
    </row>
    <row r="1576" spans="1:37" ht="25.05" customHeight="1" x14ac:dyDescent="0.25">
      <c r="A1576" s="287" t="s">
        <v>1806</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5">
        <f>AE1575/$AE$23*100</f>
        <v>0</v>
      </c>
      <c r="AF1576" s="50"/>
      <c r="AG1576" s="63"/>
      <c r="AH1576" s="78"/>
      <c r="AI1576" s="79"/>
      <c r="AJ1576" s="79"/>
      <c r="AK1576" s="79"/>
    </row>
    <row r="1577" spans="1:37" ht="25.05"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5.05"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5.05" customHeight="1" x14ac:dyDescent="0.25">
      <c r="A1579" s="289" t="s">
        <v>1243</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70"/>
      <c r="AE1579" s="70"/>
    </row>
    <row r="1580" spans="1:37" ht="25.05"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5.05"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5.05" customHeight="1" x14ac:dyDescent="0.25">
      <c r="A1582" s="290" t="s">
        <v>167</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1" t="s">
        <v>188</v>
      </c>
      <c r="AE1582" s="52" t="s">
        <v>8</v>
      </c>
      <c r="AF1582" s="63" t="s">
        <v>1656</v>
      </c>
      <c r="AG1582" s="63" t="s">
        <v>1657</v>
      </c>
      <c r="AH1582" s="63" t="s">
        <v>1658</v>
      </c>
      <c r="AI1582" s="74" t="s">
        <v>1659</v>
      </c>
      <c r="AJ1582" s="63"/>
      <c r="AK1582" s="74" t="s">
        <v>1660</v>
      </c>
    </row>
    <row r="1583" spans="1:37" ht="25.05" customHeight="1" x14ac:dyDescent="0.25">
      <c r="A1583" s="269" t="s">
        <v>1015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60">
        <f>'Art. 121'!Q1519</f>
        <v>0</v>
      </c>
      <c r="AE1583" s="75">
        <f t="shared" ref="AE1583:AE1594" si="322">IF(AG1583=1,AK1583,AG1583)</f>
        <v>0</v>
      </c>
      <c r="AF1583">
        <f t="shared" ref="AF1583:AF1594" si="323">AD1583/2</f>
        <v>0</v>
      </c>
      <c r="AG1583" s="63">
        <f t="shared" ref="AG1583:AG1594" si="324">IF(AND(AF1583&gt;=0,AF1583&lt;=1),1,"No aplica")</f>
        <v>1</v>
      </c>
      <c r="AH1583" s="76">
        <f t="shared" ref="AH1583:AH1594" si="325">AD1583/(AG1583*2)</f>
        <v>0</v>
      </c>
      <c r="AI1583" s="77">
        <f t="shared" ref="AI1583:AI1594" si="326">IF(AG1583=1,AG1583/$AG$1595,"No aplica")</f>
        <v>8.3333333333333329E-2</v>
      </c>
      <c r="AJ1583" s="77">
        <f t="shared" ref="AJ1583:AJ1594" si="327">AF1583*AI1583</f>
        <v>0</v>
      </c>
      <c r="AK1583" s="77">
        <f t="shared" ref="AK1583:AK1594" si="328">AJ1583*$AE$23</f>
        <v>0</v>
      </c>
    </row>
    <row r="1584" spans="1:37" ht="25.05" customHeight="1" x14ac:dyDescent="0.25">
      <c r="A1584" s="269" t="s">
        <v>1043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60">
        <f>'Art. 121'!Q1520</f>
        <v>0</v>
      </c>
      <c r="AE1584" s="75">
        <f t="shared" si="322"/>
        <v>0</v>
      </c>
      <c r="AF1584">
        <f t="shared" si="323"/>
        <v>0</v>
      </c>
      <c r="AG1584" s="63">
        <f t="shared" si="324"/>
        <v>1</v>
      </c>
      <c r="AH1584" s="76">
        <f t="shared" si="325"/>
        <v>0</v>
      </c>
      <c r="AI1584" s="77">
        <f t="shared" si="326"/>
        <v>8.3333333333333329E-2</v>
      </c>
      <c r="AJ1584" s="77">
        <f t="shared" si="327"/>
        <v>0</v>
      </c>
      <c r="AK1584" s="77">
        <f t="shared" si="328"/>
        <v>0</v>
      </c>
    </row>
    <row r="1585" spans="1:37" ht="25.05" customHeight="1" x14ac:dyDescent="0.25">
      <c r="A1585" s="269" t="s">
        <v>1244</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60">
        <f>'Art. 121'!Q1521</f>
        <v>0</v>
      </c>
      <c r="AE1585" s="75">
        <f t="shared" si="322"/>
        <v>0</v>
      </c>
      <c r="AF1585">
        <f t="shared" si="323"/>
        <v>0</v>
      </c>
      <c r="AG1585" s="63">
        <f t="shared" si="324"/>
        <v>1</v>
      </c>
      <c r="AH1585" s="76">
        <f t="shared" si="325"/>
        <v>0</v>
      </c>
      <c r="AI1585" s="77">
        <f t="shared" si="326"/>
        <v>8.3333333333333329E-2</v>
      </c>
      <c r="AJ1585" s="77">
        <f t="shared" si="327"/>
        <v>0</v>
      </c>
      <c r="AK1585" s="77">
        <f t="shared" si="328"/>
        <v>0</v>
      </c>
    </row>
    <row r="1586" spans="1:37" ht="25.05" customHeight="1" x14ac:dyDescent="0.25">
      <c r="A1586" s="269" t="s">
        <v>1245</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60">
        <f>'Art. 121'!Q1522</f>
        <v>0</v>
      </c>
      <c r="AE1586" s="75">
        <f t="shared" si="322"/>
        <v>0</v>
      </c>
      <c r="AF1586">
        <f t="shared" si="323"/>
        <v>0</v>
      </c>
      <c r="AG1586" s="63">
        <f t="shared" si="324"/>
        <v>1</v>
      </c>
      <c r="AH1586" s="76">
        <f t="shared" si="325"/>
        <v>0</v>
      </c>
      <c r="AI1586" s="77">
        <f t="shared" si="326"/>
        <v>8.3333333333333329E-2</v>
      </c>
      <c r="AJ1586" s="77">
        <f t="shared" si="327"/>
        <v>0</v>
      </c>
      <c r="AK1586" s="77">
        <f t="shared" si="328"/>
        <v>0</v>
      </c>
    </row>
    <row r="1587" spans="1:37" ht="25.05" customHeight="1" x14ac:dyDescent="0.25">
      <c r="A1587" s="274" t="s">
        <v>1246</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60">
        <f>'Art. 121'!Q1523</f>
        <v>0</v>
      </c>
      <c r="AE1587" s="75">
        <f t="shared" si="322"/>
        <v>0</v>
      </c>
      <c r="AF1587">
        <f t="shared" si="323"/>
        <v>0</v>
      </c>
      <c r="AG1587" s="63">
        <f t="shared" si="324"/>
        <v>1</v>
      </c>
      <c r="AH1587" s="76">
        <f t="shared" si="325"/>
        <v>0</v>
      </c>
      <c r="AI1587" s="77">
        <f t="shared" si="326"/>
        <v>8.3333333333333329E-2</v>
      </c>
      <c r="AJ1587" s="77">
        <f t="shared" si="327"/>
        <v>0</v>
      </c>
      <c r="AK1587" s="77">
        <f t="shared" si="328"/>
        <v>0</v>
      </c>
    </row>
    <row r="1588" spans="1:37" ht="25.05" customHeight="1" x14ac:dyDescent="0.25">
      <c r="A1588" s="274" t="s">
        <v>1247</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60">
        <f>'Art. 121'!Q1524</f>
        <v>0</v>
      </c>
      <c r="AE1588" s="75">
        <f t="shared" si="322"/>
        <v>0</v>
      </c>
      <c r="AF1588">
        <f t="shared" si="323"/>
        <v>0</v>
      </c>
      <c r="AG1588" s="63">
        <f t="shared" si="324"/>
        <v>1</v>
      </c>
      <c r="AH1588" s="76">
        <f t="shared" si="325"/>
        <v>0</v>
      </c>
      <c r="AI1588" s="77">
        <f t="shared" si="326"/>
        <v>8.3333333333333329E-2</v>
      </c>
      <c r="AJ1588" s="77">
        <f t="shared" si="327"/>
        <v>0</v>
      </c>
      <c r="AK1588" s="77">
        <f t="shared" si="328"/>
        <v>0</v>
      </c>
    </row>
    <row r="1589" spans="1:37" ht="25.05" customHeight="1" x14ac:dyDescent="0.25">
      <c r="A1589" s="269" t="s">
        <v>1248</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60">
        <f>'Art. 121'!Q1525</f>
        <v>0</v>
      </c>
      <c r="AE1589" s="75">
        <f t="shared" si="322"/>
        <v>0</v>
      </c>
      <c r="AF1589">
        <f t="shared" si="323"/>
        <v>0</v>
      </c>
      <c r="AG1589" s="63">
        <f t="shared" si="324"/>
        <v>1</v>
      </c>
      <c r="AH1589" s="76">
        <f t="shared" si="325"/>
        <v>0</v>
      </c>
      <c r="AI1589" s="77">
        <f t="shared" si="326"/>
        <v>8.3333333333333329E-2</v>
      </c>
      <c r="AJ1589" s="77">
        <f t="shared" si="327"/>
        <v>0</v>
      </c>
      <c r="AK1589" s="77">
        <f t="shared" si="328"/>
        <v>0</v>
      </c>
    </row>
    <row r="1590" spans="1:37" ht="25.05" customHeight="1" x14ac:dyDescent="0.25">
      <c r="A1590" s="269" t="s">
        <v>1249</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60">
        <f>'Art. 121'!Q1526</f>
        <v>0</v>
      </c>
      <c r="AE1590" s="75">
        <f t="shared" si="322"/>
        <v>0</v>
      </c>
      <c r="AF1590">
        <f t="shared" si="323"/>
        <v>0</v>
      </c>
      <c r="AG1590" s="63">
        <f t="shared" si="324"/>
        <v>1</v>
      </c>
      <c r="AH1590" s="76">
        <f t="shared" si="325"/>
        <v>0</v>
      </c>
      <c r="AI1590" s="77">
        <f t="shared" si="326"/>
        <v>8.3333333333333329E-2</v>
      </c>
      <c r="AJ1590" s="77">
        <f t="shared" si="327"/>
        <v>0</v>
      </c>
      <c r="AK1590" s="77">
        <f t="shared" si="328"/>
        <v>0</v>
      </c>
    </row>
    <row r="1591" spans="1:37" ht="25.05" customHeight="1" x14ac:dyDescent="0.25">
      <c r="A1591" s="269" t="s">
        <v>1250</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60">
        <f>'Art. 121'!Q1527</f>
        <v>0</v>
      </c>
      <c r="AE1591" s="75">
        <f t="shared" si="322"/>
        <v>0</v>
      </c>
      <c r="AF1591">
        <f t="shared" si="323"/>
        <v>0</v>
      </c>
      <c r="AG1591" s="63">
        <f t="shared" si="324"/>
        <v>1</v>
      </c>
      <c r="AH1591" s="76">
        <f t="shared" si="325"/>
        <v>0</v>
      </c>
      <c r="AI1591" s="77">
        <f t="shared" si="326"/>
        <v>8.3333333333333329E-2</v>
      </c>
      <c r="AJ1591" s="77">
        <f t="shared" si="327"/>
        <v>0</v>
      </c>
      <c r="AK1591" s="77">
        <f t="shared" si="328"/>
        <v>0</v>
      </c>
    </row>
    <row r="1592" spans="1:37" ht="25.05" customHeight="1" x14ac:dyDescent="0.25">
      <c r="A1592" s="269" t="s">
        <v>1251</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60">
        <f>'Art. 121'!Q1528</f>
        <v>0</v>
      </c>
      <c r="AE1592" s="75">
        <f t="shared" si="322"/>
        <v>0</v>
      </c>
      <c r="AF1592">
        <f t="shared" si="323"/>
        <v>0</v>
      </c>
      <c r="AG1592" s="63">
        <f t="shared" si="324"/>
        <v>1</v>
      </c>
      <c r="AH1592" s="76">
        <f t="shared" si="325"/>
        <v>0</v>
      </c>
      <c r="AI1592" s="77">
        <f t="shared" si="326"/>
        <v>8.3333333333333329E-2</v>
      </c>
      <c r="AJ1592" s="77">
        <f t="shared" si="327"/>
        <v>0</v>
      </c>
      <c r="AK1592" s="77">
        <f t="shared" si="328"/>
        <v>0</v>
      </c>
    </row>
    <row r="1593" spans="1:37" ht="25.05" customHeight="1" x14ac:dyDescent="0.25">
      <c r="A1593" s="269" t="s">
        <v>1252</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60">
        <f>'Art. 121'!Q1529</f>
        <v>0</v>
      </c>
      <c r="AE1593" s="75">
        <f t="shared" si="322"/>
        <v>0</v>
      </c>
      <c r="AF1593">
        <f t="shared" si="323"/>
        <v>0</v>
      </c>
      <c r="AG1593" s="63">
        <f t="shared" si="324"/>
        <v>1</v>
      </c>
      <c r="AH1593" s="76">
        <f t="shared" si="325"/>
        <v>0</v>
      </c>
      <c r="AI1593" s="77">
        <f t="shared" si="326"/>
        <v>8.3333333333333329E-2</v>
      </c>
      <c r="AJ1593" s="77">
        <f t="shared" si="327"/>
        <v>0</v>
      </c>
      <c r="AK1593" s="77">
        <f t="shared" si="328"/>
        <v>0</v>
      </c>
    </row>
    <row r="1594" spans="1:37" ht="25.05" customHeight="1" x14ac:dyDescent="0.25">
      <c r="A1594" s="274" t="s">
        <v>1253</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60">
        <f>'Art. 121'!Q1530</f>
        <v>0</v>
      </c>
      <c r="AE1594" s="75">
        <f t="shared" si="322"/>
        <v>0</v>
      </c>
      <c r="AF1594">
        <f t="shared" si="323"/>
        <v>0</v>
      </c>
      <c r="AG1594" s="63">
        <f t="shared" si="324"/>
        <v>1</v>
      </c>
      <c r="AH1594" s="76">
        <f t="shared" si="325"/>
        <v>0</v>
      </c>
      <c r="AI1594" s="77">
        <f t="shared" si="326"/>
        <v>8.3333333333333329E-2</v>
      </c>
      <c r="AJ1594" s="77">
        <f t="shared" si="327"/>
        <v>0</v>
      </c>
      <c r="AK1594" s="77">
        <f t="shared" si="328"/>
        <v>0</v>
      </c>
    </row>
    <row r="1595" spans="1:37" ht="25.05" customHeight="1" x14ac:dyDescent="0.25">
      <c r="A1595" s="286" t="s">
        <v>1807</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5">
        <f>SUM(AE1583:AE1594)</f>
        <v>0</v>
      </c>
      <c r="AF1595" s="50"/>
      <c r="AG1595" s="63">
        <f>SUM(AG1583:AG1594)</f>
        <v>12</v>
      </c>
      <c r="AH1595" s="78"/>
      <c r="AI1595" s="79"/>
      <c r="AJ1595" s="79"/>
      <c r="AK1595" s="79"/>
    </row>
    <row r="1596" spans="1:37" ht="25.05" customHeight="1" x14ac:dyDescent="0.25">
      <c r="A1596" s="287" t="s">
        <v>1808</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5">
        <f>AE1595/$AE$23*100</f>
        <v>0</v>
      </c>
      <c r="AF1596" s="50"/>
      <c r="AG1596" s="63"/>
      <c r="AH1596" s="78"/>
      <c r="AI1596" s="79"/>
      <c r="AJ1596" s="79"/>
      <c r="AK1596" s="79"/>
    </row>
    <row r="1597" spans="1:37" ht="25.05"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5.05" customHeight="1" x14ac:dyDescent="0.25">
      <c r="A1598" s="288" t="s">
        <v>197</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91" t="s">
        <v>188</v>
      </c>
      <c r="AE1598" s="92" t="s">
        <v>8</v>
      </c>
      <c r="AF1598" s="63" t="s">
        <v>1656</v>
      </c>
      <c r="AG1598" s="63" t="s">
        <v>1657</v>
      </c>
      <c r="AH1598" s="63" t="s">
        <v>1658</v>
      </c>
      <c r="AI1598" s="74" t="s">
        <v>1659</v>
      </c>
      <c r="AJ1598" s="63"/>
      <c r="AK1598" s="74" t="s">
        <v>1660</v>
      </c>
    </row>
    <row r="1599" spans="1:37" ht="25.05" customHeight="1" x14ac:dyDescent="0.25">
      <c r="A1599" s="269" t="s">
        <v>1254</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60">
        <f>'Art. 121'!Q1533</f>
        <v>0</v>
      </c>
      <c r="AE1599" s="75">
        <f>IF(AG1599=1,AK1599,AG1599)</f>
        <v>0</v>
      </c>
      <c r="AF1599">
        <f>AD1599/2</f>
        <v>0</v>
      </c>
      <c r="AG1599" s="63">
        <f>IF(AND(AF1599&gt;=0,AF1599&lt;=1),1,"No aplica")</f>
        <v>1</v>
      </c>
      <c r="AH1599" s="76">
        <f>AD1599/(AG1599*2)</f>
        <v>0</v>
      </c>
      <c r="AI1599" s="77">
        <f>IF(AG1599=1,AG1599/$AG$1604,"No aplica")</f>
        <v>0.2</v>
      </c>
      <c r="AJ1599" s="77">
        <f>AF1599*AI1599</f>
        <v>0</v>
      </c>
      <c r="AK1599" s="77">
        <f>AJ1599*$AE$23</f>
        <v>0</v>
      </c>
    </row>
    <row r="1600" spans="1:37" ht="25.05" customHeight="1" x14ac:dyDescent="0.25">
      <c r="A1600" s="269" t="s">
        <v>1255</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60">
        <f>'Art. 121'!Q1534</f>
        <v>0</v>
      </c>
      <c r="AE1600" s="75">
        <f>IF(AG1600=1,AK1600,AG1600)</f>
        <v>0</v>
      </c>
      <c r="AF1600">
        <f>AD1600/2</f>
        <v>0</v>
      </c>
      <c r="AG1600" s="63">
        <f>IF(AND(AF1600&gt;=0,AF1600&lt;=1),1,"No aplica")</f>
        <v>1</v>
      </c>
      <c r="AH1600" s="76">
        <f>AD1600/(AG1600*2)</f>
        <v>0</v>
      </c>
      <c r="AI1600" s="77">
        <f>IF(AG1600=1,AG1600/$AG$1604,"No aplica")</f>
        <v>0.2</v>
      </c>
      <c r="AJ1600" s="77">
        <f>AF1600*AI1600</f>
        <v>0</v>
      </c>
      <c r="AK1600" s="77">
        <f>AJ1600*$AE$23</f>
        <v>0</v>
      </c>
    </row>
    <row r="1601" spans="1:37" ht="25.05" customHeight="1" x14ac:dyDescent="0.25">
      <c r="A1601" s="269" t="s">
        <v>1256</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60">
        <f>'Art. 121'!Q1535</f>
        <v>0</v>
      </c>
      <c r="AE1601" s="75">
        <f>IF(AG1601=1,AK1601,AG1601)</f>
        <v>0</v>
      </c>
      <c r="AF1601">
        <f>AD1601/2</f>
        <v>0</v>
      </c>
      <c r="AG1601" s="63">
        <f>IF(AND(AF1601&gt;=0,AF1601&lt;=1),1,"No aplica")</f>
        <v>1</v>
      </c>
      <c r="AH1601" s="76">
        <f>AD1601/(AG1601*2)</f>
        <v>0</v>
      </c>
      <c r="AI1601" s="77">
        <f>IF(AG1601=1,AG1601/$AG$1604,"No aplica")</f>
        <v>0.2</v>
      </c>
      <c r="AJ1601" s="77">
        <f>AF1601*AI1601</f>
        <v>0</v>
      </c>
      <c r="AK1601" s="77">
        <f>AJ1601*$AE$23</f>
        <v>0</v>
      </c>
    </row>
    <row r="1602" spans="1:37" ht="25.05" customHeight="1" x14ac:dyDescent="0.25">
      <c r="A1602" s="269" t="s">
        <v>1257</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60">
        <f>'Art. 121'!Q1536</f>
        <v>0</v>
      </c>
      <c r="AE1602" s="75">
        <f>IF(AG1602=1,AK1602,AG1602)</f>
        <v>0</v>
      </c>
      <c r="AF1602">
        <f>AD1602/2</f>
        <v>0</v>
      </c>
      <c r="AG1602" s="63">
        <f>IF(AND(AF1602&gt;=0,AF1602&lt;=1),1,"No aplica")</f>
        <v>1</v>
      </c>
      <c r="AH1602" s="76">
        <f>AD1602/(AG1602*2)</f>
        <v>0</v>
      </c>
      <c r="AI1602" s="77">
        <f>IF(AG1602=1,AG1602/$AG$1604,"No aplica")</f>
        <v>0.2</v>
      </c>
      <c r="AJ1602" s="77">
        <f>AF1602*AI1602</f>
        <v>0</v>
      </c>
      <c r="AK1602" s="77">
        <f>AJ1602*$AE$23</f>
        <v>0</v>
      </c>
    </row>
    <row r="1603" spans="1:37" ht="25.05" customHeight="1" x14ac:dyDescent="0.25">
      <c r="A1603" s="269" t="s">
        <v>1258</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60">
        <f>'Art. 121'!Q1537</f>
        <v>0</v>
      </c>
      <c r="AE1603" s="75">
        <f>IF(AG1603=1,AK1603,AG1603)</f>
        <v>0</v>
      </c>
      <c r="AF1603">
        <f>AD1603/2</f>
        <v>0</v>
      </c>
      <c r="AG1603" s="63">
        <f>IF(AND(AF1603&gt;=0,AF1603&lt;=1),1,"No aplica")</f>
        <v>1</v>
      </c>
      <c r="AH1603" s="76">
        <f>AD1603/(AG1603*2)</f>
        <v>0</v>
      </c>
      <c r="AI1603" s="77">
        <f>IF(AG1603=1,AG1603/$AG$1604,"No aplica")</f>
        <v>0.2</v>
      </c>
      <c r="AJ1603" s="77">
        <f>AF1603*AI1603</f>
        <v>0</v>
      </c>
      <c r="AK1603" s="77">
        <f>AJ1603*$AE$23</f>
        <v>0</v>
      </c>
    </row>
    <row r="1604" spans="1:37" ht="25.05" customHeight="1" x14ac:dyDescent="0.25">
      <c r="A1604" s="286" t="s">
        <v>1809</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5">
        <f>SUM(AE1599:AE1603)</f>
        <v>0</v>
      </c>
      <c r="AF1604" s="50"/>
      <c r="AG1604" s="63">
        <f>SUM(AG1599:AG1603)</f>
        <v>5</v>
      </c>
      <c r="AH1604" s="78"/>
      <c r="AI1604" s="79"/>
      <c r="AJ1604" s="79"/>
      <c r="AK1604" s="79"/>
    </row>
    <row r="1605" spans="1:37" ht="25.05" customHeight="1" x14ac:dyDescent="0.25">
      <c r="A1605" s="287" t="s">
        <v>1810</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5">
        <f>AE1604/$AE$23*100</f>
        <v>0</v>
      </c>
      <c r="AF1605" s="50"/>
      <c r="AG1605" s="63"/>
      <c r="AH1605" s="78"/>
      <c r="AI1605" s="79"/>
      <c r="AJ1605" s="79"/>
      <c r="AK1605" s="79"/>
    </row>
    <row r="1606" spans="1:37" ht="25.05"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5.05"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5.05" customHeight="1" x14ac:dyDescent="0.25">
      <c r="A1608" s="289" t="s">
        <v>1259</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70"/>
      <c r="AE1608" s="70"/>
    </row>
    <row r="1609" spans="1:37" ht="25.05"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5.05"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5.05" customHeight="1" x14ac:dyDescent="0.25">
      <c r="A1611" s="290" t="s">
        <v>167</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1" t="s">
        <v>188</v>
      </c>
      <c r="AE1611" s="52" t="s">
        <v>8</v>
      </c>
      <c r="AF1611" s="63" t="s">
        <v>1656</v>
      </c>
      <c r="AG1611" s="63" t="s">
        <v>1657</v>
      </c>
      <c r="AH1611" s="63" t="s">
        <v>1658</v>
      </c>
      <c r="AI1611" s="74" t="s">
        <v>1659</v>
      </c>
      <c r="AJ1611" s="63"/>
      <c r="AK1611" s="74" t="s">
        <v>1660</v>
      </c>
    </row>
    <row r="1612" spans="1:37" ht="25.05" customHeight="1" x14ac:dyDescent="0.25">
      <c r="A1612" s="269" t="s">
        <v>1015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60">
        <f>'Art. 121'!Q1546</f>
        <v>3</v>
      </c>
      <c r="AE1612" s="75" t="str">
        <f t="shared" ref="AE1612:AE1621" si="329">IF(AG1612=1,AK1612,AG1612)</f>
        <v>No aplica</v>
      </c>
      <c r="AF1612">
        <f t="shared" ref="AF1612:AF1621" si="330">AD1612/2</f>
        <v>1.5</v>
      </c>
      <c r="AG1612" s="63" t="str">
        <f t="shared" ref="AG1612:AG1621" si="331">IF(AND(AF1612&gt;=0,AF1612&lt;=1),1,"No aplica")</f>
        <v>No aplica</v>
      </c>
      <c r="AH1612" s="76" t="e">
        <f t="shared" ref="AH1612:AH1621" si="332">AD1612/(AG1612*2)</f>
        <v>#VALUE!</v>
      </c>
      <c r="AI1612" s="77" t="str">
        <f t="shared" ref="AI1612:AI1621" si="333">IF(AG1612=1,AG1612/$AG$1622,"No aplica")</f>
        <v>No aplica</v>
      </c>
      <c r="AJ1612" s="77" t="e">
        <f t="shared" ref="AJ1612:AJ1621" si="334">AF1612*AI1612</f>
        <v>#VALUE!</v>
      </c>
      <c r="AK1612" s="77" t="e">
        <f t="shared" ref="AK1612:AK1621" si="335">AJ1612*$AE$23</f>
        <v>#VALUE!</v>
      </c>
    </row>
    <row r="1613" spans="1:37" ht="25.05" customHeight="1" x14ac:dyDescent="0.25">
      <c r="A1613" s="269" t="s">
        <v>1016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60">
        <f>'Art. 121'!Q1547</f>
        <v>3</v>
      </c>
      <c r="AE1613" s="75" t="str">
        <f t="shared" si="329"/>
        <v>No aplica</v>
      </c>
      <c r="AF1613">
        <f t="shared" si="330"/>
        <v>1.5</v>
      </c>
      <c r="AG1613" s="63" t="str">
        <f t="shared" si="331"/>
        <v>No aplica</v>
      </c>
      <c r="AH1613" s="76" t="e">
        <f t="shared" si="332"/>
        <v>#VALUE!</v>
      </c>
      <c r="AI1613" s="77" t="str">
        <f t="shared" si="333"/>
        <v>No aplica</v>
      </c>
      <c r="AJ1613" s="77" t="e">
        <f t="shared" si="334"/>
        <v>#VALUE!</v>
      </c>
      <c r="AK1613" s="77" t="e">
        <f t="shared" si="335"/>
        <v>#VALUE!</v>
      </c>
    </row>
    <row r="1614" spans="1:37" ht="25.05" customHeight="1" x14ac:dyDescent="0.25">
      <c r="A1614" s="269" t="s">
        <v>1260</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60">
        <f>'Art. 121'!Q1548</f>
        <v>3</v>
      </c>
      <c r="AE1614" s="75" t="str">
        <f t="shared" si="329"/>
        <v>No aplica</v>
      </c>
      <c r="AF1614">
        <f t="shared" si="330"/>
        <v>1.5</v>
      </c>
      <c r="AG1614" s="63" t="str">
        <f t="shared" si="331"/>
        <v>No aplica</v>
      </c>
      <c r="AH1614" s="76" t="e">
        <f t="shared" si="332"/>
        <v>#VALUE!</v>
      </c>
      <c r="AI1614" s="77" t="str">
        <f t="shared" si="333"/>
        <v>No aplica</v>
      </c>
      <c r="AJ1614" s="77" t="e">
        <f t="shared" si="334"/>
        <v>#VALUE!</v>
      </c>
      <c r="AK1614" s="77" t="e">
        <f t="shared" si="335"/>
        <v>#VALUE!</v>
      </c>
    </row>
    <row r="1615" spans="1:37" ht="25.05" customHeight="1" x14ac:dyDescent="0.25">
      <c r="A1615" s="269" t="s">
        <v>1261</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60">
        <f>'Art. 121'!Q1549</f>
        <v>3</v>
      </c>
      <c r="AE1615" s="75" t="str">
        <f t="shared" si="329"/>
        <v>No aplica</v>
      </c>
      <c r="AF1615">
        <f t="shared" si="330"/>
        <v>1.5</v>
      </c>
      <c r="AG1615" s="63" t="str">
        <f t="shared" si="331"/>
        <v>No aplica</v>
      </c>
      <c r="AH1615" s="76" t="e">
        <f t="shared" si="332"/>
        <v>#VALUE!</v>
      </c>
      <c r="AI1615" s="77" t="str">
        <f t="shared" si="333"/>
        <v>No aplica</v>
      </c>
      <c r="AJ1615" s="77" t="e">
        <f t="shared" si="334"/>
        <v>#VALUE!</v>
      </c>
      <c r="AK1615" s="77" t="e">
        <f t="shared" si="335"/>
        <v>#VALUE!</v>
      </c>
    </row>
    <row r="1616" spans="1:37" ht="25.05" customHeight="1" x14ac:dyDescent="0.25">
      <c r="A1616" s="274" t="s">
        <v>1262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60">
        <f>'Art. 121'!Q1550</f>
        <v>3</v>
      </c>
      <c r="AE1616" s="75" t="str">
        <f t="shared" si="329"/>
        <v>No aplica</v>
      </c>
      <c r="AF1616">
        <f t="shared" si="330"/>
        <v>1.5</v>
      </c>
      <c r="AG1616" s="63" t="str">
        <f t="shared" si="331"/>
        <v>No aplica</v>
      </c>
      <c r="AH1616" s="76" t="e">
        <f t="shared" si="332"/>
        <v>#VALUE!</v>
      </c>
      <c r="AI1616" s="77" t="str">
        <f t="shared" si="333"/>
        <v>No aplica</v>
      </c>
      <c r="AJ1616" s="77" t="e">
        <f t="shared" si="334"/>
        <v>#VALUE!</v>
      </c>
      <c r="AK1616" s="77" t="e">
        <f t="shared" si="335"/>
        <v>#VALUE!</v>
      </c>
    </row>
    <row r="1617" spans="1:37" ht="25.05" customHeight="1" x14ac:dyDescent="0.25">
      <c r="A1617" s="274" t="s">
        <v>1263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60">
        <f>'Art. 121'!Q1551</f>
        <v>3</v>
      </c>
      <c r="AE1617" s="75" t="str">
        <f t="shared" si="329"/>
        <v>No aplica</v>
      </c>
      <c r="AF1617">
        <f t="shared" si="330"/>
        <v>1.5</v>
      </c>
      <c r="AG1617" s="63" t="str">
        <f t="shared" si="331"/>
        <v>No aplica</v>
      </c>
      <c r="AH1617" s="76" t="e">
        <f t="shared" si="332"/>
        <v>#VALUE!</v>
      </c>
      <c r="AI1617" s="77" t="str">
        <f t="shared" si="333"/>
        <v>No aplica</v>
      </c>
      <c r="AJ1617" s="77" t="e">
        <f t="shared" si="334"/>
        <v>#VALUE!</v>
      </c>
      <c r="AK1617" s="77" t="e">
        <f t="shared" si="335"/>
        <v>#VALUE!</v>
      </c>
    </row>
    <row r="1618" spans="1:37" ht="25.05" customHeight="1" x14ac:dyDescent="0.25">
      <c r="A1618" s="269" t="s">
        <v>1264</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60">
        <f>'Art. 121'!Q1552</f>
        <v>3</v>
      </c>
      <c r="AE1618" s="75" t="str">
        <f t="shared" si="329"/>
        <v>No aplica</v>
      </c>
      <c r="AF1618">
        <f t="shared" si="330"/>
        <v>1.5</v>
      </c>
      <c r="AG1618" s="63" t="str">
        <f t="shared" si="331"/>
        <v>No aplica</v>
      </c>
      <c r="AH1618" s="76" t="e">
        <f t="shared" si="332"/>
        <v>#VALUE!</v>
      </c>
      <c r="AI1618" s="77" t="str">
        <f t="shared" si="333"/>
        <v>No aplica</v>
      </c>
      <c r="AJ1618" s="77" t="e">
        <f t="shared" si="334"/>
        <v>#VALUE!</v>
      </c>
      <c r="AK1618" s="77" t="e">
        <f t="shared" si="335"/>
        <v>#VALUE!</v>
      </c>
    </row>
    <row r="1619" spans="1:37" ht="25.05" customHeight="1" x14ac:dyDescent="0.25">
      <c r="A1619" s="269" t="s">
        <v>1265</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60">
        <f>'Art. 121'!Q1553</f>
        <v>3</v>
      </c>
      <c r="AE1619" s="75" t="str">
        <f t="shared" si="329"/>
        <v>No aplica</v>
      </c>
      <c r="AF1619">
        <f t="shared" si="330"/>
        <v>1.5</v>
      </c>
      <c r="AG1619" s="63" t="str">
        <f t="shared" si="331"/>
        <v>No aplica</v>
      </c>
      <c r="AH1619" s="76" t="e">
        <f t="shared" si="332"/>
        <v>#VALUE!</v>
      </c>
      <c r="AI1619" s="77" t="str">
        <f t="shared" si="333"/>
        <v>No aplica</v>
      </c>
      <c r="AJ1619" s="77" t="e">
        <f t="shared" si="334"/>
        <v>#VALUE!</v>
      </c>
      <c r="AK1619" s="77" t="e">
        <f t="shared" si="335"/>
        <v>#VALUE!</v>
      </c>
    </row>
    <row r="1620" spans="1:37" ht="25.05" customHeight="1" x14ac:dyDescent="0.25">
      <c r="A1620" s="269" t="s">
        <v>1266</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60">
        <f>'Art. 121'!Q1554</f>
        <v>3</v>
      </c>
      <c r="AE1620" s="75" t="str">
        <f t="shared" si="329"/>
        <v>No aplica</v>
      </c>
      <c r="AF1620">
        <f t="shared" si="330"/>
        <v>1.5</v>
      </c>
      <c r="AG1620" s="63" t="str">
        <f t="shared" si="331"/>
        <v>No aplica</v>
      </c>
      <c r="AH1620" s="76" t="e">
        <f t="shared" si="332"/>
        <v>#VALUE!</v>
      </c>
      <c r="AI1620" s="77" t="str">
        <f t="shared" si="333"/>
        <v>No aplica</v>
      </c>
      <c r="AJ1620" s="77" t="e">
        <f t="shared" si="334"/>
        <v>#VALUE!</v>
      </c>
      <c r="AK1620" s="77" t="e">
        <f t="shared" si="335"/>
        <v>#VALUE!</v>
      </c>
    </row>
    <row r="1621" spans="1:37" ht="25.05" customHeight="1" x14ac:dyDescent="0.25">
      <c r="A1621" s="269" t="s">
        <v>1267</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60">
        <f>'Art. 121'!Q1555</f>
        <v>3</v>
      </c>
      <c r="AE1621" s="75" t="str">
        <f t="shared" si="329"/>
        <v>No aplica</v>
      </c>
      <c r="AF1621">
        <f t="shared" si="330"/>
        <v>1.5</v>
      </c>
      <c r="AG1621" s="63" t="str">
        <f t="shared" si="331"/>
        <v>No aplica</v>
      </c>
      <c r="AH1621" s="76" t="e">
        <f t="shared" si="332"/>
        <v>#VALUE!</v>
      </c>
      <c r="AI1621" s="77" t="str">
        <f t="shared" si="333"/>
        <v>No aplica</v>
      </c>
      <c r="AJ1621" s="77" t="e">
        <f t="shared" si="334"/>
        <v>#VALUE!</v>
      </c>
      <c r="AK1621" s="77" t="e">
        <f t="shared" si="335"/>
        <v>#VALUE!</v>
      </c>
    </row>
    <row r="1622" spans="1:37" ht="25.05" customHeight="1" x14ac:dyDescent="0.25">
      <c r="A1622" s="286" t="s">
        <v>1811</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5">
        <f>SUM(AE1612:AE1621)</f>
        <v>0</v>
      </c>
      <c r="AF1622" s="50"/>
      <c r="AG1622" s="63">
        <f>SUM(AG1612:AG1621)</f>
        <v>0</v>
      </c>
      <c r="AH1622" s="78"/>
      <c r="AI1622" s="79"/>
      <c r="AJ1622" s="79"/>
      <c r="AK1622" s="79"/>
    </row>
    <row r="1623" spans="1:37" ht="25.05" customHeight="1" x14ac:dyDescent="0.25">
      <c r="A1623" s="287" t="s">
        <v>1812</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5">
        <f>AE1622/$AE$23*100</f>
        <v>0</v>
      </c>
      <c r="AF1623" s="50"/>
      <c r="AG1623" s="63"/>
      <c r="AH1623" s="78"/>
      <c r="AI1623" s="79"/>
      <c r="AJ1623" s="79"/>
      <c r="AK1623" s="79"/>
    </row>
    <row r="1624" spans="1:37" ht="25.05"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5.05" customHeight="1" x14ac:dyDescent="0.25">
      <c r="A1625" s="288" t="s">
        <v>197</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91" t="s">
        <v>188</v>
      </c>
      <c r="AE1625" s="92" t="s">
        <v>8</v>
      </c>
      <c r="AF1625" s="63" t="s">
        <v>1656</v>
      </c>
      <c r="AG1625" s="63" t="s">
        <v>1657</v>
      </c>
      <c r="AH1625" s="63" t="s">
        <v>1658</v>
      </c>
      <c r="AI1625" s="74" t="s">
        <v>1659</v>
      </c>
      <c r="AJ1625" s="63"/>
      <c r="AK1625" s="74" t="s">
        <v>1660</v>
      </c>
    </row>
    <row r="1626" spans="1:37" ht="25.05" customHeight="1" x14ac:dyDescent="0.25">
      <c r="A1626" s="269" t="s">
        <v>1037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60">
        <f>'Art. 121'!Q1558</f>
        <v>3</v>
      </c>
      <c r="AE1626" s="75" t="str">
        <f>IF(AG1626=1,AK1626,AG1626)</f>
        <v>No aplica</v>
      </c>
      <c r="AF1626">
        <f>AD1626/2</f>
        <v>1.5</v>
      </c>
      <c r="AG1626" s="63" t="str">
        <f>IF(AND(AF1626&gt;=0,AF1626&lt;=1),1,"No aplica")</f>
        <v>No aplica</v>
      </c>
      <c r="AH1626" s="76" t="e">
        <f>AD1626/(AG1626*2)</f>
        <v>#VALUE!</v>
      </c>
      <c r="AI1626" s="77" t="str">
        <f>IF(AG1626=1,AG1626/$AG$1631,"No aplica")</f>
        <v>No aplica</v>
      </c>
      <c r="AJ1626" s="77" t="e">
        <f>AF1626*AI1626</f>
        <v>#VALUE!</v>
      </c>
      <c r="AK1626" s="77" t="e">
        <f>AJ1626*$AE$23</f>
        <v>#VALUE!</v>
      </c>
    </row>
    <row r="1627" spans="1:37" ht="25.05" customHeight="1" x14ac:dyDescent="0.25">
      <c r="A1627" s="269" t="s">
        <v>1038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60">
        <f>'Art. 121'!Q1559</f>
        <v>3</v>
      </c>
      <c r="AE1627" s="75" t="str">
        <f>IF(AG1627=1,AK1627,AG1627)</f>
        <v>No aplica</v>
      </c>
      <c r="AF1627">
        <f>AD1627/2</f>
        <v>1.5</v>
      </c>
      <c r="AG1627" s="63" t="str">
        <f>IF(AND(AF1627&gt;=0,AF1627&lt;=1),1,"No aplica")</f>
        <v>No aplica</v>
      </c>
      <c r="AH1627" s="76" t="e">
        <f>AD1627/(AG1627*2)</f>
        <v>#VALUE!</v>
      </c>
      <c r="AI1627" s="77" t="str">
        <f>IF(AG1627=1,AG1627/$AG$1631,"No aplica")</f>
        <v>No aplica</v>
      </c>
      <c r="AJ1627" s="77" t="e">
        <f>AF1627*AI1627</f>
        <v>#VALUE!</v>
      </c>
      <c r="AK1627" s="77" t="e">
        <f>AJ1627*$AE$23</f>
        <v>#VALUE!</v>
      </c>
    </row>
    <row r="1628" spans="1:37" ht="25.05" customHeight="1" x14ac:dyDescent="0.25">
      <c r="A1628" s="269" t="s">
        <v>1039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60">
        <f>'Art. 121'!Q1560</f>
        <v>3</v>
      </c>
      <c r="AE1628" s="75" t="str">
        <f>IF(AG1628=1,AK1628,AG1628)</f>
        <v>No aplica</v>
      </c>
      <c r="AF1628">
        <f>AD1628/2</f>
        <v>1.5</v>
      </c>
      <c r="AG1628" s="63" t="str">
        <f>IF(AND(AF1628&gt;=0,AF1628&lt;=1),1,"No aplica")</f>
        <v>No aplica</v>
      </c>
      <c r="AH1628" s="76" t="e">
        <f>AD1628/(AG1628*2)</f>
        <v>#VALUE!</v>
      </c>
      <c r="AI1628" s="77" t="str">
        <f>IF(AG1628=1,AG1628/$AG$1631,"No aplica")</f>
        <v>No aplica</v>
      </c>
      <c r="AJ1628" s="77" t="e">
        <f>AF1628*AI1628</f>
        <v>#VALUE!</v>
      </c>
      <c r="AK1628" s="77" t="e">
        <f>AJ1628*$AE$23</f>
        <v>#VALUE!</v>
      </c>
    </row>
    <row r="1629" spans="1:37" ht="25.05" customHeight="1" x14ac:dyDescent="0.25">
      <c r="A1629" s="269" t="s">
        <v>1040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60">
        <f>'Art. 121'!Q1561</f>
        <v>3</v>
      </c>
      <c r="AE1629" s="75" t="str">
        <f>IF(AG1629=1,AK1629,AG1629)</f>
        <v>No aplica</v>
      </c>
      <c r="AF1629">
        <f>AD1629/2</f>
        <v>1.5</v>
      </c>
      <c r="AG1629" s="63" t="str">
        <f>IF(AND(AF1629&gt;=0,AF1629&lt;=1),1,"No aplica")</f>
        <v>No aplica</v>
      </c>
      <c r="AH1629" s="76" t="e">
        <f>AD1629/(AG1629*2)</f>
        <v>#VALUE!</v>
      </c>
      <c r="AI1629" s="77" t="str">
        <f>IF(AG1629=1,AG1629/$AG$1631,"No aplica")</f>
        <v>No aplica</v>
      </c>
      <c r="AJ1629" s="77" t="e">
        <f>AF1629*AI1629</f>
        <v>#VALUE!</v>
      </c>
      <c r="AK1629" s="77" t="e">
        <f>AJ1629*$AE$23</f>
        <v>#VALUE!</v>
      </c>
    </row>
    <row r="1630" spans="1:37" ht="25.05" customHeight="1" x14ac:dyDescent="0.25">
      <c r="A1630" s="269" t="s">
        <v>1268</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60">
        <f>'Art. 121'!Q1562</f>
        <v>3</v>
      </c>
      <c r="AE1630" s="75" t="str">
        <f>IF(AG1630=1,AK1630,AG1630)</f>
        <v>No aplica</v>
      </c>
      <c r="AF1630">
        <f>AD1630/2</f>
        <v>1.5</v>
      </c>
      <c r="AG1630" s="63" t="str">
        <f>IF(AND(AF1630&gt;=0,AF1630&lt;=1),1,"No aplica")</f>
        <v>No aplica</v>
      </c>
      <c r="AH1630" s="76" t="e">
        <f>AD1630/(AG1630*2)</f>
        <v>#VALUE!</v>
      </c>
      <c r="AI1630" s="77" t="str">
        <f>IF(AG1630=1,AG1630/$AG$1631,"No aplica")</f>
        <v>No aplica</v>
      </c>
      <c r="AJ1630" s="77" t="e">
        <f>AF1630*AI1630</f>
        <v>#VALUE!</v>
      </c>
      <c r="AK1630" s="77" t="e">
        <f>AJ1630*$AE$23</f>
        <v>#VALUE!</v>
      </c>
    </row>
    <row r="1631" spans="1:37" ht="25.05" customHeight="1" x14ac:dyDescent="0.25">
      <c r="A1631" s="286" t="s">
        <v>1813</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5">
        <f>SUM(AE1626:AE1630)</f>
        <v>0</v>
      </c>
      <c r="AF1631" s="50"/>
      <c r="AG1631" s="63">
        <f>SUM(AG1626:AG1630)</f>
        <v>0</v>
      </c>
      <c r="AH1631" s="78"/>
      <c r="AI1631" s="79"/>
      <c r="AJ1631" s="79"/>
      <c r="AK1631" s="79"/>
    </row>
    <row r="1632" spans="1:37" ht="25.05" customHeight="1" x14ac:dyDescent="0.25">
      <c r="A1632" s="287" t="s">
        <v>1814</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5">
        <f>AE1631/$AE$23*100</f>
        <v>0</v>
      </c>
      <c r="AF1632" s="50"/>
      <c r="AG1632" s="63"/>
      <c r="AH1632" s="78"/>
      <c r="AI1632" s="79"/>
      <c r="AJ1632" s="79"/>
      <c r="AK1632" s="79"/>
    </row>
    <row r="1633" spans="1:37" ht="25.05"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5.05"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5.05" customHeight="1" x14ac:dyDescent="0.25">
      <c r="A1635" s="289" t="s">
        <v>1269</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70"/>
      <c r="AE1635" s="70"/>
    </row>
    <row r="1636" spans="1:37" ht="25.05"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5.05"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5.05" customHeight="1" x14ac:dyDescent="0.25">
      <c r="A1638" s="290" t="s">
        <v>167</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1" t="s">
        <v>188</v>
      </c>
      <c r="AE1638" s="52" t="s">
        <v>8</v>
      </c>
      <c r="AF1638" s="63" t="s">
        <v>1656</v>
      </c>
      <c r="AG1638" s="63" t="s">
        <v>1657</v>
      </c>
      <c r="AH1638" s="63" t="s">
        <v>1658</v>
      </c>
      <c r="AI1638" s="74" t="s">
        <v>1659</v>
      </c>
      <c r="AJ1638" s="63"/>
      <c r="AK1638" s="74" t="s">
        <v>1660</v>
      </c>
    </row>
    <row r="1639" spans="1:37" ht="25.05" customHeight="1" x14ac:dyDescent="0.25">
      <c r="A1639" s="269" t="s">
        <v>1015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60">
        <f>'Art. 121'!Q1571</f>
        <v>0</v>
      </c>
      <c r="AE1639" s="75">
        <f t="shared" ref="AE1639:AE1664" si="336">IF(AG1639=1,AK1639,AG1639)</f>
        <v>0</v>
      </c>
      <c r="AF1639">
        <f t="shared" ref="AF1639:AF1664" si="337">AD1639/2</f>
        <v>0</v>
      </c>
      <c r="AG1639" s="63">
        <f t="shared" ref="AG1639:AG1664" si="338">IF(AND(AF1639&gt;=0,AF1639&lt;=1),1,"No aplica")</f>
        <v>1</v>
      </c>
      <c r="AH1639" s="76">
        <f t="shared" ref="AH1639:AH1664" si="339">AD1639/(AG1639*2)</f>
        <v>0</v>
      </c>
      <c r="AI1639" s="77">
        <f t="shared" ref="AI1639:AI1664" si="340">IF(AG1639=1,AG1639/$AG$1665,"No aplica")</f>
        <v>3.8461538461538464E-2</v>
      </c>
      <c r="AJ1639" s="77">
        <f t="shared" ref="AJ1639:AJ1664" si="341">AF1639*AI1639</f>
        <v>0</v>
      </c>
      <c r="AK1639" s="77">
        <f t="shared" ref="AK1639:AK1664" si="342">AJ1639*$AE$23</f>
        <v>0</v>
      </c>
    </row>
    <row r="1640" spans="1:37" ht="25.05" customHeight="1" x14ac:dyDescent="0.25">
      <c r="A1640" s="269" t="s">
        <v>1016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60">
        <f>'Art. 121'!Q1572</f>
        <v>0</v>
      </c>
      <c r="AE1640" s="75">
        <f t="shared" si="336"/>
        <v>0</v>
      </c>
      <c r="AF1640">
        <f t="shared" si="337"/>
        <v>0</v>
      </c>
      <c r="AG1640" s="63">
        <f t="shared" si="338"/>
        <v>1</v>
      </c>
      <c r="AH1640" s="76">
        <f t="shared" si="339"/>
        <v>0</v>
      </c>
      <c r="AI1640" s="77">
        <f t="shared" si="340"/>
        <v>3.8461538461538464E-2</v>
      </c>
      <c r="AJ1640" s="77">
        <f t="shared" si="341"/>
        <v>0</v>
      </c>
      <c r="AK1640" s="77">
        <f t="shared" si="342"/>
        <v>0</v>
      </c>
    </row>
    <row r="1641" spans="1:37" ht="25.05" customHeight="1" x14ac:dyDescent="0.25">
      <c r="A1641" s="269" t="s">
        <v>1270</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60">
        <f>'Art. 121'!Q1573</f>
        <v>0</v>
      </c>
      <c r="AE1641" s="75">
        <f t="shared" si="336"/>
        <v>0</v>
      </c>
      <c r="AF1641">
        <f t="shared" si="337"/>
        <v>0</v>
      </c>
      <c r="AG1641" s="63">
        <f t="shared" si="338"/>
        <v>1</v>
      </c>
      <c r="AH1641" s="76">
        <f t="shared" si="339"/>
        <v>0</v>
      </c>
      <c r="AI1641" s="77">
        <f t="shared" si="340"/>
        <v>3.8461538461538464E-2</v>
      </c>
      <c r="AJ1641" s="77">
        <f t="shared" si="341"/>
        <v>0</v>
      </c>
      <c r="AK1641" s="77">
        <f t="shared" si="342"/>
        <v>0</v>
      </c>
    </row>
    <row r="1642" spans="1:37" ht="25.05" customHeight="1" x14ac:dyDescent="0.25">
      <c r="A1642" s="269" t="s">
        <v>1271</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60">
        <f>'Art. 121'!Q1574</f>
        <v>0</v>
      </c>
      <c r="AE1642" s="75">
        <f t="shared" si="336"/>
        <v>0</v>
      </c>
      <c r="AF1642">
        <f t="shared" si="337"/>
        <v>0</v>
      </c>
      <c r="AG1642" s="63">
        <f t="shared" si="338"/>
        <v>1</v>
      </c>
      <c r="AH1642" s="76">
        <f t="shared" si="339"/>
        <v>0</v>
      </c>
      <c r="AI1642" s="77">
        <f t="shared" si="340"/>
        <v>3.8461538461538464E-2</v>
      </c>
      <c r="AJ1642" s="77">
        <f t="shared" si="341"/>
        <v>0</v>
      </c>
      <c r="AK1642" s="77">
        <f t="shared" si="342"/>
        <v>0</v>
      </c>
    </row>
    <row r="1643" spans="1:37" ht="25.05" customHeight="1" x14ac:dyDescent="0.25">
      <c r="A1643" s="274" t="s">
        <v>1272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60">
        <f>'Art. 121'!Q1575</f>
        <v>0</v>
      </c>
      <c r="AE1643" s="75">
        <f t="shared" si="336"/>
        <v>0</v>
      </c>
      <c r="AF1643">
        <f t="shared" si="337"/>
        <v>0</v>
      </c>
      <c r="AG1643" s="63">
        <f t="shared" si="338"/>
        <v>1</v>
      </c>
      <c r="AH1643" s="76">
        <f t="shared" si="339"/>
        <v>0</v>
      </c>
      <c r="AI1643" s="77">
        <f t="shared" si="340"/>
        <v>3.8461538461538464E-2</v>
      </c>
      <c r="AJ1643" s="77">
        <f t="shared" si="341"/>
        <v>0</v>
      </c>
      <c r="AK1643" s="77">
        <f t="shared" si="342"/>
        <v>0</v>
      </c>
    </row>
    <row r="1644" spans="1:37" ht="25.05" customHeight="1" x14ac:dyDescent="0.25">
      <c r="A1644" s="274" t="s">
        <v>1273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60">
        <f>'Art. 121'!Q1576</f>
        <v>0</v>
      </c>
      <c r="AE1644" s="75">
        <f t="shared" si="336"/>
        <v>0</v>
      </c>
      <c r="AF1644">
        <f t="shared" si="337"/>
        <v>0</v>
      </c>
      <c r="AG1644" s="63">
        <f t="shared" si="338"/>
        <v>1</v>
      </c>
      <c r="AH1644" s="76">
        <f t="shared" si="339"/>
        <v>0</v>
      </c>
      <c r="AI1644" s="77">
        <f t="shared" si="340"/>
        <v>3.8461538461538464E-2</v>
      </c>
      <c r="AJ1644" s="77">
        <f t="shared" si="341"/>
        <v>0</v>
      </c>
      <c r="AK1644" s="77">
        <f t="shared" si="342"/>
        <v>0</v>
      </c>
    </row>
    <row r="1645" spans="1:37" ht="25.05" customHeight="1" x14ac:dyDescent="0.25">
      <c r="A1645" s="269" t="s">
        <v>1274</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60">
        <f>'Art. 121'!Q1577</f>
        <v>0</v>
      </c>
      <c r="AE1645" s="75">
        <f t="shared" si="336"/>
        <v>0</v>
      </c>
      <c r="AF1645">
        <f t="shared" si="337"/>
        <v>0</v>
      </c>
      <c r="AG1645" s="63">
        <f t="shared" si="338"/>
        <v>1</v>
      </c>
      <c r="AH1645" s="76">
        <f t="shared" si="339"/>
        <v>0</v>
      </c>
      <c r="AI1645" s="77">
        <f t="shared" si="340"/>
        <v>3.8461538461538464E-2</v>
      </c>
      <c r="AJ1645" s="77">
        <f t="shared" si="341"/>
        <v>0</v>
      </c>
      <c r="AK1645" s="77">
        <f t="shared" si="342"/>
        <v>0</v>
      </c>
    </row>
    <row r="1646" spans="1:37" ht="25.05" customHeight="1" x14ac:dyDescent="0.25">
      <c r="A1646" s="269" t="s">
        <v>1275</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60">
        <f>'Art. 121'!Q1578</f>
        <v>0</v>
      </c>
      <c r="AE1646" s="75">
        <f t="shared" si="336"/>
        <v>0</v>
      </c>
      <c r="AF1646">
        <f t="shared" si="337"/>
        <v>0</v>
      </c>
      <c r="AG1646" s="63">
        <f t="shared" si="338"/>
        <v>1</v>
      </c>
      <c r="AH1646" s="76">
        <f t="shared" si="339"/>
        <v>0</v>
      </c>
      <c r="AI1646" s="77">
        <f t="shared" si="340"/>
        <v>3.8461538461538464E-2</v>
      </c>
      <c r="AJ1646" s="77">
        <f t="shared" si="341"/>
        <v>0</v>
      </c>
      <c r="AK1646" s="77">
        <f t="shared" si="342"/>
        <v>0</v>
      </c>
    </row>
    <row r="1647" spans="1:37" ht="25.05" customHeight="1" x14ac:dyDescent="0.25">
      <c r="A1647" s="269" t="s">
        <v>1276</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60">
        <f>'Art. 121'!Q1579</f>
        <v>0</v>
      </c>
      <c r="AE1647" s="75">
        <f t="shared" si="336"/>
        <v>0</v>
      </c>
      <c r="AF1647">
        <f t="shared" si="337"/>
        <v>0</v>
      </c>
      <c r="AG1647" s="63">
        <f t="shared" si="338"/>
        <v>1</v>
      </c>
      <c r="AH1647" s="76">
        <f t="shared" si="339"/>
        <v>0</v>
      </c>
      <c r="AI1647" s="77">
        <f t="shared" si="340"/>
        <v>3.8461538461538464E-2</v>
      </c>
      <c r="AJ1647" s="77">
        <f t="shared" si="341"/>
        <v>0</v>
      </c>
      <c r="AK1647" s="77">
        <f t="shared" si="342"/>
        <v>0</v>
      </c>
    </row>
    <row r="1648" spans="1:37" ht="25.05" customHeight="1" x14ac:dyDescent="0.25">
      <c r="A1648" s="269" t="s">
        <v>1277</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60">
        <f>'Art. 121'!Q1580</f>
        <v>0</v>
      </c>
      <c r="AE1648" s="75">
        <f t="shared" si="336"/>
        <v>0</v>
      </c>
      <c r="AF1648">
        <f t="shared" si="337"/>
        <v>0</v>
      </c>
      <c r="AG1648" s="63">
        <f t="shared" si="338"/>
        <v>1</v>
      </c>
      <c r="AH1648" s="76">
        <f t="shared" si="339"/>
        <v>0</v>
      </c>
      <c r="AI1648" s="77">
        <f t="shared" si="340"/>
        <v>3.8461538461538464E-2</v>
      </c>
      <c r="AJ1648" s="77">
        <f t="shared" si="341"/>
        <v>0</v>
      </c>
      <c r="AK1648" s="77">
        <f t="shared" si="342"/>
        <v>0</v>
      </c>
    </row>
    <row r="1649" spans="1:37" ht="25.05" customHeight="1" x14ac:dyDescent="0.25">
      <c r="A1649" s="269" t="s">
        <v>1278</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60">
        <f>'Art. 121'!Q1581</f>
        <v>0</v>
      </c>
      <c r="AE1649" s="75">
        <f t="shared" si="336"/>
        <v>0</v>
      </c>
      <c r="AF1649">
        <f t="shared" si="337"/>
        <v>0</v>
      </c>
      <c r="AG1649" s="63">
        <f t="shared" si="338"/>
        <v>1</v>
      </c>
      <c r="AH1649" s="76">
        <f t="shared" si="339"/>
        <v>0</v>
      </c>
      <c r="AI1649" s="77">
        <f t="shared" si="340"/>
        <v>3.8461538461538464E-2</v>
      </c>
      <c r="AJ1649" s="77">
        <f t="shared" si="341"/>
        <v>0</v>
      </c>
      <c r="AK1649" s="77">
        <f t="shared" si="342"/>
        <v>0</v>
      </c>
    </row>
    <row r="1650" spans="1:37" ht="25.05" customHeight="1" x14ac:dyDescent="0.25">
      <c r="A1650" s="274" t="s">
        <v>1279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60">
        <f>'Art. 121'!Q1582</f>
        <v>0</v>
      </c>
      <c r="AE1650" s="75">
        <f t="shared" si="336"/>
        <v>0</v>
      </c>
      <c r="AF1650">
        <f t="shared" si="337"/>
        <v>0</v>
      </c>
      <c r="AG1650" s="63">
        <f t="shared" si="338"/>
        <v>1</v>
      </c>
      <c r="AH1650" s="76">
        <f t="shared" si="339"/>
        <v>0</v>
      </c>
      <c r="AI1650" s="77">
        <f t="shared" si="340"/>
        <v>3.8461538461538464E-2</v>
      </c>
      <c r="AJ1650" s="77">
        <f t="shared" si="341"/>
        <v>0</v>
      </c>
      <c r="AK1650" s="77">
        <f t="shared" si="342"/>
        <v>0</v>
      </c>
    </row>
    <row r="1651" spans="1:37" ht="25.05" customHeight="1" x14ac:dyDescent="0.25">
      <c r="A1651" s="274" t="s">
        <v>1280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60">
        <f>'Art. 121'!Q1583</f>
        <v>0</v>
      </c>
      <c r="AE1651" s="75">
        <f t="shared" si="336"/>
        <v>0</v>
      </c>
      <c r="AF1651">
        <f t="shared" si="337"/>
        <v>0</v>
      </c>
      <c r="AG1651" s="63">
        <f t="shared" si="338"/>
        <v>1</v>
      </c>
      <c r="AH1651" s="76">
        <f t="shared" si="339"/>
        <v>0</v>
      </c>
      <c r="AI1651" s="77">
        <f t="shared" si="340"/>
        <v>3.8461538461538464E-2</v>
      </c>
      <c r="AJ1651" s="77">
        <f t="shared" si="341"/>
        <v>0</v>
      </c>
      <c r="AK1651" s="77">
        <f t="shared" si="342"/>
        <v>0</v>
      </c>
    </row>
    <row r="1652" spans="1:37" ht="25.05" customHeight="1" x14ac:dyDescent="0.25">
      <c r="A1652" s="269" t="s">
        <v>1281</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60">
        <f>'Art. 121'!Q1584</f>
        <v>0</v>
      </c>
      <c r="AE1652" s="75">
        <f t="shared" si="336"/>
        <v>0</v>
      </c>
      <c r="AF1652">
        <f t="shared" si="337"/>
        <v>0</v>
      </c>
      <c r="AG1652" s="63">
        <f t="shared" si="338"/>
        <v>1</v>
      </c>
      <c r="AH1652" s="76">
        <f t="shared" si="339"/>
        <v>0</v>
      </c>
      <c r="AI1652" s="77">
        <f t="shared" si="340"/>
        <v>3.8461538461538464E-2</v>
      </c>
      <c r="AJ1652" s="77">
        <f t="shared" si="341"/>
        <v>0</v>
      </c>
      <c r="AK1652" s="77">
        <f t="shared" si="342"/>
        <v>0</v>
      </c>
    </row>
    <row r="1653" spans="1:37" ht="25.05" customHeight="1" x14ac:dyDescent="0.25">
      <c r="A1653" s="269" t="s">
        <v>1282</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60">
        <f>'Art. 121'!Q1585</f>
        <v>0</v>
      </c>
      <c r="AE1653" s="75">
        <f t="shared" si="336"/>
        <v>0</v>
      </c>
      <c r="AF1653">
        <f t="shared" si="337"/>
        <v>0</v>
      </c>
      <c r="AG1653" s="63">
        <f t="shared" si="338"/>
        <v>1</v>
      </c>
      <c r="AH1653" s="76">
        <f t="shared" si="339"/>
        <v>0</v>
      </c>
      <c r="AI1653" s="77">
        <f t="shared" si="340"/>
        <v>3.8461538461538464E-2</v>
      </c>
      <c r="AJ1653" s="77">
        <f t="shared" si="341"/>
        <v>0</v>
      </c>
      <c r="AK1653" s="77">
        <f t="shared" si="342"/>
        <v>0</v>
      </c>
    </row>
    <row r="1654" spans="1:37" ht="25.05" customHeight="1" x14ac:dyDescent="0.25">
      <c r="A1654" s="269" t="s">
        <v>1283</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60">
        <f>'Art. 121'!Q1586</f>
        <v>0</v>
      </c>
      <c r="AE1654" s="75">
        <f t="shared" si="336"/>
        <v>0</v>
      </c>
      <c r="AF1654">
        <f t="shared" si="337"/>
        <v>0</v>
      </c>
      <c r="AG1654" s="63">
        <f t="shared" si="338"/>
        <v>1</v>
      </c>
      <c r="AH1654" s="76">
        <f t="shared" si="339"/>
        <v>0</v>
      </c>
      <c r="AI1654" s="77">
        <f t="shared" si="340"/>
        <v>3.8461538461538464E-2</v>
      </c>
      <c r="AJ1654" s="77">
        <f t="shared" si="341"/>
        <v>0</v>
      </c>
      <c r="AK1654" s="77">
        <f t="shared" si="342"/>
        <v>0</v>
      </c>
    </row>
    <row r="1655" spans="1:37" ht="25.05" customHeight="1" x14ac:dyDescent="0.25">
      <c r="A1655" s="274" t="s">
        <v>1284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60">
        <f>'Art. 121'!Q1587</f>
        <v>0</v>
      </c>
      <c r="AE1655" s="75">
        <f t="shared" si="336"/>
        <v>0</v>
      </c>
      <c r="AF1655">
        <f t="shared" si="337"/>
        <v>0</v>
      </c>
      <c r="AG1655" s="63">
        <f t="shared" si="338"/>
        <v>1</v>
      </c>
      <c r="AH1655" s="76">
        <f t="shared" si="339"/>
        <v>0</v>
      </c>
      <c r="AI1655" s="77">
        <f t="shared" si="340"/>
        <v>3.8461538461538464E-2</v>
      </c>
      <c r="AJ1655" s="77">
        <f t="shared" si="341"/>
        <v>0</v>
      </c>
      <c r="AK1655" s="77">
        <f t="shared" si="342"/>
        <v>0</v>
      </c>
    </row>
    <row r="1656" spans="1:37" ht="25.05" customHeight="1" x14ac:dyDescent="0.25">
      <c r="A1656" s="269" t="s">
        <v>1285</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60">
        <f>'Art. 121'!Q1588</f>
        <v>0</v>
      </c>
      <c r="AE1656" s="75">
        <f t="shared" si="336"/>
        <v>0</v>
      </c>
      <c r="AF1656">
        <f t="shared" si="337"/>
        <v>0</v>
      </c>
      <c r="AG1656" s="63">
        <f t="shared" si="338"/>
        <v>1</v>
      </c>
      <c r="AH1656" s="76">
        <f t="shared" si="339"/>
        <v>0</v>
      </c>
      <c r="AI1656" s="77">
        <f t="shared" si="340"/>
        <v>3.8461538461538464E-2</v>
      </c>
      <c r="AJ1656" s="77">
        <f t="shared" si="341"/>
        <v>0</v>
      </c>
      <c r="AK1656" s="77">
        <f t="shared" si="342"/>
        <v>0</v>
      </c>
    </row>
    <row r="1657" spans="1:37" ht="25.05" customHeight="1" x14ac:dyDescent="0.25">
      <c r="A1657" s="269" t="s">
        <v>1286</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60">
        <f>'Art. 121'!Q1589</f>
        <v>0</v>
      </c>
      <c r="AE1657" s="75">
        <f t="shared" si="336"/>
        <v>0</v>
      </c>
      <c r="AF1657">
        <f t="shared" si="337"/>
        <v>0</v>
      </c>
      <c r="AG1657" s="63">
        <f t="shared" si="338"/>
        <v>1</v>
      </c>
      <c r="AH1657" s="76">
        <f t="shared" si="339"/>
        <v>0</v>
      </c>
      <c r="AI1657" s="77">
        <f t="shared" si="340"/>
        <v>3.8461538461538464E-2</v>
      </c>
      <c r="AJ1657" s="77">
        <f t="shared" si="341"/>
        <v>0</v>
      </c>
      <c r="AK1657" s="77">
        <f t="shared" si="342"/>
        <v>0</v>
      </c>
    </row>
    <row r="1658" spans="1:37" ht="25.05" customHeight="1" x14ac:dyDescent="0.25">
      <c r="A1658" s="269" t="s">
        <v>1287</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60">
        <f>'Art. 121'!Q1590</f>
        <v>0</v>
      </c>
      <c r="AE1658" s="75">
        <f t="shared" si="336"/>
        <v>0</v>
      </c>
      <c r="AF1658">
        <f t="shared" si="337"/>
        <v>0</v>
      </c>
      <c r="AG1658" s="63">
        <f t="shared" si="338"/>
        <v>1</v>
      </c>
      <c r="AH1658" s="76">
        <f t="shared" si="339"/>
        <v>0</v>
      </c>
      <c r="AI1658" s="77">
        <f t="shared" si="340"/>
        <v>3.8461538461538464E-2</v>
      </c>
      <c r="AJ1658" s="77">
        <f t="shared" si="341"/>
        <v>0</v>
      </c>
      <c r="AK1658" s="77">
        <f t="shared" si="342"/>
        <v>0</v>
      </c>
    </row>
    <row r="1659" spans="1:37" ht="25.05" customHeight="1" x14ac:dyDescent="0.25">
      <c r="A1659" s="269" t="s">
        <v>1288</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60">
        <f>'Art. 121'!Q1591</f>
        <v>0</v>
      </c>
      <c r="AE1659" s="75">
        <f t="shared" si="336"/>
        <v>0</v>
      </c>
      <c r="AF1659">
        <f t="shared" si="337"/>
        <v>0</v>
      </c>
      <c r="AG1659" s="63">
        <f t="shared" si="338"/>
        <v>1</v>
      </c>
      <c r="AH1659" s="76">
        <f t="shared" si="339"/>
        <v>0</v>
      </c>
      <c r="AI1659" s="77">
        <f t="shared" si="340"/>
        <v>3.8461538461538464E-2</v>
      </c>
      <c r="AJ1659" s="77">
        <f t="shared" si="341"/>
        <v>0</v>
      </c>
      <c r="AK1659" s="77">
        <f t="shared" si="342"/>
        <v>0</v>
      </c>
    </row>
    <row r="1660" spans="1:37" ht="25.05" customHeight="1" x14ac:dyDescent="0.25">
      <c r="A1660" s="274" t="s">
        <v>1289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60">
        <f>'Art. 121'!Q1592</f>
        <v>0</v>
      </c>
      <c r="AE1660" s="75">
        <f t="shared" si="336"/>
        <v>0</v>
      </c>
      <c r="AF1660">
        <f t="shared" si="337"/>
        <v>0</v>
      </c>
      <c r="AG1660" s="63">
        <f t="shared" si="338"/>
        <v>1</v>
      </c>
      <c r="AH1660" s="76">
        <f t="shared" si="339"/>
        <v>0</v>
      </c>
      <c r="AI1660" s="77">
        <f t="shared" si="340"/>
        <v>3.8461538461538464E-2</v>
      </c>
      <c r="AJ1660" s="77">
        <f t="shared" si="341"/>
        <v>0</v>
      </c>
      <c r="AK1660" s="77">
        <f t="shared" si="342"/>
        <v>0</v>
      </c>
    </row>
    <row r="1661" spans="1:37" ht="25.05" customHeight="1" x14ac:dyDescent="0.25">
      <c r="A1661" s="274" t="s">
        <v>1290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60">
        <f>'Art. 121'!Q1593</f>
        <v>0</v>
      </c>
      <c r="AE1661" s="75">
        <f t="shared" si="336"/>
        <v>0</v>
      </c>
      <c r="AF1661">
        <f t="shared" si="337"/>
        <v>0</v>
      </c>
      <c r="AG1661" s="63">
        <f t="shared" si="338"/>
        <v>1</v>
      </c>
      <c r="AH1661" s="76">
        <f t="shared" si="339"/>
        <v>0</v>
      </c>
      <c r="AI1661" s="77">
        <f t="shared" si="340"/>
        <v>3.8461538461538464E-2</v>
      </c>
      <c r="AJ1661" s="77">
        <f t="shared" si="341"/>
        <v>0</v>
      </c>
      <c r="AK1661" s="77">
        <f t="shared" si="342"/>
        <v>0</v>
      </c>
    </row>
    <row r="1662" spans="1:37" ht="25.05" customHeight="1" x14ac:dyDescent="0.25">
      <c r="A1662" s="269" t="s">
        <v>1291</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60">
        <f>'Art. 121'!Q1594</f>
        <v>0</v>
      </c>
      <c r="AE1662" s="75">
        <f t="shared" si="336"/>
        <v>0</v>
      </c>
      <c r="AF1662">
        <f t="shared" si="337"/>
        <v>0</v>
      </c>
      <c r="AG1662" s="63">
        <f t="shared" si="338"/>
        <v>1</v>
      </c>
      <c r="AH1662" s="76">
        <f t="shared" si="339"/>
        <v>0</v>
      </c>
      <c r="AI1662" s="77">
        <f t="shared" si="340"/>
        <v>3.8461538461538464E-2</v>
      </c>
      <c r="AJ1662" s="77">
        <f t="shared" si="341"/>
        <v>0</v>
      </c>
      <c r="AK1662" s="77">
        <f t="shared" si="342"/>
        <v>0</v>
      </c>
    </row>
    <row r="1663" spans="1:37" ht="25.05" customHeight="1" x14ac:dyDescent="0.25">
      <c r="A1663" s="269" t="s">
        <v>1292</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60">
        <f>'Art. 121'!Q1595</f>
        <v>0</v>
      </c>
      <c r="AE1663" s="75">
        <f t="shared" si="336"/>
        <v>0</v>
      </c>
      <c r="AF1663">
        <f t="shared" si="337"/>
        <v>0</v>
      </c>
      <c r="AG1663" s="63">
        <f t="shared" si="338"/>
        <v>1</v>
      </c>
      <c r="AH1663" s="76">
        <f t="shared" si="339"/>
        <v>0</v>
      </c>
      <c r="AI1663" s="77">
        <f t="shared" si="340"/>
        <v>3.8461538461538464E-2</v>
      </c>
      <c r="AJ1663" s="77">
        <f t="shared" si="341"/>
        <v>0</v>
      </c>
      <c r="AK1663" s="77">
        <f t="shared" si="342"/>
        <v>0</v>
      </c>
    </row>
    <row r="1664" spans="1:37" ht="25.05" customHeight="1" x14ac:dyDescent="0.25">
      <c r="A1664" s="269" t="s">
        <v>1293</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60">
        <f>'Art. 121'!Q1596</f>
        <v>0</v>
      </c>
      <c r="AE1664" s="75">
        <f t="shared" si="336"/>
        <v>0</v>
      </c>
      <c r="AF1664">
        <f t="shared" si="337"/>
        <v>0</v>
      </c>
      <c r="AG1664" s="63">
        <f t="shared" si="338"/>
        <v>1</v>
      </c>
      <c r="AH1664" s="76">
        <f t="shared" si="339"/>
        <v>0</v>
      </c>
      <c r="AI1664" s="77">
        <f t="shared" si="340"/>
        <v>3.8461538461538464E-2</v>
      </c>
      <c r="AJ1664" s="77">
        <f t="shared" si="341"/>
        <v>0</v>
      </c>
      <c r="AK1664" s="77">
        <f t="shared" si="342"/>
        <v>0</v>
      </c>
    </row>
    <row r="1665" spans="1:37" ht="25.05" customHeight="1" x14ac:dyDescent="0.25">
      <c r="A1665" s="286" t="s">
        <v>1815</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5">
        <f>SUM(AE1639:AE1664)</f>
        <v>0</v>
      </c>
      <c r="AF1665" s="50"/>
      <c r="AG1665" s="63">
        <f>SUM(AG1639:AG1664)</f>
        <v>26</v>
      </c>
      <c r="AH1665" s="78"/>
      <c r="AI1665" s="79"/>
      <c r="AJ1665" s="79"/>
      <c r="AK1665" s="79"/>
    </row>
    <row r="1666" spans="1:37" ht="25.05" customHeight="1" x14ac:dyDescent="0.25">
      <c r="A1666" s="287" t="s">
        <v>1816</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5">
        <f>AE1665/$AE$23*100</f>
        <v>0</v>
      </c>
      <c r="AF1666" s="50"/>
      <c r="AG1666" s="63"/>
      <c r="AH1666" s="78"/>
      <c r="AI1666" s="79"/>
      <c r="AJ1666" s="79"/>
      <c r="AK1666" s="79"/>
    </row>
    <row r="1667" spans="1:37" ht="25.05"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5.05" customHeight="1" x14ac:dyDescent="0.25">
      <c r="A1668" s="288" t="s">
        <v>197</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91" t="s">
        <v>188</v>
      </c>
      <c r="AE1668" s="92" t="s">
        <v>8</v>
      </c>
      <c r="AF1668" s="63" t="s">
        <v>1656</v>
      </c>
      <c r="AG1668" s="63" t="s">
        <v>1657</v>
      </c>
      <c r="AH1668" s="63" t="s">
        <v>1658</v>
      </c>
      <c r="AI1668" s="74" t="s">
        <v>1659</v>
      </c>
      <c r="AJ1668" s="63"/>
      <c r="AK1668" s="74" t="s">
        <v>1660</v>
      </c>
    </row>
    <row r="1669" spans="1:37" ht="25.05" customHeight="1" x14ac:dyDescent="0.25">
      <c r="A1669" s="269" t="s">
        <v>1294</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60">
        <f>'Art. 121'!Q1599</f>
        <v>0</v>
      </c>
      <c r="AE1669" s="75">
        <f>IF(AG1669=1,AK1669,AG1669)</f>
        <v>0</v>
      </c>
      <c r="AF1669">
        <f>AD1669/2</f>
        <v>0</v>
      </c>
      <c r="AG1669" s="63">
        <f>IF(AND(AF1669&gt;=0,AF1669&lt;=1),1,"No aplica")</f>
        <v>1</v>
      </c>
      <c r="AH1669" s="76">
        <f>AD1669/(AG1669*2)</f>
        <v>0</v>
      </c>
      <c r="AI1669" s="77">
        <f>IF(AG1669=1,AG1669/$AG$1674,"No aplica")</f>
        <v>0.2</v>
      </c>
      <c r="AJ1669" s="77">
        <f>AF1669*AI1669</f>
        <v>0</v>
      </c>
      <c r="AK1669" s="77">
        <f>AJ1669*$AE$23</f>
        <v>0</v>
      </c>
    </row>
    <row r="1670" spans="1:37" ht="25.05" customHeight="1" x14ac:dyDescent="0.25">
      <c r="A1670" s="269" t="s">
        <v>1295</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60">
        <f>'Art. 121'!Q1600</f>
        <v>0</v>
      </c>
      <c r="AE1670" s="75">
        <f>IF(AG1670=1,AK1670,AG1670)</f>
        <v>0</v>
      </c>
      <c r="AF1670">
        <f>AD1670/2</f>
        <v>0</v>
      </c>
      <c r="AG1670" s="63">
        <f>IF(AND(AF1670&gt;=0,AF1670&lt;=1),1,"No aplica")</f>
        <v>1</v>
      </c>
      <c r="AH1670" s="76">
        <f>AD1670/(AG1670*2)</f>
        <v>0</v>
      </c>
      <c r="AI1670" s="77">
        <f>IF(AG1670=1,AG1670/$AG$1674,"No aplica")</f>
        <v>0.2</v>
      </c>
      <c r="AJ1670" s="77">
        <f>AF1670*AI1670</f>
        <v>0</v>
      </c>
      <c r="AK1670" s="77">
        <f>AJ1670*$AE$23</f>
        <v>0</v>
      </c>
    </row>
    <row r="1671" spans="1:37" ht="25.05" customHeight="1" x14ac:dyDescent="0.25">
      <c r="A1671" s="269" t="s">
        <v>1296</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60">
        <f>'Art. 121'!Q1601</f>
        <v>0</v>
      </c>
      <c r="AE1671" s="75">
        <f>IF(AG1671=1,AK1671,AG1671)</f>
        <v>0</v>
      </c>
      <c r="AF1671">
        <f>AD1671/2</f>
        <v>0</v>
      </c>
      <c r="AG1671" s="63">
        <f>IF(AND(AF1671&gt;=0,AF1671&lt;=1),1,"No aplica")</f>
        <v>1</v>
      </c>
      <c r="AH1671" s="76">
        <f>AD1671/(AG1671*2)</f>
        <v>0</v>
      </c>
      <c r="AI1671" s="77">
        <f>IF(AG1671=1,AG1671/$AG$1674,"No aplica")</f>
        <v>0.2</v>
      </c>
      <c r="AJ1671" s="77">
        <f>AF1671*AI1671</f>
        <v>0</v>
      </c>
      <c r="AK1671" s="77">
        <f>AJ1671*$AE$23</f>
        <v>0</v>
      </c>
    </row>
    <row r="1672" spans="1:37" ht="25.05" customHeight="1" x14ac:dyDescent="0.25">
      <c r="A1672" s="269" t="s">
        <v>1297</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60">
        <f>'Art. 121'!Q1602</f>
        <v>0</v>
      </c>
      <c r="AE1672" s="75">
        <f>IF(AG1672=1,AK1672,AG1672)</f>
        <v>0</v>
      </c>
      <c r="AF1672">
        <f>AD1672/2</f>
        <v>0</v>
      </c>
      <c r="AG1672" s="63">
        <f>IF(AND(AF1672&gt;=0,AF1672&lt;=1),1,"No aplica")</f>
        <v>1</v>
      </c>
      <c r="AH1672" s="76">
        <f>AD1672/(AG1672*2)</f>
        <v>0</v>
      </c>
      <c r="AI1672" s="77">
        <f>IF(AG1672=1,AG1672/$AG$1674,"No aplica")</f>
        <v>0.2</v>
      </c>
      <c r="AJ1672" s="77">
        <f>AF1672*AI1672</f>
        <v>0</v>
      </c>
      <c r="AK1672" s="77">
        <f>AJ1672*$AE$23</f>
        <v>0</v>
      </c>
    </row>
    <row r="1673" spans="1:37" ht="25.05" customHeight="1" x14ac:dyDescent="0.25">
      <c r="A1673" s="269" t="s">
        <v>1298</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60">
        <f>'Art. 121'!Q1603</f>
        <v>0</v>
      </c>
      <c r="AE1673" s="75">
        <f>IF(AG1673=1,AK1673,AG1673)</f>
        <v>0</v>
      </c>
      <c r="AF1673">
        <f>AD1673/2</f>
        <v>0</v>
      </c>
      <c r="AG1673" s="63">
        <f>IF(AND(AF1673&gt;=0,AF1673&lt;=1),1,"No aplica")</f>
        <v>1</v>
      </c>
      <c r="AH1673" s="76">
        <f>AD1673/(AG1673*2)</f>
        <v>0</v>
      </c>
      <c r="AI1673" s="77">
        <f>IF(AG1673=1,AG1673/$AG$1674,"No aplica")</f>
        <v>0.2</v>
      </c>
      <c r="AJ1673" s="77">
        <f>AF1673*AI1673</f>
        <v>0</v>
      </c>
      <c r="AK1673" s="77">
        <f>AJ1673*$AE$23</f>
        <v>0</v>
      </c>
    </row>
    <row r="1674" spans="1:37" ht="25.05" customHeight="1" x14ac:dyDescent="0.25">
      <c r="A1674" s="286" t="s">
        <v>1817</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5">
        <f>SUM(AE1669:AE1673)</f>
        <v>0</v>
      </c>
      <c r="AF1674" s="50"/>
      <c r="AG1674" s="63">
        <f>SUM(AG1669:AG1673)</f>
        <v>5</v>
      </c>
      <c r="AH1674" s="78"/>
      <c r="AI1674" s="79"/>
      <c r="AJ1674" s="79"/>
      <c r="AK1674" s="79"/>
    </row>
    <row r="1675" spans="1:37" ht="25.05" customHeight="1" x14ac:dyDescent="0.25">
      <c r="A1675" s="287" t="s">
        <v>1818</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5">
        <f>AE1674/$AE$23*100</f>
        <v>0</v>
      </c>
      <c r="AF1675" s="50"/>
      <c r="AG1675" s="63"/>
      <c r="AH1675" s="78"/>
      <c r="AI1675" s="79"/>
      <c r="AJ1675" s="79"/>
      <c r="AK1675" s="79"/>
    </row>
    <row r="1676" spans="1:37" ht="25.05"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5.05"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5.05" customHeight="1" x14ac:dyDescent="0.25">
      <c r="A1678" s="289" t="s">
        <v>1299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70"/>
      <c r="AE1678" s="70"/>
    </row>
    <row r="1679" spans="1:37" ht="25.05"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5.05"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5.05" customHeight="1" x14ac:dyDescent="0.25">
      <c r="A1681" s="290" t="s">
        <v>167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1" t="s">
        <v>188</v>
      </c>
      <c r="AE1681" s="52" t="s">
        <v>8</v>
      </c>
      <c r="AF1681" s="63" t="s">
        <v>1656</v>
      </c>
      <c r="AG1681" s="63" t="s">
        <v>1657</v>
      </c>
      <c r="AH1681" s="63" t="s">
        <v>1658</v>
      </c>
      <c r="AI1681" s="74" t="s">
        <v>1659</v>
      </c>
      <c r="AJ1681" s="63"/>
      <c r="AK1681" s="74" t="s">
        <v>1660</v>
      </c>
    </row>
    <row r="1682" spans="1:37" ht="25.05" customHeight="1" x14ac:dyDescent="0.25">
      <c r="A1682" s="269" t="s">
        <v>1015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60">
        <f>'Art. 121'!Q1612</f>
        <v>0</v>
      </c>
      <c r="AE1682" s="75">
        <f t="shared" ref="AE1682:AE1713" si="343">IF(AG1682=1,AK1682,AG1682)</f>
        <v>0</v>
      </c>
      <c r="AF1682">
        <f t="shared" ref="AF1682:AF1713" si="344">AD1682/2</f>
        <v>0</v>
      </c>
      <c r="AG1682" s="63">
        <f t="shared" ref="AG1682:AG1713" si="345">IF(AND(AF1682&gt;=0,AF1682&lt;=1),1,"No aplica")</f>
        <v>1</v>
      </c>
      <c r="AH1682" s="76">
        <f t="shared" ref="AH1682:AH1713" si="346">AD1682/(AG1682*2)</f>
        <v>0</v>
      </c>
      <c r="AI1682" s="77">
        <f t="shared" ref="AI1682:AI1713" si="347">IF(AG1682=1,AG1682/$AG$1731,"No aplica")</f>
        <v>2.0408163265306121E-2</v>
      </c>
      <c r="AJ1682" s="77">
        <f t="shared" ref="AJ1682:AJ1713" si="348">AF1682*AI1682</f>
        <v>0</v>
      </c>
      <c r="AK1682" s="77">
        <f t="shared" ref="AK1682:AK1713" si="349">AJ1682*$AE$23</f>
        <v>0</v>
      </c>
    </row>
    <row r="1683" spans="1:37" ht="25.05" customHeight="1" x14ac:dyDescent="0.25">
      <c r="A1683" s="269" t="s">
        <v>1016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60">
        <f>'Art. 121'!Q1613</f>
        <v>0</v>
      </c>
      <c r="AE1683" s="75">
        <f t="shared" si="343"/>
        <v>0</v>
      </c>
      <c r="AF1683">
        <f t="shared" si="344"/>
        <v>0</v>
      </c>
      <c r="AG1683" s="63">
        <f t="shared" si="345"/>
        <v>1</v>
      </c>
      <c r="AH1683" s="76">
        <f t="shared" si="346"/>
        <v>0</v>
      </c>
      <c r="AI1683" s="77">
        <f t="shared" si="347"/>
        <v>2.0408163265306121E-2</v>
      </c>
      <c r="AJ1683" s="77">
        <f t="shared" si="348"/>
        <v>0</v>
      </c>
      <c r="AK1683" s="77">
        <f t="shared" si="349"/>
        <v>0</v>
      </c>
    </row>
    <row r="1684" spans="1:37" ht="25.05" customHeight="1" x14ac:dyDescent="0.25">
      <c r="A1684" s="269" t="s">
        <v>1300</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60">
        <f>'Art. 121'!Q1614</f>
        <v>0</v>
      </c>
      <c r="AE1684" s="75">
        <f t="shared" si="343"/>
        <v>0</v>
      </c>
      <c r="AF1684">
        <f t="shared" si="344"/>
        <v>0</v>
      </c>
      <c r="AG1684" s="63">
        <f t="shared" si="345"/>
        <v>1</v>
      </c>
      <c r="AH1684" s="76">
        <f t="shared" si="346"/>
        <v>0</v>
      </c>
      <c r="AI1684" s="77">
        <f t="shared" si="347"/>
        <v>2.0408163265306121E-2</v>
      </c>
      <c r="AJ1684" s="77">
        <f t="shared" si="348"/>
        <v>0</v>
      </c>
      <c r="AK1684" s="77">
        <f t="shared" si="349"/>
        <v>0</v>
      </c>
    </row>
    <row r="1685" spans="1:37" ht="25.05" customHeight="1" x14ac:dyDescent="0.25">
      <c r="A1685" s="269" t="s">
        <v>1301</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60">
        <f>'Art. 121'!Q1615</f>
        <v>0</v>
      </c>
      <c r="AE1685" s="75">
        <f t="shared" si="343"/>
        <v>0</v>
      </c>
      <c r="AF1685">
        <f t="shared" si="344"/>
        <v>0</v>
      </c>
      <c r="AG1685" s="63">
        <f t="shared" si="345"/>
        <v>1</v>
      </c>
      <c r="AH1685" s="76">
        <f t="shared" si="346"/>
        <v>0</v>
      </c>
      <c r="AI1685" s="77">
        <f t="shared" si="347"/>
        <v>2.0408163265306121E-2</v>
      </c>
      <c r="AJ1685" s="77">
        <f t="shared" si="348"/>
        <v>0</v>
      </c>
      <c r="AK1685" s="77">
        <f t="shared" si="349"/>
        <v>0</v>
      </c>
    </row>
    <row r="1686" spans="1:37" ht="25.05" customHeight="1" x14ac:dyDescent="0.25">
      <c r="A1686" s="274" t="s">
        <v>1302</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60">
        <f>'Art. 121'!Q1616</f>
        <v>0</v>
      </c>
      <c r="AE1686" s="75">
        <f t="shared" si="343"/>
        <v>0</v>
      </c>
      <c r="AF1686">
        <f t="shared" si="344"/>
        <v>0</v>
      </c>
      <c r="AG1686" s="63">
        <f t="shared" si="345"/>
        <v>1</v>
      </c>
      <c r="AH1686" s="76">
        <f t="shared" si="346"/>
        <v>0</v>
      </c>
      <c r="AI1686" s="77">
        <f t="shared" si="347"/>
        <v>2.0408163265306121E-2</v>
      </c>
      <c r="AJ1686" s="77">
        <f t="shared" si="348"/>
        <v>0</v>
      </c>
      <c r="AK1686" s="77">
        <f t="shared" si="349"/>
        <v>0</v>
      </c>
    </row>
    <row r="1687" spans="1:37" ht="25.05" customHeight="1" x14ac:dyDescent="0.25">
      <c r="A1687" s="274" t="s">
        <v>1303</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60">
        <f>'Art. 121'!Q1617</f>
        <v>0</v>
      </c>
      <c r="AE1687" s="75">
        <f t="shared" si="343"/>
        <v>0</v>
      </c>
      <c r="AF1687">
        <f t="shared" si="344"/>
        <v>0</v>
      </c>
      <c r="AG1687" s="63">
        <f t="shared" si="345"/>
        <v>1</v>
      </c>
      <c r="AH1687" s="76">
        <f t="shared" si="346"/>
        <v>0</v>
      </c>
      <c r="AI1687" s="77">
        <f t="shared" si="347"/>
        <v>2.0408163265306121E-2</v>
      </c>
      <c r="AJ1687" s="77">
        <f t="shared" si="348"/>
        <v>0</v>
      </c>
      <c r="AK1687" s="77">
        <f t="shared" si="349"/>
        <v>0</v>
      </c>
    </row>
    <row r="1688" spans="1:37" ht="25.05" customHeight="1" x14ac:dyDescent="0.25">
      <c r="A1688" s="269" t="s">
        <v>1304</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60">
        <f>'Art. 121'!Q1618</f>
        <v>0</v>
      </c>
      <c r="AE1688" s="75">
        <f t="shared" si="343"/>
        <v>0</v>
      </c>
      <c r="AF1688">
        <f t="shared" si="344"/>
        <v>0</v>
      </c>
      <c r="AG1688" s="63">
        <f t="shared" si="345"/>
        <v>1</v>
      </c>
      <c r="AH1688" s="76">
        <f t="shared" si="346"/>
        <v>0</v>
      </c>
      <c r="AI1688" s="77">
        <f t="shared" si="347"/>
        <v>2.0408163265306121E-2</v>
      </c>
      <c r="AJ1688" s="77">
        <f t="shared" si="348"/>
        <v>0</v>
      </c>
      <c r="AK1688" s="77">
        <f t="shared" si="349"/>
        <v>0</v>
      </c>
    </row>
    <row r="1689" spans="1:37" ht="25.05" customHeight="1" x14ac:dyDescent="0.25">
      <c r="A1689" s="269" t="s">
        <v>1305</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60">
        <f>'Art. 121'!Q1619</f>
        <v>0</v>
      </c>
      <c r="AE1689" s="75">
        <f t="shared" si="343"/>
        <v>0</v>
      </c>
      <c r="AF1689">
        <f t="shared" si="344"/>
        <v>0</v>
      </c>
      <c r="AG1689" s="63">
        <f t="shared" si="345"/>
        <v>1</v>
      </c>
      <c r="AH1689" s="76">
        <f t="shared" si="346"/>
        <v>0</v>
      </c>
      <c r="AI1689" s="77">
        <f t="shared" si="347"/>
        <v>2.0408163265306121E-2</v>
      </c>
      <c r="AJ1689" s="77">
        <f t="shared" si="348"/>
        <v>0</v>
      </c>
      <c r="AK1689" s="77">
        <f t="shared" si="349"/>
        <v>0</v>
      </c>
    </row>
    <row r="1690" spans="1:37" ht="25.05" customHeight="1" x14ac:dyDescent="0.25">
      <c r="A1690" s="269" t="s">
        <v>1306</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60">
        <f>'Art. 121'!Q1620</f>
        <v>0</v>
      </c>
      <c r="AE1690" s="75">
        <f t="shared" si="343"/>
        <v>0</v>
      </c>
      <c r="AF1690">
        <f t="shared" si="344"/>
        <v>0</v>
      </c>
      <c r="AG1690" s="63">
        <f t="shared" si="345"/>
        <v>1</v>
      </c>
      <c r="AH1690" s="76">
        <f t="shared" si="346"/>
        <v>0</v>
      </c>
      <c r="AI1690" s="77">
        <f t="shared" si="347"/>
        <v>2.0408163265306121E-2</v>
      </c>
      <c r="AJ1690" s="77">
        <f t="shared" si="348"/>
        <v>0</v>
      </c>
      <c r="AK1690" s="77">
        <f t="shared" si="349"/>
        <v>0</v>
      </c>
    </row>
    <row r="1691" spans="1:37" ht="25.05" customHeight="1" x14ac:dyDescent="0.25">
      <c r="A1691" s="269" t="s">
        <v>1307</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60">
        <f>'Art. 121'!Q1621</f>
        <v>0</v>
      </c>
      <c r="AE1691" s="75">
        <f t="shared" si="343"/>
        <v>0</v>
      </c>
      <c r="AF1691">
        <f t="shared" si="344"/>
        <v>0</v>
      </c>
      <c r="AG1691" s="63">
        <f t="shared" si="345"/>
        <v>1</v>
      </c>
      <c r="AH1691" s="76">
        <f t="shared" si="346"/>
        <v>0</v>
      </c>
      <c r="AI1691" s="77">
        <f t="shared" si="347"/>
        <v>2.0408163265306121E-2</v>
      </c>
      <c r="AJ1691" s="77">
        <f t="shared" si="348"/>
        <v>0</v>
      </c>
      <c r="AK1691" s="77">
        <f t="shared" si="349"/>
        <v>0</v>
      </c>
    </row>
    <row r="1692" spans="1:37" ht="25.05" customHeight="1" x14ac:dyDescent="0.25">
      <c r="A1692" s="269" t="s">
        <v>1308</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60">
        <f>'Art. 121'!Q1622</f>
        <v>0</v>
      </c>
      <c r="AE1692" s="75">
        <f t="shared" si="343"/>
        <v>0</v>
      </c>
      <c r="AF1692">
        <f t="shared" si="344"/>
        <v>0</v>
      </c>
      <c r="AG1692" s="63">
        <f t="shared" si="345"/>
        <v>1</v>
      </c>
      <c r="AH1692" s="76">
        <f t="shared" si="346"/>
        <v>0</v>
      </c>
      <c r="AI1692" s="77">
        <f t="shared" si="347"/>
        <v>2.0408163265306121E-2</v>
      </c>
      <c r="AJ1692" s="77">
        <f t="shared" si="348"/>
        <v>0</v>
      </c>
      <c r="AK1692" s="77">
        <f t="shared" si="349"/>
        <v>0</v>
      </c>
    </row>
    <row r="1693" spans="1:37" ht="25.05" customHeight="1" x14ac:dyDescent="0.25">
      <c r="A1693" s="274" t="s">
        <v>1309</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60">
        <f>'Art. 121'!Q1623</f>
        <v>0</v>
      </c>
      <c r="AE1693" s="75">
        <f t="shared" si="343"/>
        <v>0</v>
      </c>
      <c r="AF1693">
        <f t="shared" si="344"/>
        <v>0</v>
      </c>
      <c r="AG1693" s="63">
        <f t="shared" si="345"/>
        <v>1</v>
      </c>
      <c r="AH1693" s="76">
        <f t="shared" si="346"/>
        <v>0</v>
      </c>
      <c r="AI1693" s="77">
        <f t="shared" si="347"/>
        <v>2.0408163265306121E-2</v>
      </c>
      <c r="AJ1693" s="77">
        <f t="shared" si="348"/>
        <v>0</v>
      </c>
      <c r="AK1693" s="77">
        <f t="shared" si="349"/>
        <v>0</v>
      </c>
    </row>
    <row r="1694" spans="1:37" ht="25.05" customHeight="1" x14ac:dyDescent="0.25">
      <c r="A1694" s="274" t="s">
        <v>1310</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60">
        <f>'Art. 121'!Q1624</f>
        <v>0</v>
      </c>
      <c r="AE1694" s="75">
        <f t="shared" si="343"/>
        <v>0</v>
      </c>
      <c r="AF1694">
        <f t="shared" si="344"/>
        <v>0</v>
      </c>
      <c r="AG1694" s="63">
        <f t="shared" si="345"/>
        <v>1</v>
      </c>
      <c r="AH1694" s="76">
        <f t="shared" si="346"/>
        <v>0</v>
      </c>
      <c r="AI1694" s="77">
        <f t="shared" si="347"/>
        <v>2.0408163265306121E-2</v>
      </c>
      <c r="AJ1694" s="77">
        <f t="shared" si="348"/>
        <v>0</v>
      </c>
      <c r="AK1694" s="77">
        <f t="shared" si="349"/>
        <v>0</v>
      </c>
    </row>
    <row r="1695" spans="1:37" ht="25.05" customHeight="1" x14ac:dyDescent="0.25">
      <c r="A1695" s="269" t="s">
        <v>1311</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60">
        <f>'Art. 121'!Q1625</f>
        <v>0</v>
      </c>
      <c r="AE1695" s="75">
        <f t="shared" si="343"/>
        <v>0</v>
      </c>
      <c r="AF1695">
        <f t="shared" si="344"/>
        <v>0</v>
      </c>
      <c r="AG1695" s="63">
        <f t="shared" si="345"/>
        <v>1</v>
      </c>
      <c r="AH1695" s="76">
        <f t="shared" si="346"/>
        <v>0</v>
      </c>
      <c r="AI1695" s="77">
        <f t="shared" si="347"/>
        <v>2.0408163265306121E-2</v>
      </c>
      <c r="AJ1695" s="77">
        <f t="shared" si="348"/>
        <v>0</v>
      </c>
      <c r="AK1695" s="77">
        <f t="shared" si="349"/>
        <v>0</v>
      </c>
    </row>
    <row r="1696" spans="1:37" ht="25.05" customHeight="1" x14ac:dyDescent="0.25">
      <c r="A1696" s="269" t="s">
        <v>1312</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60">
        <f>'Art. 121'!Q1626</f>
        <v>0</v>
      </c>
      <c r="AE1696" s="75">
        <f t="shared" si="343"/>
        <v>0</v>
      </c>
      <c r="AF1696">
        <f t="shared" si="344"/>
        <v>0</v>
      </c>
      <c r="AG1696" s="63">
        <f t="shared" si="345"/>
        <v>1</v>
      </c>
      <c r="AH1696" s="76">
        <f t="shared" si="346"/>
        <v>0</v>
      </c>
      <c r="AI1696" s="77">
        <f t="shared" si="347"/>
        <v>2.0408163265306121E-2</v>
      </c>
      <c r="AJ1696" s="77">
        <f t="shared" si="348"/>
        <v>0</v>
      </c>
      <c r="AK1696" s="77">
        <f t="shared" si="349"/>
        <v>0</v>
      </c>
    </row>
    <row r="1697" spans="1:37" ht="25.05" customHeight="1" x14ac:dyDescent="0.25">
      <c r="A1697" s="269" t="s">
        <v>1313</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60">
        <f>'Art. 121'!Q1627</f>
        <v>0</v>
      </c>
      <c r="AE1697" s="75">
        <f t="shared" si="343"/>
        <v>0</v>
      </c>
      <c r="AF1697">
        <f t="shared" si="344"/>
        <v>0</v>
      </c>
      <c r="AG1697" s="63">
        <f t="shared" si="345"/>
        <v>1</v>
      </c>
      <c r="AH1697" s="76">
        <f t="shared" si="346"/>
        <v>0</v>
      </c>
      <c r="AI1697" s="77">
        <f t="shared" si="347"/>
        <v>2.0408163265306121E-2</v>
      </c>
      <c r="AJ1697" s="77">
        <f t="shared" si="348"/>
        <v>0</v>
      </c>
      <c r="AK1697" s="77">
        <f t="shared" si="349"/>
        <v>0</v>
      </c>
    </row>
    <row r="1698" spans="1:37" ht="25.05" customHeight="1" x14ac:dyDescent="0.25">
      <c r="A1698" s="274" t="s">
        <v>1314</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60">
        <f>'Art. 121'!Q1628</f>
        <v>0</v>
      </c>
      <c r="AE1698" s="75">
        <f t="shared" si="343"/>
        <v>0</v>
      </c>
      <c r="AF1698">
        <f t="shared" si="344"/>
        <v>0</v>
      </c>
      <c r="AG1698" s="63">
        <f t="shared" si="345"/>
        <v>1</v>
      </c>
      <c r="AH1698" s="76">
        <f t="shared" si="346"/>
        <v>0</v>
      </c>
      <c r="AI1698" s="77">
        <f t="shared" si="347"/>
        <v>2.0408163265306121E-2</v>
      </c>
      <c r="AJ1698" s="77">
        <f t="shared" si="348"/>
        <v>0</v>
      </c>
      <c r="AK1698" s="77">
        <f t="shared" si="349"/>
        <v>0</v>
      </c>
    </row>
    <row r="1699" spans="1:37" ht="25.05" customHeight="1" x14ac:dyDescent="0.25">
      <c r="A1699" s="269" t="s">
        <v>1315</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60">
        <f>'Art. 121'!Q1629</f>
        <v>0</v>
      </c>
      <c r="AE1699" s="75">
        <f t="shared" si="343"/>
        <v>0</v>
      </c>
      <c r="AF1699">
        <f t="shared" si="344"/>
        <v>0</v>
      </c>
      <c r="AG1699" s="63">
        <f t="shared" si="345"/>
        <v>1</v>
      </c>
      <c r="AH1699" s="76">
        <f t="shared" si="346"/>
        <v>0</v>
      </c>
      <c r="AI1699" s="77">
        <f t="shared" si="347"/>
        <v>2.0408163265306121E-2</v>
      </c>
      <c r="AJ1699" s="77">
        <f t="shared" si="348"/>
        <v>0</v>
      </c>
      <c r="AK1699" s="77">
        <f t="shared" si="349"/>
        <v>0</v>
      </c>
    </row>
    <row r="1700" spans="1:37" ht="25.05" customHeight="1" x14ac:dyDescent="0.25">
      <c r="A1700" s="269" t="s">
        <v>1316</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60">
        <f>'Art. 121'!Q1630</f>
        <v>0</v>
      </c>
      <c r="AE1700" s="75">
        <f t="shared" si="343"/>
        <v>0</v>
      </c>
      <c r="AF1700">
        <f t="shared" si="344"/>
        <v>0</v>
      </c>
      <c r="AG1700" s="63">
        <f t="shared" si="345"/>
        <v>1</v>
      </c>
      <c r="AH1700" s="76">
        <f t="shared" si="346"/>
        <v>0</v>
      </c>
      <c r="AI1700" s="77">
        <f t="shared" si="347"/>
        <v>2.0408163265306121E-2</v>
      </c>
      <c r="AJ1700" s="77">
        <f t="shared" si="348"/>
        <v>0</v>
      </c>
      <c r="AK1700" s="77">
        <f t="shared" si="349"/>
        <v>0</v>
      </c>
    </row>
    <row r="1701" spans="1:37" ht="25.05" customHeight="1" x14ac:dyDescent="0.25">
      <c r="A1701" s="269" t="s">
        <v>1317</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60">
        <f>'Art. 121'!Q1631</f>
        <v>0</v>
      </c>
      <c r="AE1701" s="75">
        <f t="shared" si="343"/>
        <v>0</v>
      </c>
      <c r="AF1701">
        <f t="shared" si="344"/>
        <v>0</v>
      </c>
      <c r="AG1701" s="63">
        <f t="shared" si="345"/>
        <v>1</v>
      </c>
      <c r="AH1701" s="76">
        <f t="shared" si="346"/>
        <v>0</v>
      </c>
      <c r="AI1701" s="77">
        <f t="shared" si="347"/>
        <v>2.0408163265306121E-2</v>
      </c>
      <c r="AJ1701" s="77">
        <f t="shared" si="348"/>
        <v>0</v>
      </c>
      <c r="AK1701" s="77">
        <f t="shared" si="349"/>
        <v>0</v>
      </c>
    </row>
    <row r="1702" spans="1:37" ht="25.05" customHeight="1" x14ac:dyDescent="0.25">
      <c r="A1702" s="269" t="s">
        <v>1318</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60">
        <f>'Art. 121'!Q1632</f>
        <v>0</v>
      </c>
      <c r="AE1702" s="75">
        <f t="shared" si="343"/>
        <v>0</v>
      </c>
      <c r="AF1702">
        <f t="shared" si="344"/>
        <v>0</v>
      </c>
      <c r="AG1702" s="63">
        <f t="shared" si="345"/>
        <v>1</v>
      </c>
      <c r="AH1702" s="76">
        <f t="shared" si="346"/>
        <v>0</v>
      </c>
      <c r="AI1702" s="77">
        <f t="shared" si="347"/>
        <v>2.0408163265306121E-2</v>
      </c>
      <c r="AJ1702" s="77">
        <f t="shared" si="348"/>
        <v>0</v>
      </c>
      <c r="AK1702" s="77">
        <f t="shared" si="349"/>
        <v>0</v>
      </c>
    </row>
    <row r="1703" spans="1:37" ht="25.05" customHeight="1" x14ac:dyDescent="0.25">
      <c r="A1703" s="274" t="s">
        <v>1319</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60">
        <f>'Art. 121'!Q1633</f>
        <v>0</v>
      </c>
      <c r="AE1703" s="75">
        <f t="shared" si="343"/>
        <v>0</v>
      </c>
      <c r="AF1703">
        <f t="shared" si="344"/>
        <v>0</v>
      </c>
      <c r="AG1703" s="63">
        <f t="shared" si="345"/>
        <v>1</v>
      </c>
      <c r="AH1703" s="76">
        <f t="shared" si="346"/>
        <v>0</v>
      </c>
      <c r="AI1703" s="77">
        <f t="shared" si="347"/>
        <v>2.0408163265306121E-2</v>
      </c>
      <c r="AJ1703" s="77">
        <f t="shared" si="348"/>
        <v>0</v>
      </c>
      <c r="AK1703" s="77">
        <f t="shared" si="349"/>
        <v>0</v>
      </c>
    </row>
    <row r="1704" spans="1:37" ht="25.05" customHeight="1" x14ac:dyDescent="0.25">
      <c r="A1704" s="274" t="s">
        <v>1320</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60">
        <f>'Art. 121'!Q1634</f>
        <v>0</v>
      </c>
      <c r="AE1704" s="75">
        <f t="shared" si="343"/>
        <v>0</v>
      </c>
      <c r="AF1704">
        <f t="shared" si="344"/>
        <v>0</v>
      </c>
      <c r="AG1704" s="63">
        <f t="shared" si="345"/>
        <v>1</v>
      </c>
      <c r="AH1704" s="76">
        <f t="shared" si="346"/>
        <v>0</v>
      </c>
      <c r="AI1704" s="77">
        <f t="shared" si="347"/>
        <v>2.0408163265306121E-2</v>
      </c>
      <c r="AJ1704" s="77">
        <f t="shared" si="348"/>
        <v>0</v>
      </c>
      <c r="AK1704" s="77">
        <f t="shared" si="349"/>
        <v>0</v>
      </c>
    </row>
    <row r="1705" spans="1:37" ht="25.05" customHeight="1" x14ac:dyDescent="0.25">
      <c r="A1705" s="269" t="s">
        <v>1321</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60">
        <f>'Art. 121'!Q1635</f>
        <v>0</v>
      </c>
      <c r="AE1705" s="75">
        <f t="shared" si="343"/>
        <v>0</v>
      </c>
      <c r="AF1705">
        <f t="shared" si="344"/>
        <v>0</v>
      </c>
      <c r="AG1705" s="63">
        <f t="shared" si="345"/>
        <v>1</v>
      </c>
      <c r="AH1705" s="76">
        <f t="shared" si="346"/>
        <v>0</v>
      </c>
      <c r="AI1705" s="77">
        <f t="shared" si="347"/>
        <v>2.0408163265306121E-2</v>
      </c>
      <c r="AJ1705" s="77">
        <f t="shared" si="348"/>
        <v>0</v>
      </c>
      <c r="AK1705" s="77">
        <f t="shared" si="349"/>
        <v>0</v>
      </c>
    </row>
    <row r="1706" spans="1:37" ht="25.05" customHeight="1" x14ac:dyDescent="0.25">
      <c r="A1706" s="269" t="s">
        <v>1322</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60">
        <f>'Art. 121'!Q1636</f>
        <v>0</v>
      </c>
      <c r="AE1706" s="75">
        <f t="shared" si="343"/>
        <v>0</v>
      </c>
      <c r="AF1706">
        <f t="shared" si="344"/>
        <v>0</v>
      </c>
      <c r="AG1706" s="63">
        <f t="shared" si="345"/>
        <v>1</v>
      </c>
      <c r="AH1706" s="76">
        <f t="shared" si="346"/>
        <v>0</v>
      </c>
      <c r="AI1706" s="77">
        <f t="shared" si="347"/>
        <v>2.0408163265306121E-2</v>
      </c>
      <c r="AJ1706" s="77">
        <f t="shared" si="348"/>
        <v>0</v>
      </c>
      <c r="AK1706" s="77">
        <f t="shared" si="349"/>
        <v>0</v>
      </c>
    </row>
    <row r="1707" spans="1:37" ht="25.05" customHeight="1" x14ac:dyDescent="0.25">
      <c r="A1707" s="269" t="s">
        <v>1323</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60">
        <f>'Art. 121'!Q1637</f>
        <v>0</v>
      </c>
      <c r="AE1707" s="75">
        <f t="shared" si="343"/>
        <v>0</v>
      </c>
      <c r="AF1707">
        <f t="shared" si="344"/>
        <v>0</v>
      </c>
      <c r="AG1707" s="63">
        <f t="shared" si="345"/>
        <v>1</v>
      </c>
      <c r="AH1707" s="76">
        <f t="shared" si="346"/>
        <v>0</v>
      </c>
      <c r="AI1707" s="77">
        <f t="shared" si="347"/>
        <v>2.0408163265306121E-2</v>
      </c>
      <c r="AJ1707" s="77">
        <f t="shared" si="348"/>
        <v>0</v>
      </c>
      <c r="AK1707" s="77">
        <f t="shared" si="349"/>
        <v>0</v>
      </c>
    </row>
    <row r="1708" spans="1:37" ht="25.05" customHeight="1" x14ac:dyDescent="0.25">
      <c r="A1708" s="269" t="s">
        <v>1324</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60">
        <f>'Art. 121'!Q1638</f>
        <v>0</v>
      </c>
      <c r="AE1708" s="75">
        <f t="shared" si="343"/>
        <v>0</v>
      </c>
      <c r="AF1708">
        <f t="shared" si="344"/>
        <v>0</v>
      </c>
      <c r="AG1708" s="63">
        <f t="shared" si="345"/>
        <v>1</v>
      </c>
      <c r="AH1708" s="76">
        <f t="shared" si="346"/>
        <v>0</v>
      </c>
      <c r="AI1708" s="77">
        <f t="shared" si="347"/>
        <v>2.0408163265306121E-2</v>
      </c>
      <c r="AJ1708" s="77">
        <f t="shared" si="348"/>
        <v>0</v>
      </c>
      <c r="AK1708" s="77">
        <f t="shared" si="349"/>
        <v>0</v>
      </c>
    </row>
    <row r="1709" spans="1:37" ht="25.05" customHeight="1" x14ac:dyDescent="0.25">
      <c r="A1709" s="269" t="s">
        <v>1325</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60">
        <f>'Art. 121'!Q1639</f>
        <v>0</v>
      </c>
      <c r="AE1709" s="75">
        <f t="shared" si="343"/>
        <v>0</v>
      </c>
      <c r="AF1709">
        <f t="shared" si="344"/>
        <v>0</v>
      </c>
      <c r="AG1709" s="63">
        <f t="shared" si="345"/>
        <v>1</v>
      </c>
      <c r="AH1709" s="76">
        <f t="shared" si="346"/>
        <v>0</v>
      </c>
      <c r="AI1709" s="77">
        <f t="shared" si="347"/>
        <v>2.0408163265306121E-2</v>
      </c>
      <c r="AJ1709" s="77">
        <f t="shared" si="348"/>
        <v>0</v>
      </c>
      <c r="AK1709" s="77">
        <f t="shared" si="349"/>
        <v>0</v>
      </c>
    </row>
    <row r="1710" spans="1:37" ht="25.05" customHeight="1" x14ac:dyDescent="0.25">
      <c r="A1710" s="274" t="s">
        <v>1326</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60">
        <f>'Art. 121'!Q1640</f>
        <v>0</v>
      </c>
      <c r="AE1710" s="75">
        <f t="shared" si="343"/>
        <v>0</v>
      </c>
      <c r="AF1710">
        <f t="shared" si="344"/>
        <v>0</v>
      </c>
      <c r="AG1710" s="63">
        <f t="shared" si="345"/>
        <v>1</v>
      </c>
      <c r="AH1710" s="76">
        <f t="shared" si="346"/>
        <v>0</v>
      </c>
      <c r="AI1710" s="77">
        <f t="shared" si="347"/>
        <v>2.0408163265306121E-2</v>
      </c>
      <c r="AJ1710" s="77">
        <f t="shared" si="348"/>
        <v>0</v>
      </c>
      <c r="AK1710" s="77">
        <f t="shared" si="349"/>
        <v>0</v>
      </c>
    </row>
    <row r="1711" spans="1:37" ht="25.05" customHeight="1" x14ac:dyDescent="0.25">
      <c r="A1711" s="274" t="s">
        <v>1327</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60">
        <f>'Art. 121'!Q1641</f>
        <v>0</v>
      </c>
      <c r="AE1711" s="75">
        <f t="shared" si="343"/>
        <v>0</v>
      </c>
      <c r="AF1711">
        <f t="shared" si="344"/>
        <v>0</v>
      </c>
      <c r="AG1711" s="63">
        <f t="shared" si="345"/>
        <v>1</v>
      </c>
      <c r="AH1711" s="76">
        <f t="shared" si="346"/>
        <v>0</v>
      </c>
      <c r="AI1711" s="77">
        <f t="shared" si="347"/>
        <v>2.0408163265306121E-2</v>
      </c>
      <c r="AJ1711" s="77">
        <f t="shared" si="348"/>
        <v>0</v>
      </c>
      <c r="AK1711" s="77">
        <f t="shared" si="349"/>
        <v>0</v>
      </c>
    </row>
    <row r="1712" spans="1:37" ht="25.05" customHeight="1" x14ac:dyDescent="0.25">
      <c r="A1712" s="269" t="s">
        <v>1328</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60">
        <f>'Art. 121'!Q1642</f>
        <v>0</v>
      </c>
      <c r="AE1712" s="75">
        <f t="shared" si="343"/>
        <v>0</v>
      </c>
      <c r="AF1712">
        <f t="shared" si="344"/>
        <v>0</v>
      </c>
      <c r="AG1712" s="63">
        <f t="shared" si="345"/>
        <v>1</v>
      </c>
      <c r="AH1712" s="76">
        <f t="shared" si="346"/>
        <v>0</v>
      </c>
      <c r="AI1712" s="77">
        <f t="shared" si="347"/>
        <v>2.0408163265306121E-2</v>
      </c>
      <c r="AJ1712" s="77">
        <f t="shared" si="348"/>
        <v>0</v>
      </c>
      <c r="AK1712" s="77">
        <f t="shared" si="349"/>
        <v>0</v>
      </c>
    </row>
    <row r="1713" spans="1:37" ht="25.05" customHeight="1" x14ac:dyDescent="0.25">
      <c r="A1713" s="269" t="s">
        <v>1329</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60">
        <f>'Art. 121'!Q1643</f>
        <v>0</v>
      </c>
      <c r="AE1713" s="75">
        <f t="shared" si="343"/>
        <v>0</v>
      </c>
      <c r="AF1713">
        <f t="shared" si="344"/>
        <v>0</v>
      </c>
      <c r="AG1713" s="63">
        <f t="shared" si="345"/>
        <v>1</v>
      </c>
      <c r="AH1713" s="76">
        <f t="shared" si="346"/>
        <v>0</v>
      </c>
      <c r="AI1713" s="77">
        <f t="shared" si="347"/>
        <v>2.0408163265306121E-2</v>
      </c>
      <c r="AJ1713" s="77">
        <f t="shared" si="348"/>
        <v>0</v>
      </c>
      <c r="AK1713" s="77">
        <f t="shared" si="349"/>
        <v>0</v>
      </c>
    </row>
    <row r="1714" spans="1:37" ht="25.05" customHeight="1" x14ac:dyDescent="0.25">
      <c r="A1714" s="269" t="s">
        <v>1330</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60">
        <f>'Art. 121'!Q1644</f>
        <v>0</v>
      </c>
      <c r="AE1714" s="75">
        <f t="shared" ref="AE1714:AE1730" si="350">IF(AG1714=1,AK1714,AG1714)</f>
        <v>0</v>
      </c>
      <c r="AF1714">
        <f t="shared" ref="AF1714:AF1730" si="351">AD1714/2</f>
        <v>0</v>
      </c>
      <c r="AG1714" s="63">
        <f t="shared" ref="AG1714:AG1730" si="352">IF(AND(AF1714&gt;=0,AF1714&lt;=1),1,"No aplica")</f>
        <v>1</v>
      </c>
      <c r="AH1714" s="76">
        <f t="shared" ref="AH1714:AH1730" si="353">AD1714/(AG1714*2)</f>
        <v>0</v>
      </c>
      <c r="AI1714" s="77">
        <f t="shared" ref="AI1714:AI1730" si="354">IF(AG1714=1,AG1714/$AG$1731,"No aplica")</f>
        <v>2.0408163265306121E-2</v>
      </c>
      <c r="AJ1714" s="77">
        <f t="shared" ref="AJ1714:AJ1730" si="355">AF1714*AI1714</f>
        <v>0</v>
      </c>
      <c r="AK1714" s="77">
        <f t="shared" ref="AK1714:AK1730" si="356">AJ1714*$AE$23</f>
        <v>0</v>
      </c>
    </row>
    <row r="1715" spans="1:37" ht="25.05" customHeight="1" x14ac:dyDescent="0.25">
      <c r="A1715" s="274" t="s">
        <v>1331</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60">
        <f>'Art. 121'!Q1645</f>
        <v>0</v>
      </c>
      <c r="AE1715" s="75">
        <f t="shared" si="350"/>
        <v>0</v>
      </c>
      <c r="AF1715">
        <f t="shared" si="351"/>
        <v>0</v>
      </c>
      <c r="AG1715" s="63">
        <f t="shared" si="352"/>
        <v>1</v>
      </c>
      <c r="AH1715" s="76">
        <f t="shared" si="353"/>
        <v>0</v>
      </c>
      <c r="AI1715" s="77">
        <f t="shared" si="354"/>
        <v>2.0408163265306121E-2</v>
      </c>
      <c r="AJ1715" s="77">
        <f t="shared" si="355"/>
        <v>0</v>
      </c>
      <c r="AK1715" s="77">
        <f t="shared" si="356"/>
        <v>0</v>
      </c>
    </row>
    <row r="1716" spans="1:37" ht="25.05" customHeight="1" x14ac:dyDescent="0.25">
      <c r="A1716" s="269" t="s">
        <v>1332</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60">
        <f>'Art. 121'!Q1646</f>
        <v>0</v>
      </c>
      <c r="AE1716" s="75">
        <f t="shared" si="350"/>
        <v>0</v>
      </c>
      <c r="AF1716">
        <f t="shared" si="351"/>
        <v>0</v>
      </c>
      <c r="AG1716" s="63">
        <f t="shared" si="352"/>
        <v>1</v>
      </c>
      <c r="AH1716" s="76">
        <f t="shared" si="353"/>
        <v>0</v>
      </c>
      <c r="AI1716" s="77">
        <f t="shared" si="354"/>
        <v>2.0408163265306121E-2</v>
      </c>
      <c r="AJ1716" s="77">
        <f t="shared" si="355"/>
        <v>0</v>
      </c>
      <c r="AK1716" s="77">
        <f t="shared" si="356"/>
        <v>0</v>
      </c>
    </row>
    <row r="1717" spans="1:37" ht="25.05" customHeight="1" x14ac:dyDescent="0.25">
      <c r="A1717" s="269" t="s">
        <v>1333</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60">
        <f>'Art. 121'!Q1647</f>
        <v>0</v>
      </c>
      <c r="AE1717" s="75">
        <f t="shared" si="350"/>
        <v>0</v>
      </c>
      <c r="AF1717">
        <f t="shared" si="351"/>
        <v>0</v>
      </c>
      <c r="AG1717" s="63">
        <f t="shared" si="352"/>
        <v>1</v>
      </c>
      <c r="AH1717" s="76">
        <f t="shared" si="353"/>
        <v>0</v>
      </c>
      <c r="AI1717" s="77">
        <f t="shared" si="354"/>
        <v>2.0408163265306121E-2</v>
      </c>
      <c r="AJ1717" s="77">
        <f t="shared" si="355"/>
        <v>0</v>
      </c>
      <c r="AK1717" s="77">
        <f t="shared" si="356"/>
        <v>0</v>
      </c>
    </row>
    <row r="1718" spans="1:37" ht="25.05" customHeight="1" x14ac:dyDescent="0.25">
      <c r="A1718" s="274" t="s">
        <v>1334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60">
        <f>'Art. 121'!Q1648</f>
        <v>0</v>
      </c>
      <c r="AE1718" s="75">
        <f t="shared" si="350"/>
        <v>0</v>
      </c>
      <c r="AF1718">
        <f t="shared" si="351"/>
        <v>0</v>
      </c>
      <c r="AG1718" s="63">
        <f t="shared" si="352"/>
        <v>1</v>
      </c>
      <c r="AH1718" s="76">
        <f t="shared" si="353"/>
        <v>0</v>
      </c>
      <c r="AI1718" s="77">
        <f t="shared" si="354"/>
        <v>2.0408163265306121E-2</v>
      </c>
      <c r="AJ1718" s="77">
        <f t="shared" si="355"/>
        <v>0</v>
      </c>
      <c r="AK1718" s="77">
        <f t="shared" si="356"/>
        <v>0</v>
      </c>
    </row>
    <row r="1719" spans="1:37" ht="25.05" customHeight="1" x14ac:dyDescent="0.25">
      <c r="A1719" s="274" t="s">
        <v>1335</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60">
        <f>'Art. 121'!Q1649</f>
        <v>0</v>
      </c>
      <c r="AE1719" s="75">
        <f t="shared" si="350"/>
        <v>0</v>
      </c>
      <c r="AF1719">
        <f t="shared" si="351"/>
        <v>0</v>
      </c>
      <c r="AG1719" s="63">
        <f t="shared" si="352"/>
        <v>1</v>
      </c>
      <c r="AH1719" s="76">
        <f t="shared" si="353"/>
        <v>0</v>
      </c>
      <c r="AI1719" s="77">
        <f t="shared" si="354"/>
        <v>2.0408163265306121E-2</v>
      </c>
      <c r="AJ1719" s="77">
        <f t="shared" si="355"/>
        <v>0</v>
      </c>
      <c r="AK1719" s="77">
        <f t="shared" si="356"/>
        <v>0</v>
      </c>
    </row>
    <row r="1720" spans="1:37" ht="25.05" customHeight="1" x14ac:dyDescent="0.25">
      <c r="A1720" s="269" t="s">
        <v>1336</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60">
        <f>'Art. 121'!Q1650</f>
        <v>0</v>
      </c>
      <c r="AE1720" s="75">
        <f t="shared" si="350"/>
        <v>0</v>
      </c>
      <c r="AF1720">
        <f t="shared" si="351"/>
        <v>0</v>
      </c>
      <c r="AG1720" s="63">
        <f t="shared" si="352"/>
        <v>1</v>
      </c>
      <c r="AH1720" s="76">
        <f t="shared" si="353"/>
        <v>0</v>
      </c>
      <c r="AI1720" s="77">
        <f t="shared" si="354"/>
        <v>2.0408163265306121E-2</v>
      </c>
      <c r="AJ1720" s="77">
        <f t="shared" si="355"/>
        <v>0</v>
      </c>
      <c r="AK1720" s="77">
        <f t="shared" si="356"/>
        <v>0</v>
      </c>
    </row>
    <row r="1721" spans="1:37" ht="25.05" customHeight="1" x14ac:dyDescent="0.25">
      <c r="A1721" s="269" t="s">
        <v>1337</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60">
        <f>'Art. 121'!Q1651</f>
        <v>0</v>
      </c>
      <c r="AE1721" s="75">
        <f t="shared" si="350"/>
        <v>0</v>
      </c>
      <c r="AF1721">
        <f t="shared" si="351"/>
        <v>0</v>
      </c>
      <c r="AG1721" s="63">
        <f t="shared" si="352"/>
        <v>1</v>
      </c>
      <c r="AH1721" s="76">
        <f t="shared" si="353"/>
        <v>0</v>
      </c>
      <c r="AI1721" s="77">
        <f t="shared" si="354"/>
        <v>2.0408163265306121E-2</v>
      </c>
      <c r="AJ1721" s="77">
        <f t="shared" si="355"/>
        <v>0</v>
      </c>
      <c r="AK1721" s="77">
        <f t="shared" si="356"/>
        <v>0</v>
      </c>
    </row>
    <row r="1722" spans="1:37" ht="25.05" customHeight="1" x14ac:dyDescent="0.25">
      <c r="A1722" s="269" t="s">
        <v>1338</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60">
        <f>'Art. 121'!Q1652</f>
        <v>0</v>
      </c>
      <c r="AE1722" s="75">
        <f t="shared" si="350"/>
        <v>0</v>
      </c>
      <c r="AF1722">
        <f t="shared" si="351"/>
        <v>0</v>
      </c>
      <c r="AG1722" s="63">
        <f t="shared" si="352"/>
        <v>1</v>
      </c>
      <c r="AH1722" s="76">
        <f t="shared" si="353"/>
        <v>0</v>
      </c>
      <c r="AI1722" s="77">
        <f t="shared" si="354"/>
        <v>2.0408163265306121E-2</v>
      </c>
      <c r="AJ1722" s="77">
        <f t="shared" si="355"/>
        <v>0</v>
      </c>
      <c r="AK1722" s="77">
        <f t="shared" si="356"/>
        <v>0</v>
      </c>
    </row>
    <row r="1723" spans="1:37" ht="25.05" customHeight="1" x14ac:dyDescent="0.25">
      <c r="A1723" s="274" t="s">
        <v>1339</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60">
        <f>'Art. 121'!Q1653</f>
        <v>0</v>
      </c>
      <c r="AE1723" s="75">
        <f t="shared" si="350"/>
        <v>0</v>
      </c>
      <c r="AF1723">
        <f t="shared" si="351"/>
        <v>0</v>
      </c>
      <c r="AG1723" s="63">
        <f t="shared" si="352"/>
        <v>1</v>
      </c>
      <c r="AH1723" s="76">
        <f t="shared" si="353"/>
        <v>0</v>
      </c>
      <c r="AI1723" s="77">
        <f t="shared" si="354"/>
        <v>2.0408163265306121E-2</v>
      </c>
      <c r="AJ1723" s="77">
        <f t="shared" si="355"/>
        <v>0</v>
      </c>
      <c r="AK1723" s="77">
        <f t="shared" si="356"/>
        <v>0</v>
      </c>
    </row>
    <row r="1724" spans="1:37" ht="25.05" customHeight="1" x14ac:dyDescent="0.25">
      <c r="A1724" s="269" t="s">
        <v>1340</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60">
        <f>'Art. 121'!Q1654</f>
        <v>0</v>
      </c>
      <c r="AE1724" s="75">
        <f t="shared" si="350"/>
        <v>0</v>
      </c>
      <c r="AF1724">
        <f t="shared" si="351"/>
        <v>0</v>
      </c>
      <c r="AG1724" s="63">
        <f t="shared" si="352"/>
        <v>1</v>
      </c>
      <c r="AH1724" s="76">
        <f t="shared" si="353"/>
        <v>0</v>
      </c>
      <c r="AI1724" s="77">
        <f t="shared" si="354"/>
        <v>2.0408163265306121E-2</v>
      </c>
      <c r="AJ1724" s="77">
        <f t="shared" si="355"/>
        <v>0</v>
      </c>
      <c r="AK1724" s="77">
        <f t="shared" si="356"/>
        <v>0</v>
      </c>
    </row>
    <row r="1725" spans="1:37" ht="25.05" customHeight="1" x14ac:dyDescent="0.25">
      <c r="A1725" s="274" t="s">
        <v>1341</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60">
        <f>'Art. 121'!Q1655</f>
        <v>0</v>
      </c>
      <c r="AE1725" s="75">
        <f t="shared" si="350"/>
        <v>0</v>
      </c>
      <c r="AF1725">
        <f t="shared" si="351"/>
        <v>0</v>
      </c>
      <c r="AG1725" s="63">
        <f t="shared" si="352"/>
        <v>1</v>
      </c>
      <c r="AH1725" s="76">
        <f t="shared" si="353"/>
        <v>0</v>
      </c>
      <c r="AI1725" s="77">
        <f t="shared" si="354"/>
        <v>2.0408163265306121E-2</v>
      </c>
      <c r="AJ1725" s="77">
        <f t="shared" si="355"/>
        <v>0</v>
      </c>
      <c r="AK1725" s="77">
        <f t="shared" si="356"/>
        <v>0</v>
      </c>
    </row>
    <row r="1726" spans="1:37" ht="25.05" customHeight="1" x14ac:dyDescent="0.25">
      <c r="A1726" s="269" t="s">
        <v>1342</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60">
        <f>'Art. 121'!Q1656</f>
        <v>0</v>
      </c>
      <c r="AE1726" s="75">
        <f t="shared" si="350"/>
        <v>0</v>
      </c>
      <c r="AF1726">
        <f t="shared" si="351"/>
        <v>0</v>
      </c>
      <c r="AG1726" s="63">
        <f t="shared" si="352"/>
        <v>1</v>
      </c>
      <c r="AH1726" s="76">
        <f t="shared" si="353"/>
        <v>0</v>
      </c>
      <c r="AI1726" s="77">
        <f t="shared" si="354"/>
        <v>2.0408163265306121E-2</v>
      </c>
      <c r="AJ1726" s="77">
        <f t="shared" si="355"/>
        <v>0</v>
      </c>
      <c r="AK1726" s="77">
        <f t="shared" si="356"/>
        <v>0</v>
      </c>
    </row>
    <row r="1727" spans="1:37" ht="25.05" customHeight="1" x14ac:dyDescent="0.25">
      <c r="A1727" s="269" t="s">
        <v>1343</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60">
        <f>'Art. 121'!Q1657</f>
        <v>0</v>
      </c>
      <c r="AE1727" s="75">
        <f t="shared" si="350"/>
        <v>0</v>
      </c>
      <c r="AF1727">
        <f t="shared" si="351"/>
        <v>0</v>
      </c>
      <c r="AG1727" s="63">
        <f t="shared" si="352"/>
        <v>1</v>
      </c>
      <c r="AH1727" s="76">
        <f t="shared" si="353"/>
        <v>0</v>
      </c>
      <c r="AI1727" s="77">
        <f t="shared" si="354"/>
        <v>2.0408163265306121E-2</v>
      </c>
      <c r="AJ1727" s="77">
        <f t="shared" si="355"/>
        <v>0</v>
      </c>
      <c r="AK1727" s="77">
        <f t="shared" si="356"/>
        <v>0</v>
      </c>
    </row>
    <row r="1728" spans="1:37" ht="25.05" customHeight="1" x14ac:dyDescent="0.25">
      <c r="A1728" s="274" t="s">
        <v>1344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60">
        <f>'Art. 121'!Q1658</f>
        <v>0</v>
      </c>
      <c r="AE1728" s="75">
        <f t="shared" si="350"/>
        <v>0</v>
      </c>
      <c r="AF1728">
        <f t="shared" si="351"/>
        <v>0</v>
      </c>
      <c r="AG1728" s="63">
        <f t="shared" si="352"/>
        <v>1</v>
      </c>
      <c r="AH1728" s="76">
        <f t="shared" si="353"/>
        <v>0</v>
      </c>
      <c r="AI1728" s="77">
        <f t="shared" si="354"/>
        <v>2.0408163265306121E-2</v>
      </c>
      <c r="AJ1728" s="77">
        <f t="shared" si="355"/>
        <v>0</v>
      </c>
      <c r="AK1728" s="77">
        <f t="shared" si="356"/>
        <v>0</v>
      </c>
    </row>
    <row r="1729" spans="1:37" ht="25.05" customHeight="1" x14ac:dyDescent="0.25">
      <c r="A1729" s="269" t="s">
        <v>1345</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60">
        <f>'Art. 121'!Q1659</f>
        <v>0</v>
      </c>
      <c r="AE1729" s="75">
        <f t="shared" si="350"/>
        <v>0</v>
      </c>
      <c r="AF1729">
        <f t="shared" si="351"/>
        <v>0</v>
      </c>
      <c r="AG1729" s="63">
        <f t="shared" si="352"/>
        <v>1</v>
      </c>
      <c r="AH1729" s="76">
        <f t="shared" si="353"/>
        <v>0</v>
      </c>
      <c r="AI1729" s="77">
        <f t="shared" si="354"/>
        <v>2.0408163265306121E-2</v>
      </c>
      <c r="AJ1729" s="77">
        <f t="shared" si="355"/>
        <v>0</v>
      </c>
      <c r="AK1729" s="77">
        <f t="shared" si="356"/>
        <v>0</v>
      </c>
    </row>
    <row r="1730" spans="1:37" ht="25.05" customHeight="1" x14ac:dyDescent="0.25">
      <c r="A1730" s="274" t="s">
        <v>1346</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60">
        <f>'Art. 121'!Q1660</f>
        <v>0</v>
      </c>
      <c r="AE1730" s="75">
        <f t="shared" si="350"/>
        <v>0</v>
      </c>
      <c r="AF1730">
        <f t="shared" si="351"/>
        <v>0</v>
      </c>
      <c r="AG1730" s="63">
        <f t="shared" si="352"/>
        <v>1</v>
      </c>
      <c r="AH1730" s="76">
        <f t="shared" si="353"/>
        <v>0</v>
      </c>
      <c r="AI1730" s="77">
        <f t="shared" si="354"/>
        <v>2.0408163265306121E-2</v>
      </c>
      <c r="AJ1730" s="77">
        <f t="shared" si="355"/>
        <v>0</v>
      </c>
      <c r="AK1730" s="77">
        <f t="shared" si="356"/>
        <v>0</v>
      </c>
    </row>
    <row r="1731" spans="1:37" ht="25.05" customHeight="1" x14ac:dyDescent="0.25">
      <c r="A1731" s="286" t="s">
        <v>1819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5">
        <f>SUM(AE1682:AE1730)</f>
        <v>0</v>
      </c>
      <c r="AF1731" s="50"/>
      <c r="AG1731" s="63">
        <f>SUM(AG1682:AG1730)</f>
        <v>49</v>
      </c>
      <c r="AH1731" s="78"/>
      <c r="AI1731" s="79"/>
      <c r="AJ1731" s="79"/>
      <c r="AK1731" s="79"/>
    </row>
    <row r="1732" spans="1:37" ht="25.05" customHeight="1" x14ac:dyDescent="0.25">
      <c r="A1732" s="287" t="s">
        <v>1820</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5">
        <f>AE1731/$AE$23*100</f>
        <v>0</v>
      </c>
      <c r="AF1732" s="50"/>
      <c r="AG1732" s="63"/>
      <c r="AH1732" s="78"/>
      <c r="AI1732" s="79"/>
      <c r="AJ1732" s="79"/>
      <c r="AK1732" s="79"/>
    </row>
    <row r="1733" spans="1:37" ht="25.05"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5.05" customHeight="1" x14ac:dyDescent="0.25">
      <c r="A1734" s="288" t="s">
        <v>197</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91" t="s">
        <v>188</v>
      </c>
      <c r="AE1734" s="92" t="s">
        <v>8</v>
      </c>
      <c r="AF1734" s="63" t="s">
        <v>1656</v>
      </c>
      <c r="AG1734" s="63" t="s">
        <v>1657</v>
      </c>
      <c r="AH1734" s="63" t="s">
        <v>1658</v>
      </c>
      <c r="AI1734" s="74" t="s">
        <v>1659</v>
      </c>
      <c r="AJ1734" s="63"/>
      <c r="AK1734" s="74" t="s">
        <v>1660</v>
      </c>
    </row>
    <row r="1735" spans="1:37" ht="25.05" customHeight="1" x14ac:dyDescent="0.25">
      <c r="A1735" s="269" t="s">
        <v>1347</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60">
        <f>'Art. 121'!Q1663</f>
        <v>0</v>
      </c>
      <c r="AE1735" s="75">
        <f>IF(AG1735=1,AK1735,AG1735)</f>
        <v>0</v>
      </c>
      <c r="AF1735">
        <f>AD1735/2</f>
        <v>0</v>
      </c>
      <c r="AG1735" s="63">
        <f>IF(AND(AF1735&gt;=0,AF1735&lt;=1),1,"No aplica")</f>
        <v>1</v>
      </c>
      <c r="AH1735" s="76">
        <f>AD1735/(AG1735*2)</f>
        <v>0</v>
      </c>
      <c r="AI1735" s="77">
        <f>IF(AG1735=1,AG1735/$AG$1740,"No aplica")</f>
        <v>0.2</v>
      </c>
      <c r="AJ1735" s="77">
        <f>AF1735*AI1735</f>
        <v>0</v>
      </c>
      <c r="AK1735" s="77">
        <f>AJ1735*$AE$23</f>
        <v>0</v>
      </c>
    </row>
    <row r="1736" spans="1:37" ht="25.05" customHeight="1" x14ac:dyDescent="0.25">
      <c r="A1736" s="269" t="s">
        <v>1348</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60">
        <f>'Art. 121'!Q1664</f>
        <v>0</v>
      </c>
      <c r="AE1736" s="75">
        <f>IF(AG1736=1,AK1736,AG1736)</f>
        <v>0</v>
      </c>
      <c r="AF1736">
        <f>AD1736/2</f>
        <v>0</v>
      </c>
      <c r="AG1736" s="63">
        <f>IF(AND(AF1736&gt;=0,AF1736&lt;=1),1,"No aplica")</f>
        <v>1</v>
      </c>
      <c r="AH1736" s="76">
        <f>AD1736/(AG1736*2)</f>
        <v>0</v>
      </c>
      <c r="AI1736" s="77">
        <f>IF(AG1736=1,AG1736/$AG$1740,"No aplica")</f>
        <v>0.2</v>
      </c>
      <c r="AJ1736" s="77">
        <f>AF1736*AI1736</f>
        <v>0</v>
      </c>
      <c r="AK1736" s="77">
        <f>AJ1736*$AE$23</f>
        <v>0</v>
      </c>
    </row>
    <row r="1737" spans="1:37" ht="25.05" customHeight="1" x14ac:dyDescent="0.25">
      <c r="A1737" s="269" t="s">
        <v>1349</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60">
        <f>'Art. 121'!Q1665</f>
        <v>0</v>
      </c>
      <c r="AE1737" s="75">
        <f>IF(AG1737=1,AK1737,AG1737)</f>
        <v>0</v>
      </c>
      <c r="AF1737">
        <f>AD1737/2</f>
        <v>0</v>
      </c>
      <c r="AG1737" s="63">
        <f>IF(AND(AF1737&gt;=0,AF1737&lt;=1),1,"No aplica")</f>
        <v>1</v>
      </c>
      <c r="AH1737" s="76">
        <f>AD1737/(AG1737*2)</f>
        <v>0</v>
      </c>
      <c r="AI1737" s="77">
        <f>IF(AG1737=1,AG1737/$AG$1740,"No aplica")</f>
        <v>0.2</v>
      </c>
      <c r="AJ1737" s="77">
        <f>AF1737*AI1737</f>
        <v>0</v>
      </c>
      <c r="AK1737" s="77">
        <f>AJ1737*$AE$23</f>
        <v>0</v>
      </c>
    </row>
    <row r="1738" spans="1:37" ht="25.05" customHeight="1" x14ac:dyDescent="0.25">
      <c r="A1738" s="269" t="s">
        <v>1350</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60">
        <f>'Art. 121'!Q1666</f>
        <v>0</v>
      </c>
      <c r="AE1738" s="75">
        <f>IF(AG1738=1,AK1738,AG1738)</f>
        <v>0</v>
      </c>
      <c r="AF1738">
        <f>AD1738/2</f>
        <v>0</v>
      </c>
      <c r="AG1738" s="63">
        <f>IF(AND(AF1738&gt;=0,AF1738&lt;=1),1,"No aplica")</f>
        <v>1</v>
      </c>
      <c r="AH1738" s="76">
        <f>AD1738/(AG1738*2)</f>
        <v>0</v>
      </c>
      <c r="AI1738" s="77">
        <f>IF(AG1738=1,AG1738/$AG$1740,"No aplica")</f>
        <v>0.2</v>
      </c>
      <c r="AJ1738" s="77">
        <f>AF1738*AI1738</f>
        <v>0</v>
      </c>
      <c r="AK1738" s="77">
        <f>AJ1738*$AE$23</f>
        <v>0</v>
      </c>
    </row>
    <row r="1739" spans="1:37" ht="25.05" customHeight="1" x14ac:dyDescent="0.25">
      <c r="A1739" s="269" t="s">
        <v>1351</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60">
        <f>'Art. 121'!Q1667</f>
        <v>0</v>
      </c>
      <c r="AE1739" s="75">
        <f>IF(AG1739=1,AK1739,AG1739)</f>
        <v>0</v>
      </c>
      <c r="AF1739">
        <f>AD1739/2</f>
        <v>0</v>
      </c>
      <c r="AG1739" s="63">
        <f>IF(AND(AF1739&gt;=0,AF1739&lt;=1),1,"No aplica")</f>
        <v>1</v>
      </c>
      <c r="AH1739" s="76">
        <f>AD1739/(AG1739*2)</f>
        <v>0</v>
      </c>
      <c r="AI1739" s="77">
        <f>IF(AG1739=1,AG1739/$AG$1740,"No aplica")</f>
        <v>0.2</v>
      </c>
      <c r="AJ1739" s="77">
        <f>AF1739*AI1739</f>
        <v>0</v>
      </c>
      <c r="AK1739" s="77">
        <f>AJ1739*$AE$23</f>
        <v>0</v>
      </c>
    </row>
    <row r="1740" spans="1:37" ht="25.05" customHeight="1" x14ac:dyDescent="0.25">
      <c r="A1740" s="286" t="s">
        <v>1821</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5">
        <f>SUM(AE1735:AE1739)</f>
        <v>0</v>
      </c>
      <c r="AF1740" s="50"/>
      <c r="AG1740" s="63">
        <f>SUM(AG1735:AG1739)</f>
        <v>5</v>
      </c>
      <c r="AH1740" s="78"/>
      <c r="AI1740" s="79"/>
      <c r="AJ1740" s="79"/>
      <c r="AK1740" s="79"/>
    </row>
    <row r="1741" spans="1:37" ht="25.05" customHeight="1" x14ac:dyDescent="0.25">
      <c r="A1741" s="287" t="s">
        <v>1822</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5">
        <f>AE1740/$AE$23*100</f>
        <v>0</v>
      </c>
      <c r="AF1741" s="50"/>
      <c r="AG1741" s="63"/>
      <c r="AH1741" s="78"/>
      <c r="AI1741" s="79"/>
      <c r="AJ1741" s="79"/>
      <c r="AK1741" s="79"/>
    </row>
    <row r="1742" spans="1:37" ht="25.05"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5.05"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5.05" customHeight="1" x14ac:dyDescent="0.25">
      <c r="A1744" s="289" t="s">
        <v>1352</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70"/>
      <c r="AE1744" s="70"/>
    </row>
    <row r="1745" spans="1:37" ht="25.05"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5.05"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5.05" customHeight="1" x14ac:dyDescent="0.25">
      <c r="A1747" s="290" t="s">
        <v>167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1" t="s">
        <v>188</v>
      </c>
      <c r="AE1747" s="52" t="s">
        <v>8</v>
      </c>
      <c r="AF1747" s="63" t="s">
        <v>1656</v>
      </c>
      <c r="AG1747" s="63" t="s">
        <v>1657</v>
      </c>
      <c r="AH1747" s="63" t="s">
        <v>1658</v>
      </c>
      <c r="AI1747" s="74" t="s">
        <v>1659</v>
      </c>
      <c r="AJ1747" s="63"/>
      <c r="AK1747" s="74" t="s">
        <v>1660</v>
      </c>
    </row>
    <row r="1748" spans="1:37" ht="25.05" customHeight="1" x14ac:dyDescent="0.25">
      <c r="A1748" s="269" t="s">
        <v>1015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60">
        <f>'Art. 121'!Q1676</f>
        <v>3</v>
      </c>
      <c r="AE1748" s="75" t="str">
        <f t="shared" ref="AE1748:AE1755" si="357">IF(AG1748=1,AK1748,AG1748)</f>
        <v>No aplica</v>
      </c>
      <c r="AF1748">
        <f t="shared" ref="AF1748:AF1755" si="358">AD1748/2</f>
        <v>1.5</v>
      </c>
      <c r="AG1748" s="63"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5.05" customHeight="1" x14ac:dyDescent="0.25">
      <c r="A1749" s="269" t="s">
        <v>1016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60">
        <f>'Art. 121'!Q1677</f>
        <v>3</v>
      </c>
      <c r="AE1749" s="75" t="str">
        <f t="shared" si="357"/>
        <v>No aplica</v>
      </c>
      <c r="AF1749">
        <f t="shared" si="358"/>
        <v>1.5</v>
      </c>
      <c r="AG1749" s="63" t="str">
        <f t="shared" si="359"/>
        <v>No aplica</v>
      </c>
      <c r="AH1749" s="76" t="e">
        <f t="shared" si="360"/>
        <v>#VALUE!</v>
      </c>
      <c r="AI1749" s="77" t="str">
        <f t="shared" si="361"/>
        <v>No aplica</v>
      </c>
      <c r="AJ1749" s="77" t="e">
        <f t="shared" si="362"/>
        <v>#VALUE!</v>
      </c>
      <c r="AK1749" s="77" t="e">
        <f t="shared" si="363"/>
        <v>#VALUE!</v>
      </c>
    </row>
    <row r="1750" spans="1:37" ht="25.05" customHeight="1" x14ac:dyDescent="0.25">
      <c r="A1750" s="269" t="s">
        <v>1353</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60">
        <f>'Art. 121'!Q1678</f>
        <v>3</v>
      </c>
      <c r="AE1750" s="75" t="str">
        <f t="shared" si="357"/>
        <v>No aplica</v>
      </c>
      <c r="AF1750">
        <f t="shared" si="358"/>
        <v>1.5</v>
      </c>
      <c r="AG1750" s="63" t="str">
        <f t="shared" si="359"/>
        <v>No aplica</v>
      </c>
      <c r="AH1750" s="76" t="e">
        <f t="shared" si="360"/>
        <v>#VALUE!</v>
      </c>
      <c r="AI1750" s="77" t="str">
        <f t="shared" si="361"/>
        <v>No aplica</v>
      </c>
      <c r="AJ1750" s="77" t="e">
        <f t="shared" si="362"/>
        <v>#VALUE!</v>
      </c>
      <c r="AK1750" s="77" t="e">
        <f t="shared" si="363"/>
        <v>#VALUE!</v>
      </c>
    </row>
    <row r="1751" spans="1:37" ht="25.05" customHeight="1" x14ac:dyDescent="0.25">
      <c r="A1751" s="269" t="s">
        <v>1354</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60">
        <f>'Art. 121'!Q1679</f>
        <v>3</v>
      </c>
      <c r="AE1751" s="75" t="str">
        <f t="shared" si="357"/>
        <v>No aplica</v>
      </c>
      <c r="AF1751">
        <f t="shared" si="358"/>
        <v>1.5</v>
      </c>
      <c r="AG1751" s="63" t="str">
        <f t="shared" si="359"/>
        <v>No aplica</v>
      </c>
      <c r="AH1751" s="76" t="e">
        <f t="shared" si="360"/>
        <v>#VALUE!</v>
      </c>
      <c r="AI1751" s="77" t="str">
        <f t="shared" si="361"/>
        <v>No aplica</v>
      </c>
      <c r="AJ1751" s="77" t="e">
        <f t="shared" si="362"/>
        <v>#VALUE!</v>
      </c>
      <c r="AK1751" s="77" t="e">
        <f t="shared" si="363"/>
        <v>#VALUE!</v>
      </c>
    </row>
    <row r="1752" spans="1:37" ht="25.05" customHeight="1" x14ac:dyDescent="0.25">
      <c r="A1752" s="274" t="s">
        <v>1355</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60">
        <f>'Art. 121'!Q1680</f>
        <v>3</v>
      </c>
      <c r="AE1752" s="75" t="str">
        <f t="shared" si="357"/>
        <v>No aplica</v>
      </c>
      <c r="AF1752">
        <f t="shared" si="358"/>
        <v>1.5</v>
      </c>
      <c r="AG1752" s="63" t="str">
        <f t="shared" si="359"/>
        <v>No aplica</v>
      </c>
      <c r="AH1752" s="76" t="e">
        <f t="shared" si="360"/>
        <v>#VALUE!</v>
      </c>
      <c r="AI1752" s="77" t="str">
        <f t="shared" si="361"/>
        <v>No aplica</v>
      </c>
      <c r="AJ1752" s="77" t="e">
        <f t="shared" si="362"/>
        <v>#VALUE!</v>
      </c>
      <c r="AK1752" s="77" t="e">
        <f t="shared" si="363"/>
        <v>#VALUE!</v>
      </c>
    </row>
    <row r="1753" spans="1:37" ht="25.05" customHeight="1" x14ac:dyDescent="0.25">
      <c r="A1753" s="274" t="s">
        <v>1356</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60">
        <f>'Art. 121'!Q1681</f>
        <v>3</v>
      </c>
      <c r="AE1753" s="75" t="str">
        <f t="shared" si="357"/>
        <v>No aplica</v>
      </c>
      <c r="AF1753">
        <f t="shared" si="358"/>
        <v>1.5</v>
      </c>
      <c r="AG1753" s="63" t="str">
        <f t="shared" si="359"/>
        <v>No aplica</v>
      </c>
      <c r="AH1753" s="76" t="e">
        <f t="shared" si="360"/>
        <v>#VALUE!</v>
      </c>
      <c r="AI1753" s="77" t="str">
        <f t="shared" si="361"/>
        <v>No aplica</v>
      </c>
      <c r="AJ1753" s="77" t="e">
        <f t="shared" si="362"/>
        <v>#VALUE!</v>
      </c>
      <c r="AK1753" s="77" t="e">
        <f t="shared" si="363"/>
        <v>#VALUE!</v>
      </c>
    </row>
    <row r="1754" spans="1:37" ht="25.05" customHeight="1" x14ac:dyDescent="0.25">
      <c r="A1754" s="269" t="s">
        <v>1357</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60">
        <f>'Art. 121'!Q1682</f>
        <v>3</v>
      </c>
      <c r="AE1754" s="75" t="str">
        <f t="shared" si="357"/>
        <v>No aplica</v>
      </c>
      <c r="AF1754">
        <f t="shared" si="358"/>
        <v>1.5</v>
      </c>
      <c r="AG1754" s="63" t="str">
        <f t="shared" si="359"/>
        <v>No aplica</v>
      </c>
      <c r="AH1754" s="76" t="e">
        <f t="shared" si="360"/>
        <v>#VALUE!</v>
      </c>
      <c r="AI1754" s="77" t="str">
        <f t="shared" si="361"/>
        <v>No aplica</v>
      </c>
      <c r="AJ1754" s="77" t="e">
        <f t="shared" si="362"/>
        <v>#VALUE!</v>
      </c>
      <c r="AK1754" s="77" t="e">
        <f t="shared" si="363"/>
        <v>#VALUE!</v>
      </c>
    </row>
    <row r="1755" spans="1:37" ht="25.05" customHeight="1" x14ac:dyDescent="0.25">
      <c r="A1755" s="269" t="s">
        <v>1358</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60">
        <f>'Art. 121'!Q1683</f>
        <v>3</v>
      </c>
      <c r="AE1755" s="75" t="str">
        <f t="shared" si="357"/>
        <v>No aplica</v>
      </c>
      <c r="AF1755">
        <f t="shared" si="358"/>
        <v>1.5</v>
      </c>
      <c r="AG1755" s="63" t="str">
        <f t="shared" si="359"/>
        <v>No aplica</v>
      </c>
      <c r="AH1755" s="76" t="e">
        <f t="shared" si="360"/>
        <v>#VALUE!</v>
      </c>
      <c r="AI1755" s="77" t="str">
        <f t="shared" si="361"/>
        <v>No aplica</v>
      </c>
      <c r="AJ1755" s="77" t="e">
        <f t="shared" si="362"/>
        <v>#VALUE!</v>
      </c>
      <c r="AK1755" s="77" t="e">
        <f t="shared" si="363"/>
        <v>#VALUE!</v>
      </c>
    </row>
    <row r="1756" spans="1:37" ht="25.05" customHeight="1" x14ac:dyDescent="0.25">
      <c r="A1756" s="286" t="s">
        <v>1823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5">
        <f>SUM(AE1748:AE1755)</f>
        <v>0</v>
      </c>
      <c r="AF1756" s="50"/>
      <c r="AG1756" s="63">
        <f>SUM(AG1748:AG1755)</f>
        <v>0</v>
      </c>
      <c r="AH1756" s="78"/>
      <c r="AI1756" s="79"/>
      <c r="AJ1756" s="79"/>
      <c r="AK1756" s="79"/>
    </row>
    <row r="1757" spans="1:37" ht="25.05" customHeight="1" x14ac:dyDescent="0.25">
      <c r="A1757" s="287" t="s">
        <v>1824</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5">
        <f>AE1756/$AE$23*100</f>
        <v>0</v>
      </c>
      <c r="AF1757" s="50"/>
      <c r="AG1757" s="63"/>
      <c r="AH1757" s="78"/>
      <c r="AI1757" s="79"/>
      <c r="AJ1757" s="79"/>
      <c r="AK1757" s="79"/>
    </row>
    <row r="1758" spans="1:37" ht="25.05"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5.05" customHeight="1" x14ac:dyDescent="0.25">
      <c r="A1759" s="288" t="s">
        <v>197</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91" t="s">
        <v>188</v>
      </c>
      <c r="AE1759" s="92" t="s">
        <v>8</v>
      </c>
      <c r="AF1759" s="63" t="s">
        <v>1656</v>
      </c>
      <c r="AG1759" s="63" t="s">
        <v>1657</v>
      </c>
      <c r="AH1759" s="63" t="s">
        <v>1658</v>
      </c>
      <c r="AI1759" s="74" t="s">
        <v>1659</v>
      </c>
      <c r="AJ1759" s="63"/>
      <c r="AK1759" s="74" t="s">
        <v>1660</v>
      </c>
    </row>
    <row r="1760" spans="1:37" ht="25.05" customHeight="1" x14ac:dyDescent="0.25">
      <c r="A1760" s="269" t="s">
        <v>1023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60">
        <f>'Art. 121'!Q1686</f>
        <v>3</v>
      </c>
      <c r="AE1760" s="75" t="str">
        <f>IF(AG1760=1,AK1760,AG1760)</f>
        <v>No aplica</v>
      </c>
      <c r="AF1760">
        <f>AD1760/2</f>
        <v>1.5</v>
      </c>
      <c r="AG1760" s="63" t="str">
        <f>IF(AND(AF1760&gt;=0,AF1760&lt;=1),1,"No aplica")</f>
        <v>No aplica</v>
      </c>
      <c r="AH1760" s="76" t="e">
        <f>AD1760/(AG1760*2)</f>
        <v>#VALUE!</v>
      </c>
      <c r="AI1760" s="77" t="str">
        <f>IF(AG1760=1,AG1760/$AG$1765,"No aplica")</f>
        <v>No aplica</v>
      </c>
      <c r="AJ1760" s="77" t="e">
        <f>AF1760*AI1760</f>
        <v>#VALUE!</v>
      </c>
      <c r="AK1760" s="77" t="e">
        <f>AJ1760*$AE$23</f>
        <v>#VALUE!</v>
      </c>
    </row>
    <row r="1761" spans="1:37" ht="25.05" customHeight="1" x14ac:dyDescent="0.25">
      <c r="A1761" s="269" t="s">
        <v>1024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60">
        <f>'Art. 121'!Q1687</f>
        <v>3</v>
      </c>
      <c r="AE1761" s="75" t="str">
        <f>IF(AG1761=1,AK1761,AG1761)</f>
        <v>No aplica</v>
      </c>
      <c r="AF1761">
        <f>AD1761/2</f>
        <v>1.5</v>
      </c>
      <c r="AG1761" s="63" t="str">
        <f>IF(AND(AF1761&gt;=0,AF1761&lt;=1),1,"No aplica")</f>
        <v>No aplica</v>
      </c>
      <c r="AH1761" s="76" t="e">
        <f>AD1761/(AG1761*2)</f>
        <v>#VALUE!</v>
      </c>
      <c r="AI1761" s="77" t="str">
        <f>IF(AG1761=1,AG1761/$AG$1765,"No aplica")</f>
        <v>No aplica</v>
      </c>
      <c r="AJ1761" s="77" t="e">
        <f>AF1761*AI1761</f>
        <v>#VALUE!</v>
      </c>
      <c r="AK1761" s="77" t="e">
        <f>AJ1761*$AE$23</f>
        <v>#VALUE!</v>
      </c>
    </row>
    <row r="1762" spans="1:37" ht="25.05" customHeight="1" x14ac:dyDescent="0.25">
      <c r="A1762" s="269" t="s">
        <v>1025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60">
        <f>'Art. 121'!Q1688</f>
        <v>3</v>
      </c>
      <c r="AE1762" s="75" t="str">
        <f>IF(AG1762=1,AK1762,AG1762)</f>
        <v>No aplica</v>
      </c>
      <c r="AF1762">
        <f>AD1762/2</f>
        <v>1.5</v>
      </c>
      <c r="AG1762" s="63" t="str">
        <f>IF(AND(AF1762&gt;=0,AF1762&lt;=1),1,"No aplica")</f>
        <v>No aplica</v>
      </c>
      <c r="AH1762" s="76" t="e">
        <f>AD1762/(AG1762*2)</f>
        <v>#VALUE!</v>
      </c>
      <c r="AI1762" s="77" t="str">
        <f>IF(AG1762=1,AG1762/$AG$1765,"No aplica")</f>
        <v>No aplica</v>
      </c>
      <c r="AJ1762" s="77" t="e">
        <f>AF1762*AI1762</f>
        <v>#VALUE!</v>
      </c>
      <c r="AK1762" s="77" t="e">
        <f>AJ1762*$AE$23</f>
        <v>#VALUE!</v>
      </c>
    </row>
    <row r="1763" spans="1:37" ht="25.05" customHeight="1" x14ac:dyDescent="0.25">
      <c r="A1763" s="269" t="s">
        <v>1026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60">
        <f>'Art. 121'!Q1689</f>
        <v>3</v>
      </c>
      <c r="AE1763" s="75" t="str">
        <f>IF(AG1763=1,AK1763,AG1763)</f>
        <v>No aplica</v>
      </c>
      <c r="AF1763">
        <f>AD1763/2</f>
        <v>1.5</v>
      </c>
      <c r="AG1763" s="63" t="str">
        <f>IF(AND(AF1763&gt;=0,AF1763&lt;=1),1,"No aplica")</f>
        <v>No aplica</v>
      </c>
      <c r="AH1763" s="76" t="e">
        <f>AD1763/(AG1763*2)</f>
        <v>#VALUE!</v>
      </c>
      <c r="AI1763" s="77" t="str">
        <f>IF(AG1763=1,AG1763/$AG$1765,"No aplica")</f>
        <v>No aplica</v>
      </c>
      <c r="AJ1763" s="77" t="e">
        <f>AF1763*AI1763</f>
        <v>#VALUE!</v>
      </c>
      <c r="AK1763" s="77" t="e">
        <f>AJ1763*$AE$23</f>
        <v>#VALUE!</v>
      </c>
    </row>
    <row r="1764" spans="1:37" ht="25.05" customHeight="1" x14ac:dyDescent="0.25">
      <c r="A1764" s="269" t="s">
        <v>1359</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60">
        <f>'Art. 121'!Q1690</f>
        <v>3</v>
      </c>
      <c r="AE1764" s="75" t="str">
        <f>IF(AG1764=1,AK1764,AG1764)</f>
        <v>No aplica</v>
      </c>
      <c r="AF1764">
        <f>AD1764/2</f>
        <v>1.5</v>
      </c>
      <c r="AG1764" s="63" t="str">
        <f>IF(AND(AF1764&gt;=0,AF1764&lt;=1),1,"No aplica")</f>
        <v>No aplica</v>
      </c>
      <c r="AH1764" s="76" t="e">
        <f>AD1764/(AG1764*2)</f>
        <v>#VALUE!</v>
      </c>
      <c r="AI1764" s="77" t="str">
        <f>IF(AG1764=1,AG1764/$AG$1765,"No aplica")</f>
        <v>No aplica</v>
      </c>
      <c r="AJ1764" s="77" t="e">
        <f>AF1764*AI1764</f>
        <v>#VALUE!</v>
      </c>
      <c r="AK1764" s="77" t="e">
        <f>AJ1764*$AE$23</f>
        <v>#VALUE!</v>
      </c>
    </row>
    <row r="1765" spans="1:37" ht="25.05" customHeight="1" x14ac:dyDescent="0.25">
      <c r="A1765" s="286" t="s">
        <v>1825</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5">
        <f>SUM(AE1760:AE1764)</f>
        <v>0</v>
      </c>
      <c r="AF1765" s="50"/>
      <c r="AG1765" s="63">
        <f>SUM(AG1760:AG1764)</f>
        <v>0</v>
      </c>
      <c r="AH1765" s="78"/>
      <c r="AI1765" s="79"/>
      <c r="AJ1765" s="79"/>
      <c r="AK1765" s="79"/>
    </row>
    <row r="1766" spans="1:37" ht="25.05" customHeight="1" x14ac:dyDescent="0.25">
      <c r="A1766" s="287" t="s">
        <v>1826</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5">
        <f>AE1765/$AE$23*100</f>
        <v>0</v>
      </c>
      <c r="AF1766" s="50"/>
      <c r="AG1766" s="63"/>
      <c r="AH1766" s="78"/>
      <c r="AI1766" s="79"/>
      <c r="AJ1766" s="79"/>
      <c r="AK1766" s="79"/>
    </row>
    <row r="1767" spans="1:37" ht="25.05"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5.05"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5.05" customHeight="1" x14ac:dyDescent="0.25">
      <c r="A1769" s="289" t="s">
        <v>1360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70"/>
      <c r="AE1769" s="70"/>
    </row>
    <row r="1770" spans="1:37" ht="25.05"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5.05"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5.05" customHeight="1" x14ac:dyDescent="0.25">
      <c r="A1772" s="290" t="s">
        <v>167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1" t="s">
        <v>188</v>
      </c>
      <c r="AE1772" s="52" t="s">
        <v>8</v>
      </c>
      <c r="AF1772" s="63" t="s">
        <v>1656</v>
      </c>
      <c r="AG1772" s="63" t="s">
        <v>1657</v>
      </c>
      <c r="AH1772" s="63" t="s">
        <v>1658</v>
      </c>
      <c r="AI1772" s="74" t="s">
        <v>1659</v>
      </c>
      <c r="AJ1772" s="63"/>
      <c r="AK1772" s="74" t="s">
        <v>1660</v>
      </c>
    </row>
    <row r="1773" spans="1:37" ht="25.05" customHeight="1" x14ac:dyDescent="0.25">
      <c r="A1773" s="269" t="s">
        <v>1015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60">
        <f>'Art. 121'!Q1699</f>
        <v>0</v>
      </c>
      <c r="AE1773" s="75">
        <f t="shared" ref="AE1773:AE1811" si="364">IF(AG1773=1,AK1773,AG1773)</f>
        <v>0</v>
      </c>
      <c r="AF1773">
        <f t="shared" ref="AF1773:AF1811" si="365">AD1773/2</f>
        <v>0</v>
      </c>
      <c r="AG1773" s="63">
        <f t="shared" ref="AG1773:AG1811" si="366">IF(AND(AF1773&gt;=0,AF1773&lt;=1),1,"No aplica")</f>
        <v>1</v>
      </c>
      <c r="AH1773" s="76">
        <f t="shared" ref="AH1773:AH1811" si="367">AD1773/(AG1773*2)</f>
        <v>0</v>
      </c>
      <c r="AI1773" s="77">
        <f t="shared" ref="AI1773:AI1811" si="368">IF(AG1773=1,AG1773/$AG$1812,"No aplica")</f>
        <v>2.564102564102564E-2</v>
      </c>
      <c r="AJ1773" s="77">
        <f t="shared" ref="AJ1773:AJ1811" si="369">AF1773*AI1773</f>
        <v>0</v>
      </c>
      <c r="AK1773" s="77">
        <f t="shared" ref="AK1773:AK1811" si="370">AJ1773*$AE$23</f>
        <v>0</v>
      </c>
    </row>
    <row r="1774" spans="1:37" ht="25.05" customHeight="1" x14ac:dyDescent="0.25">
      <c r="A1774" s="269" t="s">
        <v>1016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60">
        <f>'Art. 121'!Q1700</f>
        <v>0</v>
      </c>
      <c r="AE1774" s="75">
        <f t="shared" si="364"/>
        <v>0</v>
      </c>
      <c r="AF1774">
        <f t="shared" si="365"/>
        <v>0</v>
      </c>
      <c r="AG1774" s="63">
        <f t="shared" si="366"/>
        <v>1</v>
      </c>
      <c r="AH1774" s="76">
        <f t="shared" si="367"/>
        <v>0</v>
      </c>
      <c r="AI1774" s="77">
        <f t="shared" si="368"/>
        <v>2.564102564102564E-2</v>
      </c>
      <c r="AJ1774" s="77">
        <f t="shared" si="369"/>
        <v>0</v>
      </c>
      <c r="AK1774" s="77">
        <f t="shared" si="370"/>
        <v>0</v>
      </c>
    </row>
    <row r="1775" spans="1:37" ht="25.05" customHeight="1" x14ac:dyDescent="0.25">
      <c r="A1775" s="269" t="s">
        <v>1361</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60">
        <f>'Art. 121'!Q1701</f>
        <v>0</v>
      </c>
      <c r="AE1775" s="75">
        <f t="shared" si="364"/>
        <v>0</v>
      </c>
      <c r="AF1775">
        <f t="shared" si="365"/>
        <v>0</v>
      </c>
      <c r="AG1775" s="63">
        <f t="shared" si="366"/>
        <v>1</v>
      </c>
      <c r="AH1775" s="76">
        <f t="shared" si="367"/>
        <v>0</v>
      </c>
      <c r="AI1775" s="77">
        <f t="shared" si="368"/>
        <v>2.564102564102564E-2</v>
      </c>
      <c r="AJ1775" s="77">
        <f t="shared" si="369"/>
        <v>0</v>
      </c>
      <c r="AK1775" s="77">
        <f t="shared" si="370"/>
        <v>0</v>
      </c>
    </row>
    <row r="1776" spans="1:37" ht="25.05" customHeight="1" x14ac:dyDescent="0.25">
      <c r="A1776" s="269" t="s">
        <v>1362</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60">
        <f>'Art. 121'!Q1702</f>
        <v>0</v>
      </c>
      <c r="AE1776" s="75">
        <f t="shared" si="364"/>
        <v>0</v>
      </c>
      <c r="AF1776">
        <f t="shared" si="365"/>
        <v>0</v>
      </c>
      <c r="AG1776" s="63">
        <f t="shared" si="366"/>
        <v>1</v>
      </c>
      <c r="AH1776" s="76">
        <f t="shared" si="367"/>
        <v>0</v>
      </c>
      <c r="AI1776" s="77">
        <f t="shared" si="368"/>
        <v>2.564102564102564E-2</v>
      </c>
      <c r="AJ1776" s="77">
        <f t="shared" si="369"/>
        <v>0</v>
      </c>
      <c r="AK1776" s="77">
        <f t="shared" si="370"/>
        <v>0</v>
      </c>
    </row>
    <row r="1777" spans="1:37" ht="25.05" customHeight="1" x14ac:dyDescent="0.25">
      <c r="A1777" s="274" t="s">
        <v>1363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60">
        <f>'Art. 121'!Q1703</f>
        <v>0</v>
      </c>
      <c r="AE1777" s="75">
        <f t="shared" si="364"/>
        <v>0</v>
      </c>
      <c r="AF1777">
        <f t="shared" si="365"/>
        <v>0</v>
      </c>
      <c r="AG1777" s="63">
        <f t="shared" si="366"/>
        <v>1</v>
      </c>
      <c r="AH1777" s="76">
        <f t="shared" si="367"/>
        <v>0</v>
      </c>
      <c r="AI1777" s="77">
        <f t="shared" si="368"/>
        <v>2.564102564102564E-2</v>
      </c>
      <c r="AJ1777" s="77">
        <f t="shared" si="369"/>
        <v>0</v>
      </c>
      <c r="AK1777" s="77">
        <f t="shared" si="370"/>
        <v>0</v>
      </c>
    </row>
    <row r="1778" spans="1:37" ht="25.05" customHeight="1" x14ac:dyDescent="0.25">
      <c r="A1778" s="274" t="s">
        <v>1364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60">
        <f>'Art. 121'!Q1704</f>
        <v>0</v>
      </c>
      <c r="AE1778" s="75">
        <f t="shared" si="364"/>
        <v>0</v>
      </c>
      <c r="AF1778">
        <f t="shared" si="365"/>
        <v>0</v>
      </c>
      <c r="AG1778" s="63">
        <f t="shared" si="366"/>
        <v>1</v>
      </c>
      <c r="AH1778" s="76">
        <f t="shared" si="367"/>
        <v>0</v>
      </c>
      <c r="AI1778" s="77">
        <f t="shared" si="368"/>
        <v>2.564102564102564E-2</v>
      </c>
      <c r="AJ1778" s="77">
        <f t="shared" si="369"/>
        <v>0</v>
      </c>
      <c r="AK1778" s="77">
        <f t="shared" si="370"/>
        <v>0</v>
      </c>
    </row>
    <row r="1779" spans="1:37" ht="25.05" customHeight="1" x14ac:dyDescent="0.25">
      <c r="A1779" s="269" t="s">
        <v>1365</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60">
        <f>'Art. 121'!Q1705</f>
        <v>0</v>
      </c>
      <c r="AE1779" s="75">
        <f t="shared" si="364"/>
        <v>0</v>
      </c>
      <c r="AF1779">
        <f t="shared" si="365"/>
        <v>0</v>
      </c>
      <c r="AG1779" s="63">
        <f t="shared" si="366"/>
        <v>1</v>
      </c>
      <c r="AH1779" s="76">
        <f t="shared" si="367"/>
        <v>0</v>
      </c>
      <c r="AI1779" s="77">
        <f t="shared" si="368"/>
        <v>2.564102564102564E-2</v>
      </c>
      <c r="AJ1779" s="77">
        <f t="shared" si="369"/>
        <v>0</v>
      </c>
      <c r="AK1779" s="77">
        <f t="shared" si="370"/>
        <v>0</v>
      </c>
    </row>
    <row r="1780" spans="1:37" ht="25.05" customHeight="1" x14ac:dyDescent="0.25">
      <c r="A1780" s="269" t="s">
        <v>1366</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60">
        <f>'Art. 121'!Q1706</f>
        <v>0</v>
      </c>
      <c r="AE1780" s="75">
        <f t="shared" si="364"/>
        <v>0</v>
      </c>
      <c r="AF1780">
        <f t="shared" si="365"/>
        <v>0</v>
      </c>
      <c r="AG1780" s="63">
        <f t="shared" si="366"/>
        <v>1</v>
      </c>
      <c r="AH1780" s="76">
        <f t="shared" si="367"/>
        <v>0</v>
      </c>
      <c r="AI1780" s="77">
        <f t="shared" si="368"/>
        <v>2.564102564102564E-2</v>
      </c>
      <c r="AJ1780" s="77">
        <f t="shared" si="369"/>
        <v>0</v>
      </c>
      <c r="AK1780" s="77">
        <f t="shared" si="370"/>
        <v>0</v>
      </c>
    </row>
    <row r="1781" spans="1:37" ht="25.05" customHeight="1" x14ac:dyDescent="0.25">
      <c r="A1781" s="269" t="s">
        <v>1367</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60">
        <f>'Art. 121'!Q1707</f>
        <v>0</v>
      </c>
      <c r="AE1781" s="75">
        <f t="shared" si="364"/>
        <v>0</v>
      </c>
      <c r="AF1781">
        <f t="shared" si="365"/>
        <v>0</v>
      </c>
      <c r="AG1781" s="63">
        <f t="shared" si="366"/>
        <v>1</v>
      </c>
      <c r="AH1781" s="76">
        <f t="shared" si="367"/>
        <v>0</v>
      </c>
      <c r="AI1781" s="77">
        <f t="shared" si="368"/>
        <v>2.564102564102564E-2</v>
      </c>
      <c r="AJ1781" s="77">
        <f t="shared" si="369"/>
        <v>0</v>
      </c>
      <c r="AK1781" s="77">
        <f t="shared" si="370"/>
        <v>0</v>
      </c>
    </row>
    <row r="1782" spans="1:37" ht="25.05" customHeight="1" x14ac:dyDescent="0.25">
      <c r="A1782" s="269" t="s">
        <v>1368</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60">
        <f>'Art. 121'!Q1708</f>
        <v>0</v>
      </c>
      <c r="AE1782" s="75">
        <f t="shared" si="364"/>
        <v>0</v>
      </c>
      <c r="AF1782">
        <f t="shared" si="365"/>
        <v>0</v>
      </c>
      <c r="AG1782" s="63">
        <f t="shared" si="366"/>
        <v>1</v>
      </c>
      <c r="AH1782" s="76">
        <f t="shared" si="367"/>
        <v>0</v>
      </c>
      <c r="AI1782" s="77">
        <f t="shared" si="368"/>
        <v>2.564102564102564E-2</v>
      </c>
      <c r="AJ1782" s="77">
        <f t="shared" si="369"/>
        <v>0</v>
      </c>
      <c r="AK1782" s="77">
        <f t="shared" si="370"/>
        <v>0</v>
      </c>
    </row>
    <row r="1783" spans="1:37" ht="25.05" customHeight="1" x14ac:dyDescent="0.25">
      <c r="A1783" s="269" t="s">
        <v>1369</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60">
        <f>'Art. 121'!Q1709</f>
        <v>0</v>
      </c>
      <c r="AE1783" s="75">
        <f t="shared" si="364"/>
        <v>0</v>
      </c>
      <c r="AF1783">
        <f t="shared" si="365"/>
        <v>0</v>
      </c>
      <c r="AG1783" s="63">
        <f t="shared" si="366"/>
        <v>1</v>
      </c>
      <c r="AH1783" s="76">
        <f t="shared" si="367"/>
        <v>0</v>
      </c>
      <c r="AI1783" s="77">
        <f t="shared" si="368"/>
        <v>2.564102564102564E-2</v>
      </c>
      <c r="AJ1783" s="77">
        <f t="shared" si="369"/>
        <v>0</v>
      </c>
      <c r="AK1783" s="77">
        <f t="shared" si="370"/>
        <v>0</v>
      </c>
    </row>
    <row r="1784" spans="1:37" ht="25.05" customHeight="1" x14ac:dyDescent="0.25">
      <c r="A1784" s="274" t="s">
        <v>1370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60">
        <f>'Art. 121'!Q1710</f>
        <v>0</v>
      </c>
      <c r="AE1784" s="75">
        <f t="shared" si="364"/>
        <v>0</v>
      </c>
      <c r="AF1784">
        <f t="shared" si="365"/>
        <v>0</v>
      </c>
      <c r="AG1784" s="63">
        <f t="shared" si="366"/>
        <v>1</v>
      </c>
      <c r="AH1784" s="76">
        <f t="shared" si="367"/>
        <v>0</v>
      </c>
      <c r="AI1784" s="77">
        <f t="shared" si="368"/>
        <v>2.564102564102564E-2</v>
      </c>
      <c r="AJ1784" s="77">
        <f t="shared" si="369"/>
        <v>0</v>
      </c>
      <c r="AK1784" s="77">
        <f t="shared" si="370"/>
        <v>0</v>
      </c>
    </row>
    <row r="1785" spans="1:37" ht="25.05" customHeight="1" x14ac:dyDescent="0.25">
      <c r="A1785" s="274" t="s">
        <v>1371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60">
        <f>'Art. 121'!Q1711</f>
        <v>0</v>
      </c>
      <c r="AE1785" s="75">
        <f t="shared" si="364"/>
        <v>0</v>
      </c>
      <c r="AF1785">
        <f t="shared" si="365"/>
        <v>0</v>
      </c>
      <c r="AG1785" s="63">
        <f t="shared" si="366"/>
        <v>1</v>
      </c>
      <c r="AH1785" s="76">
        <f t="shared" si="367"/>
        <v>0</v>
      </c>
      <c r="AI1785" s="77">
        <f t="shared" si="368"/>
        <v>2.564102564102564E-2</v>
      </c>
      <c r="AJ1785" s="77">
        <f t="shared" si="369"/>
        <v>0</v>
      </c>
      <c r="AK1785" s="77">
        <f t="shared" si="370"/>
        <v>0</v>
      </c>
    </row>
    <row r="1786" spans="1:37" ht="25.05" customHeight="1" x14ac:dyDescent="0.25">
      <c r="A1786" s="269" t="s">
        <v>1372</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60">
        <f>'Art. 121'!Q1712</f>
        <v>0</v>
      </c>
      <c r="AE1786" s="75">
        <f t="shared" si="364"/>
        <v>0</v>
      </c>
      <c r="AF1786">
        <f t="shared" si="365"/>
        <v>0</v>
      </c>
      <c r="AG1786" s="63">
        <f t="shared" si="366"/>
        <v>1</v>
      </c>
      <c r="AH1786" s="76">
        <f t="shared" si="367"/>
        <v>0</v>
      </c>
      <c r="AI1786" s="77">
        <f t="shared" si="368"/>
        <v>2.564102564102564E-2</v>
      </c>
      <c r="AJ1786" s="77">
        <f t="shared" si="369"/>
        <v>0</v>
      </c>
      <c r="AK1786" s="77">
        <f t="shared" si="370"/>
        <v>0</v>
      </c>
    </row>
    <row r="1787" spans="1:37" ht="25.05" customHeight="1" x14ac:dyDescent="0.25">
      <c r="A1787" s="269" t="s">
        <v>1373</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60">
        <f>'Art. 121'!Q1713</f>
        <v>0</v>
      </c>
      <c r="AE1787" s="75">
        <f t="shared" si="364"/>
        <v>0</v>
      </c>
      <c r="AF1787">
        <f t="shared" si="365"/>
        <v>0</v>
      </c>
      <c r="AG1787" s="63">
        <f t="shared" si="366"/>
        <v>1</v>
      </c>
      <c r="AH1787" s="76">
        <f t="shared" si="367"/>
        <v>0</v>
      </c>
      <c r="AI1787" s="77">
        <f t="shared" si="368"/>
        <v>2.564102564102564E-2</v>
      </c>
      <c r="AJ1787" s="77">
        <f t="shared" si="369"/>
        <v>0</v>
      </c>
      <c r="AK1787" s="77">
        <f t="shared" si="370"/>
        <v>0</v>
      </c>
    </row>
    <row r="1788" spans="1:37" ht="25.05" customHeight="1" x14ac:dyDescent="0.25">
      <c r="A1788" s="269" t="s">
        <v>1374</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60">
        <f>'Art. 121'!Q1714</f>
        <v>0</v>
      </c>
      <c r="AE1788" s="75">
        <f t="shared" si="364"/>
        <v>0</v>
      </c>
      <c r="AF1788">
        <f t="shared" si="365"/>
        <v>0</v>
      </c>
      <c r="AG1788" s="63">
        <f t="shared" si="366"/>
        <v>1</v>
      </c>
      <c r="AH1788" s="76">
        <f t="shared" si="367"/>
        <v>0</v>
      </c>
      <c r="AI1788" s="77">
        <f t="shared" si="368"/>
        <v>2.564102564102564E-2</v>
      </c>
      <c r="AJ1788" s="77">
        <f t="shared" si="369"/>
        <v>0</v>
      </c>
      <c r="AK1788" s="77">
        <f t="shared" si="370"/>
        <v>0</v>
      </c>
    </row>
    <row r="1789" spans="1:37" ht="25.05" customHeight="1" x14ac:dyDescent="0.25">
      <c r="A1789" s="274" t="s">
        <v>1375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60">
        <f>'Art. 121'!Q1715</f>
        <v>0</v>
      </c>
      <c r="AE1789" s="75">
        <f t="shared" si="364"/>
        <v>0</v>
      </c>
      <c r="AF1789">
        <f t="shared" si="365"/>
        <v>0</v>
      </c>
      <c r="AG1789" s="63">
        <f t="shared" si="366"/>
        <v>1</v>
      </c>
      <c r="AH1789" s="76">
        <f t="shared" si="367"/>
        <v>0</v>
      </c>
      <c r="AI1789" s="77">
        <f t="shared" si="368"/>
        <v>2.564102564102564E-2</v>
      </c>
      <c r="AJ1789" s="77">
        <f t="shared" si="369"/>
        <v>0</v>
      </c>
      <c r="AK1789" s="77">
        <f t="shared" si="370"/>
        <v>0</v>
      </c>
    </row>
    <row r="1790" spans="1:37" ht="25.05" customHeight="1" x14ac:dyDescent="0.25">
      <c r="A1790" s="274" t="s">
        <v>1376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60">
        <f>'Art. 121'!Q1716</f>
        <v>0</v>
      </c>
      <c r="AE1790" s="75">
        <f t="shared" si="364"/>
        <v>0</v>
      </c>
      <c r="AF1790">
        <f t="shared" si="365"/>
        <v>0</v>
      </c>
      <c r="AG1790" s="63">
        <f t="shared" si="366"/>
        <v>1</v>
      </c>
      <c r="AH1790" s="76">
        <f t="shared" si="367"/>
        <v>0</v>
      </c>
      <c r="AI1790" s="77">
        <f t="shared" si="368"/>
        <v>2.564102564102564E-2</v>
      </c>
      <c r="AJ1790" s="77">
        <f t="shared" si="369"/>
        <v>0</v>
      </c>
      <c r="AK1790" s="77">
        <f t="shared" si="370"/>
        <v>0</v>
      </c>
    </row>
    <row r="1791" spans="1:37" ht="25.05" customHeight="1" x14ac:dyDescent="0.25">
      <c r="A1791" s="269" t="s">
        <v>1377</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60">
        <f>'Art. 121'!Q1717</f>
        <v>0</v>
      </c>
      <c r="AE1791" s="75">
        <f t="shared" si="364"/>
        <v>0</v>
      </c>
      <c r="AF1791">
        <f t="shared" si="365"/>
        <v>0</v>
      </c>
      <c r="AG1791" s="63">
        <f t="shared" si="366"/>
        <v>1</v>
      </c>
      <c r="AH1791" s="76">
        <f t="shared" si="367"/>
        <v>0</v>
      </c>
      <c r="AI1791" s="77">
        <f t="shared" si="368"/>
        <v>2.564102564102564E-2</v>
      </c>
      <c r="AJ1791" s="77">
        <f t="shared" si="369"/>
        <v>0</v>
      </c>
      <c r="AK1791" s="77">
        <f t="shared" si="370"/>
        <v>0</v>
      </c>
    </row>
    <row r="1792" spans="1:37" ht="25.05" customHeight="1" x14ac:dyDescent="0.25">
      <c r="A1792" s="269" t="s">
        <v>1378</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60">
        <f>'Art. 121'!Q1718</f>
        <v>0</v>
      </c>
      <c r="AE1792" s="75">
        <f t="shared" si="364"/>
        <v>0</v>
      </c>
      <c r="AF1792">
        <f t="shared" si="365"/>
        <v>0</v>
      </c>
      <c r="AG1792" s="63">
        <f t="shared" si="366"/>
        <v>1</v>
      </c>
      <c r="AH1792" s="76">
        <f t="shared" si="367"/>
        <v>0</v>
      </c>
      <c r="AI1792" s="77">
        <f t="shared" si="368"/>
        <v>2.564102564102564E-2</v>
      </c>
      <c r="AJ1792" s="77">
        <f t="shared" si="369"/>
        <v>0</v>
      </c>
      <c r="AK1792" s="77">
        <f t="shared" si="370"/>
        <v>0</v>
      </c>
    </row>
    <row r="1793" spans="1:37" ht="25.05" customHeight="1" x14ac:dyDescent="0.25">
      <c r="A1793" s="269" t="s">
        <v>1379</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60">
        <f>'Art. 121'!Q1719</f>
        <v>0</v>
      </c>
      <c r="AE1793" s="75">
        <f t="shared" si="364"/>
        <v>0</v>
      </c>
      <c r="AF1793">
        <f t="shared" si="365"/>
        <v>0</v>
      </c>
      <c r="AG1793" s="63">
        <f t="shared" si="366"/>
        <v>1</v>
      </c>
      <c r="AH1793" s="76">
        <f t="shared" si="367"/>
        <v>0</v>
      </c>
      <c r="AI1793" s="77">
        <f t="shared" si="368"/>
        <v>2.564102564102564E-2</v>
      </c>
      <c r="AJ1793" s="77">
        <f t="shared" si="369"/>
        <v>0</v>
      </c>
      <c r="AK1793" s="77">
        <f t="shared" si="370"/>
        <v>0</v>
      </c>
    </row>
    <row r="1794" spans="1:37" ht="25.05" customHeight="1" x14ac:dyDescent="0.25">
      <c r="A1794" s="274" t="s">
        <v>1380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60">
        <f>'Art. 121'!Q1720</f>
        <v>0</v>
      </c>
      <c r="AE1794" s="75">
        <f t="shared" si="364"/>
        <v>0</v>
      </c>
      <c r="AF1794">
        <f t="shared" si="365"/>
        <v>0</v>
      </c>
      <c r="AG1794" s="63">
        <f t="shared" si="366"/>
        <v>1</v>
      </c>
      <c r="AH1794" s="76">
        <f t="shared" si="367"/>
        <v>0</v>
      </c>
      <c r="AI1794" s="77">
        <f t="shared" si="368"/>
        <v>2.564102564102564E-2</v>
      </c>
      <c r="AJ1794" s="77">
        <f t="shared" si="369"/>
        <v>0</v>
      </c>
      <c r="AK1794" s="77">
        <f t="shared" si="370"/>
        <v>0</v>
      </c>
    </row>
    <row r="1795" spans="1:37" ht="25.05" customHeight="1" x14ac:dyDescent="0.25">
      <c r="A1795" s="274" t="s">
        <v>1381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60">
        <f>'Art. 121'!Q1721</f>
        <v>0</v>
      </c>
      <c r="AE1795" s="75">
        <f t="shared" si="364"/>
        <v>0</v>
      </c>
      <c r="AF1795">
        <f t="shared" si="365"/>
        <v>0</v>
      </c>
      <c r="AG1795" s="63">
        <f t="shared" si="366"/>
        <v>1</v>
      </c>
      <c r="AH1795" s="76">
        <f t="shared" si="367"/>
        <v>0</v>
      </c>
      <c r="AI1795" s="77">
        <f t="shared" si="368"/>
        <v>2.564102564102564E-2</v>
      </c>
      <c r="AJ1795" s="77">
        <f t="shared" si="369"/>
        <v>0</v>
      </c>
      <c r="AK1795" s="77">
        <f t="shared" si="370"/>
        <v>0</v>
      </c>
    </row>
    <row r="1796" spans="1:37" ht="25.05" customHeight="1" x14ac:dyDescent="0.25">
      <c r="A1796" s="269" t="s">
        <v>1382</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60">
        <f>'Art. 121'!Q1722</f>
        <v>0</v>
      </c>
      <c r="AE1796" s="75">
        <f t="shared" si="364"/>
        <v>0</v>
      </c>
      <c r="AF1796">
        <f t="shared" si="365"/>
        <v>0</v>
      </c>
      <c r="AG1796" s="63">
        <f t="shared" si="366"/>
        <v>1</v>
      </c>
      <c r="AH1796" s="76">
        <f t="shared" si="367"/>
        <v>0</v>
      </c>
      <c r="AI1796" s="77">
        <f t="shared" si="368"/>
        <v>2.564102564102564E-2</v>
      </c>
      <c r="AJ1796" s="77">
        <f t="shared" si="369"/>
        <v>0</v>
      </c>
      <c r="AK1796" s="77">
        <f t="shared" si="370"/>
        <v>0</v>
      </c>
    </row>
    <row r="1797" spans="1:37" ht="25.05" customHeight="1" x14ac:dyDescent="0.25">
      <c r="A1797" s="269" t="s">
        <v>1383</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60">
        <f>'Art. 121'!Q1723</f>
        <v>0</v>
      </c>
      <c r="AE1797" s="75">
        <f t="shared" si="364"/>
        <v>0</v>
      </c>
      <c r="AF1797">
        <f t="shared" si="365"/>
        <v>0</v>
      </c>
      <c r="AG1797" s="63">
        <f t="shared" si="366"/>
        <v>1</v>
      </c>
      <c r="AH1797" s="76">
        <f t="shared" si="367"/>
        <v>0</v>
      </c>
      <c r="AI1797" s="77">
        <f t="shared" si="368"/>
        <v>2.564102564102564E-2</v>
      </c>
      <c r="AJ1797" s="77">
        <f t="shared" si="369"/>
        <v>0</v>
      </c>
      <c r="AK1797" s="77">
        <f t="shared" si="370"/>
        <v>0</v>
      </c>
    </row>
    <row r="1798" spans="1:37" ht="25.05" customHeight="1" x14ac:dyDescent="0.25">
      <c r="A1798" s="269" t="s">
        <v>1384</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60">
        <f>'Art. 121'!Q1724</f>
        <v>0</v>
      </c>
      <c r="AE1798" s="75">
        <f t="shared" si="364"/>
        <v>0</v>
      </c>
      <c r="AF1798">
        <f t="shared" si="365"/>
        <v>0</v>
      </c>
      <c r="AG1798" s="63">
        <f t="shared" si="366"/>
        <v>1</v>
      </c>
      <c r="AH1798" s="76">
        <f t="shared" si="367"/>
        <v>0</v>
      </c>
      <c r="AI1798" s="77">
        <f t="shared" si="368"/>
        <v>2.564102564102564E-2</v>
      </c>
      <c r="AJ1798" s="77">
        <f t="shared" si="369"/>
        <v>0</v>
      </c>
      <c r="AK1798" s="77">
        <f t="shared" si="370"/>
        <v>0</v>
      </c>
    </row>
    <row r="1799" spans="1:37" ht="25.05" customHeight="1" x14ac:dyDescent="0.25">
      <c r="A1799" s="274" t="s">
        <v>1385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60">
        <f>'Art. 121'!Q1725</f>
        <v>0</v>
      </c>
      <c r="AE1799" s="75">
        <f t="shared" si="364"/>
        <v>0</v>
      </c>
      <c r="AF1799">
        <f t="shared" si="365"/>
        <v>0</v>
      </c>
      <c r="AG1799" s="63">
        <f t="shared" si="366"/>
        <v>1</v>
      </c>
      <c r="AH1799" s="76">
        <f t="shared" si="367"/>
        <v>0</v>
      </c>
      <c r="AI1799" s="77">
        <f t="shared" si="368"/>
        <v>2.564102564102564E-2</v>
      </c>
      <c r="AJ1799" s="77">
        <f t="shared" si="369"/>
        <v>0</v>
      </c>
      <c r="AK1799" s="77">
        <f t="shared" si="370"/>
        <v>0</v>
      </c>
    </row>
    <row r="1800" spans="1:37" ht="25.05" customHeight="1" x14ac:dyDescent="0.25">
      <c r="A1800" s="269" t="s">
        <v>1386</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60">
        <f>'Art. 121'!Q1726</f>
        <v>0</v>
      </c>
      <c r="AE1800" s="75">
        <f t="shared" si="364"/>
        <v>0</v>
      </c>
      <c r="AF1800">
        <f t="shared" si="365"/>
        <v>0</v>
      </c>
      <c r="AG1800" s="63">
        <f t="shared" si="366"/>
        <v>1</v>
      </c>
      <c r="AH1800" s="76">
        <f t="shared" si="367"/>
        <v>0</v>
      </c>
      <c r="AI1800" s="77">
        <f t="shared" si="368"/>
        <v>2.564102564102564E-2</v>
      </c>
      <c r="AJ1800" s="77">
        <f t="shared" si="369"/>
        <v>0</v>
      </c>
      <c r="AK1800" s="77">
        <f t="shared" si="370"/>
        <v>0</v>
      </c>
    </row>
    <row r="1801" spans="1:37" ht="25.05" customHeight="1" x14ac:dyDescent="0.25">
      <c r="A1801" s="269" t="s">
        <v>1387</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60">
        <f>'Art. 121'!Q1727</f>
        <v>0</v>
      </c>
      <c r="AE1801" s="75">
        <f t="shared" si="364"/>
        <v>0</v>
      </c>
      <c r="AF1801">
        <f t="shared" si="365"/>
        <v>0</v>
      </c>
      <c r="AG1801" s="63">
        <f t="shared" si="366"/>
        <v>1</v>
      </c>
      <c r="AH1801" s="76">
        <f t="shared" si="367"/>
        <v>0</v>
      </c>
      <c r="AI1801" s="77">
        <f t="shared" si="368"/>
        <v>2.564102564102564E-2</v>
      </c>
      <c r="AJ1801" s="77">
        <f t="shared" si="369"/>
        <v>0</v>
      </c>
      <c r="AK1801" s="77">
        <f t="shared" si="370"/>
        <v>0</v>
      </c>
    </row>
    <row r="1802" spans="1:37" ht="25.05" customHeight="1" x14ac:dyDescent="0.25">
      <c r="A1802" s="269" t="s">
        <v>1388</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60">
        <f>'Art. 121'!Q1728</f>
        <v>0</v>
      </c>
      <c r="AE1802" s="75">
        <f t="shared" si="364"/>
        <v>0</v>
      </c>
      <c r="AF1802">
        <f t="shared" si="365"/>
        <v>0</v>
      </c>
      <c r="AG1802" s="63">
        <f t="shared" si="366"/>
        <v>1</v>
      </c>
      <c r="AH1802" s="76">
        <f t="shared" si="367"/>
        <v>0</v>
      </c>
      <c r="AI1802" s="77">
        <f t="shared" si="368"/>
        <v>2.564102564102564E-2</v>
      </c>
      <c r="AJ1802" s="77">
        <f t="shared" si="369"/>
        <v>0</v>
      </c>
      <c r="AK1802" s="77">
        <f t="shared" si="370"/>
        <v>0</v>
      </c>
    </row>
    <row r="1803" spans="1:37" ht="25.05" customHeight="1" x14ac:dyDescent="0.25">
      <c r="A1803" s="274" t="s">
        <v>1389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60">
        <f>'Art. 121'!Q1729</f>
        <v>0</v>
      </c>
      <c r="AE1803" s="75">
        <f t="shared" si="364"/>
        <v>0</v>
      </c>
      <c r="AF1803">
        <f t="shared" si="365"/>
        <v>0</v>
      </c>
      <c r="AG1803" s="63">
        <f t="shared" si="366"/>
        <v>1</v>
      </c>
      <c r="AH1803" s="76">
        <f t="shared" si="367"/>
        <v>0</v>
      </c>
      <c r="AI1803" s="77">
        <f t="shared" si="368"/>
        <v>2.564102564102564E-2</v>
      </c>
      <c r="AJ1803" s="77">
        <f t="shared" si="369"/>
        <v>0</v>
      </c>
      <c r="AK1803" s="77">
        <f t="shared" si="370"/>
        <v>0</v>
      </c>
    </row>
    <row r="1804" spans="1:37" ht="25.05" customHeight="1" x14ac:dyDescent="0.25">
      <c r="A1804" s="269" t="s">
        <v>1390</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60">
        <f>'Art. 121'!Q1730</f>
        <v>0</v>
      </c>
      <c r="AE1804" s="75">
        <f t="shared" si="364"/>
        <v>0</v>
      </c>
      <c r="AF1804">
        <f t="shared" si="365"/>
        <v>0</v>
      </c>
      <c r="AG1804" s="63">
        <f t="shared" si="366"/>
        <v>1</v>
      </c>
      <c r="AH1804" s="76">
        <f t="shared" si="367"/>
        <v>0</v>
      </c>
      <c r="AI1804" s="77">
        <f t="shared" si="368"/>
        <v>2.564102564102564E-2</v>
      </c>
      <c r="AJ1804" s="77">
        <f t="shared" si="369"/>
        <v>0</v>
      </c>
      <c r="AK1804" s="77">
        <f t="shared" si="370"/>
        <v>0</v>
      </c>
    </row>
    <row r="1805" spans="1:37" ht="25.05" customHeight="1" x14ac:dyDescent="0.25">
      <c r="A1805" s="269" t="s">
        <v>1391</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60">
        <f>'Art. 121'!Q1731</f>
        <v>0</v>
      </c>
      <c r="AE1805" s="75">
        <f t="shared" si="364"/>
        <v>0</v>
      </c>
      <c r="AF1805">
        <f t="shared" si="365"/>
        <v>0</v>
      </c>
      <c r="AG1805" s="63">
        <f t="shared" si="366"/>
        <v>1</v>
      </c>
      <c r="AH1805" s="76">
        <f t="shared" si="367"/>
        <v>0</v>
      </c>
      <c r="AI1805" s="77">
        <f t="shared" si="368"/>
        <v>2.564102564102564E-2</v>
      </c>
      <c r="AJ1805" s="77">
        <f t="shared" si="369"/>
        <v>0</v>
      </c>
      <c r="AK1805" s="77">
        <f t="shared" si="370"/>
        <v>0</v>
      </c>
    </row>
    <row r="1806" spans="1:37" ht="25.05" customHeight="1" x14ac:dyDescent="0.25">
      <c r="A1806" s="269" t="s">
        <v>1392</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60">
        <f>'Art. 121'!Q1732</f>
        <v>0</v>
      </c>
      <c r="AE1806" s="75">
        <f t="shared" si="364"/>
        <v>0</v>
      </c>
      <c r="AF1806">
        <f t="shared" si="365"/>
        <v>0</v>
      </c>
      <c r="AG1806" s="63">
        <f t="shared" si="366"/>
        <v>1</v>
      </c>
      <c r="AH1806" s="76">
        <f t="shared" si="367"/>
        <v>0</v>
      </c>
      <c r="AI1806" s="77">
        <f t="shared" si="368"/>
        <v>2.564102564102564E-2</v>
      </c>
      <c r="AJ1806" s="77">
        <f t="shared" si="369"/>
        <v>0</v>
      </c>
      <c r="AK1806" s="77">
        <f t="shared" si="370"/>
        <v>0</v>
      </c>
    </row>
    <row r="1807" spans="1:37" ht="25.05" customHeight="1" x14ac:dyDescent="0.25">
      <c r="A1807" s="274" t="s">
        <v>1209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60">
        <f>'Art. 121'!Q1733</f>
        <v>0</v>
      </c>
      <c r="AE1807" s="75">
        <f t="shared" si="364"/>
        <v>0</v>
      </c>
      <c r="AF1807">
        <f t="shared" si="365"/>
        <v>0</v>
      </c>
      <c r="AG1807" s="63">
        <f t="shared" si="366"/>
        <v>1</v>
      </c>
      <c r="AH1807" s="76">
        <f t="shared" si="367"/>
        <v>0</v>
      </c>
      <c r="AI1807" s="77">
        <f t="shared" si="368"/>
        <v>2.564102564102564E-2</v>
      </c>
      <c r="AJ1807" s="77">
        <f t="shared" si="369"/>
        <v>0</v>
      </c>
      <c r="AK1807" s="77">
        <f t="shared" si="370"/>
        <v>0</v>
      </c>
    </row>
    <row r="1808" spans="1:37" ht="25.05" customHeight="1" x14ac:dyDescent="0.25">
      <c r="A1808" s="269" t="s">
        <v>1393</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60">
        <f>'Art. 121'!Q1734</f>
        <v>0</v>
      </c>
      <c r="AE1808" s="75">
        <f t="shared" si="364"/>
        <v>0</v>
      </c>
      <c r="AF1808">
        <f t="shared" si="365"/>
        <v>0</v>
      </c>
      <c r="AG1808" s="63">
        <f t="shared" si="366"/>
        <v>1</v>
      </c>
      <c r="AH1808" s="76">
        <f t="shared" si="367"/>
        <v>0</v>
      </c>
      <c r="AI1808" s="77">
        <f t="shared" si="368"/>
        <v>2.564102564102564E-2</v>
      </c>
      <c r="AJ1808" s="77">
        <f t="shared" si="369"/>
        <v>0</v>
      </c>
      <c r="AK1808" s="77">
        <f t="shared" si="370"/>
        <v>0</v>
      </c>
    </row>
    <row r="1809" spans="1:37" ht="25.05" customHeight="1" x14ac:dyDescent="0.25">
      <c r="A1809" s="269" t="s">
        <v>1394</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60">
        <f>'Art. 121'!Q1735</f>
        <v>0</v>
      </c>
      <c r="AE1809" s="75">
        <f t="shared" si="364"/>
        <v>0</v>
      </c>
      <c r="AF1809">
        <f t="shared" si="365"/>
        <v>0</v>
      </c>
      <c r="AG1809" s="63">
        <f t="shared" si="366"/>
        <v>1</v>
      </c>
      <c r="AH1809" s="76">
        <f t="shared" si="367"/>
        <v>0</v>
      </c>
      <c r="AI1809" s="77">
        <f t="shared" si="368"/>
        <v>2.564102564102564E-2</v>
      </c>
      <c r="AJ1809" s="77">
        <f t="shared" si="369"/>
        <v>0</v>
      </c>
      <c r="AK1809" s="77">
        <f t="shared" si="370"/>
        <v>0</v>
      </c>
    </row>
    <row r="1810" spans="1:37" ht="25.05" customHeight="1" x14ac:dyDescent="0.25">
      <c r="A1810" s="269" t="s">
        <v>1395</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60">
        <f>'Art. 121'!Q1736</f>
        <v>0</v>
      </c>
      <c r="AE1810" s="75">
        <f t="shared" si="364"/>
        <v>0</v>
      </c>
      <c r="AF1810">
        <f t="shared" si="365"/>
        <v>0</v>
      </c>
      <c r="AG1810" s="63">
        <f t="shared" si="366"/>
        <v>1</v>
      </c>
      <c r="AH1810" s="76">
        <f t="shared" si="367"/>
        <v>0</v>
      </c>
      <c r="AI1810" s="77">
        <f t="shared" si="368"/>
        <v>2.564102564102564E-2</v>
      </c>
      <c r="AJ1810" s="77">
        <f t="shared" si="369"/>
        <v>0</v>
      </c>
      <c r="AK1810" s="77">
        <f t="shared" si="370"/>
        <v>0</v>
      </c>
    </row>
    <row r="1811" spans="1:37" ht="25.05" customHeight="1" x14ac:dyDescent="0.25">
      <c r="A1811" s="274" t="s">
        <v>1396</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60">
        <f>'Art. 121'!Q1737</f>
        <v>0</v>
      </c>
      <c r="AE1811" s="75">
        <f t="shared" si="364"/>
        <v>0</v>
      </c>
      <c r="AF1811">
        <f t="shared" si="365"/>
        <v>0</v>
      </c>
      <c r="AG1811" s="63">
        <f t="shared" si="366"/>
        <v>1</v>
      </c>
      <c r="AH1811" s="76">
        <f t="shared" si="367"/>
        <v>0</v>
      </c>
      <c r="AI1811" s="77">
        <f t="shared" si="368"/>
        <v>2.564102564102564E-2</v>
      </c>
      <c r="AJ1811" s="77">
        <f t="shared" si="369"/>
        <v>0</v>
      </c>
      <c r="AK1811" s="77">
        <f t="shared" si="370"/>
        <v>0</v>
      </c>
    </row>
    <row r="1812" spans="1:37" ht="25.05" customHeight="1" x14ac:dyDescent="0.25">
      <c r="A1812" s="286" t="s">
        <v>1823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5">
        <f>SUM(AE1773:AE1811)</f>
        <v>0</v>
      </c>
      <c r="AF1812" s="50"/>
      <c r="AG1812" s="63">
        <f>SUM(AG1773:AG1811)</f>
        <v>39</v>
      </c>
      <c r="AH1812" s="78"/>
      <c r="AI1812" s="79"/>
      <c r="AJ1812" s="79"/>
      <c r="AK1812" s="79"/>
    </row>
    <row r="1813" spans="1:37" ht="25.05" customHeight="1" x14ac:dyDescent="0.25">
      <c r="A1813" s="287" t="s">
        <v>1824</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5">
        <f>AE1812/$AE$23*100</f>
        <v>0</v>
      </c>
      <c r="AF1813" s="50"/>
      <c r="AG1813" s="63"/>
      <c r="AH1813" s="78"/>
      <c r="AI1813" s="79"/>
      <c r="AJ1813" s="79"/>
      <c r="AK1813" s="79"/>
    </row>
    <row r="1814" spans="1:37" ht="25.05"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5.05" customHeight="1" x14ac:dyDescent="0.25">
      <c r="A1815" s="288" t="s">
        <v>197</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91" t="s">
        <v>188</v>
      </c>
      <c r="AE1815" s="92" t="s">
        <v>8</v>
      </c>
      <c r="AF1815" s="63" t="s">
        <v>1656</v>
      </c>
      <c r="AG1815" s="63" t="s">
        <v>1657</v>
      </c>
      <c r="AH1815" s="63" t="s">
        <v>1658</v>
      </c>
      <c r="AI1815" s="74" t="s">
        <v>1659</v>
      </c>
      <c r="AJ1815" s="63"/>
      <c r="AK1815" s="74" t="s">
        <v>1660</v>
      </c>
    </row>
    <row r="1816" spans="1:37" ht="25.05" customHeight="1" x14ac:dyDescent="0.25">
      <c r="A1816" s="269" t="s">
        <v>1397</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60">
        <f>'Art. 121'!Q1740</f>
        <v>0</v>
      </c>
      <c r="AE1816" s="75">
        <f>IF(AG1816=1,AK1816,AG1816)</f>
        <v>0</v>
      </c>
      <c r="AF1816">
        <f>AD1816/2</f>
        <v>0</v>
      </c>
      <c r="AG1816" s="63">
        <f>IF(AND(AF1816&gt;=0,AF1816&lt;=1),1,"No aplica")</f>
        <v>1</v>
      </c>
      <c r="AH1816" s="76">
        <f>AD1816/(AG1816*2)</f>
        <v>0</v>
      </c>
      <c r="AI1816" s="77">
        <f>IF(AG1816=1,AG1816/$AG$1821,"No aplica")</f>
        <v>0.2</v>
      </c>
      <c r="AJ1816" s="77">
        <f>AF1816*AI1816</f>
        <v>0</v>
      </c>
      <c r="AK1816" s="77">
        <f>AJ1816*$AE$23</f>
        <v>0</v>
      </c>
    </row>
    <row r="1817" spans="1:37" ht="25.05" customHeight="1" x14ac:dyDescent="0.25">
      <c r="A1817" s="269" t="s">
        <v>1398</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60">
        <f>'Art. 121'!Q1741</f>
        <v>0</v>
      </c>
      <c r="AE1817" s="75">
        <f>IF(AG1817=1,AK1817,AG1817)</f>
        <v>0</v>
      </c>
      <c r="AF1817">
        <f>AD1817/2</f>
        <v>0</v>
      </c>
      <c r="AG1817" s="63">
        <f>IF(AND(AF1817&gt;=0,AF1817&lt;=1),1,"No aplica")</f>
        <v>1</v>
      </c>
      <c r="AH1817" s="76">
        <f>AD1817/(AG1817*2)</f>
        <v>0</v>
      </c>
      <c r="AI1817" s="77">
        <f>IF(AG1817=1,AG1817/$AG$1821,"No aplica")</f>
        <v>0.2</v>
      </c>
      <c r="AJ1817" s="77">
        <f>AF1817*AI1817</f>
        <v>0</v>
      </c>
      <c r="AK1817" s="77">
        <f>AJ1817*$AE$23</f>
        <v>0</v>
      </c>
    </row>
    <row r="1818" spans="1:37" ht="25.05" customHeight="1" x14ac:dyDescent="0.25">
      <c r="A1818" s="269" t="s">
        <v>1399</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60">
        <f>'Art. 121'!Q1742</f>
        <v>0</v>
      </c>
      <c r="AE1818" s="75">
        <f>IF(AG1818=1,AK1818,AG1818)</f>
        <v>0</v>
      </c>
      <c r="AF1818">
        <f>AD1818/2</f>
        <v>0</v>
      </c>
      <c r="AG1818" s="63">
        <f>IF(AND(AF1818&gt;=0,AF1818&lt;=1),1,"No aplica")</f>
        <v>1</v>
      </c>
      <c r="AH1818" s="76">
        <f>AD1818/(AG1818*2)</f>
        <v>0</v>
      </c>
      <c r="AI1818" s="77">
        <f>IF(AG1818=1,AG1818/$AG$1821,"No aplica")</f>
        <v>0.2</v>
      </c>
      <c r="AJ1818" s="77">
        <f>AF1818*AI1818</f>
        <v>0</v>
      </c>
      <c r="AK1818" s="77">
        <f>AJ1818*$AE$23</f>
        <v>0</v>
      </c>
    </row>
    <row r="1819" spans="1:37" ht="25.05" customHeight="1" x14ac:dyDescent="0.25">
      <c r="A1819" s="269" t="s">
        <v>1400</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60">
        <f>'Art. 121'!Q1743</f>
        <v>0</v>
      </c>
      <c r="AE1819" s="75">
        <f>IF(AG1819=1,AK1819,AG1819)</f>
        <v>0</v>
      </c>
      <c r="AF1819">
        <f>AD1819/2</f>
        <v>0</v>
      </c>
      <c r="AG1819" s="63">
        <f>IF(AND(AF1819&gt;=0,AF1819&lt;=1),1,"No aplica")</f>
        <v>1</v>
      </c>
      <c r="AH1819" s="76">
        <f>AD1819/(AG1819*2)</f>
        <v>0</v>
      </c>
      <c r="AI1819" s="77">
        <f>IF(AG1819=1,AG1819/$AG$1821,"No aplica")</f>
        <v>0.2</v>
      </c>
      <c r="AJ1819" s="77">
        <f>AF1819*AI1819</f>
        <v>0</v>
      </c>
      <c r="AK1819" s="77">
        <f>AJ1819*$AE$23</f>
        <v>0</v>
      </c>
    </row>
    <row r="1820" spans="1:37" ht="25.05" customHeight="1" x14ac:dyDescent="0.25">
      <c r="A1820" s="269" t="s">
        <v>1401</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60">
        <f>'Art. 121'!Q1744</f>
        <v>0</v>
      </c>
      <c r="AE1820" s="75">
        <f>IF(AG1820=1,AK1820,AG1820)</f>
        <v>0</v>
      </c>
      <c r="AF1820">
        <f>AD1820/2</f>
        <v>0</v>
      </c>
      <c r="AG1820" s="63">
        <f>IF(AND(AF1820&gt;=0,AF1820&lt;=1),1,"No aplica")</f>
        <v>1</v>
      </c>
      <c r="AH1820" s="76">
        <f>AD1820/(AG1820*2)</f>
        <v>0</v>
      </c>
      <c r="AI1820" s="77">
        <f>IF(AG1820=1,AG1820/$AG$1821,"No aplica")</f>
        <v>0.2</v>
      </c>
      <c r="AJ1820" s="77">
        <f>AF1820*AI1820</f>
        <v>0</v>
      </c>
      <c r="AK1820" s="77">
        <f>AJ1820*$AE$23</f>
        <v>0</v>
      </c>
    </row>
    <row r="1821" spans="1:37" ht="25.05" customHeight="1" x14ac:dyDescent="0.25">
      <c r="A1821" s="286" t="s">
        <v>1825</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5">
        <f>SUM(AE1816:AE1820)</f>
        <v>0</v>
      </c>
      <c r="AF1821" s="50"/>
      <c r="AG1821" s="63">
        <f>SUM(AG1816:AG1820)</f>
        <v>5</v>
      </c>
      <c r="AH1821" s="78"/>
      <c r="AI1821" s="79"/>
      <c r="AJ1821" s="79"/>
      <c r="AK1821" s="79"/>
    </row>
    <row r="1822" spans="1:37" ht="25.05" customHeight="1" x14ac:dyDescent="0.25">
      <c r="A1822" s="287" t="s">
        <v>1826</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5">
        <f>AE1821/$AE$23*100</f>
        <v>0</v>
      </c>
      <c r="AF1822" s="50"/>
      <c r="AG1822" s="63"/>
      <c r="AH1822" s="78"/>
      <c r="AI1822" s="79"/>
      <c r="AJ1822" s="79"/>
      <c r="AK1822" s="79"/>
    </row>
    <row r="1823" spans="1:37" ht="25.05"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5.05"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5.05" customHeight="1" x14ac:dyDescent="0.25">
      <c r="A1825" s="289" t="s">
        <v>1402</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70"/>
      <c r="AE1825" s="70"/>
    </row>
    <row r="1826" spans="1:37" ht="25.05"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5.05"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5.05" customHeight="1" x14ac:dyDescent="0.25">
      <c r="A1828" s="290" t="s">
        <v>167</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1" t="s">
        <v>188</v>
      </c>
      <c r="AE1828" s="52" t="s">
        <v>8</v>
      </c>
      <c r="AF1828" s="63" t="s">
        <v>1656</v>
      </c>
      <c r="AG1828" s="63" t="s">
        <v>1657</v>
      </c>
      <c r="AH1828" s="63" t="s">
        <v>1658</v>
      </c>
      <c r="AI1828" s="74" t="s">
        <v>1659</v>
      </c>
      <c r="AJ1828" s="63"/>
      <c r="AK1828" s="74" t="s">
        <v>1660</v>
      </c>
    </row>
    <row r="1829" spans="1:37" ht="25.05" customHeight="1" x14ac:dyDescent="0.25">
      <c r="A1829" s="269" t="s">
        <v>1015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60">
        <f>'Art. 121'!Q1753</f>
        <v>2</v>
      </c>
      <c r="AE1829" s="75">
        <f t="shared" ref="AE1829:AE1839" si="371">IF(AG1829=1,AK1829,AG1829)</f>
        <v>0.19342359767891684</v>
      </c>
      <c r="AF1829">
        <f t="shared" ref="AF1829:AF1839" si="372">AD1829/2</f>
        <v>1</v>
      </c>
      <c r="AG1829" s="63">
        <f t="shared" ref="AG1829:AG1839" si="373">IF(AND(AF1829&gt;=0,AF1829&lt;=1),1,"No aplica")</f>
        <v>1</v>
      </c>
      <c r="AH1829" s="76">
        <f t="shared" ref="AH1829:AH1839" si="374">AD1829/(AG1829*2)</f>
        <v>1</v>
      </c>
      <c r="AI1829" s="77">
        <f t="shared" ref="AI1829:AI1839" si="375">IF(AG1829=1,AG1829/$AG$1840,"No aplica")</f>
        <v>9.0909090909090912E-2</v>
      </c>
      <c r="AJ1829" s="77">
        <f t="shared" ref="AJ1829:AJ1839" si="376">AF1829*AI1829</f>
        <v>9.0909090909090912E-2</v>
      </c>
      <c r="AK1829" s="77">
        <f t="shared" ref="AK1829:AK1839" si="377">AJ1829*$AE$23</f>
        <v>0.19342359767891684</v>
      </c>
    </row>
    <row r="1830" spans="1:37" ht="25.05" customHeight="1" x14ac:dyDescent="0.25">
      <c r="A1830" s="269" t="s">
        <v>1016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60">
        <f>'Art. 121'!Q1754</f>
        <v>2</v>
      </c>
      <c r="AE1830" s="75">
        <f t="shared" si="371"/>
        <v>0.19342359767891684</v>
      </c>
      <c r="AF1830">
        <f t="shared" si="372"/>
        <v>1</v>
      </c>
      <c r="AG1830" s="63">
        <f t="shared" si="373"/>
        <v>1</v>
      </c>
      <c r="AH1830" s="76">
        <f t="shared" si="374"/>
        <v>1</v>
      </c>
      <c r="AI1830" s="77">
        <f t="shared" si="375"/>
        <v>9.0909090909090912E-2</v>
      </c>
      <c r="AJ1830" s="77">
        <f t="shared" si="376"/>
        <v>9.0909090909090912E-2</v>
      </c>
      <c r="AK1830" s="77">
        <f t="shared" si="377"/>
        <v>0.19342359767891684</v>
      </c>
    </row>
    <row r="1831" spans="1:37" ht="25.05" customHeight="1" x14ac:dyDescent="0.25">
      <c r="A1831" s="269" t="s">
        <v>1403</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60">
        <f>'Art. 121'!Q1755</f>
        <v>2</v>
      </c>
      <c r="AE1831" s="75">
        <f t="shared" si="371"/>
        <v>0.19342359767891684</v>
      </c>
      <c r="AF1831">
        <f t="shared" si="372"/>
        <v>1</v>
      </c>
      <c r="AG1831" s="63">
        <f t="shared" si="373"/>
        <v>1</v>
      </c>
      <c r="AH1831" s="76">
        <f t="shared" si="374"/>
        <v>1</v>
      </c>
      <c r="AI1831" s="77">
        <f t="shared" si="375"/>
        <v>9.0909090909090912E-2</v>
      </c>
      <c r="AJ1831" s="77">
        <f t="shared" si="376"/>
        <v>9.0909090909090912E-2</v>
      </c>
      <c r="AK1831" s="77">
        <f t="shared" si="377"/>
        <v>0.19342359767891684</v>
      </c>
    </row>
    <row r="1832" spans="1:37" ht="25.05" customHeight="1" x14ac:dyDescent="0.25">
      <c r="A1832" s="269" t="s">
        <v>1404</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60">
        <f>'Art. 121'!Q1756</f>
        <v>2</v>
      </c>
      <c r="AE1832" s="75">
        <f t="shared" si="371"/>
        <v>0.19342359767891684</v>
      </c>
      <c r="AF1832">
        <f t="shared" si="372"/>
        <v>1</v>
      </c>
      <c r="AG1832" s="63">
        <f t="shared" si="373"/>
        <v>1</v>
      </c>
      <c r="AH1832" s="76">
        <f t="shared" si="374"/>
        <v>1</v>
      </c>
      <c r="AI1832" s="77">
        <f t="shared" si="375"/>
        <v>9.0909090909090912E-2</v>
      </c>
      <c r="AJ1832" s="77">
        <f t="shared" si="376"/>
        <v>9.0909090909090912E-2</v>
      </c>
      <c r="AK1832" s="77">
        <f t="shared" si="377"/>
        <v>0.19342359767891684</v>
      </c>
    </row>
    <row r="1833" spans="1:37" ht="25.05" customHeight="1" x14ac:dyDescent="0.25">
      <c r="A1833" s="274" t="s">
        <v>1405</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60">
        <f>'Art. 121'!Q1757</f>
        <v>2</v>
      </c>
      <c r="AE1833" s="75">
        <f t="shared" si="371"/>
        <v>0.19342359767891684</v>
      </c>
      <c r="AF1833">
        <f t="shared" si="372"/>
        <v>1</v>
      </c>
      <c r="AG1833" s="63">
        <f t="shared" si="373"/>
        <v>1</v>
      </c>
      <c r="AH1833" s="76">
        <f t="shared" si="374"/>
        <v>1</v>
      </c>
      <c r="AI1833" s="77">
        <f t="shared" si="375"/>
        <v>9.0909090909090912E-2</v>
      </c>
      <c r="AJ1833" s="77">
        <f t="shared" si="376"/>
        <v>9.0909090909090912E-2</v>
      </c>
      <c r="AK1833" s="77">
        <f t="shared" si="377"/>
        <v>0.19342359767891684</v>
      </c>
    </row>
    <row r="1834" spans="1:37" ht="25.05" customHeight="1" x14ac:dyDescent="0.25">
      <c r="A1834" s="274" t="s">
        <v>1406</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60">
        <f>'Art. 121'!Q1758</f>
        <v>2</v>
      </c>
      <c r="AE1834" s="75">
        <f t="shared" si="371"/>
        <v>0.19342359767891684</v>
      </c>
      <c r="AF1834">
        <f t="shared" si="372"/>
        <v>1</v>
      </c>
      <c r="AG1834" s="63">
        <f t="shared" si="373"/>
        <v>1</v>
      </c>
      <c r="AH1834" s="76">
        <f t="shared" si="374"/>
        <v>1</v>
      </c>
      <c r="AI1834" s="77">
        <f t="shared" si="375"/>
        <v>9.0909090909090912E-2</v>
      </c>
      <c r="AJ1834" s="77">
        <f t="shared" si="376"/>
        <v>9.0909090909090912E-2</v>
      </c>
      <c r="AK1834" s="77">
        <f t="shared" si="377"/>
        <v>0.19342359767891684</v>
      </c>
    </row>
    <row r="1835" spans="1:37" ht="25.05" customHeight="1" x14ac:dyDescent="0.25">
      <c r="A1835" s="269" t="s">
        <v>1407</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60">
        <f>'Art. 121'!Q1759</f>
        <v>2</v>
      </c>
      <c r="AE1835" s="75">
        <f t="shared" si="371"/>
        <v>0.19342359767891684</v>
      </c>
      <c r="AF1835">
        <f t="shared" si="372"/>
        <v>1</v>
      </c>
      <c r="AG1835" s="63">
        <f t="shared" si="373"/>
        <v>1</v>
      </c>
      <c r="AH1835" s="76">
        <f t="shared" si="374"/>
        <v>1</v>
      </c>
      <c r="AI1835" s="77">
        <f t="shared" si="375"/>
        <v>9.0909090909090912E-2</v>
      </c>
      <c r="AJ1835" s="77">
        <f t="shared" si="376"/>
        <v>9.0909090909090912E-2</v>
      </c>
      <c r="AK1835" s="77">
        <f t="shared" si="377"/>
        <v>0.19342359767891684</v>
      </c>
    </row>
    <row r="1836" spans="1:37" ht="25.05" customHeight="1" x14ac:dyDescent="0.25">
      <c r="A1836" s="269" t="s">
        <v>1408</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60">
        <f>'Art. 121'!Q1760</f>
        <v>2</v>
      </c>
      <c r="AE1836" s="75">
        <f t="shared" si="371"/>
        <v>0.19342359767891684</v>
      </c>
      <c r="AF1836">
        <f t="shared" si="372"/>
        <v>1</v>
      </c>
      <c r="AG1836" s="63">
        <f t="shared" si="373"/>
        <v>1</v>
      </c>
      <c r="AH1836" s="76">
        <f t="shared" si="374"/>
        <v>1</v>
      </c>
      <c r="AI1836" s="77">
        <f t="shared" si="375"/>
        <v>9.0909090909090912E-2</v>
      </c>
      <c r="AJ1836" s="77">
        <f t="shared" si="376"/>
        <v>9.0909090909090912E-2</v>
      </c>
      <c r="AK1836" s="77">
        <f t="shared" si="377"/>
        <v>0.19342359767891684</v>
      </c>
    </row>
    <row r="1837" spans="1:37" ht="25.05" customHeight="1" x14ac:dyDescent="0.25">
      <c r="A1837" s="269" t="s">
        <v>1409</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60">
        <f>'Art. 121'!Q1761</f>
        <v>2</v>
      </c>
      <c r="AE1837" s="75">
        <f t="shared" si="371"/>
        <v>0.19342359767891684</v>
      </c>
      <c r="AF1837">
        <f t="shared" si="372"/>
        <v>1</v>
      </c>
      <c r="AG1837" s="63">
        <f t="shared" si="373"/>
        <v>1</v>
      </c>
      <c r="AH1837" s="76">
        <f t="shared" si="374"/>
        <v>1</v>
      </c>
      <c r="AI1837" s="77">
        <f t="shared" si="375"/>
        <v>9.0909090909090912E-2</v>
      </c>
      <c r="AJ1837" s="77">
        <f t="shared" si="376"/>
        <v>9.0909090909090912E-2</v>
      </c>
      <c r="AK1837" s="77">
        <f t="shared" si="377"/>
        <v>0.19342359767891684</v>
      </c>
    </row>
    <row r="1838" spans="1:37" ht="25.05" customHeight="1" x14ac:dyDescent="0.25">
      <c r="A1838" s="269" t="s">
        <v>1410</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60">
        <f>'Art. 121'!Q1762</f>
        <v>2</v>
      </c>
      <c r="AE1838" s="75">
        <f t="shared" si="371"/>
        <v>0.19342359767891684</v>
      </c>
      <c r="AF1838">
        <f t="shared" si="372"/>
        <v>1</v>
      </c>
      <c r="AG1838" s="63">
        <f t="shared" si="373"/>
        <v>1</v>
      </c>
      <c r="AH1838" s="76">
        <f t="shared" si="374"/>
        <v>1</v>
      </c>
      <c r="AI1838" s="77">
        <f t="shared" si="375"/>
        <v>9.0909090909090912E-2</v>
      </c>
      <c r="AJ1838" s="77">
        <f t="shared" si="376"/>
        <v>9.0909090909090912E-2</v>
      </c>
      <c r="AK1838" s="77">
        <f t="shared" si="377"/>
        <v>0.19342359767891684</v>
      </c>
    </row>
    <row r="1839" spans="1:37" ht="25.05" customHeight="1" x14ac:dyDescent="0.25">
      <c r="A1839" s="269" t="s">
        <v>1411</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60">
        <f>'Art. 121'!Q1763</f>
        <v>2</v>
      </c>
      <c r="AE1839" s="75">
        <f t="shared" si="371"/>
        <v>0.19342359767891684</v>
      </c>
      <c r="AF1839">
        <f t="shared" si="372"/>
        <v>1</v>
      </c>
      <c r="AG1839" s="63">
        <f t="shared" si="373"/>
        <v>1</v>
      </c>
      <c r="AH1839" s="76">
        <f t="shared" si="374"/>
        <v>1</v>
      </c>
      <c r="AI1839" s="77">
        <f t="shared" si="375"/>
        <v>9.0909090909090912E-2</v>
      </c>
      <c r="AJ1839" s="77">
        <f t="shared" si="376"/>
        <v>9.0909090909090912E-2</v>
      </c>
      <c r="AK1839" s="77">
        <f t="shared" si="377"/>
        <v>0.19342359767891684</v>
      </c>
    </row>
    <row r="1840" spans="1:37" ht="25.05" customHeight="1" x14ac:dyDescent="0.25">
      <c r="A1840" s="286" t="s">
        <v>1827</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5">
        <f>SUM(AE1829:AE1839)</f>
        <v>2.1276595744680855</v>
      </c>
      <c r="AF1840" s="50"/>
      <c r="AG1840" s="63">
        <f>SUM(AG1829:AG1839)</f>
        <v>11</v>
      </c>
      <c r="AH1840" s="78"/>
      <c r="AI1840" s="79"/>
      <c r="AJ1840" s="79"/>
      <c r="AK1840" s="79"/>
    </row>
    <row r="1841" spans="1:37" ht="25.05" customHeight="1" x14ac:dyDescent="0.25">
      <c r="A1841" s="287" t="s">
        <v>1828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5">
        <f>AE1840/$AE$23*100</f>
        <v>100.00000000000003</v>
      </c>
      <c r="AF1841" s="50"/>
      <c r="AG1841" s="63"/>
      <c r="AH1841" s="78"/>
      <c r="AI1841" s="79"/>
      <c r="AJ1841" s="79"/>
      <c r="AK1841" s="79"/>
    </row>
    <row r="1842" spans="1:37" ht="25.05"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5.05" customHeight="1" x14ac:dyDescent="0.25">
      <c r="A1843" s="288" t="s">
        <v>167</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91" t="s">
        <v>188</v>
      </c>
      <c r="AE1843" s="92" t="s">
        <v>8</v>
      </c>
      <c r="AF1843" s="63" t="s">
        <v>1656</v>
      </c>
      <c r="AG1843" s="63" t="s">
        <v>1657</v>
      </c>
      <c r="AH1843" s="63" t="s">
        <v>1658</v>
      </c>
      <c r="AI1843" s="74" t="s">
        <v>1659</v>
      </c>
      <c r="AJ1843" s="63"/>
      <c r="AK1843" s="74" t="s">
        <v>1660</v>
      </c>
    </row>
    <row r="1844" spans="1:37" ht="25.05" customHeight="1" x14ac:dyDescent="0.25">
      <c r="A1844" s="269" t="s">
        <v>1412</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60">
        <f>'Art. 121'!Q1766</f>
        <v>2</v>
      </c>
      <c r="AE1844" s="75">
        <f>IF(AG1844=1,AK1844,AG1844)</f>
        <v>0.42553191489361702</v>
      </c>
      <c r="AF1844">
        <f>AD1844/2</f>
        <v>1</v>
      </c>
      <c r="AG1844" s="63">
        <f>IF(AND(AF1844&gt;=0,AF1844&lt;=1),1,"No aplica")</f>
        <v>1</v>
      </c>
      <c r="AH1844" s="76">
        <f>AD1844/(AG1844*2)</f>
        <v>1</v>
      </c>
      <c r="AI1844" s="77">
        <f>IF(AG1844=1,AG1844/$AG$1849,"No aplica")</f>
        <v>0.2</v>
      </c>
      <c r="AJ1844" s="77">
        <f>AF1844*AI1844</f>
        <v>0.2</v>
      </c>
      <c r="AK1844" s="77">
        <f>AJ1844*$AE$23</f>
        <v>0.42553191489361702</v>
      </c>
    </row>
    <row r="1845" spans="1:37" ht="25.05" customHeight="1" x14ac:dyDescent="0.25">
      <c r="A1845" s="269" t="s">
        <v>1413</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60">
        <f>'Art. 121'!Q1767</f>
        <v>2</v>
      </c>
      <c r="AE1845" s="75">
        <f>IF(AG1845=1,AK1845,AG1845)</f>
        <v>0.42553191489361702</v>
      </c>
      <c r="AF1845">
        <f>AD1845/2</f>
        <v>1</v>
      </c>
      <c r="AG1845" s="63">
        <f>IF(AND(AF1845&gt;=0,AF1845&lt;=1),1,"No aplica")</f>
        <v>1</v>
      </c>
      <c r="AH1845" s="76">
        <f>AD1845/(AG1845*2)</f>
        <v>1</v>
      </c>
      <c r="AI1845" s="77">
        <f>IF(AG1845=1,AG1845/$AG$1849,"No aplica")</f>
        <v>0.2</v>
      </c>
      <c r="AJ1845" s="77">
        <f>AF1845*AI1845</f>
        <v>0.2</v>
      </c>
      <c r="AK1845" s="77">
        <f>AJ1845*$AE$23</f>
        <v>0.42553191489361702</v>
      </c>
    </row>
    <row r="1846" spans="1:37" ht="25.05" customHeight="1" x14ac:dyDescent="0.25">
      <c r="A1846" s="269" t="s">
        <v>1414</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60">
        <f>'Art. 121'!Q1768</f>
        <v>2</v>
      </c>
      <c r="AE1846" s="75">
        <f>IF(AG1846=1,AK1846,AG1846)</f>
        <v>0.42553191489361702</v>
      </c>
      <c r="AF1846">
        <f>AD1846/2</f>
        <v>1</v>
      </c>
      <c r="AG1846" s="63">
        <f>IF(AND(AF1846&gt;=0,AF1846&lt;=1),1,"No aplica")</f>
        <v>1</v>
      </c>
      <c r="AH1846" s="76">
        <f>AD1846/(AG1846*2)</f>
        <v>1</v>
      </c>
      <c r="AI1846" s="77">
        <f>IF(AG1846=1,AG1846/$AG$1849,"No aplica")</f>
        <v>0.2</v>
      </c>
      <c r="AJ1846" s="77">
        <f>AF1846*AI1846</f>
        <v>0.2</v>
      </c>
      <c r="AK1846" s="77">
        <f>AJ1846*$AE$23</f>
        <v>0.42553191489361702</v>
      </c>
    </row>
    <row r="1847" spans="1:37" ht="25.05" customHeight="1" x14ac:dyDescent="0.25">
      <c r="A1847" s="269" t="s">
        <v>1415</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60">
        <f>'Art. 121'!Q1769</f>
        <v>2</v>
      </c>
      <c r="AE1847" s="75">
        <f>IF(AG1847=1,AK1847,AG1847)</f>
        <v>0.42553191489361702</v>
      </c>
      <c r="AF1847">
        <f>AD1847/2</f>
        <v>1</v>
      </c>
      <c r="AG1847" s="63">
        <f>IF(AND(AF1847&gt;=0,AF1847&lt;=1),1,"No aplica")</f>
        <v>1</v>
      </c>
      <c r="AH1847" s="76">
        <f>AD1847/(AG1847*2)</f>
        <v>1</v>
      </c>
      <c r="AI1847" s="77">
        <f>IF(AG1847=1,AG1847/$AG$1849,"No aplica")</f>
        <v>0.2</v>
      </c>
      <c r="AJ1847" s="77">
        <f>AF1847*AI1847</f>
        <v>0.2</v>
      </c>
      <c r="AK1847" s="77">
        <f>AJ1847*$AE$23</f>
        <v>0.42553191489361702</v>
      </c>
    </row>
    <row r="1848" spans="1:37" ht="25.05" customHeight="1" x14ac:dyDescent="0.25">
      <c r="A1848" s="269" t="s">
        <v>1416</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60">
        <f>'Art. 121'!Q1770</f>
        <v>2</v>
      </c>
      <c r="AE1848" s="75">
        <f>IF(AG1848=1,AK1848,AG1848)</f>
        <v>0.42553191489361702</v>
      </c>
      <c r="AF1848">
        <f>AD1848/2</f>
        <v>1</v>
      </c>
      <c r="AG1848" s="63">
        <f>IF(AND(AF1848&gt;=0,AF1848&lt;=1),1,"No aplica")</f>
        <v>1</v>
      </c>
      <c r="AH1848" s="76">
        <f>AD1848/(AG1848*2)</f>
        <v>1</v>
      </c>
      <c r="AI1848" s="77">
        <f>IF(AG1848=1,AG1848/$AG$1849,"No aplica")</f>
        <v>0.2</v>
      </c>
      <c r="AJ1848" s="77">
        <f>AF1848*AI1848</f>
        <v>0.2</v>
      </c>
      <c r="AK1848" s="77">
        <f>AJ1848*$AE$23</f>
        <v>0.42553191489361702</v>
      </c>
    </row>
    <row r="1849" spans="1:37" ht="25.05" customHeight="1" x14ac:dyDescent="0.25">
      <c r="A1849" s="286" t="s">
        <v>1829</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5">
        <f>SUM(AE1844:AE1848)</f>
        <v>2.1276595744680851</v>
      </c>
      <c r="AF1849" s="50"/>
      <c r="AG1849" s="63">
        <f>SUM(AG1844:AG1848)</f>
        <v>5</v>
      </c>
      <c r="AH1849" s="78"/>
      <c r="AI1849" s="79"/>
      <c r="AJ1849" s="79"/>
      <c r="AK1849" s="79"/>
    </row>
    <row r="1850" spans="1:37" ht="25.05" customHeight="1" x14ac:dyDescent="0.25">
      <c r="A1850" s="287" t="s">
        <v>1830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5">
        <f>AE1849/$AE$23*100</f>
        <v>100</v>
      </c>
      <c r="AF1850" s="50"/>
      <c r="AG1850" s="63"/>
      <c r="AH1850" s="78"/>
      <c r="AI1850" s="79"/>
      <c r="AJ1850" s="79"/>
      <c r="AK1850" s="79"/>
    </row>
    <row r="1851" spans="1:37" ht="25.05"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5.05"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5.05" customHeight="1" x14ac:dyDescent="0.25">
      <c r="A1853" s="289" t="s">
        <v>1417</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70"/>
      <c r="AE1853" s="70"/>
    </row>
    <row r="1854" spans="1:37" ht="25.05"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5.05"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5.05" customHeight="1" x14ac:dyDescent="0.25">
      <c r="A1856" s="290" t="s">
        <v>167</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1" t="s">
        <v>188</v>
      </c>
      <c r="AE1856" s="52" t="s">
        <v>8</v>
      </c>
      <c r="AF1856" s="63" t="s">
        <v>1656</v>
      </c>
      <c r="AG1856" s="63" t="s">
        <v>1657</v>
      </c>
      <c r="AH1856" s="63" t="s">
        <v>1658</v>
      </c>
      <c r="AI1856" s="74" t="s">
        <v>1659</v>
      </c>
      <c r="AJ1856" s="63"/>
      <c r="AK1856" s="74" t="s">
        <v>1660</v>
      </c>
    </row>
    <row r="1857" spans="1:37" ht="25.05" customHeight="1" x14ac:dyDescent="0.25">
      <c r="A1857" s="269" t="s">
        <v>1418</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60">
        <f>'Art. 121'!Q1779</f>
        <v>0</v>
      </c>
      <c r="AE1857" s="75">
        <f t="shared" ref="AE1857:AE1872" si="378">IF(AG1857=1,AK1857,AG1857)</f>
        <v>0</v>
      </c>
      <c r="AF1857">
        <f t="shared" ref="AF1857:AF1872" si="379">AD1857/2</f>
        <v>0</v>
      </c>
      <c r="AG1857" s="63">
        <f t="shared" ref="AG1857:AG1872" si="380">IF(AND(AF1857&gt;=0,AF1857&lt;=1),1,"No aplica")</f>
        <v>1</v>
      </c>
      <c r="AH1857" s="76">
        <f t="shared" ref="AH1857:AH1872" si="381">AD1857/(AG1857*2)</f>
        <v>0</v>
      </c>
      <c r="AI1857" s="77">
        <f t="shared" ref="AI1857:AI1872" si="382">IF(AG1857=1,AG1857/$AG$1873,"No aplica")</f>
        <v>6.25E-2</v>
      </c>
      <c r="AJ1857" s="77">
        <f t="shared" ref="AJ1857:AJ1872" si="383">AF1857*AI1857</f>
        <v>0</v>
      </c>
      <c r="AK1857" s="77">
        <f t="shared" ref="AK1857:AK1872" si="384">AJ1857*$AE$23</f>
        <v>0</v>
      </c>
    </row>
    <row r="1858" spans="1:37" ht="25.05" customHeight="1" x14ac:dyDescent="0.25">
      <c r="A1858" s="269" t="s">
        <v>1419</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60">
        <f>'Art. 121'!Q1780</f>
        <v>0</v>
      </c>
      <c r="AE1858" s="75">
        <f t="shared" si="378"/>
        <v>0</v>
      </c>
      <c r="AF1858">
        <f t="shared" si="379"/>
        <v>0</v>
      </c>
      <c r="AG1858" s="63">
        <f t="shared" si="380"/>
        <v>1</v>
      </c>
      <c r="AH1858" s="76">
        <f t="shared" si="381"/>
        <v>0</v>
      </c>
      <c r="AI1858" s="77">
        <f t="shared" si="382"/>
        <v>6.25E-2</v>
      </c>
      <c r="AJ1858" s="77">
        <f t="shared" si="383"/>
        <v>0</v>
      </c>
      <c r="AK1858" s="77">
        <f t="shared" si="384"/>
        <v>0</v>
      </c>
    </row>
    <row r="1859" spans="1:37" ht="25.05" customHeight="1" x14ac:dyDescent="0.25">
      <c r="A1859" s="269" t="s">
        <v>1420</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60">
        <f>'Art. 121'!Q1781</f>
        <v>0</v>
      </c>
      <c r="AE1859" s="75">
        <f t="shared" si="378"/>
        <v>0</v>
      </c>
      <c r="AF1859">
        <f t="shared" si="379"/>
        <v>0</v>
      </c>
      <c r="AG1859" s="63">
        <f t="shared" si="380"/>
        <v>1</v>
      </c>
      <c r="AH1859" s="76">
        <f t="shared" si="381"/>
        <v>0</v>
      </c>
      <c r="AI1859" s="77">
        <f t="shared" si="382"/>
        <v>6.25E-2</v>
      </c>
      <c r="AJ1859" s="77">
        <f t="shared" si="383"/>
        <v>0</v>
      </c>
      <c r="AK1859" s="77">
        <f t="shared" si="384"/>
        <v>0</v>
      </c>
    </row>
    <row r="1860" spans="1:37" ht="25.05" customHeight="1" x14ac:dyDescent="0.25">
      <c r="A1860" s="269" t="s">
        <v>1421</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60">
        <f>'Art. 121'!Q1782</f>
        <v>0</v>
      </c>
      <c r="AE1860" s="75">
        <f t="shared" si="378"/>
        <v>0</v>
      </c>
      <c r="AF1860">
        <f t="shared" si="379"/>
        <v>0</v>
      </c>
      <c r="AG1860" s="63">
        <f t="shared" si="380"/>
        <v>1</v>
      </c>
      <c r="AH1860" s="76">
        <f t="shared" si="381"/>
        <v>0</v>
      </c>
      <c r="AI1860" s="77">
        <f t="shared" si="382"/>
        <v>6.25E-2</v>
      </c>
      <c r="AJ1860" s="77">
        <f t="shared" si="383"/>
        <v>0</v>
      </c>
      <c r="AK1860" s="77">
        <f t="shared" si="384"/>
        <v>0</v>
      </c>
    </row>
    <row r="1861" spans="1:37" ht="25.05" customHeight="1" x14ac:dyDescent="0.25">
      <c r="A1861" s="274" t="s">
        <v>1422</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60">
        <f>'Art. 121'!Q1783</f>
        <v>0</v>
      </c>
      <c r="AE1861" s="75">
        <f t="shared" si="378"/>
        <v>0</v>
      </c>
      <c r="AF1861">
        <f t="shared" si="379"/>
        <v>0</v>
      </c>
      <c r="AG1861" s="63">
        <f t="shared" si="380"/>
        <v>1</v>
      </c>
      <c r="AH1861" s="76">
        <f t="shared" si="381"/>
        <v>0</v>
      </c>
      <c r="AI1861" s="77">
        <f t="shared" si="382"/>
        <v>6.25E-2</v>
      </c>
      <c r="AJ1861" s="77">
        <f t="shared" si="383"/>
        <v>0</v>
      </c>
      <c r="AK1861" s="77">
        <f t="shared" si="384"/>
        <v>0</v>
      </c>
    </row>
    <row r="1862" spans="1:37" ht="25.05" customHeight="1" x14ac:dyDescent="0.25">
      <c r="A1862" s="274" t="s">
        <v>1423</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60">
        <f>'Art. 121'!Q1784</f>
        <v>0</v>
      </c>
      <c r="AE1862" s="75">
        <f t="shared" si="378"/>
        <v>0</v>
      </c>
      <c r="AF1862">
        <f t="shared" si="379"/>
        <v>0</v>
      </c>
      <c r="AG1862" s="63">
        <f t="shared" si="380"/>
        <v>1</v>
      </c>
      <c r="AH1862" s="76">
        <f t="shared" si="381"/>
        <v>0</v>
      </c>
      <c r="AI1862" s="77">
        <f t="shared" si="382"/>
        <v>6.25E-2</v>
      </c>
      <c r="AJ1862" s="77">
        <f t="shared" si="383"/>
        <v>0</v>
      </c>
      <c r="AK1862" s="77">
        <f t="shared" si="384"/>
        <v>0</v>
      </c>
    </row>
    <row r="1863" spans="1:37" ht="25.05" customHeight="1" x14ac:dyDescent="0.25">
      <c r="A1863" s="269" t="s">
        <v>1424</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60">
        <f>'Art. 121'!Q1785</f>
        <v>0</v>
      </c>
      <c r="AE1863" s="75">
        <f t="shared" si="378"/>
        <v>0</v>
      </c>
      <c r="AF1863">
        <f t="shared" si="379"/>
        <v>0</v>
      </c>
      <c r="AG1863" s="63">
        <f t="shared" si="380"/>
        <v>1</v>
      </c>
      <c r="AH1863" s="76">
        <f t="shared" si="381"/>
        <v>0</v>
      </c>
      <c r="AI1863" s="77">
        <f t="shared" si="382"/>
        <v>6.25E-2</v>
      </c>
      <c r="AJ1863" s="77">
        <f t="shared" si="383"/>
        <v>0</v>
      </c>
      <c r="AK1863" s="77">
        <f t="shared" si="384"/>
        <v>0</v>
      </c>
    </row>
    <row r="1864" spans="1:37" ht="25.05" customHeight="1" x14ac:dyDescent="0.25">
      <c r="A1864" s="269" t="s">
        <v>1425</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60">
        <f>'Art. 121'!Q1786</f>
        <v>0</v>
      </c>
      <c r="AE1864" s="75">
        <f t="shared" si="378"/>
        <v>0</v>
      </c>
      <c r="AF1864">
        <f t="shared" si="379"/>
        <v>0</v>
      </c>
      <c r="AG1864" s="63">
        <f t="shared" si="380"/>
        <v>1</v>
      </c>
      <c r="AH1864" s="76">
        <f t="shared" si="381"/>
        <v>0</v>
      </c>
      <c r="AI1864" s="77">
        <f t="shared" si="382"/>
        <v>6.25E-2</v>
      </c>
      <c r="AJ1864" s="77">
        <f t="shared" si="383"/>
        <v>0</v>
      </c>
      <c r="AK1864" s="77">
        <f t="shared" si="384"/>
        <v>0</v>
      </c>
    </row>
    <row r="1865" spans="1:37" ht="25.05" customHeight="1" x14ac:dyDescent="0.25">
      <c r="A1865" s="269" t="s">
        <v>1426</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60">
        <f>'Art. 121'!Q1787</f>
        <v>0</v>
      </c>
      <c r="AE1865" s="75">
        <f t="shared" si="378"/>
        <v>0</v>
      </c>
      <c r="AF1865">
        <f t="shared" si="379"/>
        <v>0</v>
      </c>
      <c r="AG1865" s="63">
        <f t="shared" si="380"/>
        <v>1</v>
      </c>
      <c r="AH1865" s="76">
        <f t="shared" si="381"/>
        <v>0</v>
      </c>
      <c r="AI1865" s="77">
        <f t="shared" si="382"/>
        <v>6.25E-2</v>
      </c>
      <c r="AJ1865" s="77">
        <f t="shared" si="383"/>
        <v>0</v>
      </c>
      <c r="AK1865" s="77">
        <f t="shared" si="384"/>
        <v>0</v>
      </c>
    </row>
    <row r="1866" spans="1:37" ht="25.05" customHeight="1" x14ac:dyDescent="0.25">
      <c r="A1866" s="269" t="s">
        <v>1427</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60">
        <f>'Art. 121'!Q1788</f>
        <v>0</v>
      </c>
      <c r="AE1866" s="75">
        <f t="shared" si="378"/>
        <v>0</v>
      </c>
      <c r="AF1866">
        <f t="shared" si="379"/>
        <v>0</v>
      </c>
      <c r="AG1866" s="63">
        <f t="shared" si="380"/>
        <v>1</v>
      </c>
      <c r="AH1866" s="76">
        <f t="shared" si="381"/>
        <v>0</v>
      </c>
      <c r="AI1866" s="77">
        <f t="shared" si="382"/>
        <v>6.25E-2</v>
      </c>
      <c r="AJ1866" s="77">
        <f t="shared" si="383"/>
        <v>0</v>
      </c>
      <c r="AK1866" s="77">
        <f t="shared" si="384"/>
        <v>0</v>
      </c>
    </row>
    <row r="1867" spans="1:37" ht="25.05" customHeight="1" x14ac:dyDescent="0.25">
      <c r="A1867" s="269" t="s">
        <v>1428</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60">
        <f>'Art. 121'!Q1789</f>
        <v>0</v>
      </c>
      <c r="AE1867" s="75">
        <f t="shared" si="378"/>
        <v>0</v>
      </c>
      <c r="AF1867">
        <f t="shared" si="379"/>
        <v>0</v>
      </c>
      <c r="AG1867" s="63">
        <f t="shared" si="380"/>
        <v>1</v>
      </c>
      <c r="AH1867" s="76">
        <f t="shared" si="381"/>
        <v>0</v>
      </c>
      <c r="AI1867" s="77">
        <f t="shared" si="382"/>
        <v>6.25E-2</v>
      </c>
      <c r="AJ1867" s="77">
        <f t="shared" si="383"/>
        <v>0</v>
      </c>
      <c r="AK1867" s="77">
        <f t="shared" si="384"/>
        <v>0</v>
      </c>
    </row>
    <row r="1868" spans="1:37" ht="25.05" customHeight="1" x14ac:dyDescent="0.25">
      <c r="A1868" s="274" t="s">
        <v>1429</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60">
        <f>'Art. 121'!Q1790</f>
        <v>0</v>
      </c>
      <c r="AE1868" s="75">
        <f t="shared" si="378"/>
        <v>0</v>
      </c>
      <c r="AF1868">
        <f t="shared" si="379"/>
        <v>0</v>
      </c>
      <c r="AG1868" s="63">
        <f t="shared" si="380"/>
        <v>1</v>
      </c>
      <c r="AH1868" s="76">
        <f t="shared" si="381"/>
        <v>0</v>
      </c>
      <c r="AI1868" s="77">
        <f t="shared" si="382"/>
        <v>6.25E-2</v>
      </c>
      <c r="AJ1868" s="77">
        <f t="shared" si="383"/>
        <v>0</v>
      </c>
      <c r="AK1868" s="77">
        <f t="shared" si="384"/>
        <v>0</v>
      </c>
    </row>
    <row r="1869" spans="1:37" ht="25.05" customHeight="1" x14ac:dyDescent="0.25">
      <c r="A1869" s="274" t="s">
        <v>1430</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60">
        <f>'Art. 121'!Q1791</f>
        <v>0</v>
      </c>
      <c r="AE1869" s="75">
        <f t="shared" si="378"/>
        <v>0</v>
      </c>
      <c r="AF1869">
        <f t="shared" si="379"/>
        <v>0</v>
      </c>
      <c r="AG1869" s="63">
        <f t="shared" si="380"/>
        <v>1</v>
      </c>
      <c r="AH1869" s="76">
        <f t="shared" si="381"/>
        <v>0</v>
      </c>
      <c r="AI1869" s="77">
        <f t="shared" si="382"/>
        <v>6.25E-2</v>
      </c>
      <c r="AJ1869" s="77">
        <f t="shared" si="383"/>
        <v>0</v>
      </c>
      <c r="AK1869" s="77">
        <f t="shared" si="384"/>
        <v>0</v>
      </c>
    </row>
    <row r="1870" spans="1:37" ht="25.05" customHeight="1" x14ac:dyDescent="0.25">
      <c r="A1870" s="269" t="s">
        <v>1431</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60">
        <f>'Art. 121'!Q1792</f>
        <v>0</v>
      </c>
      <c r="AE1870" s="75">
        <f t="shared" si="378"/>
        <v>0</v>
      </c>
      <c r="AF1870">
        <f t="shared" si="379"/>
        <v>0</v>
      </c>
      <c r="AG1870" s="63">
        <f t="shared" si="380"/>
        <v>1</v>
      </c>
      <c r="AH1870" s="76">
        <f t="shared" si="381"/>
        <v>0</v>
      </c>
      <c r="AI1870" s="77">
        <f t="shared" si="382"/>
        <v>6.25E-2</v>
      </c>
      <c r="AJ1870" s="77">
        <f t="shared" si="383"/>
        <v>0</v>
      </c>
      <c r="AK1870" s="77">
        <f t="shared" si="384"/>
        <v>0</v>
      </c>
    </row>
    <row r="1871" spans="1:37" ht="25.05" customHeight="1" x14ac:dyDescent="0.25">
      <c r="A1871" s="269" t="s">
        <v>1432</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60">
        <f>'Art. 121'!Q1793</f>
        <v>0</v>
      </c>
      <c r="AE1871" s="75">
        <f t="shared" si="378"/>
        <v>0</v>
      </c>
      <c r="AF1871">
        <f t="shared" si="379"/>
        <v>0</v>
      </c>
      <c r="AG1871" s="63">
        <f t="shared" si="380"/>
        <v>1</v>
      </c>
      <c r="AH1871" s="76">
        <f t="shared" si="381"/>
        <v>0</v>
      </c>
      <c r="AI1871" s="77">
        <f t="shared" si="382"/>
        <v>6.25E-2</v>
      </c>
      <c r="AJ1871" s="77">
        <f t="shared" si="383"/>
        <v>0</v>
      </c>
      <c r="AK1871" s="77">
        <f t="shared" si="384"/>
        <v>0</v>
      </c>
    </row>
    <row r="1872" spans="1:37" ht="25.05" customHeight="1" x14ac:dyDescent="0.25">
      <c r="A1872" s="269" t="s">
        <v>1433</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60">
        <f>'Art. 121'!Q1794</f>
        <v>0</v>
      </c>
      <c r="AE1872" s="75">
        <f t="shared" si="378"/>
        <v>0</v>
      </c>
      <c r="AF1872">
        <f t="shared" si="379"/>
        <v>0</v>
      </c>
      <c r="AG1872" s="63">
        <f t="shared" si="380"/>
        <v>1</v>
      </c>
      <c r="AH1872" s="76">
        <f t="shared" si="381"/>
        <v>0</v>
      </c>
      <c r="AI1872" s="77">
        <f t="shared" si="382"/>
        <v>6.25E-2</v>
      </c>
      <c r="AJ1872" s="77">
        <f t="shared" si="383"/>
        <v>0</v>
      </c>
      <c r="AK1872" s="77">
        <f t="shared" si="384"/>
        <v>0</v>
      </c>
    </row>
    <row r="1873" spans="1:37" ht="25.05" customHeight="1" x14ac:dyDescent="0.25">
      <c r="A1873" s="286" t="s">
        <v>1831</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5">
        <f>SUM(AE1857:AE1872)</f>
        <v>0</v>
      </c>
      <c r="AF1873" s="50"/>
      <c r="AG1873" s="63">
        <f>SUM(AG1857:AG1872)</f>
        <v>16</v>
      </c>
      <c r="AH1873" s="78"/>
      <c r="AI1873" s="79"/>
      <c r="AJ1873" s="79"/>
      <c r="AK1873" s="79"/>
    </row>
    <row r="1874" spans="1:37" ht="25.05" customHeight="1" x14ac:dyDescent="0.25">
      <c r="A1874" s="287" t="s">
        <v>1832</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5">
        <f>AE1873/$AE$23*100</f>
        <v>0</v>
      </c>
      <c r="AF1874" s="50"/>
      <c r="AG1874" s="63"/>
      <c r="AH1874" s="78"/>
      <c r="AI1874" s="79"/>
      <c r="AJ1874" s="79"/>
      <c r="AK1874" s="79"/>
    </row>
    <row r="1875" spans="1:37" ht="25.05"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5.05" customHeight="1" x14ac:dyDescent="0.25">
      <c r="A1876" s="288" t="s">
        <v>197</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91" t="s">
        <v>188</v>
      </c>
      <c r="AE1876" s="92" t="s">
        <v>8</v>
      </c>
      <c r="AF1876" s="63" t="s">
        <v>1656</v>
      </c>
      <c r="AG1876" s="63" t="s">
        <v>1657</v>
      </c>
      <c r="AH1876" s="63" t="s">
        <v>1658</v>
      </c>
      <c r="AI1876" s="74" t="s">
        <v>1659</v>
      </c>
      <c r="AJ1876" s="63"/>
      <c r="AK1876" s="74" t="s">
        <v>1660</v>
      </c>
    </row>
    <row r="1877" spans="1:37" ht="25.05" customHeight="1" x14ac:dyDescent="0.25">
      <c r="A1877" s="269" t="s">
        <v>1434</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60">
        <f>'Art. 121'!Q1797</f>
        <v>0</v>
      </c>
      <c r="AE1877" s="75">
        <f>IF(AG1877=1,AK1877,AG1877)</f>
        <v>0</v>
      </c>
      <c r="AF1877">
        <f>AD1877/2</f>
        <v>0</v>
      </c>
      <c r="AG1877" s="63">
        <f>IF(AND(AF1877&gt;=0,AF1877&lt;=1),1,"No aplica")</f>
        <v>1</v>
      </c>
      <c r="AH1877" s="76">
        <f>AD1877/(AG1877*2)</f>
        <v>0</v>
      </c>
      <c r="AI1877" s="77">
        <f>IF(AG1877=1,AG1877/$AG$1882,"No aplica")</f>
        <v>0.2</v>
      </c>
      <c r="AJ1877" s="77">
        <f>AF1877*AI1877</f>
        <v>0</v>
      </c>
      <c r="AK1877" s="77">
        <f>AJ1877*$AE$23</f>
        <v>0</v>
      </c>
    </row>
    <row r="1878" spans="1:37" ht="25.05" customHeight="1" x14ac:dyDescent="0.25">
      <c r="A1878" s="269" t="s">
        <v>1435</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60">
        <f>'Art. 121'!Q1798</f>
        <v>0</v>
      </c>
      <c r="AE1878" s="75">
        <f>IF(AG1878=1,AK1878,AG1878)</f>
        <v>0</v>
      </c>
      <c r="AF1878">
        <f>AD1878/2</f>
        <v>0</v>
      </c>
      <c r="AG1878" s="63">
        <f>IF(AND(AF1878&gt;=0,AF1878&lt;=1),1,"No aplica")</f>
        <v>1</v>
      </c>
      <c r="AH1878" s="76">
        <f>AD1878/(AG1878*2)</f>
        <v>0</v>
      </c>
      <c r="AI1878" s="77">
        <f>IF(AG1878=1,AG1878/$AG$1882,"No aplica")</f>
        <v>0.2</v>
      </c>
      <c r="AJ1878" s="77">
        <f>AF1878*AI1878</f>
        <v>0</v>
      </c>
      <c r="AK1878" s="77">
        <f>AJ1878*$AE$23</f>
        <v>0</v>
      </c>
    </row>
    <row r="1879" spans="1:37" ht="25.05" customHeight="1" x14ac:dyDescent="0.25">
      <c r="A1879" s="269" t="s">
        <v>1436</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60">
        <f>'Art. 121'!Q1799</f>
        <v>0</v>
      </c>
      <c r="AE1879" s="75">
        <f>IF(AG1879=1,AK1879,AG1879)</f>
        <v>0</v>
      </c>
      <c r="AF1879">
        <f>AD1879/2</f>
        <v>0</v>
      </c>
      <c r="AG1879" s="63">
        <f>IF(AND(AF1879&gt;=0,AF1879&lt;=1),1,"No aplica")</f>
        <v>1</v>
      </c>
      <c r="AH1879" s="76">
        <f>AD1879/(AG1879*2)</f>
        <v>0</v>
      </c>
      <c r="AI1879" s="77">
        <f>IF(AG1879=1,AG1879/$AG$1882,"No aplica")</f>
        <v>0.2</v>
      </c>
      <c r="AJ1879" s="77">
        <f>AF1879*AI1879</f>
        <v>0</v>
      </c>
      <c r="AK1879" s="77">
        <f>AJ1879*$AE$23</f>
        <v>0</v>
      </c>
    </row>
    <row r="1880" spans="1:37" ht="25.05" customHeight="1" x14ac:dyDescent="0.25">
      <c r="A1880" s="269" t="s">
        <v>1437</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60">
        <f>'Art. 121'!Q1800</f>
        <v>0</v>
      </c>
      <c r="AE1880" s="75">
        <f>IF(AG1880=1,AK1880,AG1880)</f>
        <v>0</v>
      </c>
      <c r="AF1880">
        <f>AD1880/2</f>
        <v>0</v>
      </c>
      <c r="AG1880" s="63">
        <f>IF(AND(AF1880&gt;=0,AF1880&lt;=1),1,"No aplica")</f>
        <v>1</v>
      </c>
      <c r="AH1880" s="76">
        <f>AD1880/(AG1880*2)</f>
        <v>0</v>
      </c>
      <c r="AI1880" s="77">
        <f>IF(AG1880=1,AG1880/$AG$1882,"No aplica")</f>
        <v>0.2</v>
      </c>
      <c r="AJ1880" s="77">
        <f>AF1880*AI1880</f>
        <v>0</v>
      </c>
      <c r="AK1880" s="77">
        <f>AJ1880*$AE$23</f>
        <v>0</v>
      </c>
    </row>
    <row r="1881" spans="1:37" ht="25.05" customHeight="1" x14ac:dyDescent="0.25">
      <c r="A1881" s="269" t="s">
        <v>1438</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60">
        <f>'Art. 121'!Q1801</f>
        <v>0</v>
      </c>
      <c r="AE1881" s="75">
        <f>IF(AG1881=1,AK1881,AG1881)</f>
        <v>0</v>
      </c>
      <c r="AF1881">
        <f>AD1881/2</f>
        <v>0</v>
      </c>
      <c r="AG1881" s="63">
        <f>IF(AND(AF1881&gt;=0,AF1881&lt;=1),1,"No aplica")</f>
        <v>1</v>
      </c>
      <c r="AH1881" s="76">
        <f>AD1881/(AG1881*2)</f>
        <v>0</v>
      </c>
      <c r="AI1881" s="77">
        <f>IF(AG1881=1,AG1881/$AG$1882,"No aplica")</f>
        <v>0.2</v>
      </c>
      <c r="AJ1881" s="77">
        <f>AF1881*AI1881</f>
        <v>0</v>
      </c>
      <c r="AK1881" s="77">
        <f>AJ1881*$AE$23</f>
        <v>0</v>
      </c>
    </row>
    <row r="1882" spans="1:37" ht="25.05" customHeight="1" x14ac:dyDescent="0.25">
      <c r="A1882" s="286" t="s">
        <v>1833</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5">
        <f>SUM(AE1877:AE1881)</f>
        <v>0</v>
      </c>
      <c r="AF1882" s="50"/>
      <c r="AG1882" s="63">
        <f>SUM(AG1877:AG1881)</f>
        <v>5</v>
      </c>
      <c r="AH1882" s="78"/>
      <c r="AI1882" s="79"/>
      <c r="AJ1882" s="79"/>
      <c r="AK1882" s="79"/>
    </row>
    <row r="1883" spans="1:37" ht="25.05" customHeight="1" x14ac:dyDescent="0.25">
      <c r="A1883" s="287" t="s">
        <v>1834</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5">
        <f>AE1882/$AE$23*100</f>
        <v>0</v>
      </c>
      <c r="AF1883" s="50"/>
      <c r="AG1883" s="63"/>
      <c r="AH1883" s="78"/>
      <c r="AI1883" s="79"/>
      <c r="AJ1883" s="79"/>
      <c r="AK1883" s="79"/>
    </row>
    <row r="1884" spans="1:37" ht="25.05"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5.05"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5.05" customHeight="1" x14ac:dyDescent="0.25">
      <c r="A1886" s="289" t="s">
        <v>1439</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70"/>
      <c r="AE1886" s="70"/>
    </row>
    <row r="1887" spans="1:37" ht="25.05"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5.05"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5.05" customHeight="1" x14ac:dyDescent="0.25">
      <c r="A1889" s="290" t="s">
        <v>167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1" t="s">
        <v>188</v>
      </c>
      <c r="AE1889" s="52" t="s">
        <v>8</v>
      </c>
      <c r="AF1889" s="63" t="s">
        <v>1656</v>
      </c>
      <c r="AG1889" s="63" t="s">
        <v>1657</v>
      </c>
      <c r="AH1889" s="63" t="s">
        <v>1658</v>
      </c>
      <c r="AI1889" s="74" t="s">
        <v>1659</v>
      </c>
      <c r="AJ1889" s="63"/>
      <c r="AK1889" s="74" t="s">
        <v>1660</v>
      </c>
    </row>
    <row r="1890" spans="1:37" ht="25.05" customHeight="1" x14ac:dyDescent="0.25">
      <c r="A1890" s="269" t="s">
        <v>1440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60">
        <f>'Art. 121'!Q1810</f>
        <v>0</v>
      </c>
      <c r="AE1890" s="75">
        <f t="shared" ref="AE1890:AE1900" si="385">IF(AG1890=1,AK1890,AG1890)</f>
        <v>0</v>
      </c>
      <c r="AF1890">
        <f t="shared" ref="AF1890:AF1900" si="386">AD1890/2</f>
        <v>0</v>
      </c>
      <c r="AG1890" s="63">
        <f t="shared" ref="AG1890:AG1900" si="387">IF(AND(AF1890&gt;=0,AF1890&lt;=1),1,"No aplica")</f>
        <v>1</v>
      </c>
      <c r="AH1890" s="76">
        <f t="shared" ref="AH1890:AH1900" si="388">AD1890/(AG1890*2)</f>
        <v>0</v>
      </c>
      <c r="AI1890" s="77">
        <f t="shared" ref="AI1890:AI1900" si="389">IF(AG1890=1,AG1890/$AG$1901,"No aplica")</f>
        <v>9.0909090909090912E-2</v>
      </c>
      <c r="AJ1890" s="77">
        <f t="shared" ref="AJ1890:AJ1900" si="390">AF1890*AI1890</f>
        <v>0</v>
      </c>
      <c r="AK1890" s="77">
        <f t="shared" ref="AK1890:AK1900" si="391">AJ1890*$AE$23</f>
        <v>0</v>
      </c>
    </row>
    <row r="1891" spans="1:37" ht="25.05" customHeight="1" x14ac:dyDescent="0.25">
      <c r="A1891" s="269" t="s">
        <v>1441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60">
        <f>'Art. 121'!Q1811</f>
        <v>0</v>
      </c>
      <c r="AE1891" s="75">
        <f t="shared" si="385"/>
        <v>0</v>
      </c>
      <c r="AF1891">
        <f t="shared" si="386"/>
        <v>0</v>
      </c>
      <c r="AG1891" s="63">
        <f t="shared" si="387"/>
        <v>1</v>
      </c>
      <c r="AH1891" s="76">
        <f t="shared" si="388"/>
        <v>0</v>
      </c>
      <c r="AI1891" s="77">
        <f t="shared" si="389"/>
        <v>9.0909090909090912E-2</v>
      </c>
      <c r="AJ1891" s="77">
        <f t="shared" si="390"/>
        <v>0</v>
      </c>
      <c r="AK1891" s="77">
        <f t="shared" si="391"/>
        <v>0</v>
      </c>
    </row>
    <row r="1892" spans="1:37" ht="25.05" customHeight="1" x14ac:dyDescent="0.25">
      <c r="A1892" s="269" t="s">
        <v>1442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60">
        <f>'Art. 121'!Q1812</f>
        <v>0</v>
      </c>
      <c r="AE1892" s="75">
        <f t="shared" si="385"/>
        <v>0</v>
      </c>
      <c r="AF1892">
        <f t="shared" si="386"/>
        <v>0</v>
      </c>
      <c r="AG1892" s="63">
        <f t="shared" si="387"/>
        <v>1</v>
      </c>
      <c r="AH1892" s="76">
        <f t="shared" si="388"/>
        <v>0</v>
      </c>
      <c r="AI1892" s="77">
        <f t="shared" si="389"/>
        <v>9.0909090909090912E-2</v>
      </c>
      <c r="AJ1892" s="77">
        <f t="shared" si="390"/>
        <v>0</v>
      </c>
      <c r="AK1892" s="77">
        <f t="shared" si="391"/>
        <v>0</v>
      </c>
    </row>
    <row r="1893" spans="1:37" ht="25.05" customHeight="1" x14ac:dyDescent="0.25">
      <c r="A1893" s="269" t="s">
        <v>1443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60">
        <f>'Art. 121'!Q1813</f>
        <v>0</v>
      </c>
      <c r="AE1893" s="75">
        <f t="shared" si="385"/>
        <v>0</v>
      </c>
      <c r="AF1893">
        <f t="shared" si="386"/>
        <v>0</v>
      </c>
      <c r="AG1893" s="63">
        <f t="shared" si="387"/>
        <v>1</v>
      </c>
      <c r="AH1893" s="76">
        <f t="shared" si="388"/>
        <v>0</v>
      </c>
      <c r="AI1893" s="77">
        <f t="shared" si="389"/>
        <v>9.0909090909090912E-2</v>
      </c>
      <c r="AJ1893" s="77">
        <f t="shared" si="390"/>
        <v>0</v>
      </c>
      <c r="AK1893" s="77">
        <f t="shared" si="391"/>
        <v>0</v>
      </c>
    </row>
    <row r="1894" spans="1:37" ht="25.05" customHeight="1" x14ac:dyDescent="0.25">
      <c r="A1894" s="274" t="s">
        <v>1444</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60">
        <f>'Art. 121'!Q1814</f>
        <v>0</v>
      </c>
      <c r="AE1894" s="75">
        <f t="shared" si="385"/>
        <v>0</v>
      </c>
      <c r="AF1894">
        <f t="shared" si="386"/>
        <v>0</v>
      </c>
      <c r="AG1894" s="63">
        <f t="shared" si="387"/>
        <v>1</v>
      </c>
      <c r="AH1894" s="76">
        <f t="shared" si="388"/>
        <v>0</v>
      </c>
      <c r="AI1894" s="77">
        <f t="shared" si="389"/>
        <v>9.0909090909090912E-2</v>
      </c>
      <c r="AJ1894" s="77">
        <f t="shared" si="390"/>
        <v>0</v>
      </c>
      <c r="AK1894" s="77">
        <f t="shared" si="391"/>
        <v>0</v>
      </c>
    </row>
    <row r="1895" spans="1:37" ht="25.05" customHeight="1" x14ac:dyDescent="0.25">
      <c r="A1895" s="274" t="s">
        <v>1445</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60">
        <f>'Art. 121'!Q1815</f>
        <v>0</v>
      </c>
      <c r="AE1895" s="75">
        <f t="shared" si="385"/>
        <v>0</v>
      </c>
      <c r="AF1895">
        <f t="shared" si="386"/>
        <v>0</v>
      </c>
      <c r="AG1895" s="63">
        <f t="shared" si="387"/>
        <v>1</v>
      </c>
      <c r="AH1895" s="76">
        <f t="shared" si="388"/>
        <v>0</v>
      </c>
      <c r="AI1895" s="77">
        <f t="shared" si="389"/>
        <v>9.0909090909090912E-2</v>
      </c>
      <c r="AJ1895" s="77">
        <f t="shared" si="390"/>
        <v>0</v>
      </c>
      <c r="AK1895" s="77">
        <f t="shared" si="391"/>
        <v>0</v>
      </c>
    </row>
    <row r="1896" spans="1:37" ht="25.05" customHeight="1" x14ac:dyDescent="0.25">
      <c r="A1896" s="269" t="s">
        <v>1446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60">
        <f>'Art. 121'!Q1816</f>
        <v>0</v>
      </c>
      <c r="AE1896" s="75">
        <f t="shared" si="385"/>
        <v>0</v>
      </c>
      <c r="AF1896">
        <f t="shared" si="386"/>
        <v>0</v>
      </c>
      <c r="AG1896" s="63">
        <f t="shared" si="387"/>
        <v>1</v>
      </c>
      <c r="AH1896" s="76">
        <f t="shared" si="388"/>
        <v>0</v>
      </c>
      <c r="AI1896" s="77">
        <f t="shared" si="389"/>
        <v>9.0909090909090912E-2</v>
      </c>
      <c r="AJ1896" s="77">
        <f t="shared" si="390"/>
        <v>0</v>
      </c>
      <c r="AK1896" s="77">
        <f t="shared" si="391"/>
        <v>0</v>
      </c>
    </row>
    <row r="1897" spans="1:37" ht="25.05" customHeight="1" x14ac:dyDescent="0.25">
      <c r="A1897" s="269" t="s">
        <v>1447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60">
        <f>'Art. 121'!Q1817</f>
        <v>0</v>
      </c>
      <c r="AE1897" s="75">
        <f t="shared" si="385"/>
        <v>0</v>
      </c>
      <c r="AF1897">
        <f t="shared" si="386"/>
        <v>0</v>
      </c>
      <c r="AG1897" s="63">
        <f t="shared" si="387"/>
        <v>1</v>
      </c>
      <c r="AH1897" s="76">
        <f t="shared" si="388"/>
        <v>0</v>
      </c>
      <c r="AI1897" s="77">
        <f t="shared" si="389"/>
        <v>9.0909090909090912E-2</v>
      </c>
      <c r="AJ1897" s="77">
        <f t="shared" si="390"/>
        <v>0</v>
      </c>
      <c r="AK1897" s="77">
        <f t="shared" si="391"/>
        <v>0</v>
      </c>
    </row>
    <row r="1898" spans="1:37" ht="25.05" customHeight="1" x14ac:dyDescent="0.25">
      <c r="A1898" s="269" t="s">
        <v>1448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60">
        <f>'Art. 121'!Q1818</f>
        <v>0</v>
      </c>
      <c r="AE1898" s="75">
        <f t="shared" si="385"/>
        <v>0</v>
      </c>
      <c r="AF1898">
        <f t="shared" si="386"/>
        <v>0</v>
      </c>
      <c r="AG1898" s="63">
        <f t="shared" si="387"/>
        <v>1</v>
      </c>
      <c r="AH1898" s="76">
        <f t="shared" si="388"/>
        <v>0</v>
      </c>
      <c r="AI1898" s="77">
        <f t="shared" si="389"/>
        <v>9.0909090909090912E-2</v>
      </c>
      <c r="AJ1898" s="77">
        <f t="shared" si="390"/>
        <v>0</v>
      </c>
      <c r="AK1898" s="77">
        <f t="shared" si="391"/>
        <v>0</v>
      </c>
    </row>
    <row r="1899" spans="1:37" ht="25.05" customHeight="1" x14ac:dyDescent="0.25">
      <c r="A1899" s="269" t="s">
        <v>1449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60">
        <f>'Art. 121'!Q1819</f>
        <v>0</v>
      </c>
      <c r="AE1899" s="75">
        <f t="shared" si="385"/>
        <v>0</v>
      </c>
      <c r="AF1899">
        <f t="shared" si="386"/>
        <v>0</v>
      </c>
      <c r="AG1899" s="63">
        <f t="shared" si="387"/>
        <v>1</v>
      </c>
      <c r="AH1899" s="76">
        <f t="shared" si="388"/>
        <v>0</v>
      </c>
      <c r="AI1899" s="77">
        <f t="shared" si="389"/>
        <v>9.0909090909090912E-2</v>
      </c>
      <c r="AJ1899" s="77">
        <f t="shared" si="390"/>
        <v>0</v>
      </c>
      <c r="AK1899" s="77">
        <f t="shared" si="391"/>
        <v>0</v>
      </c>
    </row>
    <row r="1900" spans="1:37" ht="25.05" customHeight="1" x14ac:dyDescent="0.25">
      <c r="A1900" s="269" t="s">
        <v>1450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60">
        <f>'Art. 121'!Q1820</f>
        <v>0</v>
      </c>
      <c r="AE1900" s="75">
        <f t="shared" si="385"/>
        <v>0</v>
      </c>
      <c r="AF1900">
        <f t="shared" si="386"/>
        <v>0</v>
      </c>
      <c r="AG1900" s="63">
        <f t="shared" si="387"/>
        <v>1</v>
      </c>
      <c r="AH1900" s="76">
        <f t="shared" si="388"/>
        <v>0</v>
      </c>
      <c r="AI1900" s="77">
        <f t="shared" si="389"/>
        <v>9.0909090909090912E-2</v>
      </c>
      <c r="AJ1900" s="77">
        <f t="shared" si="390"/>
        <v>0</v>
      </c>
      <c r="AK1900" s="77">
        <f t="shared" si="391"/>
        <v>0</v>
      </c>
    </row>
    <row r="1901" spans="1:37" ht="25.05" customHeight="1" x14ac:dyDescent="0.25">
      <c r="A1901" s="286" t="s">
        <v>1835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5">
        <f>SUM(AE1890:AE1900)</f>
        <v>0</v>
      </c>
      <c r="AF1901" s="50"/>
      <c r="AG1901" s="63">
        <f>SUM(AG1890:AG1900)</f>
        <v>11</v>
      </c>
      <c r="AH1901" s="78"/>
      <c r="AI1901" s="79"/>
      <c r="AJ1901" s="79"/>
      <c r="AK1901" s="79"/>
    </row>
    <row r="1902" spans="1:37" ht="25.05" customHeight="1" x14ac:dyDescent="0.25">
      <c r="A1902" s="287" t="s">
        <v>1836</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5">
        <f>AE1901/$AE$23*100</f>
        <v>0</v>
      </c>
      <c r="AF1902" s="50"/>
      <c r="AG1902" s="63"/>
      <c r="AH1902" s="78"/>
      <c r="AI1902" s="79"/>
      <c r="AJ1902" s="79"/>
      <c r="AK1902" s="79"/>
    </row>
    <row r="1903" spans="1:37" ht="25.05"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5.05" customHeight="1" x14ac:dyDescent="0.25">
      <c r="A1904" s="288" t="s">
        <v>197</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91" t="s">
        <v>188</v>
      </c>
      <c r="AE1904" s="92" t="s">
        <v>8</v>
      </c>
      <c r="AF1904" s="63" t="s">
        <v>1656</v>
      </c>
      <c r="AG1904" s="63" t="s">
        <v>1657</v>
      </c>
      <c r="AH1904" s="63" t="s">
        <v>1658</v>
      </c>
      <c r="AI1904" s="74" t="s">
        <v>1659</v>
      </c>
      <c r="AJ1904" s="63"/>
      <c r="AK1904" s="74" t="s">
        <v>1660</v>
      </c>
    </row>
    <row r="1905" spans="1:37" ht="25.05" customHeight="1" x14ac:dyDescent="0.25">
      <c r="A1905" s="269" t="s">
        <v>1412</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60">
        <f>'Art. 121'!Q1823</f>
        <v>0</v>
      </c>
      <c r="AE1905" s="75">
        <f>IF(AG1905=1,AK1905,AG1905)</f>
        <v>0</v>
      </c>
      <c r="AF1905">
        <f>AD1905/2</f>
        <v>0</v>
      </c>
      <c r="AG1905" s="63">
        <f>IF(AND(AF1905&gt;=0,AF1905&lt;=1),1,"No aplica")</f>
        <v>1</v>
      </c>
      <c r="AH1905" s="76">
        <f>AD1905/(AG1905*2)</f>
        <v>0</v>
      </c>
      <c r="AI1905" s="77">
        <f>IF(AG1905=1,AG1905/$AG$1910,"No aplica")</f>
        <v>0.2</v>
      </c>
      <c r="AJ1905" s="77">
        <f>AF1905*AI1905</f>
        <v>0</v>
      </c>
      <c r="AK1905" s="77">
        <f>AJ1905*$AE$23</f>
        <v>0</v>
      </c>
    </row>
    <row r="1906" spans="1:37" ht="25.05" customHeight="1" x14ac:dyDescent="0.25">
      <c r="A1906" s="269" t="s">
        <v>1413</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60">
        <f>'Art. 121'!Q1824</f>
        <v>0</v>
      </c>
      <c r="AE1906" s="75">
        <f>IF(AG1906=1,AK1906,AG1906)</f>
        <v>0</v>
      </c>
      <c r="AF1906">
        <f>AD1906/2</f>
        <v>0</v>
      </c>
      <c r="AG1906" s="63">
        <f>IF(AND(AF1906&gt;=0,AF1906&lt;=1),1,"No aplica")</f>
        <v>1</v>
      </c>
      <c r="AH1906" s="76">
        <f>AD1906/(AG1906*2)</f>
        <v>0</v>
      </c>
      <c r="AI1906" s="77">
        <f>IF(AG1906=1,AG1906/$AG$1910,"No aplica")</f>
        <v>0.2</v>
      </c>
      <c r="AJ1906" s="77">
        <f>AF1906*AI1906</f>
        <v>0</v>
      </c>
      <c r="AK1906" s="77">
        <f>AJ1906*$AE$23</f>
        <v>0</v>
      </c>
    </row>
    <row r="1907" spans="1:37" ht="25.05" customHeight="1" x14ac:dyDescent="0.25">
      <c r="A1907" s="269" t="s">
        <v>1414</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60">
        <f>'Art. 121'!Q1825</f>
        <v>0</v>
      </c>
      <c r="AE1907" s="75">
        <f>IF(AG1907=1,AK1907,AG1907)</f>
        <v>0</v>
      </c>
      <c r="AF1907">
        <f>AD1907/2</f>
        <v>0</v>
      </c>
      <c r="AG1907" s="63">
        <f>IF(AND(AF1907&gt;=0,AF1907&lt;=1),1,"No aplica")</f>
        <v>1</v>
      </c>
      <c r="AH1907" s="76">
        <f>AD1907/(AG1907*2)</f>
        <v>0</v>
      </c>
      <c r="AI1907" s="77">
        <f>IF(AG1907=1,AG1907/$AG$1910,"No aplica")</f>
        <v>0.2</v>
      </c>
      <c r="AJ1907" s="77">
        <f>AF1907*AI1907</f>
        <v>0</v>
      </c>
      <c r="AK1907" s="77">
        <f>AJ1907*$AE$23</f>
        <v>0</v>
      </c>
    </row>
    <row r="1908" spans="1:37" ht="25.05" customHeight="1" x14ac:dyDescent="0.25">
      <c r="A1908" s="269" t="s">
        <v>1415</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60">
        <f>'Art. 121'!Q1826</f>
        <v>0</v>
      </c>
      <c r="AE1908" s="75">
        <f>IF(AG1908=1,AK1908,AG1908)</f>
        <v>0</v>
      </c>
      <c r="AF1908">
        <f>AD1908/2</f>
        <v>0</v>
      </c>
      <c r="AG1908" s="63">
        <f>IF(AND(AF1908&gt;=0,AF1908&lt;=1),1,"No aplica")</f>
        <v>1</v>
      </c>
      <c r="AH1908" s="76">
        <f>AD1908/(AG1908*2)</f>
        <v>0</v>
      </c>
      <c r="AI1908" s="77">
        <f>IF(AG1908=1,AG1908/$AG$1910,"No aplica")</f>
        <v>0.2</v>
      </c>
      <c r="AJ1908" s="77">
        <f>AF1908*AI1908</f>
        <v>0</v>
      </c>
      <c r="AK1908" s="77">
        <f>AJ1908*$AE$23</f>
        <v>0</v>
      </c>
    </row>
    <row r="1909" spans="1:37" ht="25.05" customHeight="1" x14ac:dyDescent="0.25">
      <c r="A1909" s="269" t="s">
        <v>1451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60">
        <f>'Art. 121'!Q1827</f>
        <v>0</v>
      </c>
      <c r="AE1909" s="75">
        <f>IF(AG1909=1,AK1909,AG1909)</f>
        <v>0</v>
      </c>
      <c r="AF1909">
        <f>AD1909/2</f>
        <v>0</v>
      </c>
      <c r="AG1909" s="63">
        <f>IF(AND(AF1909&gt;=0,AF1909&lt;=1),1,"No aplica")</f>
        <v>1</v>
      </c>
      <c r="AH1909" s="76">
        <f>AD1909/(AG1909*2)</f>
        <v>0</v>
      </c>
      <c r="AI1909" s="77">
        <f>IF(AG1909=1,AG1909/$AG$1910,"No aplica")</f>
        <v>0.2</v>
      </c>
      <c r="AJ1909" s="77">
        <f>AF1909*AI1909</f>
        <v>0</v>
      </c>
      <c r="AK1909" s="77">
        <f>AJ1909*$AE$23</f>
        <v>0</v>
      </c>
    </row>
    <row r="1910" spans="1:37" ht="25.05" customHeight="1" x14ac:dyDescent="0.25">
      <c r="A1910" s="286" t="s">
        <v>1837</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5">
        <f>SUM(AE1905:AE1909)</f>
        <v>0</v>
      </c>
      <c r="AF1910" s="50"/>
      <c r="AG1910" s="63">
        <f>SUM(AG1905:AG1909)</f>
        <v>5</v>
      </c>
      <c r="AH1910" s="78"/>
      <c r="AI1910" s="79"/>
      <c r="AJ1910" s="79"/>
      <c r="AK1910" s="79"/>
    </row>
    <row r="1911" spans="1:37" ht="25.05" customHeight="1" x14ac:dyDescent="0.25">
      <c r="A1911" s="287" t="s">
        <v>1838</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5">
        <f>AE1910/$AE$23*100</f>
        <v>0</v>
      </c>
      <c r="AF1911" s="50"/>
      <c r="AG1911" s="63"/>
      <c r="AH1911" s="78"/>
      <c r="AI1911" s="79"/>
      <c r="AJ1911" s="79"/>
      <c r="AK1911" s="79"/>
    </row>
    <row r="1912" spans="1:37" ht="25.05"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5.05"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5.05" customHeight="1" x14ac:dyDescent="0.25">
      <c r="A1914" s="289" t="s">
        <v>1452</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70"/>
      <c r="AE1914" s="70"/>
    </row>
    <row r="1915" spans="1:37" ht="25.05"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5.05"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5.05" customHeight="1" x14ac:dyDescent="0.25">
      <c r="A1917" s="290" t="s">
        <v>167</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1" t="s">
        <v>188</v>
      </c>
      <c r="AE1917" s="52" t="s">
        <v>8</v>
      </c>
      <c r="AF1917" s="63" t="s">
        <v>1656</v>
      </c>
      <c r="AG1917" s="63" t="s">
        <v>1657</v>
      </c>
      <c r="AH1917" s="63" t="s">
        <v>1658</v>
      </c>
      <c r="AI1917" s="74" t="s">
        <v>1659</v>
      </c>
      <c r="AJ1917" s="63"/>
      <c r="AK1917" s="74" t="s">
        <v>1660</v>
      </c>
    </row>
    <row r="1918" spans="1:37" ht="25.05" customHeight="1" x14ac:dyDescent="0.25">
      <c r="A1918" s="269" t="s">
        <v>1015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60">
        <f>'Art. 121'!Q1836</f>
        <v>0</v>
      </c>
      <c r="AE1918" s="75">
        <f t="shared" ref="AE1918:AE1934" si="392">IF(AG1918=1,AK1918,AG1918)</f>
        <v>0</v>
      </c>
      <c r="AF1918">
        <f t="shared" ref="AF1918:AF1934" si="393">AD1918/2</f>
        <v>0</v>
      </c>
      <c r="AG1918" s="63">
        <f t="shared" ref="AG1918:AG1934" si="394">IF(AND(AF1918&gt;=0,AF1918&lt;=1),1,"No aplica")</f>
        <v>1</v>
      </c>
      <c r="AH1918" s="76">
        <f t="shared" ref="AH1918:AH1934" si="395">AD1918/(AG1918*2)</f>
        <v>0</v>
      </c>
      <c r="AI1918" s="77">
        <f t="shared" ref="AI1918:AI1934" si="396">IF(AG1918=1,AG1918/$AG$1935,"No aplica")</f>
        <v>5.8823529411764705E-2</v>
      </c>
      <c r="AJ1918" s="77">
        <f t="shared" ref="AJ1918:AJ1934" si="397">AF1918*AI1918</f>
        <v>0</v>
      </c>
      <c r="AK1918" s="77">
        <f t="shared" ref="AK1918:AK1934" si="398">AJ1918*$AE$23</f>
        <v>0</v>
      </c>
    </row>
    <row r="1919" spans="1:37" ht="25.05" customHeight="1" x14ac:dyDescent="0.25">
      <c r="A1919" s="269" t="s">
        <v>1016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60">
        <f>'Art. 121'!Q1837</f>
        <v>0</v>
      </c>
      <c r="AE1919" s="75">
        <f t="shared" si="392"/>
        <v>0</v>
      </c>
      <c r="AF1919">
        <f t="shared" si="393"/>
        <v>0</v>
      </c>
      <c r="AG1919" s="63">
        <f t="shared" si="394"/>
        <v>1</v>
      </c>
      <c r="AH1919" s="76">
        <f t="shared" si="395"/>
        <v>0</v>
      </c>
      <c r="AI1919" s="77">
        <f t="shared" si="396"/>
        <v>5.8823529411764705E-2</v>
      </c>
      <c r="AJ1919" s="77">
        <f t="shared" si="397"/>
        <v>0</v>
      </c>
      <c r="AK1919" s="77">
        <f t="shared" si="398"/>
        <v>0</v>
      </c>
    </row>
    <row r="1920" spans="1:37" ht="25.05" customHeight="1" x14ac:dyDescent="0.25">
      <c r="A1920" s="269" t="s">
        <v>1453</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60">
        <f>'Art. 121'!Q1838</f>
        <v>0</v>
      </c>
      <c r="AE1920" s="75">
        <f t="shared" si="392"/>
        <v>0</v>
      </c>
      <c r="AF1920">
        <f t="shared" si="393"/>
        <v>0</v>
      </c>
      <c r="AG1920" s="63">
        <f t="shared" si="394"/>
        <v>1</v>
      </c>
      <c r="AH1920" s="76">
        <f t="shared" si="395"/>
        <v>0</v>
      </c>
      <c r="AI1920" s="77">
        <f t="shared" si="396"/>
        <v>5.8823529411764705E-2</v>
      </c>
      <c r="AJ1920" s="77">
        <f t="shared" si="397"/>
        <v>0</v>
      </c>
      <c r="AK1920" s="77">
        <f t="shared" si="398"/>
        <v>0</v>
      </c>
    </row>
    <row r="1921" spans="1:37" ht="25.05" customHeight="1" x14ac:dyDescent="0.25">
      <c r="A1921" s="269" t="s">
        <v>1454</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60">
        <f>'Art. 121'!Q1839</f>
        <v>0</v>
      </c>
      <c r="AE1921" s="75">
        <f t="shared" si="392"/>
        <v>0</v>
      </c>
      <c r="AF1921">
        <f t="shared" si="393"/>
        <v>0</v>
      </c>
      <c r="AG1921" s="63">
        <f t="shared" si="394"/>
        <v>1</v>
      </c>
      <c r="AH1921" s="76">
        <f t="shared" si="395"/>
        <v>0</v>
      </c>
      <c r="AI1921" s="77">
        <f t="shared" si="396"/>
        <v>5.8823529411764705E-2</v>
      </c>
      <c r="AJ1921" s="77">
        <f t="shared" si="397"/>
        <v>0</v>
      </c>
      <c r="AK1921" s="77">
        <f t="shared" si="398"/>
        <v>0</v>
      </c>
    </row>
    <row r="1922" spans="1:37" ht="25.05" customHeight="1" x14ac:dyDescent="0.25">
      <c r="A1922" s="274" t="s">
        <v>1455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60">
        <f>'Art. 121'!Q1840</f>
        <v>0</v>
      </c>
      <c r="AE1922" s="75">
        <f t="shared" si="392"/>
        <v>0</v>
      </c>
      <c r="AF1922">
        <f t="shared" si="393"/>
        <v>0</v>
      </c>
      <c r="AG1922" s="63">
        <f t="shared" si="394"/>
        <v>1</v>
      </c>
      <c r="AH1922" s="76">
        <f t="shared" si="395"/>
        <v>0</v>
      </c>
      <c r="AI1922" s="77">
        <f t="shared" si="396"/>
        <v>5.8823529411764705E-2</v>
      </c>
      <c r="AJ1922" s="77">
        <f t="shared" si="397"/>
        <v>0</v>
      </c>
      <c r="AK1922" s="77">
        <f t="shared" si="398"/>
        <v>0</v>
      </c>
    </row>
    <row r="1923" spans="1:37" ht="25.05" customHeight="1" x14ac:dyDescent="0.25">
      <c r="A1923" s="274" t="s">
        <v>1456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60">
        <f>'Art. 121'!Q1841</f>
        <v>0</v>
      </c>
      <c r="AE1923" s="75">
        <f t="shared" si="392"/>
        <v>0</v>
      </c>
      <c r="AF1923">
        <f t="shared" si="393"/>
        <v>0</v>
      </c>
      <c r="AG1923" s="63">
        <f t="shared" si="394"/>
        <v>1</v>
      </c>
      <c r="AH1923" s="76">
        <f t="shared" si="395"/>
        <v>0</v>
      </c>
      <c r="AI1923" s="77">
        <f t="shared" si="396"/>
        <v>5.8823529411764705E-2</v>
      </c>
      <c r="AJ1923" s="77">
        <f t="shared" si="397"/>
        <v>0</v>
      </c>
      <c r="AK1923" s="77">
        <f t="shared" si="398"/>
        <v>0</v>
      </c>
    </row>
    <row r="1924" spans="1:37" ht="25.05" customHeight="1" x14ac:dyDescent="0.25">
      <c r="A1924" s="269" t="s">
        <v>1457</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60">
        <f>'Art. 121'!Q1842</f>
        <v>0</v>
      </c>
      <c r="AE1924" s="75">
        <f t="shared" si="392"/>
        <v>0</v>
      </c>
      <c r="AF1924">
        <f t="shared" si="393"/>
        <v>0</v>
      </c>
      <c r="AG1924" s="63">
        <f t="shared" si="394"/>
        <v>1</v>
      </c>
      <c r="AH1924" s="76">
        <f t="shared" si="395"/>
        <v>0</v>
      </c>
      <c r="AI1924" s="77">
        <f t="shared" si="396"/>
        <v>5.8823529411764705E-2</v>
      </c>
      <c r="AJ1924" s="77">
        <f t="shared" si="397"/>
        <v>0</v>
      </c>
      <c r="AK1924" s="77">
        <f t="shared" si="398"/>
        <v>0</v>
      </c>
    </row>
    <row r="1925" spans="1:37" ht="25.05" customHeight="1" x14ac:dyDescent="0.25">
      <c r="A1925" s="269" t="s">
        <v>1458</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60">
        <f>'Art. 121'!Q1843</f>
        <v>0</v>
      </c>
      <c r="AE1925" s="75">
        <f t="shared" si="392"/>
        <v>0</v>
      </c>
      <c r="AF1925">
        <f t="shared" si="393"/>
        <v>0</v>
      </c>
      <c r="AG1925" s="63">
        <f t="shared" si="394"/>
        <v>1</v>
      </c>
      <c r="AH1925" s="76">
        <f t="shared" si="395"/>
        <v>0</v>
      </c>
      <c r="AI1925" s="77">
        <f t="shared" si="396"/>
        <v>5.8823529411764705E-2</v>
      </c>
      <c r="AJ1925" s="77">
        <f t="shared" si="397"/>
        <v>0</v>
      </c>
      <c r="AK1925" s="77">
        <f t="shared" si="398"/>
        <v>0</v>
      </c>
    </row>
    <row r="1926" spans="1:37" ht="25.05" customHeight="1" x14ac:dyDescent="0.25">
      <c r="A1926" s="269" t="s">
        <v>1459</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60">
        <f>'Art. 121'!Q1844</f>
        <v>0</v>
      </c>
      <c r="AE1926" s="75">
        <f t="shared" si="392"/>
        <v>0</v>
      </c>
      <c r="AF1926">
        <f t="shared" si="393"/>
        <v>0</v>
      </c>
      <c r="AG1926" s="63">
        <f t="shared" si="394"/>
        <v>1</v>
      </c>
      <c r="AH1926" s="76">
        <f t="shared" si="395"/>
        <v>0</v>
      </c>
      <c r="AI1926" s="77">
        <f t="shared" si="396"/>
        <v>5.8823529411764705E-2</v>
      </c>
      <c r="AJ1926" s="77">
        <f t="shared" si="397"/>
        <v>0</v>
      </c>
      <c r="AK1926" s="77">
        <f t="shared" si="398"/>
        <v>0</v>
      </c>
    </row>
    <row r="1927" spans="1:37" ht="25.05" customHeight="1" x14ac:dyDescent="0.25">
      <c r="A1927" s="269" t="s">
        <v>1460</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60">
        <f>'Art. 121'!Q1845</f>
        <v>0</v>
      </c>
      <c r="AE1927" s="75">
        <f t="shared" si="392"/>
        <v>0</v>
      </c>
      <c r="AF1927">
        <f t="shared" si="393"/>
        <v>0</v>
      </c>
      <c r="AG1927" s="63">
        <f t="shared" si="394"/>
        <v>1</v>
      </c>
      <c r="AH1927" s="76">
        <f t="shared" si="395"/>
        <v>0</v>
      </c>
      <c r="AI1927" s="77">
        <f t="shared" si="396"/>
        <v>5.8823529411764705E-2</v>
      </c>
      <c r="AJ1927" s="77">
        <f t="shared" si="397"/>
        <v>0</v>
      </c>
      <c r="AK1927" s="77">
        <f t="shared" si="398"/>
        <v>0</v>
      </c>
    </row>
    <row r="1928" spans="1:37" ht="25.05" customHeight="1" x14ac:dyDescent="0.25">
      <c r="A1928" s="269" t="s">
        <v>1461</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60">
        <f>'Art. 121'!Q1846</f>
        <v>0</v>
      </c>
      <c r="AE1928" s="75">
        <f t="shared" si="392"/>
        <v>0</v>
      </c>
      <c r="AF1928">
        <f t="shared" si="393"/>
        <v>0</v>
      </c>
      <c r="AG1928" s="63">
        <f t="shared" si="394"/>
        <v>1</v>
      </c>
      <c r="AH1928" s="76">
        <f t="shared" si="395"/>
        <v>0</v>
      </c>
      <c r="AI1928" s="77">
        <f t="shared" si="396"/>
        <v>5.8823529411764705E-2</v>
      </c>
      <c r="AJ1928" s="77">
        <f t="shared" si="397"/>
        <v>0</v>
      </c>
      <c r="AK1928" s="77">
        <f t="shared" si="398"/>
        <v>0</v>
      </c>
    </row>
    <row r="1929" spans="1:37" ht="25.05" customHeight="1" x14ac:dyDescent="0.25">
      <c r="A1929" s="274" t="s">
        <v>1462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60">
        <f>'Art. 121'!Q1847</f>
        <v>0</v>
      </c>
      <c r="AE1929" s="75">
        <f t="shared" si="392"/>
        <v>0</v>
      </c>
      <c r="AF1929">
        <f t="shared" si="393"/>
        <v>0</v>
      </c>
      <c r="AG1929" s="63">
        <f t="shared" si="394"/>
        <v>1</v>
      </c>
      <c r="AH1929" s="76">
        <f t="shared" si="395"/>
        <v>0</v>
      </c>
      <c r="AI1929" s="77">
        <f t="shared" si="396"/>
        <v>5.8823529411764705E-2</v>
      </c>
      <c r="AJ1929" s="77">
        <f t="shared" si="397"/>
        <v>0</v>
      </c>
      <c r="AK1929" s="77">
        <f t="shared" si="398"/>
        <v>0</v>
      </c>
    </row>
    <row r="1930" spans="1:37" ht="25.05" customHeight="1" x14ac:dyDescent="0.25">
      <c r="A1930" s="274" t="s">
        <v>1463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60">
        <f>'Art. 121'!Q1848</f>
        <v>0</v>
      </c>
      <c r="AE1930" s="75">
        <f t="shared" si="392"/>
        <v>0</v>
      </c>
      <c r="AF1930">
        <f t="shared" si="393"/>
        <v>0</v>
      </c>
      <c r="AG1930" s="63">
        <f t="shared" si="394"/>
        <v>1</v>
      </c>
      <c r="AH1930" s="76">
        <f t="shared" si="395"/>
        <v>0</v>
      </c>
      <c r="AI1930" s="77">
        <f t="shared" si="396"/>
        <v>5.8823529411764705E-2</v>
      </c>
      <c r="AJ1930" s="77">
        <f t="shared" si="397"/>
        <v>0</v>
      </c>
      <c r="AK1930" s="77">
        <f t="shared" si="398"/>
        <v>0</v>
      </c>
    </row>
    <row r="1931" spans="1:37" ht="25.05" customHeight="1" x14ac:dyDescent="0.25">
      <c r="A1931" s="269" t="s">
        <v>1464</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60">
        <f>'Art. 121'!Q1849</f>
        <v>0</v>
      </c>
      <c r="AE1931" s="75">
        <f t="shared" si="392"/>
        <v>0</v>
      </c>
      <c r="AF1931">
        <f t="shared" si="393"/>
        <v>0</v>
      </c>
      <c r="AG1931" s="63">
        <f t="shared" si="394"/>
        <v>1</v>
      </c>
      <c r="AH1931" s="76">
        <f t="shared" si="395"/>
        <v>0</v>
      </c>
      <c r="AI1931" s="77">
        <f t="shared" si="396"/>
        <v>5.8823529411764705E-2</v>
      </c>
      <c r="AJ1931" s="77">
        <f t="shared" si="397"/>
        <v>0</v>
      </c>
      <c r="AK1931" s="77">
        <f t="shared" si="398"/>
        <v>0</v>
      </c>
    </row>
    <row r="1932" spans="1:37" ht="25.05" customHeight="1" x14ac:dyDescent="0.25">
      <c r="A1932" s="269" t="s">
        <v>1465</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60">
        <f>'Art. 121'!Q1850</f>
        <v>0</v>
      </c>
      <c r="AE1932" s="75">
        <f t="shared" si="392"/>
        <v>0</v>
      </c>
      <c r="AF1932">
        <f t="shared" si="393"/>
        <v>0</v>
      </c>
      <c r="AG1932" s="63">
        <f t="shared" si="394"/>
        <v>1</v>
      </c>
      <c r="AH1932" s="76">
        <f t="shared" si="395"/>
        <v>0</v>
      </c>
      <c r="AI1932" s="77">
        <f t="shared" si="396"/>
        <v>5.8823529411764705E-2</v>
      </c>
      <c r="AJ1932" s="77">
        <f t="shared" si="397"/>
        <v>0</v>
      </c>
      <c r="AK1932" s="77">
        <f t="shared" si="398"/>
        <v>0</v>
      </c>
    </row>
    <row r="1933" spans="1:37" ht="25.05" customHeight="1" x14ac:dyDescent="0.25">
      <c r="A1933" s="269" t="s">
        <v>1466</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60">
        <f>'Art. 121'!Q1851</f>
        <v>0</v>
      </c>
      <c r="AE1933" s="75">
        <f t="shared" si="392"/>
        <v>0</v>
      </c>
      <c r="AF1933">
        <f t="shared" si="393"/>
        <v>0</v>
      </c>
      <c r="AG1933" s="63">
        <f t="shared" si="394"/>
        <v>1</v>
      </c>
      <c r="AH1933" s="76">
        <f t="shared" si="395"/>
        <v>0</v>
      </c>
      <c r="AI1933" s="77">
        <f t="shared" si="396"/>
        <v>5.8823529411764705E-2</v>
      </c>
      <c r="AJ1933" s="77">
        <f t="shared" si="397"/>
        <v>0</v>
      </c>
      <c r="AK1933" s="77">
        <f t="shared" si="398"/>
        <v>0</v>
      </c>
    </row>
    <row r="1934" spans="1:37" ht="25.05" customHeight="1" x14ac:dyDescent="0.25">
      <c r="A1934" s="269" t="s">
        <v>1467</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60">
        <f>'Art. 121'!Q1852</f>
        <v>0</v>
      </c>
      <c r="AE1934" s="75">
        <f t="shared" si="392"/>
        <v>0</v>
      </c>
      <c r="AF1934">
        <f t="shared" si="393"/>
        <v>0</v>
      </c>
      <c r="AG1934" s="63">
        <f t="shared" si="394"/>
        <v>1</v>
      </c>
      <c r="AH1934" s="76">
        <f t="shared" si="395"/>
        <v>0</v>
      </c>
      <c r="AI1934" s="77">
        <f t="shared" si="396"/>
        <v>5.8823529411764705E-2</v>
      </c>
      <c r="AJ1934" s="77">
        <f t="shared" si="397"/>
        <v>0</v>
      </c>
      <c r="AK1934" s="77">
        <f t="shared" si="398"/>
        <v>0</v>
      </c>
    </row>
    <row r="1935" spans="1:37" ht="25.05" customHeight="1" x14ac:dyDescent="0.25">
      <c r="A1935" s="286" t="s">
        <v>1839</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5">
        <f>SUM(AE1918:AE1934)</f>
        <v>0</v>
      </c>
      <c r="AF1935" s="50"/>
      <c r="AG1935" s="63">
        <f>SUM(AG1918:AG1934)</f>
        <v>17</v>
      </c>
      <c r="AH1935" s="78"/>
      <c r="AI1935" s="79"/>
      <c r="AJ1935" s="79"/>
      <c r="AK1935" s="79"/>
    </row>
    <row r="1936" spans="1:37" ht="25.05" customHeight="1" x14ac:dyDescent="0.25">
      <c r="A1936" s="287" t="s">
        <v>1840</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5">
        <f>AE1935/$AE$23*100</f>
        <v>0</v>
      </c>
      <c r="AF1936" s="50"/>
      <c r="AG1936" s="63"/>
      <c r="AH1936" s="78"/>
      <c r="AI1936" s="79"/>
      <c r="AJ1936" s="79"/>
      <c r="AK1936" s="79"/>
    </row>
    <row r="1937" spans="1:37" ht="25.05"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5.05" customHeight="1" x14ac:dyDescent="0.25">
      <c r="A1938" s="288" t="s">
        <v>197</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91" t="s">
        <v>188</v>
      </c>
      <c r="AE1938" s="92" t="s">
        <v>8</v>
      </c>
      <c r="AF1938" s="63" t="s">
        <v>1656</v>
      </c>
      <c r="AG1938" s="63" t="s">
        <v>1657</v>
      </c>
      <c r="AH1938" s="63" t="s">
        <v>1658</v>
      </c>
      <c r="AI1938" s="74" t="s">
        <v>1659</v>
      </c>
      <c r="AJ1938" s="63"/>
      <c r="AK1938" s="74" t="s">
        <v>1660</v>
      </c>
    </row>
    <row r="1939" spans="1:37" ht="25.05" customHeight="1" x14ac:dyDescent="0.25">
      <c r="A1939" s="269" t="s">
        <v>1468</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60">
        <f>'Art. 121'!Q1855</f>
        <v>0</v>
      </c>
      <c r="AE1939" s="75">
        <f>IF(AG1939=1,AK1939,AG1939)</f>
        <v>0</v>
      </c>
      <c r="AF1939">
        <f>AD1939/2</f>
        <v>0</v>
      </c>
      <c r="AG1939" s="63">
        <f>IF(AND(AF1939&gt;=0,AF1939&lt;=1),1,"No aplica")</f>
        <v>1</v>
      </c>
      <c r="AH1939" s="76">
        <f>AD1939/(AG1939*2)</f>
        <v>0</v>
      </c>
      <c r="AI1939" s="77">
        <f>IF(AG1939=1,AG1939/$AG$1944,"No aplica")</f>
        <v>0.2</v>
      </c>
      <c r="AJ1939" s="77">
        <f>AF1939*AI1939</f>
        <v>0</v>
      </c>
      <c r="AK1939" s="77">
        <f>AJ1939*$AE$23</f>
        <v>0</v>
      </c>
    </row>
    <row r="1940" spans="1:37" ht="25.05" customHeight="1" x14ac:dyDescent="0.25">
      <c r="A1940" s="269" t="s">
        <v>1469</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60">
        <f>'Art. 121'!Q1856</f>
        <v>0</v>
      </c>
      <c r="AE1940" s="75">
        <f>IF(AG1940=1,AK1940,AG1940)</f>
        <v>0</v>
      </c>
      <c r="AF1940">
        <f>AD1940/2</f>
        <v>0</v>
      </c>
      <c r="AG1940" s="63">
        <f>IF(AND(AF1940&gt;=0,AF1940&lt;=1),1,"No aplica")</f>
        <v>1</v>
      </c>
      <c r="AH1940" s="76">
        <f>AD1940/(AG1940*2)</f>
        <v>0</v>
      </c>
      <c r="AI1940" s="77">
        <f>IF(AG1940=1,AG1940/$AG$1944,"No aplica")</f>
        <v>0.2</v>
      </c>
      <c r="AJ1940" s="77">
        <f>AF1940*AI1940</f>
        <v>0</v>
      </c>
      <c r="AK1940" s="77">
        <f>AJ1940*$AE$23</f>
        <v>0</v>
      </c>
    </row>
    <row r="1941" spans="1:37" ht="25.05" customHeight="1" x14ac:dyDescent="0.25">
      <c r="A1941" s="269" t="s">
        <v>1470</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60">
        <f>'Art. 121'!Q1857</f>
        <v>0</v>
      </c>
      <c r="AE1941" s="75">
        <f>IF(AG1941=1,AK1941,AG1941)</f>
        <v>0</v>
      </c>
      <c r="AF1941">
        <f>AD1941/2</f>
        <v>0</v>
      </c>
      <c r="AG1941" s="63">
        <f>IF(AND(AF1941&gt;=0,AF1941&lt;=1),1,"No aplica")</f>
        <v>1</v>
      </c>
      <c r="AH1941" s="76">
        <f>AD1941/(AG1941*2)</f>
        <v>0</v>
      </c>
      <c r="AI1941" s="77">
        <f>IF(AG1941=1,AG1941/$AG$1944,"No aplica")</f>
        <v>0.2</v>
      </c>
      <c r="AJ1941" s="77">
        <f>AF1941*AI1941</f>
        <v>0</v>
      </c>
      <c r="AK1941" s="77">
        <f>AJ1941*$AE$23</f>
        <v>0</v>
      </c>
    </row>
    <row r="1942" spans="1:37" ht="25.05" customHeight="1" x14ac:dyDescent="0.25">
      <c r="A1942" s="269" t="s">
        <v>1471</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60">
        <f>'Art. 121'!Q1858</f>
        <v>0</v>
      </c>
      <c r="AE1942" s="75">
        <f>IF(AG1942=1,AK1942,AG1942)</f>
        <v>0</v>
      </c>
      <c r="AF1942">
        <f>AD1942/2</f>
        <v>0</v>
      </c>
      <c r="AG1942" s="63">
        <f>IF(AND(AF1942&gt;=0,AF1942&lt;=1),1,"No aplica")</f>
        <v>1</v>
      </c>
      <c r="AH1942" s="76">
        <f>AD1942/(AG1942*2)</f>
        <v>0</v>
      </c>
      <c r="AI1942" s="77">
        <f>IF(AG1942=1,AG1942/$AG$1944,"No aplica")</f>
        <v>0.2</v>
      </c>
      <c r="AJ1942" s="77">
        <f>AF1942*AI1942</f>
        <v>0</v>
      </c>
      <c r="AK1942" s="77">
        <f>AJ1942*$AE$23</f>
        <v>0</v>
      </c>
    </row>
    <row r="1943" spans="1:37" ht="25.05" customHeight="1" x14ac:dyDescent="0.25">
      <c r="A1943" s="269" t="s">
        <v>1472</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60">
        <f>'Art. 121'!Q1859</f>
        <v>0</v>
      </c>
      <c r="AE1943" s="75">
        <f>IF(AG1943=1,AK1943,AG1943)</f>
        <v>0</v>
      </c>
      <c r="AF1943">
        <f>AD1943/2</f>
        <v>0</v>
      </c>
      <c r="AG1943" s="63">
        <f>IF(AND(AF1943&gt;=0,AF1943&lt;=1),1,"No aplica")</f>
        <v>1</v>
      </c>
      <c r="AH1943" s="76">
        <f>AD1943/(AG1943*2)</f>
        <v>0</v>
      </c>
      <c r="AI1943" s="77">
        <f>IF(AG1943=1,AG1943/$AG$1944,"No aplica")</f>
        <v>0.2</v>
      </c>
      <c r="AJ1943" s="77">
        <f>AF1943*AI1943</f>
        <v>0</v>
      </c>
      <c r="AK1943" s="77">
        <f>AJ1943*$AE$23</f>
        <v>0</v>
      </c>
    </row>
    <row r="1944" spans="1:37" ht="25.05" customHeight="1" x14ac:dyDescent="0.25">
      <c r="A1944" s="286" t="s">
        <v>1841</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5">
        <f>SUM(AE1939:AE1943)</f>
        <v>0</v>
      </c>
      <c r="AF1944" s="50"/>
      <c r="AG1944" s="63">
        <f>SUM(AG1939:AG1943)</f>
        <v>5</v>
      </c>
      <c r="AH1944" s="78"/>
      <c r="AI1944" s="79"/>
      <c r="AJ1944" s="79"/>
      <c r="AK1944" s="79"/>
    </row>
    <row r="1945" spans="1:37" ht="25.05" customHeight="1" x14ac:dyDescent="0.25">
      <c r="A1945" s="287" t="s">
        <v>1842</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5">
        <f>AE1944/$AE$23*100</f>
        <v>0</v>
      </c>
      <c r="AF1945" s="50"/>
      <c r="AG1945" s="63"/>
      <c r="AH1945" s="78"/>
      <c r="AI1945" s="79"/>
      <c r="AJ1945" s="79"/>
      <c r="AK1945" s="79"/>
    </row>
    <row r="1946" spans="1:37" ht="25.05"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5.05"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5.05" customHeight="1" x14ac:dyDescent="0.25">
      <c r="A1948" s="289" t="s">
        <v>1473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70"/>
      <c r="AE1948" s="70"/>
    </row>
    <row r="1949" spans="1:37" ht="25.05"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5.05"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5.05" customHeight="1" x14ac:dyDescent="0.25">
      <c r="A1951" s="290" t="s">
        <v>167</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1" t="s">
        <v>188</v>
      </c>
      <c r="AE1951" s="52" t="s">
        <v>8</v>
      </c>
      <c r="AF1951" s="63" t="s">
        <v>1656</v>
      </c>
      <c r="AG1951" s="63" t="s">
        <v>1657</v>
      </c>
      <c r="AH1951" s="63" t="s">
        <v>1658</v>
      </c>
      <c r="AI1951" s="74" t="s">
        <v>1659</v>
      </c>
      <c r="AJ1951" s="63"/>
      <c r="AK1951" s="74" t="s">
        <v>1660</v>
      </c>
    </row>
    <row r="1952" spans="1:37" ht="25.05" customHeight="1" x14ac:dyDescent="0.25">
      <c r="A1952" s="269" t="s">
        <v>1015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60">
        <f>'Art. 121'!Q1868</f>
        <v>0</v>
      </c>
      <c r="AE1952" s="75">
        <f t="shared" ref="AE1952:AE1974" si="399">IF(AG1952=1,AK1952,AG1952)</f>
        <v>0</v>
      </c>
      <c r="AF1952">
        <f t="shared" ref="AF1952:AF1974" si="400">AD1952/2</f>
        <v>0</v>
      </c>
      <c r="AG1952" s="63">
        <f t="shared" ref="AG1952:AG1974" si="401">IF(AND(AF1952&gt;=0,AF1952&lt;=1),1,"No aplica")</f>
        <v>1</v>
      </c>
      <c r="AH1952" s="76">
        <f t="shared" ref="AH1952:AH1974" si="402">AD1952/(AG1952*2)</f>
        <v>0</v>
      </c>
      <c r="AI1952" s="77">
        <f t="shared" ref="AI1952:AI1974" si="403">IF(AG1952=1,AG1952/$AG$1975,"No aplica")</f>
        <v>4.3478260869565216E-2</v>
      </c>
      <c r="AJ1952" s="77">
        <f t="shared" ref="AJ1952:AJ1974" si="404">AF1952*AI1952</f>
        <v>0</v>
      </c>
      <c r="AK1952" s="77">
        <f t="shared" ref="AK1952:AK1974" si="405">AJ1952*$AE$23</f>
        <v>0</v>
      </c>
    </row>
    <row r="1953" spans="1:37" ht="25.05" customHeight="1" x14ac:dyDescent="0.25">
      <c r="A1953" s="269" t="s">
        <v>1043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60">
        <f>'Art. 121'!Q1869</f>
        <v>0</v>
      </c>
      <c r="AE1953" s="75">
        <f t="shared" si="399"/>
        <v>0</v>
      </c>
      <c r="AF1953">
        <f t="shared" si="400"/>
        <v>0</v>
      </c>
      <c r="AG1953" s="63">
        <f t="shared" si="401"/>
        <v>1</v>
      </c>
      <c r="AH1953" s="76">
        <f t="shared" si="402"/>
        <v>0</v>
      </c>
      <c r="AI1953" s="77">
        <f t="shared" si="403"/>
        <v>4.3478260869565216E-2</v>
      </c>
      <c r="AJ1953" s="77">
        <f t="shared" si="404"/>
        <v>0</v>
      </c>
      <c r="AK1953" s="77">
        <f t="shared" si="405"/>
        <v>0</v>
      </c>
    </row>
    <row r="1954" spans="1:37" ht="25.05" customHeight="1" x14ac:dyDescent="0.25">
      <c r="A1954" s="269" t="s">
        <v>1474</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60">
        <f>'Art. 121'!Q1870</f>
        <v>0</v>
      </c>
      <c r="AE1954" s="75">
        <f t="shared" si="399"/>
        <v>0</v>
      </c>
      <c r="AF1954">
        <f t="shared" si="400"/>
        <v>0</v>
      </c>
      <c r="AG1954" s="63">
        <f t="shared" si="401"/>
        <v>1</v>
      </c>
      <c r="AH1954" s="76">
        <f t="shared" si="402"/>
        <v>0</v>
      </c>
      <c r="AI1954" s="77">
        <f t="shared" si="403"/>
        <v>4.3478260869565216E-2</v>
      </c>
      <c r="AJ1954" s="77">
        <f t="shared" si="404"/>
        <v>0</v>
      </c>
      <c r="AK1954" s="77">
        <f t="shared" si="405"/>
        <v>0</v>
      </c>
    </row>
    <row r="1955" spans="1:37" ht="25.05" customHeight="1" x14ac:dyDescent="0.25">
      <c r="A1955" s="269" t="s">
        <v>1475</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60">
        <f>'Art. 121'!Q1871</f>
        <v>0</v>
      </c>
      <c r="AE1955" s="75">
        <f t="shared" si="399"/>
        <v>0</v>
      </c>
      <c r="AF1955">
        <f t="shared" si="400"/>
        <v>0</v>
      </c>
      <c r="AG1955" s="63">
        <f t="shared" si="401"/>
        <v>1</v>
      </c>
      <c r="AH1955" s="76">
        <f t="shared" si="402"/>
        <v>0</v>
      </c>
      <c r="AI1955" s="77">
        <f t="shared" si="403"/>
        <v>4.3478260869565216E-2</v>
      </c>
      <c r="AJ1955" s="77">
        <f t="shared" si="404"/>
        <v>0</v>
      </c>
      <c r="AK1955" s="77">
        <f t="shared" si="405"/>
        <v>0</v>
      </c>
    </row>
    <row r="1956" spans="1:37" ht="25.05" customHeight="1" x14ac:dyDescent="0.25">
      <c r="A1956" s="274" t="s">
        <v>1476</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60">
        <f>'Art. 121'!Q1872</f>
        <v>0</v>
      </c>
      <c r="AE1956" s="75">
        <f t="shared" si="399"/>
        <v>0</v>
      </c>
      <c r="AF1956">
        <f t="shared" si="400"/>
        <v>0</v>
      </c>
      <c r="AG1956" s="63">
        <f t="shared" si="401"/>
        <v>1</v>
      </c>
      <c r="AH1956" s="76">
        <f t="shared" si="402"/>
        <v>0</v>
      </c>
      <c r="AI1956" s="77">
        <f t="shared" si="403"/>
        <v>4.3478260869565216E-2</v>
      </c>
      <c r="AJ1956" s="77">
        <f t="shared" si="404"/>
        <v>0</v>
      </c>
      <c r="AK1956" s="77">
        <f t="shared" si="405"/>
        <v>0</v>
      </c>
    </row>
    <row r="1957" spans="1:37" ht="25.05" customHeight="1" x14ac:dyDescent="0.25">
      <c r="A1957" s="274" t="s">
        <v>1477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60">
        <f>'Art. 121'!Q1873</f>
        <v>0</v>
      </c>
      <c r="AE1957" s="75">
        <f t="shared" si="399"/>
        <v>0</v>
      </c>
      <c r="AF1957">
        <f t="shared" si="400"/>
        <v>0</v>
      </c>
      <c r="AG1957" s="63">
        <f t="shared" si="401"/>
        <v>1</v>
      </c>
      <c r="AH1957" s="76">
        <f t="shared" si="402"/>
        <v>0</v>
      </c>
      <c r="AI1957" s="77">
        <f t="shared" si="403"/>
        <v>4.3478260869565216E-2</v>
      </c>
      <c r="AJ1957" s="77">
        <f t="shared" si="404"/>
        <v>0</v>
      </c>
      <c r="AK1957" s="77">
        <f t="shared" si="405"/>
        <v>0</v>
      </c>
    </row>
    <row r="1958" spans="1:37" ht="25.05" customHeight="1" x14ac:dyDescent="0.25">
      <c r="A1958" s="269" t="s">
        <v>1478</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60">
        <f>'Art. 121'!Q1874</f>
        <v>0</v>
      </c>
      <c r="AE1958" s="75">
        <f t="shared" si="399"/>
        <v>0</v>
      </c>
      <c r="AF1958">
        <f t="shared" si="400"/>
        <v>0</v>
      </c>
      <c r="AG1958" s="63">
        <f t="shared" si="401"/>
        <v>1</v>
      </c>
      <c r="AH1958" s="76">
        <f t="shared" si="402"/>
        <v>0</v>
      </c>
      <c r="AI1958" s="77">
        <f t="shared" si="403"/>
        <v>4.3478260869565216E-2</v>
      </c>
      <c r="AJ1958" s="77">
        <f t="shared" si="404"/>
        <v>0</v>
      </c>
      <c r="AK1958" s="77">
        <f t="shared" si="405"/>
        <v>0</v>
      </c>
    </row>
    <row r="1959" spans="1:37" ht="25.05" customHeight="1" x14ac:dyDescent="0.25">
      <c r="A1959" s="269" t="s">
        <v>1479</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60">
        <f>'Art. 121'!Q1875</f>
        <v>0</v>
      </c>
      <c r="AE1959" s="75">
        <f t="shared" si="399"/>
        <v>0</v>
      </c>
      <c r="AF1959">
        <f t="shared" si="400"/>
        <v>0</v>
      </c>
      <c r="AG1959" s="63">
        <f t="shared" si="401"/>
        <v>1</v>
      </c>
      <c r="AH1959" s="76">
        <f t="shared" si="402"/>
        <v>0</v>
      </c>
      <c r="AI1959" s="77">
        <f t="shared" si="403"/>
        <v>4.3478260869565216E-2</v>
      </c>
      <c r="AJ1959" s="77">
        <f t="shared" si="404"/>
        <v>0</v>
      </c>
      <c r="AK1959" s="77">
        <f t="shared" si="405"/>
        <v>0</v>
      </c>
    </row>
    <row r="1960" spans="1:37" ht="25.05" customHeight="1" x14ac:dyDescent="0.25">
      <c r="A1960" s="269" t="s">
        <v>1480</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60">
        <f>'Art. 121'!Q1876</f>
        <v>0</v>
      </c>
      <c r="AE1960" s="75">
        <f t="shared" si="399"/>
        <v>0</v>
      </c>
      <c r="AF1960">
        <f t="shared" si="400"/>
        <v>0</v>
      </c>
      <c r="AG1960" s="63">
        <f t="shared" si="401"/>
        <v>1</v>
      </c>
      <c r="AH1960" s="76">
        <f t="shared" si="402"/>
        <v>0</v>
      </c>
      <c r="AI1960" s="77">
        <f t="shared" si="403"/>
        <v>4.3478260869565216E-2</v>
      </c>
      <c r="AJ1960" s="77">
        <f t="shared" si="404"/>
        <v>0</v>
      </c>
      <c r="AK1960" s="77">
        <f t="shared" si="405"/>
        <v>0</v>
      </c>
    </row>
    <row r="1961" spans="1:37" ht="25.05" customHeight="1" x14ac:dyDescent="0.25">
      <c r="A1961" s="269" t="s">
        <v>1481</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60">
        <f>'Art. 121'!Q1877</f>
        <v>0</v>
      </c>
      <c r="AE1961" s="75">
        <f t="shared" si="399"/>
        <v>0</v>
      </c>
      <c r="AF1961">
        <f t="shared" si="400"/>
        <v>0</v>
      </c>
      <c r="AG1961" s="63">
        <f t="shared" si="401"/>
        <v>1</v>
      </c>
      <c r="AH1961" s="76">
        <f t="shared" si="402"/>
        <v>0</v>
      </c>
      <c r="AI1961" s="77">
        <f t="shared" si="403"/>
        <v>4.3478260869565216E-2</v>
      </c>
      <c r="AJ1961" s="77">
        <f t="shared" si="404"/>
        <v>0</v>
      </c>
      <c r="AK1961" s="77">
        <f t="shared" si="405"/>
        <v>0</v>
      </c>
    </row>
    <row r="1962" spans="1:37" ht="25.05" customHeight="1" x14ac:dyDescent="0.25">
      <c r="A1962" s="269" t="s">
        <v>1482</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60">
        <f>'Art. 121'!Q1878</f>
        <v>0</v>
      </c>
      <c r="AE1962" s="75">
        <f t="shared" si="399"/>
        <v>0</v>
      </c>
      <c r="AF1962">
        <f t="shared" si="400"/>
        <v>0</v>
      </c>
      <c r="AG1962" s="63">
        <f t="shared" si="401"/>
        <v>1</v>
      </c>
      <c r="AH1962" s="76">
        <f t="shared" si="402"/>
        <v>0</v>
      </c>
      <c r="AI1962" s="77">
        <f t="shared" si="403"/>
        <v>4.3478260869565216E-2</v>
      </c>
      <c r="AJ1962" s="77">
        <f t="shared" si="404"/>
        <v>0</v>
      </c>
      <c r="AK1962" s="77">
        <f t="shared" si="405"/>
        <v>0</v>
      </c>
    </row>
    <row r="1963" spans="1:37" ht="25.05" customHeight="1" x14ac:dyDescent="0.25">
      <c r="A1963" s="274" t="s">
        <v>1483</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60">
        <f>'Art. 121'!Q1879</f>
        <v>0</v>
      </c>
      <c r="AE1963" s="75">
        <f t="shared" si="399"/>
        <v>0</v>
      </c>
      <c r="AF1963">
        <f t="shared" si="400"/>
        <v>0</v>
      </c>
      <c r="AG1963" s="63">
        <f t="shared" si="401"/>
        <v>1</v>
      </c>
      <c r="AH1963" s="76">
        <f t="shared" si="402"/>
        <v>0</v>
      </c>
      <c r="AI1963" s="77">
        <f t="shared" si="403"/>
        <v>4.3478260869565216E-2</v>
      </c>
      <c r="AJ1963" s="77">
        <f t="shared" si="404"/>
        <v>0</v>
      </c>
      <c r="AK1963" s="77">
        <f t="shared" si="405"/>
        <v>0</v>
      </c>
    </row>
    <row r="1964" spans="1:37" ht="25.05" customHeight="1" x14ac:dyDescent="0.25">
      <c r="A1964" s="274" t="s">
        <v>1484</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60">
        <f>'Art. 121'!Q1880</f>
        <v>0</v>
      </c>
      <c r="AE1964" s="75">
        <f t="shared" si="399"/>
        <v>0</v>
      </c>
      <c r="AF1964">
        <f t="shared" si="400"/>
        <v>0</v>
      </c>
      <c r="AG1964" s="63">
        <f t="shared" si="401"/>
        <v>1</v>
      </c>
      <c r="AH1964" s="76">
        <f t="shared" si="402"/>
        <v>0</v>
      </c>
      <c r="AI1964" s="77">
        <f t="shared" si="403"/>
        <v>4.3478260869565216E-2</v>
      </c>
      <c r="AJ1964" s="77">
        <f t="shared" si="404"/>
        <v>0</v>
      </c>
      <c r="AK1964" s="77">
        <f t="shared" si="405"/>
        <v>0</v>
      </c>
    </row>
    <row r="1965" spans="1:37" ht="25.05" customHeight="1" x14ac:dyDescent="0.25">
      <c r="A1965" s="269" t="s">
        <v>1485</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60">
        <f>'Art. 121'!Q1881</f>
        <v>0</v>
      </c>
      <c r="AE1965" s="75">
        <f t="shared" si="399"/>
        <v>0</v>
      </c>
      <c r="AF1965">
        <f t="shared" si="400"/>
        <v>0</v>
      </c>
      <c r="AG1965" s="63">
        <f t="shared" si="401"/>
        <v>1</v>
      </c>
      <c r="AH1965" s="76">
        <f t="shared" si="402"/>
        <v>0</v>
      </c>
      <c r="AI1965" s="77">
        <f t="shared" si="403"/>
        <v>4.3478260869565216E-2</v>
      </c>
      <c r="AJ1965" s="77">
        <f t="shared" si="404"/>
        <v>0</v>
      </c>
      <c r="AK1965" s="77">
        <f t="shared" si="405"/>
        <v>0</v>
      </c>
    </row>
    <row r="1966" spans="1:37" ht="25.05" customHeight="1" x14ac:dyDescent="0.25">
      <c r="A1966" s="269" t="s">
        <v>1486</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60">
        <f>'Art. 121'!Q1882</f>
        <v>0</v>
      </c>
      <c r="AE1966" s="75">
        <f t="shared" si="399"/>
        <v>0</v>
      </c>
      <c r="AF1966">
        <f t="shared" si="400"/>
        <v>0</v>
      </c>
      <c r="AG1966" s="63">
        <f t="shared" si="401"/>
        <v>1</v>
      </c>
      <c r="AH1966" s="76">
        <f t="shared" si="402"/>
        <v>0</v>
      </c>
      <c r="AI1966" s="77">
        <f t="shared" si="403"/>
        <v>4.3478260869565216E-2</v>
      </c>
      <c r="AJ1966" s="77">
        <f t="shared" si="404"/>
        <v>0</v>
      </c>
      <c r="AK1966" s="77">
        <f t="shared" si="405"/>
        <v>0</v>
      </c>
    </row>
    <row r="1967" spans="1:37" ht="25.05" customHeight="1" x14ac:dyDescent="0.25">
      <c r="A1967" s="269" t="s">
        <v>1487</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60">
        <f>'Art. 121'!Q1883</f>
        <v>0</v>
      </c>
      <c r="AE1967" s="75">
        <f t="shared" si="399"/>
        <v>0</v>
      </c>
      <c r="AF1967">
        <f t="shared" si="400"/>
        <v>0</v>
      </c>
      <c r="AG1967" s="63">
        <f t="shared" si="401"/>
        <v>1</v>
      </c>
      <c r="AH1967" s="76">
        <f t="shared" si="402"/>
        <v>0</v>
      </c>
      <c r="AI1967" s="77">
        <f t="shared" si="403"/>
        <v>4.3478260869565216E-2</v>
      </c>
      <c r="AJ1967" s="77">
        <f t="shared" si="404"/>
        <v>0</v>
      </c>
      <c r="AK1967" s="77">
        <f t="shared" si="405"/>
        <v>0</v>
      </c>
    </row>
    <row r="1968" spans="1:37" ht="25.05" customHeight="1" x14ac:dyDescent="0.25">
      <c r="A1968" s="274" t="s">
        <v>1488</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60">
        <f>'Art. 121'!Q1884</f>
        <v>0</v>
      </c>
      <c r="AE1968" s="75">
        <f t="shared" si="399"/>
        <v>0</v>
      </c>
      <c r="AF1968">
        <f t="shared" si="400"/>
        <v>0</v>
      </c>
      <c r="AG1968" s="63">
        <f t="shared" si="401"/>
        <v>1</v>
      </c>
      <c r="AH1968" s="76">
        <f t="shared" si="402"/>
        <v>0</v>
      </c>
      <c r="AI1968" s="77">
        <f t="shared" si="403"/>
        <v>4.3478260869565216E-2</v>
      </c>
      <c r="AJ1968" s="77">
        <f t="shared" si="404"/>
        <v>0</v>
      </c>
      <c r="AK1968" s="77">
        <f t="shared" si="405"/>
        <v>0</v>
      </c>
    </row>
    <row r="1969" spans="1:37" ht="25.05" customHeight="1" x14ac:dyDescent="0.25">
      <c r="A1969" s="274" t="s">
        <v>1489</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60">
        <f>'Art. 121'!Q1885</f>
        <v>0</v>
      </c>
      <c r="AE1969" s="75">
        <f t="shared" si="399"/>
        <v>0</v>
      </c>
      <c r="AF1969">
        <f t="shared" si="400"/>
        <v>0</v>
      </c>
      <c r="AG1969" s="63">
        <f t="shared" si="401"/>
        <v>1</v>
      </c>
      <c r="AH1969" s="76">
        <f t="shared" si="402"/>
        <v>0</v>
      </c>
      <c r="AI1969" s="77">
        <f t="shared" si="403"/>
        <v>4.3478260869565216E-2</v>
      </c>
      <c r="AJ1969" s="77">
        <f t="shared" si="404"/>
        <v>0</v>
      </c>
      <c r="AK1969" s="77">
        <f t="shared" si="405"/>
        <v>0</v>
      </c>
    </row>
    <row r="1970" spans="1:37" ht="25.05" customHeight="1" x14ac:dyDescent="0.25">
      <c r="A1970" s="269" t="s">
        <v>1490</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60">
        <f>'Art. 121'!Q1886</f>
        <v>0</v>
      </c>
      <c r="AE1970" s="75">
        <f t="shared" si="399"/>
        <v>0</v>
      </c>
      <c r="AF1970">
        <f t="shared" si="400"/>
        <v>0</v>
      </c>
      <c r="AG1970" s="63">
        <f t="shared" si="401"/>
        <v>1</v>
      </c>
      <c r="AH1970" s="76">
        <f t="shared" si="402"/>
        <v>0</v>
      </c>
      <c r="AI1970" s="77">
        <f t="shared" si="403"/>
        <v>4.3478260869565216E-2</v>
      </c>
      <c r="AJ1970" s="77">
        <f t="shared" si="404"/>
        <v>0</v>
      </c>
      <c r="AK1970" s="77">
        <f t="shared" si="405"/>
        <v>0</v>
      </c>
    </row>
    <row r="1971" spans="1:37" ht="25.05" customHeight="1" x14ac:dyDescent="0.25">
      <c r="A1971" s="269" t="s">
        <v>1491</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60">
        <f>'Art. 121'!Q1887</f>
        <v>0</v>
      </c>
      <c r="AE1971" s="75">
        <f t="shared" si="399"/>
        <v>0</v>
      </c>
      <c r="AF1971">
        <f t="shared" si="400"/>
        <v>0</v>
      </c>
      <c r="AG1971" s="63">
        <f t="shared" si="401"/>
        <v>1</v>
      </c>
      <c r="AH1971" s="76">
        <f t="shared" si="402"/>
        <v>0</v>
      </c>
      <c r="AI1971" s="77">
        <f t="shared" si="403"/>
        <v>4.3478260869565216E-2</v>
      </c>
      <c r="AJ1971" s="77">
        <f t="shared" si="404"/>
        <v>0</v>
      </c>
      <c r="AK1971" s="77">
        <f t="shared" si="405"/>
        <v>0</v>
      </c>
    </row>
    <row r="1972" spans="1:37" ht="25.05" customHeight="1" x14ac:dyDescent="0.25">
      <c r="A1972" s="269" t="s">
        <v>1492</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60">
        <f>'Art. 121'!Q1888</f>
        <v>0</v>
      </c>
      <c r="AE1972" s="75">
        <f t="shared" si="399"/>
        <v>0</v>
      </c>
      <c r="AF1972">
        <f t="shared" si="400"/>
        <v>0</v>
      </c>
      <c r="AG1972" s="63">
        <f t="shared" si="401"/>
        <v>1</v>
      </c>
      <c r="AH1972" s="76">
        <f t="shared" si="402"/>
        <v>0</v>
      </c>
      <c r="AI1972" s="77">
        <f t="shared" si="403"/>
        <v>4.3478260869565216E-2</v>
      </c>
      <c r="AJ1972" s="77">
        <f t="shared" si="404"/>
        <v>0</v>
      </c>
      <c r="AK1972" s="77">
        <f t="shared" si="405"/>
        <v>0</v>
      </c>
    </row>
    <row r="1973" spans="1:37" ht="25.05" customHeight="1" x14ac:dyDescent="0.25">
      <c r="A1973" s="269" t="s">
        <v>1493</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60">
        <f>'Art. 121'!Q1889</f>
        <v>0</v>
      </c>
      <c r="AE1973" s="75">
        <f t="shared" si="399"/>
        <v>0</v>
      </c>
      <c r="AF1973">
        <f t="shared" si="400"/>
        <v>0</v>
      </c>
      <c r="AG1973" s="63">
        <f t="shared" si="401"/>
        <v>1</v>
      </c>
      <c r="AH1973" s="76">
        <f t="shared" si="402"/>
        <v>0</v>
      </c>
      <c r="AI1973" s="77">
        <f t="shared" si="403"/>
        <v>4.3478260869565216E-2</v>
      </c>
      <c r="AJ1973" s="77">
        <f t="shared" si="404"/>
        <v>0</v>
      </c>
      <c r="AK1973" s="77">
        <f t="shared" si="405"/>
        <v>0</v>
      </c>
    </row>
    <row r="1974" spans="1:37" ht="25.05" customHeight="1" x14ac:dyDescent="0.25">
      <c r="A1974" s="269" t="s">
        <v>1494</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60">
        <f>'Art. 121'!Q1890</f>
        <v>0</v>
      </c>
      <c r="AE1974" s="75">
        <f t="shared" si="399"/>
        <v>0</v>
      </c>
      <c r="AF1974">
        <f t="shared" si="400"/>
        <v>0</v>
      </c>
      <c r="AG1974" s="63">
        <f t="shared" si="401"/>
        <v>1</v>
      </c>
      <c r="AH1974" s="76">
        <f t="shared" si="402"/>
        <v>0</v>
      </c>
      <c r="AI1974" s="77">
        <f t="shared" si="403"/>
        <v>4.3478260869565216E-2</v>
      </c>
      <c r="AJ1974" s="77">
        <f t="shared" si="404"/>
        <v>0</v>
      </c>
      <c r="AK1974" s="77">
        <f t="shared" si="405"/>
        <v>0</v>
      </c>
    </row>
    <row r="1975" spans="1:37" ht="25.05" customHeight="1" x14ac:dyDescent="0.25">
      <c r="A1975" s="286" t="s">
        <v>1843</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5">
        <f>SUM(AE1952:AE1974)</f>
        <v>0</v>
      </c>
      <c r="AF1975" s="50"/>
      <c r="AG1975" s="63">
        <f>SUM(AG1952:AG1974)</f>
        <v>23</v>
      </c>
      <c r="AH1975" s="78"/>
      <c r="AI1975" s="79"/>
      <c r="AJ1975" s="79"/>
      <c r="AK1975" s="79"/>
    </row>
    <row r="1976" spans="1:37" ht="25.05" customHeight="1" x14ac:dyDescent="0.25">
      <c r="A1976" s="287" t="s">
        <v>1844</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5">
        <f>AE1975/$AE$23*100</f>
        <v>0</v>
      </c>
      <c r="AF1976" s="50"/>
      <c r="AG1976" s="63"/>
      <c r="AH1976" s="78"/>
      <c r="AI1976" s="79"/>
      <c r="AJ1976" s="79"/>
      <c r="AK1976" s="79"/>
    </row>
    <row r="1977" spans="1:37" ht="25.05"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5.05" customHeight="1" x14ac:dyDescent="0.25">
      <c r="A1978" s="288" t="s">
        <v>197</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91" t="s">
        <v>188</v>
      </c>
      <c r="AE1978" s="92" t="s">
        <v>8</v>
      </c>
      <c r="AF1978" s="63" t="s">
        <v>1656</v>
      </c>
      <c r="AG1978" s="63" t="s">
        <v>1657</v>
      </c>
      <c r="AH1978" s="63" t="s">
        <v>1658</v>
      </c>
      <c r="AI1978" s="74" t="s">
        <v>1659</v>
      </c>
      <c r="AJ1978" s="63"/>
      <c r="AK1978" s="74" t="s">
        <v>1660</v>
      </c>
    </row>
    <row r="1979" spans="1:37" ht="25.05" customHeight="1" x14ac:dyDescent="0.25">
      <c r="A1979" s="269" t="s">
        <v>1090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60">
        <f>'Art. 121'!Q1893</f>
        <v>0</v>
      </c>
      <c r="AE1979" s="75">
        <f>IF(AG1979=1,AK1979,AG1979)</f>
        <v>0</v>
      </c>
      <c r="AF1979">
        <f>AD1979/2</f>
        <v>0</v>
      </c>
      <c r="AG1979" s="63">
        <f>IF(AND(AF1979&gt;=0,AF1979&lt;=1),1,"No aplica")</f>
        <v>1</v>
      </c>
      <c r="AH1979" s="76">
        <f>AD1979/(AG1979*2)</f>
        <v>0</v>
      </c>
      <c r="AI1979" s="77">
        <f>IF(AG1979=1,AG1979/$AG$1984,"No aplica")</f>
        <v>0.2</v>
      </c>
      <c r="AJ1979" s="77">
        <f>AF1979*AI1979</f>
        <v>0</v>
      </c>
      <c r="AK1979" s="77">
        <f>AJ1979*$AE$23</f>
        <v>0</v>
      </c>
    </row>
    <row r="1980" spans="1:37" ht="25.05" customHeight="1" x14ac:dyDescent="0.25">
      <c r="A1980" s="269" t="s">
        <v>1091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60">
        <f>'Art. 121'!Q1894</f>
        <v>0</v>
      </c>
      <c r="AE1980" s="75">
        <f>IF(AG1980=1,AK1980,AG1980)</f>
        <v>0</v>
      </c>
      <c r="AF1980">
        <f>AD1980/2</f>
        <v>0</v>
      </c>
      <c r="AG1980" s="63">
        <f>IF(AND(AF1980&gt;=0,AF1980&lt;=1),1,"No aplica")</f>
        <v>1</v>
      </c>
      <c r="AH1980" s="76">
        <f>AD1980/(AG1980*2)</f>
        <v>0</v>
      </c>
      <c r="AI1980" s="77">
        <f>IF(AG1980=1,AG1980/$AG$1984,"No aplica")</f>
        <v>0.2</v>
      </c>
      <c r="AJ1980" s="77">
        <f>AF1980*AI1980</f>
        <v>0</v>
      </c>
      <c r="AK1980" s="77">
        <f>AJ1980*$AE$23</f>
        <v>0</v>
      </c>
    </row>
    <row r="1981" spans="1:37" ht="25.05" customHeight="1" x14ac:dyDescent="0.25">
      <c r="A1981" s="269" t="s">
        <v>1092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60">
        <f>'Art. 121'!Q1895</f>
        <v>0</v>
      </c>
      <c r="AE1981" s="75">
        <f>IF(AG1981=1,AK1981,AG1981)</f>
        <v>0</v>
      </c>
      <c r="AF1981">
        <f>AD1981/2</f>
        <v>0</v>
      </c>
      <c r="AG1981" s="63">
        <f>IF(AND(AF1981&gt;=0,AF1981&lt;=1),1,"No aplica")</f>
        <v>1</v>
      </c>
      <c r="AH1981" s="76">
        <f>AD1981/(AG1981*2)</f>
        <v>0</v>
      </c>
      <c r="AI1981" s="77">
        <f>IF(AG1981=1,AG1981/$AG$1984,"No aplica")</f>
        <v>0.2</v>
      </c>
      <c r="AJ1981" s="77">
        <f>AF1981*AI1981</f>
        <v>0</v>
      </c>
      <c r="AK1981" s="77">
        <f>AJ1981*$AE$23</f>
        <v>0</v>
      </c>
    </row>
    <row r="1982" spans="1:37" ht="25.05" customHeight="1" x14ac:dyDescent="0.25">
      <c r="A1982" s="269" t="s">
        <v>1093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60">
        <f>'Art. 121'!Q1896</f>
        <v>0</v>
      </c>
      <c r="AE1982" s="75">
        <f>IF(AG1982=1,AK1982,AG1982)</f>
        <v>0</v>
      </c>
      <c r="AF1982">
        <f>AD1982/2</f>
        <v>0</v>
      </c>
      <c r="AG1982" s="63">
        <f>IF(AND(AF1982&gt;=0,AF1982&lt;=1),1,"No aplica")</f>
        <v>1</v>
      </c>
      <c r="AH1982" s="76">
        <f>AD1982/(AG1982*2)</f>
        <v>0</v>
      </c>
      <c r="AI1982" s="77">
        <f>IF(AG1982=1,AG1982/$AG$1984,"No aplica")</f>
        <v>0.2</v>
      </c>
      <c r="AJ1982" s="77">
        <f>AF1982*AI1982</f>
        <v>0</v>
      </c>
      <c r="AK1982" s="77">
        <f>AJ1982*$AE$23</f>
        <v>0</v>
      </c>
    </row>
    <row r="1983" spans="1:37" ht="25.05" customHeight="1" x14ac:dyDescent="0.25">
      <c r="A1983" s="269" t="s">
        <v>1495</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60">
        <f>'Art. 121'!Q1897</f>
        <v>0</v>
      </c>
      <c r="AE1983" s="75">
        <f>IF(AG1983=1,AK1983,AG1983)</f>
        <v>0</v>
      </c>
      <c r="AF1983">
        <f>AD1983/2</f>
        <v>0</v>
      </c>
      <c r="AG1983" s="63">
        <f>IF(AND(AF1983&gt;=0,AF1983&lt;=1),1,"No aplica")</f>
        <v>1</v>
      </c>
      <c r="AH1983" s="76">
        <f>AD1983/(AG1983*2)</f>
        <v>0</v>
      </c>
      <c r="AI1983" s="77">
        <f>IF(AG1983=1,AG1983/$AG$1984,"No aplica")</f>
        <v>0.2</v>
      </c>
      <c r="AJ1983" s="77">
        <f>AF1983*AI1983</f>
        <v>0</v>
      </c>
      <c r="AK1983" s="77">
        <f>AJ1983*$AE$23</f>
        <v>0</v>
      </c>
    </row>
    <row r="1984" spans="1:37" ht="25.05" customHeight="1" x14ac:dyDescent="0.25">
      <c r="A1984" s="286" t="s">
        <v>1845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5">
        <f>SUM(AE1979:AE1983)</f>
        <v>0</v>
      </c>
      <c r="AF1984" s="50"/>
      <c r="AG1984" s="63">
        <f>SUM(AG1979:AG1983)</f>
        <v>5</v>
      </c>
      <c r="AH1984" s="78"/>
      <c r="AI1984" s="79"/>
      <c r="AJ1984" s="79"/>
      <c r="AK1984" s="79"/>
    </row>
    <row r="1985" spans="1:37" ht="25.05" customHeight="1" x14ac:dyDescent="0.25">
      <c r="A1985" s="287" t="s">
        <v>1846</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5">
        <f>AE1984/$AE$23*100</f>
        <v>0</v>
      </c>
      <c r="AF1985" s="50"/>
      <c r="AG1985" s="63"/>
      <c r="AH1985" s="78"/>
      <c r="AI1985" s="79"/>
      <c r="AJ1985" s="79"/>
      <c r="AK1985" s="79"/>
    </row>
    <row r="1986" spans="1:37" ht="25.05"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5.05"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5.05" customHeight="1" x14ac:dyDescent="0.25">
      <c r="A1988" s="289" t="s">
        <v>1496</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70"/>
      <c r="AE1988" s="70"/>
    </row>
    <row r="1989" spans="1:37" ht="25.05"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5.05"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5.05" customHeight="1" x14ac:dyDescent="0.25">
      <c r="A1991" s="290" t="s">
        <v>167</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1" t="s">
        <v>188</v>
      </c>
      <c r="AE1991" s="52" t="s">
        <v>8</v>
      </c>
      <c r="AF1991" s="63" t="s">
        <v>1656</v>
      </c>
      <c r="AG1991" s="63" t="s">
        <v>1657</v>
      </c>
      <c r="AH1991" s="63" t="s">
        <v>1658</v>
      </c>
      <c r="AI1991" s="74" t="s">
        <v>1659</v>
      </c>
      <c r="AJ1991" s="63"/>
      <c r="AK1991" s="74" t="s">
        <v>1660</v>
      </c>
    </row>
    <row r="1992" spans="1:37" ht="25.05" customHeight="1" x14ac:dyDescent="0.25">
      <c r="A1992" s="269" t="s">
        <v>1015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60">
        <f>'Art. 121'!Q1906</f>
        <v>2</v>
      </c>
      <c r="AE1992" s="75">
        <f t="shared" ref="AE1992:AE1998" si="406">IF(AG1992=1,AK1992,AG1992)</f>
        <v>0.303951367781155</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0.303951367781155</v>
      </c>
    </row>
    <row r="1993" spans="1:37" ht="25.05" customHeight="1" x14ac:dyDescent="0.25">
      <c r="A1993" s="269" t="s">
        <v>1016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60">
        <f>'Art. 121'!Q1907</f>
        <v>2</v>
      </c>
      <c r="AE1993" s="75">
        <f t="shared" si="406"/>
        <v>0.303951367781155</v>
      </c>
      <c r="AF1993">
        <f t="shared" si="407"/>
        <v>1</v>
      </c>
      <c r="AG1993" s="63">
        <f t="shared" si="408"/>
        <v>1</v>
      </c>
      <c r="AH1993" s="76">
        <f t="shared" si="409"/>
        <v>1</v>
      </c>
      <c r="AI1993" s="77">
        <f t="shared" si="410"/>
        <v>0.14285714285714285</v>
      </c>
      <c r="AJ1993" s="77">
        <f t="shared" si="411"/>
        <v>0.14285714285714285</v>
      </c>
      <c r="AK1993" s="77">
        <f t="shared" si="412"/>
        <v>0.303951367781155</v>
      </c>
    </row>
    <row r="1994" spans="1:37" ht="25.05" customHeight="1" x14ac:dyDescent="0.25">
      <c r="A1994" s="269" t="s">
        <v>1497</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60">
        <f>'Art. 121'!Q1908</f>
        <v>2</v>
      </c>
      <c r="AE1994" s="75">
        <f t="shared" si="406"/>
        <v>0.303951367781155</v>
      </c>
      <c r="AF1994">
        <f t="shared" si="407"/>
        <v>1</v>
      </c>
      <c r="AG1994" s="63">
        <f t="shared" si="408"/>
        <v>1</v>
      </c>
      <c r="AH1994" s="76">
        <f t="shared" si="409"/>
        <v>1</v>
      </c>
      <c r="AI1994" s="77">
        <f t="shared" si="410"/>
        <v>0.14285714285714285</v>
      </c>
      <c r="AJ1994" s="77">
        <f t="shared" si="411"/>
        <v>0.14285714285714285</v>
      </c>
      <c r="AK1994" s="77">
        <f t="shared" si="412"/>
        <v>0.303951367781155</v>
      </c>
    </row>
    <row r="1995" spans="1:37" ht="25.05" customHeight="1" x14ac:dyDescent="0.25">
      <c r="A1995" s="269" t="s">
        <v>1498</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60">
        <f>'Art. 121'!Q1909</f>
        <v>2</v>
      </c>
      <c r="AE1995" s="75">
        <f t="shared" si="406"/>
        <v>0.303951367781155</v>
      </c>
      <c r="AF1995">
        <f t="shared" si="407"/>
        <v>1</v>
      </c>
      <c r="AG1995" s="63">
        <f t="shared" si="408"/>
        <v>1</v>
      </c>
      <c r="AH1995" s="76">
        <f t="shared" si="409"/>
        <v>1</v>
      </c>
      <c r="AI1995" s="77">
        <f t="shared" si="410"/>
        <v>0.14285714285714285</v>
      </c>
      <c r="AJ1995" s="77">
        <f t="shared" si="411"/>
        <v>0.14285714285714285</v>
      </c>
      <c r="AK1995" s="77">
        <f t="shared" si="412"/>
        <v>0.303951367781155</v>
      </c>
    </row>
    <row r="1996" spans="1:37" ht="25.05" customHeight="1" x14ac:dyDescent="0.25">
      <c r="A1996" s="274" t="s">
        <v>1499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60">
        <f>'Art. 121'!Q1910</f>
        <v>2</v>
      </c>
      <c r="AE1996" s="75">
        <f t="shared" si="406"/>
        <v>0.303951367781155</v>
      </c>
      <c r="AF1996">
        <f t="shared" si="407"/>
        <v>1</v>
      </c>
      <c r="AG1996" s="63">
        <f t="shared" si="408"/>
        <v>1</v>
      </c>
      <c r="AH1996" s="76">
        <f t="shared" si="409"/>
        <v>1</v>
      </c>
      <c r="AI1996" s="77">
        <f t="shared" si="410"/>
        <v>0.14285714285714285</v>
      </c>
      <c r="AJ1996" s="77">
        <f t="shared" si="411"/>
        <v>0.14285714285714285</v>
      </c>
      <c r="AK1996" s="77">
        <f t="shared" si="412"/>
        <v>0.303951367781155</v>
      </c>
    </row>
    <row r="1997" spans="1:37" ht="25.05" customHeight="1" x14ac:dyDescent="0.25">
      <c r="A1997" s="274" t="s">
        <v>1500</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60">
        <f>'Art. 121'!Q1911</f>
        <v>2</v>
      </c>
      <c r="AE1997" s="75">
        <f t="shared" si="406"/>
        <v>0.303951367781155</v>
      </c>
      <c r="AF1997">
        <f t="shared" si="407"/>
        <v>1</v>
      </c>
      <c r="AG1997" s="63">
        <f t="shared" si="408"/>
        <v>1</v>
      </c>
      <c r="AH1997" s="76">
        <f t="shared" si="409"/>
        <v>1</v>
      </c>
      <c r="AI1997" s="77">
        <f t="shared" si="410"/>
        <v>0.14285714285714285</v>
      </c>
      <c r="AJ1997" s="77">
        <f t="shared" si="411"/>
        <v>0.14285714285714285</v>
      </c>
      <c r="AK1997" s="77">
        <f t="shared" si="412"/>
        <v>0.303951367781155</v>
      </c>
    </row>
    <row r="1998" spans="1:37" ht="25.05" customHeight="1" x14ac:dyDescent="0.25">
      <c r="A1998" s="269" t="s">
        <v>1501</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60">
        <f>'Art. 121'!Q1912</f>
        <v>2</v>
      </c>
      <c r="AE1998" s="75">
        <f t="shared" si="406"/>
        <v>0.303951367781155</v>
      </c>
      <c r="AF1998">
        <f t="shared" si="407"/>
        <v>1</v>
      </c>
      <c r="AG1998" s="63">
        <f t="shared" si="408"/>
        <v>1</v>
      </c>
      <c r="AH1998" s="76">
        <f t="shared" si="409"/>
        <v>1</v>
      </c>
      <c r="AI1998" s="77">
        <f t="shared" si="410"/>
        <v>0.14285714285714285</v>
      </c>
      <c r="AJ1998" s="77">
        <f t="shared" si="411"/>
        <v>0.14285714285714285</v>
      </c>
      <c r="AK1998" s="77">
        <f t="shared" si="412"/>
        <v>0.303951367781155</v>
      </c>
    </row>
    <row r="1999" spans="1:37" ht="25.05" customHeight="1" x14ac:dyDescent="0.25">
      <c r="A1999" s="286" t="s">
        <v>1847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5">
        <f>SUM(AE1992:AE1998)</f>
        <v>2.1276595744680851</v>
      </c>
      <c r="AF1999" s="50"/>
      <c r="AG1999" s="63">
        <f>SUM(AG1992:AG1998)</f>
        <v>7</v>
      </c>
      <c r="AH1999" s="78"/>
      <c r="AI1999" s="79"/>
      <c r="AJ1999" s="79"/>
      <c r="AK1999" s="79"/>
    </row>
    <row r="2000" spans="1:37" ht="25.05" customHeight="1" x14ac:dyDescent="0.25">
      <c r="A2000" s="287" t="s">
        <v>1848</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5">
        <f>AE1999/$AE$23*100</f>
        <v>100</v>
      </c>
      <c r="AF2000" s="50"/>
      <c r="AG2000" s="63"/>
      <c r="AH2000" s="78"/>
      <c r="AI2000" s="79"/>
      <c r="AJ2000" s="79"/>
      <c r="AK2000" s="79"/>
    </row>
    <row r="2001" spans="1:37" ht="25.05"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5.05" customHeight="1" x14ac:dyDescent="0.25">
      <c r="A2002" s="288" t="s">
        <v>197</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91" t="s">
        <v>188</v>
      </c>
      <c r="AE2002" s="92" t="s">
        <v>8</v>
      </c>
      <c r="AF2002" s="63" t="s">
        <v>1656</v>
      </c>
      <c r="AG2002" s="63" t="s">
        <v>1657</v>
      </c>
      <c r="AH2002" s="63" t="s">
        <v>1658</v>
      </c>
      <c r="AI2002" s="74" t="s">
        <v>1659</v>
      </c>
      <c r="AJ2002" s="63"/>
      <c r="AK2002" s="74" t="s">
        <v>1660</v>
      </c>
    </row>
    <row r="2003" spans="1:37" ht="25.05" customHeight="1" x14ac:dyDescent="0.25">
      <c r="A2003" s="269" t="s">
        <v>1502</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60">
        <f>'Art. 121'!Q1915</f>
        <v>2</v>
      </c>
      <c r="AE2003" s="75">
        <f>IF(AG2003=1,AK2003,AG2003)</f>
        <v>0.42553191489361702</v>
      </c>
      <c r="AF2003">
        <f>AD2003/2</f>
        <v>1</v>
      </c>
      <c r="AG2003" s="63">
        <f>IF(AND(AF2003&gt;=0,AF2003&lt;=1),1,"No aplica")</f>
        <v>1</v>
      </c>
      <c r="AH2003" s="76">
        <f>AD2003/(AG2003*2)</f>
        <v>1</v>
      </c>
      <c r="AI2003" s="77">
        <f>IF(AG2003=1,AG2003/$AG$2008,"No aplica")</f>
        <v>0.2</v>
      </c>
      <c r="AJ2003" s="77">
        <f>AF2003*AI2003</f>
        <v>0.2</v>
      </c>
      <c r="AK2003" s="77">
        <f>AJ2003*$AE$23</f>
        <v>0.42553191489361702</v>
      </c>
    </row>
    <row r="2004" spans="1:37" ht="25.05" customHeight="1" x14ac:dyDescent="0.25">
      <c r="A2004" s="269" t="s">
        <v>1503</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60">
        <f>'Art. 121'!Q1916</f>
        <v>2</v>
      </c>
      <c r="AE2004" s="75">
        <f>IF(AG2004=1,AK2004,AG2004)</f>
        <v>0.42553191489361702</v>
      </c>
      <c r="AF2004">
        <f>AD2004/2</f>
        <v>1</v>
      </c>
      <c r="AG2004" s="63">
        <f>IF(AND(AF2004&gt;=0,AF2004&lt;=1),1,"No aplica")</f>
        <v>1</v>
      </c>
      <c r="AH2004" s="76">
        <f>AD2004/(AG2004*2)</f>
        <v>1</v>
      </c>
      <c r="AI2004" s="77">
        <f>IF(AG2004=1,AG2004/$AG$2008,"No aplica")</f>
        <v>0.2</v>
      </c>
      <c r="AJ2004" s="77">
        <f>AF2004*AI2004</f>
        <v>0.2</v>
      </c>
      <c r="AK2004" s="77">
        <f>AJ2004*$AE$23</f>
        <v>0.42553191489361702</v>
      </c>
    </row>
    <row r="2005" spans="1:37" ht="25.05" customHeight="1" x14ac:dyDescent="0.25">
      <c r="A2005" s="269" t="s">
        <v>1504</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60">
        <f>'Art. 121'!Q1917</f>
        <v>2</v>
      </c>
      <c r="AE2005" s="75">
        <f>IF(AG2005=1,AK2005,AG2005)</f>
        <v>0.42553191489361702</v>
      </c>
      <c r="AF2005">
        <f>AD2005/2</f>
        <v>1</v>
      </c>
      <c r="AG2005" s="63">
        <f>IF(AND(AF2005&gt;=0,AF2005&lt;=1),1,"No aplica")</f>
        <v>1</v>
      </c>
      <c r="AH2005" s="76">
        <f>AD2005/(AG2005*2)</f>
        <v>1</v>
      </c>
      <c r="AI2005" s="77">
        <f>IF(AG2005=1,AG2005/$AG$2008,"No aplica")</f>
        <v>0.2</v>
      </c>
      <c r="AJ2005" s="77">
        <f>AF2005*AI2005</f>
        <v>0.2</v>
      </c>
      <c r="AK2005" s="77">
        <f>AJ2005*$AE$23</f>
        <v>0.42553191489361702</v>
      </c>
    </row>
    <row r="2006" spans="1:37" ht="25.05" customHeight="1" x14ac:dyDescent="0.25">
      <c r="A2006" s="269" t="s">
        <v>1505</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60">
        <f>'Art. 121'!Q1918</f>
        <v>2</v>
      </c>
      <c r="AE2006" s="75">
        <f>IF(AG2006=1,AK2006,AG2006)</f>
        <v>0.42553191489361702</v>
      </c>
      <c r="AF2006">
        <f>AD2006/2</f>
        <v>1</v>
      </c>
      <c r="AG2006" s="63">
        <f>IF(AND(AF2006&gt;=0,AF2006&lt;=1),1,"No aplica")</f>
        <v>1</v>
      </c>
      <c r="AH2006" s="76">
        <f>AD2006/(AG2006*2)</f>
        <v>1</v>
      </c>
      <c r="AI2006" s="77">
        <f>IF(AG2006=1,AG2006/$AG$2008,"No aplica")</f>
        <v>0.2</v>
      </c>
      <c r="AJ2006" s="77">
        <f>AF2006*AI2006</f>
        <v>0.2</v>
      </c>
      <c r="AK2006" s="77">
        <f>AJ2006*$AE$23</f>
        <v>0.42553191489361702</v>
      </c>
    </row>
    <row r="2007" spans="1:37" ht="25.05" customHeight="1" x14ac:dyDescent="0.25">
      <c r="A2007" s="269" t="s">
        <v>1506</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60">
        <f>'Art. 121'!Q1919</f>
        <v>2</v>
      </c>
      <c r="AE2007" s="75">
        <f>IF(AG2007=1,AK2007,AG2007)</f>
        <v>0.42553191489361702</v>
      </c>
      <c r="AF2007">
        <f>AD2007/2</f>
        <v>1</v>
      </c>
      <c r="AG2007" s="63">
        <f>IF(AND(AF2007&gt;=0,AF2007&lt;=1),1,"No aplica")</f>
        <v>1</v>
      </c>
      <c r="AH2007" s="76">
        <f>AD2007/(AG2007*2)</f>
        <v>1</v>
      </c>
      <c r="AI2007" s="77">
        <f>IF(AG2007=1,AG2007/$AG$2008,"No aplica")</f>
        <v>0.2</v>
      </c>
      <c r="AJ2007" s="77">
        <f>AF2007*AI2007</f>
        <v>0.2</v>
      </c>
      <c r="AK2007" s="77">
        <f>AJ2007*$AE$23</f>
        <v>0.42553191489361702</v>
      </c>
    </row>
    <row r="2008" spans="1:37" ht="25.05" customHeight="1" x14ac:dyDescent="0.25">
      <c r="A2008" s="286" t="s">
        <v>1849</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5">
        <f>SUM(AE2003:AE2007)</f>
        <v>2.1276595744680851</v>
      </c>
      <c r="AF2008" s="50"/>
      <c r="AG2008" s="63">
        <f>SUM(AG2003:AG2007)</f>
        <v>5</v>
      </c>
      <c r="AH2008" s="78"/>
      <c r="AI2008" s="79"/>
      <c r="AJ2008" s="79"/>
      <c r="AK2008" s="79"/>
    </row>
    <row r="2009" spans="1:37" ht="25.05" customHeight="1" x14ac:dyDescent="0.25">
      <c r="A2009" s="287" t="s">
        <v>1850</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5">
        <f>AE2008/$AE$23*100</f>
        <v>100</v>
      </c>
      <c r="AF2009" s="50"/>
      <c r="AG2009" s="63"/>
      <c r="AH2009" s="78"/>
      <c r="AI2009" s="79"/>
      <c r="AJ2009" s="79"/>
      <c r="AK2009" s="79"/>
    </row>
    <row r="2010" spans="1:37" ht="25.05"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5.05"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5.05" customHeight="1" x14ac:dyDescent="0.25">
      <c r="A2012" s="289" t="s">
        <v>1507</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70"/>
      <c r="AE2012" s="70"/>
    </row>
    <row r="2013" spans="1:37" ht="25.05"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5.05"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5.05" customHeight="1" x14ac:dyDescent="0.25">
      <c r="A2015" s="290" t="s">
        <v>167</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1" t="s">
        <v>188</v>
      </c>
      <c r="AE2015" s="52" t="s">
        <v>8</v>
      </c>
      <c r="AF2015" s="63" t="s">
        <v>1656</v>
      </c>
      <c r="AG2015" s="63" t="s">
        <v>1657</v>
      </c>
      <c r="AH2015" s="63" t="s">
        <v>1658</v>
      </c>
      <c r="AI2015" s="74" t="s">
        <v>1659</v>
      </c>
      <c r="AJ2015" s="63"/>
      <c r="AK2015" s="74" t="s">
        <v>1660</v>
      </c>
    </row>
    <row r="2016" spans="1:37" ht="25.05" customHeight="1" x14ac:dyDescent="0.25">
      <c r="A2016" s="269" t="s">
        <v>1015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60">
        <f>'Art. 121'!Q1928</f>
        <v>0</v>
      </c>
      <c r="AE2016" s="75">
        <f>IF(AG2016=1,AK2016,AG2016)</f>
        <v>0</v>
      </c>
      <c r="AF2016">
        <f>AD2016/2</f>
        <v>0</v>
      </c>
      <c r="AG2016" s="63">
        <f>IF(AND(AF2016&gt;=0,AF2016&lt;=1),1,"No aplica")</f>
        <v>1</v>
      </c>
      <c r="AH2016" s="76">
        <f>AD2016/(AG2016*2)</f>
        <v>0</v>
      </c>
      <c r="AI2016" s="77">
        <f t="shared" ref="AI2016:AI2031" si="413">IF(AG2016=1,AG2016/$AG$2032,"No aplica")</f>
        <v>6.25E-2</v>
      </c>
      <c r="AJ2016" s="77">
        <f>AF2016*AI2016</f>
        <v>0</v>
      </c>
      <c r="AK2016" s="77">
        <f>AJ2016*$AE$23</f>
        <v>0</v>
      </c>
    </row>
    <row r="2017" spans="1:37" ht="25.05" customHeight="1" x14ac:dyDescent="0.25">
      <c r="A2017" s="269" t="s">
        <v>1016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60">
        <f>'Art. 121'!Q1929</f>
        <v>0</v>
      </c>
      <c r="AE2017" s="75">
        <f>IF(AG2017=1,AK2017,AG2017)</f>
        <v>0</v>
      </c>
      <c r="AF2017">
        <f>AD2017/2</f>
        <v>0</v>
      </c>
      <c r="AG2017" s="63">
        <f>IF(AND(AF2017&gt;=0,AF2017&lt;=1),1,"No aplica")</f>
        <v>1</v>
      </c>
      <c r="AH2017" s="76">
        <f>AD2017/(AG2017*2)</f>
        <v>0</v>
      </c>
      <c r="AI2017" s="77">
        <f t="shared" si="413"/>
        <v>6.25E-2</v>
      </c>
      <c r="AJ2017" s="77">
        <f>AF2017*AI2017</f>
        <v>0</v>
      </c>
      <c r="AK2017" s="77">
        <f>AJ2017*$AE$23</f>
        <v>0</v>
      </c>
    </row>
    <row r="2018" spans="1:37" ht="25.05" customHeight="1" x14ac:dyDescent="0.25">
      <c r="A2018" s="269" t="s">
        <v>1508</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60">
        <f>'Art. 121'!Q1930</f>
        <v>0</v>
      </c>
      <c r="AE2018" s="75">
        <f>IF(AG2019=1,AK2019,AG2019)</f>
        <v>0</v>
      </c>
      <c r="AF2018">
        <f>AD2019/2</f>
        <v>0</v>
      </c>
      <c r="AG2018" s="63">
        <f>IF(AND(AF2019&gt;=0,AF2019&lt;=1),1,"No aplica")</f>
        <v>1</v>
      </c>
      <c r="AH2018" s="76">
        <f>AD2019/(AG2019*2)</f>
        <v>0</v>
      </c>
      <c r="AI2018" s="77">
        <f t="shared" si="413"/>
        <v>6.25E-2</v>
      </c>
      <c r="AJ2018" s="77">
        <f>AF2019*AI2019</f>
        <v>0</v>
      </c>
      <c r="AK2018" s="77">
        <f>AJ2019*$AE$23</f>
        <v>0</v>
      </c>
    </row>
    <row r="2019" spans="1:37" ht="25.05" customHeight="1" x14ac:dyDescent="0.25">
      <c r="A2019" s="269" t="s">
        <v>1509</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60">
        <f>'Art. 121'!Q1931</f>
        <v>0</v>
      </c>
      <c r="AE2019" s="75">
        <f t="shared" ref="AE2019:AE2031" si="414">IF(AG2019=1,AK2019,AG2019)</f>
        <v>0</v>
      </c>
      <c r="AF2019">
        <f t="shared" ref="AF2019:AF2031" si="415">AD2019/2</f>
        <v>0</v>
      </c>
      <c r="AG2019" s="63">
        <f t="shared" ref="AG2019:AG2031" si="416">IF(AND(AF2019&gt;=0,AF2019&lt;=1),1,"No aplica")</f>
        <v>1</v>
      </c>
      <c r="AH2019" s="76">
        <f t="shared" ref="AH2019:AH2031" si="417">AD2019/(AG2019*2)</f>
        <v>0</v>
      </c>
      <c r="AI2019" s="77">
        <f t="shared" si="413"/>
        <v>6.25E-2</v>
      </c>
      <c r="AJ2019" s="77">
        <f t="shared" ref="AJ2019:AJ2031" si="418">AF2019*AI2019</f>
        <v>0</v>
      </c>
      <c r="AK2019" s="77">
        <f t="shared" ref="AK2019:AK2031" si="419">AJ2019*$AE$23</f>
        <v>0</v>
      </c>
    </row>
    <row r="2020" spans="1:37" ht="25.05" customHeight="1" x14ac:dyDescent="0.25">
      <c r="A2020" s="274" t="s">
        <v>1510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60">
        <f>'Art. 121'!Q1932</f>
        <v>0</v>
      </c>
      <c r="AE2020" s="75">
        <f t="shared" si="414"/>
        <v>0</v>
      </c>
      <c r="AF2020">
        <f t="shared" si="415"/>
        <v>0</v>
      </c>
      <c r="AG2020" s="63">
        <f t="shared" si="416"/>
        <v>1</v>
      </c>
      <c r="AH2020" s="76">
        <f t="shared" si="417"/>
        <v>0</v>
      </c>
      <c r="AI2020" s="77">
        <f t="shared" si="413"/>
        <v>6.25E-2</v>
      </c>
      <c r="AJ2020" s="77">
        <f t="shared" si="418"/>
        <v>0</v>
      </c>
      <c r="AK2020" s="77">
        <f t="shared" si="419"/>
        <v>0</v>
      </c>
    </row>
    <row r="2021" spans="1:37" ht="25.05" customHeight="1" x14ac:dyDescent="0.25">
      <c r="A2021" s="274" t="s">
        <v>1511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60">
        <f>'Art. 121'!Q1933</f>
        <v>0</v>
      </c>
      <c r="AE2021" s="75">
        <f t="shared" si="414"/>
        <v>0</v>
      </c>
      <c r="AF2021">
        <f t="shared" si="415"/>
        <v>0</v>
      </c>
      <c r="AG2021" s="63">
        <f t="shared" si="416"/>
        <v>1</v>
      </c>
      <c r="AH2021" s="76">
        <f t="shared" si="417"/>
        <v>0</v>
      </c>
      <c r="AI2021" s="77">
        <f t="shared" si="413"/>
        <v>6.25E-2</v>
      </c>
      <c r="AJ2021" s="77">
        <f t="shared" si="418"/>
        <v>0</v>
      </c>
      <c r="AK2021" s="77">
        <f t="shared" si="419"/>
        <v>0</v>
      </c>
    </row>
    <row r="2022" spans="1:37" ht="25.05" customHeight="1" x14ac:dyDescent="0.25">
      <c r="A2022" s="269" t="s">
        <v>1512</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60">
        <f>'Art. 121'!Q1934</f>
        <v>0</v>
      </c>
      <c r="AE2022" s="75">
        <f t="shared" si="414"/>
        <v>0</v>
      </c>
      <c r="AF2022">
        <f t="shared" si="415"/>
        <v>0</v>
      </c>
      <c r="AG2022" s="63">
        <f t="shared" si="416"/>
        <v>1</v>
      </c>
      <c r="AH2022" s="76">
        <f t="shared" si="417"/>
        <v>0</v>
      </c>
      <c r="AI2022" s="77">
        <f t="shared" si="413"/>
        <v>6.25E-2</v>
      </c>
      <c r="AJ2022" s="77">
        <f t="shared" si="418"/>
        <v>0</v>
      </c>
      <c r="AK2022" s="77">
        <f t="shared" si="419"/>
        <v>0</v>
      </c>
    </row>
    <row r="2023" spans="1:37" ht="25.05" customHeight="1" x14ac:dyDescent="0.25">
      <c r="A2023" s="269" t="s">
        <v>1513</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60">
        <f>'Art. 121'!Q1935</f>
        <v>0</v>
      </c>
      <c r="AE2023" s="75">
        <f t="shared" si="414"/>
        <v>0</v>
      </c>
      <c r="AF2023">
        <f t="shared" si="415"/>
        <v>0</v>
      </c>
      <c r="AG2023" s="63">
        <f t="shared" si="416"/>
        <v>1</v>
      </c>
      <c r="AH2023" s="76">
        <f t="shared" si="417"/>
        <v>0</v>
      </c>
      <c r="AI2023" s="77">
        <f t="shared" si="413"/>
        <v>6.25E-2</v>
      </c>
      <c r="AJ2023" s="77">
        <f t="shared" si="418"/>
        <v>0</v>
      </c>
      <c r="AK2023" s="77">
        <f t="shared" si="419"/>
        <v>0</v>
      </c>
    </row>
    <row r="2024" spans="1:37" ht="25.05" customHeight="1" x14ac:dyDescent="0.25">
      <c r="A2024" s="269" t="s">
        <v>1514</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60">
        <f>'Art. 121'!Q1936</f>
        <v>0</v>
      </c>
      <c r="AE2024" s="75">
        <f t="shared" si="414"/>
        <v>0</v>
      </c>
      <c r="AF2024">
        <f t="shared" si="415"/>
        <v>0</v>
      </c>
      <c r="AG2024" s="63">
        <f t="shared" si="416"/>
        <v>1</v>
      </c>
      <c r="AH2024" s="76">
        <f t="shared" si="417"/>
        <v>0</v>
      </c>
      <c r="AI2024" s="77">
        <f t="shared" si="413"/>
        <v>6.25E-2</v>
      </c>
      <c r="AJ2024" s="77">
        <f t="shared" si="418"/>
        <v>0</v>
      </c>
      <c r="AK2024" s="77">
        <f t="shared" si="419"/>
        <v>0</v>
      </c>
    </row>
    <row r="2025" spans="1:37" ht="25.05" customHeight="1" x14ac:dyDescent="0.25">
      <c r="A2025" s="269" t="s">
        <v>1515</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60">
        <f>'Art. 121'!Q1937</f>
        <v>0</v>
      </c>
      <c r="AE2025" s="75">
        <f t="shared" si="414"/>
        <v>0</v>
      </c>
      <c r="AF2025">
        <f t="shared" si="415"/>
        <v>0</v>
      </c>
      <c r="AG2025" s="63">
        <f t="shared" si="416"/>
        <v>1</v>
      </c>
      <c r="AH2025" s="76">
        <f t="shared" si="417"/>
        <v>0</v>
      </c>
      <c r="AI2025" s="77">
        <f t="shared" si="413"/>
        <v>6.25E-2</v>
      </c>
      <c r="AJ2025" s="77">
        <f t="shared" si="418"/>
        <v>0</v>
      </c>
      <c r="AK2025" s="77">
        <f t="shared" si="419"/>
        <v>0</v>
      </c>
    </row>
    <row r="2026" spans="1:37" ht="25.05" customHeight="1" x14ac:dyDescent="0.25">
      <c r="A2026" s="269" t="s">
        <v>1516</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60">
        <f>'Art. 121'!Q1938</f>
        <v>0</v>
      </c>
      <c r="AE2026" s="75">
        <f t="shared" si="414"/>
        <v>0</v>
      </c>
      <c r="AF2026">
        <f t="shared" si="415"/>
        <v>0</v>
      </c>
      <c r="AG2026" s="63">
        <f t="shared" si="416"/>
        <v>1</v>
      </c>
      <c r="AH2026" s="76">
        <f t="shared" si="417"/>
        <v>0</v>
      </c>
      <c r="AI2026" s="77">
        <f t="shared" si="413"/>
        <v>6.25E-2</v>
      </c>
      <c r="AJ2026" s="77">
        <f t="shared" si="418"/>
        <v>0</v>
      </c>
      <c r="AK2026" s="77">
        <f t="shared" si="419"/>
        <v>0</v>
      </c>
    </row>
    <row r="2027" spans="1:37" ht="25.05" customHeight="1" x14ac:dyDescent="0.25">
      <c r="A2027" s="274" t="s">
        <v>1517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60">
        <f>'Art. 121'!Q1939</f>
        <v>0</v>
      </c>
      <c r="AE2027" s="75">
        <f t="shared" si="414"/>
        <v>0</v>
      </c>
      <c r="AF2027">
        <f t="shared" si="415"/>
        <v>0</v>
      </c>
      <c r="AG2027" s="63">
        <f t="shared" si="416"/>
        <v>1</v>
      </c>
      <c r="AH2027" s="76">
        <f t="shared" si="417"/>
        <v>0</v>
      </c>
      <c r="AI2027" s="77">
        <f t="shared" si="413"/>
        <v>6.25E-2</v>
      </c>
      <c r="AJ2027" s="77">
        <f t="shared" si="418"/>
        <v>0</v>
      </c>
      <c r="AK2027" s="77">
        <f t="shared" si="419"/>
        <v>0</v>
      </c>
    </row>
    <row r="2028" spans="1:37" ht="25.05" customHeight="1" x14ac:dyDescent="0.25">
      <c r="A2028" s="274" t="s">
        <v>1518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60">
        <f>'Art. 121'!Q1940</f>
        <v>0</v>
      </c>
      <c r="AE2028" s="75">
        <f t="shared" si="414"/>
        <v>0</v>
      </c>
      <c r="AF2028">
        <f t="shared" si="415"/>
        <v>0</v>
      </c>
      <c r="AG2028" s="63">
        <f t="shared" si="416"/>
        <v>1</v>
      </c>
      <c r="AH2028" s="76">
        <f t="shared" si="417"/>
        <v>0</v>
      </c>
      <c r="AI2028" s="77">
        <f t="shared" si="413"/>
        <v>6.25E-2</v>
      </c>
      <c r="AJ2028" s="77">
        <f t="shared" si="418"/>
        <v>0</v>
      </c>
      <c r="AK2028" s="77">
        <f t="shared" si="419"/>
        <v>0</v>
      </c>
    </row>
    <row r="2029" spans="1:37" ht="25.05" customHeight="1" x14ac:dyDescent="0.25">
      <c r="A2029" s="269" t="s">
        <v>1519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60">
        <f>'Art. 121'!Q1941</f>
        <v>0</v>
      </c>
      <c r="AE2029" s="75">
        <f t="shared" si="414"/>
        <v>0</v>
      </c>
      <c r="AF2029">
        <f t="shared" si="415"/>
        <v>0</v>
      </c>
      <c r="AG2029" s="63">
        <f t="shared" si="416"/>
        <v>1</v>
      </c>
      <c r="AH2029" s="76">
        <f t="shared" si="417"/>
        <v>0</v>
      </c>
      <c r="AI2029" s="77">
        <f t="shared" si="413"/>
        <v>6.25E-2</v>
      </c>
      <c r="AJ2029" s="77">
        <f t="shared" si="418"/>
        <v>0</v>
      </c>
      <c r="AK2029" s="77">
        <f t="shared" si="419"/>
        <v>0</v>
      </c>
    </row>
    <row r="2030" spans="1:37" ht="25.05" customHeight="1" x14ac:dyDescent="0.25">
      <c r="A2030" s="269" t="s">
        <v>1520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60">
        <f>'Art. 121'!Q1942</f>
        <v>0</v>
      </c>
      <c r="AE2030" s="75">
        <f t="shared" si="414"/>
        <v>0</v>
      </c>
      <c r="AF2030">
        <f t="shared" si="415"/>
        <v>0</v>
      </c>
      <c r="AG2030" s="63">
        <f t="shared" si="416"/>
        <v>1</v>
      </c>
      <c r="AH2030" s="76">
        <f t="shared" si="417"/>
        <v>0</v>
      </c>
      <c r="AI2030" s="77">
        <f t="shared" si="413"/>
        <v>6.25E-2</v>
      </c>
      <c r="AJ2030" s="77">
        <f t="shared" si="418"/>
        <v>0</v>
      </c>
      <c r="AK2030" s="77">
        <f t="shared" si="419"/>
        <v>0</v>
      </c>
    </row>
    <row r="2031" spans="1:37" ht="25.05" customHeight="1" x14ac:dyDescent="0.25">
      <c r="A2031" s="269" t="s">
        <v>1521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60">
        <f>'Art. 121'!Q1943</f>
        <v>0</v>
      </c>
      <c r="AE2031" s="75">
        <f t="shared" si="414"/>
        <v>0</v>
      </c>
      <c r="AF2031">
        <f t="shared" si="415"/>
        <v>0</v>
      </c>
      <c r="AG2031" s="63">
        <f t="shared" si="416"/>
        <v>1</v>
      </c>
      <c r="AH2031" s="76">
        <f t="shared" si="417"/>
        <v>0</v>
      </c>
      <c r="AI2031" s="77">
        <f t="shared" si="413"/>
        <v>6.25E-2</v>
      </c>
      <c r="AJ2031" s="77">
        <f t="shared" si="418"/>
        <v>0</v>
      </c>
      <c r="AK2031" s="77">
        <f t="shared" si="419"/>
        <v>0</v>
      </c>
    </row>
    <row r="2032" spans="1:37" ht="25.05" customHeight="1" x14ac:dyDescent="0.25">
      <c r="A2032" s="286" t="s">
        <v>1851</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5">
        <f>SUM(AE2016:AE2031)</f>
        <v>0</v>
      </c>
      <c r="AF2032" s="50"/>
      <c r="AG2032" s="63">
        <f>SUM(AG2016:AG2031)</f>
        <v>16</v>
      </c>
      <c r="AH2032" s="78"/>
      <c r="AI2032" s="79"/>
      <c r="AJ2032" s="79"/>
      <c r="AK2032" s="79"/>
    </row>
    <row r="2033" spans="1:37" ht="25.05" customHeight="1" x14ac:dyDescent="0.25">
      <c r="A2033" s="287" t="s">
        <v>1852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5">
        <f>AE2032/$AE$23*100</f>
        <v>0</v>
      </c>
      <c r="AF2033" s="50"/>
      <c r="AG2033" s="63"/>
      <c r="AH2033" s="78"/>
      <c r="AI2033" s="79"/>
      <c r="AJ2033" s="79"/>
      <c r="AK2033" s="79"/>
    </row>
    <row r="2034" spans="1:37" ht="25.05"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5.05" customHeight="1" x14ac:dyDescent="0.25">
      <c r="A2035" s="288" t="s">
        <v>197</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91" t="s">
        <v>188</v>
      </c>
      <c r="AE2035" s="92" t="s">
        <v>8</v>
      </c>
      <c r="AF2035" s="63" t="s">
        <v>1656</v>
      </c>
      <c r="AG2035" s="63" t="s">
        <v>1657</v>
      </c>
      <c r="AH2035" s="63" t="s">
        <v>1658</v>
      </c>
      <c r="AI2035" s="74" t="s">
        <v>1659</v>
      </c>
      <c r="AJ2035" s="63"/>
      <c r="AK2035" s="74" t="s">
        <v>1660</v>
      </c>
    </row>
    <row r="2036" spans="1:37" ht="25.05" customHeight="1" x14ac:dyDescent="0.25">
      <c r="A2036" s="269" t="s">
        <v>1434</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60">
        <f>'Art. 121'!Q1946</f>
        <v>0</v>
      </c>
      <c r="AE2036" s="75">
        <f>IF(AG2036=1,AK2036,AG2036)</f>
        <v>0</v>
      </c>
      <c r="AF2036">
        <f>AD2036/2</f>
        <v>0</v>
      </c>
      <c r="AG2036" s="63">
        <f>IF(AND(AF2036&gt;=0,AF2036&lt;=1),1,"No aplica")</f>
        <v>1</v>
      </c>
      <c r="AH2036" s="76">
        <f>AD2036/(AG2036*2)</f>
        <v>0</v>
      </c>
      <c r="AI2036" s="77">
        <f>IF(AG2036=1,AG2036/$AG$2041,"No aplica")</f>
        <v>0.2</v>
      </c>
      <c r="AJ2036" s="77">
        <f>AF2036*AI2036</f>
        <v>0</v>
      </c>
      <c r="AK2036" s="77">
        <f>AJ2036*$AE$23</f>
        <v>0</v>
      </c>
    </row>
    <row r="2037" spans="1:37" ht="25.05" customHeight="1" x14ac:dyDescent="0.25">
      <c r="A2037" s="269" t="s">
        <v>1435</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60">
        <f>'Art. 121'!Q1947</f>
        <v>0</v>
      </c>
      <c r="AE2037" s="75">
        <f>IF(AG2037=1,AK2037,AG2037)</f>
        <v>0</v>
      </c>
      <c r="AF2037">
        <f>AD2037/2</f>
        <v>0</v>
      </c>
      <c r="AG2037" s="63">
        <f>IF(AND(AF2037&gt;=0,AF2037&lt;=1),1,"No aplica")</f>
        <v>1</v>
      </c>
      <c r="AH2037" s="76">
        <f>AD2037/(AG2037*2)</f>
        <v>0</v>
      </c>
      <c r="AI2037" s="77">
        <f>IF(AG2037=1,AG2037/$AG$2041,"No aplica")</f>
        <v>0.2</v>
      </c>
      <c r="AJ2037" s="77">
        <f>AF2037*AI2037</f>
        <v>0</v>
      </c>
      <c r="AK2037" s="77">
        <f>AJ2037*$AE$23</f>
        <v>0</v>
      </c>
    </row>
    <row r="2038" spans="1:37" ht="25.05" customHeight="1" x14ac:dyDescent="0.25">
      <c r="A2038" s="269" t="s">
        <v>1436</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60">
        <f>'Art. 121'!Q1948</f>
        <v>0</v>
      </c>
      <c r="AE2038" s="75">
        <f>IF(AG2038=1,AK2038,AG2038)</f>
        <v>0</v>
      </c>
      <c r="AF2038">
        <f>AD2038/2</f>
        <v>0</v>
      </c>
      <c r="AG2038" s="63">
        <f>IF(AND(AF2038&gt;=0,AF2038&lt;=1),1,"No aplica")</f>
        <v>1</v>
      </c>
      <c r="AH2038" s="76">
        <f>AD2038/(AG2038*2)</f>
        <v>0</v>
      </c>
      <c r="AI2038" s="77">
        <f>IF(AG2038=1,AG2038/$AG$2041,"No aplica")</f>
        <v>0.2</v>
      </c>
      <c r="AJ2038" s="77">
        <f>AF2038*AI2038</f>
        <v>0</v>
      </c>
      <c r="AK2038" s="77">
        <f>AJ2038*$AE$23</f>
        <v>0</v>
      </c>
    </row>
    <row r="2039" spans="1:37" ht="25.05" customHeight="1" x14ac:dyDescent="0.25">
      <c r="A2039" s="269" t="s">
        <v>1437</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60">
        <f>'Art. 121'!Q1949</f>
        <v>0</v>
      </c>
      <c r="AE2039" s="75">
        <f>IF(AG2039=1,AK2039,AG2039)</f>
        <v>0</v>
      </c>
      <c r="AF2039">
        <f>AD2039/2</f>
        <v>0</v>
      </c>
      <c r="AG2039" s="63">
        <f>IF(AND(AF2039&gt;=0,AF2039&lt;=1),1,"No aplica")</f>
        <v>1</v>
      </c>
      <c r="AH2039" s="76">
        <f>AD2039/(AG2039*2)</f>
        <v>0</v>
      </c>
      <c r="AI2039" s="77">
        <f>IF(AG2039=1,AG2039/$AG$2041,"No aplica")</f>
        <v>0.2</v>
      </c>
      <c r="AJ2039" s="77">
        <f>AF2039*AI2039</f>
        <v>0</v>
      </c>
      <c r="AK2039" s="77">
        <f>AJ2039*$AE$23</f>
        <v>0</v>
      </c>
    </row>
    <row r="2040" spans="1:37" ht="25.05" customHeight="1" x14ac:dyDescent="0.25">
      <c r="A2040" s="269" t="s">
        <v>1522</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60">
        <f>'Art. 121'!Q1950</f>
        <v>0</v>
      </c>
      <c r="AE2040" s="75">
        <f>IF(AG2040=1,AK2040,AG2040)</f>
        <v>0</v>
      </c>
      <c r="AF2040">
        <f>AD2040/2</f>
        <v>0</v>
      </c>
      <c r="AG2040" s="63">
        <f>IF(AND(AF2040&gt;=0,AF2040&lt;=1),1,"No aplica")</f>
        <v>1</v>
      </c>
      <c r="AH2040" s="76">
        <f>AD2040/(AG2040*2)</f>
        <v>0</v>
      </c>
      <c r="AI2040" s="77">
        <f>IF(AG2040=1,AG2040/$AG$2041,"No aplica")</f>
        <v>0.2</v>
      </c>
      <c r="AJ2040" s="77">
        <f>AF2040*AI2040</f>
        <v>0</v>
      </c>
      <c r="AK2040" s="77">
        <f>AJ2040*$AE$23</f>
        <v>0</v>
      </c>
    </row>
    <row r="2041" spans="1:37" ht="25.05" customHeight="1" x14ac:dyDescent="0.25">
      <c r="A2041" s="286" t="s">
        <v>1853</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5">
        <f>SUM(AE2036:AE2040)</f>
        <v>0</v>
      </c>
      <c r="AF2041" s="50"/>
      <c r="AG2041" s="63">
        <f>SUM(AG2036:AG2040)</f>
        <v>5</v>
      </c>
      <c r="AH2041" s="78"/>
      <c r="AI2041" s="79"/>
      <c r="AJ2041" s="79"/>
      <c r="AK2041" s="79"/>
    </row>
    <row r="2042" spans="1:37" ht="25.05" customHeight="1" x14ac:dyDescent="0.25">
      <c r="A2042" s="287" t="s">
        <v>1854</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5">
        <f>AE2041/$AE$23*100</f>
        <v>0</v>
      </c>
      <c r="AF2042" s="50"/>
      <c r="AG2042" s="63"/>
      <c r="AH2042" s="78"/>
      <c r="AI2042" s="79"/>
      <c r="AJ2042" s="79"/>
      <c r="AK2042" s="79"/>
    </row>
    <row r="2043" spans="1:37" ht="25.05"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5.05"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5.05" customHeight="1" x14ac:dyDescent="0.25">
      <c r="A2045" s="289" t="s">
        <v>1523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70"/>
      <c r="AE2045" s="70"/>
    </row>
    <row r="2046" spans="1:37" ht="25.05"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5.05"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5.05" customHeight="1" x14ac:dyDescent="0.25">
      <c r="A2048" s="290" t="s">
        <v>167</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1" t="s">
        <v>188</v>
      </c>
      <c r="AE2048" s="52" t="s">
        <v>8</v>
      </c>
      <c r="AF2048" s="63" t="s">
        <v>1656</v>
      </c>
      <c r="AG2048" s="63" t="s">
        <v>1657</v>
      </c>
      <c r="AH2048" s="63" t="s">
        <v>1658</v>
      </c>
      <c r="AI2048" s="74" t="s">
        <v>1659</v>
      </c>
      <c r="AJ2048" s="63"/>
      <c r="AK2048" s="74" t="s">
        <v>1660</v>
      </c>
    </row>
    <row r="2049" spans="1:37" ht="25.05" customHeight="1" x14ac:dyDescent="0.25">
      <c r="A2049" s="269" t="s">
        <v>1524</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60">
        <f>'Art. 121'!Q1959</f>
        <v>3</v>
      </c>
      <c r="AE2049" s="75" t="str">
        <f t="shared" ref="AE2049:AE2067" si="420">IF(AG2049=1,AK2049,AG2049)</f>
        <v>No aplica</v>
      </c>
      <c r="AF2049">
        <f t="shared" ref="AF2049:AF2067" si="421">AD2049/2</f>
        <v>1.5</v>
      </c>
      <c r="AG2049" s="63"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5.05" customHeight="1" x14ac:dyDescent="0.25">
      <c r="A2050" s="269" t="s">
        <v>1419</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60">
        <f>'Art. 121'!Q1960</f>
        <v>3</v>
      </c>
      <c r="AE2050" s="75" t="str">
        <f t="shared" si="420"/>
        <v>No aplica</v>
      </c>
      <c r="AF2050">
        <f t="shared" si="421"/>
        <v>1.5</v>
      </c>
      <c r="AG2050" s="63" t="str">
        <f t="shared" si="422"/>
        <v>No aplica</v>
      </c>
      <c r="AH2050" s="76" t="e">
        <f t="shared" si="423"/>
        <v>#VALUE!</v>
      </c>
      <c r="AI2050" s="77" t="str">
        <f t="shared" si="424"/>
        <v>No aplica</v>
      </c>
      <c r="AJ2050" s="77" t="e">
        <f t="shared" si="425"/>
        <v>#VALUE!</v>
      </c>
      <c r="AK2050" s="77" t="e">
        <f t="shared" si="426"/>
        <v>#VALUE!</v>
      </c>
    </row>
    <row r="2051" spans="1:37" ht="25.05" customHeight="1" x14ac:dyDescent="0.25">
      <c r="A2051" s="269" t="s">
        <v>1525</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60">
        <f>'Art. 121'!Q1961</f>
        <v>3</v>
      </c>
      <c r="AE2051" s="75" t="str">
        <f t="shared" si="420"/>
        <v>No aplica</v>
      </c>
      <c r="AF2051">
        <f t="shared" si="421"/>
        <v>1.5</v>
      </c>
      <c r="AG2051" s="63" t="str">
        <f t="shared" si="422"/>
        <v>No aplica</v>
      </c>
      <c r="AH2051" s="76" t="e">
        <f t="shared" si="423"/>
        <v>#VALUE!</v>
      </c>
      <c r="AI2051" s="77" t="str">
        <f t="shared" si="424"/>
        <v>No aplica</v>
      </c>
      <c r="AJ2051" s="77" t="e">
        <f t="shared" si="425"/>
        <v>#VALUE!</v>
      </c>
      <c r="AK2051" s="77" t="e">
        <f t="shared" si="426"/>
        <v>#VALUE!</v>
      </c>
    </row>
    <row r="2052" spans="1:37" ht="25.05" customHeight="1" x14ac:dyDescent="0.25">
      <c r="A2052" s="269" t="s">
        <v>1526</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60">
        <f>'Art. 121'!Q1962</f>
        <v>3</v>
      </c>
      <c r="AE2052" s="75" t="str">
        <f t="shared" si="420"/>
        <v>No aplica</v>
      </c>
      <c r="AF2052">
        <f t="shared" si="421"/>
        <v>1.5</v>
      </c>
      <c r="AG2052" s="63" t="str">
        <f t="shared" si="422"/>
        <v>No aplica</v>
      </c>
      <c r="AH2052" s="76" t="e">
        <f t="shared" si="423"/>
        <v>#VALUE!</v>
      </c>
      <c r="AI2052" s="77" t="str">
        <f t="shared" si="424"/>
        <v>No aplica</v>
      </c>
      <c r="AJ2052" s="77" t="e">
        <f t="shared" si="425"/>
        <v>#VALUE!</v>
      </c>
      <c r="AK2052" s="77" t="e">
        <f t="shared" si="426"/>
        <v>#VALUE!</v>
      </c>
    </row>
    <row r="2053" spans="1:37" ht="25.05" customHeight="1" x14ac:dyDescent="0.25">
      <c r="A2053" s="274" t="s">
        <v>1527</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60">
        <f>'Art. 121'!Q1963</f>
        <v>3</v>
      </c>
      <c r="AE2053" s="75" t="str">
        <f t="shared" si="420"/>
        <v>No aplica</v>
      </c>
      <c r="AF2053">
        <f t="shared" si="421"/>
        <v>1.5</v>
      </c>
      <c r="AG2053" s="63" t="str">
        <f t="shared" si="422"/>
        <v>No aplica</v>
      </c>
      <c r="AH2053" s="76" t="e">
        <f t="shared" si="423"/>
        <v>#VALUE!</v>
      </c>
      <c r="AI2053" s="77" t="str">
        <f t="shared" si="424"/>
        <v>No aplica</v>
      </c>
      <c r="AJ2053" s="77" t="e">
        <f t="shared" si="425"/>
        <v>#VALUE!</v>
      </c>
      <c r="AK2053" s="77" t="e">
        <f t="shared" si="426"/>
        <v>#VALUE!</v>
      </c>
    </row>
    <row r="2054" spans="1:37" ht="25.05" customHeight="1" x14ac:dyDescent="0.25">
      <c r="A2054" s="274" t="s">
        <v>1528</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60">
        <f>'Art. 121'!Q1964</f>
        <v>3</v>
      </c>
      <c r="AE2054" s="75" t="str">
        <f t="shared" si="420"/>
        <v>No aplica</v>
      </c>
      <c r="AF2054">
        <f t="shared" si="421"/>
        <v>1.5</v>
      </c>
      <c r="AG2054" s="63" t="str">
        <f t="shared" si="422"/>
        <v>No aplica</v>
      </c>
      <c r="AH2054" s="76" t="e">
        <f t="shared" si="423"/>
        <v>#VALUE!</v>
      </c>
      <c r="AI2054" s="77" t="str">
        <f t="shared" si="424"/>
        <v>No aplica</v>
      </c>
      <c r="AJ2054" s="77" t="e">
        <f t="shared" si="425"/>
        <v>#VALUE!</v>
      </c>
      <c r="AK2054" s="77" t="e">
        <f t="shared" si="426"/>
        <v>#VALUE!</v>
      </c>
    </row>
    <row r="2055" spans="1:37" ht="25.05" customHeight="1" x14ac:dyDescent="0.25">
      <c r="A2055" s="269" t="s">
        <v>1529</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60">
        <f>'Art. 121'!Q1965</f>
        <v>3</v>
      </c>
      <c r="AE2055" s="75" t="str">
        <f t="shared" si="420"/>
        <v>No aplica</v>
      </c>
      <c r="AF2055">
        <f t="shared" si="421"/>
        <v>1.5</v>
      </c>
      <c r="AG2055" s="63" t="str">
        <f t="shared" si="422"/>
        <v>No aplica</v>
      </c>
      <c r="AH2055" s="76" t="e">
        <f t="shared" si="423"/>
        <v>#VALUE!</v>
      </c>
      <c r="AI2055" s="77" t="str">
        <f t="shared" si="424"/>
        <v>No aplica</v>
      </c>
      <c r="AJ2055" s="77" t="e">
        <f t="shared" si="425"/>
        <v>#VALUE!</v>
      </c>
      <c r="AK2055" s="77" t="e">
        <f t="shared" si="426"/>
        <v>#VALUE!</v>
      </c>
    </row>
    <row r="2056" spans="1:37" ht="25.05" customHeight="1" x14ac:dyDescent="0.25">
      <c r="A2056" s="269" t="s">
        <v>1530</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60">
        <f>'Art. 121'!Q1966</f>
        <v>3</v>
      </c>
      <c r="AE2056" s="75" t="str">
        <f t="shared" si="420"/>
        <v>No aplica</v>
      </c>
      <c r="AF2056">
        <f t="shared" si="421"/>
        <v>1.5</v>
      </c>
      <c r="AG2056" s="63" t="str">
        <f t="shared" si="422"/>
        <v>No aplica</v>
      </c>
      <c r="AH2056" s="76" t="e">
        <f t="shared" si="423"/>
        <v>#VALUE!</v>
      </c>
      <c r="AI2056" s="77" t="str">
        <f t="shared" si="424"/>
        <v>No aplica</v>
      </c>
      <c r="AJ2056" s="77" t="e">
        <f t="shared" si="425"/>
        <v>#VALUE!</v>
      </c>
      <c r="AK2056" s="77" t="e">
        <f t="shared" si="426"/>
        <v>#VALUE!</v>
      </c>
    </row>
    <row r="2057" spans="1:37" ht="25.05" customHeight="1" x14ac:dyDescent="0.25">
      <c r="A2057" s="269" t="s">
        <v>1531</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60">
        <f>'Art. 121'!Q1967</f>
        <v>3</v>
      </c>
      <c r="AE2057" s="75" t="str">
        <f t="shared" si="420"/>
        <v>No aplica</v>
      </c>
      <c r="AF2057">
        <f t="shared" si="421"/>
        <v>1.5</v>
      </c>
      <c r="AG2057" s="63" t="str">
        <f t="shared" si="422"/>
        <v>No aplica</v>
      </c>
      <c r="AH2057" s="76" t="e">
        <f t="shared" si="423"/>
        <v>#VALUE!</v>
      </c>
      <c r="AI2057" s="77" t="str">
        <f t="shared" si="424"/>
        <v>No aplica</v>
      </c>
      <c r="AJ2057" s="77" t="e">
        <f t="shared" si="425"/>
        <v>#VALUE!</v>
      </c>
      <c r="AK2057" s="77" t="e">
        <f t="shared" si="426"/>
        <v>#VALUE!</v>
      </c>
    </row>
    <row r="2058" spans="1:37" ht="25.05" customHeight="1" x14ac:dyDescent="0.25">
      <c r="A2058" s="269" t="s">
        <v>1532</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60">
        <f>'Art. 121'!Q1968</f>
        <v>3</v>
      </c>
      <c r="AE2058" s="75" t="str">
        <f t="shared" si="420"/>
        <v>No aplica</v>
      </c>
      <c r="AF2058">
        <f t="shared" si="421"/>
        <v>1.5</v>
      </c>
      <c r="AG2058" s="63" t="str">
        <f t="shared" si="422"/>
        <v>No aplica</v>
      </c>
      <c r="AH2058" s="76" t="e">
        <f t="shared" si="423"/>
        <v>#VALUE!</v>
      </c>
      <c r="AI2058" s="77" t="str">
        <f t="shared" si="424"/>
        <v>No aplica</v>
      </c>
      <c r="AJ2058" s="77" t="e">
        <f t="shared" si="425"/>
        <v>#VALUE!</v>
      </c>
      <c r="AK2058" s="77" t="e">
        <f t="shared" si="426"/>
        <v>#VALUE!</v>
      </c>
    </row>
    <row r="2059" spans="1:37" ht="25.05" customHeight="1" x14ac:dyDescent="0.25">
      <c r="A2059" s="269" t="s">
        <v>1533</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60">
        <f>'Art. 121'!Q1969</f>
        <v>3</v>
      </c>
      <c r="AE2059" s="75" t="str">
        <f t="shared" si="420"/>
        <v>No aplica</v>
      </c>
      <c r="AF2059">
        <f t="shared" si="421"/>
        <v>1.5</v>
      </c>
      <c r="AG2059" s="63" t="str">
        <f t="shared" si="422"/>
        <v>No aplica</v>
      </c>
      <c r="AH2059" s="76" t="e">
        <f t="shared" si="423"/>
        <v>#VALUE!</v>
      </c>
      <c r="AI2059" s="77" t="str">
        <f t="shared" si="424"/>
        <v>No aplica</v>
      </c>
      <c r="AJ2059" s="77" t="e">
        <f t="shared" si="425"/>
        <v>#VALUE!</v>
      </c>
      <c r="AK2059" s="77" t="e">
        <f t="shared" si="426"/>
        <v>#VALUE!</v>
      </c>
    </row>
    <row r="2060" spans="1:37" ht="25.05" customHeight="1" x14ac:dyDescent="0.25">
      <c r="A2060" s="274" t="s">
        <v>1534</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60">
        <f>'Art. 121'!Q1970</f>
        <v>3</v>
      </c>
      <c r="AE2060" s="75" t="str">
        <f t="shared" si="420"/>
        <v>No aplica</v>
      </c>
      <c r="AF2060">
        <f t="shared" si="421"/>
        <v>1.5</v>
      </c>
      <c r="AG2060" s="63" t="str">
        <f t="shared" si="422"/>
        <v>No aplica</v>
      </c>
      <c r="AH2060" s="76" t="e">
        <f t="shared" si="423"/>
        <v>#VALUE!</v>
      </c>
      <c r="AI2060" s="77" t="str">
        <f t="shared" si="424"/>
        <v>No aplica</v>
      </c>
      <c r="AJ2060" s="77" t="e">
        <f t="shared" si="425"/>
        <v>#VALUE!</v>
      </c>
      <c r="AK2060" s="77" t="e">
        <f t="shared" si="426"/>
        <v>#VALUE!</v>
      </c>
    </row>
    <row r="2061" spans="1:37" ht="25.05" customHeight="1" x14ac:dyDescent="0.25">
      <c r="A2061" s="274" t="s">
        <v>1535</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60">
        <f>'Art. 121'!Q1971</f>
        <v>3</v>
      </c>
      <c r="AE2061" s="75" t="str">
        <f t="shared" si="420"/>
        <v>No aplica</v>
      </c>
      <c r="AF2061">
        <f t="shared" si="421"/>
        <v>1.5</v>
      </c>
      <c r="AG2061" s="63" t="str">
        <f t="shared" si="422"/>
        <v>No aplica</v>
      </c>
      <c r="AH2061" s="76" t="e">
        <f t="shared" si="423"/>
        <v>#VALUE!</v>
      </c>
      <c r="AI2061" s="77" t="str">
        <f t="shared" si="424"/>
        <v>No aplica</v>
      </c>
      <c r="AJ2061" s="77" t="e">
        <f t="shared" si="425"/>
        <v>#VALUE!</v>
      </c>
      <c r="AK2061" s="77" t="e">
        <f t="shared" si="426"/>
        <v>#VALUE!</v>
      </c>
    </row>
    <row r="2062" spans="1:37" ht="25.05" customHeight="1" x14ac:dyDescent="0.25">
      <c r="A2062" s="269" t="s">
        <v>1536</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60">
        <f>'Art. 121'!Q1972</f>
        <v>3</v>
      </c>
      <c r="AE2062" s="75" t="str">
        <f t="shared" si="420"/>
        <v>No aplica</v>
      </c>
      <c r="AF2062">
        <f t="shared" si="421"/>
        <v>1.5</v>
      </c>
      <c r="AG2062" s="63" t="str">
        <f t="shared" si="422"/>
        <v>No aplica</v>
      </c>
      <c r="AH2062" s="76" t="e">
        <f t="shared" si="423"/>
        <v>#VALUE!</v>
      </c>
      <c r="AI2062" s="77" t="str">
        <f t="shared" si="424"/>
        <v>No aplica</v>
      </c>
      <c r="AJ2062" s="77" t="e">
        <f t="shared" si="425"/>
        <v>#VALUE!</v>
      </c>
      <c r="AK2062" s="77" t="e">
        <f t="shared" si="426"/>
        <v>#VALUE!</v>
      </c>
    </row>
    <row r="2063" spans="1:37" ht="25.05" customHeight="1" x14ac:dyDescent="0.25">
      <c r="A2063" s="269" t="s">
        <v>1537</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60">
        <f>'Art. 121'!Q1973</f>
        <v>3</v>
      </c>
      <c r="AE2063" s="75" t="str">
        <f t="shared" si="420"/>
        <v>No aplica</v>
      </c>
      <c r="AF2063">
        <f t="shared" si="421"/>
        <v>1.5</v>
      </c>
      <c r="AG2063" s="63" t="str">
        <f t="shared" si="422"/>
        <v>No aplica</v>
      </c>
      <c r="AH2063" s="76" t="e">
        <f t="shared" si="423"/>
        <v>#VALUE!</v>
      </c>
      <c r="AI2063" s="77" t="str">
        <f t="shared" si="424"/>
        <v>No aplica</v>
      </c>
      <c r="AJ2063" s="77" t="e">
        <f t="shared" si="425"/>
        <v>#VALUE!</v>
      </c>
      <c r="AK2063" s="77" t="e">
        <f t="shared" si="426"/>
        <v>#VALUE!</v>
      </c>
    </row>
    <row r="2064" spans="1:37" ht="25.05" customHeight="1" x14ac:dyDescent="0.25">
      <c r="A2064" s="269" t="s">
        <v>1538</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60">
        <f>'Art. 121'!Q1974</f>
        <v>3</v>
      </c>
      <c r="AE2064" s="75" t="str">
        <f t="shared" si="420"/>
        <v>No aplica</v>
      </c>
      <c r="AF2064">
        <f t="shared" si="421"/>
        <v>1.5</v>
      </c>
      <c r="AG2064" s="63" t="str">
        <f t="shared" si="422"/>
        <v>No aplica</v>
      </c>
      <c r="AH2064" s="76" t="e">
        <f t="shared" si="423"/>
        <v>#VALUE!</v>
      </c>
      <c r="AI2064" s="77" t="str">
        <f t="shared" si="424"/>
        <v>No aplica</v>
      </c>
      <c r="AJ2064" s="77" t="e">
        <f t="shared" si="425"/>
        <v>#VALUE!</v>
      </c>
      <c r="AK2064" s="77" t="e">
        <f t="shared" si="426"/>
        <v>#VALUE!</v>
      </c>
    </row>
    <row r="2065" spans="1:37" ht="25.05" customHeight="1" x14ac:dyDescent="0.25">
      <c r="A2065" s="274" t="s">
        <v>1539</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60">
        <f>'Art. 121'!Q1975</f>
        <v>3</v>
      </c>
      <c r="AE2065" s="75" t="str">
        <f t="shared" si="420"/>
        <v>No aplica</v>
      </c>
      <c r="AF2065">
        <f t="shared" si="421"/>
        <v>1.5</v>
      </c>
      <c r="AG2065" s="63" t="str">
        <f t="shared" si="422"/>
        <v>No aplica</v>
      </c>
      <c r="AH2065" s="76" t="e">
        <f t="shared" si="423"/>
        <v>#VALUE!</v>
      </c>
      <c r="AI2065" s="77" t="str">
        <f t="shared" si="424"/>
        <v>No aplica</v>
      </c>
      <c r="AJ2065" s="77" t="e">
        <f t="shared" si="425"/>
        <v>#VALUE!</v>
      </c>
      <c r="AK2065" s="77" t="e">
        <f t="shared" si="426"/>
        <v>#VALUE!</v>
      </c>
    </row>
    <row r="2066" spans="1:37" ht="25.05" customHeight="1" x14ac:dyDescent="0.25">
      <c r="A2066" s="269" t="s">
        <v>1540</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60">
        <f>'Art. 121'!Q1976</f>
        <v>3</v>
      </c>
      <c r="AE2066" s="75" t="str">
        <f t="shared" si="420"/>
        <v>No aplica</v>
      </c>
      <c r="AF2066">
        <f t="shared" si="421"/>
        <v>1.5</v>
      </c>
      <c r="AG2066" s="63" t="str">
        <f t="shared" si="422"/>
        <v>No aplica</v>
      </c>
      <c r="AH2066" s="76" t="e">
        <f t="shared" si="423"/>
        <v>#VALUE!</v>
      </c>
      <c r="AI2066" s="77" t="str">
        <f t="shared" si="424"/>
        <v>No aplica</v>
      </c>
      <c r="AJ2066" s="77" t="e">
        <f t="shared" si="425"/>
        <v>#VALUE!</v>
      </c>
      <c r="AK2066" s="77" t="e">
        <f t="shared" si="426"/>
        <v>#VALUE!</v>
      </c>
    </row>
    <row r="2067" spans="1:37" ht="25.05" customHeight="1" x14ac:dyDescent="0.25">
      <c r="A2067" s="269" t="s">
        <v>1541</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60">
        <f>'Art. 121'!Q1977</f>
        <v>3</v>
      </c>
      <c r="AE2067" s="75" t="str">
        <f t="shared" si="420"/>
        <v>No aplica</v>
      </c>
      <c r="AF2067">
        <f t="shared" si="421"/>
        <v>1.5</v>
      </c>
      <c r="AG2067" s="63" t="str">
        <f t="shared" si="422"/>
        <v>No aplica</v>
      </c>
      <c r="AH2067" s="76" t="e">
        <f t="shared" si="423"/>
        <v>#VALUE!</v>
      </c>
      <c r="AI2067" s="77" t="str">
        <f t="shared" si="424"/>
        <v>No aplica</v>
      </c>
      <c r="AJ2067" s="77" t="e">
        <f t="shared" si="425"/>
        <v>#VALUE!</v>
      </c>
      <c r="AK2067" s="77" t="e">
        <f t="shared" si="426"/>
        <v>#VALUE!</v>
      </c>
    </row>
    <row r="2068" spans="1:37" ht="25.05" customHeight="1" x14ac:dyDescent="0.25">
      <c r="A2068" s="286" t="s">
        <v>1855</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5">
        <f>SUM(AE2049:AE2067)</f>
        <v>0</v>
      </c>
      <c r="AF2068" s="50"/>
      <c r="AG2068" s="63">
        <f>SUM(AG2049:AG2067)</f>
        <v>0</v>
      </c>
      <c r="AH2068" s="78"/>
      <c r="AI2068" s="79"/>
      <c r="AJ2068" s="79"/>
      <c r="AK2068" s="79"/>
    </row>
    <row r="2069" spans="1:37" ht="25.05" customHeight="1" x14ac:dyDescent="0.25">
      <c r="A2069" s="287" t="s">
        <v>1856</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5">
        <f>AE2068/$AE$23*100</f>
        <v>0</v>
      </c>
      <c r="AF2069" s="50"/>
      <c r="AG2069" s="63"/>
      <c r="AH2069" s="78"/>
      <c r="AI2069" s="79"/>
      <c r="AJ2069" s="79"/>
      <c r="AK2069" s="79"/>
    </row>
    <row r="2070" spans="1:37" ht="25.05"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5.05" customHeight="1" x14ac:dyDescent="0.25">
      <c r="A2071" s="288" t="s">
        <v>197</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91" t="s">
        <v>188</v>
      </c>
      <c r="AE2071" s="92" t="s">
        <v>8</v>
      </c>
      <c r="AF2071" s="63" t="s">
        <v>1656</v>
      </c>
      <c r="AG2071" s="63" t="s">
        <v>1657</v>
      </c>
      <c r="AH2071" s="63" t="s">
        <v>1658</v>
      </c>
      <c r="AI2071" s="74" t="s">
        <v>1659</v>
      </c>
      <c r="AJ2071" s="63"/>
      <c r="AK2071" s="74" t="s">
        <v>1660</v>
      </c>
    </row>
    <row r="2072" spans="1:37" ht="25.05" customHeight="1" x14ac:dyDescent="0.25">
      <c r="A2072" s="269" t="s">
        <v>1542</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60">
        <f>'Art. 121'!Q1980</f>
        <v>3</v>
      </c>
      <c r="AE2072" s="75" t="str">
        <f>IF(AG2072=1,AK2072,AG2072)</f>
        <v>No aplica</v>
      </c>
      <c r="AF2072">
        <f>AD2072/2</f>
        <v>1.5</v>
      </c>
      <c r="AG2072" s="63" t="str">
        <f>IF(AND(AF2072&gt;=0,AF2072&lt;=1),1,"No aplica")</f>
        <v>No aplica</v>
      </c>
      <c r="AH2072" s="76" t="e">
        <f>AD2072/(AG2072*2)</f>
        <v>#VALUE!</v>
      </c>
      <c r="AI2072" s="77" t="str">
        <f>IF(AG2072=1,AG2072/$AG$2077,"No aplica")</f>
        <v>No aplica</v>
      </c>
      <c r="AJ2072" s="77" t="e">
        <f>AF2072*AI2072</f>
        <v>#VALUE!</v>
      </c>
      <c r="AK2072" s="77" t="e">
        <f>AJ2072*$AE$23</f>
        <v>#VALUE!</v>
      </c>
    </row>
    <row r="2073" spans="1:37" ht="25.05" customHeight="1" x14ac:dyDescent="0.25">
      <c r="A2073" s="269" t="s">
        <v>1543</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60">
        <f>'Art. 121'!Q1981</f>
        <v>3</v>
      </c>
      <c r="AE2073" s="75" t="str">
        <f>IF(AG2073=1,AK2073,AG2073)</f>
        <v>No aplica</v>
      </c>
      <c r="AF2073">
        <f>AD2073/2</f>
        <v>1.5</v>
      </c>
      <c r="AG2073" s="63" t="str">
        <f>IF(AND(AF2073&gt;=0,AF2073&lt;=1),1,"No aplica")</f>
        <v>No aplica</v>
      </c>
      <c r="AH2073" s="76" t="e">
        <f>AD2073/(AG2073*2)</f>
        <v>#VALUE!</v>
      </c>
      <c r="AI2073" s="77" t="str">
        <f>IF(AG2073=1,AG2073/$AG$2077,"No aplica")</f>
        <v>No aplica</v>
      </c>
      <c r="AJ2073" s="77" t="e">
        <f>AF2073*AI2073</f>
        <v>#VALUE!</v>
      </c>
      <c r="AK2073" s="77" t="e">
        <f>AJ2073*$AE$23</f>
        <v>#VALUE!</v>
      </c>
    </row>
    <row r="2074" spans="1:37" ht="25.05" customHeight="1" x14ac:dyDescent="0.25">
      <c r="A2074" s="269" t="s">
        <v>1544</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60">
        <f>'Art. 121'!Q1982</f>
        <v>3</v>
      </c>
      <c r="AE2074" s="75" t="str">
        <f>IF(AG2074=1,AK2074,AG2074)</f>
        <v>No aplica</v>
      </c>
      <c r="AF2074">
        <f>AD2074/2</f>
        <v>1.5</v>
      </c>
      <c r="AG2074" s="63" t="str">
        <f>IF(AND(AF2074&gt;=0,AF2074&lt;=1),1,"No aplica")</f>
        <v>No aplica</v>
      </c>
      <c r="AH2074" s="76" t="e">
        <f>AD2074/(AG2074*2)</f>
        <v>#VALUE!</v>
      </c>
      <c r="AI2074" s="77" t="str">
        <f>IF(AG2074=1,AG2074/$AG$2077,"No aplica")</f>
        <v>No aplica</v>
      </c>
      <c r="AJ2074" s="77" t="e">
        <f>AF2074*AI2074</f>
        <v>#VALUE!</v>
      </c>
      <c r="AK2074" s="77" t="e">
        <f>AJ2074*$AE$23</f>
        <v>#VALUE!</v>
      </c>
    </row>
    <row r="2075" spans="1:37" ht="25.05" customHeight="1" x14ac:dyDescent="0.25">
      <c r="A2075" s="269" t="s">
        <v>1545</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60">
        <f>'Art. 121'!Q1983</f>
        <v>3</v>
      </c>
      <c r="AE2075" s="75" t="str">
        <f>IF(AG2075=1,AK2075,AG2075)</f>
        <v>No aplica</v>
      </c>
      <c r="AF2075">
        <f>AD2075/2</f>
        <v>1.5</v>
      </c>
      <c r="AG2075" s="63" t="str">
        <f>IF(AND(AF2075&gt;=0,AF2075&lt;=1),1,"No aplica")</f>
        <v>No aplica</v>
      </c>
      <c r="AH2075" s="76" t="e">
        <f>AD2075/(AG2075*2)</f>
        <v>#VALUE!</v>
      </c>
      <c r="AI2075" s="77" t="str">
        <f>IF(AG2075=1,AG2075/$AG$2077,"No aplica")</f>
        <v>No aplica</v>
      </c>
      <c r="AJ2075" s="77" t="e">
        <f>AF2075*AI2075</f>
        <v>#VALUE!</v>
      </c>
      <c r="AK2075" s="77" t="e">
        <f>AJ2075*$AE$23</f>
        <v>#VALUE!</v>
      </c>
    </row>
    <row r="2076" spans="1:37" ht="25.05" customHeight="1" x14ac:dyDescent="0.25">
      <c r="A2076" s="269" t="s">
        <v>1546</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60">
        <f>'Art. 121'!Q1984</f>
        <v>3</v>
      </c>
      <c r="AE2076" s="75" t="str">
        <f>IF(AG2076=1,AK2076,AG2076)</f>
        <v>No aplica</v>
      </c>
      <c r="AF2076">
        <f>AD2076/2</f>
        <v>1.5</v>
      </c>
      <c r="AG2076" s="63" t="str">
        <f>IF(AND(AF2076&gt;=0,AF2076&lt;=1),1,"No aplica")</f>
        <v>No aplica</v>
      </c>
      <c r="AH2076" s="76" t="e">
        <f>AD2076/(AG2076*2)</f>
        <v>#VALUE!</v>
      </c>
      <c r="AI2076" s="77" t="str">
        <f>IF(AG2076=1,AG2076/$AG$2077,"No aplica")</f>
        <v>No aplica</v>
      </c>
      <c r="AJ2076" s="77" t="e">
        <f>AF2076*AI2076</f>
        <v>#VALUE!</v>
      </c>
      <c r="AK2076" s="77" t="e">
        <f>AJ2076*$AE$23</f>
        <v>#VALUE!</v>
      </c>
    </row>
    <row r="2077" spans="1:37" ht="25.05" customHeight="1" x14ac:dyDescent="0.25">
      <c r="A2077" s="286" t="s">
        <v>1857</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5">
        <f>SUM(AE2072:AE2076)</f>
        <v>0</v>
      </c>
      <c r="AF2077" s="50"/>
      <c r="AG2077" s="63">
        <f>SUM(AG2072:AG2076)</f>
        <v>0</v>
      </c>
      <c r="AH2077" s="78"/>
      <c r="AI2077" s="79"/>
      <c r="AJ2077" s="79"/>
      <c r="AK2077" s="79"/>
    </row>
    <row r="2078" spans="1:37" ht="25.05" customHeight="1" x14ac:dyDescent="0.25">
      <c r="A2078" s="287" t="s">
        <v>1858</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5">
        <f>AE2077/$AE$23*100</f>
        <v>0</v>
      </c>
      <c r="AF2078" s="50"/>
      <c r="AG2078" s="63"/>
      <c r="AH2078" s="78"/>
      <c r="AI2078" s="79"/>
      <c r="AJ2078" s="79"/>
      <c r="AK2078" s="79"/>
    </row>
    <row r="2079" spans="1:37" ht="25.05"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5.05"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5.05" customHeight="1" x14ac:dyDescent="0.25">
      <c r="A2081" s="289" t="s">
        <v>1547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70"/>
      <c r="AE2081" s="70"/>
    </row>
    <row r="2082" spans="1:37" ht="25.05"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5.05"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5.05" customHeight="1" x14ac:dyDescent="0.25">
      <c r="A2084" s="290" t="s">
        <v>167</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1" t="s">
        <v>188</v>
      </c>
      <c r="AE2084" s="52" t="s">
        <v>8</v>
      </c>
      <c r="AF2084" s="63" t="s">
        <v>1656</v>
      </c>
      <c r="AG2084" s="63" t="s">
        <v>1657</v>
      </c>
      <c r="AH2084" s="63" t="s">
        <v>1658</v>
      </c>
      <c r="AI2084" s="74" t="s">
        <v>1659</v>
      </c>
      <c r="AJ2084" s="63"/>
      <c r="AK2084" s="74" t="s">
        <v>1660</v>
      </c>
    </row>
    <row r="2085" spans="1:37" ht="25.05" customHeight="1" x14ac:dyDescent="0.25">
      <c r="A2085" s="269" t="s">
        <v>1548</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60">
        <f>'Art. 121'!Q1993</f>
        <v>0</v>
      </c>
      <c r="AE2085" s="75">
        <f t="shared" ref="AE2085:AE2099" si="427">IF(AG2085=1,AK2085,AG2085)</f>
        <v>0</v>
      </c>
      <c r="AF2085">
        <f t="shared" ref="AF2085:AF2099" si="428">AD2085/2</f>
        <v>0</v>
      </c>
      <c r="AG2085" s="63">
        <f t="shared" ref="AG2085:AG2099" si="429">IF(AND(AF2085&gt;=0,AF2085&lt;=1),1,"No aplica")</f>
        <v>1</v>
      </c>
      <c r="AH2085" s="76">
        <f t="shared" ref="AH2085:AH2099" si="430">AD2085/(AG2085*2)</f>
        <v>0</v>
      </c>
      <c r="AI2085" s="77">
        <f t="shared" ref="AI2085:AI2099" si="431">IF(AG2085=1,AG2085/$AG$2100,"No aplica")</f>
        <v>6.6666666666666666E-2</v>
      </c>
      <c r="AJ2085" s="77">
        <f t="shared" ref="AJ2085:AJ2099" si="432">AF2085*AI2085</f>
        <v>0</v>
      </c>
      <c r="AK2085" s="77">
        <f t="shared" ref="AK2085:AK2099" si="433">AJ2085*$AE$23</f>
        <v>0</v>
      </c>
    </row>
    <row r="2086" spans="1:37" ht="25.05" customHeight="1" x14ac:dyDescent="0.25">
      <c r="A2086" s="269" t="s">
        <v>1016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60">
        <f>'Art. 121'!Q1994</f>
        <v>0</v>
      </c>
      <c r="AE2086" s="75">
        <f t="shared" si="427"/>
        <v>0</v>
      </c>
      <c r="AF2086">
        <f t="shared" si="428"/>
        <v>0</v>
      </c>
      <c r="AG2086" s="63">
        <f t="shared" si="429"/>
        <v>1</v>
      </c>
      <c r="AH2086" s="76">
        <f t="shared" si="430"/>
        <v>0</v>
      </c>
      <c r="AI2086" s="77">
        <f t="shared" si="431"/>
        <v>6.6666666666666666E-2</v>
      </c>
      <c r="AJ2086" s="77">
        <f t="shared" si="432"/>
        <v>0</v>
      </c>
      <c r="AK2086" s="77">
        <f t="shared" si="433"/>
        <v>0</v>
      </c>
    </row>
    <row r="2087" spans="1:37" ht="25.05" customHeight="1" x14ac:dyDescent="0.25">
      <c r="A2087" s="269" t="s">
        <v>1549</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60">
        <f>'Art. 121'!Q1995</f>
        <v>0</v>
      </c>
      <c r="AE2087" s="75">
        <f t="shared" si="427"/>
        <v>0</v>
      </c>
      <c r="AF2087">
        <f t="shared" si="428"/>
        <v>0</v>
      </c>
      <c r="AG2087" s="63">
        <f t="shared" si="429"/>
        <v>1</v>
      </c>
      <c r="AH2087" s="76">
        <f t="shared" si="430"/>
        <v>0</v>
      </c>
      <c r="AI2087" s="77">
        <f t="shared" si="431"/>
        <v>6.6666666666666666E-2</v>
      </c>
      <c r="AJ2087" s="77">
        <f t="shared" si="432"/>
        <v>0</v>
      </c>
      <c r="AK2087" s="77">
        <f t="shared" si="433"/>
        <v>0</v>
      </c>
    </row>
    <row r="2088" spans="1:37" ht="25.05" customHeight="1" x14ac:dyDescent="0.25">
      <c r="A2088" s="269" t="s">
        <v>1550</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60">
        <f>'Art. 121'!Q1996</f>
        <v>0</v>
      </c>
      <c r="AE2088" s="75">
        <f t="shared" si="427"/>
        <v>0</v>
      </c>
      <c r="AF2088">
        <f t="shared" si="428"/>
        <v>0</v>
      </c>
      <c r="AG2088" s="63">
        <f t="shared" si="429"/>
        <v>1</v>
      </c>
      <c r="AH2088" s="76">
        <f t="shared" si="430"/>
        <v>0</v>
      </c>
      <c r="AI2088" s="77">
        <f t="shared" si="431"/>
        <v>6.6666666666666666E-2</v>
      </c>
      <c r="AJ2088" s="77">
        <f t="shared" si="432"/>
        <v>0</v>
      </c>
      <c r="AK2088" s="77">
        <f t="shared" si="433"/>
        <v>0</v>
      </c>
    </row>
    <row r="2089" spans="1:37" ht="25.05" customHeight="1" x14ac:dyDescent="0.25">
      <c r="A2089" s="274" t="s">
        <v>1551</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60">
        <f>'Art. 121'!Q1997</f>
        <v>0</v>
      </c>
      <c r="AE2089" s="75">
        <f t="shared" si="427"/>
        <v>0</v>
      </c>
      <c r="AF2089">
        <f t="shared" si="428"/>
        <v>0</v>
      </c>
      <c r="AG2089" s="63">
        <f t="shared" si="429"/>
        <v>1</v>
      </c>
      <c r="AH2089" s="76">
        <f t="shared" si="430"/>
        <v>0</v>
      </c>
      <c r="AI2089" s="77">
        <f t="shared" si="431"/>
        <v>6.6666666666666666E-2</v>
      </c>
      <c r="AJ2089" s="77">
        <f t="shared" si="432"/>
        <v>0</v>
      </c>
      <c r="AK2089" s="77">
        <f t="shared" si="433"/>
        <v>0</v>
      </c>
    </row>
    <row r="2090" spans="1:37" ht="25.05" customHeight="1" x14ac:dyDescent="0.25">
      <c r="A2090" s="274" t="s">
        <v>1552</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60">
        <f>'Art. 121'!Q1998</f>
        <v>0</v>
      </c>
      <c r="AE2090" s="75">
        <f t="shared" si="427"/>
        <v>0</v>
      </c>
      <c r="AF2090">
        <f t="shared" si="428"/>
        <v>0</v>
      </c>
      <c r="AG2090" s="63">
        <f t="shared" si="429"/>
        <v>1</v>
      </c>
      <c r="AH2090" s="76">
        <f t="shared" si="430"/>
        <v>0</v>
      </c>
      <c r="AI2090" s="77">
        <f t="shared" si="431"/>
        <v>6.6666666666666666E-2</v>
      </c>
      <c r="AJ2090" s="77">
        <f t="shared" si="432"/>
        <v>0</v>
      </c>
      <c r="AK2090" s="77">
        <f t="shared" si="433"/>
        <v>0</v>
      </c>
    </row>
    <row r="2091" spans="1:37" ht="25.05" customHeight="1" x14ac:dyDescent="0.25">
      <c r="A2091" s="269" t="s">
        <v>1407</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60">
        <f>'Art. 121'!Q1999</f>
        <v>0</v>
      </c>
      <c r="AE2091" s="75">
        <f t="shared" si="427"/>
        <v>0</v>
      </c>
      <c r="AF2091">
        <f t="shared" si="428"/>
        <v>0</v>
      </c>
      <c r="AG2091" s="63">
        <f t="shared" si="429"/>
        <v>1</v>
      </c>
      <c r="AH2091" s="76">
        <f t="shared" si="430"/>
        <v>0</v>
      </c>
      <c r="AI2091" s="77">
        <f t="shared" si="431"/>
        <v>6.6666666666666666E-2</v>
      </c>
      <c r="AJ2091" s="77">
        <f t="shared" si="432"/>
        <v>0</v>
      </c>
      <c r="AK2091" s="77">
        <f t="shared" si="433"/>
        <v>0</v>
      </c>
    </row>
    <row r="2092" spans="1:37" ht="25.05" customHeight="1" x14ac:dyDescent="0.25">
      <c r="A2092" s="269" t="s">
        <v>1553</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60">
        <f>'Art. 121'!Q2000</f>
        <v>0</v>
      </c>
      <c r="AE2092" s="75">
        <f t="shared" si="427"/>
        <v>0</v>
      </c>
      <c r="AF2092">
        <f t="shared" si="428"/>
        <v>0</v>
      </c>
      <c r="AG2092" s="63">
        <f t="shared" si="429"/>
        <v>1</v>
      </c>
      <c r="AH2092" s="76">
        <f t="shared" si="430"/>
        <v>0</v>
      </c>
      <c r="AI2092" s="77">
        <f t="shared" si="431"/>
        <v>6.6666666666666666E-2</v>
      </c>
      <c r="AJ2092" s="77">
        <f t="shared" si="432"/>
        <v>0</v>
      </c>
      <c r="AK2092" s="77">
        <f t="shared" si="433"/>
        <v>0</v>
      </c>
    </row>
    <row r="2093" spans="1:37" ht="25.05" customHeight="1" x14ac:dyDescent="0.25">
      <c r="A2093" s="269" t="s">
        <v>1554</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60">
        <f>'Art. 121'!Q2001</f>
        <v>0</v>
      </c>
      <c r="AE2093" s="75">
        <f t="shared" si="427"/>
        <v>0</v>
      </c>
      <c r="AF2093">
        <f t="shared" si="428"/>
        <v>0</v>
      </c>
      <c r="AG2093" s="63">
        <f t="shared" si="429"/>
        <v>1</v>
      </c>
      <c r="AH2093" s="76">
        <f t="shared" si="430"/>
        <v>0</v>
      </c>
      <c r="AI2093" s="77">
        <f t="shared" si="431"/>
        <v>6.6666666666666666E-2</v>
      </c>
      <c r="AJ2093" s="77">
        <f t="shared" si="432"/>
        <v>0</v>
      </c>
      <c r="AK2093" s="77">
        <f t="shared" si="433"/>
        <v>0</v>
      </c>
    </row>
    <row r="2094" spans="1:37" ht="25.05" customHeight="1" x14ac:dyDescent="0.25">
      <c r="A2094" s="269" t="s">
        <v>1555</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60">
        <f>'Art. 121'!Q2002</f>
        <v>0</v>
      </c>
      <c r="AE2094" s="75">
        <f t="shared" si="427"/>
        <v>0</v>
      </c>
      <c r="AF2094">
        <f t="shared" si="428"/>
        <v>0</v>
      </c>
      <c r="AG2094" s="63">
        <f t="shared" si="429"/>
        <v>1</v>
      </c>
      <c r="AH2094" s="76">
        <f t="shared" si="430"/>
        <v>0</v>
      </c>
      <c r="AI2094" s="77">
        <f t="shared" si="431"/>
        <v>6.6666666666666666E-2</v>
      </c>
      <c r="AJ2094" s="77">
        <f t="shared" si="432"/>
        <v>0</v>
      </c>
      <c r="AK2094" s="77">
        <f t="shared" si="433"/>
        <v>0</v>
      </c>
    </row>
    <row r="2095" spans="1:37" ht="25.05" customHeight="1" x14ac:dyDescent="0.25">
      <c r="A2095" s="269" t="s">
        <v>1556</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60">
        <f>'Art. 121'!Q2003</f>
        <v>0</v>
      </c>
      <c r="AE2095" s="75">
        <f t="shared" si="427"/>
        <v>0</v>
      </c>
      <c r="AF2095">
        <f t="shared" si="428"/>
        <v>0</v>
      </c>
      <c r="AG2095" s="63">
        <f t="shared" si="429"/>
        <v>1</v>
      </c>
      <c r="AH2095" s="76">
        <f t="shared" si="430"/>
        <v>0</v>
      </c>
      <c r="AI2095" s="77">
        <f t="shared" si="431"/>
        <v>6.6666666666666666E-2</v>
      </c>
      <c r="AJ2095" s="77">
        <f t="shared" si="432"/>
        <v>0</v>
      </c>
      <c r="AK2095" s="77">
        <f t="shared" si="433"/>
        <v>0</v>
      </c>
    </row>
    <row r="2096" spans="1:37" ht="25.05" customHeight="1" x14ac:dyDescent="0.25">
      <c r="A2096" s="274" t="s">
        <v>1557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60">
        <f>'Art. 121'!Q2004</f>
        <v>0</v>
      </c>
      <c r="AE2096" s="75">
        <f t="shared" si="427"/>
        <v>0</v>
      </c>
      <c r="AF2096">
        <f t="shared" si="428"/>
        <v>0</v>
      </c>
      <c r="AG2096" s="63">
        <f t="shared" si="429"/>
        <v>1</v>
      </c>
      <c r="AH2096" s="76">
        <f t="shared" si="430"/>
        <v>0</v>
      </c>
      <c r="AI2096" s="77">
        <f t="shared" si="431"/>
        <v>6.6666666666666666E-2</v>
      </c>
      <c r="AJ2096" s="77">
        <f t="shared" si="432"/>
        <v>0</v>
      </c>
      <c r="AK2096" s="77">
        <f t="shared" si="433"/>
        <v>0</v>
      </c>
    </row>
    <row r="2097" spans="1:37" ht="25.05" customHeight="1" x14ac:dyDescent="0.25">
      <c r="A2097" s="274" t="s">
        <v>1558</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60">
        <f>'Art. 121'!Q2005</f>
        <v>0</v>
      </c>
      <c r="AE2097" s="75">
        <f t="shared" si="427"/>
        <v>0</v>
      </c>
      <c r="AF2097">
        <f t="shared" si="428"/>
        <v>0</v>
      </c>
      <c r="AG2097" s="63">
        <f t="shared" si="429"/>
        <v>1</v>
      </c>
      <c r="AH2097" s="76">
        <f t="shared" si="430"/>
        <v>0</v>
      </c>
      <c r="AI2097" s="77">
        <f t="shared" si="431"/>
        <v>6.6666666666666666E-2</v>
      </c>
      <c r="AJ2097" s="77">
        <f t="shared" si="432"/>
        <v>0</v>
      </c>
      <c r="AK2097" s="77">
        <f t="shared" si="433"/>
        <v>0</v>
      </c>
    </row>
    <row r="2098" spans="1:37" ht="25.05" customHeight="1" x14ac:dyDescent="0.25">
      <c r="A2098" s="269" t="s">
        <v>1559</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60">
        <f>'Art. 121'!Q2006</f>
        <v>0</v>
      </c>
      <c r="AE2098" s="75">
        <f t="shared" si="427"/>
        <v>0</v>
      </c>
      <c r="AF2098">
        <f t="shared" si="428"/>
        <v>0</v>
      </c>
      <c r="AG2098" s="63">
        <f t="shared" si="429"/>
        <v>1</v>
      </c>
      <c r="AH2098" s="76">
        <f t="shared" si="430"/>
        <v>0</v>
      </c>
      <c r="AI2098" s="77">
        <f t="shared" si="431"/>
        <v>6.6666666666666666E-2</v>
      </c>
      <c r="AJ2098" s="77">
        <f t="shared" si="432"/>
        <v>0</v>
      </c>
      <c r="AK2098" s="77">
        <f t="shared" si="433"/>
        <v>0</v>
      </c>
    </row>
    <row r="2099" spans="1:37" ht="25.05" customHeight="1" x14ac:dyDescent="0.25">
      <c r="A2099" s="269" t="s">
        <v>1560</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60">
        <f>'Art. 121'!Q2007</f>
        <v>0</v>
      </c>
      <c r="AE2099" s="75">
        <f t="shared" si="427"/>
        <v>0</v>
      </c>
      <c r="AF2099">
        <f t="shared" si="428"/>
        <v>0</v>
      </c>
      <c r="AG2099" s="63">
        <f t="shared" si="429"/>
        <v>1</v>
      </c>
      <c r="AH2099" s="76">
        <f t="shared" si="430"/>
        <v>0</v>
      </c>
      <c r="AI2099" s="77">
        <f t="shared" si="431"/>
        <v>6.6666666666666666E-2</v>
      </c>
      <c r="AJ2099" s="77">
        <f t="shared" si="432"/>
        <v>0</v>
      </c>
      <c r="AK2099" s="77">
        <f t="shared" si="433"/>
        <v>0</v>
      </c>
    </row>
    <row r="2100" spans="1:37" ht="25.05" customHeight="1" x14ac:dyDescent="0.25">
      <c r="A2100" s="286" t="s">
        <v>1859</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5">
        <f>SUM(AE2085:AE2099)</f>
        <v>0</v>
      </c>
      <c r="AF2100" s="50"/>
      <c r="AG2100" s="63">
        <f>SUM(AG2085:AG2099)</f>
        <v>15</v>
      </c>
      <c r="AH2100" s="78"/>
      <c r="AI2100" s="79"/>
      <c r="AJ2100" s="79"/>
      <c r="AK2100" s="79"/>
    </row>
    <row r="2101" spans="1:37" ht="25.05" customHeight="1" x14ac:dyDescent="0.25">
      <c r="A2101" s="287" t="s">
        <v>1860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5">
        <f>AE2100/$AE$23*100</f>
        <v>0</v>
      </c>
      <c r="AF2101" s="50"/>
      <c r="AG2101" s="63"/>
      <c r="AH2101" s="78"/>
      <c r="AI2101" s="79"/>
      <c r="AJ2101" s="79"/>
      <c r="AK2101" s="79"/>
    </row>
    <row r="2102" spans="1:37" ht="25.05"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5.05" customHeight="1" x14ac:dyDescent="0.25">
      <c r="A2103" s="288" t="s">
        <v>197</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91" t="s">
        <v>188</v>
      </c>
      <c r="AE2103" s="92" t="s">
        <v>8</v>
      </c>
      <c r="AF2103" s="63" t="s">
        <v>1656</v>
      </c>
      <c r="AG2103" s="63" t="s">
        <v>1657</v>
      </c>
      <c r="AH2103" s="63" t="s">
        <v>1658</v>
      </c>
      <c r="AI2103" s="74" t="s">
        <v>1659</v>
      </c>
      <c r="AJ2103" s="63"/>
      <c r="AK2103" s="74" t="s">
        <v>1660</v>
      </c>
    </row>
    <row r="2104" spans="1:37" ht="25.05" customHeight="1" x14ac:dyDescent="0.25">
      <c r="A2104" s="269" t="s">
        <v>1561</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60">
        <f>'Art. 121'!Q2010</f>
        <v>0</v>
      </c>
      <c r="AE2104" s="75">
        <f>IF(AG2104=1,AK2104,AG2104)</f>
        <v>0</v>
      </c>
      <c r="AF2104">
        <f>AD2104/2</f>
        <v>0</v>
      </c>
      <c r="AG2104" s="63">
        <f>IF(AND(AF2104&gt;=0,AF2104&lt;=1),1,"No aplica")</f>
        <v>1</v>
      </c>
      <c r="AH2104" s="76">
        <f>AD2104/(AG2104*2)</f>
        <v>0</v>
      </c>
      <c r="AI2104" s="77">
        <f>IF(AG2104=1,AG2104/$AG$2109,"No aplica")</f>
        <v>0.2</v>
      </c>
      <c r="AJ2104" s="77">
        <f>AF2104*AI2104</f>
        <v>0</v>
      </c>
      <c r="AK2104" s="77">
        <f>AJ2104*$AE$23</f>
        <v>0</v>
      </c>
    </row>
    <row r="2105" spans="1:37" ht="25.05" customHeight="1" x14ac:dyDescent="0.25">
      <c r="A2105" s="269" t="s">
        <v>1562</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60">
        <f>'Art. 121'!Q2011</f>
        <v>0</v>
      </c>
      <c r="AE2105" s="75">
        <f>IF(AG2105=1,AK2105,AG2105)</f>
        <v>0</v>
      </c>
      <c r="AF2105">
        <f>AD2105/2</f>
        <v>0</v>
      </c>
      <c r="AG2105" s="63">
        <f>IF(AND(AF2105&gt;=0,AF2105&lt;=1),1,"No aplica")</f>
        <v>1</v>
      </c>
      <c r="AH2105" s="76">
        <f>AD2105/(AG2105*2)</f>
        <v>0</v>
      </c>
      <c r="AI2105" s="77">
        <f>IF(AG2105=1,AG2105/$AG$2109,"No aplica")</f>
        <v>0.2</v>
      </c>
      <c r="AJ2105" s="77">
        <f>AF2105*AI2105</f>
        <v>0</v>
      </c>
      <c r="AK2105" s="77">
        <f>AJ2105*$AE$23</f>
        <v>0</v>
      </c>
    </row>
    <row r="2106" spans="1:37" ht="25.05" customHeight="1" x14ac:dyDescent="0.25">
      <c r="A2106" s="269" t="s">
        <v>1563</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60">
        <f>'Art. 121'!Q2012</f>
        <v>0</v>
      </c>
      <c r="AE2106" s="75">
        <f>IF(AG2106=1,AK2106,AG2106)</f>
        <v>0</v>
      </c>
      <c r="AF2106">
        <f>AD2106/2</f>
        <v>0</v>
      </c>
      <c r="AG2106" s="63">
        <f>IF(AND(AF2106&gt;=0,AF2106&lt;=1),1,"No aplica")</f>
        <v>1</v>
      </c>
      <c r="AH2106" s="76">
        <f>AD2106/(AG2106*2)</f>
        <v>0</v>
      </c>
      <c r="AI2106" s="77">
        <f>IF(AG2106=1,AG2106/$AG$2109,"No aplica")</f>
        <v>0.2</v>
      </c>
      <c r="AJ2106" s="77">
        <f>AF2106*AI2106</f>
        <v>0</v>
      </c>
      <c r="AK2106" s="77">
        <f>AJ2106*$AE$23</f>
        <v>0</v>
      </c>
    </row>
    <row r="2107" spans="1:37" ht="25.05" customHeight="1" x14ac:dyDescent="0.25">
      <c r="A2107" s="269" t="s">
        <v>1564</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60">
        <f>'Art. 121'!Q2013</f>
        <v>0</v>
      </c>
      <c r="AE2107" s="75">
        <f>IF(AG2107=1,AK2107,AG2107)</f>
        <v>0</v>
      </c>
      <c r="AF2107">
        <f>AD2107/2</f>
        <v>0</v>
      </c>
      <c r="AG2107" s="63">
        <f>IF(AND(AF2107&gt;=0,AF2107&lt;=1),1,"No aplica")</f>
        <v>1</v>
      </c>
      <c r="AH2107" s="76">
        <f>AD2107/(AG2107*2)</f>
        <v>0</v>
      </c>
      <c r="AI2107" s="77">
        <f>IF(AG2107=1,AG2107/$AG$2109,"No aplica")</f>
        <v>0.2</v>
      </c>
      <c r="AJ2107" s="77">
        <f>AF2107*AI2107</f>
        <v>0</v>
      </c>
      <c r="AK2107" s="77">
        <f>AJ2107*$AE$23</f>
        <v>0</v>
      </c>
    </row>
    <row r="2108" spans="1:37" ht="25.05" customHeight="1" x14ac:dyDescent="0.25">
      <c r="A2108" s="269" t="s">
        <v>1565</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60">
        <f>'Art. 121'!Q2014</f>
        <v>0</v>
      </c>
      <c r="AE2108" s="75">
        <f>IF(AG2108=1,AK2108,AG2108)</f>
        <v>0</v>
      </c>
      <c r="AF2108">
        <f>AD2108/2</f>
        <v>0</v>
      </c>
      <c r="AG2108" s="63">
        <f>IF(AND(AF2108&gt;=0,AF2108&lt;=1),1,"No aplica")</f>
        <v>1</v>
      </c>
      <c r="AH2108" s="76">
        <f>AD2108/(AG2108*2)</f>
        <v>0</v>
      </c>
      <c r="AI2108" s="77">
        <f>IF(AG2108=1,AG2108/$AG$2109,"No aplica")</f>
        <v>0.2</v>
      </c>
      <c r="AJ2108" s="77">
        <f>AF2108*AI2108</f>
        <v>0</v>
      </c>
      <c r="AK2108" s="77">
        <f>AJ2108*$AE$23</f>
        <v>0</v>
      </c>
    </row>
    <row r="2109" spans="1:37" ht="25.05" customHeight="1" x14ac:dyDescent="0.25">
      <c r="A2109" s="286" t="s">
        <v>1861</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5">
        <f>SUM(AE2104:AE2108)</f>
        <v>0</v>
      </c>
      <c r="AF2109" s="50"/>
      <c r="AG2109" s="63">
        <f>SUM(AG2104:AG2108)</f>
        <v>5</v>
      </c>
      <c r="AH2109" s="78"/>
      <c r="AI2109" s="79"/>
      <c r="AJ2109" s="79"/>
      <c r="AK2109" s="79"/>
    </row>
    <row r="2110" spans="1:37" ht="25.05" customHeight="1" x14ac:dyDescent="0.25">
      <c r="A2110" s="287" t="s">
        <v>1862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5">
        <f>AE2109/$AE$23*100</f>
        <v>0</v>
      </c>
      <c r="AF2110" s="50"/>
      <c r="AG2110" s="63"/>
      <c r="AH2110" s="78"/>
      <c r="AI2110" s="79"/>
      <c r="AJ2110" s="79"/>
      <c r="AK2110" s="79"/>
    </row>
    <row r="2111" spans="1:37" ht="25.05"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5.05"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5.05" customHeight="1" x14ac:dyDescent="0.25">
      <c r="A2113" s="289" t="s">
        <v>1566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70"/>
      <c r="AE2113" s="70"/>
    </row>
    <row r="2114" spans="1:37" ht="25.05"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5.05"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5.05" customHeight="1" x14ac:dyDescent="0.25">
      <c r="A2116" s="290" t="s">
        <v>167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1" t="s">
        <v>188</v>
      </c>
      <c r="AE2116" s="52" t="s">
        <v>8</v>
      </c>
      <c r="AF2116" s="63" t="s">
        <v>1656</v>
      </c>
      <c r="AG2116" s="63" t="s">
        <v>1657</v>
      </c>
      <c r="AH2116" s="63" t="s">
        <v>1658</v>
      </c>
      <c r="AI2116" s="74" t="s">
        <v>1659</v>
      </c>
      <c r="AJ2116" s="63"/>
      <c r="AK2116" s="74" t="s">
        <v>1660</v>
      </c>
    </row>
    <row r="2117" spans="1:37" ht="25.05" customHeight="1" x14ac:dyDescent="0.25">
      <c r="A2117" s="269" t="s">
        <v>1015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60">
        <f>'Art. 121'!Q2023</f>
        <v>3</v>
      </c>
      <c r="AE2117" s="75" t="str">
        <f t="shared" ref="AE2117:AE2130" si="434">IF(AG2117=1,AK2117,AG2117)</f>
        <v>No aplica</v>
      </c>
      <c r="AF2117">
        <f t="shared" ref="AF2117:AF2130" si="435">AD2117/2</f>
        <v>1.5</v>
      </c>
      <c r="AG2117" s="63"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5.05" customHeight="1" x14ac:dyDescent="0.25">
      <c r="A2118" s="269" t="s">
        <v>1043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60">
        <f>'Art. 121'!Q2024</f>
        <v>3</v>
      </c>
      <c r="AE2118" s="75" t="str">
        <f t="shared" si="434"/>
        <v>No aplica</v>
      </c>
      <c r="AF2118">
        <f t="shared" si="435"/>
        <v>1.5</v>
      </c>
      <c r="AG2118" s="63" t="str">
        <f t="shared" si="436"/>
        <v>No aplica</v>
      </c>
      <c r="AH2118" s="76" t="e">
        <f t="shared" si="437"/>
        <v>#VALUE!</v>
      </c>
      <c r="AI2118" s="77" t="str">
        <f t="shared" si="438"/>
        <v>No aplica</v>
      </c>
      <c r="AJ2118" s="77" t="e">
        <f t="shared" si="439"/>
        <v>#VALUE!</v>
      </c>
      <c r="AK2118" s="77" t="e">
        <f t="shared" si="440"/>
        <v>#VALUE!</v>
      </c>
    </row>
    <row r="2119" spans="1:37" ht="25.05" customHeight="1" x14ac:dyDescent="0.25">
      <c r="A2119" s="269" t="s">
        <v>1567</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60">
        <f>'Art. 121'!Q2025</f>
        <v>3</v>
      </c>
      <c r="AE2119" s="75" t="str">
        <f t="shared" si="434"/>
        <v>No aplica</v>
      </c>
      <c r="AF2119">
        <f t="shared" si="435"/>
        <v>1.5</v>
      </c>
      <c r="AG2119" s="63" t="str">
        <f t="shared" si="436"/>
        <v>No aplica</v>
      </c>
      <c r="AH2119" s="76" t="e">
        <f t="shared" si="437"/>
        <v>#VALUE!</v>
      </c>
      <c r="AI2119" s="77" t="str">
        <f t="shared" si="438"/>
        <v>No aplica</v>
      </c>
      <c r="AJ2119" s="77" t="e">
        <f t="shared" si="439"/>
        <v>#VALUE!</v>
      </c>
      <c r="AK2119" s="77" t="e">
        <f t="shared" si="440"/>
        <v>#VALUE!</v>
      </c>
    </row>
    <row r="2120" spans="1:37" ht="25.05" customHeight="1" x14ac:dyDescent="0.25">
      <c r="A2120" s="269" t="s">
        <v>1568</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60">
        <f>'Art. 121'!Q2026</f>
        <v>3</v>
      </c>
      <c r="AE2120" s="75" t="str">
        <f t="shared" si="434"/>
        <v>No aplica</v>
      </c>
      <c r="AF2120">
        <f t="shared" si="435"/>
        <v>1.5</v>
      </c>
      <c r="AG2120" s="63" t="str">
        <f t="shared" si="436"/>
        <v>No aplica</v>
      </c>
      <c r="AH2120" s="76" t="e">
        <f t="shared" si="437"/>
        <v>#VALUE!</v>
      </c>
      <c r="AI2120" s="77" t="str">
        <f t="shared" si="438"/>
        <v>No aplica</v>
      </c>
      <c r="AJ2120" s="77" t="e">
        <f t="shared" si="439"/>
        <v>#VALUE!</v>
      </c>
      <c r="AK2120" s="77" t="e">
        <f t="shared" si="440"/>
        <v>#VALUE!</v>
      </c>
    </row>
    <row r="2121" spans="1:37" ht="25.05" customHeight="1" x14ac:dyDescent="0.25">
      <c r="A2121" s="274" t="s">
        <v>1569</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60">
        <f>'Art. 121'!Q2027</f>
        <v>3</v>
      </c>
      <c r="AE2121" s="75" t="str">
        <f t="shared" si="434"/>
        <v>No aplica</v>
      </c>
      <c r="AF2121">
        <f t="shared" si="435"/>
        <v>1.5</v>
      </c>
      <c r="AG2121" s="63" t="str">
        <f t="shared" si="436"/>
        <v>No aplica</v>
      </c>
      <c r="AH2121" s="76" t="e">
        <f t="shared" si="437"/>
        <v>#VALUE!</v>
      </c>
      <c r="AI2121" s="77" t="str">
        <f t="shared" si="438"/>
        <v>No aplica</v>
      </c>
      <c r="AJ2121" s="77" t="e">
        <f t="shared" si="439"/>
        <v>#VALUE!</v>
      </c>
      <c r="AK2121" s="77" t="e">
        <f t="shared" si="440"/>
        <v>#VALUE!</v>
      </c>
    </row>
    <row r="2122" spans="1:37" ht="25.05" customHeight="1" x14ac:dyDescent="0.25">
      <c r="A2122" s="274" t="s">
        <v>1570</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60">
        <f>'Art. 121'!Q2028</f>
        <v>3</v>
      </c>
      <c r="AE2122" s="75" t="str">
        <f t="shared" si="434"/>
        <v>No aplica</v>
      </c>
      <c r="AF2122">
        <f t="shared" si="435"/>
        <v>1.5</v>
      </c>
      <c r="AG2122" s="63" t="str">
        <f t="shared" si="436"/>
        <v>No aplica</v>
      </c>
      <c r="AH2122" s="76" t="e">
        <f t="shared" si="437"/>
        <v>#VALUE!</v>
      </c>
      <c r="AI2122" s="77" t="str">
        <f t="shared" si="438"/>
        <v>No aplica</v>
      </c>
      <c r="AJ2122" s="77" t="e">
        <f t="shared" si="439"/>
        <v>#VALUE!</v>
      </c>
      <c r="AK2122" s="77" t="e">
        <f t="shared" si="440"/>
        <v>#VALUE!</v>
      </c>
    </row>
    <row r="2123" spans="1:37" ht="25.05" customHeight="1" x14ac:dyDescent="0.25">
      <c r="A2123" s="269" t="s">
        <v>1571</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60">
        <f>'Art. 121'!Q2029</f>
        <v>3</v>
      </c>
      <c r="AE2123" s="75" t="str">
        <f t="shared" si="434"/>
        <v>No aplica</v>
      </c>
      <c r="AF2123">
        <f t="shared" si="435"/>
        <v>1.5</v>
      </c>
      <c r="AG2123" s="63" t="str">
        <f t="shared" si="436"/>
        <v>No aplica</v>
      </c>
      <c r="AH2123" s="76" t="e">
        <f t="shared" si="437"/>
        <v>#VALUE!</v>
      </c>
      <c r="AI2123" s="77" t="str">
        <f t="shared" si="438"/>
        <v>No aplica</v>
      </c>
      <c r="AJ2123" s="77" t="e">
        <f t="shared" si="439"/>
        <v>#VALUE!</v>
      </c>
      <c r="AK2123" s="77" t="e">
        <f t="shared" si="440"/>
        <v>#VALUE!</v>
      </c>
    </row>
    <row r="2124" spans="1:37" ht="25.05" customHeight="1" x14ac:dyDescent="0.25">
      <c r="A2124" s="269" t="s">
        <v>1572</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60">
        <f>'Art. 121'!Q2030</f>
        <v>3</v>
      </c>
      <c r="AE2124" s="75" t="str">
        <f t="shared" si="434"/>
        <v>No aplica</v>
      </c>
      <c r="AF2124">
        <f t="shared" si="435"/>
        <v>1.5</v>
      </c>
      <c r="AG2124" s="63" t="str">
        <f t="shared" si="436"/>
        <v>No aplica</v>
      </c>
      <c r="AH2124" s="76" t="e">
        <f t="shared" si="437"/>
        <v>#VALUE!</v>
      </c>
      <c r="AI2124" s="77" t="str">
        <f t="shared" si="438"/>
        <v>No aplica</v>
      </c>
      <c r="AJ2124" s="77" t="e">
        <f t="shared" si="439"/>
        <v>#VALUE!</v>
      </c>
      <c r="AK2124" s="77" t="e">
        <f t="shared" si="440"/>
        <v>#VALUE!</v>
      </c>
    </row>
    <row r="2125" spans="1:37" ht="25.05" customHeight="1" x14ac:dyDescent="0.25">
      <c r="A2125" s="269" t="s">
        <v>1573</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60">
        <f>'Art. 121'!Q2031</f>
        <v>3</v>
      </c>
      <c r="AE2125" s="75" t="str">
        <f t="shared" si="434"/>
        <v>No aplica</v>
      </c>
      <c r="AF2125">
        <f t="shared" si="435"/>
        <v>1.5</v>
      </c>
      <c r="AG2125" s="63" t="str">
        <f t="shared" si="436"/>
        <v>No aplica</v>
      </c>
      <c r="AH2125" s="76" t="e">
        <f t="shared" si="437"/>
        <v>#VALUE!</v>
      </c>
      <c r="AI2125" s="77" t="str">
        <f t="shared" si="438"/>
        <v>No aplica</v>
      </c>
      <c r="AJ2125" s="77" t="e">
        <f t="shared" si="439"/>
        <v>#VALUE!</v>
      </c>
      <c r="AK2125" s="77" t="e">
        <f t="shared" si="440"/>
        <v>#VALUE!</v>
      </c>
    </row>
    <row r="2126" spans="1:37" ht="25.05" customHeight="1" x14ac:dyDescent="0.25">
      <c r="A2126" s="269" t="s">
        <v>1574</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60">
        <f>'Art. 121'!Q2032</f>
        <v>3</v>
      </c>
      <c r="AE2126" s="75" t="str">
        <f t="shared" si="434"/>
        <v>No aplica</v>
      </c>
      <c r="AF2126">
        <f t="shared" si="435"/>
        <v>1.5</v>
      </c>
      <c r="AG2126" s="63" t="str">
        <f t="shared" si="436"/>
        <v>No aplica</v>
      </c>
      <c r="AH2126" s="76" t="e">
        <f t="shared" si="437"/>
        <v>#VALUE!</v>
      </c>
      <c r="AI2126" s="77" t="str">
        <f t="shared" si="438"/>
        <v>No aplica</v>
      </c>
      <c r="AJ2126" s="77" t="e">
        <f t="shared" si="439"/>
        <v>#VALUE!</v>
      </c>
      <c r="AK2126" s="77" t="e">
        <f t="shared" si="440"/>
        <v>#VALUE!</v>
      </c>
    </row>
    <row r="2127" spans="1:37" ht="25.05" customHeight="1" x14ac:dyDescent="0.25">
      <c r="A2127" s="269" t="s">
        <v>1575</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60">
        <f>'Art. 121'!Q2033</f>
        <v>3</v>
      </c>
      <c r="AE2127" s="75" t="str">
        <f t="shared" si="434"/>
        <v>No aplica</v>
      </c>
      <c r="AF2127">
        <f t="shared" si="435"/>
        <v>1.5</v>
      </c>
      <c r="AG2127" s="63" t="str">
        <f t="shared" si="436"/>
        <v>No aplica</v>
      </c>
      <c r="AH2127" s="76" t="e">
        <f t="shared" si="437"/>
        <v>#VALUE!</v>
      </c>
      <c r="AI2127" s="77" t="str">
        <f t="shared" si="438"/>
        <v>No aplica</v>
      </c>
      <c r="AJ2127" s="77" t="e">
        <f t="shared" si="439"/>
        <v>#VALUE!</v>
      </c>
      <c r="AK2127" s="77" t="e">
        <f t="shared" si="440"/>
        <v>#VALUE!</v>
      </c>
    </row>
    <row r="2128" spans="1:37" ht="25.05" customHeight="1" x14ac:dyDescent="0.25">
      <c r="A2128" s="274" t="s">
        <v>1576</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60">
        <f>'Art. 121'!Q2034</f>
        <v>3</v>
      </c>
      <c r="AE2128" s="75" t="str">
        <f t="shared" si="434"/>
        <v>No aplica</v>
      </c>
      <c r="AF2128">
        <f t="shared" si="435"/>
        <v>1.5</v>
      </c>
      <c r="AG2128" s="63" t="str">
        <f t="shared" si="436"/>
        <v>No aplica</v>
      </c>
      <c r="AH2128" s="76" t="e">
        <f t="shared" si="437"/>
        <v>#VALUE!</v>
      </c>
      <c r="AI2128" s="77" t="str">
        <f t="shared" si="438"/>
        <v>No aplica</v>
      </c>
      <c r="AJ2128" s="77" t="e">
        <f t="shared" si="439"/>
        <v>#VALUE!</v>
      </c>
      <c r="AK2128" s="77" t="e">
        <f t="shared" si="440"/>
        <v>#VALUE!</v>
      </c>
    </row>
    <row r="2129" spans="1:37" ht="25.05" customHeight="1" x14ac:dyDescent="0.25">
      <c r="A2129" s="274" t="s">
        <v>1577</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60">
        <f>'Art. 121'!Q2035</f>
        <v>3</v>
      </c>
      <c r="AE2129" s="75" t="str">
        <f t="shared" si="434"/>
        <v>No aplica</v>
      </c>
      <c r="AF2129">
        <f t="shared" si="435"/>
        <v>1.5</v>
      </c>
      <c r="AG2129" s="63" t="str">
        <f t="shared" si="436"/>
        <v>No aplica</v>
      </c>
      <c r="AH2129" s="76" t="e">
        <f t="shared" si="437"/>
        <v>#VALUE!</v>
      </c>
      <c r="AI2129" s="77" t="str">
        <f t="shared" si="438"/>
        <v>No aplica</v>
      </c>
      <c r="AJ2129" s="77" t="e">
        <f t="shared" si="439"/>
        <v>#VALUE!</v>
      </c>
      <c r="AK2129" s="77" t="e">
        <f t="shared" si="440"/>
        <v>#VALUE!</v>
      </c>
    </row>
    <row r="2130" spans="1:37" ht="25.05" customHeight="1" x14ac:dyDescent="0.25">
      <c r="A2130" s="269" t="s">
        <v>1578</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60">
        <f>'Art. 121'!Q2036</f>
        <v>3</v>
      </c>
      <c r="AE2130" s="75" t="str">
        <f t="shared" si="434"/>
        <v>No aplica</v>
      </c>
      <c r="AF2130">
        <f t="shared" si="435"/>
        <v>1.5</v>
      </c>
      <c r="AG2130" s="63" t="str">
        <f t="shared" si="436"/>
        <v>No aplica</v>
      </c>
      <c r="AH2130" s="76" t="e">
        <f t="shared" si="437"/>
        <v>#VALUE!</v>
      </c>
      <c r="AI2130" s="77" t="str">
        <f t="shared" si="438"/>
        <v>No aplica</v>
      </c>
      <c r="AJ2130" s="77" t="e">
        <f t="shared" si="439"/>
        <v>#VALUE!</v>
      </c>
      <c r="AK2130" s="77" t="e">
        <f t="shared" si="440"/>
        <v>#VALUE!</v>
      </c>
    </row>
    <row r="2131" spans="1:37" ht="25.05" customHeight="1" x14ac:dyDescent="0.25">
      <c r="A2131" s="286" t="s">
        <v>1863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5">
        <f>SUM(AE2117:AE2130)</f>
        <v>0</v>
      </c>
      <c r="AF2131" s="50"/>
      <c r="AG2131" s="63">
        <f>SUM(AG2117:AG2130)</f>
        <v>0</v>
      </c>
      <c r="AH2131" s="78"/>
      <c r="AI2131" s="79"/>
      <c r="AJ2131" s="79"/>
      <c r="AK2131" s="79"/>
    </row>
    <row r="2132" spans="1:37" ht="25.05" customHeight="1" x14ac:dyDescent="0.25">
      <c r="A2132" s="287" t="s">
        <v>1864</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5">
        <f>AE2131/$AE$23*100</f>
        <v>0</v>
      </c>
      <c r="AF2132" s="50"/>
      <c r="AG2132" s="63"/>
      <c r="AH2132" s="78"/>
      <c r="AI2132" s="79"/>
      <c r="AJ2132" s="79"/>
      <c r="AK2132" s="79"/>
    </row>
    <row r="2133" spans="1:37" ht="25.05"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5.05" customHeight="1" x14ac:dyDescent="0.25">
      <c r="A2134" s="288" t="s">
        <v>197</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91" t="s">
        <v>188</v>
      </c>
      <c r="AE2134" s="92" t="s">
        <v>8</v>
      </c>
      <c r="AF2134" s="63" t="s">
        <v>1656</v>
      </c>
      <c r="AG2134" s="63" t="s">
        <v>1657</v>
      </c>
      <c r="AH2134" s="63" t="s">
        <v>1658</v>
      </c>
      <c r="AI2134" s="74" t="s">
        <v>1659</v>
      </c>
      <c r="AJ2134" s="63"/>
      <c r="AK2134" s="74" t="s">
        <v>1660</v>
      </c>
    </row>
    <row r="2135" spans="1:37" ht="25.05" customHeight="1" x14ac:dyDescent="0.25">
      <c r="A2135" s="269" t="s">
        <v>1108</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60">
        <f>'Art. 121'!Q2039</f>
        <v>3</v>
      </c>
      <c r="AE2135" s="75" t="str">
        <f>IF(AG2135=1,AK2135,AG2135)</f>
        <v>No aplica</v>
      </c>
      <c r="AF2135">
        <f>AD2135/2</f>
        <v>1.5</v>
      </c>
      <c r="AG2135" s="63" t="str">
        <f>IF(AND(AF2135&gt;=0,AF2135&lt;=1),1,"No aplica")</f>
        <v>No aplica</v>
      </c>
      <c r="AH2135" s="76" t="e">
        <f>AD2135/(AG2135*2)</f>
        <v>#VALUE!</v>
      </c>
      <c r="AI2135" s="77" t="str">
        <f>IF(AG2135=1,AG2135/$AG$2140,"No aplica")</f>
        <v>No aplica</v>
      </c>
      <c r="AJ2135" s="77" t="e">
        <f>AF2135*AI2135</f>
        <v>#VALUE!</v>
      </c>
      <c r="AK2135" s="77" t="e">
        <f>AJ2135*$AE$23</f>
        <v>#VALUE!</v>
      </c>
    </row>
    <row r="2136" spans="1:37" ht="25.05" customHeight="1" x14ac:dyDescent="0.25">
      <c r="A2136" s="269" t="s">
        <v>1109</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60">
        <f>'Art. 121'!Q2040</f>
        <v>3</v>
      </c>
      <c r="AE2136" s="75" t="str">
        <f>IF(AG2136=1,AK2136,AG2136)</f>
        <v>No aplica</v>
      </c>
      <c r="AF2136">
        <f>AD2136/2</f>
        <v>1.5</v>
      </c>
      <c r="AG2136" s="63" t="str">
        <f>IF(AND(AF2136&gt;=0,AF2136&lt;=1),1,"No aplica")</f>
        <v>No aplica</v>
      </c>
      <c r="AH2136" s="76" t="e">
        <f>AD2136/(AG2136*2)</f>
        <v>#VALUE!</v>
      </c>
      <c r="AI2136" s="77" t="str">
        <f>IF(AG2136=1,AG2136/$AG$2140,"No aplica")</f>
        <v>No aplica</v>
      </c>
      <c r="AJ2136" s="77" t="e">
        <f>AF2136*AI2136</f>
        <v>#VALUE!</v>
      </c>
      <c r="AK2136" s="77" t="e">
        <f>AJ2136*$AE$23</f>
        <v>#VALUE!</v>
      </c>
    </row>
    <row r="2137" spans="1:37" ht="25.05" customHeight="1" x14ac:dyDescent="0.25">
      <c r="A2137" s="269" t="s">
        <v>1110</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60">
        <f>'Art. 121'!Q2041</f>
        <v>3</v>
      </c>
      <c r="AE2137" s="75" t="str">
        <f>IF(AG2137=1,AK2137,AG2137)</f>
        <v>No aplica</v>
      </c>
      <c r="AF2137">
        <f>AD2137/2</f>
        <v>1.5</v>
      </c>
      <c r="AG2137" s="63" t="str">
        <f>IF(AND(AF2137&gt;=0,AF2137&lt;=1),1,"No aplica")</f>
        <v>No aplica</v>
      </c>
      <c r="AH2137" s="76" t="e">
        <f>AD2137/(AG2137*2)</f>
        <v>#VALUE!</v>
      </c>
      <c r="AI2137" s="77" t="str">
        <f>IF(AG2137=1,AG2137/$AG$2140,"No aplica")</f>
        <v>No aplica</v>
      </c>
      <c r="AJ2137" s="77" t="e">
        <f>AF2137*AI2137</f>
        <v>#VALUE!</v>
      </c>
      <c r="AK2137" s="77" t="e">
        <f>AJ2137*$AE$23</f>
        <v>#VALUE!</v>
      </c>
    </row>
    <row r="2138" spans="1:37" ht="25.05" customHeight="1" x14ac:dyDescent="0.25">
      <c r="A2138" s="269" t="s">
        <v>1111</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60">
        <f>'Art. 121'!Q2042</f>
        <v>3</v>
      </c>
      <c r="AE2138" s="75" t="str">
        <f>IF(AG2138=1,AK2138,AG2138)</f>
        <v>No aplica</v>
      </c>
      <c r="AF2138">
        <f>AD2138/2</f>
        <v>1.5</v>
      </c>
      <c r="AG2138" s="63" t="str">
        <f>IF(AND(AF2138&gt;=0,AF2138&lt;=1),1,"No aplica")</f>
        <v>No aplica</v>
      </c>
      <c r="AH2138" s="76" t="e">
        <f>AD2138/(AG2138*2)</f>
        <v>#VALUE!</v>
      </c>
      <c r="AI2138" s="77" t="str">
        <f>IF(AG2138=1,AG2138/$AG$2140,"No aplica")</f>
        <v>No aplica</v>
      </c>
      <c r="AJ2138" s="77" t="e">
        <f>AF2138*AI2138</f>
        <v>#VALUE!</v>
      </c>
      <c r="AK2138" s="77" t="e">
        <f>AJ2138*$AE$23</f>
        <v>#VALUE!</v>
      </c>
    </row>
    <row r="2139" spans="1:37" ht="25.05" customHeight="1" x14ac:dyDescent="0.25">
      <c r="A2139" s="269" t="s">
        <v>1579</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60">
        <f>'Art. 121'!Q2043</f>
        <v>3</v>
      </c>
      <c r="AE2139" s="75" t="str">
        <f>IF(AG2139=1,AK2139,AG2139)</f>
        <v>No aplica</v>
      </c>
      <c r="AF2139">
        <f>AD2139/2</f>
        <v>1.5</v>
      </c>
      <c r="AG2139" s="63" t="str">
        <f>IF(AND(AF2139&gt;=0,AF2139&lt;=1),1,"No aplica")</f>
        <v>No aplica</v>
      </c>
      <c r="AH2139" s="76" t="e">
        <f>AD2139/(AG2139*2)</f>
        <v>#VALUE!</v>
      </c>
      <c r="AI2139" s="77" t="str">
        <f>IF(AG2139=1,AG2139/$AG$2140,"No aplica")</f>
        <v>No aplica</v>
      </c>
      <c r="AJ2139" s="77" t="e">
        <f>AF2139*AI2139</f>
        <v>#VALUE!</v>
      </c>
      <c r="AK2139" s="77" t="e">
        <f>AJ2139*$AE$23</f>
        <v>#VALUE!</v>
      </c>
    </row>
    <row r="2140" spans="1:37" ht="25.05" customHeight="1" x14ac:dyDescent="0.25">
      <c r="A2140" s="286" t="s">
        <v>1865</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5">
        <f>SUM(AE2135:AE2139)</f>
        <v>0</v>
      </c>
      <c r="AF2140" s="50"/>
      <c r="AG2140" s="63">
        <f>SUM(AG2135:AG2139)</f>
        <v>0</v>
      </c>
      <c r="AH2140" s="78"/>
      <c r="AI2140" s="79"/>
      <c r="AJ2140" s="79"/>
      <c r="AK2140" s="79"/>
    </row>
    <row r="2141" spans="1:37" ht="25.05" customHeight="1" x14ac:dyDescent="0.25">
      <c r="A2141" s="287" t="s">
        <v>1866</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5">
        <f>AE2140/$AE$23*100</f>
        <v>0</v>
      </c>
      <c r="AF2141" s="50"/>
      <c r="AG2141" s="63"/>
      <c r="AH2141" s="78"/>
      <c r="AI2141" s="79"/>
      <c r="AJ2141" s="79"/>
      <c r="AK2141" s="79"/>
    </row>
    <row r="2142" spans="1:37" ht="25.05"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5.05"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5.05" customHeight="1" x14ac:dyDescent="0.25">
      <c r="A2144" s="289" t="s">
        <v>1580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70"/>
      <c r="AE2144" s="70"/>
    </row>
    <row r="2145" spans="1:37" ht="25.05"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5.05"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5.05" customHeight="1" x14ac:dyDescent="0.25">
      <c r="A2147" s="290" t="s">
        <v>167</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1" t="s">
        <v>188</v>
      </c>
      <c r="AE2147" s="52" t="s">
        <v>8</v>
      </c>
      <c r="AF2147" s="63" t="s">
        <v>1656</v>
      </c>
      <c r="AG2147" s="63" t="s">
        <v>1657</v>
      </c>
      <c r="AH2147" s="63" t="s">
        <v>1658</v>
      </c>
      <c r="AI2147" s="74" t="s">
        <v>1659</v>
      </c>
      <c r="AJ2147" s="63"/>
      <c r="AK2147" s="74" t="s">
        <v>1660</v>
      </c>
    </row>
    <row r="2148" spans="1:37" ht="25.05" customHeight="1" x14ac:dyDescent="0.25">
      <c r="A2148" s="269" t="s">
        <v>1015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60">
        <f>'Art. 121'!Q2052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5.05" customHeight="1" x14ac:dyDescent="0.25">
      <c r="A2149" s="269" t="s">
        <v>1016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60">
        <f>'Art. 121'!Q2053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5.05" customHeight="1" x14ac:dyDescent="0.25">
      <c r="A2150" s="269" t="s">
        <v>1581</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60">
        <f>'Art. 121'!Q2054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5.05" customHeight="1" x14ac:dyDescent="0.25">
      <c r="A2151" s="269" t="s">
        <v>1582</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60">
        <f>'Art. 121'!Q2055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5.05" customHeight="1" x14ac:dyDescent="0.25">
      <c r="A2152" s="274" t="s">
        <v>1583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60">
        <f>'Art. 121'!Q2056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5.05" customHeight="1" x14ac:dyDescent="0.25">
      <c r="A2153" s="274" t="s">
        <v>1584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60">
        <f>'Art. 121'!Q2057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5.05" customHeight="1" x14ac:dyDescent="0.25">
      <c r="A2154" s="269" t="s">
        <v>1585</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60">
        <f>'Art. 121'!Q2058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5.05" customHeight="1" x14ac:dyDescent="0.25">
      <c r="A2155" s="269" t="s">
        <v>1586</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60">
        <f>'Art. 121'!Q2059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5.05" customHeight="1" x14ac:dyDescent="0.25">
      <c r="A2156" s="269" t="s">
        <v>1587</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60">
        <f>'Art. 121'!Q2060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5.05" customHeight="1" x14ac:dyDescent="0.25">
      <c r="A2157" s="269" t="s">
        <v>1588</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60">
        <f>'Art. 121'!Q2061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5.05" customHeight="1" x14ac:dyDescent="0.25">
      <c r="A2158" s="269" t="s">
        <v>1589</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60">
        <f>'Art. 121'!Q2062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5.05" customHeight="1" x14ac:dyDescent="0.25">
      <c r="A2159" s="274" t="s">
        <v>1590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60">
        <f>'Art. 121'!Q2063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5.05" customHeight="1" x14ac:dyDescent="0.25">
      <c r="A2160" s="274" t="s">
        <v>1591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60">
        <f>'Art. 121'!Q2064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5.05" customHeight="1" x14ac:dyDescent="0.25">
      <c r="A2161" s="269" t="s">
        <v>1592</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60">
        <f>'Art. 121'!Q2065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5.05" customHeight="1" x14ac:dyDescent="0.25">
      <c r="A2162" s="269" t="s">
        <v>1593</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60">
        <f>'Art. 121'!Q2066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5.05" customHeight="1" x14ac:dyDescent="0.25">
      <c r="A2163" s="269" t="s">
        <v>1594</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60">
        <f>'Art. 121'!Q2067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5.05" customHeight="1" x14ac:dyDescent="0.25">
      <c r="A2164" s="286" t="s">
        <v>1867</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5">
        <f>SUM(AE2148:AE2163)</f>
        <v>0</v>
      </c>
      <c r="AF2164" s="50"/>
      <c r="AG2164" s="63">
        <f>SUM(AG2148:AG2163)</f>
        <v>0</v>
      </c>
      <c r="AH2164" s="78"/>
      <c r="AI2164" s="79"/>
      <c r="AJ2164" s="79"/>
      <c r="AK2164" s="79"/>
    </row>
    <row r="2165" spans="1:37" ht="25.05" customHeight="1" x14ac:dyDescent="0.25">
      <c r="A2165" s="287" t="s">
        <v>1868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5">
        <f>AE2164/$AE$23*100</f>
        <v>0</v>
      </c>
      <c r="AF2165" s="50"/>
      <c r="AG2165" s="63"/>
      <c r="AH2165" s="78"/>
      <c r="AI2165" s="79"/>
      <c r="AJ2165" s="79"/>
      <c r="AK2165" s="79"/>
    </row>
    <row r="2166" spans="1:37" ht="25.05"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5.05" customHeight="1" x14ac:dyDescent="0.25">
      <c r="A2167" s="288" t="s">
        <v>197</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91" t="s">
        <v>188</v>
      </c>
      <c r="AE2167" s="92" t="s">
        <v>8</v>
      </c>
      <c r="AF2167" s="63" t="s">
        <v>1656</v>
      </c>
      <c r="AG2167" s="63" t="s">
        <v>1657</v>
      </c>
      <c r="AH2167" s="63" t="s">
        <v>1658</v>
      </c>
      <c r="AI2167" s="74" t="s">
        <v>1659</v>
      </c>
      <c r="AJ2167" s="63"/>
      <c r="AK2167" s="74" t="s">
        <v>1660</v>
      </c>
    </row>
    <row r="2168" spans="1:37" ht="25.05" customHeight="1" x14ac:dyDescent="0.25">
      <c r="A2168" s="269" t="s">
        <v>1434</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60">
        <f>'Art. 121'!Q2070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5.05" customHeight="1" x14ac:dyDescent="0.25">
      <c r="A2169" s="269" t="s">
        <v>1435</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60">
        <f>'Art. 121'!Q2071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5.05" customHeight="1" x14ac:dyDescent="0.25">
      <c r="A2170" s="269" t="s">
        <v>1436</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60">
        <f>'Art. 121'!Q2072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5.05" customHeight="1" x14ac:dyDescent="0.25">
      <c r="A2171" s="269" t="s">
        <v>1437</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60">
        <f>'Art. 121'!Q2073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5.05" customHeight="1" x14ac:dyDescent="0.25">
      <c r="A2172" s="269" t="s">
        <v>1595</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60">
        <f>'Art. 121'!Q2074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5.05" customHeight="1" x14ac:dyDescent="0.25">
      <c r="A2173" s="287" t="s">
        <v>1869</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5">
        <f>SUM(AE2168:AE2172)</f>
        <v>0</v>
      </c>
      <c r="AF2173" s="50"/>
      <c r="AG2173" s="63">
        <f>SUM(AG2168:AG2172)</f>
        <v>0</v>
      </c>
      <c r="AH2173" s="78"/>
      <c r="AI2173" s="79"/>
      <c r="AJ2173" s="79"/>
      <c r="AK2173" s="79"/>
    </row>
    <row r="2174" spans="1:37" ht="25.05" customHeight="1" x14ac:dyDescent="0.25">
      <c r="A2174" s="287" t="s">
        <v>1870</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1871</v>
      </c>
      <c r="AE2176" s="94">
        <f>AG2176+AH2176</f>
        <v>6.3829787234042552</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6.3829787234042552</v>
      </c>
      <c r="AH2176" s="81">
        <f>SUM(AI2176:AJ2176)</f>
        <v>0</v>
      </c>
      <c r="AI2176" s="81">
        <f>IF(I11=1,AE215,0)</f>
        <v>0</v>
      </c>
      <c r="AJ2176" s="81">
        <f>IF(N15=1,AE1622,0)</f>
        <v>0</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1872</v>
      </c>
      <c r="AE2178" s="94">
        <f>AG2178+AH2178</f>
        <v>6.3829787234042552</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6.3829787234042552</v>
      </c>
      <c r="AH2178" s="81">
        <f>SUM(AI2178:AJ2178)</f>
        <v>0</v>
      </c>
      <c r="AI2178" s="81">
        <f>IF(I11=1,AE224,0)</f>
        <v>0</v>
      </c>
      <c r="AJ2178" s="81">
        <f>IF(N15=1,AE1631,0)</f>
        <v>0</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1873</v>
      </c>
      <c r="AE2180" s="94">
        <f>(AE2176*0.8)+(AE2178*0.2)</f>
        <v>6.3829787234042552</v>
      </c>
      <c r="AF2180" s="27"/>
      <c r="AG2180" s="99"/>
      <c r="AH2180" s="27"/>
      <c r="AI2180" s="27"/>
      <c r="AJ2180" s="27"/>
      <c r="AK2180" s="27"/>
    </row>
  </sheetData>
  <sheetProtection algorithmName="SHA-512" hashValue="WPehMfNyoR+/u82/w8SG9P23Ep7rOkqYFzjynMonGKCpafHsqH0sCxIEEsi89z60OIDjiHHDhwYl+rI7qW6faQ==" saltValue="Yi5PoTi3gJO3kFb/XKrwe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36" t="s">
        <v>1596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7"/>
      <c r="AF2" s="20"/>
      <c r="AG2" s="20"/>
      <c r="AH2" s="20"/>
      <c r="AI2" s="20"/>
      <c r="AJ2" s="20"/>
      <c r="AK2" s="20"/>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7"/>
      <c r="AF3" s="20"/>
      <c r="AG3" s="20"/>
      <c r="AH3" s="20"/>
      <c r="AI3" s="20"/>
      <c r="AJ3" s="20"/>
      <c r="AK3" s="20"/>
    </row>
    <row r="4" spans="1:38" ht="15" customHeight="1" x14ac:dyDescent="0.25"/>
    <row r="5" spans="1:38" ht="15" customHeight="1" x14ac:dyDescent="0.25">
      <c r="B5" s="292" t="str">
        <f>IGOT!C5</f>
        <v>MORENA.</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20" t="s">
        <v>1597</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1598</v>
      </c>
      <c r="B10" s="294"/>
      <c r="C10" s="231" t="s">
        <v>1599</v>
      </c>
      <c r="D10" s="231" t="s">
        <v>1600</v>
      </c>
      <c r="E10" s="231" t="s">
        <v>1601</v>
      </c>
      <c r="F10" s="231" t="s">
        <v>1602</v>
      </c>
      <c r="G10" s="231" t="s">
        <v>1603</v>
      </c>
      <c r="H10" s="231" t="s">
        <v>1604</v>
      </c>
      <c r="I10" s="232" t="s">
        <v>1605</v>
      </c>
      <c r="J10" s="231" t="s">
        <v>1606</v>
      </c>
      <c r="K10" s="231" t="s">
        <v>1607</v>
      </c>
      <c r="L10" s="231" t="s">
        <v>1608</v>
      </c>
      <c r="M10" s="231" t="s">
        <v>1609</v>
      </c>
      <c r="N10" s="231" t="s">
        <v>1610</v>
      </c>
      <c r="O10" s="231" t="s">
        <v>1611</v>
      </c>
      <c r="P10" s="231" t="s">
        <v>1612</v>
      </c>
      <c r="Q10" s="231" t="s">
        <v>1613</v>
      </c>
      <c r="R10" s="231" t="s">
        <v>1614</v>
      </c>
      <c r="S10" s="231" t="s">
        <v>1615</v>
      </c>
      <c r="T10" s="231" t="s">
        <v>1616</v>
      </c>
      <c r="U10" s="231" t="s">
        <v>1617</v>
      </c>
      <c r="V10" s="231" t="s">
        <v>1618</v>
      </c>
      <c r="W10" s="231" t="s">
        <v>1619</v>
      </c>
      <c r="X10" s="231" t="s">
        <v>1620</v>
      </c>
      <c r="Y10" s="231" t="s">
        <v>1621</v>
      </c>
      <c r="Z10" s="231" t="s">
        <v>1622</v>
      </c>
      <c r="AA10" s="231" t="s">
        <v>1623</v>
      </c>
      <c r="AB10" s="231" t="s">
        <v>1624</v>
      </c>
      <c r="AC10" s="231" t="s">
        <v>1625</v>
      </c>
    </row>
    <row r="11" spans="1:38" ht="15" customHeight="1" x14ac:dyDescent="0.25">
      <c r="A11" s="294" t="s">
        <v>1626</v>
      </c>
      <c r="B11" s="295"/>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121'!AB187="X",1,0)</f>
        <v>0</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1</v>
      </c>
      <c r="AA11" s="233">
        <f>IF(AND($AG916&gt;=0,$AG916&lt;=1),1,0)</f>
        <v>1</v>
      </c>
      <c r="AB11" s="233">
        <f>IF(AND($AG994&gt;=0,$AG994&lt;=1),1,0)</f>
        <v>1</v>
      </c>
      <c r="AC11" s="233">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1598</v>
      </c>
      <c r="B14" s="294"/>
      <c r="C14" s="231" t="s">
        <v>1627</v>
      </c>
      <c r="D14" s="231" t="s">
        <v>1628</v>
      </c>
      <c r="E14" s="231" t="s">
        <v>1629</v>
      </c>
      <c r="F14" s="231" t="s">
        <v>1630</v>
      </c>
      <c r="G14" s="231" t="s">
        <v>1631</v>
      </c>
      <c r="H14" s="231" t="s">
        <v>1632</v>
      </c>
      <c r="I14" s="231" t="s">
        <v>1633</v>
      </c>
      <c r="J14" s="231" t="s">
        <v>1634</v>
      </c>
      <c r="K14" s="231" t="s">
        <v>1635</v>
      </c>
      <c r="L14" s="231" t="s">
        <v>1636</v>
      </c>
      <c r="M14" s="231" t="s">
        <v>1637</v>
      </c>
      <c r="N14" s="232" t="s">
        <v>1638</v>
      </c>
      <c r="O14" s="231" t="s">
        <v>1639</v>
      </c>
      <c r="P14" s="231" t="s">
        <v>1640</v>
      </c>
      <c r="Q14" s="231" t="s">
        <v>1641</v>
      </c>
      <c r="R14" s="231" t="s">
        <v>1642</v>
      </c>
      <c r="S14" s="231" t="s">
        <v>1643</v>
      </c>
      <c r="T14" s="231" t="s">
        <v>1644</v>
      </c>
      <c r="U14" s="231" t="s">
        <v>1645</v>
      </c>
      <c r="V14" s="231" t="s">
        <v>1646</v>
      </c>
      <c r="W14" s="231" t="s">
        <v>1647</v>
      </c>
      <c r="X14" s="231" t="s">
        <v>1648</v>
      </c>
      <c r="Y14" s="231" t="s">
        <v>1649</v>
      </c>
      <c r="Z14" s="231" t="s">
        <v>1650</v>
      </c>
      <c r="AA14" s="231" t="s">
        <v>1651</v>
      </c>
      <c r="AB14" s="231" t="s">
        <v>1652</v>
      </c>
      <c r="AC14" s="231" t="s">
        <v>1653</v>
      </c>
    </row>
    <row r="15" spans="1:38" ht="15" customHeight="1" x14ac:dyDescent="0.25">
      <c r="A15" s="294" t="s">
        <v>1626</v>
      </c>
      <c r="B15" s="295"/>
      <c r="C15" s="233">
        <f>IF(AND($AG1068&gt;=0,$AG1068&lt;=1),1,0)</f>
        <v>0</v>
      </c>
      <c r="D15" s="233">
        <f>IF(AND($AG1106&gt;=0,$AG1106&lt;=1),1,0)</f>
        <v>1</v>
      </c>
      <c r="E15" s="233">
        <f>IF(AND($AG1143&gt;=0,$AG1143&lt;=1),1,0)</f>
        <v>0</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4">
        <f>IF('Art. 121'!AB1542="X",1,0)</f>
        <v>1</v>
      </c>
      <c r="O15" s="233">
        <f>IF(AND($AG1639&gt;=0,$AG1639&lt;=1),1,0)</f>
        <v>1</v>
      </c>
      <c r="P15" s="233">
        <f>IF(AND($AG1682&gt;=0,$AG1682&lt;=1),1,0)</f>
        <v>1</v>
      </c>
      <c r="Q15" s="233">
        <f>IF(AND($AG1748&gt;=0,$AG1748&lt;=1),1,0)</f>
        <v>0</v>
      </c>
      <c r="R15" s="233">
        <f>IF(AND($AG1773&gt;=0,$AG1773&lt;=1),1,0)</f>
        <v>1</v>
      </c>
      <c r="S15" s="233">
        <f>IF(AND($AG1829&gt;=0,$AG1829&lt;=1),1,0)</f>
        <v>1</v>
      </c>
      <c r="T15" s="233">
        <f>IF(AND($AG1857&gt;=0,$AG1857&lt;=1),1,0)</f>
        <v>1</v>
      </c>
      <c r="U15" s="233">
        <f>IF(AND($AG1890&gt;=0,$AG1890&lt;=1),1,0)</f>
        <v>1</v>
      </c>
      <c r="V15" s="233">
        <f>IF(AND($AG1918&gt;=0,$AG1918&lt;=1),1,0)</f>
        <v>1</v>
      </c>
      <c r="W15" s="233">
        <f>IF(AND($AG1952&gt;=0,$AG1952&lt;=1),1,0)</f>
        <v>1</v>
      </c>
      <c r="X15" s="233">
        <f>IF(AND($AG1992&gt;=0,$AG1992&lt;=1),1,0)</f>
        <v>1</v>
      </c>
      <c r="Y15" s="233">
        <f>IF(AND($AG2016&gt;=0,$AG2016&lt;=1),1,0)</f>
        <v>1</v>
      </c>
      <c r="Z15" s="233">
        <f>IF(AND($AG2049&gt;=0,$AG2049&lt;=1),1,0)</f>
        <v>0</v>
      </c>
      <c r="AA15" s="233">
        <f>IF(AND($AG2085&gt;=0,$AG2085&lt;=1),1,0)</f>
        <v>1</v>
      </c>
      <c r="AB15" s="233">
        <f>IF(AND($AG2117&gt;=0,$AG2117&lt;=1),1,0)</f>
        <v>0</v>
      </c>
      <c r="AC15" s="233">
        <f>IF(AND($AG2148&gt;=0,$AG2148&lt;=1),1,0)</f>
        <v>0</v>
      </c>
    </row>
    <row r="16" spans="1:38" ht="15" customHeight="1" x14ac:dyDescent="0.25"/>
    <row r="17" spans="1:37" ht="15" customHeight="1" x14ac:dyDescent="0.25">
      <c r="W17" s="296" t="s">
        <v>1654</v>
      </c>
      <c r="X17" s="296"/>
      <c r="Y17" s="296"/>
      <c r="Z17" s="296"/>
      <c r="AA17" s="296"/>
      <c r="AB17" s="296"/>
      <c r="AC17" s="68">
        <f>SUM(C11:AC11,C15:AC15)</f>
        <v>47</v>
      </c>
    </row>
    <row r="18" spans="1:37" ht="15" customHeight="1" x14ac:dyDescent="0.25"/>
    <row r="19" spans="1:37" ht="30" customHeight="1" x14ac:dyDescent="0.25">
      <c r="A19" s="297" t="s">
        <v>1655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2.1276595744680851</v>
      </c>
    </row>
    <row r="24" spans="1:37" ht="25.05"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2" t="s">
        <v>188</v>
      </c>
      <c r="AE24" s="73" t="s">
        <v>8</v>
      </c>
      <c r="AF24" s="63" t="s">
        <v>1656</v>
      </c>
      <c r="AG24" s="63" t="s">
        <v>1657</v>
      </c>
      <c r="AH24" s="63" t="s">
        <v>1658</v>
      </c>
      <c r="AI24" s="74" t="s">
        <v>1659</v>
      </c>
      <c r="AJ24" s="63"/>
      <c r="AK24" s="74" t="s">
        <v>1660</v>
      </c>
    </row>
    <row r="25" spans="1:37" ht="25.05" customHeight="1" x14ac:dyDescent="0.25">
      <c r="A25" s="269" t="s">
        <v>190</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60">
        <f>'Art. 121'!AF35</f>
        <v>2</v>
      </c>
      <c r="AE25" s="75">
        <f t="shared" ref="AE25:AE31" si="0">IF(AG25=1,AK25,AG25)</f>
        <v>0.303951367781155</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0.303951367781155</v>
      </c>
    </row>
    <row r="26" spans="1:37" ht="25.05" customHeight="1" x14ac:dyDescent="0.25">
      <c r="A26" s="269" t="s">
        <v>191</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60">
        <f>'Art. 121'!AF36</f>
        <v>2</v>
      </c>
      <c r="AE26" s="75">
        <f t="shared" si="0"/>
        <v>0.303951367781155</v>
      </c>
      <c r="AF26">
        <f t="shared" si="1"/>
        <v>1</v>
      </c>
      <c r="AG26" s="63">
        <f t="shared" si="2"/>
        <v>1</v>
      </c>
      <c r="AH26" s="76">
        <f t="shared" si="3"/>
        <v>1</v>
      </c>
      <c r="AI26" s="77">
        <f t="shared" si="4"/>
        <v>0.14285714285714285</v>
      </c>
      <c r="AJ26" s="77">
        <f t="shared" si="5"/>
        <v>0.14285714285714285</v>
      </c>
      <c r="AK26" s="77">
        <f t="shared" si="6"/>
        <v>0.303951367781155</v>
      </c>
    </row>
    <row r="27" spans="1:37" ht="25.05" customHeight="1" x14ac:dyDescent="0.25">
      <c r="A27" s="269" t="s">
        <v>192</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60">
        <f>'Art. 121'!AF37</f>
        <v>2</v>
      </c>
      <c r="AE27" s="75">
        <f t="shared" si="0"/>
        <v>0.303951367781155</v>
      </c>
      <c r="AF27">
        <f t="shared" si="1"/>
        <v>1</v>
      </c>
      <c r="AG27" s="63">
        <f t="shared" si="2"/>
        <v>1</v>
      </c>
      <c r="AH27" s="76">
        <f t="shared" si="3"/>
        <v>1</v>
      </c>
      <c r="AI27" s="77">
        <f t="shared" si="4"/>
        <v>0.14285714285714285</v>
      </c>
      <c r="AJ27" s="77">
        <f t="shared" si="5"/>
        <v>0.14285714285714285</v>
      </c>
      <c r="AK27" s="77">
        <f t="shared" si="6"/>
        <v>0.303951367781155</v>
      </c>
    </row>
    <row r="28" spans="1:37" ht="25.05" customHeight="1" x14ac:dyDescent="0.25">
      <c r="A28" s="269" t="s">
        <v>193</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60">
        <f>'Art. 121'!AF38</f>
        <v>2</v>
      </c>
      <c r="AE28" s="75">
        <f t="shared" si="0"/>
        <v>0.303951367781155</v>
      </c>
      <c r="AF28">
        <f t="shared" si="1"/>
        <v>1</v>
      </c>
      <c r="AG28" s="63">
        <f t="shared" si="2"/>
        <v>1</v>
      </c>
      <c r="AH28" s="76">
        <f t="shared" si="3"/>
        <v>1</v>
      </c>
      <c r="AI28" s="77">
        <f t="shared" si="4"/>
        <v>0.14285714285714285</v>
      </c>
      <c r="AJ28" s="77">
        <f t="shared" si="5"/>
        <v>0.14285714285714285</v>
      </c>
      <c r="AK28" s="77">
        <f t="shared" si="6"/>
        <v>0.303951367781155</v>
      </c>
    </row>
    <row r="29" spans="1:37" ht="25.05" customHeight="1" x14ac:dyDescent="0.25">
      <c r="A29" s="269" t="s">
        <v>194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60">
        <f>'Art. 121'!AF39</f>
        <v>2</v>
      </c>
      <c r="AE29" s="75">
        <f t="shared" si="0"/>
        <v>0.303951367781155</v>
      </c>
      <c r="AF29">
        <f t="shared" si="1"/>
        <v>1</v>
      </c>
      <c r="AG29" s="63">
        <f t="shared" si="2"/>
        <v>1</v>
      </c>
      <c r="AH29" s="76">
        <f t="shared" si="3"/>
        <v>1</v>
      </c>
      <c r="AI29" s="77">
        <f t="shared" si="4"/>
        <v>0.14285714285714285</v>
      </c>
      <c r="AJ29" s="77">
        <f t="shared" si="5"/>
        <v>0.14285714285714285</v>
      </c>
      <c r="AK29" s="77">
        <f t="shared" si="6"/>
        <v>0.303951367781155</v>
      </c>
    </row>
    <row r="30" spans="1:37" ht="25.05" customHeight="1" x14ac:dyDescent="0.25">
      <c r="A30" s="269" t="s">
        <v>195</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60">
        <f>'Art. 121'!AF40</f>
        <v>2</v>
      </c>
      <c r="AE30" s="75">
        <f t="shared" si="0"/>
        <v>0.303951367781155</v>
      </c>
      <c r="AF30">
        <f t="shared" si="1"/>
        <v>1</v>
      </c>
      <c r="AG30" s="63">
        <f t="shared" si="2"/>
        <v>1</v>
      </c>
      <c r="AH30" s="76">
        <f t="shared" si="3"/>
        <v>1</v>
      </c>
      <c r="AI30" s="77">
        <f t="shared" si="4"/>
        <v>0.14285714285714285</v>
      </c>
      <c r="AJ30" s="77">
        <f t="shared" si="5"/>
        <v>0.14285714285714285</v>
      </c>
      <c r="AK30" s="77">
        <f t="shared" si="6"/>
        <v>0.303951367781155</v>
      </c>
    </row>
    <row r="31" spans="1:37" ht="25.05" customHeight="1" x14ac:dyDescent="0.25">
      <c r="A31" s="269" t="s">
        <v>196</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60">
        <f>'Art. 121'!AF41</f>
        <v>2</v>
      </c>
      <c r="AE31" s="75">
        <f t="shared" si="0"/>
        <v>0.303951367781155</v>
      </c>
      <c r="AF31">
        <f t="shared" si="1"/>
        <v>1</v>
      </c>
      <c r="AG31" s="63">
        <f t="shared" si="2"/>
        <v>1</v>
      </c>
      <c r="AH31" s="76">
        <f t="shared" si="3"/>
        <v>1</v>
      </c>
      <c r="AI31" s="77">
        <f t="shared" si="4"/>
        <v>0.14285714285714285</v>
      </c>
      <c r="AJ31" s="77">
        <f t="shared" si="5"/>
        <v>0.14285714285714285</v>
      </c>
      <c r="AK31" s="77">
        <f t="shared" si="6"/>
        <v>0.303951367781155</v>
      </c>
    </row>
    <row r="32" spans="1:37" ht="25.05" customHeight="1" x14ac:dyDescent="0.25">
      <c r="A32" s="286" t="s">
        <v>1661</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5">
        <f>SUM(AE25:AE31)</f>
        <v>2.1276595744680851</v>
      </c>
      <c r="AF32" s="50"/>
      <c r="AG32" s="63">
        <f>SUM(AG25:AG31)</f>
        <v>7</v>
      </c>
      <c r="AH32" s="78"/>
      <c r="AI32" s="79"/>
      <c r="AJ32" s="79"/>
      <c r="AK32" s="79"/>
    </row>
    <row r="33" spans="1:37" ht="25.05" customHeight="1" x14ac:dyDescent="0.25">
      <c r="A33" s="287" t="s">
        <v>1662</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5">
        <f>AE32/$AE$23*100</f>
        <v>100</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288" t="s">
        <v>197</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82" t="s">
        <v>188</v>
      </c>
      <c r="AE35" s="82" t="s">
        <v>8</v>
      </c>
      <c r="AF35" s="63" t="s">
        <v>1656</v>
      </c>
      <c r="AG35" s="63" t="s">
        <v>1657</v>
      </c>
      <c r="AH35" s="63" t="s">
        <v>1658</v>
      </c>
      <c r="AI35" s="74" t="s">
        <v>1659</v>
      </c>
      <c r="AJ35" s="63"/>
      <c r="AK35" s="74" t="s">
        <v>1660</v>
      </c>
    </row>
    <row r="36" spans="1:37" ht="25.05" customHeight="1" x14ac:dyDescent="0.25">
      <c r="A36" s="269" t="s">
        <v>198</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60">
        <f>'Art. 121'!AF44</f>
        <v>2</v>
      </c>
      <c r="AE36" s="75">
        <f>IF(AG36=1,AK36,AG36)</f>
        <v>0.42553191489361702</v>
      </c>
      <c r="AF36">
        <f>AD36/2</f>
        <v>1</v>
      </c>
      <c r="AG36" s="63">
        <f>IF(AND(AF36&gt;=0,AF36&lt;=1),1,"No aplica")</f>
        <v>1</v>
      </c>
      <c r="AH36" s="76">
        <f>AD36/(AG36*2)</f>
        <v>1</v>
      </c>
      <c r="AI36" s="77">
        <f>IF(AG36=1,AG36/$AG$41,"No aplica")</f>
        <v>0.2</v>
      </c>
      <c r="AJ36" s="77">
        <f>AF36*AI36</f>
        <v>0.2</v>
      </c>
      <c r="AK36" s="77">
        <f>AJ36*$AE$23</f>
        <v>0.42553191489361702</v>
      </c>
    </row>
    <row r="37" spans="1:37" ht="25.05" customHeight="1" x14ac:dyDescent="0.25">
      <c r="A37" s="269" t="s">
        <v>199</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60">
        <f>'Art. 121'!AF45</f>
        <v>2</v>
      </c>
      <c r="AE37" s="75">
        <f>IF(AG37=1,AK37,AG37)</f>
        <v>0.42553191489361702</v>
      </c>
      <c r="AF37">
        <f>AD37/2</f>
        <v>1</v>
      </c>
      <c r="AG37" s="63">
        <f>IF(AND(AF37&gt;=0,AF37&lt;=1),1,"No aplica")</f>
        <v>1</v>
      </c>
      <c r="AH37" s="76">
        <f>AD37/(AG37*2)</f>
        <v>1</v>
      </c>
      <c r="AI37" s="77">
        <f>IF(AG37=1,AG37/$AG$41,"No aplica")</f>
        <v>0.2</v>
      </c>
      <c r="AJ37" s="77">
        <f>AF37*AI37</f>
        <v>0.2</v>
      </c>
      <c r="AK37" s="77">
        <f>AJ37*$AE$23</f>
        <v>0.42553191489361702</v>
      </c>
    </row>
    <row r="38" spans="1:37" ht="25.05" customHeight="1" x14ac:dyDescent="0.25">
      <c r="A38" s="269" t="s">
        <v>200</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60">
        <f>'Art. 121'!AF46</f>
        <v>2</v>
      </c>
      <c r="AE38" s="75">
        <f>IF(AG38=1,AK38,AG38)</f>
        <v>0.42553191489361702</v>
      </c>
      <c r="AF38">
        <f>AD38/2</f>
        <v>1</v>
      </c>
      <c r="AG38" s="63">
        <f>IF(AND(AF38&gt;=0,AF38&lt;=1),1,"No aplica")</f>
        <v>1</v>
      </c>
      <c r="AH38" s="76">
        <f>AD38/(AG38*2)</f>
        <v>1</v>
      </c>
      <c r="AI38" s="77">
        <f>IF(AG38=1,AG38/$AG$41,"No aplica")</f>
        <v>0.2</v>
      </c>
      <c r="AJ38" s="77">
        <f>AF38*AI38</f>
        <v>0.2</v>
      </c>
      <c r="AK38" s="77">
        <f>AJ38*$AE$23</f>
        <v>0.42553191489361702</v>
      </c>
    </row>
    <row r="39" spans="1:37" ht="25.05" customHeight="1" x14ac:dyDescent="0.25">
      <c r="A39" s="269" t="s">
        <v>201</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60">
        <f>'Art. 121'!AF47</f>
        <v>2</v>
      </c>
      <c r="AE39" s="75">
        <f>IF(AG39=1,AK39,AG39)</f>
        <v>0.42553191489361702</v>
      </c>
      <c r="AF39">
        <f>AD39/2</f>
        <v>1</v>
      </c>
      <c r="AG39" s="63">
        <f>IF(AND(AF39&gt;=0,AF39&lt;=1),1,"No aplica")</f>
        <v>1</v>
      </c>
      <c r="AH39" s="76">
        <f>AD39/(AG39*2)</f>
        <v>1</v>
      </c>
      <c r="AI39" s="77">
        <f>IF(AG39=1,AG39/$AG$41,"No aplica")</f>
        <v>0.2</v>
      </c>
      <c r="AJ39" s="77">
        <f>AF39*AI39</f>
        <v>0.2</v>
      </c>
      <c r="AK39" s="77">
        <f>AJ39*$AE$23</f>
        <v>0.42553191489361702</v>
      </c>
    </row>
    <row r="40" spans="1:37" ht="25.05" customHeight="1" x14ac:dyDescent="0.25">
      <c r="A40" s="269" t="s">
        <v>202</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60">
        <f>'Art. 121'!AF48</f>
        <v>2</v>
      </c>
      <c r="AE40" s="75">
        <f>IF(AG40=1,AK40,AG40)</f>
        <v>0.42553191489361702</v>
      </c>
      <c r="AF40">
        <f>AD40/2</f>
        <v>1</v>
      </c>
      <c r="AG40" s="63">
        <f>IF(AND(AF40&gt;=0,AF40&lt;=1),1,"No aplica")</f>
        <v>1</v>
      </c>
      <c r="AH40" s="76">
        <f>AD40/(AG40*2)</f>
        <v>1</v>
      </c>
      <c r="AI40" s="77">
        <f>IF(AG40=1,AG40/$AG$41,"No aplica")</f>
        <v>0.2</v>
      </c>
      <c r="AJ40" s="77">
        <f>AF40*AI40</f>
        <v>0.2</v>
      </c>
      <c r="AK40" s="77">
        <f>AJ40*$AE$23</f>
        <v>0.42553191489361702</v>
      </c>
    </row>
    <row r="41" spans="1:37" ht="25.05" customHeight="1" x14ac:dyDescent="0.25">
      <c r="A41" s="286" t="s">
        <v>1663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5">
        <f>SUM(AE36:AE40)</f>
        <v>2.1276595744680851</v>
      </c>
      <c r="AF41" s="50"/>
      <c r="AG41" s="63">
        <f>SUM(AG36:AG40)</f>
        <v>5</v>
      </c>
      <c r="AH41" s="78"/>
      <c r="AI41" s="79"/>
      <c r="AJ41" s="79"/>
      <c r="AK41" s="79"/>
    </row>
    <row r="42" spans="1:37" ht="25.05" customHeight="1" x14ac:dyDescent="0.25">
      <c r="A42" s="287" t="s">
        <v>1664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5">
        <f>AE41/$AE$23*100</f>
        <v>100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289" t="s">
        <v>1665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90" t="s">
        <v>167</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72" t="s">
        <v>188</v>
      </c>
      <c r="AE48" s="73" t="s">
        <v>8</v>
      </c>
      <c r="AF48" s="63" t="s">
        <v>1656</v>
      </c>
      <c r="AG48" s="63" t="s">
        <v>1657</v>
      </c>
      <c r="AH48" s="63" t="s">
        <v>1658</v>
      </c>
      <c r="AI48" s="74" t="s">
        <v>1659</v>
      </c>
      <c r="AJ48" s="63"/>
      <c r="AK48" s="74" t="s">
        <v>1660</v>
      </c>
    </row>
    <row r="49" spans="1:37" ht="25.05" customHeight="1" x14ac:dyDescent="0.25">
      <c r="A49" s="269" t="s">
        <v>190</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60">
        <f>'Art. 121'!AF57</f>
        <v>2</v>
      </c>
      <c r="AE49" s="75">
        <f t="shared" ref="AE49:AE62" si="7">IF(AG49=1,AK49,AG49)</f>
        <v>0.1519756838905775</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0.1519756838905775</v>
      </c>
    </row>
    <row r="50" spans="1:37" ht="25.05" customHeight="1" x14ac:dyDescent="0.25">
      <c r="A50" s="269" t="s">
        <v>191</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60">
        <f>'Art. 121'!AF58</f>
        <v>2</v>
      </c>
      <c r="AE50" s="75">
        <f t="shared" si="7"/>
        <v>0.1519756838905775</v>
      </c>
      <c r="AF50">
        <f t="shared" si="8"/>
        <v>1</v>
      </c>
      <c r="AG50" s="63">
        <f t="shared" si="9"/>
        <v>1</v>
      </c>
      <c r="AH50" s="76">
        <f t="shared" si="10"/>
        <v>1</v>
      </c>
      <c r="AI50" s="77">
        <f t="shared" si="11"/>
        <v>7.1428571428571425E-2</v>
      </c>
      <c r="AJ50" s="77">
        <f t="shared" si="12"/>
        <v>7.1428571428571425E-2</v>
      </c>
      <c r="AK50" s="77">
        <f t="shared" si="13"/>
        <v>0.1519756838905775</v>
      </c>
    </row>
    <row r="51" spans="1:37" ht="25.05" customHeight="1" x14ac:dyDescent="0.25">
      <c r="A51" s="269" t="s">
        <v>204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60">
        <f>'Art. 121'!AF59</f>
        <v>2</v>
      </c>
      <c r="AE51" s="75">
        <f t="shared" si="7"/>
        <v>0.1519756838905775</v>
      </c>
      <c r="AF51">
        <f t="shared" si="8"/>
        <v>1</v>
      </c>
      <c r="AG51" s="63">
        <f t="shared" si="9"/>
        <v>1</v>
      </c>
      <c r="AH51" s="76">
        <f t="shared" si="10"/>
        <v>1</v>
      </c>
      <c r="AI51" s="77">
        <f t="shared" si="11"/>
        <v>7.1428571428571425E-2</v>
      </c>
      <c r="AJ51" s="77">
        <f t="shared" si="12"/>
        <v>7.1428571428571425E-2</v>
      </c>
      <c r="AK51" s="77">
        <f t="shared" si="13"/>
        <v>0.1519756838905775</v>
      </c>
    </row>
    <row r="52" spans="1:37" ht="25.05" customHeight="1" x14ac:dyDescent="0.25">
      <c r="A52" s="269" t="s">
        <v>205</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60">
        <f>'Art. 121'!AF60</f>
        <v>2</v>
      </c>
      <c r="AE52" s="75">
        <f t="shared" si="7"/>
        <v>0.1519756838905775</v>
      </c>
      <c r="AF52">
        <f t="shared" si="8"/>
        <v>1</v>
      </c>
      <c r="AG52" s="63">
        <f t="shared" si="9"/>
        <v>1</v>
      </c>
      <c r="AH52" s="76">
        <f t="shared" si="10"/>
        <v>1</v>
      </c>
      <c r="AI52" s="77">
        <f t="shared" si="11"/>
        <v>7.1428571428571425E-2</v>
      </c>
      <c r="AJ52" s="77">
        <f t="shared" si="12"/>
        <v>7.1428571428571425E-2</v>
      </c>
      <c r="AK52" s="77">
        <f t="shared" si="13"/>
        <v>0.1519756838905775</v>
      </c>
    </row>
    <row r="53" spans="1:37" ht="25.05" customHeight="1" x14ac:dyDescent="0.25">
      <c r="A53" s="269" t="s">
        <v>206</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60">
        <f>'Art. 121'!AF61</f>
        <v>2</v>
      </c>
      <c r="AE53" s="75">
        <f t="shared" si="7"/>
        <v>0.1519756838905775</v>
      </c>
      <c r="AF53">
        <f t="shared" si="8"/>
        <v>1</v>
      </c>
      <c r="AG53" s="63">
        <f t="shared" si="9"/>
        <v>1</v>
      </c>
      <c r="AH53" s="76">
        <f t="shared" si="10"/>
        <v>1</v>
      </c>
      <c r="AI53" s="77">
        <f t="shared" si="11"/>
        <v>7.1428571428571425E-2</v>
      </c>
      <c r="AJ53" s="77">
        <f t="shared" si="12"/>
        <v>7.1428571428571425E-2</v>
      </c>
      <c r="AK53" s="77">
        <f t="shared" si="13"/>
        <v>0.1519756838905775</v>
      </c>
    </row>
    <row r="54" spans="1:37" ht="25.05" customHeight="1" x14ac:dyDescent="0.25">
      <c r="A54" s="269" t="s">
        <v>207</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60">
        <f>'Art. 121'!AF62</f>
        <v>2</v>
      </c>
      <c r="AE54" s="75">
        <f t="shared" si="7"/>
        <v>0.1519756838905775</v>
      </c>
      <c r="AF54">
        <f t="shared" si="8"/>
        <v>1</v>
      </c>
      <c r="AG54" s="63">
        <f t="shared" si="9"/>
        <v>1</v>
      </c>
      <c r="AH54" s="76">
        <f t="shared" si="10"/>
        <v>1</v>
      </c>
      <c r="AI54" s="77">
        <f t="shared" si="11"/>
        <v>7.1428571428571425E-2</v>
      </c>
      <c r="AJ54" s="77">
        <f t="shared" si="12"/>
        <v>7.1428571428571425E-2</v>
      </c>
      <c r="AK54" s="77">
        <f t="shared" si="13"/>
        <v>0.1519756838905775</v>
      </c>
    </row>
    <row r="55" spans="1:37" ht="25.05" customHeight="1" x14ac:dyDescent="0.25">
      <c r="A55" s="269" t="s">
        <v>208</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60">
        <f>'Art. 121'!AF63</f>
        <v>2</v>
      </c>
      <c r="AE55" s="75">
        <f t="shared" si="7"/>
        <v>0.1519756838905775</v>
      </c>
      <c r="AF55">
        <f t="shared" si="8"/>
        <v>1</v>
      </c>
      <c r="AG55" s="63">
        <f t="shared" si="9"/>
        <v>1</v>
      </c>
      <c r="AH55" s="76">
        <f t="shared" si="10"/>
        <v>1</v>
      </c>
      <c r="AI55" s="77">
        <f t="shared" si="11"/>
        <v>7.1428571428571425E-2</v>
      </c>
      <c r="AJ55" s="77">
        <f t="shared" si="12"/>
        <v>7.1428571428571425E-2</v>
      </c>
      <c r="AK55" s="77">
        <f t="shared" si="13"/>
        <v>0.1519756838905775</v>
      </c>
    </row>
    <row r="56" spans="1:37" ht="25.05" customHeight="1" x14ac:dyDescent="0.25">
      <c r="A56" s="269" t="s">
        <v>209</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60">
        <f>'Art. 121'!AF64</f>
        <v>2</v>
      </c>
      <c r="AE56" s="75">
        <f t="shared" si="7"/>
        <v>0.1519756838905775</v>
      </c>
      <c r="AF56">
        <f t="shared" si="8"/>
        <v>1</v>
      </c>
      <c r="AG56" s="63">
        <f t="shared" si="9"/>
        <v>1</v>
      </c>
      <c r="AH56" s="76">
        <f t="shared" si="10"/>
        <v>1</v>
      </c>
      <c r="AI56" s="77">
        <f t="shared" si="11"/>
        <v>7.1428571428571425E-2</v>
      </c>
      <c r="AJ56" s="77">
        <f t="shared" si="12"/>
        <v>7.1428571428571425E-2</v>
      </c>
      <c r="AK56" s="77">
        <f t="shared" si="13"/>
        <v>0.1519756838905775</v>
      </c>
    </row>
    <row r="57" spans="1:37" ht="25.05" customHeight="1" x14ac:dyDescent="0.25">
      <c r="A57" s="269" t="s">
        <v>210</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60">
        <f>'Art. 121'!AF65</f>
        <v>2</v>
      </c>
      <c r="AE57" s="75">
        <f t="shared" si="7"/>
        <v>0.1519756838905775</v>
      </c>
      <c r="AF57">
        <f t="shared" si="8"/>
        <v>1</v>
      </c>
      <c r="AG57" s="63">
        <f t="shared" si="9"/>
        <v>1</v>
      </c>
      <c r="AH57" s="76">
        <f t="shared" si="10"/>
        <v>1</v>
      </c>
      <c r="AI57" s="77">
        <f t="shared" si="11"/>
        <v>7.1428571428571425E-2</v>
      </c>
      <c r="AJ57" s="77">
        <f t="shared" si="12"/>
        <v>7.1428571428571425E-2</v>
      </c>
      <c r="AK57" s="77">
        <f t="shared" si="13"/>
        <v>0.1519756838905775</v>
      </c>
    </row>
    <row r="58" spans="1:37" ht="25.05" customHeight="1" x14ac:dyDescent="0.25">
      <c r="A58" s="269" t="s">
        <v>211</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60">
        <f>'Art. 121'!AF66</f>
        <v>2</v>
      </c>
      <c r="AE58" s="75">
        <f t="shared" si="7"/>
        <v>0.1519756838905775</v>
      </c>
      <c r="AF58">
        <f t="shared" si="8"/>
        <v>1</v>
      </c>
      <c r="AG58" s="63">
        <f t="shared" si="9"/>
        <v>1</v>
      </c>
      <c r="AH58" s="76">
        <f t="shared" si="10"/>
        <v>1</v>
      </c>
      <c r="AI58" s="77">
        <f t="shared" si="11"/>
        <v>7.1428571428571425E-2</v>
      </c>
      <c r="AJ58" s="77">
        <f t="shared" si="12"/>
        <v>7.1428571428571425E-2</v>
      </c>
      <c r="AK58" s="77">
        <f t="shared" si="13"/>
        <v>0.1519756838905775</v>
      </c>
    </row>
    <row r="59" spans="1:37" ht="25.05" customHeight="1" x14ac:dyDescent="0.25">
      <c r="A59" s="269" t="s">
        <v>212</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60">
        <f>'Art. 121'!AF67</f>
        <v>2</v>
      </c>
      <c r="AE59" s="75">
        <f t="shared" si="7"/>
        <v>0.1519756838905775</v>
      </c>
      <c r="AF59">
        <f t="shared" si="8"/>
        <v>1</v>
      </c>
      <c r="AG59" s="63">
        <f t="shared" si="9"/>
        <v>1</v>
      </c>
      <c r="AH59" s="76">
        <f t="shared" si="10"/>
        <v>1</v>
      </c>
      <c r="AI59" s="77">
        <f t="shared" si="11"/>
        <v>7.1428571428571425E-2</v>
      </c>
      <c r="AJ59" s="77">
        <f t="shared" si="12"/>
        <v>7.1428571428571425E-2</v>
      </c>
      <c r="AK59" s="77">
        <f t="shared" si="13"/>
        <v>0.1519756838905775</v>
      </c>
    </row>
    <row r="60" spans="1:37" ht="25.05" customHeight="1" x14ac:dyDescent="0.25">
      <c r="A60" s="269" t="s">
        <v>213</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60">
        <f>'Art. 121'!AF68</f>
        <v>2</v>
      </c>
      <c r="AE60" s="75">
        <f t="shared" si="7"/>
        <v>0.1519756838905775</v>
      </c>
      <c r="AF60">
        <f t="shared" si="8"/>
        <v>1</v>
      </c>
      <c r="AG60" s="63">
        <f t="shared" si="9"/>
        <v>1</v>
      </c>
      <c r="AH60" s="76">
        <f t="shared" si="10"/>
        <v>1</v>
      </c>
      <c r="AI60" s="77">
        <f t="shared" si="11"/>
        <v>7.1428571428571425E-2</v>
      </c>
      <c r="AJ60" s="77">
        <f t="shared" si="12"/>
        <v>7.1428571428571425E-2</v>
      </c>
      <c r="AK60" s="77">
        <f t="shared" si="13"/>
        <v>0.1519756838905775</v>
      </c>
    </row>
    <row r="61" spans="1:37" ht="25.05" customHeight="1" x14ac:dyDescent="0.25">
      <c r="A61" s="269" t="s">
        <v>214</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60">
        <f>'Art. 121'!AF69</f>
        <v>2</v>
      </c>
      <c r="AE61" s="75">
        <f t="shared" si="7"/>
        <v>0.1519756838905775</v>
      </c>
      <c r="AF61">
        <f t="shared" si="8"/>
        <v>1</v>
      </c>
      <c r="AG61" s="63">
        <f t="shared" si="9"/>
        <v>1</v>
      </c>
      <c r="AH61" s="76">
        <f t="shared" si="10"/>
        <v>1</v>
      </c>
      <c r="AI61" s="77">
        <f t="shared" si="11"/>
        <v>7.1428571428571425E-2</v>
      </c>
      <c r="AJ61" s="77">
        <f t="shared" si="12"/>
        <v>7.1428571428571425E-2</v>
      </c>
      <c r="AK61" s="77">
        <f t="shared" si="13"/>
        <v>0.1519756838905775</v>
      </c>
    </row>
    <row r="62" spans="1:37" ht="25.05" customHeight="1" x14ac:dyDescent="0.25">
      <c r="A62" s="269" t="s">
        <v>215</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60">
        <f>'Art. 121'!AF70</f>
        <v>2</v>
      </c>
      <c r="AE62" s="75">
        <f t="shared" si="7"/>
        <v>0.1519756838905775</v>
      </c>
      <c r="AF62">
        <f t="shared" si="8"/>
        <v>1</v>
      </c>
      <c r="AG62" s="63">
        <f t="shared" si="9"/>
        <v>1</v>
      </c>
      <c r="AH62" s="76">
        <f t="shared" si="10"/>
        <v>1</v>
      </c>
      <c r="AI62" s="77">
        <f t="shared" si="11"/>
        <v>7.1428571428571425E-2</v>
      </c>
      <c r="AJ62" s="77">
        <f t="shared" si="12"/>
        <v>7.1428571428571425E-2</v>
      </c>
      <c r="AK62" s="77">
        <f t="shared" si="13"/>
        <v>0.1519756838905775</v>
      </c>
    </row>
    <row r="63" spans="1:37" ht="25.05" customHeight="1" x14ac:dyDescent="0.25">
      <c r="A63" s="286" t="s">
        <v>1666</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5">
        <f>SUM(AE49:AE62)</f>
        <v>2.1276595744680851</v>
      </c>
      <c r="AF63" s="50"/>
      <c r="AG63" s="63">
        <f>SUM(AG49:AG62)</f>
        <v>14</v>
      </c>
      <c r="AH63" s="78"/>
      <c r="AI63" s="79"/>
      <c r="AJ63" s="79"/>
      <c r="AK63" s="79"/>
    </row>
    <row r="64" spans="1:37" ht="25.05" customHeight="1" x14ac:dyDescent="0.25">
      <c r="A64" s="287" t="s">
        <v>1667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5">
        <f>AE63/$AE$23*100</f>
        <v>100</v>
      </c>
      <c r="AF64" s="50"/>
      <c r="AG64" s="63"/>
      <c r="AH64" s="78"/>
      <c r="AI64" s="79"/>
      <c r="AJ64" s="79"/>
      <c r="AK64" s="79"/>
    </row>
    <row r="65" spans="1:37" ht="25.05"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5.05" customHeight="1" x14ac:dyDescent="0.25">
      <c r="A66" s="288" t="s">
        <v>197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91" t="s">
        <v>188</v>
      </c>
      <c r="AE66" s="92" t="s">
        <v>8</v>
      </c>
      <c r="AF66" s="63" t="s">
        <v>1656</v>
      </c>
      <c r="AG66" s="63" t="s">
        <v>1657</v>
      </c>
      <c r="AH66" s="63" t="s">
        <v>1658</v>
      </c>
      <c r="AI66" s="74" t="s">
        <v>1659</v>
      </c>
      <c r="AJ66" s="63"/>
      <c r="AK66" s="74" t="s">
        <v>1660</v>
      </c>
    </row>
    <row r="67" spans="1:37" ht="25.05" customHeight="1" x14ac:dyDescent="0.25">
      <c r="A67" s="269" t="s">
        <v>198</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60">
        <f>'Art. 121'!AF73</f>
        <v>2</v>
      </c>
      <c r="AE67" s="75">
        <f>IF(AG67=1,AK67,AG67)</f>
        <v>0.42553191489361702</v>
      </c>
      <c r="AF67">
        <f>AD67/2</f>
        <v>1</v>
      </c>
      <c r="AG67" s="63">
        <f>IF(AND(AF67&gt;=0,AF67&lt;=1),1,"No aplica")</f>
        <v>1</v>
      </c>
      <c r="AH67" s="76">
        <f>AD67/(AG67*2)</f>
        <v>1</v>
      </c>
      <c r="AI67" s="77">
        <f>IF(AG67=1,AG67/$AG$72,"No aplica")</f>
        <v>0.2</v>
      </c>
      <c r="AJ67" s="77">
        <f>AF67*AI67</f>
        <v>0.2</v>
      </c>
      <c r="AK67" s="77">
        <f>AJ67*$AE$23</f>
        <v>0.42553191489361702</v>
      </c>
    </row>
    <row r="68" spans="1:37" ht="25.05" customHeight="1" x14ac:dyDescent="0.25">
      <c r="A68" s="269" t="s">
        <v>199</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60">
        <f>'Art. 121'!AF74</f>
        <v>2</v>
      </c>
      <c r="AE68" s="75">
        <f>IF(AG68=1,AK68,AG68)</f>
        <v>0.42553191489361702</v>
      </c>
      <c r="AF68">
        <f>AD68/2</f>
        <v>1</v>
      </c>
      <c r="AG68" s="63">
        <f>IF(AND(AF68&gt;=0,AF68&lt;=1),1,"No aplica")</f>
        <v>1</v>
      </c>
      <c r="AH68" s="76">
        <f>AD68/(AG68*2)</f>
        <v>1</v>
      </c>
      <c r="AI68" s="77">
        <f>IF(AG68=1,AG68/$AG$72,"No aplica")</f>
        <v>0.2</v>
      </c>
      <c r="AJ68" s="77">
        <f>AF68*AI68</f>
        <v>0.2</v>
      </c>
      <c r="AK68" s="77">
        <f>AJ68*$AE$23</f>
        <v>0.42553191489361702</v>
      </c>
    </row>
    <row r="69" spans="1:37" ht="25.05" customHeight="1" x14ac:dyDescent="0.25">
      <c r="A69" s="269" t="s">
        <v>200</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60">
        <f>'Art. 121'!AF75</f>
        <v>2</v>
      </c>
      <c r="AE69" s="75">
        <f>IF(AG69=1,AK69,AG69)</f>
        <v>0.42553191489361702</v>
      </c>
      <c r="AF69">
        <f>AD69/2</f>
        <v>1</v>
      </c>
      <c r="AG69" s="63">
        <f>IF(AND(AF69&gt;=0,AF69&lt;=1),1,"No aplica")</f>
        <v>1</v>
      </c>
      <c r="AH69" s="76">
        <f>AD69/(AG69*2)</f>
        <v>1</v>
      </c>
      <c r="AI69" s="77">
        <f>IF(AG69=1,AG69/$AG$72,"No aplica")</f>
        <v>0.2</v>
      </c>
      <c r="AJ69" s="77">
        <f>AF69*AI69</f>
        <v>0.2</v>
      </c>
      <c r="AK69" s="77">
        <f>AJ69*$AE$23</f>
        <v>0.42553191489361702</v>
      </c>
    </row>
    <row r="70" spans="1:37" ht="25.05" customHeight="1" x14ac:dyDescent="0.25">
      <c r="A70" s="269" t="s">
        <v>201</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60">
        <f>'Art. 121'!AF76</f>
        <v>2</v>
      </c>
      <c r="AE70" s="75">
        <f>IF(AG70=1,AK70,AG70)</f>
        <v>0.42553191489361702</v>
      </c>
      <c r="AF70">
        <f>AD70/2</f>
        <v>1</v>
      </c>
      <c r="AG70" s="63">
        <f>IF(AND(AF70&gt;=0,AF70&lt;=1),1,"No aplica")</f>
        <v>1</v>
      </c>
      <c r="AH70" s="76">
        <f>AD70/(AG70*2)</f>
        <v>1</v>
      </c>
      <c r="AI70" s="77">
        <f>IF(AG70=1,AG70/$AG$72,"No aplica")</f>
        <v>0.2</v>
      </c>
      <c r="AJ70" s="77">
        <f>AF70*AI70</f>
        <v>0.2</v>
      </c>
      <c r="AK70" s="77">
        <f>AJ70*$AE$23</f>
        <v>0.42553191489361702</v>
      </c>
    </row>
    <row r="71" spans="1:37" ht="25.05" customHeight="1" x14ac:dyDescent="0.25">
      <c r="A71" s="269" t="s">
        <v>202</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60">
        <f>'Art. 121'!AF77</f>
        <v>2</v>
      </c>
      <c r="AE71" s="75">
        <f>IF(AG71=1,AK71,AG71)</f>
        <v>0.42553191489361702</v>
      </c>
      <c r="AF71">
        <f>AD71/2</f>
        <v>1</v>
      </c>
      <c r="AG71" s="63">
        <f>IF(AND(AF71&gt;=0,AF71&lt;=1),1,"No aplica")</f>
        <v>1</v>
      </c>
      <c r="AH71" s="76">
        <f>AD71/(AG71*2)</f>
        <v>1</v>
      </c>
      <c r="AI71" s="77">
        <f>IF(AG71=1,AG71/$AG$72,"No aplica")</f>
        <v>0.2</v>
      </c>
      <c r="AJ71" s="77">
        <f>AF71*AI71</f>
        <v>0.2</v>
      </c>
      <c r="AK71" s="77">
        <f>AJ71*$AE$23</f>
        <v>0.42553191489361702</v>
      </c>
    </row>
    <row r="72" spans="1:37" ht="25.05" customHeight="1" x14ac:dyDescent="0.25">
      <c r="A72" s="286" t="s">
        <v>1668</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5">
        <f>SUM(AE67:AE71)</f>
        <v>2.1276595744680851</v>
      </c>
      <c r="AF72" s="50"/>
      <c r="AG72" s="63">
        <f>SUM(AG67:AG71)</f>
        <v>5</v>
      </c>
      <c r="AH72" s="78"/>
      <c r="AI72" s="79"/>
      <c r="AJ72" s="79"/>
      <c r="AK72" s="79"/>
    </row>
    <row r="73" spans="1:37" ht="25.05" customHeight="1" x14ac:dyDescent="0.25">
      <c r="A73" s="287" t="s">
        <v>1669</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5">
        <f>AE72/$AE$23*100</f>
        <v>100</v>
      </c>
      <c r="AF73" s="50"/>
      <c r="AG73" s="63"/>
      <c r="AH73" s="78"/>
      <c r="AI73" s="79"/>
      <c r="AJ73" s="79"/>
      <c r="AK73" s="79"/>
    </row>
    <row r="74" spans="1:37" ht="25.05"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5.05"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5.05" customHeight="1" x14ac:dyDescent="0.25">
      <c r="A76" s="289" t="s">
        <v>216</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05"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5.05"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5.05" customHeight="1" x14ac:dyDescent="0.25">
      <c r="A79" s="290" t="s">
        <v>167</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1" t="s">
        <v>188</v>
      </c>
      <c r="AE79" s="52" t="s">
        <v>8</v>
      </c>
      <c r="AF79" s="63" t="s">
        <v>1656</v>
      </c>
      <c r="AG79" s="63" t="s">
        <v>1657</v>
      </c>
      <c r="AH79" s="63" t="s">
        <v>1658</v>
      </c>
      <c r="AI79" s="74" t="s">
        <v>1659</v>
      </c>
      <c r="AJ79" s="63"/>
      <c r="AK79" s="74" t="s">
        <v>1660</v>
      </c>
    </row>
    <row r="80" spans="1:37" ht="25.05" customHeight="1" x14ac:dyDescent="0.25">
      <c r="A80" s="269" t="s">
        <v>190</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60">
        <f>'Art. 121'!AF86</f>
        <v>2</v>
      </c>
      <c r="AE80" s="75">
        <f t="shared" ref="AE80:AE85" si="14">IF(AG80=1,AK80,AG80)</f>
        <v>0.35460992907801414</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0.35460992907801414</v>
      </c>
    </row>
    <row r="81" spans="1:37" ht="25.05" customHeight="1" x14ac:dyDescent="0.25">
      <c r="A81" s="269" t="s">
        <v>191</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60">
        <f>'Art. 121'!AF87</f>
        <v>2</v>
      </c>
      <c r="AE81" s="75">
        <f t="shared" si="14"/>
        <v>0.35460992907801414</v>
      </c>
      <c r="AF81">
        <f t="shared" si="15"/>
        <v>1</v>
      </c>
      <c r="AG81" s="63">
        <f t="shared" si="16"/>
        <v>1</v>
      </c>
      <c r="AH81" s="76">
        <f t="shared" si="17"/>
        <v>1</v>
      </c>
      <c r="AI81" s="77">
        <f t="shared" si="18"/>
        <v>0.16666666666666666</v>
      </c>
      <c r="AJ81" s="77">
        <f t="shared" si="19"/>
        <v>0.16666666666666666</v>
      </c>
      <c r="AK81" s="77">
        <f t="shared" si="20"/>
        <v>0.35460992907801414</v>
      </c>
    </row>
    <row r="82" spans="1:37" ht="25.05" customHeight="1" x14ac:dyDescent="0.25">
      <c r="A82" s="269" t="s">
        <v>204</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60">
        <f>'Art. 121'!AF88</f>
        <v>2</v>
      </c>
      <c r="AE82" s="75">
        <f t="shared" si="14"/>
        <v>0.35460992907801414</v>
      </c>
      <c r="AF82">
        <f t="shared" si="15"/>
        <v>1</v>
      </c>
      <c r="AG82" s="63">
        <f t="shared" si="16"/>
        <v>1</v>
      </c>
      <c r="AH82" s="76">
        <f t="shared" si="17"/>
        <v>1</v>
      </c>
      <c r="AI82" s="77">
        <f t="shared" si="18"/>
        <v>0.16666666666666666</v>
      </c>
      <c r="AJ82" s="77">
        <f t="shared" si="19"/>
        <v>0.16666666666666666</v>
      </c>
      <c r="AK82" s="77">
        <f t="shared" si="20"/>
        <v>0.35460992907801414</v>
      </c>
    </row>
    <row r="83" spans="1:37" ht="25.05" customHeight="1" x14ac:dyDescent="0.25">
      <c r="A83" s="269" t="s">
        <v>217</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0">
        <f>'Art. 121'!AF89</f>
        <v>2</v>
      </c>
      <c r="AE83" s="75">
        <f t="shared" si="14"/>
        <v>0.35460992907801414</v>
      </c>
      <c r="AF83">
        <f t="shared" si="15"/>
        <v>1</v>
      </c>
      <c r="AG83" s="63">
        <f t="shared" si="16"/>
        <v>1</v>
      </c>
      <c r="AH83" s="76">
        <f t="shared" si="17"/>
        <v>1</v>
      </c>
      <c r="AI83" s="77">
        <f t="shared" si="18"/>
        <v>0.16666666666666666</v>
      </c>
      <c r="AJ83" s="77">
        <f t="shared" si="19"/>
        <v>0.16666666666666666</v>
      </c>
      <c r="AK83" s="77">
        <f t="shared" si="20"/>
        <v>0.35460992907801414</v>
      </c>
    </row>
    <row r="84" spans="1:37" ht="25.05" customHeight="1" x14ac:dyDescent="0.25">
      <c r="A84" s="269" t="s">
        <v>218</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60">
        <f>'Art. 121'!AF90</f>
        <v>2</v>
      </c>
      <c r="AE84" s="75">
        <f t="shared" si="14"/>
        <v>0.35460992907801414</v>
      </c>
      <c r="AF84">
        <f t="shared" si="15"/>
        <v>1</v>
      </c>
      <c r="AG84" s="63">
        <f t="shared" si="16"/>
        <v>1</v>
      </c>
      <c r="AH84" s="76">
        <f t="shared" si="17"/>
        <v>1</v>
      </c>
      <c r="AI84" s="77">
        <f t="shared" si="18"/>
        <v>0.16666666666666666</v>
      </c>
      <c r="AJ84" s="77">
        <f t="shared" si="19"/>
        <v>0.16666666666666666</v>
      </c>
      <c r="AK84" s="77">
        <f t="shared" si="20"/>
        <v>0.35460992907801414</v>
      </c>
    </row>
    <row r="85" spans="1:37" ht="25.05" customHeight="1" x14ac:dyDescent="0.25">
      <c r="A85" s="269" t="s">
        <v>219</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60">
        <f>'Art. 121'!AF91</f>
        <v>2</v>
      </c>
      <c r="AE85" s="75">
        <f t="shared" si="14"/>
        <v>0.35460992907801414</v>
      </c>
      <c r="AF85">
        <f t="shared" si="15"/>
        <v>1</v>
      </c>
      <c r="AG85" s="63">
        <f t="shared" si="16"/>
        <v>1</v>
      </c>
      <c r="AH85" s="76">
        <f t="shared" si="17"/>
        <v>1</v>
      </c>
      <c r="AI85" s="77">
        <f t="shared" si="18"/>
        <v>0.16666666666666666</v>
      </c>
      <c r="AJ85" s="77">
        <f t="shared" si="19"/>
        <v>0.16666666666666666</v>
      </c>
      <c r="AK85" s="77">
        <f t="shared" si="20"/>
        <v>0.35460992907801414</v>
      </c>
    </row>
    <row r="86" spans="1:37" ht="25.05"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5">
        <f>SUM(AE80:AE85)</f>
        <v>2.1276595744680846</v>
      </c>
      <c r="AF86" s="50"/>
      <c r="AG86" s="63">
        <f>SUM(AG80:AG85)</f>
        <v>6</v>
      </c>
      <c r="AH86" s="78"/>
      <c r="AI86" s="79"/>
      <c r="AJ86" s="79"/>
      <c r="AK86" s="79"/>
    </row>
    <row r="87" spans="1:37" ht="25.05"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5">
        <f>AE86/$AE$23*100</f>
        <v>99.999999999999972</v>
      </c>
      <c r="AF87" s="50"/>
      <c r="AG87" s="63"/>
      <c r="AH87" s="78"/>
      <c r="AI87" s="79"/>
      <c r="AJ87" s="79"/>
      <c r="AK87" s="79"/>
    </row>
    <row r="88" spans="1:37" ht="25.05"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5.05" customHeight="1" x14ac:dyDescent="0.25">
      <c r="A89" s="288" t="s">
        <v>197</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91" t="s">
        <v>188</v>
      </c>
      <c r="AE89" s="92" t="s">
        <v>8</v>
      </c>
      <c r="AF89" s="63" t="s">
        <v>1656</v>
      </c>
      <c r="AG89" s="63" t="s">
        <v>1657</v>
      </c>
      <c r="AH89" s="63" t="s">
        <v>1658</v>
      </c>
      <c r="AI89" s="74" t="s">
        <v>1659</v>
      </c>
      <c r="AJ89" s="63"/>
      <c r="AK89" s="74" t="s">
        <v>1660</v>
      </c>
    </row>
    <row r="90" spans="1:37" ht="25.05" customHeight="1" x14ac:dyDescent="0.25">
      <c r="A90" s="269" t="s">
        <v>220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60">
        <f>'Art. 121'!AF94</f>
        <v>2</v>
      </c>
      <c r="AE90" s="75">
        <f>IF(AG90=1,AK90,AG90)</f>
        <v>0.42553191489361702</v>
      </c>
      <c r="AF90">
        <f>AD90/2</f>
        <v>1</v>
      </c>
      <c r="AG90" s="63">
        <f>IF(AND(AF90&gt;=0,AF90&lt;=1),1,"No aplica")</f>
        <v>1</v>
      </c>
      <c r="AH90" s="76">
        <f>AD90/(AG90*2)</f>
        <v>1</v>
      </c>
      <c r="AI90" s="77">
        <f>IF(AG90=1,AG90/$AG$95,"No aplica")</f>
        <v>0.2</v>
      </c>
      <c r="AJ90" s="77">
        <f>AF90*AI90</f>
        <v>0.2</v>
      </c>
      <c r="AK90" s="77">
        <f>AJ90*$AE$23</f>
        <v>0.42553191489361702</v>
      </c>
    </row>
    <row r="91" spans="1:37" ht="25.05" customHeight="1" x14ac:dyDescent="0.25">
      <c r="A91" s="269" t="s">
        <v>221</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60">
        <f>'Art. 121'!AF95</f>
        <v>2</v>
      </c>
      <c r="AE91" s="75">
        <f>IF(AG91=1,AK91,AG91)</f>
        <v>0.42553191489361702</v>
      </c>
      <c r="AF91">
        <f>AD91/2</f>
        <v>1</v>
      </c>
      <c r="AG91" s="63">
        <f>IF(AND(AF91&gt;=0,AF91&lt;=1),1,"No aplica")</f>
        <v>1</v>
      </c>
      <c r="AH91" s="76">
        <f>AD91/(AG91*2)</f>
        <v>1</v>
      </c>
      <c r="AI91" s="77">
        <f>IF(AG91=1,AG91/$AG$95,"No aplica")</f>
        <v>0.2</v>
      </c>
      <c r="AJ91" s="77">
        <f>AF91*AI91</f>
        <v>0.2</v>
      </c>
      <c r="AK91" s="77">
        <f>AJ91*$AE$23</f>
        <v>0.42553191489361702</v>
      </c>
    </row>
    <row r="92" spans="1:37" ht="25.05" customHeight="1" x14ac:dyDescent="0.25">
      <c r="A92" s="269" t="s">
        <v>222</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60">
        <f>'Art. 121'!AF96</f>
        <v>2</v>
      </c>
      <c r="AE92" s="75">
        <f>IF(AG92=1,AK92,AG92)</f>
        <v>0.42553191489361702</v>
      </c>
      <c r="AF92">
        <f>AD92/2</f>
        <v>1</v>
      </c>
      <c r="AG92" s="63">
        <f>IF(AND(AF92&gt;=0,AF92&lt;=1),1,"No aplica")</f>
        <v>1</v>
      </c>
      <c r="AH92" s="76">
        <f>AD92/(AG92*2)</f>
        <v>1</v>
      </c>
      <c r="AI92" s="77">
        <f>IF(AG92=1,AG92/$AG$95,"No aplica")</f>
        <v>0.2</v>
      </c>
      <c r="AJ92" s="77">
        <f>AF92*AI92</f>
        <v>0.2</v>
      </c>
      <c r="AK92" s="77">
        <f>AJ92*$AE$23</f>
        <v>0.42553191489361702</v>
      </c>
    </row>
    <row r="93" spans="1:37" ht="25.05" customHeight="1" x14ac:dyDescent="0.25">
      <c r="A93" s="269" t="s">
        <v>223</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60">
        <f>'Art. 121'!AF97</f>
        <v>2</v>
      </c>
      <c r="AE93" s="75">
        <f>IF(AG93=1,AK93,AG93)</f>
        <v>0.42553191489361702</v>
      </c>
      <c r="AF93">
        <f>AD93/2</f>
        <v>1</v>
      </c>
      <c r="AG93" s="63">
        <f>IF(AND(AF93&gt;=0,AF93&lt;=1),1,"No aplica")</f>
        <v>1</v>
      </c>
      <c r="AH93" s="76">
        <f>AD93/(AG93*2)</f>
        <v>1</v>
      </c>
      <c r="AI93" s="77">
        <f>IF(AG93=1,AG93/$AG$95,"No aplica")</f>
        <v>0.2</v>
      </c>
      <c r="AJ93" s="77">
        <f>AF93*AI93</f>
        <v>0.2</v>
      </c>
      <c r="AK93" s="77">
        <f>AJ93*$AE$23</f>
        <v>0.42553191489361702</v>
      </c>
    </row>
    <row r="94" spans="1:37" ht="25.05" customHeight="1" x14ac:dyDescent="0.25">
      <c r="A94" s="269" t="s">
        <v>224</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60">
        <f>'Art. 121'!AF98</f>
        <v>2</v>
      </c>
      <c r="AE94" s="75">
        <f>IF(AG94=1,AK94,AG94)</f>
        <v>0.42553191489361702</v>
      </c>
      <c r="AF94">
        <f>AD94/2</f>
        <v>1</v>
      </c>
      <c r="AG94" s="63">
        <f>IF(AND(AF94&gt;=0,AF94&lt;=1),1,"No aplica")</f>
        <v>1</v>
      </c>
      <c r="AH94" s="76">
        <f>AD94/(AG94*2)</f>
        <v>1</v>
      </c>
      <c r="AI94" s="77">
        <f>IF(AG94=1,AG94/$AG$95,"No aplica")</f>
        <v>0.2</v>
      </c>
      <c r="AJ94" s="77">
        <f>AF94*AI94</f>
        <v>0.2</v>
      </c>
      <c r="AK94" s="77">
        <f>AJ94*$AE$23</f>
        <v>0.42553191489361702</v>
      </c>
    </row>
    <row r="95" spans="1:37" ht="25.05" customHeight="1" x14ac:dyDescent="0.25">
      <c r="A95" s="286" t="s">
        <v>1672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5">
        <f>SUM(AE90:AE94)</f>
        <v>2.1276595744680851</v>
      </c>
      <c r="AF95" s="50"/>
      <c r="AG95" s="63">
        <f>SUM(AG90:AG94)</f>
        <v>5</v>
      </c>
      <c r="AH95" s="78"/>
      <c r="AI95" s="79"/>
      <c r="AJ95" s="79"/>
      <c r="AK95" s="79"/>
    </row>
    <row r="96" spans="1:37" ht="25.05" customHeight="1" x14ac:dyDescent="0.25">
      <c r="A96" s="287" t="s">
        <v>1673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5">
        <f>AE95/$AE$23*100</f>
        <v>100</v>
      </c>
      <c r="AF96" s="50"/>
      <c r="AG96" s="63"/>
      <c r="AH96" s="78"/>
      <c r="AI96" s="79"/>
      <c r="AJ96" s="79"/>
      <c r="AK96" s="79"/>
    </row>
    <row r="97" spans="1:37" ht="25.05"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5.05"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5.05" customHeight="1" x14ac:dyDescent="0.25">
      <c r="A99" s="289" t="s">
        <v>225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05"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5.05"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5.05" customHeight="1" x14ac:dyDescent="0.25">
      <c r="A102" s="290" t="s">
        <v>167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1" t="s">
        <v>188</v>
      </c>
      <c r="AE102" s="52" t="s">
        <v>8</v>
      </c>
      <c r="AF102" s="63" t="s">
        <v>1656</v>
      </c>
      <c r="AG102" s="63" t="s">
        <v>1657</v>
      </c>
      <c r="AH102" s="63" t="s">
        <v>1658</v>
      </c>
      <c r="AI102" s="74" t="s">
        <v>1659</v>
      </c>
      <c r="AJ102" s="63"/>
      <c r="AK102" s="74" t="s">
        <v>1660</v>
      </c>
    </row>
    <row r="103" spans="1:37" ht="25.05" customHeight="1" x14ac:dyDescent="0.25">
      <c r="A103" s="269" t="s">
        <v>190</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60">
        <f>'Art. 121'!AF107</f>
        <v>2</v>
      </c>
      <c r="AE103" s="75">
        <f t="shared" ref="AE103:AE110" si="21">IF(AG103=1,AK103,AG103)</f>
        <v>0.26595744680851063</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0.26595744680851063</v>
      </c>
    </row>
    <row r="104" spans="1:37" ht="25.05" customHeight="1" x14ac:dyDescent="0.25">
      <c r="A104" s="269" t="s">
        <v>191</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60">
        <f>'Art. 121'!AF108</f>
        <v>2</v>
      </c>
      <c r="AE104" s="75">
        <f t="shared" si="21"/>
        <v>0.26595744680851063</v>
      </c>
      <c r="AF104">
        <f t="shared" si="22"/>
        <v>1</v>
      </c>
      <c r="AG104" s="63">
        <f t="shared" si="23"/>
        <v>1</v>
      </c>
      <c r="AH104" s="76">
        <f t="shared" si="24"/>
        <v>1</v>
      </c>
      <c r="AI104" s="77">
        <f t="shared" si="25"/>
        <v>0.125</v>
      </c>
      <c r="AJ104" s="77">
        <f t="shared" si="26"/>
        <v>0.125</v>
      </c>
      <c r="AK104" s="77">
        <f t="shared" si="27"/>
        <v>0.26595744680851063</v>
      </c>
    </row>
    <row r="105" spans="1:37" ht="25.05" customHeight="1" x14ac:dyDescent="0.25">
      <c r="A105" s="269" t="s">
        <v>226</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60">
        <f>'Art. 121'!AF109</f>
        <v>2</v>
      </c>
      <c r="AE105" s="75">
        <f t="shared" si="21"/>
        <v>0.26595744680851063</v>
      </c>
      <c r="AF105">
        <f t="shared" si="22"/>
        <v>1</v>
      </c>
      <c r="AG105" s="63">
        <f t="shared" si="23"/>
        <v>1</v>
      </c>
      <c r="AH105" s="76">
        <f t="shared" si="24"/>
        <v>1</v>
      </c>
      <c r="AI105" s="77">
        <f t="shared" si="25"/>
        <v>0.125</v>
      </c>
      <c r="AJ105" s="77">
        <f t="shared" si="26"/>
        <v>0.125</v>
      </c>
      <c r="AK105" s="77">
        <f t="shared" si="27"/>
        <v>0.26595744680851063</v>
      </c>
    </row>
    <row r="106" spans="1:37" ht="25.05" customHeight="1" x14ac:dyDescent="0.25">
      <c r="A106" s="269" t="s">
        <v>227</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60">
        <f>'Art. 121'!AF110</f>
        <v>2</v>
      </c>
      <c r="AE106" s="75">
        <f t="shared" si="21"/>
        <v>0.26595744680851063</v>
      </c>
      <c r="AF106">
        <f t="shared" si="22"/>
        <v>1</v>
      </c>
      <c r="AG106" s="63">
        <f t="shared" si="23"/>
        <v>1</v>
      </c>
      <c r="AH106" s="76">
        <f t="shared" si="24"/>
        <v>1</v>
      </c>
      <c r="AI106" s="77">
        <f t="shared" si="25"/>
        <v>0.125</v>
      </c>
      <c r="AJ106" s="77">
        <f t="shared" si="26"/>
        <v>0.125</v>
      </c>
      <c r="AK106" s="77">
        <f t="shared" si="27"/>
        <v>0.26595744680851063</v>
      </c>
    </row>
    <row r="107" spans="1:37" ht="25.05" customHeight="1" x14ac:dyDescent="0.25">
      <c r="A107" s="269" t="s">
        <v>228</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60">
        <f>'Art. 121'!AF111</f>
        <v>2</v>
      </c>
      <c r="AE107" s="75">
        <f t="shared" si="21"/>
        <v>0.26595744680851063</v>
      </c>
      <c r="AF107">
        <f t="shared" si="22"/>
        <v>1</v>
      </c>
      <c r="AG107" s="63">
        <f t="shared" si="23"/>
        <v>1</v>
      </c>
      <c r="AH107" s="76">
        <f t="shared" si="24"/>
        <v>1</v>
      </c>
      <c r="AI107" s="77">
        <f t="shared" si="25"/>
        <v>0.125</v>
      </c>
      <c r="AJ107" s="77">
        <f t="shared" si="26"/>
        <v>0.125</v>
      </c>
      <c r="AK107" s="77">
        <f t="shared" si="27"/>
        <v>0.26595744680851063</v>
      </c>
    </row>
    <row r="108" spans="1:37" ht="25.05" customHeight="1" x14ac:dyDescent="0.25">
      <c r="A108" s="269" t="s">
        <v>229</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60">
        <f>'Art. 121'!AF112</f>
        <v>2</v>
      </c>
      <c r="AE108" s="75">
        <f t="shared" si="21"/>
        <v>0.26595744680851063</v>
      </c>
      <c r="AF108">
        <f t="shared" si="22"/>
        <v>1</v>
      </c>
      <c r="AG108" s="63">
        <f t="shared" si="23"/>
        <v>1</v>
      </c>
      <c r="AH108" s="76">
        <f t="shared" si="24"/>
        <v>1</v>
      </c>
      <c r="AI108" s="77">
        <f t="shared" si="25"/>
        <v>0.125</v>
      </c>
      <c r="AJ108" s="77">
        <f t="shared" si="26"/>
        <v>0.125</v>
      </c>
      <c r="AK108" s="77">
        <f t="shared" si="27"/>
        <v>0.26595744680851063</v>
      </c>
    </row>
    <row r="109" spans="1:37" ht="25.05" customHeight="1" x14ac:dyDescent="0.25">
      <c r="A109" s="269" t="s">
        <v>230</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60">
        <f>'Art. 121'!AF113</f>
        <v>2</v>
      </c>
      <c r="AE109" s="75">
        <f t="shared" si="21"/>
        <v>0.26595744680851063</v>
      </c>
      <c r="AF109">
        <f t="shared" si="22"/>
        <v>1</v>
      </c>
      <c r="AG109" s="63">
        <f t="shared" si="23"/>
        <v>1</v>
      </c>
      <c r="AH109" s="76">
        <f t="shared" si="24"/>
        <v>1</v>
      </c>
      <c r="AI109" s="77">
        <f t="shared" si="25"/>
        <v>0.125</v>
      </c>
      <c r="AJ109" s="77">
        <f t="shared" si="26"/>
        <v>0.125</v>
      </c>
      <c r="AK109" s="77">
        <f t="shared" si="27"/>
        <v>0.26595744680851063</v>
      </c>
    </row>
    <row r="110" spans="1:37" ht="25.05" customHeight="1" x14ac:dyDescent="0.25">
      <c r="A110" s="269" t="s">
        <v>231</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60">
        <f>'Art. 121'!AF114</f>
        <v>2</v>
      </c>
      <c r="AE110" s="75">
        <f t="shared" si="21"/>
        <v>0.26595744680851063</v>
      </c>
      <c r="AF110">
        <f t="shared" si="22"/>
        <v>1</v>
      </c>
      <c r="AG110" s="63">
        <f t="shared" si="23"/>
        <v>1</v>
      </c>
      <c r="AH110" s="76">
        <f t="shared" si="24"/>
        <v>1</v>
      </c>
      <c r="AI110" s="77">
        <f t="shared" si="25"/>
        <v>0.125</v>
      </c>
      <c r="AJ110" s="77">
        <f t="shared" si="26"/>
        <v>0.125</v>
      </c>
      <c r="AK110" s="77">
        <f t="shared" si="27"/>
        <v>0.26595744680851063</v>
      </c>
    </row>
    <row r="111" spans="1:37" ht="25.05" customHeight="1" x14ac:dyDescent="0.25">
      <c r="A111" s="286" t="s">
        <v>1674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5">
        <f>SUM(AE103:AE110)</f>
        <v>2.1276595744680851</v>
      </c>
      <c r="AF111" s="50"/>
      <c r="AG111" s="63">
        <f>SUM(AG103:AG110)</f>
        <v>8</v>
      </c>
      <c r="AH111" s="78"/>
      <c r="AI111" s="79"/>
      <c r="AJ111" s="79"/>
      <c r="AK111" s="79"/>
    </row>
    <row r="112" spans="1:37" ht="25.05" customHeight="1" x14ac:dyDescent="0.25">
      <c r="A112" s="287" t="s">
        <v>1675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5">
        <f>AE111/$AE$23*100</f>
        <v>100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88" t="s">
        <v>197</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91" t="s">
        <v>188</v>
      </c>
      <c r="AE114" s="92" t="s">
        <v>8</v>
      </c>
      <c r="AF114" s="63" t="s">
        <v>1656</v>
      </c>
      <c r="AG114" s="63" t="s">
        <v>1657</v>
      </c>
      <c r="AH114" s="63" t="s">
        <v>1658</v>
      </c>
      <c r="AI114" s="74" t="s">
        <v>1659</v>
      </c>
      <c r="AJ114" s="63"/>
      <c r="AK114" s="74" t="s">
        <v>1660</v>
      </c>
    </row>
    <row r="115" spans="1:37" ht="25.05" customHeight="1" x14ac:dyDescent="0.25">
      <c r="A115" s="269" t="s">
        <v>232</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60">
        <f>'Art. 121'!AF117</f>
        <v>2</v>
      </c>
      <c r="AE115" s="75">
        <f>IF(AG115=1,AK115,AG115)</f>
        <v>0.42553191489361702</v>
      </c>
      <c r="AF115">
        <f>AD115/2</f>
        <v>1</v>
      </c>
      <c r="AG115" s="63">
        <f>IF(AND(AF115&gt;=0,AF115&lt;=1),1,"No aplica")</f>
        <v>1</v>
      </c>
      <c r="AH115" s="76">
        <f>AD115/(AG115*2)</f>
        <v>1</v>
      </c>
      <c r="AI115" s="77">
        <f>IF(AG115=1,AG115/$AG$120,"No aplica")</f>
        <v>0.2</v>
      </c>
      <c r="AJ115" s="77">
        <f>AF115*AI115</f>
        <v>0.2</v>
      </c>
      <c r="AK115" s="77">
        <f>AJ115*$AE$23</f>
        <v>0.42553191489361702</v>
      </c>
    </row>
    <row r="116" spans="1:37" ht="25.05" customHeight="1" x14ac:dyDescent="0.25">
      <c r="A116" s="269" t="s">
        <v>233</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60">
        <f>'Art. 121'!AF118</f>
        <v>2</v>
      </c>
      <c r="AE116" s="75">
        <f>IF(AG116=1,AK116,AG116)</f>
        <v>0.42553191489361702</v>
      </c>
      <c r="AF116">
        <f>AD116/2</f>
        <v>1</v>
      </c>
      <c r="AG116" s="63">
        <f>IF(AND(AF116&gt;=0,AF116&lt;=1),1,"No aplica")</f>
        <v>1</v>
      </c>
      <c r="AH116" s="76">
        <f>AD116/(AG116*2)</f>
        <v>1</v>
      </c>
      <c r="AI116" s="77">
        <f>IF(AG116=1,AG116/$AG$120,"No aplica")</f>
        <v>0.2</v>
      </c>
      <c r="AJ116" s="77">
        <f>AF116*AI116</f>
        <v>0.2</v>
      </c>
      <c r="AK116" s="77">
        <f>AJ116*$AE$23</f>
        <v>0.42553191489361702</v>
      </c>
    </row>
    <row r="117" spans="1:37" ht="25.05" customHeight="1" x14ac:dyDescent="0.25">
      <c r="A117" s="269" t="s">
        <v>234</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60">
        <f>'Art. 121'!AF119</f>
        <v>2</v>
      </c>
      <c r="AE117" s="75">
        <f>IF(AG117=1,AK117,AG117)</f>
        <v>0.42553191489361702</v>
      </c>
      <c r="AF117">
        <f>AD117/2</f>
        <v>1</v>
      </c>
      <c r="AG117" s="63">
        <f>IF(AND(AF117&gt;=0,AF117&lt;=1),1,"No aplica")</f>
        <v>1</v>
      </c>
      <c r="AH117" s="76">
        <f>AD117/(AG117*2)</f>
        <v>1</v>
      </c>
      <c r="AI117" s="77">
        <f>IF(AG117=1,AG117/$AG$120,"No aplica")</f>
        <v>0.2</v>
      </c>
      <c r="AJ117" s="77">
        <f>AF117*AI117</f>
        <v>0.2</v>
      </c>
      <c r="AK117" s="77">
        <f>AJ117*$AE$23</f>
        <v>0.42553191489361702</v>
      </c>
    </row>
    <row r="118" spans="1:37" ht="25.05" customHeight="1" x14ac:dyDescent="0.25">
      <c r="A118" s="269" t="s">
        <v>235</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60">
        <f>'Art. 121'!AF120</f>
        <v>2</v>
      </c>
      <c r="AE118" s="75">
        <f>IF(AG118=1,AK118,AG118)</f>
        <v>0.42553191489361702</v>
      </c>
      <c r="AF118">
        <f>AD118/2</f>
        <v>1</v>
      </c>
      <c r="AG118" s="63">
        <f>IF(AND(AF118&gt;=0,AF118&lt;=1),1,"No aplica")</f>
        <v>1</v>
      </c>
      <c r="AH118" s="76">
        <f>AD118/(AG118*2)</f>
        <v>1</v>
      </c>
      <c r="AI118" s="77">
        <f>IF(AG118=1,AG118/$AG$120,"No aplica")</f>
        <v>0.2</v>
      </c>
      <c r="AJ118" s="77">
        <f>AF118*AI118</f>
        <v>0.2</v>
      </c>
      <c r="AK118" s="77">
        <f>AJ118*$AE$23</f>
        <v>0.42553191489361702</v>
      </c>
    </row>
    <row r="119" spans="1:37" ht="25.05" customHeight="1" x14ac:dyDescent="0.25">
      <c r="A119" s="269" t="s">
        <v>236</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60">
        <f>'Art. 121'!AF121</f>
        <v>2</v>
      </c>
      <c r="AE119" s="75">
        <f>IF(AG119=1,AK119,AG119)</f>
        <v>0.42553191489361702</v>
      </c>
      <c r="AF119">
        <f>AD119/2</f>
        <v>1</v>
      </c>
      <c r="AG119" s="63">
        <f>IF(AND(AF119&gt;=0,AF119&lt;=1),1,"No aplica")</f>
        <v>1</v>
      </c>
      <c r="AH119" s="76">
        <f>AD119/(AG119*2)</f>
        <v>1</v>
      </c>
      <c r="AI119" s="77">
        <f>IF(AG119=1,AG119/$AG$120,"No aplica")</f>
        <v>0.2</v>
      </c>
      <c r="AJ119" s="77">
        <f>AF119*AI119</f>
        <v>0.2</v>
      </c>
      <c r="AK119" s="77">
        <f>AJ119*$AE$23</f>
        <v>0.42553191489361702</v>
      </c>
    </row>
    <row r="120" spans="1:37" ht="25.05" customHeight="1" x14ac:dyDescent="0.25">
      <c r="A120" s="286" t="s">
        <v>1676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5">
        <f>SUM(AE115:AE119)</f>
        <v>2.1276595744680851</v>
      </c>
      <c r="AF120" s="50"/>
      <c r="AG120" s="63">
        <f>SUM(AG115:AG119)</f>
        <v>5</v>
      </c>
      <c r="AH120" s="78"/>
      <c r="AI120" s="79"/>
      <c r="AJ120" s="79"/>
      <c r="AK120" s="79"/>
    </row>
    <row r="121" spans="1:37" ht="25.05" customHeight="1" x14ac:dyDescent="0.25">
      <c r="A121" s="287" t="s">
        <v>1677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5">
        <f>AE120/$AE$23*100</f>
        <v>100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89" t="s">
        <v>237</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1" t="s">
        <v>188</v>
      </c>
      <c r="AE127" s="52" t="s">
        <v>8</v>
      </c>
      <c r="AF127" s="63" t="s">
        <v>1656</v>
      </c>
      <c r="AG127" s="63" t="s">
        <v>1657</v>
      </c>
      <c r="AH127" s="63" t="s">
        <v>1658</v>
      </c>
      <c r="AI127" s="74" t="s">
        <v>1659</v>
      </c>
      <c r="AJ127" s="63"/>
      <c r="AK127" s="74" t="s">
        <v>1660</v>
      </c>
    </row>
    <row r="128" spans="1:37" ht="25.05" customHeight="1" x14ac:dyDescent="0.25">
      <c r="A128" s="269" t="s">
        <v>190</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60">
        <f>'Art. 121'!AF130</f>
        <v>0</v>
      </c>
      <c r="AE128" s="75">
        <f t="shared" ref="AE128:AE142" si="28">IF(AG128=1,AK128,AG128)</f>
        <v>0</v>
      </c>
      <c r="AF128">
        <f t="shared" ref="AF128:AF142" si="29">AD128/2</f>
        <v>0</v>
      </c>
      <c r="AG128" s="63">
        <f t="shared" ref="AG128:AG142" si="30">IF(AND(AF128&gt;=0,AF128&lt;=1),1,"No aplica")</f>
        <v>1</v>
      </c>
      <c r="AH128" s="76">
        <f t="shared" ref="AH128:AH142" si="31">AD128/(AG128*2)</f>
        <v>0</v>
      </c>
      <c r="AI128" s="77">
        <f t="shared" ref="AI128:AI142" si="32">IF(AG128=1,AG128/$AG$143,"No aplica")</f>
        <v>6.6666666666666666E-2</v>
      </c>
      <c r="AJ128" s="77">
        <f t="shared" ref="AJ128:AJ142" si="33">AF128*AI128</f>
        <v>0</v>
      </c>
      <c r="AK128" s="77">
        <f t="shared" ref="AK128:AK142" si="34">AJ128*$AE$23</f>
        <v>0</v>
      </c>
    </row>
    <row r="129" spans="1:37" ht="25.05" customHeight="1" x14ac:dyDescent="0.25">
      <c r="A129" s="269" t="s">
        <v>191</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60">
        <f>'Art. 121'!AF131</f>
        <v>0</v>
      </c>
      <c r="AE129" s="75">
        <f t="shared" si="28"/>
        <v>0</v>
      </c>
      <c r="AF129">
        <f t="shared" si="29"/>
        <v>0</v>
      </c>
      <c r="AG129" s="63">
        <f t="shared" si="30"/>
        <v>1</v>
      </c>
      <c r="AH129" s="76">
        <f t="shared" si="31"/>
        <v>0</v>
      </c>
      <c r="AI129" s="77">
        <f t="shared" si="32"/>
        <v>6.6666666666666666E-2</v>
      </c>
      <c r="AJ129" s="77">
        <f t="shared" si="33"/>
        <v>0</v>
      </c>
      <c r="AK129" s="77">
        <f t="shared" si="34"/>
        <v>0</v>
      </c>
    </row>
    <row r="130" spans="1:37" ht="25.05" customHeight="1" x14ac:dyDescent="0.25">
      <c r="A130" s="269" t="s">
        <v>238</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0">
        <f>'Art. 121'!AF132</f>
        <v>0</v>
      </c>
      <c r="AE130" s="75">
        <f t="shared" si="28"/>
        <v>0</v>
      </c>
      <c r="AF130">
        <f t="shared" si="29"/>
        <v>0</v>
      </c>
      <c r="AG130" s="63">
        <f t="shared" si="30"/>
        <v>1</v>
      </c>
      <c r="AH130" s="76">
        <f t="shared" si="31"/>
        <v>0</v>
      </c>
      <c r="AI130" s="77">
        <f t="shared" si="32"/>
        <v>6.6666666666666666E-2</v>
      </c>
      <c r="AJ130" s="77">
        <f t="shared" si="33"/>
        <v>0</v>
      </c>
      <c r="AK130" s="77">
        <f t="shared" si="34"/>
        <v>0</v>
      </c>
    </row>
    <row r="131" spans="1:37" ht="25.05" customHeight="1" x14ac:dyDescent="0.25">
      <c r="A131" s="269" t="s">
        <v>239</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60">
        <f>'Art. 121'!AF133</f>
        <v>0</v>
      </c>
      <c r="AE131" s="75">
        <f t="shared" si="28"/>
        <v>0</v>
      </c>
      <c r="AF131">
        <f t="shared" si="29"/>
        <v>0</v>
      </c>
      <c r="AG131" s="63">
        <f t="shared" si="30"/>
        <v>1</v>
      </c>
      <c r="AH131" s="76">
        <f t="shared" si="31"/>
        <v>0</v>
      </c>
      <c r="AI131" s="77">
        <f t="shared" si="32"/>
        <v>6.6666666666666666E-2</v>
      </c>
      <c r="AJ131" s="77">
        <f t="shared" si="33"/>
        <v>0</v>
      </c>
      <c r="AK131" s="77">
        <f t="shared" si="34"/>
        <v>0</v>
      </c>
    </row>
    <row r="132" spans="1:37" ht="25.05" customHeight="1" x14ac:dyDescent="0.25">
      <c r="A132" s="269" t="s">
        <v>240</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60">
        <f>'Art. 121'!AF134</f>
        <v>0</v>
      </c>
      <c r="AE132" s="75">
        <f t="shared" si="28"/>
        <v>0</v>
      </c>
      <c r="AF132">
        <f t="shared" si="29"/>
        <v>0</v>
      </c>
      <c r="AG132" s="63">
        <f t="shared" si="30"/>
        <v>1</v>
      </c>
      <c r="AH132" s="76">
        <f t="shared" si="31"/>
        <v>0</v>
      </c>
      <c r="AI132" s="77">
        <f t="shared" si="32"/>
        <v>6.6666666666666666E-2</v>
      </c>
      <c r="AJ132" s="77">
        <f t="shared" si="33"/>
        <v>0</v>
      </c>
      <c r="AK132" s="77">
        <f t="shared" si="34"/>
        <v>0</v>
      </c>
    </row>
    <row r="133" spans="1:37" ht="25.05" customHeight="1" x14ac:dyDescent="0.25">
      <c r="A133" s="269" t="s">
        <v>241</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60">
        <f>'Art. 121'!AF135</f>
        <v>0</v>
      </c>
      <c r="AE133" s="75">
        <f t="shared" si="28"/>
        <v>0</v>
      </c>
      <c r="AF133">
        <f t="shared" si="29"/>
        <v>0</v>
      </c>
      <c r="AG133" s="63">
        <f t="shared" si="30"/>
        <v>1</v>
      </c>
      <c r="AH133" s="76">
        <f t="shared" si="31"/>
        <v>0</v>
      </c>
      <c r="AI133" s="77">
        <f t="shared" si="32"/>
        <v>6.6666666666666666E-2</v>
      </c>
      <c r="AJ133" s="77">
        <f t="shared" si="33"/>
        <v>0</v>
      </c>
      <c r="AK133" s="77">
        <f t="shared" si="34"/>
        <v>0</v>
      </c>
    </row>
    <row r="134" spans="1:37" ht="25.05" customHeight="1" x14ac:dyDescent="0.25">
      <c r="A134" s="269" t="s">
        <v>242</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60">
        <f>'Art. 121'!AF136</f>
        <v>0</v>
      </c>
      <c r="AE134" s="75">
        <f t="shared" si="28"/>
        <v>0</v>
      </c>
      <c r="AF134">
        <f t="shared" si="29"/>
        <v>0</v>
      </c>
      <c r="AG134" s="63">
        <f t="shared" si="30"/>
        <v>1</v>
      </c>
      <c r="AH134" s="76">
        <f t="shared" si="31"/>
        <v>0</v>
      </c>
      <c r="AI134" s="77">
        <f t="shared" si="32"/>
        <v>6.6666666666666666E-2</v>
      </c>
      <c r="AJ134" s="77">
        <f t="shared" si="33"/>
        <v>0</v>
      </c>
      <c r="AK134" s="77">
        <f t="shared" si="34"/>
        <v>0</v>
      </c>
    </row>
    <row r="135" spans="1:37" ht="25.05" customHeight="1" x14ac:dyDescent="0.25">
      <c r="A135" s="269" t="s">
        <v>243</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60">
        <f>'Art. 121'!AF137</f>
        <v>0</v>
      </c>
      <c r="AE135" s="75">
        <f t="shared" si="28"/>
        <v>0</v>
      </c>
      <c r="AF135">
        <f t="shared" si="29"/>
        <v>0</v>
      </c>
      <c r="AG135" s="63">
        <f t="shared" si="30"/>
        <v>1</v>
      </c>
      <c r="AH135" s="76">
        <f t="shared" si="31"/>
        <v>0</v>
      </c>
      <c r="AI135" s="77">
        <f t="shared" si="32"/>
        <v>6.6666666666666666E-2</v>
      </c>
      <c r="AJ135" s="77">
        <f t="shared" si="33"/>
        <v>0</v>
      </c>
      <c r="AK135" s="77">
        <f t="shared" si="34"/>
        <v>0</v>
      </c>
    </row>
    <row r="136" spans="1:37" ht="25.05" customHeight="1" x14ac:dyDescent="0.25">
      <c r="A136" s="269" t="s">
        <v>244</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60">
        <f>'Art. 121'!AF138</f>
        <v>0</v>
      </c>
      <c r="AE136" s="75">
        <f t="shared" si="28"/>
        <v>0</v>
      </c>
      <c r="AF136">
        <f t="shared" si="29"/>
        <v>0</v>
      </c>
      <c r="AG136" s="63">
        <f t="shared" si="30"/>
        <v>1</v>
      </c>
      <c r="AH136" s="76">
        <f t="shared" si="31"/>
        <v>0</v>
      </c>
      <c r="AI136" s="77">
        <f t="shared" si="32"/>
        <v>6.6666666666666666E-2</v>
      </c>
      <c r="AJ136" s="77">
        <f t="shared" si="33"/>
        <v>0</v>
      </c>
      <c r="AK136" s="77">
        <f t="shared" si="34"/>
        <v>0</v>
      </c>
    </row>
    <row r="137" spans="1:37" ht="25.05" customHeight="1" x14ac:dyDescent="0.25">
      <c r="A137" s="269" t="s">
        <v>245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0">
        <f>'Art. 121'!AF139</f>
        <v>0</v>
      </c>
      <c r="AE137" s="75">
        <f t="shared" si="28"/>
        <v>0</v>
      </c>
      <c r="AF137">
        <f t="shared" si="29"/>
        <v>0</v>
      </c>
      <c r="AG137" s="63">
        <f t="shared" si="30"/>
        <v>1</v>
      </c>
      <c r="AH137" s="76">
        <f t="shared" si="31"/>
        <v>0</v>
      </c>
      <c r="AI137" s="77">
        <f t="shared" si="32"/>
        <v>6.6666666666666666E-2</v>
      </c>
      <c r="AJ137" s="77">
        <f t="shared" si="33"/>
        <v>0</v>
      </c>
      <c r="AK137" s="77">
        <f t="shared" si="34"/>
        <v>0</v>
      </c>
    </row>
    <row r="138" spans="1:37" ht="25.05" customHeight="1" x14ac:dyDescent="0.25">
      <c r="A138" s="269" t="s">
        <v>246</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60">
        <f>'Art. 121'!AF140</f>
        <v>0</v>
      </c>
      <c r="AE138" s="75">
        <f t="shared" si="28"/>
        <v>0</v>
      </c>
      <c r="AF138">
        <f t="shared" si="29"/>
        <v>0</v>
      </c>
      <c r="AG138" s="63">
        <f t="shared" si="30"/>
        <v>1</v>
      </c>
      <c r="AH138" s="76">
        <f t="shared" si="31"/>
        <v>0</v>
      </c>
      <c r="AI138" s="77">
        <f t="shared" si="32"/>
        <v>6.6666666666666666E-2</v>
      </c>
      <c r="AJ138" s="77">
        <f t="shared" si="33"/>
        <v>0</v>
      </c>
      <c r="AK138" s="77">
        <f t="shared" si="34"/>
        <v>0</v>
      </c>
    </row>
    <row r="139" spans="1:37" ht="25.05" customHeight="1" x14ac:dyDescent="0.25">
      <c r="A139" s="269" t="s">
        <v>247</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60">
        <f>'Art. 121'!AF141</f>
        <v>0</v>
      </c>
      <c r="AE139" s="75">
        <f t="shared" si="28"/>
        <v>0</v>
      </c>
      <c r="AF139">
        <f t="shared" si="29"/>
        <v>0</v>
      </c>
      <c r="AG139" s="63">
        <f t="shared" si="30"/>
        <v>1</v>
      </c>
      <c r="AH139" s="76">
        <f t="shared" si="31"/>
        <v>0</v>
      </c>
      <c r="AI139" s="77">
        <f t="shared" si="32"/>
        <v>6.6666666666666666E-2</v>
      </c>
      <c r="AJ139" s="77">
        <f t="shared" si="33"/>
        <v>0</v>
      </c>
      <c r="AK139" s="77">
        <f t="shared" si="34"/>
        <v>0</v>
      </c>
    </row>
    <row r="140" spans="1:37" ht="25.05" customHeight="1" x14ac:dyDescent="0.25">
      <c r="A140" s="269" t="s">
        <v>248</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60">
        <f>'Art. 121'!AF142</f>
        <v>0</v>
      </c>
      <c r="AE140" s="75">
        <f t="shared" si="28"/>
        <v>0</v>
      </c>
      <c r="AF140">
        <f t="shared" si="29"/>
        <v>0</v>
      </c>
      <c r="AG140" s="63">
        <f t="shared" si="30"/>
        <v>1</v>
      </c>
      <c r="AH140" s="76">
        <f t="shared" si="31"/>
        <v>0</v>
      </c>
      <c r="AI140" s="77">
        <f t="shared" si="32"/>
        <v>6.6666666666666666E-2</v>
      </c>
      <c r="AJ140" s="77">
        <f t="shared" si="33"/>
        <v>0</v>
      </c>
      <c r="AK140" s="77">
        <f t="shared" si="34"/>
        <v>0</v>
      </c>
    </row>
    <row r="141" spans="1:37" ht="25.05" customHeight="1" x14ac:dyDescent="0.25">
      <c r="A141" s="269" t="s">
        <v>249</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60">
        <f>'Art. 121'!AF143</f>
        <v>0</v>
      </c>
      <c r="AE141" s="75">
        <f t="shared" si="28"/>
        <v>0</v>
      </c>
      <c r="AF141">
        <f t="shared" si="29"/>
        <v>0</v>
      </c>
      <c r="AG141" s="63">
        <f t="shared" si="30"/>
        <v>1</v>
      </c>
      <c r="AH141" s="76">
        <f t="shared" si="31"/>
        <v>0</v>
      </c>
      <c r="AI141" s="77">
        <f t="shared" si="32"/>
        <v>6.6666666666666666E-2</v>
      </c>
      <c r="AJ141" s="77">
        <f t="shared" si="33"/>
        <v>0</v>
      </c>
      <c r="AK141" s="77">
        <f t="shared" si="34"/>
        <v>0</v>
      </c>
    </row>
    <row r="142" spans="1:37" ht="25.05" customHeight="1" x14ac:dyDescent="0.25">
      <c r="A142" s="269" t="s">
        <v>250</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60">
        <f>'Art. 121'!AF144</f>
        <v>0</v>
      </c>
      <c r="AE142" s="75">
        <f t="shared" si="28"/>
        <v>0</v>
      </c>
      <c r="AF142">
        <f t="shared" si="29"/>
        <v>0</v>
      </c>
      <c r="AG142" s="63">
        <f t="shared" si="30"/>
        <v>1</v>
      </c>
      <c r="AH142" s="76">
        <f t="shared" si="31"/>
        <v>0</v>
      </c>
      <c r="AI142" s="77">
        <f t="shared" si="32"/>
        <v>6.6666666666666666E-2</v>
      </c>
      <c r="AJ142" s="77">
        <f t="shared" si="33"/>
        <v>0</v>
      </c>
      <c r="AK142" s="77">
        <f t="shared" si="34"/>
        <v>0</v>
      </c>
    </row>
    <row r="143" spans="1:37" ht="25.05" customHeight="1" x14ac:dyDescent="0.25">
      <c r="A143" s="286" t="s">
        <v>1678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5">
        <f>SUM(AE128:AE142)</f>
        <v>0</v>
      </c>
      <c r="AF143" s="50"/>
      <c r="AG143" s="63">
        <f>SUM(AG128:AG142)</f>
        <v>15</v>
      </c>
      <c r="AH143" s="78"/>
      <c r="AI143" s="79"/>
      <c r="AJ143" s="79"/>
      <c r="AK143" s="79"/>
    </row>
    <row r="144" spans="1:37" ht="25.05" customHeight="1" x14ac:dyDescent="0.25">
      <c r="A144" s="287" t="s">
        <v>1679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5">
        <f>AE143/$AE$23*100</f>
        <v>0</v>
      </c>
      <c r="AF144" s="50"/>
      <c r="AG144" s="63"/>
      <c r="AH144" s="78"/>
      <c r="AI144" s="79"/>
      <c r="AJ144" s="79"/>
      <c r="AK144" s="79"/>
    </row>
    <row r="145" spans="1:37" ht="25.05"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5.05" customHeight="1" x14ac:dyDescent="0.25">
      <c r="A146" s="288" t="s">
        <v>197</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91" t="s">
        <v>188</v>
      </c>
      <c r="AE146" s="92" t="s">
        <v>8</v>
      </c>
      <c r="AF146" s="63" t="s">
        <v>1656</v>
      </c>
      <c r="AG146" s="63" t="s">
        <v>1657</v>
      </c>
      <c r="AH146" s="63" t="s">
        <v>1658</v>
      </c>
      <c r="AI146" s="74" t="s">
        <v>1659</v>
      </c>
      <c r="AJ146" s="63"/>
      <c r="AK146" s="74" t="s">
        <v>1660</v>
      </c>
    </row>
    <row r="147" spans="1:37" ht="25.05" customHeight="1" x14ac:dyDescent="0.25">
      <c r="A147" s="269" t="s">
        <v>251</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60">
        <f>'Art. 121'!AF147</f>
        <v>0</v>
      </c>
      <c r="AE147" s="75">
        <f>IF(AG147=1,AK147,AG147)</f>
        <v>0</v>
      </c>
      <c r="AF147">
        <f>AD147/2</f>
        <v>0</v>
      </c>
      <c r="AG147" s="63">
        <f>IF(AND(AF147&gt;=0,AF147&lt;=1),1,"No aplica")</f>
        <v>1</v>
      </c>
      <c r="AH147" s="76">
        <f>AD147/(AG147*2)</f>
        <v>0</v>
      </c>
      <c r="AI147" s="77">
        <f>IF(AG147=1,AG147/$AG$152,"No aplica")</f>
        <v>0.2</v>
      </c>
      <c r="AJ147" s="77">
        <f>AF147*AI147</f>
        <v>0</v>
      </c>
      <c r="AK147" s="77">
        <f>AJ147*$AE$23</f>
        <v>0</v>
      </c>
    </row>
    <row r="148" spans="1:37" ht="25.05" customHeight="1" x14ac:dyDescent="0.25">
      <c r="A148" s="269" t="s">
        <v>252</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60">
        <f>'Art. 121'!AF148</f>
        <v>0</v>
      </c>
      <c r="AE148" s="75">
        <f>IF(AG148=1,AK148,AG148)</f>
        <v>0</v>
      </c>
      <c r="AF148">
        <f>AD148/2</f>
        <v>0</v>
      </c>
      <c r="AG148" s="63">
        <f>IF(AND(AF148&gt;=0,AF148&lt;=1),1,"No aplica")</f>
        <v>1</v>
      </c>
      <c r="AH148" s="76">
        <f>AD148/(AG148*2)</f>
        <v>0</v>
      </c>
      <c r="AI148" s="77">
        <f>IF(AG148=1,AG148/$AG$152,"No aplica")</f>
        <v>0.2</v>
      </c>
      <c r="AJ148" s="77">
        <f>AF148*AI148</f>
        <v>0</v>
      </c>
      <c r="AK148" s="77">
        <f>AJ148*$AE$23</f>
        <v>0</v>
      </c>
    </row>
    <row r="149" spans="1:37" ht="25.05" customHeight="1" x14ac:dyDescent="0.25">
      <c r="A149" s="269" t="s">
        <v>253</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60">
        <f>'Art. 121'!AF149</f>
        <v>0</v>
      </c>
      <c r="AE149" s="75">
        <f>IF(AG149=1,AK149,AG149)</f>
        <v>0</v>
      </c>
      <c r="AF149">
        <f>AD149/2</f>
        <v>0</v>
      </c>
      <c r="AG149" s="63">
        <f>IF(AND(AF149&gt;=0,AF149&lt;=1),1,"No aplica")</f>
        <v>1</v>
      </c>
      <c r="AH149" s="76">
        <f>AD149/(AG149*2)</f>
        <v>0</v>
      </c>
      <c r="AI149" s="77">
        <f>IF(AG149=1,AG149/$AG$152,"No aplica")</f>
        <v>0.2</v>
      </c>
      <c r="AJ149" s="77">
        <f>AF149*AI149</f>
        <v>0</v>
      </c>
      <c r="AK149" s="77">
        <f>AJ149*$AE$23</f>
        <v>0</v>
      </c>
    </row>
    <row r="150" spans="1:37" ht="25.05" customHeight="1" x14ac:dyDescent="0.25">
      <c r="A150" s="269" t="s">
        <v>254</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60">
        <f>'Art. 121'!AF150</f>
        <v>0</v>
      </c>
      <c r="AE150" s="75">
        <f>IF(AG150=1,AK150,AG150)</f>
        <v>0</v>
      </c>
      <c r="AF150">
        <f>AD150/2</f>
        <v>0</v>
      </c>
      <c r="AG150" s="63">
        <f>IF(AND(AF150&gt;=0,AF150&lt;=1),1,"No aplica")</f>
        <v>1</v>
      </c>
      <c r="AH150" s="76">
        <f>AD150/(AG150*2)</f>
        <v>0</v>
      </c>
      <c r="AI150" s="77">
        <f>IF(AG150=1,AG150/$AG$152,"No aplica")</f>
        <v>0.2</v>
      </c>
      <c r="AJ150" s="77">
        <f>AF150*AI150</f>
        <v>0</v>
      </c>
      <c r="AK150" s="77">
        <f>AJ150*$AE$23</f>
        <v>0</v>
      </c>
    </row>
    <row r="151" spans="1:37" ht="25.05" customHeight="1" x14ac:dyDescent="0.25">
      <c r="A151" s="269" t="s">
        <v>255</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60">
        <f>'Art. 121'!AF151</f>
        <v>0</v>
      </c>
      <c r="AE151" s="75">
        <f>IF(AG151=1,AK151,AG151)</f>
        <v>0</v>
      </c>
      <c r="AF151">
        <f>AD151/2</f>
        <v>0</v>
      </c>
      <c r="AG151" s="63">
        <f>IF(AND(AF151&gt;=0,AF151&lt;=1),1,"No aplica")</f>
        <v>1</v>
      </c>
      <c r="AH151" s="76">
        <f>AD151/(AG151*2)</f>
        <v>0</v>
      </c>
      <c r="AI151" s="77">
        <f>IF(AG151=1,AG151/$AG$152,"No aplica")</f>
        <v>0.2</v>
      </c>
      <c r="AJ151" s="77">
        <f>AF151*AI151</f>
        <v>0</v>
      </c>
      <c r="AK151" s="77">
        <f>AJ151*$AE$23</f>
        <v>0</v>
      </c>
    </row>
    <row r="152" spans="1:37" ht="25.05" customHeight="1" x14ac:dyDescent="0.25">
      <c r="A152" s="286" t="s">
        <v>1680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5">
        <f>SUM(AE147:AE151)</f>
        <v>0</v>
      </c>
      <c r="AF152" s="50"/>
      <c r="AG152" s="63">
        <f>SUM(AG147:AG151)</f>
        <v>5</v>
      </c>
      <c r="AH152" s="78"/>
      <c r="AI152" s="79"/>
      <c r="AJ152" s="79"/>
      <c r="AK152" s="79"/>
    </row>
    <row r="153" spans="1:37" ht="25.05" customHeight="1" x14ac:dyDescent="0.25">
      <c r="A153" s="287" t="s">
        <v>1681</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5">
        <f>AE152/$AE$23*100</f>
        <v>0</v>
      </c>
      <c r="AF153" s="50"/>
      <c r="AG153" s="63"/>
      <c r="AH153" s="78"/>
      <c r="AI153" s="79"/>
      <c r="AJ153" s="79"/>
      <c r="AK153" s="79"/>
    </row>
    <row r="154" spans="1:37" ht="25.05"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5.05"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5.05" customHeight="1" x14ac:dyDescent="0.25">
      <c r="A156" s="289" t="s">
        <v>256</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05"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5.05"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5.05" customHeight="1" x14ac:dyDescent="0.25">
      <c r="A159" s="290" t="s">
        <v>167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1" t="s">
        <v>188</v>
      </c>
      <c r="AE159" s="52" t="s">
        <v>8</v>
      </c>
      <c r="AF159" s="63" t="s">
        <v>1656</v>
      </c>
      <c r="AG159" s="63" t="s">
        <v>1657</v>
      </c>
      <c r="AH159" s="63" t="s">
        <v>1658</v>
      </c>
      <c r="AI159" s="74" t="s">
        <v>1659</v>
      </c>
      <c r="AJ159" s="63"/>
      <c r="AK159" s="74" t="s">
        <v>1660</v>
      </c>
    </row>
    <row r="160" spans="1:37" ht="25.05" customHeight="1" x14ac:dyDescent="0.25">
      <c r="A160" s="269" t="s">
        <v>190</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60">
        <f>'Art. 121'!AF160</f>
        <v>0</v>
      </c>
      <c r="AE160" s="75">
        <f t="shared" ref="AE160:AE175" si="35">IF(AG160=1,AK160,AG160)</f>
        <v>0</v>
      </c>
      <c r="AF160">
        <f t="shared" ref="AF160:AF175" si="36">AD160/2</f>
        <v>0</v>
      </c>
      <c r="AG160" s="63">
        <f t="shared" ref="AG160:AG175" si="37">IF(AND(AF160&gt;=0,AF160&lt;=1),1,"No aplica")</f>
        <v>1</v>
      </c>
      <c r="AH160" s="76">
        <f t="shared" ref="AH160:AH175" si="38">AD160/(AG160*2)</f>
        <v>0</v>
      </c>
      <c r="AI160" s="77">
        <f t="shared" ref="AI160:AI175" si="39">IF(AG160=1,AG160/$AG$176,"No aplica")</f>
        <v>6.25E-2</v>
      </c>
      <c r="AJ160" s="77">
        <f t="shared" ref="AJ160:AJ175" si="40">AF160*AI160</f>
        <v>0</v>
      </c>
      <c r="AK160" s="77">
        <f t="shared" ref="AK160:AK175" si="41">AJ160*$AE$23</f>
        <v>0</v>
      </c>
    </row>
    <row r="161" spans="1:37" ht="25.05" customHeight="1" x14ac:dyDescent="0.25">
      <c r="A161" s="269" t="s">
        <v>191</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60">
        <f>'Art. 121'!AF161</f>
        <v>0</v>
      </c>
      <c r="AE161" s="75">
        <f t="shared" si="35"/>
        <v>0</v>
      </c>
      <c r="AF161">
        <f t="shared" si="36"/>
        <v>0</v>
      </c>
      <c r="AG161" s="63">
        <f t="shared" si="37"/>
        <v>1</v>
      </c>
      <c r="AH161" s="76">
        <f t="shared" si="38"/>
        <v>0</v>
      </c>
      <c r="AI161" s="77">
        <f t="shared" si="39"/>
        <v>6.25E-2</v>
      </c>
      <c r="AJ161" s="77">
        <f t="shared" si="40"/>
        <v>0</v>
      </c>
      <c r="AK161" s="77">
        <f t="shared" si="41"/>
        <v>0</v>
      </c>
    </row>
    <row r="162" spans="1:37" ht="25.05" customHeight="1" x14ac:dyDescent="0.25">
      <c r="A162" s="269" t="s">
        <v>257</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60">
        <f>'Art. 121'!AF162</f>
        <v>0</v>
      </c>
      <c r="AE162" s="75">
        <f t="shared" si="35"/>
        <v>0</v>
      </c>
      <c r="AF162">
        <f t="shared" si="36"/>
        <v>0</v>
      </c>
      <c r="AG162" s="63">
        <f t="shared" si="37"/>
        <v>1</v>
      </c>
      <c r="AH162" s="76">
        <f t="shared" si="38"/>
        <v>0</v>
      </c>
      <c r="AI162" s="77">
        <f t="shared" si="39"/>
        <v>6.25E-2</v>
      </c>
      <c r="AJ162" s="77">
        <f t="shared" si="40"/>
        <v>0</v>
      </c>
      <c r="AK162" s="77">
        <f t="shared" si="41"/>
        <v>0</v>
      </c>
    </row>
    <row r="163" spans="1:37" ht="25.05" customHeight="1" x14ac:dyDescent="0.25">
      <c r="A163" s="269" t="s">
        <v>258</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60">
        <f>'Art. 121'!AF163</f>
        <v>0</v>
      </c>
      <c r="AE163" s="75">
        <f t="shared" si="35"/>
        <v>0</v>
      </c>
      <c r="AF163">
        <f t="shared" si="36"/>
        <v>0</v>
      </c>
      <c r="AG163" s="63">
        <f t="shared" si="37"/>
        <v>1</v>
      </c>
      <c r="AH163" s="76">
        <f t="shared" si="38"/>
        <v>0</v>
      </c>
      <c r="AI163" s="77">
        <f t="shared" si="39"/>
        <v>6.25E-2</v>
      </c>
      <c r="AJ163" s="77">
        <f t="shared" si="40"/>
        <v>0</v>
      </c>
      <c r="AK163" s="77">
        <f t="shared" si="41"/>
        <v>0</v>
      </c>
    </row>
    <row r="164" spans="1:37" ht="25.05" customHeight="1" x14ac:dyDescent="0.25">
      <c r="A164" s="269" t="s">
        <v>259</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60">
        <f>'Art. 121'!AF164</f>
        <v>0</v>
      </c>
      <c r="AE164" s="75">
        <f t="shared" si="35"/>
        <v>0</v>
      </c>
      <c r="AF164">
        <f t="shared" si="36"/>
        <v>0</v>
      </c>
      <c r="AG164" s="63">
        <f t="shared" si="37"/>
        <v>1</v>
      </c>
      <c r="AH164" s="76">
        <f t="shared" si="38"/>
        <v>0</v>
      </c>
      <c r="AI164" s="77">
        <f t="shared" si="39"/>
        <v>6.25E-2</v>
      </c>
      <c r="AJ164" s="77">
        <f t="shared" si="40"/>
        <v>0</v>
      </c>
      <c r="AK164" s="77">
        <f t="shared" si="41"/>
        <v>0</v>
      </c>
    </row>
    <row r="165" spans="1:37" ht="25.05" customHeight="1" x14ac:dyDescent="0.25">
      <c r="A165" s="269" t="s">
        <v>260</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0">
        <f>'Art. 121'!AF165</f>
        <v>0</v>
      </c>
      <c r="AE165" s="75">
        <f t="shared" si="35"/>
        <v>0</v>
      </c>
      <c r="AF165">
        <f t="shared" si="36"/>
        <v>0</v>
      </c>
      <c r="AG165" s="63">
        <f t="shared" si="37"/>
        <v>1</v>
      </c>
      <c r="AH165" s="76">
        <f t="shared" si="38"/>
        <v>0</v>
      </c>
      <c r="AI165" s="77">
        <f t="shared" si="39"/>
        <v>6.25E-2</v>
      </c>
      <c r="AJ165" s="77">
        <f t="shared" si="40"/>
        <v>0</v>
      </c>
      <c r="AK165" s="77">
        <f t="shared" si="41"/>
        <v>0</v>
      </c>
    </row>
    <row r="166" spans="1:37" ht="25.05" customHeight="1" x14ac:dyDescent="0.25">
      <c r="A166" s="269" t="s">
        <v>261</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60">
        <f>'Art. 121'!AF166</f>
        <v>0</v>
      </c>
      <c r="AE166" s="75">
        <f t="shared" si="35"/>
        <v>0</v>
      </c>
      <c r="AF166">
        <f t="shared" si="36"/>
        <v>0</v>
      </c>
      <c r="AG166" s="63">
        <f t="shared" si="37"/>
        <v>1</v>
      </c>
      <c r="AH166" s="76">
        <f t="shared" si="38"/>
        <v>0</v>
      </c>
      <c r="AI166" s="77">
        <f t="shared" si="39"/>
        <v>6.25E-2</v>
      </c>
      <c r="AJ166" s="77">
        <f t="shared" si="40"/>
        <v>0</v>
      </c>
      <c r="AK166" s="77">
        <f t="shared" si="41"/>
        <v>0</v>
      </c>
    </row>
    <row r="167" spans="1:37" ht="25.05" customHeight="1" x14ac:dyDescent="0.25">
      <c r="A167" s="269" t="s">
        <v>262</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60">
        <f>'Art. 121'!AF167</f>
        <v>0</v>
      </c>
      <c r="AE167" s="75">
        <f t="shared" si="35"/>
        <v>0</v>
      </c>
      <c r="AF167">
        <f t="shared" si="36"/>
        <v>0</v>
      </c>
      <c r="AG167" s="63">
        <f t="shared" si="37"/>
        <v>1</v>
      </c>
      <c r="AH167" s="76">
        <f t="shared" si="38"/>
        <v>0</v>
      </c>
      <c r="AI167" s="77">
        <f t="shared" si="39"/>
        <v>6.25E-2</v>
      </c>
      <c r="AJ167" s="77">
        <f t="shared" si="40"/>
        <v>0</v>
      </c>
      <c r="AK167" s="77">
        <f t="shared" si="41"/>
        <v>0</v>
      </c>
    </row>
    <row r="168" spans="1:37" ht="25.05" customHeight="1" x14ac:dyDescent="0.25">
      <c r="A168" s="269" t="s">
        <v>263</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60">
        <f>'Art. 121'!AF168</f>
        <v>0</v>
      </c>
      <c r="AE168" s="75">
        <f t="shared" si="35"/>
        <v>0</v>
      </c>
      <c r="AF168">
        <f t="shared" si="36"/>
        <v>0</v>
      </c>
      <c r="AG168" s="63">
        <f t="shared" si="37"/>
        <v>1</v>
      </c>
      <c r="AH168" s="76">
        <f t="shared" si="38"/>
        <v>0</v>
      </c>
      <c r="AI168" s="77">
        <f t="shared" si="39"/>
        <v>6.25E-2</v>
      </c>
      <c r="AJ168" s="77">
        <f t="shared" si="40"/>
        <v>0</v>
      </c>
      <c r="AK168" s="77">
        <f t="shared" si="41"/>
        <v>0</v>
      </c>
    </row>
    <row r="169" spans="1:37" ht="25.05" customHeight="1" x14ac:dyDescent="0.25">
      <c r="A169" s="269" t="s">
        <v>264</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60">
        <f>'Art. 121'!AF169</f>
        <v>0</v>
      </c>
      <c r="AE169" s="75">
        <f t="shared" si="35"/>
        <v>0</v>
      </c>
      <c r="AF169">
        <f t="shared" si="36"/>
        <v>0</v>
      </c>
      <c r="AG169" s="63">
        <f t="shared" si="37"/>
        <v>1</v>
      </c>
      <c r="AH169" s="76">
        <f t="shared" si="38"/>
        <v>0</v>
      </c>
      <c r="AI169" s="77">
        <f t="shared" si="39"/>
        <v>6.25E-2</v>
      </c>
      <c r="AJ169" s="77">
        <f t="shared" si="40"/>
        <v>0</v>
      </c>
      <c r="AK169" s="77">
        <f t="shared" si="41"/>
        <v>0</v>
      </c>
    </row>
    <row r="170" spans="1:37" ht="25.05" customHeight="1" x14ac:dyDescent="0.25">
      <c r="A170" s="269" t="s">
        <v>265</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60">
        <f>'Art. 121'!AF170</f>
        <v>0</v>
      </c>
      <c r="AE170" s="75">
        <f t="shared" si="35"/>
        <v>0</v>
      </c>
      <c r="AF170">
        <f t="shared" si="36"/>
        <v>0</v>
      </c>
      <c r="AG170" s="63">
        <f t="shared" si="37"/>
        <v>1</v>
      </c>
      <c r="AH170" s="76">
        <f t="shared" si="38"/>
        <v>0</v>
      </c>
      <c r="AI170" s="77">
        <f t="shared" si="39"/>
        <v>6.25E-2</v>
      </c>
      <c r="AJ170" s="77">
        <f t="shared" si="40"/>
        <v>0</v>
      </c>
      <c r="AK170" s="77">
        <f t="shared" si="41"/>
        <v>0</v>
      </c>
    </row>
    <row r="171" spans="1:37" ht="25.05" customHeight="1" x14ac:dyDescent="0.25">
      <c r="A171" s="269" t="s">
        <v>266</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60">
        <f>'Art. 121'!AF171</f>
        <v>0</v>
      </c>
      <c r="AE171" s="75">
        <f t="shared" si="35"/>
        <v>0</v>
      </c>
      <c r="AF171">
        <f t="shared" si="36"/>
        <v>0</v>
      </c>
      <c r="AG171" s="63">
        <f t="shared" si="37"/>
        <v>1</v>
      </c>
      <c r="AH171" s="76">
        <f t="shared" si="38"/>
        <v>0</v>
      </c>
      <c r="AI171" s="77">
        <f t="shared" si="39"/>
        <v>6.25E-2</v>
      </c>
      <c r="AJ171" s="77">
        <f t="shared" si="40"/>
        <v>0</v>
      </c>
      <c r="AK171" s="77">
        <f t="shared" si="41"/>
        <v>0</v>
      </c>
    </row>
    <row r="172" spans="1:37" ht="25.05" customHeight="1" x14ac:dyDescent="0.25">
      <c r="A172" s="269" t="s">
        <v>267</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60">
        <f>'Art. 121'!AF172</f>
        <v>0</v>
      </c>
      <c r="AE172" s="75">
        <f t="shared" si="35"/>
        <v>0</v>
      </c>
      <c r="AF172">
        <f t="shared" si="36"/>
        <v>0</v>
      </c>
      <c r="AG172" s="63">
        <f t="shared" si="37"/>
        <v>1</v>
      </c>
      <c r="AH172" s="76">
        <f t="shared" si="38"/>
        <v>0</v>
      </c>
      <c r="AI172" s="77">
        <f t="shared" si="39"/>
        <v>6.25E-2</v>
      </c>
      <c r="AJ172" s="77">
        <f t="shared" si="40"/>
        <v>0</v>
      </c>
      <c r="AK172" s="77">
        <f t="shared" si="41"/>
        <v>0</v>
      </c>
    </row>
    <row r="173" spans="1:37" ht="25.05" customHeight="1" x14ac:dyDescent="0.25">
      <c r="A173" s="269" t="s">
        <v>268</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60">
        <f>'Art. 121'!AF173</f>
        <v>0</v>
      </c>
      <c r="AE173" s="75">
        <f t="shared" si="35"/>
        <v>0</v>
      </c>
      <c r="AF173">
        <f t="shared" si="36"/>
        <v>0</v>
      </c>
      <c r="AG173" s="63">
        <f t="shared" si="37"/>
        <v>1</v>
      </c>
      <c r="AH173" s="76">
        <f t="shared" si="38"/>
        <v>0</v>
      </c>
      <c r="AI173" s="77">
        <f t="shared" si="39"/>
        <v>6.25E-2</v>
      </c>
      <c r="AJ173" s="77">
        <f t="shared" si="40"/>
        <v>0</v>
      </c>
      <c r="AK173" s="77">
        <f t="shared" si="41"/>
        <v>0</v>
      </c>
    </row>
    <row r="174" spans="1:37" ht="25.05" customHeight="1" x14ac:dyDescent="0.25">
      <c r="A174" s="269" t="s">
        <v>269</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60">
        <f>'Art. 121'!AF174</f>
        <v>0</v>
      </c>
      <c r="AE174" s="75">
        <f t="shared" si="35"/>
        <v>0</v>
      </c>
      <c r="AF174">
        <f t="shared" si="36"/>
        <v>0</v>
      </c>
      <c r="AG174" s="63">
        <f t="shared" si="37"/>
        <v>1</v>
      </c>
      <c r="AH174" s="76">
        <f t="shared" si="38"/>
        <v>0</v>
      </c>
      <c r="AI174" s="77">
        <f t="shared" si="39"/>
        <v>6.25E-2</v>
      </c>
      <c r="AJ174" s="77">
        <f t="shared" si="40"/>
        <v>0</v>
      </c>
      <c r="AK174" s="77">
        <f t="shared" si="41"/>
        <v>0</v>
      </c>
    </row>
    <row r="175" spans="1:37" ht="25.05" customHeight="1" x14ac:dyDescent="0.25">
      <c r="A175" s="269" t="s">
        <v>270</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60">
        <f>'Art. 121'!AF175</f>
        <v>0</v>
      </c>
      <c r="AE175" s="75">
        <f t="shared" si="35"/>
        <v>0</v>
      </c>
      <c r="AF175">
        <f t="shared" si="36"/>
        <v>0</v>
      </c>
      <c r="AG175" s="63">
        <f t="shared" si="37"/>
        <v>1</v>
      </c>
      <c r="AH175" s="76">
        <f t="shared" si="38"/>
        <v>0</v>
      </c>
      <c r="AI175" s="77">
        <f t="shared" si="39"/>
        <v>6.25E-2</v>
      </c>
      <c r="AJ175" s="77">
        <f t="shared" si="40"/>
        <v>0</v>
      </c>
      <c r="AK175" s="77">
        <f t="shared" si="41"/>
        <v>0</v>
      </c>
    </row>
    <row r="176" spans="1:37" ht="25.05" customHeight="1" x14ac:dyDescent="0.25">
      <c r="A176" s="286" t="s">
        <v>1682</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5">
        <f>SUM(AE160:AE175)</f>
        <v>0</v>
      </c>
      <c r="AF176" s="50"/>
      <c r="AG176" s="63">
        <f>SUM(AG160:AG175)</f>
        <v>16</v>
      </c>
      <c r="AH176" s="78"/>
      <c r="AI176" s="79"/>
      <c r="AJ176" s="79"/>
      <c r="AK176" s="79"/>
    </row>
    <row r="177" spans="1:37" ht="25.05" customHeight="1" x14ac:dyDescent="0.25">
      <c r="A177" s="287" t="s">
        <v>1683</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5">
        <f>AE176/$AE$23*100</f>
        <v>0</v>
      </c>
      <c r="AF177" s="50"/>
      <c r="AG177" s="63"/>
      <c r="AH177" s="78"/>
      <c r="AI177" s="79"/>
      <c r="AJ177" s="79"/>
      <c r="AK177" s="79"/>
    </row>
    <row r="178" spans="1:37" ht="25.05"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5.05" customHeight="1" x14ac:dyDescent="0.25">
      <c r="A179" s="288" t="s">
        <v>197</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91" t="s">
        <v>188</v>
      </c>
      <c r="AE179" s="92" t="s">
        <v>8</v>
      </c>
      <c r="AF179" s="63" t="s">
        <v>1656</v>
      </c>
      <c r="AG179" s="63" t="s">
        <v>1657</v>
      </c>
      <c r="AH179" s="63" t="s">
        <v>1658</v>
      </c>
      <c r="AI179" s="74" t="s">
        <v>1659</v>
      </c>
      <c r="AJ179" s="63"/>
      <c r="AK179" s="74" t="s">
        <v>1660</v>
      </c>
    </row>
    <row r="180" spans="1:37" ht="25.05" customHeight="1" x14ac:dyDescent="0.25">
      <c r="A180" s="269" t="s">
        <v>271</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60">
        <f>'Art. 121'!AF178</f>
        <v>0</v>
      </c>
      <c r="AE180" s="75">
        <f>IF(AG180=1,AK180,AG180)</f>
        <v>0</v>
      </c>
      <c r="AF180">
        <f>AD180/2</f>
        <v>0</v>
      </c>
      <c r="AG180" s="63">
        <f>IF(AND(AF180&gt;=0,AF180&lt;=1),1,"No aplica")</f>
        <v>1</v>
      </c>
      <c r="AH180" s="76">
        <f>AD180/(AG180*2)</f>
        <v>0</v>
      </c>
      <c r="AI180" s="77">
        <f>IF(AG180=1,AG180/$AG$185,"No aplica")</f>
        <v>0.2</v>
      </c>
      <c r="AJ180" s="77">
        <f>AF180*AI180</f>
        <v>0</v>
      </c>
      <c r="AK180" s="77">
        <f>AJ180*$AE$23</f>
        <v>0</v>
      </c>
    </row>
    <row r="181" spans="1:37" ht="25.05" customHeight="1" x14ac:dyDescent="0.25">
      <c r="A181" s="269" t="s">
        <v>272</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60">
        <f>'Art. 121'!AF179</f>
        <v>0</v>
      </c>
      <c r="AE181" s="75">
        <f>IF(AG181=1,AK181,AG181)</f>
        <v>0</v>
      </c>
      <c r="AF181">
        <f>AD181/2</f>
        <v>0</v>
      </c>
      <c r="AG181" s="63">
        <f>IF(AND(AF181&gt;=0,AF181&lt;=1),1,"No aplica")</f>
        <v>1</v>
      </c>
      <c r="AH181" s="76">
        <f>AD181/(AG181*2)</f>
        <v>0</v>
      </c>
      <c r="AI181" s="77">
        <f>IF(AG181=1,AG181/$AG$185,"No aplica")</f>
        <v>0.2</v>
      </c>
      <c r="AJ181" s="77">
        <f>AF181*AI181</f>
        <v>0</v>
      </c>
      <c r="AK181" s="77">
        <f>AJ181*$AE$23</f>
        <v>0</v>
      </c>
    </row>
    <row r="182" spans="1:37" ht="25.05" customHeight="1" x14ac:dyDescent="0.25">
      <c r="A182" s="269" t="s">
        <v>273</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60">
        <f>'Art. 121'!AF180</f>
        <v>0</v>
      </c>
      <c r="AE182" s="75">
        <f>IF(AG182=1,AK182,AG182)</f>
        <v>0</v>
      </c>
      <c r="AF182">
        <f>AD182/2</f>
        <v>0</v>
      </c>
      <c r="AG182" s="63">
        <f>IF(AND(AF182&gt;=0,AF182&lt;=1),1,"No aplica")</f>
        <v>1</v>
      </c>
      <c r="AH182" s="76">
        <f>AD182/(AG182*2)</f>
        <v>0</v>
      </c>
      <c r="AI182" s="77">
        <f>IF(AG182=1,AG182/$AG$185,"No aplica")</f>
        <v>0.2</v>
      </c>
      <c r="AJ182" s="77">
        <f>AF182*AI182</f>
        <v>0</v>
      </c>
      <c r="AK182" s="77">
        <f>AJ182*$AE$23</f>
        <v>0</v>
      </c>
    </row>
    <row r="183" spans="1:37" ht="25.05" customHeight="1" x14ac:dyDescent="0.25">
      <c r="A183" s="269" t="s">
        <v>274</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60">
        <f>'Art. 121'!AF181</f>
        <v>0</v>
      </c>
      <c r="AE183" s="75">
        <f>IF(AG183=1,AK183,AG183)</f>
        <v>0</v>
      </c>
      <c r="AF183">
        <f>AD183/2</f>
        <v>0</v>
      </c>
      <c r="AG183" s="63">
        <f>IF(AND(AF183&gt;=0,AF183&lt;=1),1,"No aplica")</f>
        <v>1</v>
      </c>
      <c r="AH183" s="76">
        <f>AD183/(AG183*2)</f>
        <v>0</v>
      </c>
      <c r="AI183" s="77">
        <f>IF(AG183=1,AG183/$AG$185,"No aplica")</f>
        <v>0.2</v>
      </c>
      <c r="AJ183" s="77">
        <f>AF183*AI183</f>
        <v>0</v>
      </c>
      <c r="AK183" s="77">
        <f>AJ183*$AE$23</f>
        <v>0</v>
      </c>
    </row>
    <row r="184" spans="1:37" ht="25.05" customHeight="1" x14ac:dyDescent="0.25">
      <c r="A184" s="269" t="s">
        <v>275</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60">
        <f>'Art. 121'!AF182</f>
        <v>0</v>
      </c>
      <c r="AE184" s="75">
        <f>IF(AG184=1,AK184,AG184)</f>
        <v>0</v>
      </c>
      <c r="AF184">
        <f>AD184/2</f>
        <v>0</v>
      </c>
      <c r="AG184" s="63">
        <f>IF(AND(AF184&gt;=0,AF184&lt;=1),1,"No aplica")</f>
        <v>1</v>
      </c>
      <c r="AH184" s="76">
        <f>AD184/(AG184*2)</f>
        <v>0</v>
      </c>
      <c r="AI184" s="77">
        <f>IF(AG184=1,AG184/$AG$185,"No aplica")</f>
        <v>0.2</v>
      </c>
      <c r="AJ184" s="77">
        <f>AF184*AI184</f>
        <v>0</v>
      </c>
      <c r="AK184" s="77">
        <f>AJ184*$AE$23</f>
        <v>0</v>
      </c>
    </row>
    <row r="185" spans="1:37" ht="25.05" customHeight="1" x14ac:dyDescent="0.25">
      <c r="A185" s="286" t="s">
        <v>1684</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5">
        <f>SUM(AE180:AE184)</f>
        <v>0</v>
      </c>
      <c r="AF185" s="50"/>
      <c r="AG185" s="63">
        <f>SUM(AG180:AG184)</f>
        <v>5</v>
      </c>
      <c r="AH185" s="78"/>
      <c r="AI185" s="79"/>
      <c r="AJ185" s="79"/>
      <c r="AK185" s="79"/>
    </row>
    <row r="186" spans="1:37" ht="25.05" customHeight="1" x14ac:dyDescent="0.25">
      <c r="A186" s="287" t="s">
        <v>1685</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5">
        <f>AE185/$AE$23*100</f>
        <v>0</v>
      </c>
      <c r="AF186" s="50"/>
      <c r="AG186" s="63"/>
      <c r="AH186" s="78"/>
      <c r="AI186" s="79"/>
      <c r="AJ186" s="79"/>
      <c r="AK186" s="79"/>
    </row>
    <row r="187" spans="1:37" ht="25.05"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5.05"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5.05" customHeight="1" x14ac:dyDescent="0.25">
      <c r="A189" s="289" t="s">
        <v>276</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05"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5.05"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5.05" customHeight="1" x14ac:dyDescent="0.25">
      <c r="A192" s="290" t="s">
        <v>167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1" t="s">
        <v>188</v>
      </c>
      <c r="AE192" s="52" t="s">
        <v>8</v>
      </c>
      <c r="AF192" s="63" t="s">
        <v>1656</v>
      </c>
      <c r="AG192" s="63" t="s">
        <v>1657</v>
      </c>
      <c r="AH192" s="63" t="s">
        <v>1658</v>
      </c>
      <c r="AI192" s="74" t="s">
        <v>1659</v>
      </c>
      <c r="AJ192" s="63"/>
      <c r="AK192" s="74" t="s">
        <v>1660</v>
      </c>
    </row>
    <row r="193" spans="1:37" ht="25.05" customHeight="1" x14ac:dyDescent="0.25">
      <c r="A193" s="269" t="s">
        <v>190</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60">
        <f>'Art. 121'!AF191</f>
        <v>0</v>
      </c>
      <c r="AE193" s="75">
        <f t="shared" ref="AE193:AE214" si="42">IF(AG193=1,AK193,AG193)</f>
        <v>0</v>
      </c>
      <c r="AF193">
        <f t="shared" ref="AF193:AF214" si="43">AD193/2</f>
        <v>0</v>
      </c>
      <c r="AG193" s="63">
        <f t="shared" ref="AG193:AG214" si="44">IF(AND(AF193&gt;=0,AF193&lt;=1),1,"No aplica")</f>
        <v>1</v>
      </c>
      <c r="AH193" s="76">
        <f t="shared" ref="AH193:AH214" si="45">AD193/(AG193*2)</f>
        <v>0</v>
      </c>
      <c r="AI193" s="77">
        <f t="shared" ref="AI193:AI214" si="46">IF(AG193=1,AG193/$AG$215,"No aplica")</f>
        <v>4.5454545454545456E-2</v>
      </c>
      <c r="AJ193" s="77">
        <f t="shared" ref="AJ193:AJ214" si="47">AF193*AI193</f>
        <v>0</v>
      </c>
      <c r="AK193" s="77">
        <f t="shared" ref="AK193:AK214" si="48">AJ193*$AE$23</f>
        <v>0</v>
      </c>
    </row>
    <row r="194" spans="1:37" ht="25.05" customHeight="1" x14ac:dyDescent="0.25">
      <c r="A194" s="269" t="s">
        <v>191</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60">
        <f>'Art. 121'!AF192</f>
        <v>0</v>
      </c>
      <c r="AE194" s="75">
        <f t="shared" si="42"/>
        <v>0</v>
      </c>
      <c r="AF194">
        <f t="shared" si="43"/>
        <v>0</v>
      </c>
      <c r="AG194" s="63">
        <f t="shared" si="44"/>
        <v>1</v>
      </c>
      <c r="AH194" s="76">
        <f t="shared" si="45"/>
        <v>0</v>
      </c>
      <c r="AI194" s="77">
        <f t="shared" si="46"/>
        <v>4.5454545454545456E-2</v>
      </c>
      <c r="AJ194" s="77">
        <f t="shared" si="47"/>
        <v>0</v>
      </c>
      <c r="AK194" s="77">
        <f t="shared" si="48"/>
        <v>0</v>
      </c>
    </row>
    <row r="195" spans="1:37" ht="25.05" customHeight="1" x14ac:dyDescent="0.25">
      <c r="A195" s="269" t="s">
        <v>280</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60">
        <f>'Art. 121'!AF193</f>
        <v>0</v>
      </c>
      <c r="AE195" s="75">
        <f t="shared" si="42"/>
        <v>0</v>
      </c>
      <c r="AF195">
        <f t="shared" si="43"/>
        <v>0</v>
      </c>
      <c r="AG195" s="63">
        <f t="shared" si="44"/>
        <v>1</v>
      </c>
      <c r="AH195" s="76">
        <f t="shared" si="45"/>
        <v>0</v>
      </c>
      <c r="AI195" s="77">
        <f t="shared" si="46"/>
        <v>4.5454545454545456E-2</v>
      </c>
      <c r="AJ195" s="77">
        <f t="shared" si="47"/>
        <v>0</v>
      </c>
      <c r="AK195" s="77">
        <f t="shared" si="48"/>
        <v>0</v>
      </c>
    </row>
    <row r="196" spans="1:37" ht="25.05" customHeight="1" x14ac:dyDescent="0.25">
      <c r="A196" s="269" t="s">
        <v>281</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60">
        <f>'Art. 121'!AF194</f>
        <v>0</v>
      </c>
      <c r="AE196" s="75">
        <f t="shared" si="42"/>
        <v>0</v>
      </c>
      <c r="AF196">
        <f t="shared" si="43"/>
        <v>0</v>
      </c>
      <c r="AG196" s="63">
        <f t="shared" si="44"/>
        <v>1</v>
      </c>
      <c r="AH196" s="76">
        <f t="shared" si="45"/>
        <v>0</v>
      </c>
      <c r="AI196" s="77">
        <f t="shared" si="46"/>
        <v>4.5454545454545456E-2</v>
      </c>
      <c r="AJ196" s="77">
        <f t="shared" si="47"/>
        <v>0</v>
      </c>
      <c r="AK196" s="77">
        <f t="shared" si="48"/>
        <v>0</v>
      </c>
    </row>
    <row r="197" spans="1:37" ht="25.05" customHeight="1" x14ac:dyDescent="0.25">
      <c r="A197" s="269" t="s">
        <v>282</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60">
        <f>'Art. 121'!AF195</f>
        <v>0</v>
      </c>
      <c r="AE197" s="75">
        <f t="shared" si="42"/>
        <v>0</v>
      </c>
      <c r="AF197">
        <f t="shared" si="43"/>
        <v>0</v>
      </c>
      <c r="AG197" s="63">
        <f t="shared" si="44"/>
        <v>1</v>
      </c>
      <c r="AH197" s="76">
        <f t="shared" si="45"/>
        <v>0</v>
      </c>
      <c r="AI197" s="77">
        <f t="shared" si="46"/>
        <v>4.5454545454545456E-2</v>
      </c>
      <c r="AJ197" s="77">
        <f t="shared" si="47"/>
        <v>0</v>
      </c>
      <c r="AK197" s="77">
        <f t="shared" si="48"/>
        <v>0</v>
      </c>
    </row>
    <row r="198" spans="1:37" ht="25.05" customHeight="1" x14ac:dyDescent="0.25">
      <c r="A198" s="269" t="s">
        <v>283</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60">
        <f>'Art. 121'!AF196</f>
        <v>0</v>
      </c>
      <c r="AE198" s="75">
        <f t="shared" si="42"/>
        <v>0</v>
      </c>
      <c r="AF198">
        <f t="shared" si="43"/>
        <v>0</v>
      </c>
      <c r="AG198" s="63">
        <f t="shared" si="44"/>
        <v>1</v>
      </c>
      <c r="AH198" s="76">
        <f t="shared" si="45"/>
        <v>0</v>
      </c>
      <c r="AI198" s="77">
        <f t="shared" si="46"/>
        <v>4.5454545454545456E-2</v>
      </c>
      <c r="AJ198" s="77">
        <f t="shared" si="47"/>
        <v>0</v>
      </c>
      <c r="AK198" s="77">
        <f t="shared" si="48"/>
        <v>0</v>
      </c>
    </row>
    <row r="199" spans="1:37" ht="25.05" customHeight="1" x14ac:dyDescent="0.25">
      <c r="A199" s="269" t="s">
        <v>284</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60">
        <f>'Art. 121'!AF197</f>
        <v>0</v>
      </c>
      <c r="AE199" s="75">
        <f t="shared" si="42"/>
        <v>0</v>
      </c>
      <c r="AF199">
        <f t="shared" si="43"/>
        <v>0</v>
      </c>
      <c r="AG199" s="63">
        <f t="shared" si="44"/>
        <v>1</v>
      </c>
      <c r="AH199" s="76">
        <f t="shared" si="45"/>
        <v>0</v>
      </c>
      <c r="AI199" s="77">
        <f t="shared" si="46"/>
        <v>4.5454545454545456E-2</v>
      </c>
      <c r="AJ199" s="77">
        <f t="shared" si="47"/>
        <v>0</v>
      </c>
      <c r="AK199" s="77">
        <f t="shared" si="48"/>
        <v>0</v>
      </c>
    </row>
    <row r="200" spans="1:37" ht="25.05" customHeight="1" x14ac:dyDescent="0.25">
      <c r="A200" s="269" t="s">
        <v>285</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60">
        <f>'Art. 121'!AF198</f>
        <v>0</v>
      </c>
      <c r="AE200" s="75">
        <f t="shared" si="42"/>
        <v>0</v>
      </c>
      <c r="AF200">
        <f t="shared" si="43"/>
        <v>0</v>
      </c>
      <c r="AG200" s="63">
        <f t="shared" si="44"/>
        <v>1</v>
      </c>
      <c r="AH200" s="76">
        <f t="shared" si="45"/>
        <v>0</v>
      </c>
      <c r="AI200" s="77">
        <f t="shared" si="46"/>
        <v>4.5454545454545456E-2</v>
      </c>
      <c r="AJ200" s="77">
        <f t="shared" si="47"/>
        <v>0</v>
      </c>
      <c r="AK200" s="77">
        <f t="shared" si="48"/>
        <v>0</v>
      </c>
    </row>
    <row r="201" spans="1:37" ht="25.05" customHeight="1" x14ac:dyDescent="0.25">
      <c r="A201" s="269" t="s">
        <v>286</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60">
        <f>'Art. 121'!AF199</f>
        <v>0</v>
      </c>
      <c r="AE201" s="75">
        <f t="shared" si="42"/>
        <v>0</v>
      </c>
      <c r="AF201">
        <f t="shared" si="43"/>
        <v>0</v>
      </c>
      <c r="AG201" s="63">
        <f t="shared" si="44"/>
        <v>1</v>
      </c>
      <c r="AH201" s="76">
        <f t="shared" si="45"/>
        <v>0</v>
      </c>
      <c r="AI201" s="77">
        <f t="shared" si="46"/>
        <v>4.5454545454545456E-2</v>
      </c>
      <c r="AJ201" s="77">
        <f t="shared" si="47"/>
        <v>0</v>
      </c>
      <c r="AK201" s="77">
        <f t="shared" si="48"/>
        <v>0</v>
      </c>
    </row>
    <row r="202" spans="1:37" ht="25.05" customHeight="1" x14ac:dyDescent="0.25">
      <c r="A202" s="269" t="s">
        <v>287</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60">
        <f>'Art. 121'!AF200</f>
        <v>0</v>
      </c>
      <c r="AE202" s="75">
        <f t="shared" si="42"/>
        <v>0</v>
      </c>
      <c r="AF202">
        <f t="shared" si="43"/>
        <v>0</v>
      </c>
      <c r="AG202" s="63">
        <f t="shared" si="44"/>
        <v>1</v>
      </c>
      <c r="AH202" s="76">
        <f t="shared" si="45"/>
        <v>0</v>
      </c>
      <c r="AI202" s="77">
        <f t="shared" si="46"/>
        <v>4.5454545454545456E-2</v>
      </c>
      <c r="AJ202" s="77">
        <f t="shared" si="47"/>
        <v>0</v>
      </c>
      <c r="AK202" s="77">
        <f t="shared" si="48"/>
        <v>0</v>
      </c>
    </row>
    <row r="203" spans="1:37" ht="25.05" customHeight="1" x14ac:dyDescent="0.25">
      <c r="A203" s="269" t="s">
        <v>288</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60">
        <f>'Art. 121'!AF201</f>
        <v>0</v>
      </c>
      <c r="AE203" s="75">
        <f t="shared" si="42"/>
        <v>0</v>
      </c>
      <c r="AF203">
        <f t="shared" si="43"/>
        <v>0</v>
      </c>
      <c r="AG203" s="63">
        <f t="shared" si="44"/>
        <v>1</v>
      </c>
      <c r="AH203" s="76">
        <f t="shared" si="45"/>
        <v>0</v>
      </c>
      <c r="AI203" s="77">
        <f t="shared" si="46"/>
        <v>4.5454545454545456E-2</v>
      </c>
      <c r="AJ203" s="77">
        <f t="shared" si="47"/>
        <v>0</v>
      </c>
      <c r="AK203" s="77">
        <f t="shared" si="48"/>
        <v>0</v>
      </c>
    </row>
    <row r="204" spans="1:37" ht="25.05" customHeight="1" x14ac:dyDescent="0.25">
      <c r="A204" s="269" t="s">
        <v>289</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60">
        <f>'Art. 121'!AF202</f>
        <v>0</v>
      </c>
      <c r="AE204" s="75">
        <f t="shared" si="42"/>
        <v>0</v>
      </c>
      <c r="AF204">
        <f t="shared" si="43"/>
        <v>0</v>
      </c>
      <c r="AG204" s="63">
        <f t="shared" si="44"/>
        <v>1</v>
      </c>
      <c r="AH204" s="76">
        <f t="shared" si="45"/>
        <v>0</v>
      </c>
      <c r="AI204" s="77">
        <f t="shared" si="46"/>
        <v>4.5454545454545456E-2</v>
      </c>
      <c r="AJ204" s="77">
        <f t="shared" si="47"/>
        <v>0</v>
      </c>
      <c r="AK204" s="77">
        <f t="shared" si="48"/>
        <v>0</v>
      </c>
    </row>
    <row r="205" spans="1:37" ht="25.05" customHeight="1" x14ac:dyDescent="0.25">
      <c r="A205" s="269" t="s">
        <v>214</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60">
        <f>'Art. 121'!AF203</f>
        <v>0</v>
      </c>
      <c r="AE205" s="75">
        <f t="shared" si="42"/>
        <v>0</v>
      </c>
      <c r="AF205">
        <f t="shared" si="43"/>
        <v>0</v>
      </c>
      <c r="AG205" s="63">
        <f t="shared" si="44"/>
        <v>1</v>
      </c>
      <c r="AH205" s="76">
        <f t="shared" si="45"/>
        <v>0</v>
      </c>
      <c r="AI205" s="77">
        <f t="shared" si="46"/>
        <v>4.5454545454545456E-2</v>
      </c>
      <c r="AJ205" s="77">
        <f t="shared" si="47"/>
        <v>0</v>
      </c>
      <c r="AK205" s="77">
        <f t="shared" si="48"/>
        <v>0</v>
      </c>
    </row>
    <row r="206" spans="1:37" ht="25.05" customHeight="1" x14ac:dyDescent="0.25">
      <c r="A206" s="269" t="s">
        <v>290</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60">
        <f>'Art. 121'!AF204</f>
        <v>0</v>
      </c>
      <c r="AE206" s="75">
        <f t="shared" si="42"/>
        <v>0</v>
      </c>
      <c r="AF206">
        <f t="shared" si="43"/>
        <v>0</v>
      </c>
      <c r="AG206" s="63">
        <f t="shared" si="44"/>
        <v>1</v>
      </c>
      <c r="AH206" s="76">
        <f t="shared" si="45"/>
        <v>0</v>
      </c>
      <c r="AI206" s="77">
        <f t="shared" si="46"/>
        <v>4.5454545454545456E-2</v>
      </c>
      <c r="AJ206" s="77">
        <f t="shared" si="47"/>
        <v>0</v>
      </c>
      <c r="AK206" s="77">
        <f t="shared" si="48"/>
        <v>0</v>
      </c>
    </row>
    <row r="207" spans="1:37" ht="25.05" customHeight="1" x14ac:dyDescent="0.25">
      <c r="A207" s="269" t="s">
        <v>291</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60">
        <f>'Art. 121'!AF205</f>
        <v>0</v>
      </c>
      <c r="AE207" s="75">
        <f t="shared" si="42"/>
        <v>0</v>
      </c>
      <c r="AF207">
        <f t="shared" si="43"/>
        <v>0</v>
      </c>
      <c r="AG207" s="63">
        <f t="shared" si="44"/>
        <v>1</v>
      </c>
      <c r="AH207" s="76">
        <f t="shared" si="45"/>
        <v>0</v>
      </c>
      <c r="AI207" s="77">
        <f t="shared" si="46"/>
        <v>4.5454545454545456E-2</v>
      </c>
      <c r="AJ207" s="77">
        <f t="shared" si="47"/>
        <v>0</v>
      </c>
      <c r="AK207" s="77">
        <f t="shared" si="48"/>
        <v>0</v>
      </c>
    </row>
    <row r="208" spans="1:37" ht="25.05" customHeight="1" x14ac:dyDescent="0.25">
      <c r="A208" s="269" t="s">
        <v>292</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60">
        <f>'Art. 121'!AF206</f>
        <v>0</v>
      </c>
      <c r="AE208" s="75">
        <f t="shared" si="42"/>
        <v>0</v>
      </c>
      <c r="AF208">
        <f t="shared" si="43"/>
        <v>0</v>
      </c>
      <c r="AG208" s="63">
        <f t="shared" si="44"/>
        <v>1</v>
      </c>
      <c r="AH208" s="76">
        <f t="shared" si="45"/>
        <v>0</v>
      </c>
      <c r="AI208" s="77">
        <f t="shared" si="46"/>
        <v>4.5454545454545456E-2</v>
      </c>
      <c r="AJ208" s="77">
        <f t="shared" si="47"/>
        <v>0</v>
      </c>
      <c r="AK208" s="77">
        <f t="shared" si="48"/>
        <v>0</v>
      </c>
    </row>
    <row r="209" spans="1:37" ht="25.05" customHeight="1" x14ac:dyDescent="0.25">
      <c r="A209" s="269" t="s">
        <v>293</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60">
        <f>'Art. 121'!AF207</f>
        <v>0</v>
      </c>
      <c r="AE209" s="75">
        <f t="shared" si="42"/>
        <v>0</v>
      </c>
      <c r="AF209">
        <f t="shared" si="43"/>
        <v>0</v>
      </c>
      <c r="AG209" s="63">
        <f t="shared" si="44"/>
        <v>1</v>
      </c>
      <c r="AH209" s="76">
        <f t="shared" si="45"/>
        <v>0</v>
      </c>
      <c r="AI209" s="77">
        <f t="shared" si="46"/>
        <v>4.5454545454545456E-2</v>
      </c>
      <c r="AJ209" s="77">
        <f t="shared" si="47"/>
        <v>0</v>
      </c>
      <c r="AK209" s="77">
        <f t="shared" si="48"/>
        <v>0</v>
      </c>
    </row>
    <row r="210" spans="1:37" ht="25.05" customHeight="1" x14ac:dyDescent="0.25">
      <c r="A210" s="269" t="s">
        <v>294</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60">
        <f>'Art. 121'!AF208</f>
        <v>0</v>
      </c>
      <c r="AE210" s="75">
        <f t="shared" si="42"/>
        <v>0</v>
      </c>
      <c r="AF210">
        <f t="shared" si="43"/>
        <v>0</v>
      </c>
      <c r="AG210" s="63">
        <f t="shared" si="44"/>
        <v>1</v>
      </c>
      <c r="AH210" s="76">
        <f t="shared" si="45"/>
        <v>0</v>
      </c>
      <c r="AI210" s="77">
        <f t="shared" si="46"/>
        <v>4.5454545454545456E-2</v>
      </c>
      <c r="AJ210" s="77">
        <f t="shared" si="47"/>
        <v>0</v>
      </c>
      <c r="AK210" s="77">
        <f t="shared" si="48"/>
        <v>0</v>
      </c>
    </row>
    <row r="211" spans="1:37" ht="25.05" customHeight="1" x14ac:dyDescent="0.25">
      <c r="A211" s="269" t="s">
        <v>295</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60">
        <f>'Art. 121'!AF209</f>
        <v>0</v>
      </c>
      <c r="AE211" s="75">
        <f t="shared" si="42"/>
        <v>0</v>
      </c>
      <c r="AF211">
        <f t="shared" si="43"/>
        <v>0</v>
      </c>
      <c r="AG211" s="63">
        <f t="shared" si="44"/>
        <v>1</v>
      </c>
      <c r="AH211" s="76">
        <f t="shared" si="45"/>
        <v>0</v>
      </c>
      <c r="AI211" s="77">
        <f t="shared" si="46"/>
        <v>4.5454545454545456E-2</v>
      </c>
      <c r="AJ211" s="77">
        <f t="shared" si="47"/>
        <v>0</v>
      </c>
      <c r="AK211" s="77">
        <f t="shared" si="48"/>
        <v>0</v>
      </c>
    </row>
    <row r="212" spans="1:37" ht="25.05" customHeight="1" x14ac:dyDescent="0.25">
      <c r="A212" s="269" t="s">
        <v>296</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60">
        <f>'Art. 121'!AF210</f>
        <v>0</v>
      </c>
      <c r="AE212" s="75">
        <f t="shared" si="42"/>
        <v>0</v>
      </c>
      <c r="AF212">
        <f t="shared" si="43"/>
        <v>0</v>
      </c>
      <c r="AG212" s="63">
        <f t="shared" si="44"/>
        <v>1</v>
      </c>
      <c r="AH212" s="76">
        <f t="shared" si="45"/>
        <v>0</v>
      </c>
      <c r="AI212" s="77">
        <f t="shared" si="46"/>
        <v>4.5454545454545456E-2</v>
      </c>
      <c r="AJ212" s="77">
        <f t="shared" si="47"/>
        <v>0</v>
      </c>
      <c r="AK212" s="77">
        <f t="shared" si="48"/>
        <v>0</v>
      </c>
    </row>
    <row r="213" spans="1:37" ht="25.05" customHeight="1" x14ac:dyDescent="0.25">
      <c r="A213" s="269" t="s">
        <v>297</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60">
        <f>'Art. 121'!AF211</f>
        <v>0</v>
      </c>
      <c r="AE213" s="75">
        <f t="shared" si="42"/>
        <v>0</v>
      </c>
      <c r="AF213">
        <f t="shared" si="43"/>
        <v>0</v>
      </c>
      <c r="AG213" s="63">
        <f t="shared" si="44"/>
        <v>1</v>
      </c>
      <c r="AH213" s="76">
        <f t="shared" si="45"/>
        <v>0</v>
      </c>
      <c r="AI213" s="77">
        <f t="shared" si="46"/>
        <v>4.5454545454545456E-2</v>
      </c>
      <c r="AJ213" s="77">
        <f t="shared" si="47"/>
        <v>0</v>
      </c>
      <c r="AK213" s="77">
        <f t="shared" si="48"/>
        <v>0</v>
      </c>
    </row>
    <row r="214" spans="1:37" ht="25.05" customHeight="1" x14ac:dyDescent="0.25">
      <c r="A214" s="269" t="s">
        <v>298</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60">
        <f>'Art. 121'!AF212</f>
        <v>0</v>
      </c>
      <c r="AE214" s="75">
        <f t="shared" si="42"/>
        <v>0</v>
      </c>
      <c r="AF214">
        <f t="shared" si="43"/>
        <v>0</v>
      </c>
      <c r="AG214" s="63">
        <f t="shared" si="44"/>
        <v>1</v>
      </c>
      <c r="AH214" s="76">
        <f t="shared" si="45"/>
        <v>0</v>
      </c>
      <c r="AI214" s="77">
        <f t="shared" si="46"/>
        <v>4.5454545454545456E-2</v>
      </c>
      <c r="AJ214" s="77">
        <f t="shared" si="47"/>
        <v>0</v>
      </c>
      <c r="AK214" s="77">
        <f t="shared" si="48"/>
        <v>0</v>
      </c>
    </row>
    <row r="215" spans="1:37" ht="25.05" customHeight="1" x14ac:dyDescent="0.25">
      <c r="A215" s="286" t="s">
        <v>1686</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5">
        <f>SUM(AE193:AE214)</f>
        <v>0</v>
      </c>
      <c r="AF215" s="50"/>
      <c r="AG215" s="63">
        <f>SUM(AG193:AG214)</f>
        <v>22</v>
      </c>
      <c r="AH215" s="78"/>
      <c r="AI215" s="79"/>
      <c r="AJ215" s="79"/>
      <c r="AK215" s="79"/>
    </row>
    <row r="216" spans="1:37" ht="25.05" customHeight="1" x14ac:dyDescent="0.25">
      <c r="A216" s="287" t="s">
        <v>1687</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5">
        <f>AE215/$AE$23*100</f>
        <v>0</v>
      </c>
      <c r="AF216" s="50"/>
      <c r="AG216" s="63"/>
      <c r="AH216" s="78"/>
      <c r="AI216" s="79"/>
      <c r="AJ216" s="79"/>
      <c r="AK216" s="79"/>
    </row>
    <row r="217" spans="1:37" ht="25.05"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5.05" customHeight="1" x14ac:dyDescent="0.25">
      <c r="A218" s="288" t="s">
        <v>197</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91" t="s">
        <v>188</v>
      </c>
      <c r="AE218" s="92" t="s">
        <v>8</v>
      </c>
      <c r="AF218" s="63" t="s">
        <v>1656</v>
      </c>
      <c r="AG218" s="63" t="s">
        <v>1657</v>
      </c>
      <c r="AH218" s="63" t="s">
        <v>1658</v>
      </c>
      <c r="AI218" s="74" t="s">
        <v>1659</v>
      </c>
      <c r="AJ218" s="63"/>
      <c r="AK218" s="74" t="s">
        <v>1660</v>
      </c>
    </row>
    <row r="219" spans="1:37" ht="25.05" customHeight="1" x14ac:dyDescent="0.25">
      <c r="A219" s="269" t="s">
        <v>299</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60">
        <f>'Art. 121'!AF215</f>
        <v>0</v>
      </c>
      <c r="AE219" s="75">
        <f>IF(AG219=1,AK219,AG219)</f>
        <v>0</v>
      </c>
      <c r="AF219">
        <f>AD219/2</f>
        <v>0</v>
      </c>
      <c r="AG219" s="63">
        <f>IF(AND(AF219&gt;=0,AF219&lt;=1),1,"No aplica")</f>
        <v>1</v>
      </c>
      <c r="AH219" s="76">
        <f>AD219/(AG219*2)</f>
        <v>0</v>
      </c>
      <c r="AI219" s="77">
        <f>IF(AG219=1,AG219/$AG$224,"No aplica")</f>
        <v>0.2</v>
      </c>
      <c r="AJ219" s="77">
        <f>AF219*AI219</f>
        <v>0</v>
      </c>
      <c r="AK219" s="77">
        <f>AJ219*$AE$23</f>
        <v>0</v>
      </c>
    </row>
    <row r="220" spans="1:37" ht="25.05" customHeight="1" x14ac:dyDescent="0.25">
      <c r="A220" s="269" t="s">
        <v>300</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60">
        <f>'Art. 121'!AF216</f>
        <v>0</v>
      </c>
      <c r="AE220" s="75">
        <f>IF(AG220=1,AK220,AG220)</f>
        <v>0</v>
      </c>
      <c r="AF220">
        <f>AD220/2</f>
        <v>0</v>
      </c>
      <c r="AG220" s="63">
        <f>IF(AND(AF220&gt;=0,AF220&lt;=1),1,"No aplica")</f>
        <v>1</v>
      </c>
      <c r="AH220" s="76">
        <f>AD220/(AG220*2)</f>
        <v>0</v>
      </c>
      <c r="AI220" s="77">
        <f>IF(AG220=1,AG220/$AG$224,"No aplica")</f>
        <v>0.2</v>
      </c>
      <c r="AJ220" s="77">
        <f>AF220*AI220</f>
        <v>0</v>
      </c>
      <c r="AK220" s="77">
        <f>AJ220*$AE$23</f>
        <v>0</v>
      </c>
    </row>
    <row r="221" spans="1:37" ht="25.05" customHeight="1" x14ac:dyDescent="0.25">
      <c r="A221" s="269" t="s">
        <v>301</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60">
        <f>'Art. 121'!AF217</f>
        <v>0</v>
      </c>
      <c r="AE221" s="75">
        <f>IF(AG221=1,AK221,AG221)</f>
        <v>0</v>
      </c>
      <c r="AF221">
        <f>AD221/2</f>
        <v>0</v>
      </c>
      <c r="AG221" s="63">
        <f>IF(AND(AF221&gt;=0,AF221&lt;=1),1,"No aplica")</f>
        <v>1</v>
      </c>
      <c r="AH221" s="76">
        <f>AD221/(AG221*2)</f>
        <v>0</v>
      </c>
      <c r="AI221" s="77">
        <f>IF(AG221=1,AG221/$AG$224,"No aplica")</f>
        <v>0.2</v>
      </c>
      <c r="AJ221" s="77">
        <f>AF221*AI221</f>
        <v>0</v>
      </c>
      <c r="AK221" s="77">
        <f>AJ221*$AE$23</f>
        <v>0</v>
      </c>
    </row>
    <row r="222" spans="1:37" ht="25.05" customHeight="1" x14ac:dyDescent="0.25">
      <c r="A222" s="269" t="s">
        <v>302</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60">
        <f>'Art. 121'!AF218</f>
        <v>0</v>
      </c>
      <c r="AE222" s="75">
        <f>IF(AG222=1,AK222,AG222)</f>
        <v>0</v>
      </c>
      <c r="AF222">
        <f>AD222/2</f>
        <v>0</v>
      </c>
      <c r="AG222" s="63">
        <f>IF(AND(AF222&gt;=0,AF222&lt;=1),1,"No aplica")</f>
        <v>1</v>
      </c>
      <c r="AH222" s="76">
        <f>AD222/(AG222*2)</f>
        <v>0</v>
      </c>
      <c r="AI222" s="77">
        <f>IF(AG222=1,AG222/$AG$224,"No aplica")</f>
        <v>0.2</v>
      </c>
      <c r="AJ222" s="77">
        <f>AF222*AI222</f>
        <v>0</v>
      </c>
      <c r="AK222" s="77">
        <f>AJ222*$AE$23</f>
        <v>0</v>
      </c>
    </row>
    <row r="223" spans="1:37" ht="25.05" customHeight="1" x14ac:dyDescent="0.25">
      <c r="A223" s="269" t="s">
        <v>303</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60">
        <f>'Art. 121'!AF219</f>
        <v>0</v>
      </c>
      <c r="AE223" s="75">
        <f>IF(AG223=1,AK223,AG223)</f>
        <v>0</v>
      </c>
      <c r="AF223">
        <f>AD223/2</f>
        <v>0</v>
      </c>
      <c r="AG223" s="63">
        <f>IF(AND(AF223&gt;=0,AF223&lt;=1),1,"No aplica")</f>
        <v>1</v>
      </c>
      <c r="AH223" s="76">
        <f>AD223/(AG223*2)</f>
        <v>0</v>
      </c>
      <c r="AI223" s="77">
        <f>IF(AG223=1,AG223/$AG$224,"No aplica")</f>
        <v>0.2</v>
      </c>
      <c r="AJ223" s="77">
        <f>AF223*AI223</f>
        <v>0</v>
      </c>
      <c r="AK223" s="77">
        <f>AJ223*$AE$23</f>
        <v>0</v>
      </c>
    </row>
    <row r="224" spans="1:37" ht="25.05" customHeight="1" x14ac:dyDescent="0.25">
      <c r="A224" s="286" t="s">
        <v>1688</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5">
        <f>SUM(AE219:AE223)</f>
        <v>0</v>
      </c>
      <c r="AF224" s="50"/>
      <c r="AG224" s="63">
        <f>SUM(AG219:AG223)</f>
        <v>5</v>
      </c>
      <c r="AH224" s="78"/>
      <c r="AI224" s="79"/>
      <c r="AJ224" s="79"/>
      <c r="AK224" s="79"/>
    </row>
    <row r="225" spans="1:37" ht="25.05" customHeight="1" x14ac:dyDescent="0.25">
      <c r="A225" s="287" t="s">
        <v>1689</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5">
        <f>AE224/$AE$23*100</f>
        <v>0</v>
      </c>
      <c r="AF225" s="50"/>
      <c r="AG225" s="63"/>
      <c r="AH225" s="78"/>
      <c r="AI225" s="79"/>
      <c r="AJ225" s="79"/>
      <c r="AK225" s="79"/>
    </row>
    <row r="226" spans="1:37" ht="25.05"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5.05"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5.05" customHeight="1" x14ac:dyDescent="0.25">
      <c r="A228" s="289" t="s">
        <v>304</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05"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5.05"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5.05" customHeight="1" x14ac:dyDescent="0.25">
      <c r="A231" s="290" t="s">
        <v>167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1" t="s">
        <v>188</v>
      </c>
      <c r="AE231" s="52" t="s">
        <v>8</v>
      </c>
      <c r="AF231" s="63" t="s">
        <v>1656</v>
      </c>
      <c r="AG231" s="63" t="s">
        <v>1657</v>
      </c>
      <c r="AH231" s="63" t="s">
        <v>1658</v>
      </c>
      <c r="AI231" s="74" t="s">
        <v>1659</v>
      </c>
      <c r="AJ231" s="63"/>
      <c r="AK231" s="74" t="s">
        <v>1660</v>
      </c>
    </row>
    <row r="232" spans="1:37" ht="25.05" customHeight="1" x14ac:dyDescent="0.25">
      <c r="A232" s="269" t="s">
        <v>190</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60">
        <f>'Art. 121'!AF228</f>
        <v>2</v>
      </c>
      <c r="AE232" s="75">
        <f t="shared" ref="AE232:AE242" si="49">IF(AG232=1,AK232,AG232)</f>
        <v>0.19342359767891684</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0.19342359767891684</v>
      </c>
    </row>
    <row r="233" spans="1:37" ht="25.05" customHeight="1" x14ac:dyDescent="0.25">
      <c r="A233" s="269" t="s">
        <v>191</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60">
        <f>'Art. 121'!AF229</f>
        <v>2</v>
      </c>
      <c r="AE233" s="75">
        <f t="shared" si="49"/>
        <v>0.19342359767891684</v>
      </c>
      <c r="AF233">
        <f t="shared" si="50"/>
        <v>1</v>
      </c>
      <c r="AG233" s="63">
        <f t="shared" si="51"/>
        <v>1</v>
      </c>
      <c r="AH233" s="76">
        <f t="shared" si="52"/>
        <v>1</v>
      </c>
      <c r="AI233" s="77">
        <f t="shared" si="53"/>
        <v>9.0909090909090912E-2</v>
      </c>
      <c r="AJ233" s="77">
        <f t="shared" si="54"/>
        <v>9.0909090909090912E-2</v>
      </c>
      <c r="AK233" s="77">
        <f t="shared" si="55"/>
        <v>0.19342359767891684</v>
      </c>
    </row>
    <row r="234" spans="1:37" ht="25.05" customHeight="1" x14ac:dyDescent="0.25">
      <c r="A234" s="269" t="s">
        <v>305</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60">
        <f>'Art. 121'!AF230</f>
        <v>2</v>
      </c>
      <c r="AE234" s="75">
        <f t="shared" si="49"/>
        <v>0.19342359767891684</v>
      </c>
      <c r="AF234">
        <f t="shared" si="50"/>
        <v>1</v>
      </c>
      <c r="AG234" s="63">
        <f t="shared" si="51"/>
        <v>1</v>
      </c>
      <c r="AH234" s="76">
        <f t="shared" si="52"/>
        <v>1</v>
      </c>
      <c r="AI234" s="77">
        <f t="shared" si="53"/>
        <v>9.0909090909090912E-2</v>
      </c>
      <c r="AJ234" s="77">
        <f t="shared" si="54"/>
        <v>9.0909090909090912E-2</v>
      </c>
      <c r="AK234" s="77">
        <f t="shared" si="55"/>
        <v>0.19342359767891684</v>
      </c>
    </row>
    <row r="235" spans="1:37" ht="25.05" customHeight="1" x14ac:dyDescent="0.25">
      <c r="A235" s="269" t="s">
        <v>306</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60">
        <f>'Art. 121'!AF231</f>
        <v>2</v>
      </c>
      <c r="AE235" s="75">
        <f t="shared" si="49"/>
        <v>0.19342359767891684</v>
      </c>
      <c r="AF235">
        <f t="shared" si="50"/>
        <v>1</v>
      </c>
      <c r="AG235" s="63">
        <f t="shared" si="51"/>
        <v>1</v>
      </c>
      <c r="AH235" s="76">
        <f t="shared" si="52"/>
        <v>1</v>
      </c>
      <c r="AI235" s="77">
        <f t="shared" si="53"/>
        <v>9.0909090909090912E-2</v>
      </c>
      <c r="AJ235" s="77">
        <f t="shared" si="54"/>
        <v>9.0909090909090912E-2</v>
      </c>
      <c r="AK235" s="77">
        <f t="shared" si="55"/>
        <v>0.19342359767891684</v>
      </c>
    </row>
    <row r="236" spans="1:37" ht="25.05" customHeight="1" x14ac:dyDescent="0.25">
      <c r="A236" s="269" t="s">
        <v>307</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60">
        <f>'Art. 121'!AF232</f>
        <v>2</v>
      </c>
      <c r="AE236" s="75">
        <f t="shared" si="49"/>
        <v>0.19342359767891684</v>
      </c>
      <c r="AF236">
        <f t="shared" si="50"/>
        <v>1</v>
      </c>
      <c r="AG236" s="63">
        <f t="shared" si="51"/>
        <v>1</v>
      </c>
      <c r="AH236" s="76">
        <f t="shared" si="52"/>
        <v>1</v>
      </c>
      <c r="AI236" s="77">
        <f t="shared" si="53"/>
        <v>9.0909090909090912E-2</v>
      </c>
      <c r="AJ236" s="77">
        <f t="shared" si="54"/>
        <v>9.0909090909090912E-2</v>
      </c>
      <c r="AK236" s="77">
        <f t="shared" si="55"/>
        <v>0.19342359767891684</v>
      </c>
    </row>
    <row r="237" spans="1:37" ht="25.05" customHeight="1" x14ac:dyDescent="0.25">
      <c r="A237" s="269" t="s">
        <v>308</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60">
        <f>'Art. 121'!AF233</f>
        <v>2</v>
      </c>
      <c r="AE237" s="75">
        <f t="shared" si="49"/>
        <v>0.19342359767891684</v>
      </c>
      <c r="AF237">
        <f t="shared" si="50"/>
        <v>1</v>
      </c>
      <c r="AG237" s="63">
        <f t="shared" si="51"/>
        <v>1</v>
      </c>
      <c r="AH237" s="76">
        <f t="shared" si="52"/>
        <v>1</v>
      </c>
      <c r="AI237" s="77">
        <f t="shared" si="53"/>
        <v>9.0909090909090912E-2</v>
      </c>
      <c r="AJ237" s="77">
        <f t="shared" si="54"/>
        <v>9.0909090909090912E-2</v>
      </c>
      <c r="AK237" s="77">
        <f t="shared" si="55"/>
        <v>0.19342359767891684</v>
      </c>
    </row>
    <row r="238" spans="1:37" ht="25.05" customHeight="1" x14ac:dyDescent="0.25">
      <c r="A238" s="269" t="s">
        <v>309</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60">
        <f>'Art. 121'!AF234</f>
        <v>2</v>
      </c>
      <c r="AE238" s="75">
        <f t="shared" si="49"/>
        <v>0.19342359767891684</v>
      </c>
      <c r="AF238">
        <f t="shared" si="50"/>
        <v>1</v>
      </c>
      <c r="AG238" s="63">
        <f t="shared" si="51"/>
        <v>1</v>
      </c>
      <c r="AH238" s="76">
        <f t="shared" si="52"/>
        <v>1</v>
      </c>
      <c r="AI238" s="77">
        <f t="shared" si="53"/>
        <v>9.0909090909090912E-2</v>
      </c>
      <c r="AJ238" s="77">
        <f t="shared" si="54"/>
        <v>9.0909090909090912E-2</v>
      </c>
      <c r="AK238" s="77">
        <f t="shared" si="55"/>
        <v>0.19342359767891684</v>
      </c>
    </row>
    <row r="239" spans="1:37" ht="25.05" customHeight="1" x14ac:dyDescent="0.25">
      <c r="A239" s="269" t="s">
        <v>310</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60">
        <f>'Art. 121'!AF235</f>
        <v>2</v>
      </c>
      <c r="AE239" s="75">
        <f t="shared" si="49"/>
        <v>0.19342359767891684</v>
      </c>
      <c r="AF239">
        <f t="shared" si="50"/>
        <v>1</v>
      </c>
      <c r="AG239" s="63">
        <f t="shared" si="51"/>
        <v>1</v>
      </c>
      <c r="AH239" s="76">
        <f t="shared" si="52"/>
        <v>1</v>
      </c>
      <c r="AI239" s="77">
        <f t="shared" si="53"/>
        <v>9.0909090909090912E-2</v>
      </c>
      <c r="AJ239" s="77">
        <f t="shared" si="54"/>
        <v>9.0909090909090912E-2</v>
      </c>
      <c r="AK239" s="77">
        <f t="shared" si="55"/>
        <v>0.19342359767891684</v>
      </c>
    </row>
    <row r="240" spans="1:37" ht="25.05" customHeight="1" x14ac:dyDescent="0.25">
      <c r="A240" s="269" t="s">
        <v>311</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60">
        <f>'Art. 121'!AF236</f>
        <v>2</v>
      </c>
      <c r="AE240" s="75">
        <f t="shared" si="49"/>
        <v>0.19342359767891684</v>
      </c>
      <c r="AF240">
        <f t="shared" si="50"/>
        <v>1</v>
      </c>
      <c r="AG240" s="63">
        <f t="shared" si="51"/>
        <v>1</v>
      </c>
      <c r="AH240" s="76">
        <f t="shared" si="52"/>
        <v>1</v>
      </c>
      <c r="AI240" s="77">
        <f t="shared" si="53"/>
        <v>9.0909090909090912E-2</v>
      </c>
      <c r="AJ240" s="77">
        <f t="shared" si="54"/>
        <v>9.0909090909090912E-2</v>
      </c>
      <c r="AK240" s="77">
        <f t="shared" si="55"/>
        <v>0.19342359767891684</v>
      </c>
    </row>
    <row r="241" spans="1:37" ht="25.05" customHeight="1" x14ac:dyDescent="0.25">
      <c r="A241" s="269" t="s">
        <v>312</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60">
        <f>'Art. 121'!AF237</f>
        <v>2</v>
      </c>
      <c r="AE241" s="75">
        <f t="shared" si="49"/>
        <v>0.19342359767891684</v>
      </c>
      <c r="AF241">
        <f t="shared" si="50"/>
        <v>1</v>
      </c>
      <c r="AG241" s="63">
        <f t="shared" si="51"/>
        <v>1</v>
      </c>
      <c r="AH241" s="76">
        <f t="shared" si="52"/>
        <v>1</v>
      </c>
      <c r="AI241" s="77">
        <f t="shared" si="53"/>
        <v>9.0909090909090912E-2</v>
      </c>
      <c r="AJ241" s="77">
        <f t="shared" si="54"/>
        <v>9.0909090909090912E-2</v>
      </c>
      <c r="AK241" s="77">
        <f t="shared" si="55"/>
        <v>0.19342359767891684</v>
      </c>
    </row>
    <row r="242" spans="1:37" ht="25.05" customHeight="1" x14ac:dyDescent="0.25">
      <c r="A242" s="269" t="s">
        <v>313</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60">
        <f>'Art. 121'!AF238</f>
        <v>2</v>
      </c>
      <c r="AE242" s="75">
        <f t="shared" si="49"/>
        <v>0.19342359767891684</v>
      </c>
      <c r="AF242">
        <f t="shared" si="50"/>
        <v>1</v>
      </c>
      <c r="AG242" s="63">
        <f t="shared" si="51"/>
        <v>1</v>
      </c>
      <c r="AH242" s="76">
        <f t="shared" si="52"/>
        <v>1</v>
      </c>
      <c r="AI242" s="77">
        <f t="shared" si="53"/>
        <v>9.0909090909090912E-2</v>
      </c>
      <c r="AJ242" s="77">
        <f t="shared" si="54"/>
        <v>9.0909090909090912E-2</v>
      </c>
      <c r="AK242" s="77">
        <f t="shared" si="55"/>
        <v>0.19342359767891684</v>
      </c>
    </row>
    <row r="243" spans="1:37" ht="25.05" customHeight="1" x14ac:dyDescent="0.25">
      <c r="A243" s="286" t="s">
        <v>1690</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5">
        <f>SUM(AE232:AE242)</f>
        <v>2.1276595744680855</v>
      </c>
      <c r="AF243" s="50"/>
      <c r="AG243" s="63">
        <f>SUM(AG232:AG242)</f>
        <v>11</v>
      </c>
      <c r="AH243" s="78"/>
      <c r="AI243" s="79"/>
      <c r="AJ243" s="79"/>
      <c r="AK243" s="79"/>
    </row>
    <row r="244" spans="1:37" ht="25.05" customHeight="1" x14ac:dyDescent="0.25">
      <c r="A244" s="287" t="s">
        <v>1691</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5">
        <f>AE243/$AE$23*100</f>
        <v>100.00000000000003</v>
      </c>
      <c r="AF244" s="50"/>
      <c r="AG244" s="63"/>
      <c r="AH244" s="78"/>
      <c r="AI244" s="79"/>
      <c r="AJ244" s="79"/>
      <c r="AK244" s="79"/>
    </row>
    <row r="245" spans="1:37" ht="25.05"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5.05" customHeight="1" x14ac:dyDescent="0.25">
      <c r="A246" s="288" t="s">
        <v>197</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1" t="s">
        <v>188</v>
      </c>
      <c r="AE246" s="92" t="s">
        <v>8</v>
      </c>
      <c r="AF246" s="63" t="s">
        <v>1656</v>
      </c>
      <c r="AG246" s="63" t="s">
        <v>1657</v>
      </c>
      <c r="AH246" s="63" t="s">
        <v>1658</v>
      </c>
      <c r="AI246" s="74" t="s">
        <v>1659</v>
      </c>
      <c r="AJ246" s="63"/>
      <c r="AK246" s="74" t="s">
        <v>1660</v>
      </c>
    </row>
    <row r="247" spans="1:37" ht="25.05" customHeight="1" x14ac:dyDescent="0.25">
      <c r="A247" s="269" t="s">
        <v>314</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60">
        <f>'Art. 121'!AF241</f>
        <v>2</v>
      </c>
      <c r="AE247" s="75">
        <f>IF(AG247=1,AK247,AG247)</f>
        <v>0.42553191489361702</v>
      </c>
      <c r="AF247">
        <f>AD247/2</f>
        <v>1</v>
      </c>
      <c r="AG247" s="63">
        <f>IF(AND(AF247&gt;=0,AF247&lt;=1),1,"No aplica")</f>
        <v>1</v>
      </c>
      <c r="AH247" s="76">
        <f>AD247/(AG247*2)</f>
        <v>1</v>
      </c>
      <c r="AI247" s="77">
        <f>IF(AG247=1,AG247/$AG$252,"No aplica")</f>
        <v>0.2</v>
      </c>
      <c r="AJ247" s="77">
        <f>AF247*AI247</f>
        <v>0.2</v>
      </c>
      <c r="AK247" s="77">
        <f>AJ247*$AE$23</f>
        <v>0.42553191489361702</v>
      </c>
    </row>
    <row r="248" spans="1:37" ht="25.05" customHeight="1" x14ac:dyDescent="0.25">
      <c r="A248" s="269" t="s">
        <v>315</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60">
        <f>'Art. 121'!AF242</f>
        <v>2</v>
      </c>
      <c r="AE248" s="75">
        <f>IF(AG248=1,AK248,AG248)</f>
        <v>0.42553191489361702</v>
      </c>
      <c r="AF248">
        <f>AD248/2</f>
        <v>1</v>
      </c>
      <c r="AG248" s="63">
        <f>IF(AND(AF248&gt;=0,AF248&lt;=1),1,"No aplica")</f>
        <v>1</v>
      </c>
      <c r="AH248" s="76">
        <f>AD248/(AG248*2)</f>
        <v>1</v>
      </c>
      <c r="AI248" s="77">
        <f>IF(AG248=1,AG248/$AG$252,"No aplica")</f>
        <v>0.2</v>
      </c>
      <c r="AJ248" s="77">
        <f>AF248*AI248</f>
        <v>0.2</v>
      </c>
      <c r="AK248" s="77">
        <f>AJ248*$AE$23</f>
        <v>0.42553191489361702</v>
      </c>
    </row>
    <row r="249" spans="1:37" ht="25.05" customHeight="1" x14ac:dyDescent="0.25">
      <c r="A249" s="269" t="s">
        <v>316</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60">
        <f>'Art. 121'!AF243</f>
        <v>2</v>
      </c>
      <c r="AE249" s="75">
        <f>IF(AG249=1,AK249,AG249)</f>
        <v>0.42553191489361702</v>
      </c>
      <c r="AF249">
        <f>AD249/2</f>
        <v>1</v>
      </c>
      <c r="AG249" s="63">
        <f>IF(AND(AF249&gt;=0,AF249&lt;=1),1,"No aplica")</f>
        <v>1</v>
      </c>
      <c r="AH249" s="76">
        <f>AD249/(AG249*2)</f>
        <v>1</v>
      </c>
      <c r="AI249" s="77">
        <f>IF(AG249=1,AG249/$AG$252,"No aplica")</f>
        <v>0.2</v>
      </c>
      <c r="AJ249" s="77">
        <f>AF249*AI249</f>
        <v>0.2</v>
      </c>
      <c r="AK249" s="77">
        <f>AJ249*$AE$23</f>
        <v>0.42553191489361702</v>
      </c>
    </row>
    <row r="250" spans="1:37" ht="25.05" customHeight="1" x14ac:dyDescent="0.25">
      <c r="A250" s="269" t="s">
        <v>317</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0">
        <f>'Art. 121'!AF244</f>
        <v>2</v>
      </c>
      <c r="AE250" s="75">
        <f>IF(AG250=1,AK250,AG250)</f>
        <v>0.42553191489361702</v>
      </c>
      <c r="AF250">
        <f>AD250/2</f>
        <v>1</v>
      </c>
      <c r="AG250" s="63">
        <f>IF(AND(AF250&gt;=0,AF250&lt;=1),1,"No aplica")</f>
        <v>1</v>
      </c>
      <c r="AH250" s="76">
        <f>AD250/(AG250*2)</f>
        <v>1</v>
      </c>
      <c r="AI250" s="77">
        <f>IF(AG250=1,AG250/$AG$252,"No aplica")</f>
        <v>0.2</v>
      </c>
      <c r="AJ250" s="77">
        <f>AF250*AI250</f>
        <v>0.2</v>
      </c>
      <c r="AK250" s="77">
        <f>AJ250*$AE$23</f>
        <v>0.42553191489361702</v>
      </c>
    </row>
    <row r="251" spans="1:37" ht="25.05" customHeight="1" x14ac:dyDescent="0.25">
      <c r="A251" s="269" t="s">
        <v>318</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60">
        <f>'Art. 121'!AF245</f>
        <v>2</v>
      </c>
      <c r="AE251" s="75">
        <f>IF(AG251=1,AK251,AG251)</f>
        <v>0.42553191489361702</v>
      </c>
      <c r="AF251">
        <f>AD251/2</f>
        <v>1</v>
      </c>
      <c r="AG251" s="63">
        <f>IF(AND(AF251&gt;=0,AF251&lt;=1),1,"No aplica")</f>
        <v>1</v>
      </c>
      <c r="AH251" s="76">
        <f>AD251/(AG251*2)</f>
        <v>1</v>
      </c>
      <c r="AI251" s="77">
        <f>IF(AG251=1,AG251/$AG$252,"No aplica")</f>
        <v>0.2</v>
      </c>
      <c r="AJ251" s="77">
        <f>AF251*AI251</f>
        <v>0.2</v>
      </c>
      <c r="AK251" s="77">
        <f>AJ251*$AE$23</f>
        <v>0.42553191489361702</v>
      </c>
    </row>
    <row r="252" spans="1:37" ht="25.05" customHeight="1" x14ac:dyDescent="0.25">
      <c r="A252" s="286" t="s">
        <v>1692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5">
        <f>SUM(AE245:AE251)</f>
        <v>2.1276595744680851</v>
      </c>
      <c r="AF252" s="50"/>
      <c r="AG252" s="63">
        <f>SUM(AG247:AG251)</f>
        <v>5</v>
      </c>
      <c r="AH252" s="78"/>
      <c r="AI252" s="79"/>
      <c r="AJ252" s="79"/>
      <c r="AK252" s="79"/>
    </row>
    <row r="253" spans="1:37" ht="25.05" customHeight="1" x14ac:dyDescent="0.25">
      <c r="A253" s="287" t="s">
        <v>1693</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5">
        <f>AE252/$AE$23*100</f>
        <v>100</v>
      </c>
      <c r="AF253" s="50"/>
      <c r="AG253" s="63"/>
      <c r="AH253" s="78"/>
      <c r="AI253" s="79"/>
      <c r="AJ253" s="79"/>
      <c r="AK253" s="79"/>
    </row>
    <row r="254" spans="1:37" ht="25.05"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5.05"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5.05" customHeight="1" x14ac:dyDescent="0.25">
      <c r="A256" s="289" t="s">
        <v>319</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5.05"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5.05"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1" t="s">
        <v>188</v>
      </c>
      <c r="AE259" s="52" t="s">
        <v>8</v>
      </c>
      <c r="AF259" s="63" t="s">
        <v>1656</v>
      </c>
      <c r="AG259" s="63" t="s">
        <v>1657</v>
      </c>
      <c r="AH259" s="63" t="s">
        <v>1658</v>
      </c>
      <c r="AI259" s="74" t="s">
        <v>1659</v>
      </c>
      <c r="AJ259" s="63"/>
      <c r="AK259" s="74" t="s">
        <v>1660</v>
      </c>
    </row>
    <row r="260" spans="1:37" ht="25.05" customHeight="1" x14ac:dyDescent="0.25">
      <c r="A260" s="269" t="s">
        <v>190</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60">
        <f>'Art. 121'!AF254</f>
        <v>0</v>
      </c>
      <c r="AE260" s="75">
        <f t="shared" ref="AE260:AE291" si="56">IF(AG260=1,AK260,AG260)</f>
        <v>0</v>
      </c>
      <c r="AF260">
        <f t="shared" ref="AF260:AF291" si="57">AD260/2</f>
        <v>0</v>
      </c>
      <c r="AG260" s="63">
        <f t="shared" ref="AG260:AG291" si="58">IF(AND(AF260&gt;=0,AF260&lt;=1),1,"No aplica")</f>
        <v>1</v>
      </c>
      <c r="AH260" s="76">
        <f t="shared" ref="AH260:AH291" si="59">AD260/(AG260*2)</f>
        <v>0</v>
      </c>
      <c r="AI260" s="77">
        <f t="shared" ref="AI260:AI291" si="60">IF(AG260=1,AG260/$AG$332,"No aplica")</f>
        <v>1.3888888888888888E-2</v>
      </c>
      <c r="AJ260" s="77">
        <f t="shared" ref="AJ260:AJ291" si="61">AF260*AI260</f>
        <v>0</v>
      </c>
      <c r="AK260" s="77">
        <f t="shared" ref="AK260:AK291" si="62">AJ260*$AE$23</f>
        <v>0</v>
      </c>
    </row>
    <row r="261" spans="1:37" ht="25.05" customHeight="1" x14ac:dyDescent="0.25">
      <c r="A261" s="269" t="s">
        <v>320</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60">
        <f>'Art. 121'!AF255</f>
        <v>0</v>
      </c>
      <c r="AE261" s="75">
        <f t="shared" si="56"/>
        <v>0</v>
      </c>
      <c r="AF261">
        <f t="shared" si="57"/>
        <v>0</v>
      </c>
      <c r="AG261" s="63">
        <f t="shared" si="58"/>
        <v>1</v>
      </c>
      <c r="AH261" s="76">
        <f t="shared" si="59"/>
        <v>0</v>
      </c>
      <c r="AI261" s="77">
        <f t="shared" si="60"/>
        <v>1.3888888888888888E-2</v>
      </c>
      <c r="AJ261" s="77">
        <f t="shared" si="61"/>
        <v>0</v>
      </c>
      <c r="AK261" s="77">
        <f t="shared" si="62"/>
        <v>0</v>
      </c>
    </row>
    <row r="262" spans="1:37" ht="25.05" customHeight="1" x14ac:dyDescent="0.25">
      <c r="A262" s="269" t="s">
        <v>321</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60">
        <f>'Art. 121'!AF256</f>
        <v>0</v>
      </c>
      <c r="AE262" s="75">
        <f t="shared" si="56"/>
        <v>0</v>
      </c>
      <c r="AF262">
        <f t="shared" si="57"/>
        <v>0</v>
      </c>
      <c r="AG262" s="63">
        <f t="shared" si="58"/>
        <v>1</v>
      </c>
      <c r="AH262" s="76">
        <f t="shared" si="59"/>
        <v>0</v>
      </c>
      <c r="AI262" s="77">
        <f t="shared" si="60"/>
        <v>1.3888888888888888E-2</v>
      </c>
      <c r="AJ262" s="77">
        <f t="shared" si="61"/>
        <v>0</v>
      </c>
      <c r="AK262" s="77">
        <f t="shared" si="62"/>
        <v>0</v>
      </c>
    </row>
    <row r="263" spans="1:37" ht="25.05" customHeight="1" x14ac:dyDescent="0.25">
      <c r="A263" s="269" t="s">
        <v>322</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60">
        <f>'Art. 121'!AF257</f>
        <v>0</v>
      </c>
      <c r="AE263" s="75">
        <f t="shared" si="56"/>
        <v>0</v>
      </c>
      <c r="AF263">
        <f t="shared" si="57"/>
        <v>0</v>
      </c>
      <c r="AG263" s="63">
        <f t="shared" si="58"/>
        <v>1</v>
      </c>
      <c r="AH263" s="76">
        <f t="shared" si="59"/>
        <v>0</v>
      </c>
      <c r="AI263" s="77">
        <f t="shared" si="60"/>
        <v>1.3888888888888888E-2</v>
      </c>
      <c r="AJ263" s="77">
        <f t="shared" si="61"/>
        <v>0</v>
      </c>
      <c r="AK263" s="77">
        <f t="shared" si="62"/>
        <v>0</v>
      </c>
    </row>
    <row r="264" spans="1:37" ht="25.05" customHeight="1" x14ac:dyDescent="0.25">
      <c r="A264" s="269" t="s">
        <v>323</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60">
        <f>'Art. 121'!AF258</f>
        <v>0</v>
      </c>
      <c r="AE264" s="75">
        <f t="shared" si="56"/>
        <v>0</v>
      </c>
      <c r="AF264">
        <f t="shared" si="57"/>
        <v>0</v>
      </c>
      <c r="AG264" s="63">
        <f t="shared" si="58"/>
        <v>1</v>
      </c>
      <c r="AH264" s="76">
        <f t="shared" si="59"/>
        <v>0</v>
      </c>
      <c r="AI264" s="77">
        <f t="shared" si="60"/>
        <v>1.3888888888888888E-2</v>
      </c>
      <c r="AJ264" s="77">
        <f t="shared" si="61"/>
        <v>0</v>
      </c>
      <c r="AK264" s="77">
        <f t="shared" si="62"/>
        <v>0</v>
      </c>
    </row>
    <row r="265" spans="1:37" ht="25.05" customHeight="1" x14ac:dyDescent="0.25">
      <c r="A265" s="269" t="s">
        <v>324</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60">
        <f>'Art. 121'!AF259</f>
        <v>0</v>
      </c>
      <c r="AE265" s="75">
        <f t="shared" si="56"/>
        <v>0</v>
      </c>
      <c r="AF265">
        <f t="shared" si="57"/>
        <v>0</v>
      </c>
      <c r="AG265" s="63">
        <f t="shared" si="58"/>
        <v>1</v>
      </c>
      <c r="AH265" s="76">
        <f t="shared" si="59"/>
        <v>0</v>
      </c>
      <c r="AI265" s="77">
        <f t="shared" si="60"/>
        <v>1.3888888888888888E-2</v>
      </c>
      <c r="AJ265" s="77">
        <f t="shared" si="61"/>
        <v>0</v>
      </c>
      <c r="AK265" s="77">
        <f t="shared" si="62"/>
        <v>0</v>
      </c>
    </row>
    <row r="266" spans="1:37" ht="25.05" customHeight="1" x14ac:dyDescent="0.25">
      <c r="A266" s="269" t="s">
        <v>325</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60">
        <f>'Art. 121'!AF260</f>
        <v>0</v>
      </c>
      <c r="AE266" s="75">
        <f t="shared" si="56"/>
        <v>0</v>
      </c>
      <c r="AF266">
        <f t="shared" si="57"/>
        <v>0</v>
      </c>
      <c r="AG266" s="63">
        <f t="shared" si="58"/>
        <v>1</v>
      </c>
      <c r="AH266" s="76">
        <f t="shared" si="59"/>
        <v>0</v>
      </c>
      <c r="AI266" s="77">
        <f t="shared" si="60"/>
        <v>1.3888888888888888E-2</v>
      </c>
      <c r="AJ266" s="77">
        <f t="shared" si="61"/>
        <v>0</v>
      </c>
      <c r="AK266" s="77">
        <f t="shared" si="62"/>
        <v>0</v>
      </c>
    </row>
    <row r="267" spans="1:37" ht="25.05" customHeight="1" x14ac:dyDescent="0.25">
      <c r="A267" s="269" t="s">
        <v>326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60">
        <f>'Art. 121'!AF261</f>
        <v>0</v>
      </c>
      <c r="AE267" s="75">
        <f t="shared" si="56"/>
        <v>0</v>
      </c>
      <c r="AF267">
        <f t="shared" si="57"/>
        <v>0</v>
      </c>
      <c r="AG267" s="63">
        <f t="shared" si="58"/>
        <v>1</v>
      </c>
      <c r="AH267" s="76">
        <f t="shared" si="59"/>
        <v>0</v>
      </c>
      <c r="AI267" s="77">
        <f t="shared" si="60"/>
        <v>1.3888888888888888E-2</v>
      </c>
      <c r="AJ267" s="77">
        <f t="shared" si="61"/>
        <v>0</v>
      </c>
      <c r="AK267" s="77">
        <f t="shared" si="62"/>
        <v>0</v>
      </c>
    </row>
    <row r="268" spans="1:37" ht="25.05" customHeight="1" x14ac:dyDescent="0.25">
      <c r="A268" s="269" t="s">
        <v>327</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60">
        <f>'Art. 121'!AF262</f>
        <v>0</v>
      </c>
      <c r="AE268" s="75">
        <f t="shared" si="56"/>
        <v>0</v>
      </c>
      <c r="AF268">
        <f t="shared" si="57"/>
        <v>0</v>
      </c>
      <c r="AG268" s="63">
        <f t="shared" si="58"/>
        <v>1</v>
      </c>
      <c r="AH268" s="76">
        <f t="shared" si="59"/>
        <v>0</v>
      </c>
      <c r="AI268" s="77">
        <f t="shared" si="60"/>
        <v>1.3888888888888888E-2</v>
      </c>
      <c r="AJ268" s="77">
        <f t="shared" si="61"/>
        <v>0</v>
      </c>
      <c r="AK268" s="77">
        <f t="shared" si="62"/>
        <v>0</v>
      </c>
    </row>
    <row r="269" spans="1:37" ht="25.05" customHeight="1" x14ac:dyDescent="0.25">
      <c r="A269" s="269" t="s">
        <v>328</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60">
        <f>'Art. 121'!AF263</f>
        <v>0</v>
      </c>
      <c r="AE269" s="75">
        <f t="shared" si="56"/>
        <v>0</v>
      </c>
      <c r="AF269">
        <f t="shared" si="57"/>
        <v>0</v>
      </c>
      <c r="AG269" s="63">
        <f t="shared" si="58"/>
        <v>1</v>
      </c>
      <c r="AH269" s="76">
        <f t="shared" si="59"/>
        <v>0</v>
      </c>
      <c r="AI269" s="77">
        <f t="shared" si="60"/>
        <v>1.3888888888888888E-2</v>
      </c>
      <c r="AJ269" s="77">
        <f t="shared" si="61"/>
        <v>0</v>
      </c>
      <c r="AK269" s="77">
        <f t="shared" si="62"/>
        <v>0</v>
      </c>
    </row>
    <row r="270" spans="1:37" ht="25.05" customHeight="1" x14ac:dyDescent="0.25">
      <c r="A270" s="269" t="s">
        <v>329</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60">
        <f>'Art. 121'!AF264</f>
        <v>0</v>
      </c>
      <c r="AE270" s="75">
        <f t="shared" si="56"/>
        <v>0</v>
      </c>
      <c r="AF270">
        <f t="shared" si="57"/>
        <v>0</v>
      </c>
      <c r="AG270" s="63">
        <f t="shared" si="58"/>
        <v>1</v>
      </c>
      <c r="AH270" s="76">
        <f t="shared" si="59"/>
        <v>0</v>
      </c>
      <c r="AI270" s="77">
        <f t="shared" si="60"/>
        <v>1.3888888888888888E-2</v>
      </c>
      <c r="AJ270" s="77">
        <f t="shared" si="61"/>
        <v>0</v>
      </c>
      <c r="AK270" s="77">
        <f t="shared" si="62"/>
        <v>0</v>
      </c>
    </row>
    <row r="271" spans="1:37" ht="25.05" customHeight="1" x14ac:dyDescent="0.25">
      <c r="A271" s="269" t="s">
        <v>330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60">
        <f>'Art. 121'!AF265</f>
        <v>0</v>
      </c>
      <c r="AE271" s="75">
        <f t="shared" si="56"/>
        <v>0</v>
      </c>
      <c r="AF271">
        <f t="shared" si="57"/>
        <v>0</v>
      </c>
      <c r="AG271" s="63">
        <f t="shared" si="58"/>
        <v>1</v>
      </c>
      <c r="AH271" s="76">
        <f t="shared" si="59"/>
        <v>0</v>
      </c>
      <c r="AI271" s="77">
        <f t="shared" si="60"/>
        <v>1.3888888888888888E-2</v>
      </c>
      <c r="AJ271" s="77">
        <f t="shared" si="61"/>
        <v>0</v>
      </c>
      <c r="AK271" s="77">
        <f t="shared" si="62"/>
        <v>0</v>
      </c>
    </row>
    <row r="272" spans="1:37" ht="25.05" customHeight="1" x14ac:dyDescent="0.25">
      <c r="A272" s="269" t="s">
        <v>331</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60">
        <f>'Art. 121'!AF266</f>
        <v>0</v>
      </c>
      <c r="AE272" s="75">
        <f t="shared" si="56"/>
        <v>0</v>
      </c>
      <c r="AF272">
        <f t="shared" si="57"/>
        <v>0</v>
      </c>
      <c r="AG272" s="63">
        <f t="shared" si="58"/>
        <v>1</v>
      </c>
      <c r="AH272" s="76">
        <f t="shared" si="59"/>
        <v>0</v>
      </c>
      <c r="AI272" s="77">
        <f t="shared" si="60"/>
        <v>1.3888888888888888E-2</v>
      </c>
      <c r="AJ272" s="77">
        <f t="shared" si="61"/>
        <v>0</v>
      </c>
      <c r="AK272" s="77">
        <f t="shared" si="62"/>
        <v>0</v>
      </c>
    </row>
    <row r="273" spans="1:37" ht="25.05" customHeight="1" x14ac:dyDescent="0.25">
      <c r="A273" s="269" t="s">
        <v>332</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60">
        <f>'Art. 121'!AF267</f>
        <v>0</v>
      </c>
      <c r="AE273" s="75">
        <f t="shared" si="56"/>
        <v>0</v>
      </c>
      <c r="AF273">
        <f t="shared" si="57"/>
        <v>0</v>
      </c>
      <c r="AG273" s="63">
        <f t="shared" si="58"/>
        <v>1</v>
      </c>
      <c r="AH273" s="76">
        <f t="shared" si="59"/>
        <v>0</v>
      </c>
      <c r="AI273" s="77">
        <f t="shared" si="60"/>
        <v>1.3888888888888888E-2</v>
      </c>
      <c r="AJ273" s="77">
        <f t="shared" si="61"/>
        <v>0</v>
      </c>
      <c r="AK273" s="77">
        <f t="shared" si="62"/>
        <v>0</v>
      </c>
    </row>
    <row r="274" spans="1:37" ht="25.05" customHeight="1" x14ac:dyDescent="0.25">
      <c r="A274" s="269" t="s">
        <v>333</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60">
        <f>'Art. 121'!AF268</f>
        <v>0</v>
      </c>
      <c r="AE274" s="75">
        <f t="shared" si="56"/>
        <v>0</v>
      </c>
      <c r="AF274">
        <f t="shared" si="57"/>
        <v>0</v>
      </c>
      <c r="AG274" s="63">
        <f t="shared" si="58"/>
        <v>1</v>
      </c>
      <c r="AH274" s="76">
        <f t="shared" si="59"/>
        <v>0</v>
      </c>
      <c r="AI274" s="77">
        <f t="shared" si="60"/>
        <v>1.3888888888888888E-2</v>
      </c>
      <c r="AJ274" s="77">
        <f t="shared" si="61"/>
        <v>0</v>
      </c>
      <c r="AK274" s="77">
        <f t="shared" si="62"/>
        <v>0</v>
      </c>
    </row>
    <row r="275" spans="1:37" ht="25.05" customHeight="1" x14ac:dyDescent="0.25">
      <c r="A275" s="269" t="s">
        <v>334</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60">
        <f>'Art. 121'!AF269</f>
        <v>0</v>
      </c>
      <c r="AE275" s="75">
        <f t="shared" si="56"/>
        <v>0</v>
      </c>
      <c r="AF275">
        <f t="shared" si="57"/>
        <v>0</v>
      </c>
      <c r="AG275" s="63">
        <f t="shared" si="58"/>
        <v>1</v>
      </c>
      <c r="AH275" s="76">
        <f t="shared" si="59"/>
        <v>0</v>
      </c>
      <c r="AI275" s="77">
        <f t="shared" si="60"/>
        <v>1.3888888888888888E-2</v>
      </c>
      <c r="AJ275" s="77">
        <f t="shared" si="61"/>
        <v>0</v>
      </c>
      <c r="AK275" s="77">
        <f t="shared" si="62"/>
        <v>0</v>
      </c>
    </row>
    <row r="276" spans="1:37" ht="25.05" customHeight="1" x14ac:dyDescent="0.25">
      <c r="A276" s="269" t="s">
        <v>335</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60">
        <f>'Art. 121'!AF270</f>
        <v>0</v>
      </c>
      <c r="AE276" s="75">
        <f t="shared" si="56"/>
        <v>0</v>
      </c>
      <c r="AF276">
        <f t="shared" si="57"/>
        <v>0</v>
      </c>
      <c r="AG276" s="63">
        <f t="shared" si="58"/>
        <v>1</v>
      </c>
      <c r="AH276" s="76">
        <f t="shared" si="59"/>
        <v>0</v>
      </c>
      <c r="AI276" s="77">
        <f t="shared" si="60"/>
        <v>1.3888888888888888E-2</v>
      </c>
      <c r="AJ276" s="77">
        <f t="shared" si="61"/>
        <v>0</v>
      </c>
      <c r="AK276" s="77">
        <f t="shared" si="62"/>
        <v>0</v>
      </c>
    </row>
    <row r="277" spans="1:37" ht="25.05" customHeight="1" x14ac:dyDescent="0.25">
      <c r="A277" s="269" t="s">
        <v>336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60">
        <f>'Art. 121'!AF271</f>
        <v>0</v>
      </c>
      <c r="AE277" s="75">
        <f t="shared" si="56"/>
        <v>0</v>
      </c>
      <c r="AF277">
        <f t="shared" si="57"/>
        <v>0</v>
      </c>
      <c r="AG277" s="63">
        <f t="shared" si="58"/>
        <v>1</v>
      </c>
      <c r="AH277" s="76">
        <f t="shared" si="59"/>
        <v>0</v>
      </c>
      <c r="AI277" s="77">
        <f t="shared" si="60"/>
        <v>1.3888888888888888E-2</v>
      </c>
      <c r="AJ277" s="77">
        <f t="shared" si="61"/>
        <v>0</v>
      </c>
      <c r="AK277" s="77">
        <f t="shared" si="62"/>
        <v>0</v>
      </c>
    </row>
    <row r="278" spans="1:37" ht="25.05" customHeight="1" x14ac:dyDescent="0.25">
      <c r="A278" s="269" t="s">
        <v>337</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60">
        <f>'Art. 121'!AF272</f>
        <v>0</v>
      </c>
      <c r="AE278" s="75">
        <f t="shared" si="56"/>
        <v>0</v>
      </c>
      <c r="AF278">
        <f t="shared" si="57"/>
        <v>0</v>
      </c>
      <c r="AG278" s="63">
        <f t="shared" si="58"/>
        <v>1</v>
      </c>
      <c r="AH278" s="76">
        <f t="shared" si="59"/>
        <v>0</v>
      </c>
      <c r="AI278" s="77">
        <f t="shared" si="60"/>
        <v>1.3888888888888888E-2</v>
      </c>
      <c r="AJ278" s="77">
        <f t="shared" si="61"/>
        <v>0</v>
      </c>
      <c r="AK278" s="77">
        <f t="shared" si="62"/>
        <v>0</v>
      </c>
    </row>
    <row r="279" spans="1:37" ht="25.05" customHeight="1" x14ac:dyDescent="0.25">
      <c r="A279" s="269" t="s">
        <v>338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60">
        <f>'Art. 121'!AF273</f>
        <v>0</v>
      </c>
      <c r="AE279" s="75">
        <f t="shared" si="56"/>
        <v>0</v>
      </c>
      <c r="AF279">
        <f t="shared" si="57"/>
        <v>0</v>
      </c>
      <c r="AG279" s="63">
        <f t="shared" si="58"/>
        <v>1</v>
      </c>
      <c r="AH279" s="76">
        <f t="shared" si="59"/>
        <v>0</v>
      </c>
      <c r="AI279" s="77">
        <f t="shared" si="60"/>
        <v>1.3888888888888888E-2</v>
      </c>
      <c r="AJ279" s="77">
        <f t="shared" si="61"/>
        <v>0</v>
      </c>
      <c r="AK279" s="77">
        <f t="shared" si="62"/>
        <v>0</v>
      </c>
    </row>
    <row r="280" spans="1:37" ht="25.05" customHeight="1" x14ac:dyDescent="0.25">
      <c r="A280" s="269" t="s">
        <v>339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60">
        <f>'Art. 121'!AF274</f>
        <v>0</v>
      </c>
      <c r="AE280" s="75">
        <f t="shared" si="56"/>
        <v>0</v>
      </c>
      <c r="AF280">
        <f t="shared" si="57"/>
        <v>0</v>
      </c>
      <c r="AG280" s="63">
        <f t="shared" si="58"/>
        <v>1</v>
      </c>
      <c r="AH280" s="76">
        <f t="shared" si="59"/>
        <v>0</v>
      </c>
      <c r="AI280" s="77">
        <f t="shared" si="60"/>
        <v>1.3888888888888888E-2</v>
      </c>
      <c r="AJ280" s="77">
        <f t="shared" si="61"/>
        <v>0</v>
      </c>
      <c r="AK280" s="77">
        <f t="shared" si="62"/>
        <v>0</v>
      </c>
    </row>
    <row r="281" spans="1:37" ht="25.05" customHeight="1" x14ac:dyDescent="0.25">
      <c r="A281" s="269" t="s">
        <v>340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60">
        <f>'Art. 121'!AF275</f>
        <v>0</v>
      </c>
      <c r="AE281" s="75">
        <f t="shared" si="56"/>
        <v>0</v>
      </c>
      <c r="AF281">
        <f t="shared" si="57"/>
        <v>0</v>
      </c>
      <c r="AG281" s="63">
        <f t="shared" si="58"/>
        <v>1</v>
      </c>
      <c r="AH281" s="76">
        <f t="shared" si="59"/>
        <v>0</v>
      </c>
      <c r="AI281" s="77">
        <f t="shared" si="60"/>
        <v>1.3888888888888888E-2</v>
      </c>
      <c r="AJ281" s="77">
        <f t="shared" si="61"/>
        <v>0</v>
      </c>
      <c r="AK281" s="77">
        <f t="shared" si="62"/>
        <v>0</v>
      </c>
    </row>
    <row r="282" spans="1:37" ht="25.05" customHeight="1" x14ac:dyDescent="0.25">
      <c r="A282" s="269" t="s">
        <v>341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60">
        <f>'Art. 121'!AF276</f>
        <v>0</v>
      </c>
      <c r="AE282" s="75">
        <f t="shared" si="56"/>
        <v>0</v>
      </c>
      <c r="AF282">
        <f t="shared" si="57"/>
        <v>0</v>
      </c>
      <c r="AG282" s="63">
        <f t="shared" si="58"/>
        <v>1</v>
      </c>
      <c r="AH282" s="76">
        <f t="shared" si="59"/>
        <v>0</v>
      </c>
      <c r="AI282" s="77">
        <f t="shared" si="60"/>
        <v>1.3888888888888888E-2</v>
      </c>
      <c r="AJ282" s="77">
        <f t="shared" si="61"/>
        <v>0</v>
      </c>
      <c r="AK282" s="77">
        <f t="shared" si="62"/>
        <v>0</v>
      </c>
    </row>
    <row r="283" spans="1:37" ht="25.05" customHeight="1" x14ac:dyDescent="0.25">
      <c r="A283" s="269" t="s">
        <v>342</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60">
        <f>'Art. 121'!AF277</f>
        <v>0</v>
      </c>
      <c r="AE283" s="75">
        <f t="shared" si="56"/>
        <v>0</v>
      </c>
      <c r="AF283">
        <f t="shared" si="57"/>
        <v>0</v>
      </c>
      <c r="AG283" s="63">
        <f t="shared" si="58"/>
        <v>1</v>
      </c>
      <c r="AH283" s="76">
        <f t="shared" si="59"/>
        <v>0</v>
      </c>
      <c r="AI283" s="77">
        <f t="shared" si="60"/>
        <v>1.3888888888888888E-2</v>
      </c>
      <c r="AJ283" s="77">
        <f t="shared" si="61"/>
        <v>0</v>
      </c>
      <c r="AK283" s="77">
        <f t="shared" si="62"/>
        <v>0</v>
      </c>
    </row>
    <row r="284" spans="1:37" ht="25.05" customHeight="1" x14ac:dyDescent="0.25">
      <c r="A284" s="269" t="s">
        <v>343</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60">
        <f>'Art. 121'!AF278</f>
        <v>0</v>
      </c>
      <c r="AE284" s="75">
        <f t="shared" si="56"/>
        <v>0</v>
      </c>
      <c r="AF284">
        <f t="shared" si="57"/>
        <v>0</v>
      </c>
      <c r="AG284" s="63">
        <f t="shared" si="58"/>
        <v>1</v>
      </c>
      <c r="AH284" s="76">
        <f t="shared" si="59"/>
        <v>0</v>
      </c>
      <c r="AI284" s="77">
        <f t="shared" si="60"/>
        <v>1.3888888888888888E-2</v>
      </c>
      <c r="AJ284" s="77">
        <f t="shared" si="61"/>
        <v>0</v>
      </c>
      <c r="AK284" s="77">
        <f t="shared" si="62"/>
        <v>0</v>
      </c>
    </row>
    <row r="285" spans="1:37" ht="25.05" customHeight="1" x14ac:dyDescent="0.25">
      <c r="A285" s="269" t="s">
        <v>344</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60">
        <f>'Art. 121'!AF279</f>
        <v>0</v>
      </c>
      <c r="AE285" s="75">
        <f t="shared" si="56"/>
        <v>0</v>
      </c>
      <c r="AF285">
        <f t="shared" si="57"/>
        <v>0</v>
      </c>
      <c r="AG285" s="63">
        <f t="shared" si="58"/>
        <v>1</v>
      </c>
      <c r="AH285" s="76">
        <f t="shared" si="59"/>
        <v>0</v>
      </c>
      <c r="AI285" s="77">
        <f t="shared" si="60"/>
        <v>1.3888888888888888E-2</v>
      </c>
      <c r="AJ285" s="77">
        <f t="shared" si="61"/>
        <v>0</v>
      </c>
      <c r="AK285" s="77">
        <f t="shared" si="62"/>
        <v>0</v>
      </c>
    </row>
    <row r="286" spans="1:37" ht="25.05" customHeight="1" x14ac:dyDescent="0.25">
      <c r="A286" s="269" t="s">
        <v>345</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60">
        <f>'Art. 121'!AF280</f>
        <v>0</v>
      </c>
      <c r="AE286" s="75">
        <f t="shared" si="56"/>
        <v>0</v>
      </c>
      <c r="AF286">
        <f t="shared" si="57"/>
        <v>0</v>
      </c>
      <c r="AG286" s="63">
        <f t="shared" si="58"/>
        <v>1</v>
      </c>
      <c r="AH286" s="76">
        <f t="shared" si="59"/>
        <v>0</v>
      </c>
      <c r="AI286" s="77">
        <f t="shared" si="60"/>
        <v>1.3888888888888888E-2</v>
      </c>
      <c r="AJ286" s="77">
        <f t="shared" si="61"/>
        <v>0</v>
      </c>
      <c r="AK286" s="77">
        <f t="shared" si="62"/>
        <v>0</v>
      </c>
    </row>
    <row r="287" spans="1:37" ht="25.05" customHeight="1" x14ac:dyDescent="0.25">
      <c r="A287" s="269" t="s">
        <v>346</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60">
        <f>'Art. 121'!AF281</f>
        <v>0</v>
      </c>
      <c r="AE287" s="75">
        <f t="shared" si="56"/>
        <v>0</v>
      </c>
      <c r="AF287">
        <f t="shared" si="57"/>
        <v>0</v>
      </c>
      <c r="AG287" s="63">
        <f t="shared" si="58"/>
        <v>1</v>
      </c>
      <c r="AH287" s="76">
        <f t="shared" si="59"/>
        <v>0</v>
      </c>
      <c r="AI287" s="77">
        <f t="shared" si="60"/>
        <v>1.3888888888888888E-2</v>
      </c>
      <c r="AJ287" s="77">
        <f t="shared" si="61"/>
        <v>0</v>
      </c>
      <c r="AK287" s="77">
        <f t="shared" si="62"/>
        <v>0</v>
      </c>
    </row>
    <row r="288" spans="1:37" ht="25.05" customHeight="1" x14ac:dyDescent="0.25">
      <c r="A288" s="269" t="s">
        <v>347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60">
        <f>'Art. 121'!AF282</f>
        <v>0</v>
      </c>
      <c r="AE288" s="75">
        <f t="shared" si="56"/>
        <v>0</v>
      </c>
      <c r="AF288">
        <f t="shared" si="57"/>
        <v>0</v>
      </c>
      <c r="AG288" s="63">
        <f t="shared" si="58"/>
        <v>1</v>
      </c>
      <c r="AH288" s="76">
        <f t="shared" si="59"/>
        <v>0</v>
      </c>
      <c r="AI288" s="77">
        <f t="shared" si="60"/>
        <v>1.3888888888888888E-2</v>
      </c>
      <c r="AJ288" s="77">
        <f t="shared" si="61"/>
        <v>0</v>
      </c>
      <c r="AK288" s="77">
        <f t="shared" si="62"/>
        <v>0</v>
      </c>
    </row>
    <row r="289" spans="1:37" ht="25.05" customHeight="1" x14ac:dyDescent="0.25">
      <c r="A289" s="269" t="s">
        <v>348</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60">
        <f>'Art. 121'!AF283</f>
        <v>0</v>
      </c>
      <c r="AE289" s="75">
        <f t="shared" si="56"/>
        <v>0</v>
      </c>
      <c r="AF289">
        <f t="shared" si="57"/>
        <v>0</v>
      </c>
      <c r="AG289" s="63">
        <f t="shared" si="58"/>
        <v>1</v>
      </c>
      <c r="AH289" s="76">
        <f t="shared" si="59"/>
        <v>0</v>
      </c>
      <c r="AI289" s="77">
        <f t="shared" si="60"/>
        <v>1.3888888888888888E-2</v>
      </c>
      <c r="AJ289" s="77">
        <f t="shared" si="61"/>
        <v>0</v>
      </c>
      <c r="AK289" s="77">
        <f t="shared" si="62"/>
        <v>0</v>
      </c>
    </row>
    <row r="290" spans="1:37" ht="25.05" customHeight="1" x14ac:dyDescent="0.25">
      <c r="A290" s="269" t="s">
        <v>349</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60">
        <f>'Art. 121'!AF284</f>
        <v>0</v>
      </c>
      <c r="AE290" s="75">
        <f t="shared" si="56"/>
        <v>0</v>
      </c>
      <c r="AF290">
        <f t="shared" si="57"/>
        <v>0</v>
      </c>
      <c r="AG290" s="63">
        <f t="shared" si="58"/>
        <v>1</v>
      </c>
      <c r="AH290" s="76">
        <f t="shared" si="59"/>
        <v>0</v>
      </c>
      <c r="AI290" s="77">
        <f t="shared" si="60"/>
        <v>1.3888888888888888E-2</v>
      </c>
      <c r="AJ290" s="77">
        <f t="shared" si="61"/>
        <v>0</v>
      </c>
      <c r="AK290" s="77">
        <f t="shared" si="62"/>
        <v>0</v>
      </c>
    </row>
    <row r="291" spans="1:37" ht="25.05" customHeight="1" x14ac:dyDescent="0.25">
      <c r="A291" s="269" t="s">
        <v>350</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60">
        <f>'Art. 121'!AF285</f>
        <v>0</v>
      </c>
      <c r="AE291" s="75">
        <f t="shared" si="56"/>
        <v>0</v>
      </c>
      <c r="AF291">
        <f t="shared" si="57"/>
        <v>0</v>
      </c>
      <c r="AG291" s="63">
        <f t="shared" si="58"/>
        <v>1</v>
      </c>
      <c r="AH291" s="76">
        <f t="shared" si="59"/>
        <v>0</v>
      </c>
      <c r="AI291" s="77">
        <f t="shared" si="60"/>
        <v>1.3888888888888888E-2</v>
      </c>
      <c r="AJ291" s="77">
        <f t="shared" si="61"/>
        <v>0</v>
      </c>
      <c r="AK291" s="77">
        <f t="shared" si="62"/>
        <v>0</v>
      </c>
    </row>
    <row r="292" spans="1:37" ht="25.05" customHeight="1" x14ac:dyDescent="0.25">
      <c r="A292" s="269" t="s">
        <v>351</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60">
        <f>'Art. 121'!AF286</f>
        <v>0</v>
      </c>
      <c r="AE292" s="75">
        <f t="shared" ref="AE292:AE323" si="63">IF(AG292=1,AK292,AG292)</f>
        <v>0</v>
      </c>
      <c r="AF292">
        <f t="shared" ref="AF292:AF323" si="64">AD292/2</f>
        <v>0</v>
      </c>
      <c r="AG292" s="63">
        <f t="shared" ref="AG292:AG323" si="65">IF(AND(AF292&gt;=0,AF292&lt;=1),1,"No aplica")</f>
        <v>1</v>
      </c>
      <c r="AH292" s="76">
        <f t="shared" ref="AH292:AH323" si="66">AD292/(AG292*2)</f>
        <v>0</v>
      </c>
      <c r="AI292" s="77">
        <f t="shared" ref="AI292:AI323" si="67">IF(AG292=1,AG292/$AG$332,"No aplica")</f>
        <v>1.3888888888888888E-2</v>
      </c>
      <c r="AJ292" s="77">
        <f t="shared" ref="AJ292:AJ323" si="68">AF292*AI292</f>
        <v>0</v>
      </c>
      <c r="AK292" s="77">
        <f t="shared" ref="AK292:AK323" si="69">AJ292*$AE$23</f>
        <v>0</v>
      </c>
    </row>
    <row r="293" spans="1:37" ht="25.05" customHeight="1" x14ac:dyDescent="0.25">
      <c r="A293" s="269" t="s">
        <v>352</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60">
        <f>'Art. 121'!AF287</f>
        <v>0</v>
      </c>
      <c r="AE293" s="75">
        <f t="shared" si="63"/>
        <v>0</v>
      </c>
      <c r="AF293">
        <f t="shared" si="64"/>
        <v>0</v>
      </c>
      <c r="AG293" s="63">
        <f t="shared" si="65"/>
        <v>1</v>
      </c>
      <c r="AH293" s="76">
        <f t="shared" si="66"/>
        <v>0</v>
      </c>
      <c r="AI293" s="77">
        <f t="shared" si="67"/>
        <v>1.3888888888888888E-2</v>
      </c>
      <c r="AJ293" s="77">
        <f t="shared" si="68"/>
        <v>0</v>
      </c>
      <c r="AK293" s="77">
        <f t="shared" si="69"/>
        <v>0</v>
      </c>
    </row>
    <row r="294" spans="1:37" ht="25.05" customHeight="1" x14ac:dyDescent="0.25">
      <c r="A294" s="269" t="s">
        <v>353</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60">
        <f>'Art. 121'!AF288</f>
        <v>0</v>
      </c>
      <c r="AE294" s="75">
        <f t="shared" si="63"/>
        <v>0</v>
      </c>
      <c r="AF294">
        <f t="shared" si="64"/>
        <v>0</v>
      </c>
      <c r="AG294" s="63">
        <f t="shared" si="65"/>
        <v>1</v>
      </c>
      <c r="AH294" s="76">
        <f t="shared" si="66"/>
        <v>0</v>
      </c>
      <c r="AI294" s="77">
        <f t="shared" si="67"/>
        <v>1.3888888888888888E-2</v>
      </c>
      <c r="AJ294" s="77">
        <f t="shared" si="68"/>
        <v>0</v>
      </c>
      <c r="AK294" s="77">
        <f t="shared" si="69"/>
        <v>0</v>
      </c>
    </row>
    <row r="295" spans="1:37" ht="25.05" customHeight="1" x14ac:dyDescent="0.25">
      <c r="A295" s="269" t="s">
        <v>354</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60">
        <f>'Art. 121'!AF289</f>
        <v>0</v>
      </c>
      <c r="AE295" s="75">
        <f t="shared" si="63"/>
        <v>0</v>
      </c>
      <c r="AF295">
        <f t="shared" si="64"/>
        <v>0</v>
      </c>
      <c r="AG295" s="63">
        <f t="shared" si="65"/>
        <v>1</v>
      </c>
      <c r="AH295" s="76">
        <f t="shared" si="66"/>
        <v>0</v>
      </c>
      <c r="AI295" s="77">
        <f t="shared" si="67"/>
        <v>1.3888888888888888E-2</v>
      </c>
      <c r="AJ295" s="77">
        <f t="shared" si="68"/>
        <v>0</v>
      </c>
      <c r="AK295" s="77">
        <f t="shared" si="69"/>
        <v>0</v>
      </c>
    </row>
    <row r="296" spans="1:37" ht="25.05" customHeight="1" x14ac:dyDescent="0.25">
      <c r="A296" s="269" t="s">
        <v>355</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60">
        <f>'Art. 121'!AF290</f>
        <v>0</v>
      </c>
      <c r="AE296" s="75">
        <f t="shared" si="63"/>
        <v>0</v>
      </c>
      <c r="AF296">
        <f t="shared" si="64"/>
        <v>0</v>
      </c>
      <c r="AG296" s="63">
        <f t="shared" si="65"/>
        <v>1</v>
      </c>
      <c r="AH296" s="76">
        <f t="shared" si="66"/>
        <v>0</v>
      </c>
      <c r="AI296" s="77">
        <f t="shared" si="67"/>
        <v>1.3888888888888888E-2</v>
      </c>
      <c r="AJ296" s="77">
        <f t="shared" si="68"/>
        <v>0</v>
      </c>
      <c r="AK296" s="77">
        <f t="shared" si="69"/>
        <v>0</v>
      </c>
    </row>
    <row r="297" spans="1:37" ht="25.05" customHeight="1" x14ac:dyDescent="0.25">
      <c r="A297" s="269" t="s">
        <v>356</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60">
        <f>'Art. 121'!AF291</f>
        <v>0</v>
      </c>
      <c r="AE297" s="75">
        <f t="shared" si="63"/>
        <v>0</v>
      </c>
      <c r="AF297">
        <f t="shared" si="64"/>
        <v>0</v>
      </c>
      <c r="AG297" s="63">
        <f t="shared" si="65"/>
        <v>1</v>
      </c>
      <c r="AH297" s="76">
        <f t="shared" si="66"/>
        <v>0</v>
      </c>
      <c r="AI297" s="77">
        <f t="shared" si="67"/>
        <v>1.3888888888888888E-2</v>
      </c>
      <c r="AJ297" s="77">
        <f t="shared" si="68"/>
        <v>0</v>
      </c>
      <c r="AK297" s="77">
        <f t="shared" si="69"/>
        <v>0</v>
      </c>
    </row>
    <row r="298" spans="1:37" ht="25.05" customHeight="1" x14ac:dyDescent="0.25">
      <c r="A298" s="269" t="s">
        <v>357</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60">
        <f>'Art. 121'!AF292</f>
        <v>0</v>
      </c>
      <c r="AE298" s="75">
        <f t="shared" si="63"/>
        <v>0</v>
      </c>
      <c r="AF298">
        <f t="shared" si="64"/>
        <v>0</v>
      </c>
      <c r="AG298" s="63">
        <f t="shared" si="65"/>
        <v>1</v>
      </c>
      <c r="AH298" s="76">
        <f t="shared" si="66"/>
        <v>0</v>
      </c>
      <c r="AI298" s="77">
        <f t="shared" si="67"/>
        <v>1.3888888888888888E-2</v>
      </c>
      <c r="AJ298" s="77">
        <f t="shared" si="68"/>
        <v>0</v>
      </c>
      <c r="AK298" s="77">
        <f t="shared" si="69"/>
        <v>0</v>
      </c>
    </row>
    <row r="299" spans="1:37" ht="25.05" customHeight="1" x14ac:dyDescent="0.25">
      <c r="A299" s="269" t="s">
        <v>358</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60">
        <f>'Art. 121'!AF293</f>
        <v>0</v>
      </c>
      <c r="AE299" s="75">
        <f t="shared" si="63"/>
        <v>0</v>
      </c>
      <c r="AF299">
        <f t="shared" si="64"/>
        <v>0</v>
      </c>
      <c r="AG299" s="63">
        <f t="shared" si="65"/>
        <v>1</v>
      </c>
      <c r="AH299" s="76">
        <f t="shared" si="66"/>
        <v>0</v>
      </c>
      <c r="AI299" s="77">
        <f t="shared" si="67"/>
        <v>1.3888888888888888E-2</v>
      </c>
      <c r="AJ299" s="77">
        <f t="shared" si="68"/>
        <v>0</v>
      </c>
      <c r="AK299" s="77">
        <f t="shared" si="69"/>
        <v>0</v>
      </c>
    </row>
    <row r="300" spans="1:37" ht="25.05" customHeight="1" x14ac:dyDescent="0.25">
      <c r="A300" s="269" t="s">
        <v>359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60">
        <f>'Art. 121'!AF294</f>
        <v>0</v>
      </c>
      <c r="AE300" s="75">
        <f t="shared" si="63"/>
        <v>0</v>
      </c>
      <c r="AF300">
        <f t="shared" si="64"/>
        <v>0</v>
      </c>
      <c r="AG300" s="63">
        <f t="shared" si="65"/>
        <v>1</v>
      </c>
      <c r="AH300" s="76">
        <f t="shared" si="66"/>
        <v>0</v>
      </c>
      <c r="AI300" s="77">
        <f t="shared" si="67"/>
        <v>1.3888888888888888E-2</v>
      </c>
      <c r="AJ300" s="77">
        <f t="shared" si="68"/>
        <v>0</v>
      </c>
      <c r="AK300" s="77">
        <f t="shared" si="69"/>
        <v>0</v>
      </c>
    </row>
    <row r="301" spans="1:37" ht="25.05" customHeight="1" x14ac:dyDescent="0.25">
      <c r="A301" s="269" t="s">
        <v>360</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60">
        <f>'Art. 121'!AF295</f>
        <v>0</v>
      </c>
      <c r="AE301" s="75">
        <f t="shared" si="63"/>
        <v>0</v>
      </c>
      <c r="AF301">
        <f t="shared" si="64"/>
        <v>0</v>
      </c>
      <c r="AG301" s="63">
        <f t="shared" si="65"/>
        <v>1</v>
      </c>
      <c r="AH301" s="76">
        <f t="shared" si="66"/>
        <v>0</v>
      </c>
      <c r="AI301" s="77">
        <f t="shared" si="67"/>
        <v>1.3888888888888888E-2</v>
      </c>
      <c r="AJ301" s="77">
        <f t="shared" si="68"/>
        <v>0</v>
      </c>
      <c r="AK301" s="77">
        <f t="shared" si="69"/>
        <v>0</v>
      </c>
    </row>
    <row r="302" spans="1:37" ht="25.05" customHeight="1" x14ac:dyDescent="0.25">
      <c r="A302" s="269" t="s">
        <v>361</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60">
        <f>'Art. 121'!AF296</f>
        <v>0</v>
      </c>
      <c r="AE302" s="75">
        <f t="shared" si="63"/>
        <v>0</v>
      </c>
      <c r="AF302">
        <f t="shared" si="64"/>
        <v>0</v>
      </c>
      <c r="AG302" s="63">
        <f t="shared" si="65"/>
        <v>1</v>
      </c>
      <c r="AH302" s="76">
        <f t="shared" si="66"/>
        <v>0</v>
      </c>
      <c r="AI302" s="77">
        <f t="shared" si="67"/>
        <v>1.3888888888888888E-2</v>
      </c>
      <c r="AJ302" s="77">
        <f t="shared" si="68"/>
        <v>0</v>
      </c>
      <c r="AK302" s="77">
        <f t="shared" si="69"/>
        <v>0</v>
      </c>
    </row>
    <row r="303" spans="1:37" ht="25.05" customHeight="1" x14ac:dyDescent="0.25">
      <c r="A303" s="269" t="s">
        <v>362</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60">
        <f>'Art. 121'!AF297</f>
        <v>0</v>
      </c>
      <c r="AE303" s="75">
        <f t="shared" si="63"/>
        <v>0</v>
      </c>
      <c r="AF303">
        <f t="shared" si="64"/>
        <v>0</v>
      </c>
      <c r="AG303" s="63">
        <f t="shared" si="65"/>
        <v>1</v>
      </c>
      <c r="AH303" s="76">
        <f t="shared" si="66"/>
        <v>0</v>
      </c>
      <c r="AI303" s="77">
        <f t="shared" si="67"/>
        <v>1.3888888888888888E-2</v>
      </c>
      <c r="AJ303" s="77">
        <f t="shared" si="68"/>
        <v>0</v>
      </c>
      <c r="AK303" s="77">
        <f t="shared" si="69"/>
        <v>0</v>
      </c>
    </row>
    <row r="304" spans="1:37" ht="25.05" customHeight="1" x14ac:dyDescent="0.25">
      <c r="A304" s="269" t="s">
        <v>363</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60">
        <f>'Art. 121'!AF298</f>
        <v>0</v>
      </c>
      <c r="AE304" s="75">
        <f t="shared" si="63"/>
        <v>0</v>
      </c>
      <c r="AF304">
        <f t="shared" si="64"/>
        <v>0</v>
      </c>
      <c r="AG304" s="63">
        <f t="shared" si="65"/>
        <v>1</v>
      </c>
      <c r="AH304" s="76">
        <f t="shared" si="66"/>
        <v>0</v>
      </c>
      <c r="AI304" s="77">
        <f t="shared" si="67"/>
        <v>1.3888888888888888E-2</v>
      </c>
      <c r="AJ304" s="77">
        <f t="shared" si="68"/>
        <v>0</v>
      </c>
      <c r="AK304" s="77">
        <f t="shared" si="69"/>
        <v>0</v>
      </c>
    </row>
    <row r="305" spans="1:37" ht="25.05" customHeight="1" x14ac:dyDescent="0.25">
      <c r="A305" s="269" t="s">
        <v>364</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60">
        <f>'Art. 121'!AF299</f>
        <v>0</v>
      </c>
      <c r="AE305" s="75">
        <f t="shared" si="63"/>
        <v>0</v>
      </c>
      <c r="AF305">
        <f t="shared" si="64"/>
        <v>0</v>
      </c>
      <c r="AG305" s="63">
        <f t="shared" si="65"/>
        <v>1</v>
      </c>
      <c r="AH305" s="76">
        <f t="shared" si="66"/>
        <v>0</v>
      </c>
      <c r="AI305" s="77">
        <f t="shared" si="67"/>
        <v>1.3888888888888888E-2</v>
      </c>
      <c r="AJ305" s="77">
        <f t="shared" si="68"/>
        <v>0</v>
      </c>
      <c r="AK305" s="77">
        <f t="shared" si="69"/>
        <v>0</v>
      </c>
    </row>
    <row r="306" spans="1:37" ht="25.05" customHeight="1" x14ac:dyDescent="0.25">
      <c r="A306" s="269" t="s">
        <v>365</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60">
        <f>'Art. 121'!AF300</f>
        <v>0</v>
      </c>
      <c r="AE306" s="75">
        <f t="shared" si="63"/>
        <v>0</v>
      </c>
      <c r="AF306">
        <f t="shared" si="64"/>
        <v>0</v>
      </c>
      <c r="AG306" s="63">
        <f t="shared" si="65"/>
        <v>1</v>
      </c>
      <c r="AH306" s="76">
        <f t="shared" si="66"/>
        <v>0</v>
      </c>
      <c r="AI306" s="77">
        <f t="shared" si="67"/>
        <v>1.3888888888888888E-2</v>
      </c>
      <c r="AJ306" s="77">
        <f t="shared" si="68"/>
        <v>0</v>
      </c>
      <c r="AK306" s="77">
        <f t="shared" si="69"/>
        <v>0</v>
      </c>
    </row>
    <row r="307" spans="1:37" ht="25.05" customHeight="1" x14ac:dyDescent="0.25">
      <c r="A307" s="269" t="s">
        <v>366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60">
        <f>'Art. 121'!AF301</f>
        <v>0</v>
      </c>
      <c r="AE307" s="75">
        <f t="shared" si="63"/>
        <v>0</v>
      </c>
      <c r="AF307">
        <f t="shared" si="64"/>
        <v>0</v>
      </c>
      <c r="AG307" s="63">
        <f t="shared" si="65"/>
        <v>1</v>
      </c>
      <c r="AH307" s="76">
        <f t="shared" si="66"/>
        <v>0</v>
      </c>
      <c r="AI307" s="77">
        <f t="shared" si="67"/>
        <v>1.3888888888888888E-2</v>
      </c>
      <c r="AJ307" s="77">
        <f t="shared" si="68"/>
        <v>0</v>
      </c>
      <c r="AK307" s="77">
        <f t="shared" si="69"/>
        <v>0</v>
      </c>
    </row>
    <row r="308" spans="1:37" ht="25.05" customHeight="1" x14ac:dyDescent="0.25">
      <c r="A308" s="269" t="s">
        <v>367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60">
        <f>'Art. 121'!AF302</f>
        <v>0</v>
      </c>
      <c r="AE308" s="75">
        <f t="shared" si="63"/>
        <v>0</v>
      </c>
      <c r="AF308">
        <f t="shared" si="64"/>
        <v>0</v>
      </c>
      <c r="AG308" s="63">
        <f t="shared" si="65"/>
        <v>1</v>
      </c>
      <c r="AH308" s="76">
        <f t="shared" si="66"/>
        <v>0</v>
      </c>
      <c r="AI308" s="77">
        <f t="shared" si="67"/>
        <v>1.3888888888888888E-2</v>
      </c>
      <c r="AJ308" s="77">
        <f t="shared" si="68"/>
        <v>0</v>
      </c>
      <c r="AK308" s="77">
        <f t="shared" si="69"/>
        <v>0</v>
      </c>
    </row>
    <row r="309" spans="1:37" ht="25.05" customHeight="1" x14ac:dyDescent="0.25">
      <c r="A309" s="269" t="s">
        <v>368</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60">
        <f>'Art. 121'!AF303</f>
        <v>0</v>
      </c>
      <c r="AE309" s="75">
        <f t="shared" si="63"/>
        <v>0</v>
      </c>
      <c r="AF309">
        <f t="shared" si="64"/>
        <v>0</v>
      </c>
      <c r="AG309" s="63">
        <f t="shared" si="65"/>
        <v>1</v>
      </c>
      <c r="AH309" s="76">
        <f t="shared" si="66"/>
        <v>0</v>
      </c>
      <c r="AI309" s="77">
        <f t="shared" si="67"/>
        <v>1.3888888888888888E-2</v>
      </c>
      <c r="AJ309" s="77">
        <f t="shared" si="68"/>
        <v>0</v>
      </c>
      <c r="AK309" s="77">
        <f t="shared" si="69"/>
        <v>0</v>
      </c>
    </row>
    <row r="310" spans="1:37" ht="25.05" customHeight="1" x14ac:dyDescent="0.25">
      <c r="A310" s="269" t="s">
        <v>369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0">
        <f>'Art. 121'!AF304</f>
        <v>0</v>
      </c>
      <c r="AE310" s="75">
        <f t="shared" si="63"/>
        <v>0</v>
      </c>
      <c r="AF310">
        <f t="shared" si="64"/>
        <v>0</v>
      </c>
      <c r="AG310" s="63">
        <f t="shared" si="65"/>
        <v>1</v>
      </c>
      <c r="AH310" s="76">
        <f t="shared" si="66"/>
        <v>0</v>
      </c>
      <c r="AI310" s="77">
        <f t="shared" si="67"/>
        <v>1.3888888888888888E-2</v>
      </c>
      <c r="AJ310" s="77">
        <f t="shared" si="68"/>
        <v>0</v>
      </c>
      <c r="AK310" s="77">
        <f t="shared" si="69"/>
        <v>0</v>
      </c>
    </row>
    <row r="311" spans="1:37" ht="25.05" customHeight="1" x14ac:dyDescent="0.25">
      <c r="A311" s="269" t="s">
        <v>370</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60">
        <f>'Art. 121'!AF305</f>
        <v>0</v>
      </c>
      <c r="AE311" s="75">
        <f t="shared" si="63"/>
        <v>0</v>
      </c>
      <c r="AF311">
        <f t="shared" si="64"/>
        <v>0</v>
      </c>
      <c r="AG311" s="63">
        <f t="shared" si="65"/>
        <v>1</v>
      </c>
      <c r="AH311" s="76">
        <f t="shared" si="66"/>
        <v>0</v>
      </c>
      <c r="AI311" s="77">
        <f t="shared" si="67"/>
        <v>1.3888888888888888E-2</v>
      </c>
      <c r="AJ311" s="77">
        <f t="shared" si="68"/>
        <v>0</v>
      </c>
      <c r="AK311" s="77">
        <f t="shared" si="69"/>
        <v>0</v>
      </c>
    </row>
    <row r="312" spans="1:37" ht="25.05" customHeight="1" x14ac:dyDescent="0.25">
      <c r="A312" s="269" t="s">
        <v>371</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60">
        <f>'Art. 121'!AF306</f>
        <v>0</v>
      </c>
      <c r="AE312" s="75">
        <f t="shared" si="63"/>
        <v>0</v>
      </c>
      <c r="AF312">
        <f t="shared" si="64"/>
        <v>0</v>
      </c>
      <c r="AG312" s="63">
        <f t="shared" si="65"/>
        <v>1</v>
      </c>
      <c r="AH312" s="76">
        <f t="shared" si="66"/>
        <v>0</v>
      </c>
      <c r="AI312" s="77">
        <f t="shared" si="67"/>
        <v>1.3888888888888888E-2</v>
      </c>
      <c r="AJ312" s="77">
        <f t="shared" si="68"/>
        <v>0</v>
      </c>
      <c r="AK312" s="77">
        <f t="shared" si="69"/>
        <v>0</v>
      </c>
    </row>
    <row r="313" spans="1:37" ht="25.05" customHeight="1" x14ac:dyDescent="0.25">
      <c r="A313" s="269" t="s">
        <v>372</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60">
        <f>'Art. 121'!AF307</f>
        <v>0</v>
      </c>
      <c r="AE313" s="75">
        <f t="shared" si="63"/>
        <v>0</v>
      </c>
      <c r="AF313">
        <f t="shared" si="64"/>
        <v>0</v>
      </c>
      <c r="AG313" s="63">
        <f t="shared" si="65"/>
        <v>1</v>
      </c>
      <c r="AH313" s="76">
        <f t="shared" si="66"/>
        <v>0</v>
      </c>
      <c r="AI313" s="77">
        <f t="shared" si="67"/>
        <v>1.3888888888888888E-2</v>
      </c>
      <c r="AJ313" s="77">
        <f t="shared" si="68"/>
        <v>0</v>
      </c>
      <c r="AK313" s="77">
        <f t="shared" si="69"/>
        <v>0</v>
      </c>
    </row>
    <row r="314" spans="1:37" ht="25.05" customHeight="1" x14ac:dyDescent="0.25">
      <c r="A314" s="269" t="s">
        <v>373</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60">
        <f>'Art. 121'!AF308</f>
        <v>0</v>
      </c>
      <c r="AE314" s="75">
        <f t="shared" si="63"/>
        <v>0</v>
      </c>
      <c r="AF314">
        <f t="shared" si="64"/>
        <v>0</v>
      </c>
      <c r="AG314" s="63">
        <f t="shared" si="65"/>
        <v>1</v>
      </c>
      <c r="AH314" s="76">
        <f t="shared" si="66"/>
        <v>0</v>
      </c>
      <c r="AI314" s="77">
        <f t="shared" si="67"/>
        <v>1.3888888888888888E-2</v>
      </c>
      <c r="AJ314" s="77">
        <f t="shared" si="68"/>
        <v>0</v>
      </c>
      <c r="AK314" s="77">
        <f t="shared" si="69"/>
        <v>0</v>
      </c>
    </row>
    <row r="315" spans="1:37" ht="25.05" customHeight="1" x14ac:dyDescent="0.25">
      <c r="A315" s="269" t="s">
        <v>374</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60">
        <f>'Art. 121'!AF309</f>
        <v>0</v>
      </c>
      <c r="AE315" s="75">
        <f t="shared" si="63"/>
        <v>0</v>
      </c>
      <c r="AF315">
        <f t="shared" si="64"/>
        <v>0</v>
      </c>
      <c r="AG315" s="63">
        <f t="shared" si="65"/>
        <v>1</v>
      </c>
      <c r="AH315" s="76">
        <f t="shared" si="66"/>
        <v>0</v>
      </c>
      <c r="AI315" s="77">
        <f t="shared" si="67"/>
        <v>1.3888888888888888E-2</v>
      </c>
      <c r="AJ315" s="77">
        <f t="shared" si="68"/>
        <v>0</v>
      </c>
      <c r="AK315" s="77">
        <f t="shared" si="69"/>
        <v>0</v>
      </c>
    </row>
    <row r="316" spans="1:37" ht="25.05" customHeight="1" x14ac:dyDescent="0.25">
      <c r="A316" s="269" t="s">
        <v>375</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60">
        <f>'Art. 121'!AF310</f>
        <v>0</v>
      </c>
      <c r="AE316" s="75">
        <f t="shared" si="63"/>
        <v>0</v>
      </c>
      <c r="AF316">
        <f t="shared" si="64"/>
        <v>0</v>
      </c>
      <c r="AG316" s="63">
        <f t="shared" si="65"/>
        <v>1</v>
      </c>
      <c r="AH316" s="76">
        <f t="shared" si="66"/>
        <v>0</v>
      </c>
      <c r="AI316" s="77">
        <f t="shared" si="67"/>
        <v>1.3888888888888888E-2</v>
      </c>
      <c r="AJ316" s="77">
        <f t="shared" si="68"/>
        <v>0</v>
      </c>
      <c r="AK316" s="77">
        <f t="shared" si="69"/>
        <v>0</v>
      </c>
    </row>
    <row r="317" spans="1:37" ht="25.05" customHeight="1" x14ac:dyDescent="0.25">
      <c r="A317" s="269" t="s">
        <v>376</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60">
        <f>'Art. 121'!AF311</f>
        <v>0</v>
      </c>
      <c r="AE317" s="75">
        <f t="shared" si="63"/>
        <v>0</v>
      </c>
      <c r="AF317">
        <f t="shared" si="64"/>
        <v>0</v>
      </c>
      <c r="AG317" s="63">
        <f t="shared" si="65"/>
        <v>1</v>
      </c>
      <c r="AH317" s="76">
        <f t="shared" si="66"/>
        <v>0</v>
      </c>
      <c r="AI317" s="77">
        <f t="shared" si="67"/>
        <v>1.3888888888888888E-2</v>
      </c>
      <c r="AJ317" s="77">
        <f t="shared" si="68"/>
        <v>0</v>
      </c>
      <c r="AK317" s="77">
        <f t="shared" si="69"/>
        <v>0</v>
      </c>
    </row>
    <row r="318" spans="1:37" ht="25.05" customHeight="1" x14ac:dyDescent="0.25">
      <c r="A318" s="269" t="s">
        <v>377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60">
        <f>'Art. 121'!AF312</f>
        <v>0</v>
      </c>
      <c r="AE318" s="75">
        <f t="shared" si="63"/>
        <v>0</v>
      </c>
      <c r="AF318">
        <f t="shared" si="64"/>
        <v>0</v>
      </c>
      <c r="AG318" s="63">
        <f t="shared" si="65"/>
        <v>1</v>
      </c>
      <c r="AH318" s="76">
        <f t="shared" si="66"/>
        <v>0</v>
      </c>
      <c r="AI318" s="77">
        <f t="shared" si="67"/>
        <v>1.3888888888888888E-2</v>
      </c>
      <c r="AJ318" s="77">
        <f t="shared" si="68"/>
        <v>0</v>
      </c>
      <c r="AK318" s="77">
        <f t="shared" si="69"/>
        <v>0</v>
      </c>
    </row>
    <row r="319" spans="1:37" ht="25.05" customHeight="1" x14ac:dyDescent="0.25">
      <c r="A319" s="269" t="s">
        <v>378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60">
        <f>'Art. 121'!AF313</f>
        <v>0</v>
      </c>
      <c r="AE319" s="75">
        <f t="shared" si="63"/>
        <v>0</v>
      </c>
      <c r="AF319">
        <f t="shared" si="64"/>
        <v>0</v>
      </c>
      <c r="AG319" s="63">
        <f t="shared" si="65"/>
        <v>1</v>
      </c>
      <c r="AH319" s="76">
        <f t="shared" si="66"/>
        <v>0</v>
      </c>
      <c r="AI319" s="77">
        <f t="shared" si="67"/>
        <v>1.3888888888888888E-2</v>
      </c>
      <c r="AJ319" s="77">
        <f t="shared" si="68"/>
        <v>0</v>
      </c>
      <c r="AK319" s="77">
        <f t="shared" si="69"/>
        <v>0</v>
      </c>
    </row>
    <row r="320" spans="1:37" ht="25.05" customHeight="1" x14ac:dyDescent="0.25">
      <c r="A320" s="269" t="s">
        <v>379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60">
        <f>'Art. 121'!AF314</f>
        <v>0</v>
      </c>
      <c r="AE320" s="75">
        <f t="shared" si="63"/>
        <v>0</v>
      </c>
      <c r="AF320">
        <f t="shared" si="64"/>
        <v>0</v>
      </c>
      <c r="AG320" s="63">
        <f t="shared" si="65"/>
        <v>1</v>
      </c>
      <c r="AH320" s="76">
        <f t="shared" si="66"/>
        <v>0</v>
      </c>
      <c r="AI320" s="77">
        <f t="shared" si="67"/>
        <v>1.3888888888888888E-2</v>
      </c>
      <c r="AJ320" s="77">
        <f t="shared" si="68"/>
        <v>0</v>
      </c>
      <c r="AK320" s="77">
        <f t="shared" si="69"/>
        <v>0</v>
      </c>
    </row>
    <row r="321" spans="1:37" ht="25.05" customHeight="1" x14ac:dyDescent="0.25">
      <c r="A321" s="269" t="s">
        <v>380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60">
        <f>'Art. 121'!AF315</f>
        <v>0</v>
      </c>
      <c r="AE321" s="75">
        <f t="shared" si="63"/>
        <v>0</v>
      </c>
      <c r="AF321">
        <f t="shared" si="64"/>
        <v>0</v>
      </c>
      <c r="AG321" s="63">
        <f t="shared" si="65"/>
        <v>1</v>
      </c>
      <c r="AH321" s="76">
        <f t="shared" si="66"/>
        <v>0</v>
      </c>
      <c r="AI321" s="77">
        <f t="shared" si="67"/>
        <v>1.3888888888888888E-2</v>
      </c>
      <c r="AJ321" s="77">
        <f t="shared" si="68"/>
        <v>0</v>
      </c>
      <c r="AK321" s="77">
        <f t="shared" si="69"/>
        <v>0</v>
      </c>
    </row>
    <row r="322" spans="1:37" ht="25.05" customHeight="1" x14ac:dyDescent="0.25">
      <c r="A322" s="269" t="s">
        <v>381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60">
        <f>'Art. 121'!AF316</f>
        <v>0</v>
      </c>
      <c r="AE322" s="75">
        <f t="shared" si="63"/>
        <v>0</v>
      </c>
      <c r="AF322">
        <f t="shared" si="64"/>
        <v>0</v>
      </c>
      <c r="AG322" s="63">
        <f t="shared" si="65"/>
        <v>1</v>
      </c>
      <c r="AH322" s="76">
        <f t="shared" si="66"/>
        <v>0</v>
      </c>
      <c r="AI322" s="77">
        <f t="shared" si="67"/>
        <v>1.3888888888888888E-2</v>
      </c>
      <c r="AJ322" s="77">
        <f t="shared" si="68"/>
        <v>0</v>
      </c>
      <c r="AK322" s="77">
        <f t="shared" si="69"/>
        <v>0</v>
      </c>
    </row>
    <row r="323" spans="1:37" ht="25.05" customHeight="1" x14ac:dyDescent="0.25">
      <c r="A323" s="269" t="s">
        <v>382</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60">
        <f>'Art. 121'!AF317</f>
        <v>0</v>
      </c>
      <c r="AE323" s="75">
        <f t="shared" si="63"/>
        <v>0</v>
      </c>
      <c r="AF323">
        <f t="shared" si="64"/>
        <v>0</v>
      </c>
      <c r="AG323" s="63">
        <f t="shared" si="65"/>
        <v>1</v>
      </c>
      <c r="AH323" s="76">
        <f t="shared" si="66"/>
        <v>0</v>
      </c>
      <c r="AI323" s="77">
        <f t="shared" si="67"/>
        <v>1.3888888888888888E-2</v>
      </c>
      <c r="AJ323" s="77">
        <f t="shared" si="68"/>
        <v>0</v>
      </c>
      <c r="AK323" s="77">
        <f t="shared" si="69"/>
        <v>0</v>
      </c>
    </row>
    <row r="324" spans="1:37" ht="25.05" customHeight="1" x14ac:dyDescent="0.25">
      <c r="A324" s="269" t="s">
        <v>383</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60">
        <f>'Art. 121'!AF318</f>
        <v>0</v>
      </c>
      <c r="AE324" s="75">
        <f t="shared" ref="AE324:AE331" si="70">IF(AG324=1,AK324,AG324)</f>
        <v>0</v>
      </c>
      <c r="AF324">
        <f t="shared" ref="AF324:AF331" si="71">AD324/2</f>
        <v>0</v>
      </c>
      <c r="AG324" s="63">
        <f t="shared" ref="AG324:AG331" si="72">IF(AND(AF324&gt;=0,AF324&lt;=1),1,"No aplica")</f>
        <v>1</v>
      </c>
      <c r="AH324" s="76">
        <f t="shared" ref="AH324:AH331" si="73">AD324/(AG324*2)</f>
        <v>0</v>
      </c>
      <c r="AI324" s="77">
        <f t="shared" ref="AI324:AI331" si="74">IF(AG324=1,AG324/$AG$332,"No aplica")</f>
        <v>1.3888888888888888E-2</v>
      </c>
      <c r="AJ324" s="77">
        <f t="shared" ref="AJ324:AJ331" si="75">AF324*AI324</f>
        <v>0</v>
      </c>
      <c r="AK324" s="77">
        <f t="shared" ref="AK324:AK331" si="76">AJ324*$AE$23</f>
        <v>0</v>
      </c>
    </row>
    <row r="325" spans="1:37" ht="25.05" customHeight="1" x14ac:dyDescent="0.25">
      <c r="A325" s="269" t="s">
        <v>384</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60">
        <f>'Art. 121'!AF319</f>
        <v>0</v>
      </c>
      <c r="AE325" s="75">
        <f t="shared" si="70"/>
        <v>0</v>
      </c>
      <c r="AF325">
        <f t="shared" si="71"/>
        <v>0</v>
      </c>
      <c r="AG325" s="63">
        <f t="shared" si="72"/>
        <v>1</v>
      </c>
      <c r="AH325" s="76">
        <f t="shared" si="73"/>
        <v>0</v>
      </c>
      <c r="AI325" s="77">
        <f t="shared" si="74"/>
        <v>1.3888888888888888E-2</v>
      </c>
      <c r="AJ325" s="77">
        <f t="shared" si="75"/>
        <v>0</v>
      </c>
      <c r="AK325" s="77">
        <f t="shared" si="76"/>
        <v>0</v>
      </c>
    </row>
    <row r="326" spans="1:37" ht="25.05" customHeight="1" x14ac:dyDescent="0.25">
      <c r="A326" s="269" t="s">
        <v>385</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60">
        <f>'Art. 121'!AF320</f>
        <v>0</v>
      </c>
      <c r="AE326" s="75">
        <f t="shared" si="70"/>
        <v>0</v>
      </c>
      <c r="AF326">
        <f t="shared" si="71"/>
        <v>0</v>
      </c>
      <c r="AG326" s="63">
        <f t="shared" si="72"/>
        <v>1</v>
      </c>
      <c r="AH326" s="76">
        <f t="shared" si="73"/>
        <v>0</v>
      </c>
      <c r="AI326" s="77">
        <f t="shared" si="74"/>
        <v>1.3888888888888888E-2</v>
      </c>
      <c r="AJ326" s="77">
        <f t="shared" si="75"/>
        <v>0</v>
      </c>
      <c r="AK326" s="77">
        <f t="shared" si="76"/>
        <v>0</v>
      </c>
    </row>
    <row r="327" spans="1:37" ht="25.05" customHeight="1" x14ac:dyDescent="0.25">
      <c r="A327" s="269" t="s">
        <v>386</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60">
        <f>'Art. 121'!AF321</f>
        <v>0</v>
      </c>
      <c r="AE327" s="75">
        <f t="shared" si="70"/>
        <v>0</v>
      </c>
      <c r="AF327">
        <f t="shared" si="71"/>
        <v>0</v>
      </c>
      <c r="AG327" s="63">
        <f t="shared" si="72"/>
        <v>1</v>
      </c>
      <c r="AH327" s="76">
        <f t="shared" si="73"/>
        <v>0</v>
      </c>
      <c r="AI327" s="77">
        <f t="shared" si="74"/>
        <v>1.3888888888888888E-2</v>
      </c>
      <c r="AJ327" s="77">
        <f t="shared" si="75"/>
        <v>0</v>
      </c>
      <c r="AK327" s="77">
        <f t="shared" si="76"/>
        <v>0</v>
      </c>
    </row>
    <row r="328" spans="1:37" ht="25.05" customHeight="1" x14ac:dyDescent="0.25">
      <c r="A328" s="269" t="s">
        <v>387</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60">
        <f>'Art. 121'!AF322</f>
        <v>0</v>
      </c>
      <c r="AE328" s="75">
        <f t="shared" si="70"/>
        <v>0</v>
      </c>
      <c r="AF328">
        <f t="shared" si="71"/>
        <v>0</v>
      </c>
      <c r="AG328" s="63">
        <f t="shared" si="72"/>
        <v>1</v>
      </c>
      <c r="AH328" s="76">
        <f t="shared" si="73"/>
        <v>0</v>
      </c>
      <c r="AI328" s="77">
        <f t="shared" si="74"/>
        <v>1.3888888888888888E-2</v>
      </c>
      <c r="AJ328" s="77">
        <f t="shared" si="75"/>
        <v>0</v>
      </c>
      <c r="AK328" s="77">
        <f t="shared" si="76"/>
        <v>0</v>
      </c>
    </row>
    <row r="329" spans="1:37" ht="25.05" customHeight="1" x14ac:dyDescent="0.25">
      <c r="A329" s="269" t="s">
        <v>388</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60">
        <f>'Art. 121'!AF323</f>
        <v>0</v>
      </c>
      <c r="AE329" s="75">
        <f t="shared" si="70"/>
        <v>0</v>
      </c>
      <c r="AF329">
        <f t="shared" si="71"/>
        <v>0</v>
      </c>
      <c r="AG329" s="63">
        <f t="shared" si="72"/>
        <v>1</v>
      </c>
      <c r="AH329" s="76">
        <f t="shared" si="73"/>
        <v>0</v>
      </c>
      <c r="AI329" s="77">
        <f t="shared" si="74"/>
        <v>1.3888888888888888E-2</v>
      </c>
      <c r="AJ329" s="77">
        <f t="shared" si="75"/>
        <v>0</v>
      </c>
      <c r="AK329" s="77">
        <f t="shared" si="76"/>
        <v>0</v>
      </c>
    </row>
    <row r="330" spans="1:37" ht="25.05" customHeight="1" x14ac:dyDescent="0.25">
      <c r="A330" s="269" t="s">
        <v>389</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60">
        <f>'Art. 121'!AF324</f>
        <v>0</v>
      </c>
      <c r="AE330" s="75">
        <f t="shared" si="70"/>
        <v>0</v>
      </c>
      <c r="AF330">
        <f t="shared" si="71"/>
        <v>0</v>
      </c>
      <c r="AG330" s="63">
        <f t="shared" si="72"/>
        <v>1</v>
      </c>
      <c r="AH330" s="76">
        <f t="shared" si="73"/>
        <v>0</v>
      </c>
      <c r="AI330" s="77">
        <f t="shared" si="74"/>
        <v>1.3888888888888888E-2</v>
      </c>
      <c r="AJ330" s="77">
        <f t="shared" si="75"/>
        <v>0</v>
      </c>
      <c r="AK330" s="77">
        <f t="shared" si="76"/>
        <v>0</v>
      </c>
    </row>
    <row r="331" spans="1:37" ht="25.05" customHeight="1" x14ac:dyDescent="0.25">
      <c r="A331" s="269" t="s">
        <v>390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60">
        <f>'Art. 121'!AF325</f>
        <v>0</v>
      </c>
      <c r="AE331" s="75">
        <f t="shared" si="70"/>
        <v>0</v>
      </c>
      <c r="AF331">
        <f t="shared" si="71"/>
        <v>0</v>
      </c>
      <c r="AG331" s="63">
        <f t="shared" si="72"/>
        <v>1</v>
      </c>
      <c r="AH331" s="76">
        <f t="shared" si="73"/>
        <v>0</v>
      </c>
      <c r="AI331" s="77">
        <f t="shared" si="74"/>
        <v>1.3888888888888888E-2</v>
      </c>
      <c r="AJ331" s="77">
        <f t="shared" si="75"/>
        <v>0</v>
      </c>
      <c r="AK331" s="77">
        <f t="shared" si="76"/>
        <v>0</v>
      </c>
    </row>
    <row r="332" spans="1:37" ht="25.05" customHeight="1" x14ac:dyDescent="0.25">
      <c r="A332" s="286" t="s">
        <v>1694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5">
        <f>SUM(AE260:AE331)</f>
        <v>0</v>
      </c>
      <c r="AF332" s="50"/>
      <c r="AG332" s="63">
        <f>SUM(AG260:AG331)</f>
        <v>72</v>
      </c>
      <c r="AH332" s="78"/>
      <c r="AI332" s="79"/>
      <c r="AJ332" s="79"/>
      <c r="AK332" s="79"/>
    </row>
    <row r="333" spans="1:37" ht="25.05" customHeight="1" x14ac:dyDescent="0.25">
      <c r="A333" s="287" t="s">
        <v>1695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5">
        <f>AE332/$AE$23*100</f>
        <v>0</v>
      </c>
      <c r="AF333" s="50"/>
      <c r="AG333" s="63"/>
      <c r="AH333" s="78"/>
      <c r="AI333" s="79"/>
      <c r="AJ333" s="79"/>
      <c r="AK333" s="79"/>
    </row>
    <row r="334" spans="1:37" ht="25.05"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5.05" customHeight="1" x14ac:dyDescent="0.25">
      <c r="A335" s="288" t="s">
        <v>197</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91" t="s">
        <v>188</v>
      </c>
      <c r="AE335" s="92" t="s">
        <v>8</v>
      </c>
      <c r="AF335" s="63" t="s">
        <v>1656</v>
      </c>
      <c r="AG335" s="63" t="s">
        <v>1657</v>
      </c>
      <c r="AH335" s="63" t="s">
        <v>1658</v>
      </c>
      <c r="AI335" s="74" t="s">
        <v>1659</v>
      </c>
      <c r="AJ335" s="63"/>
      <c r="AK335" s="74" t="s">
        <v>1660</v>
      </c>
    </row>
    <row r="336" spans="1:37" ht="25.05" customHeight="1" x14ac:dyDescent="0.25">
      <c r="A336" s="269" t="s">
        <v>391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60">
        <f>'Art. 121'!AF328</f>
        <v>0</v>
      </c>
      <c r="AE336" s="75">
        <f>IF(AG336=1,AK336,AG336)</f>
        <v>0</v>
      </c>
      <c r="AF336">
        <f>AD336/2</f>
        <v>0</v>
      </c>
      <c r="AG336" s="63">
        <f>IF(AND(AF336&gt;=0,AF336&lt;=1),1,"No aplica")</f>
        <v>1</v>
      </c>
      <c r="AH336" s="76">
        <f>AD336/(AG336*2)</f>
        <v>0</v>
      </c>
      <c r="AI336" s="77">
        <f>IF(AG336=1,AG336/$AG$341,"No aplica")</f>
        <v>0.2</v>
      </c>
      <c r="AJ336" s="77">
        <f>AF336*AI336</f>
        <v>0</v>
      </c>
      <c r="AK336" s="77">
        <f>AJ336*$AE$23</f>
        <v>0</v>
      </c>
    </row>
    <row r="337" spans="1:37" ht="25.05" customHeight="1" x14ac:dyDescent="0.25">
      <c r="A337" s="269" t="s">
        <v>392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60">
        <f>'Art. 121'!AF329</f>
        <v>0</v>
      </c>
      <c r="AE337" s="75">
        <f>IF(AG337=1,AK337,AG337)</f>
        <v>0</v>
      </c>
      <c r="AF337">
        <f>AD337/2</f>
        <v>0</v>
      </c>
      <c r="AG337" s="63">
        <f>IF(AND(AF337&gt;=0,AF337&lt;=1),1,"No aplica")</f>
        <v>1</v>
      </c>
      <c r="AH337" s="76">
        <f>AD337/(AG337*2)</f>
        <v>0</v>
      </c>
      <c r="AI337" s="77">
        <f>IF(AG337=1,AG337/$AG$341,"No aplica")</f>
        <v>0.2</v>
      </c>
      <c r="AJ337" s="77">
        <f>AF337*AI337</f>
        <v>0</v>
      </c>
      <c r="AK337" s="77">
        <f>AJ337*$AE$23</f>
        <v>0</v>
      </c>
    </row>
    <row r="338" spans="1:37" ht="25.05" customHeight="1" x14ac:dyDescent="0.25">
      <c r="A338" s="269" t="s">
        <v>393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60">
        <f>'Art. 121'!AF330</f>
        <v>0</v>
      </c>
      <c r="AE338" s="75">
        <f>IF(AG338=1,AK338,AG338)</f>
        <v>0</v>
      </c>
      <c r="AF338">
        <f>AD338/2</f>
        <v>0</v>
      </c>
      <c r="AG338" s="63">
        <f>IF(AND(AF338&gt;=0,AF338&lt;=1),1,"No aplica")</f>
        <v>1</v>
      </c>
      <c r="AH338" s="76">
        <f>AD338/(AG338*2)</f>
        <v>0</v>
      </c>
      <c r="AI338" s="77">
        <f>IF(AG338=1,AG338/$AG$341,"No aplica")</f>
        <v>0.2</v>
      </c>
      <c r="AJ338" s="77">
        <f>AF338*AI338</f>
        <v>0</v>
      </c>
      <c r="AK338" s="77">
        <f>AJ338*$AE$23</f>
        <v>0</v>
      </c>
    </row>
    <row r="339" spans="1:37" ht="25.05" customHeight="1" x14ac:dyDescent="0.25">
      <c r="A339" s="269" t="s">
        <v>394</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60">
        <f>'Art. 121'!AF331</f>
        <v>0</v>
      </c>
      <c r="AE339" s="75">
        <f>IF(AG339=1,AK339,AG339)</f>
        <v>0</v>
      </c>
      <c r="AF339">
        <f>AD339/2</f>
        <v>0</v>
      </c>
      <c r="AG339" s="63">
        <f>IF(AND(AF339&gt;=0,AF339&lt;=1),1,"No aplica")</f>
        <v>1</v>
      </c>
      <c r="AH339" s="76">
        <f>AD339/(AG339*2)</f>
        <v>0</v>
      </c>
      <c r="AI339" s="77">
        <f>IF(AG339=1,AG339/$AG$341,"No aplica")</f>
        <v>0.2</v>
      </c>
      <c r="AJ339" s="77">
        <f>AF339*AI339</f>
        <v>0</v>
      </c>
      <c r="AK339" s="77">
        <f>AJ339*$AE$23</f>
        <v>0</v>
      </c>
    </row>
    <row r="340" spans="1:37" ht="25.05" customHeight="1" x14ac:dyDescent="0.25">
      <c r="A340" s="269" t="s">
        <v>395</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60">
        <f>'Art. 121'!AF332</f>
        <v>0</v>
      </c>
      <c r="AE340" s="75">
        <f>IF(AG340=1,AK340,AG340)</f>
        <v>0</v>
      </c>
      <c r="AF340">
        <f>AD340/2</f>
        <v>0</v>
      </c>
      <c r="AG340" s="63">
        <f>IF(AND(AF340&gt;=0,AF340&lt;=1),1,"No aplica")</f>
        <v>1</v>
      </c>
      <c r="AH340" s="76">
        <f>AD340/(AG340*2)</f>
        <v>0</v>
      </c>
      <c r="AI340" s="77">
        <f>IF(AG340=1,AG340/$AG$341,"No aplica")</f>
        <v>0.2</v>
      </c>
      <c r="AJ340" s="77">
        <f>AF340*AI340</f>
        <v>0</v>
      </c>
      <c r="AK340" s="77">
        <f>AJ340*$AE$23</f>
        <v>0</v>
      </c>
    </row>
    <row r="341" spans="1:37" ht="25.05" customHeight="1" x14ac:dyDescent="0.25">
      <c r="A341" s="286" t="s">
        <v>1696</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5">
        <f>SUM(AE334:AE340)</f>
        <v>0</v>
      </c>
      <c r="AF341" s="50"/>
      <c r="AG341" s="63">
        <f>SUM(AG336:AG340)</f>
        <v>5</v>
      </c>
      <c r="AH341" s="78"/>
      <c r="AI341" s="79"/>
      <c r="AJ341" s="79"/>
      <c r="AK341" s="79"/>
    </row>
    <row r="342" spans="1:37" ht="25.05" customHeight="1" x14ac:dyDescent="0.25">
      <c r="A342" s="287" t="s">
        <v>1697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5">
        <f>AE341/$AE$23*100</f>
        <v>0</v>
      </c>
      <c r="AF342" s="50"/>
      <c r="AG342" s="63"/>
      <c r="AH342" s="78"/>
      <c r="AI342" s="79"/>
      <c r="AJ342" s="79"/>
      <c r="AK342" s="79"/>
    </row>
    <row r="343" spans="1:37" ht="25.05"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5.05"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5.05" customHeight="1" x14ac:dyDescent="0.25">
      <c r="A345" s="289" t="s">
        <v>396</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05"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5.05"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5.05" customHeight="1" x14ac:dyDescent="0.25">
      <c r="A348" s="290" t="s">
        <v>167</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1" t="s">
        <v>188</v>
      </c>
      <c r="AE348" s="52" t="s">
        <v>8</v>
      </c>
      <c r="AF348" s="63" t="s">
        <v>1656</v>
      </c>
      <c r="AG348" s="63" t="s">
        <v>1657</v>
      </c>
      <c r="AH348" s="63" t="s">
        <v>1658</v>
      </c>
      <c r="AI348" s="74" t="s">
        <v>1659</v>
      </c>
      <c r="AJ348" s="63"/>
      <c r="AK348" s="74" t="s">
        <v>1660</v>
      </c>
    </row>
    <row r="349" spans="1:37" ht="25.05" customHeight="1" x14ac:dyDescent="0.25">
      <c r="A349" s="269" t="s">
        <v>190</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0">
        <f>'Art. 121'!AF341</f>
        <v>0</v>
      </c>
      <c r="AE349" s="75">
        <f t="shared" ref="AE349:AE375" si="77">IF(AG349=1,AK349,AG349)</f>
        <v>0</v>
      </c>
      <c r="AF349">
        <f t="shared" ref="AF349:AF375" si="78">AD349/2</f>
        <v>0</v>
      </c>
      <c r="AG349" s="63">
        <f t="shared" ref="AG349:AG375" si="79">IF(AND(AF349&gt;=0,AF349&lt;=1),1,"No aplica")</f>
        <v>1</v>
      </c>
      <c r="AH349" s="76">
        <f t="shared" ref="AH349:AH375" si="80">AD349/(AG349*2)</f>
        <v>0</v>
      </c>
      <c r="AI349" s="77">
        <f t="shared" ref="AI349:AI375" si="81">IF(AG349=1,AG349/$AG$376,"No aplica")</f>
        <v>3.7037037037037035E-2</v>
      </c>
      <c r="AJ349" s="77">
        <f t="shared" ref="AJ349:AJ375" si="82">AF349*AI349</f>
        <v>0</v>
      </c>
      <c r="AK349" s="77">
        <f t="shared" ref="AK349:AK375" si="83">AJ349*$AE$23</f>
        <v>0</v>
      </c>
    </row>
    <row r="350" spans="1:37" ht="25.05" customHeight="1" x14ac:dyDescent="0.25">
      <c r="A350" s="269" t="s">
        <v>320</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60">
        <f>'Art. 121'!AF342</f>
        <v>0</v>
      </c>
      <c r="AE350" s="75">
        <f t="shared" si="77"/>
        <v>0</v>
      </c>
      <c r="AF350">
        <f t="shared" si="78"/>
        <v>0</v>
      </c>
      <c r="AG350" s="63">
        <f t="shared" si="79"/>
        <v>1</v>
      </c>
      <c r="AH350" s="76">
        <f t="shared" si="80"/>
        <v>0</v>
      </c>
      <c r="AI350" s="77">
        <f t="shared" si="81"/>
        <v>3.7037037037037035E-2</v>
      </c>
      <c r="AJ350" s="77">
        <f t="shared" si="82"/>
        <v>0</v>
      </c>
      <c r="AK350" s="77">
        <f t="shared" si="83"/>
        <v>0</v>
      </c>
    </row>
    <row r="351" spans="1:37" ht="25.05" customHeight="1" x14ac:dyDescent="0.25">
      <c r="A351" s="269" t="s">
        <v>397</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60">
        <f>'Art. 121'!AF343</f>
        <v>0</v>
      </c>
      <c r="AE351" s="75">
        <f t="shared" si="77"/>
        <v>0</v>
      </c>
      <c r="AF351">
        <f t="shared" si="78"/>
        <v>0</v>
      </c>
      <c r="AG351" s="63">
        <f t="shared" si="79"/>
        <v>1</v>
      </c>
      <c r="AH351" s="76">
        <f t="shared" si="80"/>
        <v>0</v>
      </c>
      <c r="AI351" s="77">
        <f t="shared" si="81"/>
        <v>3.7037037037037035E-2</v>
      </c>
      <c r="AJ351" s="77">
        <f t="shared" si="82"/>
        <v>0</v>
      </c>
      <c r="AK351" s="77">
        <f t="shared" si="83"/>
        <v>0</v>
      </c>
    </row>
    <row r="352" spans="1:37" ht="25.05" customHeight="1" x14ac:dyDescent="0.25">
      <c r="A352" s="269" t="s">
        <v>398</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60">
        <f>'Art. 121'!AF344</f>
        <v>0</v>
      </c>
      <c r="AE352" s="75">
        <f t="shared" si="77"/>
        <v>0</v>
      </c>
      <c r="AF352">
        <f t="shared" si="78"/>
        <v>0</v>
      </c>
      <c r="AG352" s="63">
        <f t="shared" si="79"/>
        <v>1</v>
      </c>
      <c r="AH352" s="76">
        <f t="shared" si="80"/>
        <v>0</v>
      </c>
      <c r="AI352" s="77">
        <f t="shared" si="81"/>
        <v>3.7037037037037035E-2</v>
      </c>
      <c r="AJ352" s="77">
        <f t="shared" si="82"/>
        <v>0</v>
      </c>
      <c r="AK352" s="77">
        <f t="shared" si="83"/>
        <v>0</v>
      </c>
    </row>
    <row r="353" spans="1:37" ht="25.05" customHeight="1" x14ac:dyDescent="0.25">
      <c r="A353" s="269" t="s">
        <v>399</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60">
        <f>'Art. 121'!AF345</f>
        <v>0</v>
      </c>
      <c r="AE353" s="75">
        <f t="shared" si="77"/>
        <v>0</v>
      </c>
      <c r="AF353">
        <f t="shared" si="78"/>
        <v>0</v>
      </c>
      <c r="AG353" s="63">
        <f t="shared" si="79"/>
        <v>1</v>
      </c>
      <c r="AH353" s="76">
        <f t="shared" si="80"/>
        <v>0</v>
      </c>
      <c r="AI353" s="77">
        <f t="shared" si="81"/>
        <v>3.7037037037037035E-2</v>
      </c>
      <c r="AJ353" s="77">
        <f t="shared" si="82"/>
        <v>0</v>
      </c>
      <c r="AK353" s="77">
        <f t="shared" si="83"/>
        <v>0</v>
      </c>
    </row>
    <row r="354" spans="1:37" ht="25.05" customHeight="1" x14ac:dyDescent="0.25">
      <c r="A354" s="269" t="s">
        <v>400</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60">
        <f>'Art. 121'!AF346</f>
        <v>0</v>
      </c>
      <c r="AE354" s="75">
        <f t="shared" si="77"/>
        <v>0</v>
      </c>
      <c r="AF354">
        <f t="shared" si="78"/>
        <v>0</v>
      </c>
      <c r="AG354" s="63">
        <f t="shared" si="79"/>
        <v>1</v>
      </c>
      <c r="AH354" s="76">
        <f t="shared" si="80"/>
        <v>0</v>
      </c>
      <c r="AI354" s="77">
        <f t="shared" si="81"/>
        <v>3.7037037037037035E-2</v>
      </c>
      <c r="AJ354" s="77">
        <f t="shared" si="82"/>
        <v>0</v>
      </c>
      <c r="AK354" s="77">
        <f t="shared" si="83"/>
        <v>0</v>
      </c>
    </row>
    <row r="355" spans="1:37" ht="25.05" customHeight="1" x14ac:dyDescent="0.25">
      <c r="A355" s="269" t="s">
        <v>401</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60">
        <f>'Art. 121'!AF347</f>
        <v>0</v>
      </c>
      <c r="AE355" s="75">
        <f t="shared" si="77"/>
        <v>0</v>
      </c>
      <c r="AF355">
        <f t="shared" si="78"/>
        <v>0</v>
      </c>
      <c r="AG355" s="63">
        <f t="shared" si="79"/>
        <v>1</v>
      </c>
      <c r="AH355" s="76">
        <f t="shared" si="80"/>
        <v>0</v>
      </c>
      <c r="AI355" s="77">
        <f t="shared" si="81"/>
        <v>3.7037037037037035E-2</v>
      </c>
      <c r="AJ355" s="77">
        <f t="shared" si="82"/>
        <v>0</v>
      </c>
      <c r="AK355" s="77">
        <f t="shared" si="83"/>
        <v>0</v>
      </c>
    </row>
    <row r="356" spans="1:37" ht="25.05" customHeight="1" x14ac:dyDescent="0.25">
      <c r="A356" s="269" t="s">
        <v>402</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60">
        <f>'Art. 121'!AF348</f>
        <v>0</v>
      </c>
      <c r="AE356" s="75">
        <f t="shared" si="77"/>
        <v>0</v>
      </c>
      <c r="AF356">
        <f t="shared" si="78"/>
        <v>0</v>
      </c>
      <c r="AG356" s="63">
        <f t="shared" si="79"/>
        <v>1</v>
      </c>
      <c r="AH356" s="76">
        <f t="shared" si="80"/>
        <v>0</v>
      </c>
      <c r="AI356" s="77">
        <f t="shared" si="81"/>
        <v>3.7037037037037035E-2</v>
      </c>
      <c r="AJ356" s="77">
        <f t="shared" si="82"/>
        <v>0</v>
      </c>
      <c r="AK356" s="77">
        <f t="shared" si="83"/>
        <v>0</v>
      </c>
    </row>
    <row r="357" spans="1:37" ht="25.05" customHeight="1" x14ac:dyDescent="0.25">
      <c r="A357" s="269" t="s">
        <v>403</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60">
        <f>'Art. 121'!AF349</f>
        <v>0</v>
      </c>
      <c r="AE357" s="75">
        <f t="shared" si="77"/>
        <v>0</v>
      </c>
      <c r="AF357">
        <f t="shared" si="78"/>
        <v>0</v>
      </c>
      <c r="AG357" s="63">
        <f t="shared" si="79"/>
        <v>1</v>
      </c>
      <c r="AH357" s="76">
        <f t="shared" si="80"/>
        <v>0</v>
      </c>
      <c r="AI357" s="77">
        <f t="shared" si="81"/>
        <v>3.7037037037037035E-2</v>
      </c>
      <c r="AJ357" s="77">
        <f t="shared" si="82"/>
        <v>0</v>
      </c>
      <c r="AK357" s="77">
        <f t="shared" si="83"/>
        <v>0</v>
      </c>
    </row>
    <row r="358" spans="1:37" ht="25.05" customHeight="1" x14ac:dyDescent="0.25">
      <c r="A358" s="269" t="s">
        <v>404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60">
        <f>'Art. 121'!AF350</f>
        <v>0</v>
      </c>
      <c r="AE358" s="75">
        <f t="shared" si="77"/>
        <v>0</v>
      </c>
      <c r="AF358">
        <f t="shared" si="78"/>
        <v>0</v>
      </c>
      <c r="AG358" s="63">
        <f t="shared" si="79"/>
        <v>1</v>
      </c>
      <c r="AH358" s="76">
        <f t="shared" si="80"/>
        <v>0</v>
      </c>
      <c r="AI358" s="77">
        <f t="shared" si="81"/>
        <v>3.7037037037037035E-2</v>
      </c>
      <c r="AJ358" s="77">
        <f t="shared" si="82"/>
        <v>0</v>
      </c>
      <c r="AK358" s="77">
        <f t="shared" si="83"/>
        <v>0</v>
      </c>
    </row>
    <row r="359" spans="1:37" ht="25.05" customHeight="1" x14ac:dyDescent="0.25">
      <c r="A359" s="269" t="s">
        <v>405</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60">
        <f>'Art. 121'!AF351</f>
        <v>0</v>
      </c>
      <c r="AE359" s="75">
        <f t="shared" si="77"/>
        <v>0</v>
      </c>
      <c r="AF359">
        <f t="shared" si="78"/>
        <v>0</v>
      </c>
      <c r="AG359" s="63">
        <f t="shared" si="79"/>
        <v>1</v>
      </c>
      <c r="AH359" s="76">
        <f t="shared" si="80"/>
        <v>0</v>
      </c>
      <c r="AI359" s="77">
        <f t="shared" si="81"/>
        <v>3.7037037037037035E-2</v>
      </c>
      <c r="AJ359" s="77">
        <f t="shared" si="82"/>
        <v>0</v>
      </c>
      <c r="AK359" s="77">
        <f t="shared" si="83"/>
        <v>0</v>
      </c>
    </row>
    <row r="360" spans="1:37" ht="25.05" customHeight="1" x14ac:dyDescent="0.25">
      <c r="A360" s="269" t="s">
        <v>406</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60">
        <f>'Art. 121'!AF352</f>
        <v>0</v>
      </c>
      <c r="AE360" s="75">
        <f t="shared" si="77"/>
        <v>0</v>
      </c>
      <c r="AF360">
        <f t="shared" si="78"/>
        <v>0</v>
      </c>
      <c r="AG360" s="63">
        <f t="shared" si="79"/>
        <v>1</v>
      </c>
      <c r="AH360" s="76">
        <f t="shared" si="80"/>
        <v>0</v>
      </c>
      <c r="AI360" s="77">
        <f t="shared" si="81"/>
        <v>3.7037037037037035E-2</v>
      </c>
      <c r="AJ360" s="77">
        <f t="shared" si="82"/>
        <v>0</v>
      </c>
      <c r="AK360" s="77">
        <f t="shared" si="83"/>
        <v>0</v>
      </c>
    </row>
    <row r="361" spans="1:37" ht="25.05" customHeight="1" x14ac:dyDescent="0.25">
      <c r="A361" s="269" t="s">
        <v>407</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60">
        <f>'Art. 121'!AF353</f>
        <v>0</v>
      </c>
      <c r="AE361" s="75">
        <f t="shared" si="77"/>
        <v>0</v>
      </c>
      <c r="AF361">
        <f t="shared" si="78"/>
        <v>0</v>
      </c>
      <c r="AG361" s="63">
        <f t="shared" si="79"/>
        <v>1</v>
      </c>
      <c r="AH361" s="76">
        <f t="shared" si="80"/>
        <v>0</v>
      </c>
      <c r="AI361" s="77">
        <f t="shared" si="81"/>
        <v>3.7037037037037035E-2</v>
      </c>
      <c r="AJ361" s="77">
        <f t="shared" si="82"/>
        <v>0</v>
      </c>
      <c r="AK361" s="77">
        <f t="shared" si="83"/>
        <v>0</v>
      </c>
    </row>
    <row r="362" spans="1:37" ht="25.05" customHeight="1" x14ac:dyDescent="0.25">
      <c r="A362" s="269" t="s">
        <v>408</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60">
        <f>'Art. 121'!AF354</f>
        <v>0</v>
      </c>
      <c r="AE362" s="75">
        <f t="shared" si="77"/>
        <v>0</v>
      </c>
      <c r="AF362">
        <f t="shared" si="78"/>
        <v>0</v>
      </c>
      <c r="AG362" s="63">
        <f t="shared" si="79"/>
        <v>1</v>
      </c>
      <c r="AH362" s="76">
        <f t="shared" si="80"/>
        <v>0</v>
      </c>
      <c r="AI362" s="77">
        <f t="shared" si="81"/>
        <v>3.7037037037037035E-2</v>
      </c>
      <c r="AJ362" s="77">
        <f t="shared" si="82"/>
        <v>0</v>
      </c>
      <c r="AK362" s="77">
        <f t="shared" si="83"/>
        <v>0</v>
      </c>
    </row>
    <row r="363" spans="1:37" ht="25.05" customHeight="1" x14ac:dyDescent="0.25">
      <c r="A363" s="269" t="s">
        <v>409</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60">
        <f>'Art. 121'!AF355</f>
        <v>0</v>
      </c>
      <c r="AE363" s="75">
        <f t="shared" si="77"/>
        <v>0</v>
      </c>
      <c r="AF363">
        <f t="shared" si="78"/>
        <v>0</v>
      </c>
      <c r="AG363" s="63">
        <f t="shared" si="79"/>
        <v>1</v>
      </c>
      <c r="AH363" s="76">
        <f t="shared" si="80"/>
        <v>0</v>
      </c>
      <c r="AI363" s="77">
        <f t="shared" si="81"/>
        <v>3.7037037037037035E-2</v>
      </c>
      <c r="AJ363" s="77">
        <f t="shared" si="82"/>
        <v>0</v>
      </c>
      <c r="AK363" s="77">
        <f t="shared" si="83"/>
        <v>0</v>
      </c>
    </row>
    <row r="364" spans="1:37" ht="25.05" customHeight="1" x14ac:dyDescent="0.25">
      <c r="A364" s="269" t="s">
        <v>410</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60">
        <f>'Art. 121'!AF356</f>
        <v>0</v>
      </c>
      <c r="AE364" s="75">
        <f t="shared" si="77"/>
        <v>0</v>
      </c>
      <c r="AF364">
        <f t="shared" si="78"/>
        <v>0</v>
      </c>
      <c r="AG364" s="63">
        <f t="shared" si="79"/>
        <v>1</v>
      </c>
      <c r="AH364" s="76">
        <f t="shared" si="80"/>
        <v>0</v>
      </c>
      <c r="AI364" s="77">
        <f t="shared" si="81"/>
        <v>3.7037037037037035E-2</v>
      </c>
      <c r="AJ364" s="77">
        <f t="shared" si="82"/>
        <v>0</v>
      </c>
      <c r="AK364" s="77">
        <f t="shared" si="83"/>
        <v>0</v>
      </c>
    </row>
    <row r="365" spans="1:37" ht="25.05" customHeight="1" x14ac:dyDescent="0.25">
      <c r="A365" s="269" t="s">
        <v>411</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60">
        <f>'Art. 121'!AF357</f>
        <v>0</v>
      </c>
      <c r="AE365" s="75">
        <f t="shared" si="77"/>
        <v>0</v>
      </c>
      <c r="AF365">
        <f t="shared" si="78"/>
        <v>0</v>
      </c>
      <c r="AG365" s="63">
        <f t="shared" si="79"/>
        <v>1</v>
      </c>
      <c r="AH365" s="76">
        <f t="shared" si="80"/>
        <v>0</v>
      </c>
      <c r="AI365" s="77">
        <f t="shared" si="81"/>
        <v>3.7037037037037035E-2</v>
      </c>
      <c r="AJ365" s="77">
        <f t="shared" si="82"/>
        <v>0</v>
      </c>
      <c r="AK365" s="77">
        <f t="shared" si="83"/>
        <v>0</v>
      </c>
    </row>
    <row r="366" spans="1:37" ht="25.05" customHeight="1" x14ac:dyDescent="0.25">
      <c r="A366" s="269" t="s">
        <v>412</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60">
        <f>'Art. 121'!AF358</f>
        <v>0</v>
      </c>
      <c r="AE366" s="75">
        <f t="shared" si="77"/>
        <v>0</v>
      </c>
      <c r="AF366">
        <f t="shared" si="78"/>
        <v>0</v>
      </c>
      <c r="AG366" s="63">
        <f t="shared" si="79"/>
        <v>1</v>
      </c>
      <c r="AH366" s="76">
        <f t="shared" si="80"/>
        <v>0</v>
      </c>
      <c r="AI366" s="77">
        <f t="shared" si="81"/>
        <v>3.7037037037037035E-2</v>
      </c>
      <c r="AJ366" s="77">
        <f t="shared" si="82"/>
        <v>0</v>
      </c>
      <c r="AK366" s="77">
        <f t="shared" si="83"/>
        <v>0</v>
      </c>
    </row>
    <row r="367" spans="1:37" ht="25.05" customHeight="1" x14ac:dyDescent="0.25">
      <c r="A367" s="269" t="s">
        <v>413</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60">
        <f>'Art. 121'!AF359</f>
        <v>0</v>
      </c>
      <c r="AE367" s="75">
        <f t="shared" si="77"/>
        <v>0</v>
      </c>
      <c r="AF367">
        <f t="shared" si="78"/>
        <v>0</v>
      </c>
      <c r="AG367" s="63">
        <f t="shared" si="79"/>
        <v>1</v>
      </c>
      <c r="AH367" s="76">
        <f t="shared" si="80"/>
        <v>0</v>
      </c>
      <c r="AI367" s="77">
        <f t="shared" si="81"/>
        <v>3.7037037037037035E-2</v>
      </c>
      <c r="AJ367" s="77">
        <f t="shared" si="82"/>
        <v>0</v>
      </c>
      <c r="AK367" s="77">
        <f t="shared" si="83"/>
        <v>0</v>
      </c>
    </row>
    <row r="368" spans="1:37" ht="25.05" customHeight="1" x14ac:dyDescent="0.25">
      <c r="A368" s="269" t="s">
        <v>414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60">
        <f>'Art. 121'!AF360</f>
        <v>0</v>
      </c>
      <c r="AE368" s="75">
        <f t="shared" si="77"/>
        <v>0</v>
      </c>
      <c r="AF368">
        <f t="shared" si="78"/>
        <v>0</v>
      </c>
      <c r="AG368" s="63">
        <f t="shared" si="79"/>
        <v>1</v>
      </c>
      <c r="AH368" s="76">
        <f t="shared" si="80"/>
        <v>0</v>
      </c>
      <c r="AI368" s="77">
        <f t="shared" si="81"/>
        <v>3.7037037037037035E-2</v>
      </c>
      <c r="AJ368" s="77">
        <f t="shared" si="82"/>
        <v>0</v>
      </c>
      <c r="AK368" s="77">
        <f t="shared" si="83"/>
        <v>0</v>
      </c>
    </row>
    <row r="369" spans="1:37" ht="25.05" customHeight="1" x14ac:dyDescent="0.25">
      <c r="A369" s="269" t="s">
        <v>415</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60">
        <f>'Art. 121'!AF361</f>
        <v>0</v>
      </c>
      <c r="AE369" s="75">
        <f t="shared" si="77"/>
        <v>0</v>
      </c>
      <c r="AF369">
        <f t="shared" si="78"/>
        <v>0</v>
      </c>
      <c r="AG369" s="63">
        <f t="shared" si="79"/>
        <v>1</v>
      </c>
      <c r="AH369" s="76">
        <f t="shared" si="80"/>
        <v>0</v>
      </c>
      <c r="AI369" s="77">
        <f t="shared" si="81"/>
        <v>3.7037037037037035E-2</v>
      </c>
      <c r="AJ369" s="77">
        <f t="shared" si="82"/>
        <v>0</v>
      </c>
      <c r="AK369" s="77">
        <f t="shared" si="83"/>
        <v>0</v>
      </c>
    </row>
    <row r="370" spans="1:37" ht="25.05" customHeight="1" x14ac:dyDescent="0.25">
      <c r="A370" s="269" t="s">
        <v>416</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60">
        <f>'Art. 121'!AF362</f>
        <v>0</v>
      </c>
      <c r="AE370" s="75">
        <f t="shared" si="77"/>
        <v>0</v>
      </c>
      <c r="AF370">
        <f t="shared" si="78"/>
        <v>0</v>
      </c>
      <c r="AG370" s="63">
        <f t="shared" si="79"/>
        <v>1</v>
      </c>
      <c r="AH370" s="76">
        <f t="shared" si="80"/>
        <v>0</v>
      </c>
      <c r="AI370" s="77">
        <f t="shared" si="81"/>
        <v>3.7037037037037035E-2</v>
      </c>
      <c r="AJ370" s="77">
        <f t="shared" si="82"/>
        <v>0</v>
      </c>
      <c r="AK370" s="77">
        <f t="shared" si="83"/>
        <v>0</v>
      </c>
    </row>
    <row r="371" spans="1:37" ht="25.05" customHeight="1" x14ac:dyDescent="0.25">
      <c r="A371" s="269" t="s">
        <v>417</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60">
        <f>'Art. 121'!AF363</f>
        <v>0</v>
      </c>
      <c r="AE371" s="75">
        <f t="shared" si="77"/>
        <v>0</v>
      </c>
      <c r="AF371">
        <f t="shared" si="78"/>
        <v>0</v>
      </c>
      <c r="AG371" s="63">
        <f t="shared" si="79"/>
        <v>1</v>
      </c>
      <c r="AH371" s="76">
        <f t="shared" si="80"/>
        <v>0</v>
      </c>
      <c r="AI371" s="77">
        <f t="shared" si="81"/>
        <v>3.7037037037037035E-2</v>
      </c>
      <c r="AJ371" s="77">
        <f t="shared" si="82"/>
        <v>0</v>
      </c>
      <c r="AK371" s="77">
        <f t="shared" si="83"/>
        <v>0</v>
      </c>
    </row>
    <row r="372" spans="1:37" ht="25.05" customHeight="1" x14ac:dyDescent="0.25">
      <c r="A372" s="269" t="s">
        <v>418</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0">
        <f>'Art. 121'!AF364</f>
        <v>0</v>
      </c>
      <c r="AE372" s="75">
        <f t="shared" si="77"/>
        <v>0</v>
      </c>
      <c r="AF372">
        <f t="shared" si="78"/>
        <v>0</v>
      </c>
      <c r="AG372" s="63">
        <f t="shared" si="79"/>
        <v>1</v>
      </c>
      <c r="AH372" s="76">
        <f t="shared" si="80"/>
        <v>0</v>
      </c>
      <c r="AI372" s="77">
        <f t="shared" si="81"/>
        <v>3.7037037037037035E-2</v>
      </c>
      <c r="AJ372" s="77">
        <f t="shared" si="82"/>
        <v>0</v>
      </c>
      <c r="AK372" s="77">
        <f t="shared" si="83"/>
        <v>0</v>
      </c>
    </row>
    <row r="373" spans="1:37" ht="25.05" customHeight="1" x14ac:dyDescent="0.25">
      <c r="A373" s="269" t="s">
        <v>419</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60">
        <f>'Art. 121'!AF365</f>
        <v>0</v>
      </c>
      <c r="AE373" s="75">
        <f t="shared" si="77"/>
        <v>0</v>
      </c>
      <c r="AF373">
        <f t="shared" si="78"/>
        <v>0</v>
      </c>
      <c r="AG373" s="63">
        <f t="shared" si="79"/>
        <v>1</v>
      </c>
      <c r="AH373" s="76">
        <f t="shared" si="80"/>
        <v>0</v>
      </c>
      <c r="AI373" s="77">
        <f t="shared" si="81"/>
        <v>3.7037037037037035E-2</v>
      </c>
      <c r="AJ373" s="77">
        <f t="shared" si="82"/>
        <v>0</v>
      </c>
      <c r="AK373" s="77">
        <f t="shared" si="83"/>
        <v>0</v>
      </c>
    </row>
    <row r="374" spans="1:37" ht="25.05" customHeight="1" x14ac:dyDescent="0.25">
      <c r="A374" s="269" t="s">
        <v>420</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60">
        <f>'Art. 121'!AF366</f>
        <v>0</v>
      </c>
      <c r="AE374" s="75">
        <f t="shared" si="77"/>
        <v>0</v>
      </c>
      <c r="AF374">
        <f t="shared" si="78"/>
        <v>0</v>
      </c>
      <c r="AG374" s="63">
        <f t="shared" si="79"/>
        <v>1</v>
      </c>
      <c r="AH374" s="76">
        <f t="shared" si="80"/>
        <v>0</v>
      </c>
      <c r="AI374" s="77">
        <f t="shared" si="81"/>
        <v>3.7037037037037035E-2</v>
      </c>
      <c r="AJ374" s="77">
        <f t="shared" si="82"/>
        <v>0</v>
      </c>
      <c r="AK374" s="77">
        <f t="shared" si="83"/>
        <v>0</v>
      </c>
    </row>
    <row r="375" spans="1:37" ht="25.05" customHeight="1" x14ac:dyDescent="0.25">
      <c r="A375" s="269" t="s">
        <v>421</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60">
        <f>'Art. 121'!AF367</f>
        <v>0</v>
      </c>
      <c r="AE375" s="75">
        <f t="shared" si="77"/>
        <v>0</v>
      </c>
      <c r="AF375">
        <f t="shared" si="78"/>
        <v>0</v>
      </c>
      <c r="AG375" s="63">
        <f t="shared" si="79"/>
        <v>1</v>
      </c>
      <c r="AH375" s="76">
        <f t="shared" si="80"/>
        <v>0</v>
      </c>
      <c r="AI375" s="77">
        <f t="shared" si="81"/>
        <v>3.7037037037037035E-2</v>
      </c>
      <c r="AJ375" s="77">
        <f t="shared" si="82"/>
        <v>0</v>
      </c>
      <c r="AK375" s="77">
        <f t="shared" si="83"/>
        <v>0</v>
      </c>
    </row>
    <row r="376" spans="1:37" ht="25.05" customHeight="1" x14ac:dyDescent="0.25">
      <c r="A376" s="286" t="s">
        <v>1698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5">
        <f>SUM(AE349:AE375)</f>
        <v>0</v>
      </c>
      <c r="AF376" s="50"/>
      <c r="AG376" s="63">
        <f>SUM(AG349:AG375)</f>
        <v>27</v>
      </c>
      <c r="AH376" s="78"/>
      <c r="AI376" s="79"/>
      <c r="AJ376" s="79"/>
      <c r="AK376" s="79"/>
    </row>
    <row r="377" spans="1:37" ht="25.05" customHeight="1" x14ac:dyDescent="0.25">
      <c r="A377" s="287" t="s">
        <v>1699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5">
        <f>AE376/$AE$23*100</f>
        <v>0</v>
      </c>
      <c r="AF377" s="50"/>
      <c r="AG377" s="63"/>
      <c r="AH377" s="78"/>
      <c r="AI377" s="79"/>
      <c r="AJ377" s="79"/>
      <c r="AK377" s="79"/>
    </row>
    <row r="378" spans="1:37" ht="25.05"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5.05" customHeight="1" x14ac:dyDescent="0.25">
      <c r="A379" s="288" t="s">
        <v>197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91" t="s">
        <v>188</v>
      </c>
      <c r="AE379" s="92" t="s">
        <v>8</v>
      </c>
      <c r="AF379" s="63" t="s">
        <v>1656</v>
      </c>
      <c r="AG379" s="63" t="s">
        <v>1657</v>
      </c>
      <c r="AH379" s="63" t="s">
        <v>1658</v>
      </c>
      <c r="AI379" s="74" t="s">
        <v>1659</v>
      </c>
      <c r="AJ379" s="63"/>
      <c r="AK379" s="74" t="s">
        <v>1660</v>
      </c>
    </row>
    <row r="380" spans="1:37" ht="25.05" customHeight="1" x14ac:dyDescent="0.25">
      <c r="A380" s="269" t="s">
        <v>422</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60">
        <f>'Art. 121'!AF370</f>
        <v>0</v>
      </c>
      <c r="AE380" s="75">
        <f>IF(AG380=1,AK380,AG380)</f>
        <v>0</v>
      </c>
      <c r="AF380">
        <f>AD380/2</f>
        <v>0</v>
      </c>
      <c r="AG380" s="63">
        <f>IF(AND(AF380&gt;=0,AF380&lt;=1),1,"No aplica")</f>
        <v>1</v>
      </c>
      <c r="AH380" s="76">
        <f>AD380/(AG380*2)</f>
        <v>0</v>
      </c>
      <c r="AI380" s="77">
        <f>IF(AG380=1,AG380/$AG$385,"No aplica")</f>
        <v>0.2</v>
      </c>
      <c r="AJ380" s="77">
        <f>AF380*AI380</f>
        <v>0</v>
      </c>
      <c r="AK380" s="77">
        <f>AJ380*$AE$23</f>
        <v>0</v>
      </c>
    </row>
    <row r="381" spans="1:37" ht="25.05" customHeight="1" x14ac:dyDescent="0.25">
      <c r="A381" s="269" t="s">
        <v>423</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60">
        <f>'Art. 121'!AF371</f>
        <v>0</v>
      </c>
      <c r="AE381" s="75">
        <f>IF(AG381=1,AK381,AG381)</f>
        <v>0</v>
      </c>
      <c r="AF381">
        <f>AD381/2</f>
        <v>0</v>
      </c>
      <c r="AG381" s="63">
        <f>IF(AND(AF381&gt;=0,AF381&lt;=1),1,"No aplica")</f>
        <v>1</v>
      </c>
      <c r="AH381" s="76">
        <f>AD381/(AG381*2)</f>
        <v>0</v>
      </c>
      <c r="AI381" s="77">
        <f>IF(AG381=1,AG381/$AG$385,"No aplica")</f>
        <v>0.2</v>
      </c>
      <c r="AJ381" s="77">
        <f>AF381*AI381</f>
        <v>0</v>
      </c>
      <c r="AK381" s="77">
        <f>AJ381*$AE$23</f>
        <v>0</v>
      </c>
    </row>
    <row r="382" spans="1:37" ht="25.05" customHeight="1" x14ac:dyDescent="0.25">
      <c r="A382" s="269" t="s">
        <v>424</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60">
        <f>'Art. 121'!AF372</f>
        <v>0</v>
      </c>
      <c r="AE382" s="75">
        <f>IF(AG382=1,AK382,AG382)</f>
        <v>0</v>
      </c>
      <c r="AF382">
        <f>AD382/2</f>
        <v>0</v>
      </c>
      <c r="AG382" s="63">
        <f>IF(AND(AF382&gt;=0,AF382&lt;=1),1,"No aplica")</f>
        <v>1</v>
      </c>
      <c r="AH382" s="76">
        <f>AD382/(AG382*2)</f>
        <v>0</v>
      </c>
      <c r="AI382" s="77">
        <f>IF(AG382=1,AG382/$AG$385,"No aplica")</f>
        <v>0.2</v>
      </c>
      <c r="AJ382" s="77">
        <f>AF382*AI382</f>
        <v>0</v>
      </c>
      <c r="AK382" s="77">
        <f>AJ382*$AE$23</f>
        <v>0</v>
      </c>
    </row>
    <row r="383" spans="1:37" ht="25.05" customHeight="1" x14ac:dyDescent="0.25">
      <c r="A383" s="269" t="s">
        <v>425</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60">
        <f>'Art. 121'!AF373</f>
        <v>0</v>
      </c>
      <c r="AE383" s="75">
        <f>IF(AG383=1,AK383,AG383)</f>
        <v>0</v>
      </c>
      <c r="AF383">
        <f>AD383/2</f>
        <v>0</v>
      </c>
      <c r="AG383" s="63">
        <f>IF(AND(AF383&gt;=0,AF383&lt;=1),1,"No aplica")</f>
        <v>1</v>
      </c>
      <c r="AH383" s="76">
        <f>AD383/(AG383*2)</f>
        <v>0</v>
      </c>
      <c r="AI383" s="77">
        <f>IF(AG383=1,AG383/$AG$385,"No aplica")</f>
        <v>0.2</v>
      </c>
      <c r="AJ383" s="77">
        <f>AF383*AI383</f>
        <v>0</v>
      </c>
      <c r="AK383" s="77">
        <f>AJ383*$AE$23</f>
        <v>0</v>
      </c>
    </row>
    <row r="384" spans="1:37" ht="25.05" customHeight="1" x14ac:dyDescent="0.25">
      <c r="A384" s="269" t="s">
        <v>426</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60">
        <f>'Art. 121'!AF374</f>
        <v>0</v>
      </c>
      <c r="AE384" s="75">
        <f>IF(AG384=1,AK384,AG384)</f>
        <v>0</v>
      </c>
      <c r="AF384">
        <f>AD384/2</f>
        <v>0</v>
      </c>
      <c r="AG384" s="63">
        <f>IF(AND(AF384&gt;=0,AF384&lt;=1),1,"No aplica")</f>
        <v>1</v>
      </c>
      <c r="AH384" s="76">
        <f>AD384/(AG384*2)</f>
        <v>0</v>
      </c>
      <c r="AI384" s="77">
        <f>IF(AG384=1,AG384/$AG$385,"No aplica")</f>
        <v>0.2</v>
      </c>
      <c r="AJ384" s="77">
        <f>AF384*AI384</f>
        <v>0</v>
      </c>
      <c r="AK384" s="77">
        <f>AJ384*$AE$23</f>
        <v>0</v>
      </c>
    </row>
    <row r="385" spans="1:37" ht="25.05" customHeight="1" x14ac:dyDescent="0.25">
      <c r="A385" s="286" t="s">
        <v>1700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5">
        <f>SUM(AE378:AE384)</f>
        <v>0</v>
      </c>
      <c r="AF385" s="50"/>
      <c r="AG385" s="63">
        <f>SUM(AG380:AG384)</f>
        <v>5</v>
      </c>
      <c r="AH385" s="78"/>
      <c r="AI385" s="79"/>
      <c r="AJ385" s="79"/>
      <c r="AK385" s="79"/>
    </row>
    <row r="386" spans="1:37" ht="25.05" customHeight="1" x14ac:dyDescent="0.25">
      <c r="A386" s="287" t="s">
        <v>1701</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5">
        <f>AE385/$AE$23*100</f>
        <v>0</v>
      </c>
      <c r="AF386" s="50"/>
      <c r="AG386" s="63"/>
      <c r="AH386" s="78"/>
      <c r="AI386" s="79"/>
      <c r="AJ386" s="79"/>
      <c r="AK386" s="79"/>
    </row>
    <row r="387" spans="1:37" ht="25.05"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5.05"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5.05" customHeight="1" x14ac:dyDescent="0.25">
      <c r="A389" s="289" t="s">
        <v>427</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70"/>
      <c r="AE389" s="70"/>
    </row>
    <row r="390" spans="1:37" ht="25.05"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5.05"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5.05" customHeight="1" x14ac:dyDescent="0.25">
      <c r="A392" s="290" t="s">
        <v>167</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1" t="s">
        <v>188</v>
      </c>
      <c r="AE392" s="52" t="s">
        <v>8</v>
      </c>
      <c r="AF392" s="63" t="s">
        <v>1656</v>
      </c>
      <c r="AG392" s="63" t="s">
        <v>1657</v>
      </c>
      <c r="AH392" s="63" t="s">
        <v>1658</v>
      </c>
      <c r="AI392" s="74" t="s">
        <v>1659</v>
      </c>
      <c r="AJ392" s="63"/>
      <c r="AK392" s="74" t="s">
        <v>1660</v>
      </c>
    </row>
    <row r="393" spans="1:37" ht="25.05" customHeight="1" x14ac:dyDescent="0.25">
      <c r="A393" s="269" t="s">
        <v>190</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60">
        <f>'Art. 121'!AF383</f>
        <v>2</v>
      </c>
      <c r="AE393" s="75">
        <f t="shared" ref="AE393:AE409" si="84">IF(AG393=1,AK393,AG393)</f>
        <v>0.12515644555694619</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0.12515644555694619</v>
      </c>
    </row>
    <row r="394" spans="1:37" ht="25.05" customHeight="1" x14ac:dyDescent="0.25">
      <c r="A394" s="269" t="s">
        <v>191</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60">
        <f>'Art. 121'!AF384</f>
        <v>2</v>
      </c>
      <c r="AE394" s="75">
        <f t="shared" si="84"/>
        <v>0.12515644555694619</v>
      </c>
      <c r="AF394">
        <f t="shared" si="85"/>
        <v>1</v>
      </c>
      <c r="AG394" s="63">
        <f t="shared" si="86"/>
        <v>1</v>
      </c>
      <c r="AH394" s="76">
        <f t="shared" si="87"/>
        <v>1</v>
      </c>
      <c r="AI394" s="77">
        <f t="shared" si="88"/>
        <v>5.8823529411764705E-2</v>
      </c>
      <c r="AJ394" s="77">
        <f t="shared" si="89"/>
        <v>5.8823529411764705E-2</v>
      </c>
      <c r="AK394" s="77">
        <f t="shared" si="90"/>
        <v>0.12515644555694619</v>
      </c>
    </row>
    <row r="395" spans="1:37" ht="25.05" customHeight="1" x14ac:dyDescent="0.25">
      <c r="A395" s="269" t="s">
        <v>428</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60">
        <f>'Art. 121'!AF385</f>
        <v>2</v>
      </c>
      <c r="AE395" s="75">
        <f t="shared" si="84"/>
        <v>0.12515644555694619</v>
      </c>
      <c r="AF395">
        <f t="shared" si="85"/>
        <v>1</v>
      </c>
      <c r="AG395" s="63">
        <f t="shared" si="86"/>
        <v>1</v>
      </c>
      <c r="AH395" s="76">
        <f t="shared" si="87"/>
        <v>1</v>
      </c>
      <c r="AI395" s="77">
        <f t="shared" si="88"/>
        <v>5.8823529411764705E-2</v>
      </c>
      <c r="AJ395" s="77">
        <f t="shared" si="89"/>
        <v>5.8823529411764705E-2</v>
      </c>
      <c r="AK395" s="77">
        <f t="shared" si="90"/>
        <v>0.12515644555694619</v>
      </c>
    </row>
    <row r="396" spans="1:37" ht="25.05" customHeight="1" x14ac:dyDescent="0.25">
      <c r="A396" s="269" t="s">
        <v>429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60">
        <f>'Art. 121'!AF386</f>
        <v>2</v>
      </c>
      <c r="AE396" s="75">
        <f t="shared" si="84"/>
        <v>0.12515644555694619</v>
      </c>
      <c r="AF396">
        <f t="shared" si="85"/>
        <v>1</v>
      </c>
      <c r="AG396" s="63">
        <f t="shared" si="86"/>
        <v>1</v>
      </c>
      <c r="AH396" s="76">
        <f t="shared" si="87"/>
        <v>1</v>
      </c>
      <c r="AI396" s="77">
        <f t="shared" si="88"/>
        <v>5.8823529411764705E-2</v>
      </c>
      <c r="AJ396" s="77">
        <f t="shared" si="89"/>
        <v>5.8823529411764705E-2</v>
      </c>
      <c r="AK396" s="77">
        <f t="shared" si="90"/>
        <v>0.12515644555694619</v>
      </c>
    </row>
    <row r="397" spans="1:37" ht="25.05" customHeight="1" x14ac:dyDescent="0.25">
      <c r="A397" s="269" t="s">
        <v>430</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60">
        <f>'Art. 121'!AF387</f>
        <v>2</v>
      </c>
      <c r="AE397" s="75">
        <f t="shared" si="84"/>
        <v>0.12515644555694619</v>
      </c>
      <c r="AF397">
        <f t="shared" si="85"/>
        <v>1</v>
      </c>
      <c r="AG397" s="63">
        <f t="shared" si="86"/>
        <v>1</v>
      </c>
      <c r="AH397" s="76">
        <f t="shared" si="87"/>
        <v>1</v>
      </c>
      <c r="AI397" s="77">
        <f t="shared" si="88"/>
        <v>5.8823529411764705E-2</v>
      </c>
      <c r="AJ397" s="77">
        <f t="shared" si="89"/>
        <v>5.8823529411764705E-2</v>
      </c>
      <c r="AK397" s="77">
        <f t="shared" si="90"/>
        <v>0.12515644555694619</v>
      </c>
    </row>
    <row r="398" spans="1:37" ht="25.05" customHeight="1" x14ac:dyDescent="0.25">
      <c r="A398" s="269" t="s">
        <v>431</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0">
        <f>'Art. 121'!AF388</f>
        <v>2</v>
      </c>
      <c r="AE398" s="75">
        <f t="shared" si="84"/>
        <v>0.12515644555694619</v>
      </c>
      <c r="AF398">
        <f t="shared" si="85"/>
        <v>1</v>
      </c>
      <c r="AG398" s="63">
        <f t="shared" si="86"/>
        <v>1</v>
      </c>
      <c r="AH398" s="76">
        <f t="shared" si="87"/>
        <v>1</v>
      </c>
      <c r="AI398" s="77">
        <f t="shared" si="88"/>
        <v>5.8823529411764705E-2</v>
      </c>
      <c r="AJ398" s="77">
        <f t="shared" si="89"/>
        <v>5.8823529411764705E-2</v>
      </c>
      <c r="AK398" s="77">
        <f t="shared" si="90"/>
        <v>0.12515644555694619</v>
      </c>
    </row>
    <row r="399" spans="1:37" ht="25.05" customHeight="1" x14ac:dyDescent="0.25">
      <c r="A399" s="269" t="s">
        <v>432</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60">
        <f>'Art. 121'!AF389</f>
        <v>2</v>
      </c>
      <c r="AE399" s="75">
        <f t="shared" si="84"/>
        <v>0.12515644555694619</v>
      </c>
      <c r="AF399">
        <f t="shared" si="85"/>
        <v>1</v>
      </c>
      <c r="AG399" s="63">
        <f t="shared" si="86"/>
        <v>1</v>
      </c>
      <c r="AH399" s="76">
        <f t="shared" si="87"/>
        <v>1</v>
      </c>
      <c r="AI399" s="77">
        <f t="shared" si="88"/>
        <v>5.8823529411764705E-2</v>
      </c>
      <c r="AJ399" s="77">
        <f t="shared" si="89"/>
        <v>5.8823529411764705E-2</v>
      </c>
      <c r="AK399" s="77">
        <f t="shared" si="90"/>
        <v>0.12515644555694619</v>
      </c>
    </row>
    <row r="400" spans="1:37" ht="25.05" customHeight="1" x14ac:dyDescent="0.25">
      <c r="A400" s="269" t="s">
        <v>433</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60">
        <f>'Art. 121'!AF390</f>
        <v>2</v>
      </c>
      <c r="AE400" s="75">
        <f t="shared" si="84"/>
        <v>0.12515644555694619</v>
      </c>
      <c r="AF400">
        <f t="shared" si="85"/>
        <v>1</v>
      </c>
      <c r="AG400" s="63">
        <f t="shared" si="86"/>
        <v>1</v>
      </c>
      <c r="AH400" s="76">
        <f t="shared" si="87"/>
        <v>1</v>
      </c>
      <c r="AI400" s="77">
        <f t="shared" si="88"/>
        <v>5.8823529411764705E-2</v>
      </c>
      <c r="AJ400" s="77">
        <f t="shared" si="89"/>
        <v>5.8823529411764705E-2</v>
      </c>
      <c r="AK400" s="77">
        <f t="shared" si="90"/>
        <v>0.12515644555694619</v>
      </c>
    </row>
    <row r="401" spans="1:37" ht="25.05" customHeight="1" x14ac:dyDescent="0.25">
      <c r="A401" s="269" t="s">
        <v>434</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60">
        <f>'Art. 121'!AF391</f>
        <v>2</v>
      </c>
      <c r="AE401" s="75">
        <f t="shared" si="84"/>
        <v>0.12515644555694619</v>
      </c>
      <c r="AF401">
        <f t="shared" si="85"/>
        <v>1</v>
      </c>
      <c r="AG401" s="63">
        <f t="shared" si="86"/>
        <v>1</v>
      </c>
      <c r="AH401" s="76">
        <f t="shared" si="87"/>
        <v>1</v>
      </c>
      <c r="AI401" s="77">
        <f t="shared" si="88"/>
        <v>5.8823529411764705E-2</v>
      </c>
      <c r="AJ401" s="77">
        <f t="shared" si="89"/>
        <v>5.8823529411764705E-2</v>
      </c>
      <c r="AK401" s="77">
        <f t="shared" si="90"/>
        <v>0.12515644555694619</v>
      </c>
    </row>
    <row r="402" spans="1:37" ht="25.05" customHeight="1" x14ac:dyDescent="0.25">
      <c r="A402" s="269" t="s">
        <v>435</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60">
        <f>'Art. 121'!AF392</f>
        <v>2</v>
      </c>
      <c r="AE402" s="75">
        <f t="shared" si="84"/>
        <v>0.12515644555694619</v>
      </c>
      <c r="AF402">
        <f t="shared" si="85"/>
        <v>1</v>
      </c>
      <c r="AG402" s="63">
        <f t="shared" si="86"/>
        <v>1</v>
      </c>
      <c r="AH402" s="76">
        <f t="shared" si="87"/>
        <v>1</v>
      </c>
      <c r="AI402" s="77">
        <f t="shared" si="88"/>
        <v>5.8823529411764705E-2</v>
      </c>
      <c r="AJ402" s="77">
        <f t="shared" si="89"/>
        <v>5.8823529411764705E-2</v>
      </c>
      <c r="AK402" s="77">
        <f t="shared" si="90"/>
        <v>0.12515644555694619</v>
      </c>
    </row>
    <row r="403" spans="1:37" ht="25.05" customHeight="1" x14ac:dyDescent="0.25">
      <c r="A403" s="269" t="s">
        <v>436</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60">
        <f>'Art. 121'!AF393</f>
        <v>2</v>
      </c>
      <c r="AE403" s="75">
        <f t="shared" si="84"/>
        <v>0.12515644555694619</v>
      </c>
      <c r="AF403">
        <f t="shared" si="85"/>
        <v>1</v>
      </c>
      <c r="AG403" s="63">
        <f t="shared" si="86"/>
        <v>1</v>
      </c>
      <c r="AH403" s="76">
        <f t="shared" si="87"/>
        <v>1</v>
      </c>
      <c r="AI403" s="77">
        <f t="shared" si="88"/>
        <v>5.8823529411764705E-2</v>
      </c>
      <c r="AJ403" s="77">
        <f t="shared" si="89"/>
        <v>5.8823529411764705E-2</v>
      </c>
      <c r="AK403" s="77">
        <f t="shared" si="90"/>
        <v>0.12515644555694619</v>
      </c>
    </row>
    <row r="404" spans="1:37" ht="25.05" customHeight="1" x14ac:dyDescent="0.25">
      <c r="A404" s="269" t="s">
        <v>437</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60">
        <f>'Art. 121'!AF394</f>
        <v>2</v>
      </c>
      <c r="AE404" s="75">
        <f t="shared" si="84"/>
        <v>0.12515644555694619</v>
      </c>
      <c r="AF404">
        <f t="shared" si="85"/>
        <v>1</v>
      </c>
      <c r="AG404" s="63">
        <f t="shared" si="86"/>
        <v>1</v>
      </c>
      <c r="AH404" s="76">
        <f t="shared" si="87"/>
        <v>1</v>
      </c>
      <c r="AI404" s="77">
        <f t="shared" si="88"/>
        <v>5.8823529411764705E-2</v>
      </c>
      <c r="AJ404" s="77">
        <f t="shared" si="89"/>
        <v>5.8823529411764705E-2</v>
      </c>
      <c r="AK404" s="77">
        <f t="shared" si="90"/>
        <v>0.12515644555694619</v>
      </c>
    </row>
    <row r="405" spans="1:37" ht="25.05" customHeight="1" x14ac:dyDescent="0.25">
      <c r="A405" s="269" t="s">
        <v>438</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60">
        <f>'Art. 121'!AF395</f>
        <v>2</v>
      </c>
      <c r="AE405" s="75">
        <f t="shared" si="84"/>
        <v>0.12515644555694619</v>
      </c>
      <c r="AF405">
        <f t="shared" si="85"/>
        <v>1</v>
      </c>
      <c r="AG405" s="63">
        <f t="shared" si="86"/>
        <v>1</v>
      </c>
      <c r="AH405" s="76">
        <f t="shared" si="87"/>
        <v>1</v>
      </c>
      <c r="AI405" s="77">
        <f t="shared" si="88"/>
        <v>5.8823529411764705E-2</v>
      </c>
      <c r="AJ405" s="77">
        <f t="shared" si="89"/>
        <v>5.8823529411764705E-2</v>
      </c>
      <c r="AK405" s="77">
        <f t="shared" si="90"/>
        <v>0.12515644555694619</v>
      </c>
    </row>
    <row r="406" spans="1:37" ht="25.05" customHeight="1" x14ac:dyDescent="0.25">
      <c r="A406" s="269" t="s">
        <v>439</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60">
        <f>'Art. 121'!AF396</f>
        <v>2</v>
      </c>
      <c r="AE406" s="75">
        <f t="shared" si="84"/>
        <v>0.12515644555694619</v>
      </c>
      <c r="AF406">
        <f t="shared" si="85"/>
        <v>1</v>
      </c>
      <c r="AG406" s="63">
        <f t="shared" si="86"/>
        <v>1</v>
      </c>
      <c r="AH406" s="76">
        <f t="shared" si="87"/>
        <v>1</v>
      </c>
      <c r="AI406" s="77">
        <f t="shared" si="88"/>
        <v>5.8823529411764705E-2</v>
      </c>
      <c r="AJ406" s="77">
        <f t="shared" si="89"/>
        <v>5.8823529411764705E-2</v>
      </c>
      <c r="AK406" s="77">
        <f t="shared" si="90"/>
        <v>0.12515644555694619</v>
      </c>
    </row>
    <row r="407" spans="1:37" ht="25.05" customHeight="1" x14ac:dyDescent="0.25">
      <c r="A407" s="269" t="s">
        <v>440</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60">
        <f>'Art. 121'!AF397</f>
        <v>2</v>
      </c>
      <c r="AE407" s="75">
        <f t="shared" si="84"/>
        <v>0.12515644555694619</v>
      </c>
      <c r="AF407">
        <f t="shared" si="85"/>
        <v>1</v>
      </c>
      <c r="AG407" s="63">
        <f t="shared" si="86"/>
        <v>1</v>
      </c>
      <c r="AH407" s="76">
        <f t="shared" si="87"/>
        <v>1</v>
      </c>
      <c r="AI407" s="77">
        <f t="shared" si="88"/>
        <v>5.8823529411764705E-2</v>
      </c>
      <c r="AJ407" s="77">
        <f t="shared" si="89"/>
        <v>5.8823529411764705E-2</v>
      </c>
      <c r="AK407" s="77">
        <f t="shared" si="90"/>
        <v>0.12515644555694619</v>
      </c>
    </row>
    <row r="408" spans="1:37" ht="25.05" customHeight="1" x14ac:dyDescent="0.25">
      <c r="A408" s="269" t="s">
        <v>441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60">
        <f>'Art. 121'!AF398</f>
        <v>2</v>
      </c>
      <c r="AE408" s="75">
        <f t="shared" si="84"/>
        <v>0.12515644555694619</v>
      </c>
      <c r="AF408">
        <f t="shared" si="85"/>
        <v>1</v>
      </c>
      <c r="AG408" s="63">
        <f t="shared" si="86"/>
        <v>1</v>
      </c>
      <c r="AH408" s="76">
        <f t="shared" si="87"/>
        <v>1</v>
      </c>
      <c r="AI408" s="77">
        <f t="shared" si="88"/>
        <v>5.8823529411764705E-2</v>
      </c>
      <c r="AJ408" s="77">
        <f t="shared" si="89"/>
        <v>5.8823529411764705E-2</v>
      </c>
      <c r="AK408" s="77">
        <f t="shared" si="90"/>
        <v>0.12515644555694619</v>
      </c>
    </row>
    <row r="409" spans="1:37" ht="25.05" customHeight="1" x14ac:dyDescent="0.25">
      <c r="A409" s="269" t="s">
        <v>442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60">
        <f>'Art. 121'!AF399</f>
        <v>2</v>
      </c>
      <c r="AE409" s="75">
        <f t="shared" si="84"/>
        <v>0.12515644555694619</v>
      </c>
      <c r="AF409">
        <f t="shared" si="85"/>
        <v>1</v>
      </c>
      <c r="AG409" s="63">
        <f t="shared" si="86"/>
        <v>1</v>
      </c>
      <c r="AH409" s="76">
        <f t="shared" si="87"/>
        <v>1</v>
      </c>
      <c r="AI409" s="77">
        <f t="shared" si="88"/>
        <v>5.8823529411764705E-2</v>
      </c>
      <c r="AJ409" s="77">
        <f t="shared" si="89"/>
        <v>5.8823529411764705E-2</v>
      </c>
      <c r="AK409" s="77">
        <f t="shared" si="90"/>
        <v>0.12515644555694619</v>
      </c>
    </row>
    <row r="410" spans="1:37" ht="25.05" customHeight="1" x14ac:dyDescent="0.25">
      <c r="A410" s="286" t="s">
        <v>1702</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5">
        <f>SUM(AE393:AE409)</f>
        <v>2.1276595744680855</v>
      </c>
      <c r="AF410" s="50"/>
      <c r="AG410" s="63">
        <f>SUM(AG393:AG409)</f>
        <v>17</v>
      </c>
      <c r="AH410" s="78"/>
      <c r="AI410" s="79"/>
      <c r="AJ410" s="79"/>
      <c r="AK410" s="79"/>
    </row>
    <row r="411" spans="1:37" ht="25.05" customHeight="1" x14ac:dyDescent="0.25">
      <c r="A411" s="287" t="s">
        <v>1703</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5">
        <f>AE410/$AE$23*100</f>
        <v>100.00000000000003</v>
      </c>
      <c r="AF411" s="50"/>
      <c r="AG411" s="63"/>
      <c r="AH411" s="78"/>
      <c r="AI411" s="79"/>
      <c r="AJ411" s="79"/>
      <c r="AK411" s="79"/>
    </row>
    <row r="412" spans="1:37" ht="25.05"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5.05" customHeight="1" x14ac:dyDescent="0.25">
      <c r="A413" s="288" t="s">
        <v>197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91" t="s">
        <v>188</v>
      </c>
      <c r="AE413" s="92" t="s">
        <v>8</v>
      </c>
      <c r="AF413" s="63" t="s">
        <v>1656</v>
      </c>
      <c r="AG413" s="63" t="s">
        <v>1657</v>
      </c>
      <c r="AH413" s="63" t="s">
        <v>1658</v>
      </c>
      <c r="AI413" s="74" t="s">
        <v>1659</v>
      </c>
      <c r="AJ413" s="63"/>
      <c r="AK413" s="74" t="s">
        <v>1660</v>
      </c>
    </row>
    <row r="414" spans="1:37" ht="25.05" customHeight="1" x14ac:dyDescent="0.25">
      <c r="A414" s="269" t="s">
        <v>443</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60">
        <f>'Art. 121'!AF402</f>
        <v>2</v>
      </c>
      <c r="AE414" s="75">
        <f>IF(AG414=1,AK414,AG414)</f>
        <v>0.42553191489361702</v>
      </c>
      <c r="AF414">
        <f>AD414/2</f>
        <v>1</v>
      </c>
      <c r="AG414" s="63">
        <f>IF(AND(AF414&gt;=0,AF414&lt;=1),1,"No aplica")</f>
        <v>1</v>
      </c>
      <c r="AH414" s="76">
        <f>AD414/(AG414*2)</f>
        <v>1</v>
      </c>
      <c r="AI414" s="77">
        <f>IF(AG414=1,AG414/$AG$419,"No aplica")</f>
        <v>0.2</v>
      </c>
      <c r="AJ414" s="77">
        <f>AF414*AI414</f>
        <v>0.2</v>
      </c>
      <c r="AK414" s="77">
        <f>AJ414*$AE$23</f>
        <v>0.42553191489361702</v>
      </c>
    </row>
    <row r="415" spans="1:37" ht="25.05" customHeight="1" x14ac:dyDescent="0.25">
      <c r="A415" s="269" t="s">
        <v>444</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60">
        <f>'Art. 121'!AF403</f>
        <v>2</v>
      </c>
      <c r="AE415" s="75">
        <f>IF(AG415=1,AK415,AG415)</f>
        <v>0.42553191489361702</v>
      </c>
      <c r="AF415">
        <f>AD415/2</f>
        <v>1</v>
      </c>
      <c r="AG415" s="63">
        <f>IF(AND(AF415&gt;=0,AF415&lt;=1),1,"No aplica")</f>
        <v>1</v>
      </c>
      <c r="AH415" s="76">
        <f>AD415/(AG415*2)</f>
        <v>1</v>
      </c>
      <c r="AI415" s="77">
        <f>IF(AG415=1,AG415/$AG$419,"No aplica")</f>
        <v>0.2</v>
      </c>
      <c r="AJ415" s="77">
        <f>AF415*AI415</f>
        <v>0.2</v>
      </c>
      <c r="AK415" s="77">
        <f>AJ415*$AE$23</f>
        <v>0.42553191489361702</v>
      </c>
    </row>
    <row r="416" spans="1:37" ht="25.05" customHeight="1" x14ac:dyDescent="0.25">
      <c r="A416" s="269" t="s">
        <v>445</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60">
        <f>'Art. 121'!AF404</f>
        <v>2</v>
      </c>
      <c r="AE416" s="75">
        <f>IF(AG416=1,AK416,AG416)</f>
        <v>0.42553191489361702</v>
      </c>
      <c r="AF416">
        <f>AD416/2</f>
        <v>1</v>
      </c>
      <c r="AG416" s="63">
        <f>IF(AND(AF416&gt;=0,AF416&lt;=1),1,"No aplica")</f>
        <v>1</v>
      </c>
      <c r="AH416" s="76">
        <f>AD416/(AG416*2)</f>
        <v>1</v>
      </c>
      <c r="AI416" s="77">
        <f>IF(AG416=1,AG416/$AG$419,"No aplica")</f>
        <v>0.2</v>
      </c>
      <c r="AJ416" s="77">
        <f>AF416*AI416</f>
        <v>0.2</v>
      </c>
      <c r="AK416" s="77">
        <f>AJ416*$AE$23</f>
        <v>0.42553191489361702</v>
      </c>
    </row>
    <row r="417" spans="1:37" ht="25.05" customHeight="1" x14ac:dyDescent="0.25">
      <c r="A417" s="269" t="s">
        <v>446</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60">
        <f>'Art. 121'!AF405</f>
        <v>2</v>
      </c>
      <c r="AE417" s="75">
        <f>IF(AG417=1,AK417,AG417)</f>
        <v>0.42553191489361702</v>
      </c>
      <c r="AF417">
        <f>AD417/2</f>
        <v>1</v>
      </c>
      <c r="AG417" s="63">
        <f>IF(AND(AF417&gt;=0,AF417&lt;=1),1,"No aplica")</f>
        <v>1</v>
      </c>
      <c r="AH417" s="76">
        <f>AD417/(AG417*2)</f>
        <v>1</v>
      </c>
      <c r="AI417" s="77">
        <f>IF(AG417=1,AG417/$AG$419,"No aplica")</f>
        <v>0.2</v>
      </c>
      <c r="AJ417" s="77">
        <f>AF417*AI417</f>
        <v>0.2</v>
      </c>
      <c r="AK417" s="77">
        <f>AJ417*$AE$23</f>
        <v>0.42553191489361702</v>
      </c>
    </row>
    <row r="418" spans="1:37" ht="25.05" customHeight="1" x14ac:dyDescent="0.25">
      <c r="A418" s="269" t="s">
        <v>447</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60">
        <f>'Art. 121'!AF406</f>
        <v>2</v>
      </c>
      <c r="AE418" s="75">
        <f>IF(AG418=1,AK418,AG418)</f>
        <v>0.42553191489361702</v>
      </c>
      <c r="AF418">
        <f>AD418/2</f>
        <v>1</v>
      </c>
      <c r="AG418" s="63">
        <f>IF(AND(AF418&gt;=0,AF418&lt;=1),1,"No aplica")</f>
        <v>1</v>
      </c>
      <c r="AH418" s="76">
        <f>AD418/(AG418*2)</f>
        <v>1</v>
      </c>
      <c r="AI418" s="77">
        <f>IF(AG418=1,AG418/$AG$419,"No aplica")</f>
        <v>0.2</v>
      </c>
      <c r="AJ418" s="77">
        <f>AF418*AI418</f>
        <v>0.2</v>
      </c>
      <c r="AK418" s="77">
        <f>AJ418*$AE$23</f>
        <v>0.42553191489361702</v>
      </c>
    </row>
    <row r="419" spans="1:37" ht="25.05" customHeight="1" x14ac:dyDescent="0.25">
      <c r="A419" s="286" t="s">
        <v>1704</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5">
        <f>SUM(AE414:AE418)</f>
        <v>2.1276595744680851</v>
      </c>
      <c r="AF419" s="50"/>
      <c r="AG419" s="63">
        <f>SUM(AG414:AG418)</f>
        <v>5</v>
      </c>
      <c r="AH419" s="78"/>
      <c r="AI419" s="79"/>
      <c r="AJ419" s="79"/>
      <c r="AK419" s="79"/>
    </row>
    <row r="420" spans="1:37" ht="25.05" customHeight="1" x14ac:dyDescent="0.25">
      <c r="A420" s="287" t="s">
        <v>1705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5">
        <f>AE419/$AE$23*100</f>
        <v>100</v>
      </c>
      <c r="AF420" s="50"/>
      <c r="AG420" s="63"/>
      <c r="AH420" s="78"/>
      <c r="AI420" s="79"/>
      <c r="AJ420" s="79"/>
      <c r="AK420" s="79"/>
    </row>
    <row r="421" spans="1:37" ht="25.05"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5.05"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5.05" customHeight="1" x14ac:dyDescent="0.25">
      <c r="A423" s="289" t="s">
        <v>448</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70"/>
      <c r="AE423" s="70"/>
    </row>
    <row r="424" spans="1:37" ht="25.05"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5.05"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5.05" customHeight="1" x14ac:dyDescent="0.25">
      <c r="A426" s="290" t="s">
        <v>167</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1" t="s">
        <v>188</v>
      </c>
      <c r="AE426" s="52" t="s">
        <v>8</v>
      </c>
      <c r="AF426" s="63" t="s">
        <v>1656</v>
      </c>
      <c r="AG426" s="63" t="s">
        <v>1657</v>
      </c>
      <c r="AH426" s="63" t="s">
        <v>1658</v>
      </c>
      <c r="AI426" s="74" t="s">
        <v>1659</v>
      </c>
      <c r="AJ426" s="63"/>
      <c r="AK426" s="74" t="s">
        <v>1660</v>
      </c>
    </row>
    <row r="427" spans="1:37" ht="25.05" customHeight="1" x14ac:dyDescent="0.25">
      <c r="A427" s="269" t="s">
        <v>190</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60">
        <f>'Art. 121'!AF415</f>
        <v>0</v>
      </c>
      <c r="AE427" s="75">
        <f t="shared" ref="AE427:AE440" si="91">IF(AG427=1,AK427,AG427)</f>
        <v>0</v>
      </c>
      <c r="AF427">
        <f t="shared" ref="AF427:AF440" si="92">AD427/2</f>
        <v>0</v>
      </c>
      <c r="AG427" s="63">
        <f t="shared" ref="AG427:AG440" si="93">IF(AND(AF427&gt;=0,AF427&lt;=1),1,"No aplica")</f>
        <v>1</v>
      </c>
      <c r="AH427" s="76">
        <f t="shared" ref="AH427:AH440" si="94">AD427/(AG427*2)</f>
        <v>0</v>
      </c>
      <c r="AI427" s="77">
        <f t="shared" ref="AI427:AI440" si="95">IF(AG427=1,AG427/$AG$441,"No aplica")</f>
        <v>7.1428571428571425E-2</v>
      </c>
      <c r="AJ427" s="77">
        <f t="shared" ref="AJ427:AJ440" si="96">AF427*AI427</f>
        <v>0</v>
      </c>
      <c r="AK427" s="77">
        <f t="shared" ref="AK427:AK440" si="97">AJ427*$AE$23</f>
        <v>0</v>
      </c>
    </row>
    <row r="428" spans="1:37" ht="25.05" customHeight="1" x14ac:dyDescent="0.25">
      <c r="A428" s="269" t="s">
        <v>191</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60">
        <f>'Art. 121'!AF416</f>
        <v>0</v>
      </c>
      <c r="AE428" s="75">
        <f t="shared" si="91"/>
        <v>0</v>
      </c>
      <c r="AF428">
        <f t="shared" si="92"/>
        <v>0</v>
      </c>
      <c r="AG428" s="63">
        <f t="shared" si="93"/>
        <v>1</v>
      </c>
      <c r="AH428" s="76">
        <f t="shared" si="94"/>
        <v>0</v>
      </c>
      <c r="AI428" s="77">
        <f t="shared" si="95"/>
        <v>7.1428571428571425E-2</v>
      </c>
      <c r="AJ428" s="77">
        <f t="shared" si="96"/>
        <v>0</v>
      </c>
      <c r="AK428" s="77">
        <f t="shared" si="97"/>
        <v>0</v>
      </c>
    </row>
    <row r="429" spans="1:37" ht="25.05" customHeight="1" x14ac:dyDescent="0.25">
      <c r="A429" s="269" t="s">
        <v>449</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60">
        <f>'Art. 121'!AF417</f>
        <v>0</v>
      </c>
      <c r="AE429" s="75">
        <f t="shared" si="91"/>
        <v>0</v>
      </c>
      <c r="AF429">
        <f t="shared" si="92"/>
        <v>0</v>
      </c>
      <c r="AG429" s="63">
        <f t="shared" si="93"/>
        <v>1</v>
      </c>
      <c r="AH429" s="76">
        <f t="shared" si="94"/>
        <v>0</v>
      </c>
      <c r="AI429" s="77">
        <f t="shared" si="95"/>
        <v>7.1428571428571425E-2</v>
      </c>
      <c r="AJ429" s="77">
        <f t="shared" si="96"/>
        <v>0</v>
      </c>
      <c r="AK429" s="77">
        <f t="shared" si="97"/>
        <v>0</v>
      </c>
    </row>
    <row r="430" spans="1:37" ht="25.05" customHeight="1" x14ac:dyDescent="0.25">
      <c r="A430" s="269" t="s">
        <v>450</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60">
        <f>'Art. 121'!AF418</f>
        <v>0</v>
      </c>
      <c r="AE430" s="75">
        <f t="shared" si="91"/>
        <v>0</v>
      </c>
      <c r="AF430">
        <f t="shared" si="92"/>
        <v>0</v>
      </c>
      <c r="AG430" s="63">
        <f t="shared" si="93"/>
        <v>1</v>
      </c>
      <c r="AH430" s="76">
        <f t="shared" si="94"/>
        <v>0</v>
      </c>
      <c r="AI430" s="77">
        <f t="shared" si="95"/>
        <v>7.1428571428571425E-2</v>
      </c>
      <c r="AJ430" s="77">
        <f t="shared" si="96"/>
        <v>0</v>
      </c>
      <c r="AK430" s="77">
        <f t="shared" si="97"/>
        <v>0</v>
      </c>
    </row>
    <row r="431" spans="1:37" ht="25.05" customHeight="1" x14ac:dyDescent="0.25">
      <c r="A431" s="269" t="s">
        <v>451</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60">
        <f>'Art. 121'!AF419</f>
        <v>0</v>
      </c>
      <c r="AE431" s="75">
        <f t="shared" si="91"/>
        <v>0</v>
      </c>
      <c r="AF431">
        <f t="shared" si="92"/>
        <v>0</v>
      </c>
      <c r="AG431" s="63">
        <f t="shared" si="93"/>
        <v>1</v>
      </c>
      <c r="AH431" s="76">
        <f t="shared" si="94"/>
        <v>0</v>
      </c>
      <c r="AI431" s="77">
        <f t="shared" si="95"/>
        <v>7.1428571428571425E-2</v>
      </c>
      <c r="AJ431" s="77">
        <f t="shared" si="96"/>
        <v>0</v>
      </c>
      <c r="AK431" s="77">
        <f t="shared" si="97"/>
        <v>0</v>
      </c>
    </row>
    <row r="432" spans="1:37" ht="25.05" customHeight="1" x14ac:dyDescent="0.25">
      <c r="A432" s="269" t="s">
        <v>452</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60">
        <f>'Art. 121'!AF420</f>
        <v>0</v>
      </c>
      <c r="AE432" s="75">
        <f t="shared" si="91"/>
        <v>0</v>
      </c>
      <c r="AF432">
        <f t="shared" si="92"/>
        <v>0</v>
      </c>
      <c r="AG432" s="63">
        <f t="shared" si="93"/>
        <v>1</v>
      </c>
      <c r="AH432" s="76">
        <f t="shared" si="94"/>
        <v>0</v>
      </c>
      <c r="AI432" s="77">
        <f t="shared" si="95"/>
        <v>7.1428571428571425E-2</v>
      </c>
      <c r="AJ432" s="77">
        <f t="shared" si="96"/>
        <v>0</v>
      </c>
      <c r="AK432" s="77">
        <f t="shared" si="97"/>
        <v>0</v>
      </c>
    </row>
    <row r="433" spans="1:37" ht="25.05" customHeight="1" x14ac:dyDescent="0.25">
      <c r="A433" s="269" t="s">
        <v>453</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60">
        <f>'Art. 121'!AF421</f>
        <v>0</v>
      </c>
      <c r="AE433" s="75">
        <f t="shared" si="91"/>
        <v>0</v>
      </c>
      <c r="AF433">
        <f t="shared" si="92"/>
        <v>0</v>
      </c>
      <c r="AG433" s="63">
        <f t="shared" si="93"/>
        <v>1</v>
      </c>
      <c r="AH433" s="76">
        <f t="shared" si="94"/>
        <v>0</v>
      </c>
      <c r="AI433" s="77">
        <f t="shared" si="95"/>
        <v>7.1428571428571425E-2</v>
      </c>
      <c r="AJ433" s="77">
        <f t="shared" si="96"/>
        <v>0</v>
      </c>
      <c r="AK433" s="77">
        <f t="shared" si="97"/>
        <v>0</v>
      </c>
    </row>
    <row r="434" spans="1:37" ht="25.05" customHeight="1" x14ac:dyDescent="0.25">
      <c r="A434" s="269" t="s">
        <v>454</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60">
        <f>'Art. 121'!AF422</f>
        <v>0</v>
      </c>
      <c r="AE434" s="75">
        <f t="shared" si="91"/>
        <v>0</v>
      </c>
      <c r="AF434">
        <f t="shared" si="92"/>
        <v>0</v>
      </c>
      <c r="AG434" s="63">
        <f t="shared" si="93"/>
        <v>1</v>
      </c>
      <c r="AH434" s="76">
        <f t="shared" si="94"/>
        <v>0</v>
      </c>
      <c r="AI434" s="77">
        <f t="shared" si="95"/>
        <v>7.1428571428571425E-2</v>
      </c>
      <c r="AJ434" s="77">
        <f t="shared" si="96"/>
        <v>0</v>
      </c>
      <c r="AK434" s="77">
        <f t="shared" si="97"/>
        <v>0</v>
      </c>
    </row>
    <row r="435" spans="1:37" ht="25.05" customHeight="1" x14ac:dyDescent="0.25">
      <c r="A435" s="269" t="s">
        <v>455</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60">
        <f>'Art. 121'!AF423</f>
        <v>0</v>
      </c>
      <c r="AE435" s="75">
        <f t="shared" si="91"/>
        <v>0</v>
      </c>
      <c r="AF435">
        <f t="shared" si="92"/>
        <v>0</v>
      </c>
      <c r="AG435" s="63">
        <f t="shared" si="93"/>
        <v>1</v>
      </c>
      <c r="AH435" s="76">
        <f t="shared" si="94"/>
        <v>0</v>
      </c>
      <c r="AI435" s="77">
        <f t="shared" si="95"/>
        <v>7.1428571428571425E-2</v>
      </c>
      <c r="AJ435" s="77">
        <f t="shared" si="96"/>
        <v>0</v>
      </c>
      <c r="AK435" s="77">
        <f t="shared" si="97"/>
        <v>0</v>
      </c>
    </row>
    <row r="436" spans="1:37" ht="25.05" customHeight="1" x14ac:dyDescent="0.25">
      <c r="A436" s="269" t="s">
        <v>456</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60">
        <f>'Art. 121'!AF424</f>
        <v>0</v>
      </c>
      <c r="AE436" s="75">
        <f t="shared" si="91"/>
        <v>0</v>
      </c>
      <c r="AF436">
        <f t="shared" si="92"/>
        <v>0</v>
      </c>
      <c r="AG436" s="63">
        <f t="shared" si="93"/>
        <v>1</v>
      </c>
      <c r="AH436" s="76">
        <f t="shared" si="94"/>
        <v>0</v>
      </c>
      <c r="AI436" s="77">
        <f t="shared" si="95"/>
        <v>7.1428571428571425E-2</v>
      </c>
      <c r="AJ436" s="77">
        <f t="shared" si="96"/>
        <v>0</v>
      </c>
      <c r="AK436" s="77">
        <f t="shared" si="97"/>
        <v>0</v>
      </c>
    </row>
    <row r="437" spans="1:37" ht="25.05" customHeight="1" x14ac:dyDescent="0.25">
      <c r="A437" s="269" t="s">
        <v>457</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60">
        <f>'Art. 121'!AF425</f>
        <v>0</v>
      </c>
      <c r="AE437" s="75">
        <f t="shared" si="91"/>
        <v>0</v>
      </c>
      <c r="AF437">
        <f t="shared" si="92"/>
        <v>0</v>
      </c>
      <c r="AG437" s="63">
        <f t="shared" si="93"/>
        <v>1</v>
      </c>
      <c r="AH437" s="76">
        <f t="shared" si="94"/>
        <v>0</v>
      </c>
      <c r="AI437" s="77">
        <f t="shared" si="95"/>
        <v>7.1428571428571425E-2</v>
      </c>
      <c r="AJ437" s="77">
        <f t="shared" si="96"/>
        <v>0</v>
      </c>
      <c r="AK437" s="77">
        <f t="shared" si="97"/>
        <v>0</v>
      </c>
    </row>
    <row r="438" spans="1:37" ht="25.05" customHeight="1" x14ac:dyDescent="0.25">
      <c r="A438" s="269" t="s">
        <v>458</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60">
        <f>'Art. 121'!AF426</f>
        <v>0</v>
      </c>
      <c r="AE438" s="75">
        <f t="shared" si="91"/>
        <v>0</v>
      </c>
      <c r="AF438">
        <f t="shared" si="92"/>
        <v>0</v>
      </c>
      <c r="AG438" s="63">
        <f t="shared" si="93"/>
        <v>1</v>
      </c>
      <c r="AH438" s="76">
        <f t="shared" si="94"/>
        <v>0</v>
      </c>
      <c r="AI438" s="77">
        <f t="shared" si="95"/>
        <v>7.1428571428571425E-2</v>
      </c>
      <c r="AJ438" s="77">
        <f t="shared" si="96"/>
        <v>0</v>
      </c>
      <c r="AK438" s="77">
        <f t="shared" si="97"/>
        <v>0</v>
      </c>
    </row>
    <row r="439" spans="1:37" ht="25.05" customHeight="1" x14ac:dyDescent="0.25">
      <c r="A439" s="269" t="s">
        <v>459</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60">
        <f>'Art. 121'!AF427</f>
        <v>0</v>
      </c>
      <c r="AE439" s="75">
        <f t="shared" si="91"/>
        <v>0</v>
      </c>
      <c r="AF439">
        <f t="shared" si="92"/>
        <v>0</v>
      </c>
      <c r="AG439" s="63">
        <f t="shared" si="93"/>
        <v>1</v>
      </c>
      <c r="AH439" s="76">
        <f t="shared" si="94"/>
        <v>0</v>
      </c>
      <c r="AI439" s="77">
        <f t="shared" si="95"/>
        <v>7.1428571428571425E-2</v>
      </c>
      <c r="AJ439" s="77">
        <f t="shared" si="96"/>
        <v>0</v>
      </c>
      <c r="AK439" s="77">
        <f t="shared" si="97"/>
        <v>0</v>
      </c>
    </row>
    <row r="440" spans="1:37" ht="25.05" customHeight="1" x14ac:dyDescent="0.25">
      <c r="A440" s="269" t="s">
        <v>460</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60">
        <f>'Art. 121'!AF428</f>
        <v>0</v>
      </c>
      <c r="AE440" s="75">
        <f t="shared" si="91"/>
        <v>0</v>
      </c>
      <c r="AF440">
        <f t="shared" si="92"/>
        <v>0</v>
      </c>
      <c r="AG440" s="63">
        <f t="shared" si="93"/>
        <v>1</v>
      </c>
      <c r="AH440" s="76">
        <f t="shared" si="94"/>
        <v>0</v>
      </c>
      <c r="AI440" s="77">
        <f t="shared" si="95"/>
        <v>7.1428571428571425E-2</v>
      </c>
      <c r="AJ440" s="77">
        <f t="shared" si="96"/>
        <v>0</v>
      </c>
      <c r="AK440" s="77">
        <f t="shared" si="97"/>
        <v>0</v>
      </c>
    </row>
    <row r="441" spans="1:37" ht="25.05" customHeight="1" x14ac:dyDescent="0.25">
      <c r="A441" s="286" t="s">
        <v>1706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5">
        <f>SUM(AE427:AE440)</f>
        <v>0</v>
      </c>
      <c r="AF441" s="50"/>
      <c r="AG441" s="63">
        <f>SUM(AG427:AG440)</f>
        <v>14</v>
      </c>
      <c r="AH441" s="78"/>
      <c r="AI441" s="79"/>
      <c r="AJ441" s="79"/>
      <c r="AK441" s="79"/>
    </row>
    <row r="442" spans="1:37" ht="25.05" customHeight="1" x14ac:dyDescent="0.25">
      <c r="A442" s="287" t="s">
        <v>1707</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5">
        <f>AE441/$AE$23*100</f>
        <v>0</v>
      </c>
      <c r="AF442" s="50"/>
      <c r="AG442" s="63"/>
      <c r="AH442" s="78"/>
      <c r="AI442" s="79"/>
      <c r="AJ442" s="79"/>
      <c r="AK442" s="79"/>
    </row>
    <row r="443" spans="1:37" ht="25.05"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5.05" customHeight="1" x14ac:dyDescent="0.25">
      <c r="A444" s="288" t="s">
        <v>197</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91" t="s">
        <v>188</v>
      </c>
      <c r="AE444" s="92" t="s">
        <v>8</v>
      </c>
      <c r="AF444" s="63" t="s">
        <v>1656</v>
      </c>
      <c r="AG444" s="63" t="s">
        <v>1657</v>
      </c>
      <c r="AH444" s="63" t="s">
        <v>1658</v>
      </c>
      <c r="AI444" s="74" t="s">
        <v>1659</v>
      </c>
      <c r="AJ444" s="63"/>
      <c r="AK444" s="74" t="s">
        <v>1660</v>
      </c>
    </row>
    <row r="445" spans="1:37" ht="25.05" customHeight="1" x14ac:dyDescent="0.25">
      <c r="A445" s="269" t="s">
        <v>461</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60">
        <f>'Art. 121'!AF431</f>
        <v>0</v>
      </c>
      <c r="AE445" s="75">
        <f>IF(AG445=1,AK445,AG445)</f>
        <v>0</v>
      </c>
      <c r="AF445">
        <f>AD445/2</f>
        <v>0</v>
      </c>
      <c r="AG445" s="63">
        <f>IF(AND(AF445&gt;=0,AF445&lt;=1),1,"No aplica")</f>
        <v>1</v>
      </c>
      <c r="AH445" s="76">
        <f>AD445/(AG445*2)</f>
        <v>0</v>
      </c>
      <c r="AI445" s="77">
        <f>IF(AG445=1,AG445/$AG$450,"No aplica")</f>
        <v>0.2</v>
      </c>
      <c r="AJ445" s="77">
        <f>AF445*AI445</f>
        <v>0</v>
      </c>
      <c r="AK445" s="77">
        <f>AJ445*$AE$23</f>
        <v>0</v>
      </c>
    </row>
    <row r="446" spans="1:37" ht="25.05" customHeight="1" x14ac:dyDescent="0.25">
      <c r="A446" s="269" t="s">
        <v>462</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60">
        <f>'Art. 121'!AF432</f>
        <v>0</v>
      </c>
      <c r="AE446" s="75">
        <f>IF(AG446=1,AK446,AG446)</f>
        <v>0</v>
      </c>
      <c r="AF446">
        <f>AD446/2</f>
        <v>0</v>
      </c>
      <c r="AG446" s="63">
        <f>IF(AND(AF446&gt;=0,AF446&lt;=1),1,"No aplica")</f>
        <v>1</v>
      </c>
      <c r="AH446" s="76">
        <f>AD446/(AG446*2)</f>
        <v>0</v>
      </c>
      <c r="AI446" s="77">
        <f>IF(AG446=1,AG446/$AG$450,"No aplica")</f>
        <v>0.2</v>
      </c>
      <c r="AJ446" s="77">
        <f>AF446*AI446</f>
        <v>0</v>
      </c>
      <c r="AK446" s="77">
        <f>AJ446*$AE$23</f>
        <v>0</v>
      </c>
    </row>
    <row r="447" spans="1:37" ht="25.05" customHeight="1" x14ac:dyDescent="0.25">
      <c r="A447" s="269" t="s">
        <v>463</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0">
        <f>'Art. 121'!AF433</f>
        <v>0</v>
      </c>
      <c r="AE447" s="75">
        <f>IF(AG447=1,AK447,AG447)</f>
        <v>0</v>
      </c>
      <c r="AF447">
        <f>AD447/2</f>
        <v>0</v>
      </c>
      <c r="AG447" s="63">
        <f>IF(AND(AF447&gt;=0,AF447&lt;=1),1,"No aplica")</f>
        <v>1</v>
      </c>
      <c r="AH447" s="76">
        <f>AD447/(AG447*2)</f>
        <v>0</v>
      </c>
      <c r="AI447" s="77">
        <f>IF(AG447=1,AG447/$AG$450,"No aplica")</f>
        <v>0.2</v>
      </c>
      <c r="AJ447" s="77">
        <f>AF447*AI447</f>
        <v>0</v>
      </c>
      <c r="AK447" s="77">
        <f>AJ447*$AE$23</f>
        <v>0</v>
      </c>
    </row>
    <row r="448" spans="1:37" ht="25.05" customHeight="1" x14ac:dyDescent="0.25">
      <c r="A448" s="269" t="s">
        <v>464</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60">
        <f>'Art. 121'!AF434</f>
        <v>0</v>
      </c>
      <c r="AE448" s="75">
        <f>IF(AG448=1,AK448,AG448)</f>
        <v>0</v>
      </c>
      <c r="AF448">
        <f>AD448/2</f>
        <v>0</v>
      </c>
      <c r="AG448" s="63">
        <f>IF(AND(AF448&gt;=0,AF448&lt;=1),1,"No aplica")</f>
        <v>1</v>
      </c>
      <c r="AH448" s="76">
        <f>AD448/(AG448*2)</f>
        <v>0</v>
      </c>
      <c r="AI448" s="77">
        <f>IF(AG448=1,AG448/$AG$450,"No aplica")</f>
        <v>0.2</v>
      </c>
      <c r="AJ448" s="77">
        <f>AF448*AI448</f>
        <v>0</v>
      </c>
      <c r="AK448" s="77">
        <f>AJ448*$AE$23</f>
        <v>0</v>
      </c>
    </row>
    <row r="449" spans="1:37" ht="25.05" customHeight="1" x14ac:dyDescent="0.25">
      <c r="A449" s="269" t="s">
        <v>465</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60">
        <f>'Art. 121'!AF435</f>
        <v>0</v>
      </c>
      <c r="AE449" s="75">
        <f>IF(AG449=1,AK449,AG449)</f>
        <v>0</v>
      </c>
      <c r="AF449">
        <f>AD449/2</f>
        <v>0</v>
      </c>
      <c r="AG449" s="63">
        <f>IF(AND(AF449&gt;=0,AF449&lt;=1),1,"No aplica")</f>
        <v>1</v>
      </c>
      <c r="AH449" s="76">
        <f>AD449/(AG449*2)</f>
        <v>0</v>
      </c>
      <c r="AI449" s="77">
        <f>IF(AG449=1,AG449/$AG$450,"No aplica")</f>
        <v>0.2</v>
      </c>
      <c r="AJ449" s="77">
        <f>AF449*AI449</f>
        <v>0</v>
      </c>
      <c r="AK449" s="77">
        <f>AJ449*$AE$23</f>
        <v>0</v>
      </c>
    </row>
    <row r="450" spans="1:37" ht="25.05" customHeight="1" x14ac:dyDescent="0.25">
      <c r="A450" s="286" t="s">
        <v>1708</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5">
        <f>SUM(AE445:AE449)</f>
        <v>0</v>
      </c>
      <c r="AF450" s="50"/>
      <c r="AG450" s="63">
        <f>SUM(AG445:AG449)</f>
        <v>5</v>
      </c>
      <c r="AH450" s="78"/>
      <c r="AI450" s="79"/>
      <c r="AJ450" s="79"/>
      <c r="AK450" s="79"/>
    </row>
    <row r="451" spans="1:37" ht="25.05" customHeight="1" x14ac:dyDescent="0.25">
      <c r="A451" s="287" t="s">
        <v>1709</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5">
        <f>AE450/$AE$23*100</f>
        <v>0</v>
      </c>
      <c r="AF451" s="50"/>
      <c r="AG451" s="63"/>
      <c r="AH451" s="78"/>
      <c r="AI451" s="79"/>
      <c r="AJ451" s="79"/>
      <c r="AK451" s="79"/>
    </row>
    <row r="452" spans="1:37" ht="25.05"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5.05"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5.05" customHeight="1" x14ac:dyDescent="0.25">
      <c r="A454" s="289" t="s">
        <v>466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70"/>
      <c r="AE454" s="70"/>
    </row>
    <row r="455" spans="1:37" ht="25.05"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5.05"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5.05" customHeight="1" x14ac:dyDescent="0.25">
      <c r="A457" s="290" t="s">
        <v>167</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1" t="s">
        <v>188</v>
      </c>
      <c r="AE457" s="52" t="s">
        <v>8</v>
      </c>
      <c r="AF457" s="63" t="s">
        <v>1656</v>
      </c>
      <c r="AG457" s="63" t="s">
        <v>1657</v>
      </c>
      <c r="AH457" s="63" t="s">
        <v>1658</v>
      </c>
      <c r="AI457" s="74" t="s">
        <v>1659</v>
      </c>
      <c r="AJ457" s="63"/>
      <c r="AK457" s="74" t="s">
        <v>1660</v>
      </c>
    </row>
    <row r="458" spans="1:37" ht="25.05" customHeight="1" x14ac:dyDescent="0.25">
      <c r="A458" s="269" t="s">
        <v>190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60">
        <f>'Art. 121'!AF444</f>
        <v>0</v>
      </c>
      <c r="AE458" s="75">
        <f t="shared" ref="AE458:AE469" si="98">IF(AG458=1,AK458,AG458)</f>
        <v>0</v>
      </c>
      <c r="AF458">
        <f t="shared" ref="AF458:AF469" si="99">AD458/2</f>
        <v>0</v>
      </c>
      <c r="AG458" s="63">
        <f t="shared" ref="AG458:AG469" si="100">IF(AND(AF458&gt;=0,AF458&lt;=1),1,"No aplica")</f>
        <v>1</v>
      </c>
      <c r="AH458" s="76">
        <f t="shared" ref="AH458:AH469" si="101">AD458/(AG458*2)</f>
        <v>0</v>
      </c>
      <c r="AI458" s="77">
        <f t="shared" ref="AI458:AI469" si="102">IF(AG458=1,AG458/$AG$470,"No aplica")</f>
        <v>8.3333333333333329E-2</v>
      </c>
      <c r="AJ458" s="77">
        <f t="shared" ref="AJ458:AJ469" si="103">AF458*AI458</f>
        <v>0</v>
      </c>
      <c r="AK458" s="77">
        <f t="shared" ref="AK458:AK469" si="104">AJ458*$AE$23</f>
        <v>0</v>
      </c>
    </row>
    <row r="459" spans="1:37" ht="25.05" customHeight="1" x14ac:dyDescent="0.25">
      <c r="A459" s="269" t="s">
        <v>191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60">
        <f>'Art. 121'!AF445</f>
        <v>0</v>
      </c>
      <c r="AE459" s="75">
        <f t="shared" si="98"/>
        <v>0</v>
      </c>
      <c r="AF459">
        <f t="shared" si="99"/>
        <v>0</v>
      </c>
      <c r="AG459" s="63">
        <f t="shared" si="100"/>
        <v>1</v>
      </c>
      <c r="AH459" s="76">
        <f t="shared" si="101"/>
        <v>0</v>
      </c>
      <c r="AI459" s="77">
        <f t="shared" si="102"/>
        <v>8.3333333333333329E-2</v>
      </c>
      <c r="AJ459" s="77">
        <f t="shared" si="103"/>
        <v>0</v>
      </c>
      <c r="AK459" s="77">
        <f t="shared" si="104"/>
        <v>0</v>
      </c>
    </row>
    <row r="460" spans="1:37" ht="25.05" customHeight="1" x14ac:dyDescent="0.25">
      <c r="A460" s="269" t="s">
        <v>467</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60">
        <f>'Art. 121'!AF446</f>
        <v>0</v>
      </c>
      <c r="AE460" s="75">
        <f t="shared" si="98"/>
        <v>0</v>
      </c>
      <c r="AF460">
        <f t="shared" si="99"/>
        <v>0</v>
      </c>
      <c r="AG460" s="63">
        <f t="shared" si="100"/>
        <v>1</v>
      </c>
      <c r="AH460" s="76">
        <f t="shared" si="101"/>
        <v>0</v>
      </c>
      <c r="AI460" s="77">
        <f t="shared" si="102"/>
        <v>8.3333333333333329E-2</v>
      </c>
      <c r="AJ460" s="77">
        <f t="shared" si="103"/>
        <v>0</v>
      </c>
      <c r="AK460" s="77">
        <f t="shared" si="104"/>
        <v>0</v>
      </c>
    </row>
    <row r="461" spans="1:37" ht="25.05" customHeight="1" x14ac:dyDescent="0.25">
      <c r="A461" s="269" t="s">
        <v>468</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60">
        <f>'Art. 121'!AF447</f>
        <v>0</v>
      </c>
      <c r="AE461" s="75">
        <f t="shared" si="98"/>
        <v>0</v>
      </c>
      <c r="AF461">
        <f t="shared" si="99"/>
        <v>0</v>
      </c>
      <c r="AG461" s="63">
        <f t="shared" si="100"/>
        <v>1</v>
      </c>
      <c r="AH461" s="76">
        <f t="shared" si="101"/>
        <v>0</v>
      </c>
      <c r="AI461" s="77">
        <f t="shared" si="102"/>
        <v>8.3333333333333329E-2</v>
      </c>
      <c r="AJ461" s="77">
        <f t="shared" si="103"/>
        <v>0</v>
      </c>
      <c r="AK461" s="77">
        <f t="shared" si="104"/>
        <v>0</v>
      </c>
    </row>
    <row r="462" spans="1:37" ht="25.05" customHeight="1" x14ac:dyDescent="0.25">
      <c r="A462" s="269" t="s">
        <v>469</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60">
        <f>'Art. 121'!AF448</f>
        <v>0</v>
      </c>
      <c r="AE462" s="75">
        <f t="shared" si="98"/>
        <v>0</v>
      </c>
      <c r="AF462">
        <f t="shared" si="99"/>
        <v>0</v>
      </c>
      <c r="AG462" s="63">
        <f t="shared" si="100"/>
        <v>1</v>
      </c>
      <c r="AH462" s="76">
        <f t="shared" si="101"/>
        <v>0</v>
      </c>
      <c r="AI462" s="77">
        <f t="shared" si="102"/>
        <v>8.3333333333333329E-2</v>
      </c>
      <c r="AJ462" s="77">
        <f t="shared" si="103"/>
        <v>0</v>
      </c>
      <c r="AK462" s="77">
        <f t="shared" si="104"/>
        <v>0</v>
      </c>
    </row>
    <row r="463" spans="1:37" ht="25.05" customHeight="1" x14ac:dyDescent="0.25">
      <c r="A463" s="269" t="s">
        <v>324</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60">
        <f>'Art. 121'!AF449</f>
        <v>0</v>
      </c>
      <c r="AE463" s="75">
        <f t="shared" si="98"/>
        <v>0</v>
      </c>
      <c r="AF463">
        <f t="shared" si="99"/>
        <v>0</v>
      </c>
      <c r="AG463" s="63">
        <f t="shared" si="100"/>
        <v>1</v>
      </c>
      <c r="AH463" s="76">
        <f t="shared" si="101"/>
        <v>0</v>
      </c>
      <c r="AI463" s="77">
        <f t="shared" si="102"/>
        <v>8.3333333333333329E-2</v>
      </c>
      <c r="AJ463" s="77">
        <f t="shared" si="103"/>
        <v>0</v>
      </c>
      <c r="AK463" s="77">
        <f t="shared" si="104"/>
        <v>0</v>
      </c>
    </row>
    <row r="464" spans="1:37" ht="25.05" customHeight="1" x14ac:dyDescent="0.25">
      <c r="A464" s="269" t="s">
        <v>470</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60">
        <f>'Art. 121'!AF450</f>
        <v>0</v>
      </c>
      <c r="AE464" s="75">
        <f t="shared" si="98"/>
        <v>0</v>
      </c>
      <c r="AF464">
        <f t="shared" si="99"/>
        <v>0</v>
      </c>
      <c r="AG464" s="63">
        <f t="shared" si="100"/>
        <v>1</v>
      </c>
      <c r="AH464" s="76">
        <f t="shared" si="101"/>
        <v>0</v>
      </c>
      <c r="AI464" s="77">
        <f t="shared" si="102"/>
        <v>8.3333333333333329E-2</v>
      </c>
      <c r="AJ464" s="77">
        <f t="shared" si="103"/>
        <v>0</v>
      </c>
      <c r="AK464" s="77">
        <f t="shared" si="104"/>
        <v>0</v>
      </c>
    </row>
    <row r="465" spans="1:37" ht="25.05" customHeight="1" x14ac:dyDescent="0.25">
      <c r="A465" s="269" t="s">
        <v>471</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60">
        <f>'Art. 121'!AF451</f>
        <v>0</v>
      </c>
      <c r="AE465" s="75">
        <f t="shared" si="98"/>
        <v>0</v>
      </c>
      <c r="AF465">
        <f t="shared" si="99"/>
        <v>0</v>
      </c>
      <c r="AG465" s="63">
        <f t="shared" si="100"/>
        <v>1</v>
      </c>
      <c r="AH465" s="76">
        <f t="shared" si="101"/>
        <v>0</v>
      </c>
      <c r="AI465" s="77">
        <f t="shared" si="102"/>
        <v>8.3333333333333329E-2</v>
      </c>
      <c r="AJ465" s="77">
        <f t="shared" si="103"/>
        <v>0</v>
      </c>
      <c r="AK465" s="77">
        <f t="shared" si="104"/>
        <v>0</v>
      </c>
    </row>
    <row r="466" spans="1:37" ht="25.05" customHeight="1" x14ac:dyDescent="0.25">
      <c r="A466" s="269" t="s">
        <v>472</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60">
        <f>'Art. 121'!AF452</f>
        <v>0</v>
      </c>
      <c r="AE466" s="75">
        <f t="shared" si="98"/>
        <v>0</v>
      </c>
      <c r="AF466">
        <f t="shared" si="99"/>
        <v>0</v>
      </c>
      <c r="AG466" s="63">
        <f t="shared" si="100"/>
        <v>1</v>
      </c>
      <c r="AH466" s="76">
        <f t="shared" si="101"/>
        <v>0</v>
      </c>
      <c r="AI466" s="77">
        <f t="shared" si="102"/>
        <v>8.3333333333333329E-2</v>
      </c>
      <c r="AJ466" s="77">
        <f t="shared" si="103"/>
        <v>0</v>
      </c>
      <c r="AK466" s="77">
        <f t="shared" si="104"/>
        <v>0</v>
      </c>
    </row>
    <row r="467" spans="1:37" ht="25.05" customHeight="1" x14ac:dyDescent="0.25">
      <c r="A467" s="269" t="s">
        <v>473</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60">
        <f>'Art. 121'!AF453</f>
        <v>0</v>
      </c>
      <c r="AE467" s="75">
        <f t="shared" si="98"/>
        <v>0</v>
      </c>
      <c r="AF467">
        <f t="shared" si="99"/>
        <v>0</v>
      </c>
      <c r="AG467" s="63">
        <f t="shared" si="100"/>
        <v>1</v>
      </c>
      <c r="AH467" s="76">
        <f t="shared" si="101"/>
        <v>0</v>
      </c>
      <c r="AI467" s="77">
        <f t="shared" si="102"/>
        <v>8.3333333333333329E-2</v>
      </c>
      <c r="AJ467" s="77">
        <f t="shared" si="103"/>
        <v>0</v>
      </c>
      <c r="AK467" s="77">
        <f t="shared" si="104"/>
        <v>0</v>
      </c>
    </row>
    <row r="468" spans="1:37" ht="25.05" customHeight="1" x14ac:dyDescent="0.25">
      <c r="A468" s="269" t="s">
        <v>474</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60">
        <f>'Art. 121'!AF454</f>
        <v>0</v>
      </c>
      <c r="AE468" s="75">
        <f t="shared" si="98"/>
        <v>0</v>
      </c>
      <c r="AF468">
        <f t="shared" si="99"/>
        <v>0</v>
      </c>
      <c r="AG468" s="63">
        <f t="shared" si="100"/>
        <v>1</v>
      </c>
      <c r="AH468" s="76">
        <f t="shared" si="101"/>
        <v>0</v>
      </c>
      <c r="AI468" s="77">
        <f t="shared" si="102"/>
        <v>8.3333333333333329E-2</v>
      </c>
      <c r="AJ468" s="77">
        <f t="shared" si="103"/>
        <v>0</v>
      </c>
      <c r="AK468" s="77">
        <f t="shared" si="104"/>
        <v>0</v>
      </c>
    </row>
    <row r="469" spans="1:37" ht="25.05" customHeight="1" x14ac:dyDescent="0.25">
      <c r="A469" s="269" t="s">
        <v>475</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60">
        <f>'Art. 121'!AF455</f>
        <v>0</v>
      </c>
      <c r="AE469" s="75">
        <f t="shared" si="98"/>
        <v>0</v>
      </c>
      <c r="AF469">
        <f t="shared" si="99"/>
        <v>0</v>
      </c>
      <c r="AG469" s="63">
        <f t="shared" si="100"/>
        <v>1</v>
      </c>
      <c r="AH469" s="76">
        <f t="shared" si="101"/>
        <v>0</v>
      </c>
      <c r="AI469" s="77">
        <f t="shared" si="102"/>
        <v>8.3333333333333329E-2</v>
      </c>
      <c r="AJ469" s="77">
        <f t="shared" si="103"/>
        <v>0</v>
      </c>
      <c r="AK469" s="77">
        <f t="shared" si="104"/>
        <v>0</v>
      </c>
    </row>
    <row r="470" spans="1:37" ht="25.05" customHeight="1" x14ac:dyDescent="0.25">
      <c r="A470" s="286" t="s">
        <v>1710</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5">
        <f>SUM(AE458:AE469)</f>
        <v>0</v>
      </c>
      <c r="AF470" s="50"/>
      <c r="AG470" s="63">
        <f>SUM(AG458:AG469)</f>
        <v>12</v>
      </c>
      <c r="AH470" s="78"/>
      <c r="AI470" s="79"/>
      <c r="AJ470" s="79"/>
      <c r="AK470" s="79"/>
    </row>
    <row r="471" spans="1:37" ht="25.05" customHeight="1" x14ac:dyDescent="0.25">
      <c r="A471" s="287" t="s">
        <v>1711</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5">
        <f>AE470/$AE$23*100</f>
        <v>0</v>
      </c>
      <c r="AF471" s="50"/>
      <c r="AG471" s="63"/>
      <c r="AH471" s="78"/>
      <c r="AI471" s="79"/>
      <c r="AJ471" s="79"/>
      <c r="AK471" s="79"/>
    </row>
    <row r="472" spans="1:37" ht="25.05"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5.05" customHeight="1" x14ac:dyDescent="0.25">
      <c r="A473" s="288" t="s">
        <v>197</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91" t="s">
        <v>188</v>
      </c>
      <c r="AE473" s="92" t="s">
        <v>8</v>
      </c>
      <c r="AF473" s="63" t="s">
        <v>1656</v>
      </c>
      <c r="AG473" s="63" t="s">
        <v>1657</v>
      </c>
      <c r="AH473" s="63" t="s">
        <v>1658</v>
      </c>
      <c r="AI473" s="74" t="s">
        <v>1659</v>
      </c>
      <c r="AJ473" s="63"/>
      <c r="AK473" s="74" t="s">
        <v>1660</v>
      </c>
    </row>
    <row r="474" spans="1:37" ht="25.05" customHeight="1" x14ac:dyDescent="0.25">
      <c r="A474" s="269" t="s">
        <v>476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60">
        <f>'Art. 121'!AF458</f>
        <v>0</v>
      </c>
      <c r="AE474" s="75">
        <f>IF(AG474=1,AK474,AG474)</f>
        <v>0</v>
      </c>
      <c r="AF474">
        <f>AD474/2</f>
        <v>0</v>
      </c>
      <c r="AG474" s="63">
        <f>IF(AND(AF474&gt;=0,AF474&lt;=1),1,"No aplica")</f>
        <v>1</v>
      </c>
      <c r="AH474" s="76">
        <f>AD474/(AG474*2)</f>
        <v>0</v>
      </c>
      <c r="AI474" s="77">
        <f>IF(AG474=1,AG474/$AG$479,"No aplica")</f>
        <v>0.2</v>
      </c>
      <c r="AJ474" s="77">
        <f>AF474*AI474</f>
        <v>0</v>
      </c>
      <c r="AK474" s="77">
        <f>AJ474*$AE$23</f>
        <v>0</v>
      </c>
    </row>
    <row r="475" spans="1:37" ht="25.05" customHeight="1" x14ac:dyDescent="0.25">
      <c r="A475" s="269" t="s">
        <v>477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60">
        <f>'Art. 121'!AF459</f>
        <v>0</v>
      </c>
      <c r="AE475" s="75">
        <f>IF(AG475=1,AK475,AG475)</f>
        <v>0</v>
      </c>
      <c r="AF475">
        <f>AD475/2</f>
        <v>0</v>
      </c>
      <c r="AG475" s="63">
        <f>IF(AND(AF475&gt;=0,AF475&lt;=1),1,"No aplica")</f>
        <v>1</v>
      </c>
      <c r="AH475" s="76">
        <f>AD475/(AG475*2)</f>
        <v>0</v>
      </c>
      <c r="AI475" s="77">
        <f>IF(AG475=1,AG475/$AG$479,"No aplica")</f>
        <v>0.2</v>
      </c>
      <c r="AJ475" s="77">
        <f>AF475*AI475</f>
        <v>0</v>
      </c>
      <c r="AK475" s="77">
        <f>AJ475*$AE$23</f>
        <v>0</v>
      </c>
    </row>
    <row r="476" spans="1:37" ht="25.05" customHeight="1" x14ac:dyDescent="0.25">
      <c r="A476" s="269" t="s">
        <v>478</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60">
        <f>'Art. 121'!AF460</f>
        <v>0</v>
      </c>
      <c r="AE476" s="75">
        <f>IF(AG476=1,AK476,AG476)</f>
        <v>0</v>
      </c>
      <c r="AF476">
        <f>AD476/2</f>
        <v>0</v>
      </c>
      <c r="AG476" s="63">
        <f>IF(AND(AF476&gt;=0,AF476&lt;=1),1,"No aplica")</f>
        <v>1</v>
      </c>
      <c r="AH476" s="76">
        <f>AD476/(AG476*2)</f>
        <v>0</v>
      </c>
      <c r="AI476" s="77">
        <f>IF(AG476=1,AG476/$AG$479,"No aplica")</f>
        <v>0.2</v>
      </c>
      <c r="AJ476" s="77">
        <f>AF476*AI476</f>
        <v>0</v>
      </c>
      <c r="AK476" s="77">
        <f>AJ476*$AE$23</f>
        <v>0</v>
      </c>
    </row>
    <row r="477" spans="1:37" ht="25.05" customHeight="1" x14ac:dyDescent="0.25">
      <c r="A477" s="269" t="s">
        <v>479</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60">
        <f>'Art. 121'!AF461</f>
        <v>0</v>
      </c>
      <c r="AE477" s="75">
        <f>IF(AG477=1,AK477,AG477)</f>
        <v>0</v>
      </c>
      <c r="AF477">
        <f>AD477/2</f>
        <v>0</v>
      </c>
      <c r="AG477" s="63">
        <f>IF(AND(AF477&gt;=0,AF477&lt;=1),1,"No aplica")</f>
        <v>1</v>
      </c>
      <c r="AH477" s="76">
        <f>AD477/(AG477*2)</f>
        <v>0</v>
      </c>
      <c r="AI477" s="77">
        <f>IF(AG477=1,AG477/$AG$479,"No aplica")</f>
        <v>0.2</v>
      </c>
      <c r="AJ477" s="77">
        <f>AF477*AI477</f>
        <v>0</v>
      </c>
      <c r="AK477" s="77">
        <f>AJ477*$AE$23</f>
        <v>0</v>
      </c>
    </row>
    <row r="478" spans="1:37" ht="25.05" customHeight="1" x14ac:dyDescent="0.25">
      <c r="A478" s="269" t="s">
        <v>480</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60">
        <f>'Art. 121'!AF462</f>
        <v>0</v>
      </c>
      <c r="AE478" s="75">
        <f>IF(AG478=1,AK478,AG478)</f>
        <v>0</v>
      </c>
      <c r="AF478">
        <f>AD478/2</f>
        <v>0</v>
      </c>
      <c r="AG478" s="63">
        <f>IF(AND(AF478&gt;=0,AF478&lt;=1),1,"No aplica")</f>
        <v>1</v>
      </c>
      <c r="AH478" s="76">
        <f>AD478/(AG478*2)</f>
        <v>0</v>
      </c>
      <c r="AI478" s="77">
        <f>IF(AG478=1,AG478/$AG$479,"No aplica")</f>
        <v>0.2</v>
      </c>
      <c r="AJ478" s="77">
        <f>AF478*AI478</f>
        <v>0</v>
      </c>
      <c r="AK478" s="77">
        <f>AJ478*$AE$23</f>
        <v>0</v>
      </c>
    </row>
    <row r="479" spans="1:37" ht="25.05" customHeight="1" x14ac:dyDescent="0.25">
      <c r="A479" s="286" t="s">
        <v>1712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5">
        <f>SUM(AE474:AE478)</f>
        <v>0</v>
      </c>
      <c r="AF479" s="50"/>
      <c r="AG479" s="63">
        <f>SUM(AG474:AG478)</f>
        <v>5</v>
      </c>
      <c r="AH479" s="78"/>
      <c r="AI479" s="79"/>
      <c r="AJ479" s="79"/>
      <c r="AK479" s="79"/>
    </row>
    <row r="480" spans="1:37" ht="25.05" customHeight="1" x14ac:dyDescent="0.25">
      <c r="A480" s="287" t="s">
        <v>1713</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5">
        <f>AE479/$AE$23*100</f>
        <v>0</v>
      </c>
      <c r="AF480" s="50"/>
      <c r="AG480" s="63"/>
      <c r="AH480" s="78"/>
      <c r="AI480" s="79"/>
      <c r="AJ480" s="79"/>
      <c r="AK480" s="79"/>
    </row>
    <row r="481" spans="1:37" ht="25.05"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5.05"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5.05" customHeight="1" x14ac:dyDescent="0.25">
      <c r="A483" s="289" t="s">
        <v>481</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70"/>
      <c r="AE483" s="70"/>
    </row>
    <row r="484" spans="1:37" ht="25.05"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5.05"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5.05" customHeight="1" x14ac:dyDescent="0.25">
      <c r="A486" s="290" t="s">
        <v>167</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1" t="s">
        <v>188</v>
      </c>
      <c r="AE486" s="52" t="s">
        <v>8</v>
      </c>
      <c r="AF486" s="63" t="s">
        <v>1656</v>
      </c>
      <c r="AG486" s="63" t="s">
        <v>1657</v>
      </c>
      <c r="AH486" s="63" t="s">
        <v>1658</v>
      </c>
      <c r="AI486" s="74" t="s">
        <v>1659</v>
      </c>
      <c r="AJ486" s="63"/>
      <c r="AK486" s="74" t="s">
        <v>1660</v>
      </c>
    </row>
    <row r="487" spans="1:37" ht="25.05" customHeight="1" x14ac:dyDescent="0.25">
      <c r="A487" s="269" t="s">
        <v>190</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60">
        <f>'Art. 121'!AF471</f>
        <v>2</v>
      </c>
      <c r="AE487" s="75">
        <f t="shared" ref="AE487:AE497" si="105">IF(AG487=1,AK487,AG487)</f>
        <v>0.19342359767891684</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0.19342359767891684</v>
      </c>
    </row>
    <row r="488" spans="1:37" ht="25.05" customHeight="1" x14ac:dyDescent="0.25">
      <c r="A488" s="269" t="s">
        <v>191</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60">
        <f>'Art. 121'!AF472</f>
        <v>2</v>
      </c>
      <c r="AE488" s="75">
        <f t="shared" si="105"/>
        <v>0.19342359767891684</v>
      </c>
      <c r="AF488">
        <f t="shared" si="106"/>
        <v>1</v>
      </c>
      <c r="AG488" s="63">
        <f t="shared" si="107"/>
        <v>1</v>
      </c>
      <c r="AH488" s="76">
        <f t="shared" si="108"/>
        <v>1</v>
      </c>
      <c r="AI488" s="77">
        <f t="shared" si="109"/>
        <v>9.0909090909090912E-2</v>
      </c>
      <c r="AJ488" s="77">
        <f t="shared" si="110"/>
        <v>9.0909090909090912E-2</v>
      </c>
      <c r="AK488" s="77">
        <f t="shared" si="111"/>
        <v>0.19342359767891684</v>
      </c>
    </row>
    <row r="489" spans="1:37" ht="25.05" customHeight="1" x14ac:dyDescent="0.25">
      <c r="A489" s="269" t="s">
        <v>482</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60">
        <f>'Art. 121'!AF473</f>
        <v>2</v>
      </c>
      <c r="AE489" s="75">
        <f t="shared" si="105"/>
        <v>0.19342359767891684</v>
      </c>
      <c r="AF489">
        <f t="shared" si="106"/>
        <v>1</v>
      </c>
      <c r="AG489" s="63">
        <f t="shared" si="107"/>
        <v>1</v>
      </c>
      <c r="AH489" s="76">
        <f t="shared" si="108"/>
        <v>1</v>
      </c>
      <c r="AI489" s="77">
        <f t="shared" si="109"/>
        <v>9.0909090909090912E-2</v>
      </c>
      <c r="AJ489" s="77">
        <f t="shared" si="110"/>
        <v>9.0909090909090912E-2</v>
      </c>
      <c r="AK489" s="77">
        <f t="shared" si="111"/>
        <v>0.19342359767891684</v>
      </c>
    </row>
    <row r="490" spans="1:37" ht="25.05" customHeight="1" x14ac:dyDescent="0.25">
      <c r="A490" s="269" t="s">
        <v>483</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60">
        <f>'Art. 121'!AF474</f>
        <v>2</v>
      </c>
      <c r="AE490" s="75">
        <f t="shared" si="105"/>
        <v>0.19342359767891684</v>
      </c>
      <c r="AF490">
        <f t="shared" si="106"/>
        <v>1</v>
      </c>
      <c r="AG490" s="63">
        <f t="shared" si="107"/>
        <v>1</v>
      </c>
      <c r="AH490" s="76">
        <f t="shared" si="108"/>
        <v>1</v>
      </c>
      <c r="AI490" s="77">
        <f t="shared" si="109"/>
        <v>9.0909090909090912E-2</v>
      </c>
      <c r="AJ490" s="77">
        <f t="shared" si="110"/>
        <v>9.0909090909090912E-2</v>
      </c>
      <c r="AK490" s="77">
        <f t="shared" si="111"/>
        <v>0.19342359767891684</v>
      </c>
    </row>
    <row r="491" spans="1:37" ht="25.05" customHeight="1" x14ac:dyDescent="0.25">
      <c r="A491" s="269" t="s">
        <v>484</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60">
        <f>'Art. 121'!AF475</f>
        <v>2</v>
      </c>
      <c r="AE491" s="75">
        <f t="shared" si="105"/>
        <v>0.19342359767891684</v>
      </c>
      <c r="AF491">
        <f t="shared" si="106"/>
        <v>1</v>
      </c>
      <c r="AG491" s="63">
        <f t="shared" si="107"/>
        <v>1</v>
      </c>
      <c r="AH491" s="76">
        <f t="shared" si="108"/>
        <v>1</v>
      </c>
      <c r="AI491" s="77">
        <f t="shared" si="109"/>
        <v>9.0909090909090912E-2</v>
      </c>
      <c r="AJ491" s="77">
        <f t="shared" si="110"/>
        <v>9.0909090909090912E-2</v>
      </c>
      <c r="AK491" s="77">
        <f t="shared" si="111"/>
        <v>0.19342359767891684</v>
      </c>
    </row>
    <row r="492" spans="1:37" ht="25.05" customHeight="1" x14ac:dyDescent="0.25">
      <c r="A492" s="269" t="s">
        <v>485</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60">
        <f>'Art. 121'!AF476</f>
        <v>2</v>
      </c>
      <c r="AE492" s="75">
        <f t="shared" si="105"/>
        <v>0.19342359767891684</v>
      </c>
      <c r="AF492">
        <f t="shared" si="106"/>
        <v>1</v>
      </c>
      <c r="AG492" s="63">
        <f t="shared" si="107"/>
        <v>1</v>
      </c>
      <c r="AH492" s="76">
        <f t="shared" si="108"/>
        <v>1</v>
      </c>
      <c r="AI492" s="77">
        <f t="shared" si="109"/>
        <v>9.0909090909090912E-2</v>
      </c>
      <c r="AJ492" s="77">
        <f t="shared" si="110"/>
        <v>9.0909090909090912E-2</v>
      </c>
      <c r="AK492" s="77">
        <f t="shared" si="111"/>
        <v>0.19342359767891684</v>
      </c>
    </row>
    <row r="493" spans="1:37" ht="25.05" customHeight="1" x14ac:dyDescent="0.25">
      <c r="A493" s="269" t="s">
        <v>486</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60">
        <f>'Art. 121'!AF477</f>
        <v>2</v>
      </c>
      <c r="AE493" s="75">
        <f t="shared" si="105"/>
        <v>0.19342359767891684</v>
      </c>
      <c r="AF493">
        <f t="shared" si="106"/>
        <v>1</v>
      </c>
      <c r="AG493" s="63">
        <f t="shared" si="107"/>
        <v>1</v>
      </c>
      <c r="AH493" s="76">
        <f t="shared" si="108"/>
        <v>1</v>
      </c>
      <c r="AI493" s="77">
        <f t="shared" si="109"/>
        <v>9.0909090909090912E-2</v>
      </c>
      <c r="AJ493" s="77">
        <f t="shared" si="110"/>
        <v>9.0909090909090912E-2</v>
      </c>
      <c r="AK493" s="77">
        <f t="shared" si="111"/>
        <v>0.19342359767891684</v>
      </c>
    </row>
    <row r="494" spans="1:37" ht="25.05" customHeight="1" x14ac:dyDescent="0.25">
      <c r="A494" s="269" t="s">
        <v>487</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60">
        <f>'Art. 121'!AF478</f>
        <v>2</v>
      </c>
      <c r="AE494" s="75">
        <f t="shared" si="105"/>
        <v>0.19342359767891684</v>
      </c>
      <c r="AF494">
        <f t="shared" si="106"/>
        <v>1</v>
      </c>
      <c r="AG494" s="63">
        <f t="shared" si="107"/>
        <v>1</v>
      </c>
      <c r="AH494" s="76">
        <f t="shared" si="108"/>
        <v>1</v>
      </c>
      <c r="AI494" s="77">
        <f t="shared" si="109"/>
        <v>9.0909090909090912E-2</v>
      </c>
      <c r="AJ494" s="77">
        <f t="shared" si="110"/>
        <v>9.0909090909090912E-2</v>
      </c>
      <c r="AK494" s="77">
        <f t="shared" si="111"/>
        <v>0.19342359767891684</v>
      </c>
    </row>
    <row r="495" spans="1:37" ht="25.05" customHeight="1" x14ac:dyDescent="0.25">
      <c r="A495" s="269" t="s">
        <v>488</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60">
        <f>'Art. 121'!AF479</f>
        <v>2</v>
      </c>
      <c r="AE495" s="75">
        <f t="shared" si="105"/>
        <v>0.19342359767891684</v>
      </c>
      <c r="AF495">
        <f t="shared" si="106"/>
        <v>1</v>
      </c>
      <c r="AG495" s="63">
        <f t="shared" si="107"/>
        <v>1</v>
      </c>
      <c r="AH495" s="76">
        <f t="shared" si="108"/>
        <v>1</v>
      </c>
      <c r="AI495" s="77">
        <f t="shared" si="109"/>
        <v>9.0909090909090912E-2</v>
      </c>
      <c r="AJ495" s="77">
        <f t="shared" si="110"/>
        <v>9.0909090909090912E-2</v>
      </c>
      <c r="AK495" s="77">
        <f t="shared" si="111"/>
        <v>0.19342359767891684</v>
      </c>
    </row>
    <row r="496" spans="1:37" ht="25.05" customHeight="1" x14ac:dyDescent="0.25">
      <c r="A496" s="269" t="s">
        <v>489</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60">
        <f>'Art. 121'!AF480</f>
        <v>2</v>
      </c>
      <c r="AE496" s="75">
        <f t="shared" si="105"/>
        <v>0.19342359767891684</v>
      </c>
      <c r="AF496">
        <f t="shared" si="106"/>
        <v>1</v>
      </c>
      <c r="AG496" s="63">
        <f t="shared" si="107"/>
        <v>1</v>
      </c>
      <c r="AH496" s="76">
        <f t="shared" si="108"/>
        <v>1</v>
      </c>
      <c r="AI496" s="77">
        <f t="shared" si="109"/>
        <v>9.0909090909090912E-2</v>
      </c>
      <c r="AJ496" s="77">
        <f t="shared" si="110"/>
        <v>9.0909090909090912E-2</v>
      </c>
      <c r="AK496" s="77">
        <f t="shared" si="111"/>
        <v>0.19342359767891684</v>
      </c>
    </row>
    <row r="497" spans="1:37" ht="25.05" customHeight="1" x14ac:dyDescent="0.25">
      <c r="A497" s="269" t="s">
        <v>490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60">
        <f>'Art. 121'!AF481</f>
        <v>2</v>
      </c>
      <c r="AE497" s="75">
        <f t="shared" si="105"/>
        <v>0.19342359767891684</v>
      </c>
      <c r="AF497">
        <f t="shared" si="106"/>
        <v>1</v>
      </c>
      <c r="AG497" s="63">
        <f t="shared" si="107"/>
        <v>1</v>
      </c>
      <c r="AH497" s="76">
        <f t="shared" si="108"/>
        <v>1</v>
      </c>
      <c r="AI497" s="77">
        <f t="shared" si="109"/>
        <v>9.0909090909090912E-2</v>
      </c>
      <c r="AJ497" s="77">
        <f t="shared" si="110"/>
        <v>9.0909090909090912E-2</v>
      </c>
      <c r="AK497" s="77">
        <f t="shared" si="111"/>
        <v>0.19342359767891684</v>
      </c>
    </row>
    <row r="498" spans="1:37" ht="25.05" customHeight="1" x14ac:dyDescent="0.25">
      <c r="A498" s="286" t="s">
        <v>1714</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5">
        <f>SUM(AE487:AE497)</f>
        <v>2.1276595744680855</v>
      </c>
      <c r="AF498" s="50"/>
      <c r="AG498" s="63">
        <f>SUM(AG487:AG497)</f>
        <v>11</v>
      </c>
      <c r="AH498" s="78"/>
      <c r="AI498" s="79"/>
      <c r="AJ498" s="79"/>
      <c r="AK498" s="79"/>
    </row>
    <row r="499" spans="1:37" ht="25.05" customHeight="1" x14ac:dyDescent="0.25">
      <c r="A499" s="287" t="s">
        <v>1715</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5">
        <f>AE498/$AE$23*100</f>
        <v>100.00000000000003</v>
      </c>
      <c r="AF499" s="50"/>
      <c r="AG499" s="63"/>
      <c r="AH499" s="78"/>
      <c r="AI499" s="79"/>
      <c r="AJ499" s="79"/>
      <c r="AK499" s="79"/>
    </row>
    <row r="500" spans="1:37" ht="25.05"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5.05" customHeight="1" x14ac:dyDescent="0.25">
      <c r="A501" s="288" t="s">
        <v>197</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1" t="s">
        <v>188</v>
      </c>
      <c r="AE501" s="92" t="s">
        <v>8</v>
      </c>
      <c r="AF501" s="63" t="s">
        <v>1656</v>
      </c>
      <c r="AG501" s="63" t="s">
        <v>1657</v>
      </c>
      <c r="AH501" s="63" t="s">
        <v>1658</v>
      </c>
      <c r="AI501" s="74" t="s">
        <v>1659</v>
      </c>
      <c r="AJ501" s="63"/>
      <c r="AK501" s="74" t="s">
        <v>1660</v>
      </c>
    </row>
    <row r="502" spans="1:37" ht="25.05" customHeight="1" x14ac:dyDescent="0.25">
      <c r="A502" s="269" t="s">
        <v>314</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60">
        <f>'Art. 121'!AF484</f>
        <v>2</v>
      </c>
      <c r="AE502" s="75">
        <f>IF(AG502=1,AK502,AG502)</f>
        <v>0.42553191489361702</v>
      </c>
      <c r="AF502">
        <f>AD502/2</f>
        <v>1</v>
      </c>
      <c r="AG502" s="63">
        <f>IF(AND(AF502&gt;=0,AF502&lt;=1),1,"No aplica")</f>
        <v>1</v>
      </c>
      <c r="AH502" s="76">
        <f>AD502/(AG502*2)</f>
        <v>1</v>
      </c>
      <c r="AI502" s="77">
        <f>IF(AG502=1,AG502/$AG$507,"No aplica")</f>
        <v>0.2</v>
      </c>
      <c r="AJ502" s="77">
        <f>AF502*AI502</f>
        <v>0.2</v>
      </c>
      <c r="AK502" s="77">
        <f>AJ502*$AE$23</f>
        <v>0.42553191489361702</v>
      </c>
    </row>
    <row r="503" spans="1:37" ht="25.05" customHeight="1" x14ac:dyDescent="0.25">
      <c r="A503" s="269" t="s">
        <v>315</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60">
        <f>'Art. 121'!AF485</f>
        <v>2</v>
      </c>
      <c r="AE503" s="75">
        <f>IF(AG503=1,AK503,AG503)</f>
        <v>0.42553191489361702</v>
      </c>
      <c r="AF503">
        <f>AD503/2</f>
        <v>1</v>
      </c>
      <c r="AG503" s="63">
        <f>IF(AND(AF503&gt;=0,AF503&lt;=1),1,"No aplica")</f>
        <v>1</v>
      </c>
      <c r="AH503" s="76">
        <f>AD503/(AG503*2)</f>
        <v>1</v>
      </c>
      <c r="AI503" s="77">
        <f>IF(AG503=1,AG503/$AG$507,"No aplica")</f>
        <v>0.2</v>
      </c>
      <c r="AJ503" s="77">
        <f>AF503*AI503</f>
        <v>0.2</v>
      </c>
      <c r="AK503" s="77">
        <f>AJ503*$AE$23</f>
        <v>0.42553191489361702</v>
      </c>
    </row>
    <row r="504" spans="1:37" ht="25.05" customHeight="1" x14ac:dyDescent="0.25">
      <c r="A504" s="269" t="s">
        <v>316</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60">
        <f>'Art. 121'!AF486</f>
        <v>2</v>
      </c>
      <c r="AE504" s="75">
        <f>IF(AG504=1,AK504,AG504)</f>
        <v>0.42553191489361702</v>
      </c>
      <c r="AF504">
        <f>AD504/2</f>
        <v>1</v>
      </c>
      <c r="AG504" s="63">
        <f>IF(AND(AF504&gt;=0,AF504&lt;=1),1,"No aplica")</f>
        <v>1</v>
      </c>
      <c r="AH504" s="76">
        <f>AD504/(AG504*2)</f>
        <v>1</v>
      </c>
      <c r="AI504" s="77">
        <f>IF(AG504=1,AG504/$AG$507,"No aplica")</f>
        <v>0.2</v>
      </c>
      <c r="AJ504" s="77">
        <f>AF504*AI504</f>
        <v>0.2</v>
      </c>
      <c r="AK504" s="77">
        <f>AJ504*$AE$23</f>
        <v>0.42553191489361702</v>
      </c>
    </row>
    <row r="505" spans="1:37" ht="25.05" customHeight="1" x14ac:dyDescent="0.25">
      <c r="A505" s="269" t="s">
        <v>317</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60">
        <f>'Art. 121'!AF487</f>
        <v>2</v>
      </c>
      <c r="AE505" s="75">
        <f>IF(AG505=1,AK505,AG505)</f>
        <v>0.42553191489361702</v>
      </c>
      <c r="AF505">
        <f>AD505/2</f>
        <v>1</v>
      </c>
      <c r="AG505" s="63">
        <f>IF(AND(AF505&gt;=0,AF505&lt;=1),1,"No aplica")</f>
        <v>1</v>
      </c>
      <c r="AH505" s="76">
        <f>AD505/(AG505*2)</f>
        <v>1</v>
      </c>
      <c r="AI505" s="77">
        <f>IF(AG505=1,AG505/$AG$507,"No aplica")</f>
        <v>0.2</v>
      </c>
      <c r="AJ505" s="77">
        <f>AF505*AI505</f>
        <v>0.2</v>
      </c>
      <c r="AK505" s="77">
        <f>AJ505*$AE$23</f>
        <v>0.42553191489361702</v>
      </c>
    </row>
    <row r="506" spans="1:37" ht="25.05" customHeight="1" x14ac:dyDescent="0.25">
      <c r="A506" s="269" t="s">
        <v>491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60">
        <f>'Art. 121'!AF488</f>
        <v>2</v>
      </c>
      <c r="AE506" s="75">
        <f>IF(AG506=1,AK506,AG506)</f>
        <v>0.42553191489361702</v>
      </c>
      <c r="AF506">
        <f>AD506/2</f>
        <v>1</v>
      </c>
      <c r="AG506" s="63">
        <f>IF(AND(AF506&gt;=0,AF506&lt;=1),1,"No aplica")</f>
        <v>1</v>
      </c>
      <c r="AH506" s="76">
        <f>AD506/(AG506*2)</f>
        <v>1</v>
      </c>
      <c r="AI506" s="77">
        <f>IF(AG506=1,AG506/$AG$507,"No aplica")</f>
        <v>0.2</v>
      </c>
      <c r="AJ506" s="77">
        <f>AF506*AI506</f>
        <v>0.2</v>
      </c>
      <c r="AK506" s="77">
        <f>AJ506*$AE$23</f>
        <v>0.42553191489361702</v>
      </c>
    </row>
    <row r="507" spans="1:37" ht="25.05" customHeight="1" x14ac:dyDescent="0.25">
      <c r="A507" s="286" t="s">
        <v>1716</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5">
        <f>SUM(AE502:AE506)</f>
        <v>2.1276595744680851</v>
      </c>
      <c r="AF507" s="50"/>
      <c r="AG507" s="63">
        <f>SUM(AG502:AG506)</f>
        <v>5</v>
      </c>
      <c r="AH507" s="78"/>
      <c r="AI507" s="79"/>
      <c r="AJ507" s="79"/>
      <c r="AK507" s="79"/>
    </row>
    <row r="508" spans="1:37" ht="25.05" customHeight="1" x14ac:dyDescent="0.25">
      <c r="A508" s="287" t="s">
        <v>1717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5">
        <f>AE507/$AE$23*100</f>
        <v>100</v>
      </c>
      <c r="AF508" s="50"/>
      <c r="AG508" s="63"/>
      <c r="AH508" s="78"/>
      <c r="AI508" s="79"/>
      <c r="AJ508" s="79"/>
      <c r="AK508" s="79"/>
    </row>
    <row r="509" spans="1:37" ht="25.05"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5.05"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5.05" customHeight="1" x14ac:dyDescent="0.25">
      <c r="A511" s="289" t="s">
        <v>492</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70"/>
      <c r="AE511" s="70"/>
    </row>
    <row r="512" spans="1:37" ht="25.05"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5.05"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5.05"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1" t="s">
        <v>188</v>
      </c>
      <c r="AE514" s="52" t="s">
        <v>8</v>
      </c>
      <c r="AF514" s="63" t="s">
        <v>1656</v>
      </c>
      <c r="AG514" s="63" t="s">
        <v>1657</v>
      </c>
      <c r="AH514" s="63" t="s">
        <v>1658</v>
      </c>
      <c r="AI514" s="74" t="s">
        <v>1659</v>
      </c>
      <c r="AJ514" s="63"/>
      <c r="AK514" s="74" t="s">
        <v>1660</v>
      </c>
    </row>
    <row r="515" spans="1:37" ht="25.05" customHeight="1" x14ac:dyDescent="0.25">
      <c r="A515" s="269" t="s">
        <v>190</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60">
        <f>'Art. 121'!AF497</f>
        <v>0</v>
      </c>
      <c r="AE515" s="75">
        <f t="shared" ref="AE515:AE533" si="112">IF(AG515=1,AK515,AG515)</f>
        <v>0</v>
      </c>
      <c r="AF515">
        <f t="shared" ref="AF515:AF533" si="113">AD515/2</f>
        <v>0</v>
      </c>
      <c r="AG515" s="63">
        <f t="shared" ref="AG515:AG533" si="114">IF(AND(AF515&gt;=0,AF515&lt;=1),1,"No aplica")</f>
        <v>1</v>
      </c>
      <c r="AH515" s="76">
        <f t="shared" ref="AH515:AH533" si="115">AD515/(AG515*2)</f>
        <v>0</v>
      </c>
      <c r="AI515" s="77">
        <f t="shared" ref="AI515:AI533" si="116">IF(AG515=1,AG515/$AG$534,"No aplica")</f>
        <v>5.2631578947368418E-2</v>
      </c>
      <c r="AJ515" s="77">
        <f t="shared" ref="AJ515:AJ533" si="117">AF515*AI515</f>
        <v>0</v>
      </c>
      <c r="AK515" s="77">
        <f t="shared" ref="AK515:AK533" si="118">AJ515*$AE$23</f>
        <v>0</v>
      </c>
    </row>
    <row r="516" spans="1:37" ht="25.05" customHeight="1" x14ac:dyDescent="0.25">
      <c r="A516" s="269" t="s">
        <v>191</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60">
        <f>'Art. 121'!AF498</f>
        <v>0</v>
      </c>
      <c r="AE516" s="75">
        <f t="shared" si="112"/>
        <v>0</v>
      </c>
      <c r="AF516">
        <f t="shared" si="113"/>
        <v>0</v>
      </c>
      <c r="AG516" s="63">
        <f t="shared" si="114"/>
        <v>1</v>
      </c>
      <c r="AH516" s="76">
        <f t="shared" si="115"/>
        <v>0</v>
      </c>
      <c r="AI516" s="77">
        <f t="shared" si="116"/>
        <v>5.2631578947368418E-2</v>
      </c>
      <c r="AJ516" s="77">
        <f t="shared" si="117"/>
        <v>0</v>
      </c>
      <c r="AK516" s="77">
        <f t="shared" si="118"/>
        <v>0</v>
      </c>
    </row>
    <row r="517" spans="1:37" ht="25.05" customHeight="1" x14ac:dyDescent="0.25">
      <c r="A517" s="269" t="s">
        <v>493</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60">
        <f>'Art. 121'!AF499</f>
        <v>0</v>
      </c>
      <c r="AE517" s="75">
        <f t="shared" si="112"/>
        <v>0</v>
      </c>
      <c r="AF517">
        <f t="shared" si="113"/>
        <v>0</v>
      </c>
      <c r="AG517" s="63">
        <f t="shared" si="114"/>
        <v>1</v>
      </c>
      <c r="AH517" s="76">
        <f t="shared" si="115"/>
        <v>0</v>
      </c>
      <c r="AI517" s="77">
        <f t="shared" si="116"/>
        <v>5.2631578947368418E-2</v>
      </c>
      <c r="AJ517" s="77">
        <f t="shared" si="117"/>
        <v>0</v>
      </c>
      <c r="AK517" s="77">
        <f t="shared" si="118"/>
        <v>0</v>
      </c>
    </row>
    <row r="518" spans="1:37" ht="25.05" customHeight="1" x14ac:dyDescent="0.25">
      <c r="A518" s="269" t="s">
        <v>494</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60">
        <f>'Art. 121'!AF500</f>
        <v>0</v>
      </c>
      <c r="AE518" s="75">
        <f t="shared" si="112"/>
        <v>0</v>
      </c>
      <c r="AF518">
        <f t="shared" si="113"/>
        <v>0</v>
      </c>
      <c r="AG518" s="63">
        <f t="shared" si="114"/>
        <v>1</v>
      </c>
      <c r="AH518" s="76">
        <f t="shared" si="115"/>
        <v>0</v>
      </c>
      <c r="AI518" s="77">
        <f t="shared" si="116"/>
        <v>5.2631578947368418E-2</v>
      </c>
      <c r="AJ518" s="77">
        <f t="shared" si="117"/>
        <v>0</v>
      </c>
      <c r="AK518" s="77">
        <f t="shared" si="118"/>
        <v>0</v>
      </c>
    </row>
    <row r="519" spans="1:37" ht="25.05" customHeight="1" x14ac:dyDescent="0.25">
      <c r="A519" s="269" t="s">
        <v>495</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60">
        <f>'Art. 121'!AF501</f>
        <v>0</v>
      </c>
      <c r="AE519" s="75">
        <f t="shared" si="112"/>
        <v>0</v>
      </c>
      <c r="AF519">
        <f t="shared" si="113"/>
        <v>0</v>
      </c>
      <c r="AG519" s="63">
        <f t="shared" si="114"/>
        <v>1</v>
      </c>
      <c r="AH519" s="76">
        <f t="shared" si="115"/>
        <v>0</v>
      </c>
      <c r="AI519" s="77">
        <f t="shared" si="116"/>
        <v>5.2631578947368418E-2</v>
      </c>
      <c r="AJ519" s="77">
        <f t="shared" si="117"/>
        <v>0</v>
      </c>
      <c r="AK519" s="77">
        <f t="shared" si="118"/>
        <v>0</v>
      </c>
    </row>
    <row r="520" spans="1:37" ht="25.05" customHeight="1" x14ac:dyDescent="0.25">
      <c r="A520" s="269" t="s">
        <v>496</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60">
        <f>'Art. 121'!AF502</f>
        <v>0</v>
      </c>
      <c r="AE520" s="75">
        <f t="shared" si="112"/>
        <v>0</v>
      </c>
      <c r="AF520">
        <f t="shared" si="113"/>
        <v>0</v>
      </c>
      <c r="AG520" s="63">
        <f t="shared" si="114"/>
        <v>1</v>
      </c>
      <c r="AH520" s="76">
        <f t="shared" si="115"/>
        <v>0</v>
      </c>
      <c r="AI520" s="77">
        <f t="shared" si="116"/>
        <v>5.2631578947368418E-2</v>
      </c>
      <c r="AJ520" s="77">
        <f t="shared" si="117"/>
        <v>0</v>
      </c>
      <c r="AK520" s="77">
        <f t="shared" si="118"/>
        <v>0</v>
      </c>
    </row>
    <row r="521" spans="1:37" ht="25.05" customHeight="1" x14ac:dyDescent="0.25">
      <c r="A521" s="269" t="s">
        <v>497</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60">
        <f>'Art. 121'!AF503</f>
        <v>0</v>
      </c>
      <c r="AE521" s="75">
        <f t="shared" si="112"/>
        <v>0</v>
      </c>
      <c r="AF521">
        <f t="shared" si="113"/>
        <v>0</v>
      </c>
      <c r="AG521" s="63">
        <f t="shared" si="114"/>
        <v>1</v>
      </c>
      <c r="AH521" s="76">
        <f t="shared" si="115"/>
        <v>0</v>
      </c>
      <c r="AI521" s="77">
        <f t="shared" si="116"/>
        <v>5.2631578947368418E-2</v>
      </c>
      <c r="AJ521" s="77">
        <f t="shared" si="117"/>
        <v>0</v>
      </c>
      <c r="AK521" s="77">
        <f t="shared" si="118"/>
        <v>0</v>
      </c>
    </row>
    <row r="522" spans="1:37" ht="25.05" customHeight="1" x14ac:dyDescent="0.25">
      <c r="A522" s="269" t="s">
        <v>498</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60">
        <f>'Art. 121'!AF504</f>
        <v>0</v>
      </c>
      <c r="AE522" s="75">
        <f t="shared" si="112"/>
        <v>0</v>
      </c>
      <c r="AF522">
        <f t="shared" si="113"/>
        <v>0</v>
      </c>
      <c r="AG522" s="63">
        <f t="shared" si="114"/>
        <v>1</v>
      </c>
      <c r="AH522" s="76">
        <f t="shared" si="115"/>
        <v>0</v>
      </c>
      <c r="AI522" s="77">
        <f t="shared" si="116"/>
        <v>5.2631578947368418E-2</v>
      </c>
      <c r="AJ522" s="77">
        <f t="shared" si="117"/>
        <v>0</v>
      </c>
      <c r="AK522" s="77">
        <f t="shared" si="118"/>
        <v>0</v>
      </c>
    </row>
    <row r="523" spans="1:37" ht="25.05" customHeight="1" x14ac:dyDescent="0.25">
      <c r="A523" s="269" t="s">
        <v>499</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60">
        <f>'Art. 121'!AF505</f>
        <v>0</v>
      </c>
      <c r="AE523" s="75">
        <f t="shared" si="112"/>
        <v>0</v>
      </c>
      <c r="AF523">
        <f t="shared" si="113"/>
        <v>0</v>
      </c>
      <c r="AG523" s="63">
        <f t="shared" si="114"/>
        <v>1</v>
      </c>
      <c r="AH523" s="76">
        <f t="shared" si="115"/>
        <v>0</v>
      </c>
      <c r="AI523" s="77">
        <f t="shared" si="116"/>
        <v>5.2631578947368418E-2</v>
      </c>
      <c r="AJ523" s="77">
        <f t="shared" si="117"/>
        <v>0</v>
      </c>
      <c r="AK523" s="77">
        <f t="shared" si="118"/>
        <v>0</v>
      </c>
    </row>
    <row r="524" spans="1:37" ht="25.05" customHeight="1" x14ac:dyDescent="0.25">
      <c r="A524" s="269" t="s">
        <v>500</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60">
        <f>'Art. 121'!AF506</f>
        <v>0</v>
      </c>
      <c r="AE524" s="75">
        <f t="shared" si="112"/>
        <v>0</v>
      </c>
      <c r="AF524">
        <f t="shared" si="113"/>
        <v>0</v>
      </c>
      <c r="AG524" s="63">
        <f t="shared" si="114"/>
        <v>1</v>
      </c>
      <c r="AH524" s="76">
        <f t="shared" si="115"/>
        <v>0</v>
      </c>
      <c r="AI524" s="77">
        <f t="shared" si="116"/>
        <v>5.2631578947368418E-2</v>
      </c>
      <c r="AJ524" s="77">
        <f t="shared" si="117"/>
        <v>0</v>
      </c>
      <c r="AK524" s="77">
        <f t="shared" si="118"/>
        <v>0</v>
      </c>
    </row>
    <row r="525" spans="1:37" ht="25.05" customHeight="1" x14ac:dyDescent="0.25">
      <c r="A525" s="269" t="s">
        <v>501</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60">
        <f>'Art. 121'!AF507</f>
        <v>0</v>
      </c>
      <c r="AE525" s="75">
        <f t="shared" si="112"/>
        <v>0</v>
      </c>
      <c r="AF525">
        <f t="shared" si="113"/>
        <v>0</v>
      </c>
      <c r="AG525" s="63">
        <f t="shared" si="114"/>
        <v>1</v>
      </c>
      <c r="AH525" s="76">
        <f t="shared" si="115"/>
        <v>0</v>
      </c>
      <c r="AI525" s="77">
        <f t="shared" si="116"/>
        <v>5.2631578947368418E-2</v>
      </c>
      <c r="AJ525" s="77">
        <f t="shared" si="117"/>
        <v>0</v>
      </c>
      <c r="AK525" s="77">
        <f t="shared" si="118"/>
        <v>0</v>
      </c>
    </row>
    <row r="526" spans="1:37" ht="25.05" customHeight="1" x14ac:dyDescent="0.25">
      <c r="A526" s="269" t="s">
        <v>502</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60">
        <f>'Art. 121'!AF508</f>
        <v>0</v>
      </c>
      <c r="AE526" s="75">
        <f t="shared" si="112"/>
        <v>0</v>
      </c>
      <c r="AF526">
        <f t="shared" si="113"/>
        <v>0</v>
      </c>
      <c r="AG526" s="63">
        <f t="shared" si="114"/>
        <v>1</v>
      </c>
      <c r="AH526" s="76">
        <f t="shared" si="115"/>
        <v>0</v>
      </c>
      <c r="AI526" s="77">
        <f t="shared" si="116"/>
        <v>5.2631578947368418E-2</v>
      </c>
      <c r="AJ526" s="77">
        <f t="shared" si="117"/>
        <v>0</v>
      </c>
      <c r="AK526" s="77">
        <f t="shared" si="118"/>
        <v>0</v>
      </c>
    </row>
    <row r="527" spans="1:37" ht="25.05" customHeight="1" x14ac:dyDescent="0.25">
      <c r="A527" s="269" t="s">
        <v>503</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60">
        <f>'Art. 121'!AF509</f>
        <v>0</v>
      </c>
      <c r="AE527" s="75">
        <f t="shared" si="112"/>
        <v>0</v>
      </c>
      <c r="AF527">
        <f t="shared" si="113"/>
        <v>0</v>
      </c>
      <c r="AG527" s="63">
        <f t="shared" si="114"/>
        <v>1</v>
      </c>
      <c r="AH527" s="76">
        <f t="shared" si="115"/>
        <v>0</v>
      </c>
      <c r="AI527" s="77">
        <f t="shared" si="116"/>
        <v>5.2631578947368418E-2</v>
      </c>
      <c r="AJ527" s="77">
        <f t="shared" si="117"/>
        <v>0</v>
      </c>
      <c r="AK527" s="77">
        <f t="shared" si="118"/>
        <v>0</v>
      </c>
    </row>
    <row r="528" spans="1:37" ht="25.05" customHeight="1" x14ac:dyDescent="0.25">
      <c r="A528" s="269" t="s">
        <v>504</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60">
        <f>'Art. 121'!AF510</f>
        <v>0</v>
      </c>
      <c r="AE528" s="75">
        <f t="shared" si="112"/>
        <v>0</v>
      </c>
      <c r="AF528">
        <f t="shared" si="113"/>
        <v>0</v>
      </c>
      <c r="AG528" s="63">
        <f t="shared" si="114"/>
        <v>1</v>
      </c>
      <c r="AH528" s="76">
        <f t="shared" si="115"/>
        <v>0</v>
      </c>
      <c r="AI528" s="77">
        <f t="shared" si="116"/>
        <v>5.2631578947368418E-2</v>
      </c>
      <c r="AJ528" s="77">
        <f t="shared" si="117"/>
        <v>0</v>
      </c>
      <c r="AK528" s="77">
        <f t="shared" si="118"/>
        <v>0</v>
      </c>
    </row>
    <row r="529" spans="1:37" ht="25.05" customHeight="1" x14ac:dyDescent="0.25">
      <c r="A529" s="269" t="s">
        <v>505</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60">
        <f>'Art. 121'!AF511</f>
        <v>0</v>
      </c>
      <c r="AE529" s="75">
        <f t="shared" si="112"/>
        <v>0</v>
      </c>
      <c r="AF529">
        <f t="shared" si="113"/>
        <v>0</v>
      </c>
      <c r="AG529" s="63">
        <f t="shared" si="114"/>
        <v>1</v>
      </c>
      <c r="AH529" s="76">
        <f t="shared" si="115"/>
        <v>0</v>
      </c>
      <c r="AI529" s="77">
        <f t="shared" si="116"/>
        <v>5.2631578947368418E-2</v>
      </c>
      <c r="AJ529" s="77">
        <f t="shared" si="117"/>
        <v>0</v>
      </c>
      <c r="AK529" s="77">
        <f t="shared" si="118"/>
        <v>0</v>
      </c>
    </row>
    <row r="530" spans="1:37" ht="25.05" customHeight="1" x14ac:dyDescent="0.25">
      <c r="A530" s="269" t="s">
        <v>506</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60">
        <f>'Art. 121'!AF512</f>
        <v>0</v>
      </c>
      <c r="AE530" s="75">
        <f t="shared" si="112"/>
        <v>0</v>
      </c>
      <c r="AF530">
        <f t="shared" si="113"/>
        <v>0</v>
      </c>
      <c r="AG530" s="63">
        <f t="shared" si="114"/>
        <v>1</v>
      </c>
      <c r="AH530" s="76">
        <f t="shared" si="115"/>
        <v>0</v>
      </c>
      <c r="AI530" s="77">
        <f t="shared" si="116"/>
        <v>5.2631578947368418E-2</v>
      </c>
      <c r="AJ530" s="77">
        <f t="shared" si="117"/>
        <v>0</v>
      </c>
      <c r="AK530" s="77">
        <f t="shared" si="118"/>
        <v>0</v>
      </c>
    </row>
    <row r="531" spans="1:37" ht="25.05" customHeight="1" x14ac:dyDescent="0.25">
      <c r="A531" s="269" t="s">
        <v>507</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60">
        <f>'Art. 121'!AF513</f>
        <v>0</v>
      </c>
      <c r="AE531" s="75">
        <f t="shared" si="112"/>
        <v>0</v>
      </c>
      <c r="AF531">
        <f t="shared" si="113"/>
        <v>0</v>
      </c>
      <c r="AG531" s="63">
        <f t="shared" si="114"/>
        <v>1</v>
      </c>
      <c r="AH531" s="76">
        <f t="shared" si="115"/>
        <v>0</v>
      </c>
      <c r="AI531" s="77">
        <f t="shared" si="116"/>
        <v>5.2631578947368418E-2</v>
      </c>
      <c r="AJ531" s="77">
        <f t="shared" si="117"/>
        <v>0</v>
      </c>
      <c r="AK531" s="77">
        <f t="shared" si="118"/>
        <v>0</v>
      </c>
    </row>
    <row r="532" spans="1:37" ht="25.05" customHeight="1" x14ac:dyDescent="0.25">
      <c r="A532" s="269" t="s">
        <v>508</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60">
        <f>'Art. 121'!AF514</f>
        <v>0</v>
      </c>
      <c r="AE532" s="75">
        <f t="shared" si="112"/>
        <v>0</v>
      </c>
      <c r="AF532">
        <f t="shared" si="113"/>
        <v>0</v>
      </c>
      <c r="AG532" s="63">
        <f t="shared" si="114"/>
        <v>1</v>
      </c>
      <c r="AH532" s="76">
        <f t="shared" si="115"/>
        <v>0</v>
      </c>
      <c r="AI532" s="77">
        <f t="shared" si="116"/>
        <v>5.2631578947368418E-2</v>
      </c>
      <c r="AJ532" s="77">
        <f t="shared" si="117"/>
        <v>0</v>
      </c>
      <c r="AK532" s="77">
        <f t="shared" si="118"/>
        <v>0</v>
      </c>
    </row>
    <row r="533" spans="1:37" ht="25.05" customHeight="1" x14ac:dyDescent="0.25">
      <c r="A533" s="269" t="s">
        <v>509</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60">
        <f>'Art. 121'!AF515</f>
        <v>0</v>
      </c>
      <c r="AE533" s="75">
        <f t="shared" si="112"/>
        <v>0</v>
      </c>
      <c r="AF533">
        <f t="shared" si="113"/>
        <v>0</v>
      </c>
      <c r="AG533" s="63">
        <f t="shared" si="114"/>
        <v>1</v>
      </c>
      <c r="AH533" s="76">
        <f t="shared" si="115"/>
        <v>0</v>
      </c>
      <c r="AI533" s="77">
        <f t="shared" si="116"/>
        <v>5.2631578947368418E-2</v>
      </c>
      <c r="AJ533" s="77">
        <f t="shared" si="117"/>
        <v>0</v>
      </c>
      <c r="AK533" s="77">
        <f t="shared" si="118"/>
        <v>0</v>
      </c>
    </row>
    <row r="534" spans="1:37" ht="25.05" customHeight="1" x14ac:dyDescent="0.25">
      <c r="A534" s="286" t="s">
        <v>1718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5">
        <f>SUM(AE515:AE533)</f>
        <v>0</v>
      </c>
      <c r="AF534" s="50"/>
      <c r="AG534" s="63">
        <f>SUM(AG515:AG533)</f>
        <v>19</v>
      </c>
      <c r="AH534" s="78"/>
      <c r="AI534" s="79"/>
      <c r="AJ534" s="79"/>
      <c r="AK534" s="79"/>
    </row>
    <row r="535" spans="1:37" ht="25.05" customHeight="1" x14ac:dyDescent="0.25">
      <c r="A535" s="287" t="s">
        <v>1719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5">
        <f>AE534/$AE$23*100</f>
        <v>0</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88" t="s">
        <v>197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91" t="s">
        <v>188</v>
      </c>
      <c r="AE537" s="92" t="s">
        <v>8</v>
      </c>
      <c r="AF537" s="63" t="s">
        <v>1656</v>
      </c>
      <c r="AG537" s="63" t="s">
        <v>1657</v>
      </c>
      <c r="AH537" s="63" t="s">
        <v>1658</v>
      </c>
      <c r="AI537" s="74" t="s">
        <v>1659</v>
      </c>
      <c r="AJ537" s="63"/>
      <c r="AK537" s="74" t="s">
        <v>1660</v>
      </c>
    </row>
    <row r="538" spans="1:37" ht="25.05" customHeight="1" x14ac:dyDescent="0.25">
      <c r="A538" s="269" t="s">
        <v>510</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60">
        <f>'Art. 121'!AF518</f>
        <v>0</v>
      </c>
      <c r="AE538" s="75">
        <f>IF(AG538=1,AK538,AG538)</f>
        <v>0</v>
      </c>
      <c r="AF538">
        <f>AD538/2</f>
        <v>0</v>
      </c>
      <c r="AG538" s="63">
        <f>IF(AND(AF538&gt;=0,AF538&lt;=1),1,"No aplica")</f>
        <v>1</v>
      </c>
      <c r="AH538" s="76">
        <f>AD538/(AG538*2)</f>
        <v>0</v>
      </c>
      <c r="AI538" s="77">
        <f>IF(AG538=1,AG538/$AG$543,"No aplica")</f>
        <v>0.2</v>
      </c>
      <c r="AJ538" s="77">
        <f>AF538*AI538</f>
        <v>0</v>
      </c>
      <c r="AK538" s="77">
        <f>AJ538*$AE$23</f>
        <v>0</v>
      </c>
    </row>
    <row r="539" spans="1:37" ht="25.05" customHeight="1" x14ac:dyDescent="0.25">
      <c r="A539" s="269" t="s">
        <v>511</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60">
        <f>'Art. 121'!AF519</f>
        <v>0</v>
      </c>
      <c r="AE539" s="75">
        <f>IF(AG539=1,AK539,AG539)</f>
        <v>0</v>
      </c>
      <c r="AF539">
        <f>AD539/2</f>
        <v>0</v>
      </c>
      <c r="AG539" s="63">
        <f>IF(AND(AF539&gt;=0,AF539&lt;=1),1,"No aplica")</f>
        <v>1</v>
      </c>
      <c r="AH539" s="76">
        <f>AD539/(AG539*2)</f>
        <v>0</v>
      </c>
      <c r="AI539" s="77">
        <f>IF(AG539=1,AG539/$AG$543,"No aplica")</f>
        <v>0.2</v>
      </c>
      <c r="AJ539" s="77">
        <f>AF539*AI539</f>
        <v>0</v>
      </c>
      <c r="AK539" s="77">
        <f>AJ539*$AE$23</f>
        <v>0</v>
      </c>
    </row>
    <row r="540" spans="1:37" ht="25.05" customHeight="1" x14ac:dyDescent="0.25">
      <c r="A540" s="269" t="s">
        <v>512</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60">
        <f>'Art. 121'!AF520</f>
        <v>0</v>
      </c>
      <c r="AE540" s="75">
        <f>IF(AG540=1,AK540,AG540)</f>
        <v>0</v>
      </c>
      <c r="AF540">
        <f>AD540/2</f>
        <v>0</v>
      </c>
      <c r="AG540" s="63">
        <f>IF(AND(AF540&gt;=0,AF540&lt;=1),1,"No aplica")</f>
        <v>1</v>
      </c>
      <c r="AH540" s="76">
        <f>AD540/(AG540*2)</f>
        <v>0</v>
      </c>
      <c r="AI540" s="77">
        <f>IF(AG540=1,AG540/$AG$543,"No aplica")</f>
        <v>0.2</v>
      </c>
      <c r="AJ540" s="77">
        <f>AF540*AI540</f>
        <v>0</v>
      </c>
      <c r="AK540" s="77">
        <f>AJ540*$AE$23</f>
        <v>0</v>
      </c>
    </row>
    <row r="541" spans="1:37" ht="25.05" customHeight="1" x14ac:dyDescent="0.25">
      <c r="A541" s="269" t="s">
        <v>513</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60">
        <f>'Art. 121'!AF521</f>
        <v>0</v>
      </c>
      <c r="AE541" s="75">
        <f>IF(AG541=1,AK541,AG541)</f>
        <v>0</v>
      </c>
      <c r="AF541">
        <f>AD541/2</f>
        <v>0</v>
      </c>
      <c r="AG541" s="63">
        <f>IF(AND(AF541&gt;=0,AF541&lt;=1),1,"No aplica")</f>
        <v>1</v>
      </c>
      <c r="AH541" s="76">
        <f>AD541/(AG541*2)</f>
        <v>0</v>
      </c>
      <c r="AI541" s="77">
        <f>IF(AG541=1,AG541/$AG$543,"No aplica")</f>
        <v>0.2</v>
      </c>
      <c r="AJ541" s="77">
        <f>AF541*AI541</f>
        <v>0</v>
      </c>
      <c r="AK541" s="77">
        <f>AJ541*$AE$23</f>
        <v>0</v>
      </c>
    </row>
    <row r="542" spans="1:37" ht="25.05" customHeight="1" x14ac:dyDescent="0.25">
      <c r="A542" s="269" t="s">
        <v>514</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60">
        <f>'Art. 121'!AF522</f>
        <v>0</v>
      </c>
      <c r="AE542" s="75">
        <f>IF(AG542=1,AK542,AG542)</f>
        <v>0</v>
      </c>
      <c r="AF542">
        <f>AD542/2</f>
        <v>0</v>
      </c>
      <c r="AG542" s="63">
        <f>IF(AND(AF542&gt;=0,AF542&lt;=1),1,"No aplica")</f>
        <v>1</v>
      </c>
      <c r="AH542" s="76">
        <f>AD542/(AG542*2)</f>
        <v>0</v>
      </c>
      <c r="AI542" s="77">
        <f>IF(AG542=1,AG542/$AG$543,"No aplica")</f>
        <v>0.2</v>
      </c>
      <c r="AJ542" s="77">
        <f>AF542*AI542</f>
        <v>0</v>
      </c>
      <c r="AK542" s="77">
        <f>AJ542*$AE$23</f>
        <v>0</v>
      </c>
    </row>
    <row r="543" spans="1:37" ht="25.05" customHeight="1" x14ac:dyDescent="0.25">
      <c r="A543" s="286" t="s">
        <v>1720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5">
        <f>SUM(AE538:AE542)</f>
        <v>0</v>
      </c>
      <c r="AF543" s="50"/>
      <c r="AG543" s="63">
        <f>SUM(AG538:AG542)</f>
        <v>5</v>
      </c>
      <c r="AH543" s="78"/>
      <c r="AI543" s="79"/>
      <c r="AJ543" s="79"/>
      <c r="AK543" s="79"/>
    </row>
    <row r="544" spans="1:37" ht="25.05" customHeight="1" x14ac:dyDescent="0.25">
      <c r="A544" s="287" t="s">
        <v>1721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5">
        <f>AE543/$AE$23*100</f>
        <v>0</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89" t="s">
        <v>515</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70"/>
      <c r="AE547" s="70"/>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1" t="s">
        <v>188</v>
      </c>
      <c r="AE550" s="52" t="s">
        <v>8</v>
      </c>
      <c r="AF550" s="63" t="s">
        <v>1656</v>
      </c>
      <c r="AG550" s="63" t="s">
        <v>1657</v>
      </c>
      <c r="AH550" s="63" t="s">
        <v>1658</v>
      </c>
      <c r="AI550" s="74" t="s">
        <v>1659</v>
      </c>
      <c r="AJ550" s="63"/>
      <c r="AK550" s="74" t="s">
        <v>1660</v>
      </c>
    </row>
    <row r="551" spans="1:37" ht="25.05" customHeight="1" x14ac:dyDescent="0.25">
      <c r="A551" s="269" t="s">
        <v>190</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60">
        <f>'Art. 121'!AF531</f>
        <v>0</v>
      </c>
      <c r="AE551" s="75">
        <f t="shared" ref="AE551:AE569" si="119">IF(AG551=1,AK551,AG551)</f>
        <v>0</v>
      </c>
      <c r="AF551">
        <f t="shared" ref="AF551:AF569" si="120">AD551/2</f>
        <v>0</v>
      </c>
      <c r="AG551" s="63">
        <f t="shared" ref="AG551:AG569" si="121">IF(AND(AF551&gt;=0,AF551&lt;=1),1,"No aplica")</f>
        <v>1</v>
      </c>
      <c r="AH551" s="76">
        <f t="shared" ref="AH551:AH569" si="122">AD551/(AG551*2)</f>
        <v>0</v>
      </c>
      <c r="AI551" s="77">
        <f t="shared" ref="AI551:AI569" si="123">IF(AG551=1,AG551/$AG$570,"No aplica")</f>
        <v>5.2631578947368418E-2</v>
      </c>
      <c r="AJ551" s="77">
        <f t="shared" ref="AJ551:AJ569" si="124">AF551*AI551</f>
        <v>0</v>
      </c>
      <c r="AK551" s="77">
        <f t="shared" ref="AK551:AK569" si="125">AJ551*$AE$23</f>
        <v>0</v>
      </c>
    </row>
    <row r="552" spans="1:37" ht="25.05" customHeight="1" x14ac:dyDescent="0.25">
      <c r="A552" s="269" t="s">
        <v>191</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60">
        <f>'Art. 121'!AF532</f>
        <v>0</v>
      </c>
      <c r="AE552" s="75">
        <f t="shared" si="119"/>
        <v>0</v>
      </c>
      <c r="AF552">
        <f t="shared" si="120"/>
        <v>0</v>
      </c>
      <c r="AG552" s="63">
        <f t="shared" si="121"/>
        <v>1</v>
      </c>
      <c r="AH552" s="76">
        <f t="shared" si="122"/>
        <v>0</v>
      </c>
      <c r="AI552" s="77">
        <f t="shared" si="123"/>
        <v>5.2631578947368418E-2</v>
      </c>
      <c r="AJ552" s="77">
        <f t="shared" si="124"/>
        <v>0</v>
      </c>
      <c r="AK552" s="77">
        <f t="shared" si="125"/>
        <v>0</v>
      </c>
    </row>
    <row r="553" spans="1:37" ht="25.05" customHeight="1" x14ac:dyDescent="0.25">
      <c r="A553" s="269" t="s">
        <v>516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60">
        <f>'Art. 121'!AF533</f>
        <v>0</v>
      </c>
      <c r="AE553" s="75">
        <f t="shared" si="119"/>
        <v>0</v>
      </c>
      <c r="AF553">
        <f t="shared" si="120"/>
        <v>0</v>
      </c>
      <c r="AG553" s="63">
        <f t="shared" si="121"/>
        <v>1</v>
      </c>
      <c r="AH553" s="76">
        <f t="shared" si="122"/>
        <v>0</v>
      </c>
      <c r="AI553" s="77">
        <f t="shared" si="123"/>
        <v>5.2631578947368418E-2</v>
      </c>
      <c r="AJ553" s="77">
        <f t="shared" si="124"/>
        <v>0</v>
      </c>
      <c r="AK553" s="77">
        <f t="shared" si="125"/>
        <v>0</v>
      </c>
    </row>
    <row r="554" spans="1:37" ht="25.05" customHeight="1" x14ac:dyDescent="0.25">
      <c r="A554" s="269" t="s">
        <v>517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60">
        <f>'Art. 121'!AF534</f>
        <v>0</v>
      </c>
      <c r="AE554" s="75">
        <f t="shared" si="119"/>
        <v>0</v>
      </c>
      <c r="AF554">
        <f t="shared" si="120"/>
        <v>0</v>
      </c>
      <c r="AG554" s="63">
        <f t="shared" si="121"/>
        <v>1</v>
      </c>
      <c r="AH554" s="76">
        <f t="shared" si="122"/>
        <v>0</v>
      </c>
      <c r="AI554" s="77">
        <f t="shared" si="123"/>
        <v>5.2631578947368418E-2</v>
      </c>
      <c r="AJ554" s="77">
        <f t="shared" si="124"/>
        <v>0</v>
      </c>
      <c r="AK554" s="77">
        <f t="shared" si="125"/>
        <v>0</v>
      </c>
    </row>
    <row r="555" spans="1:37" ht="25.05" customHeight="1" x14ac:dyDescent="0.25">
      <c r="A555" s="269" t="s">
        <v>518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60">
        <f>'Art. 121'!AF535</f>
        <v>0</v>
      </c>
      <c r="AE555" s="75">
        <f t="shared" si="119"/>
        <v>0</v>
      </c>
      <c r="AF555">
        <f t="shared" si="120"/>
        <v>0</v>
      </c>
      <c r="AG555" s="63">
        <f t="shared" si="121"/>
        <v>1</v>
      </c>
      <c r="AH555" s="76">
        <f t="shared" si="122"/>
        <v>0</v>
      </c>
      <c r="AI555" s="77">
        <f t="shared" si="123"/>
        <v>5.2631578947368418E-2</v>
      </c>
      <c r="AJ555" s="77">
        <f t="shared" si="124"/>
        <v>0</v>
      </c>
      <c r="AK555" s="77">
        <f t="shared" si="125"/>
        <v>0</v>
      </c>
    </row>
    <row r="556" spans="1:37" ht="25.05" customHeight="1" x14ac:dyDescent="0.25">
      <c r="A556" s="269" t="s">
        <v>519</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60">
        <f>'Art. 121'!AF536</f>
        <v>0</v>
      </c>
      <c r="AE556" s="75">
        <f t="shared" si="119"/>
        <v>0</v>
      </c>
      <c r="AF556">
        <f t="shared" si="120"/>
        <v>0</v>
      </c>
      <c r="AG556" s="63">
        <f t="shared" si="121"/>
        <v>1</v>
      </c>
      <c r="AH556" s="76">
        <f t="shared" si="122"/>
        <v>0</v>
      </c>
      <c r="AI556" s="77">
        <f t="shared" si="123"/>
        <v>5.2631578947368418E-2</v>
      </c>
      <c r="AJ556" s="77">
        <f t="shared" si="124"/>
        <v>0</v>
      </c>
      <c r="AK556" s="77">
        <f t="shared" si="125"/>
        <v>0</v>
      </c>
    </row>
    <row r="557" spans="1:37" ht="25.05" customHeight="1" x14ac:dyDescent="0.25">
      <c r="A557" s="269" t="s">
        <v>520</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60">
        <f>'Art. 121'!AF537</f>
        <v>0</v>
      </c>
      <c r="AE557" s="75">
        <f t="shared" si="119"/>
        <v>0</v>
      </c>
      <c r="AF557">
        <f t="shared" si="120"/>
        <v>0</v>
      </c>
      <c r="AG557" s="63">
        <f t="shared" si="121"/>
        <v>1</v>
      </c>
      <c r="AH557" s="76">
        <f t="shared" si="122"/>
        <v>0</v>
      </c>
      <c r="AI557" s="77">
        <f t="shared" si="123"/>
        <v>5.2631578947368418E-2</v>
      </c>
      <c r="AJ557" s="77">
        <f t="shared" si="124"/>
        <v>0</v>
      </c>
      <c r="AK557" s="77">
        <f t="shared" si="125"/>
        <v>0</v>
      </c>
    </row>
    <row r="558" spans="1:37" ht="25.05" customHeight="1" x14ac:dyDescent="0.25">
      <c r="A558" s="269" t="s">
        <v>521</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60">
        <f>'Art. 121'!AF538</f>
        <v>0</v>
      </c>
      <c r="AE558" s="75">
        <f t="shared" si="119"/>
        <v>0</v>
      </c>
      <c r="AF558">
        <f t="shared" si="120"/>
        <v>0</v>
      </c>
      <c r="AG558" s="63">
        <f t="shared" si="121"/>
        <v>1</v>
      </c>
      <c r="AH558" s="76">
        <f t="shared" si="122"/>
        <v>0</v>
      </c>
      <c r="AI558" s="77">
        <f t="shared" si="123"/>
        <v>5.2631578947368418E-2</v>
      </c>
      <c r="AJ558" s="77">
        <f t="shared" si="124"/>
        <v>0</v>
      </c>
      <c r="AK558" s="77">
        <f t="shared" si="125"/>
        <v>0</v>
      </c>
    </row>
    <row r="559" spans="1:37" ht="25.05" customHeight="1" x14ac:dyDescent="0.25">
      <c r="A559" s="269" t="s">
        <v>522</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60">
        <f>'Art. 121'!AF539</f>
        <v>0</v>
      </c>
      <c r="AE559" s="75">
        <f t="shared" si="119"/>
        <v>0</v>
      </c>
      <c r="AF559">
        <f t="shared" si="120"/>
        <v>0</v>
      </c>
      <c r="AG559" s="63">
        <f t="shared" si="121"/>
        <v>1</v>
      </c>
      <c r="AH559" s="76">
        <f t="shared" si="122"/>
        <v>0</v>
      </c>
      <c r="AI559" s="77">
        <f t="shared" si="123"/>
        <v>5.2631578947368418E-2</v>
      </c>
      <c r="AJ559" s="77">
        <f t="shared" si="124"/>
        <v>0</v>
      </c>
      <c r="AK559" s="77">
        <f t="shared" si="125"/>
        <v>0</v>
      </c>
    </row>
    <row r="560" spans="1:37" ht="25.05" customHeight="1" x14ac:dyDescent="0.25">
      <c r="A560" s="269" t="s">
        <v>523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60">
        <f>'Art. 121'!AF540</f>
        <v>0</v>
      </c>
      <c r="AE560" s="75">
        <f t="shared" si="119"/>
        <v>0</v>
      </c>
      <c r="AF560">
        <f t="shared" si="120"/>
        <v>0</v>
      </c>
      <c r="AG560" s="63">
        <f t="shared" si="121"/>
        <v>1</v>
      </c>
      <c r="AH560" s="76">
        <f t="shared" si="122"/>
        <v>0</v>
      </c>
      <c r="AI560" s="77">
        <f t="shared" si="123"/>
        <v>5.2631578947368418E-2</v>
      </c>
      <c r="AJ560" s="77">
        <f t="shared" si="124"/>
        <v>0</v>
      </c>
      <c r="AK560" s="77">
        <f t="shared" si="125"/>
        <v>0</v>
      </c>
    </row>
    <row r="561" spans="1:37" ht="25.05" customHeight="1" x14ac:dyDescent="0.25">
      <c r="A561" s="269" t="s">
        <v>524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60">
        <f>'Art. 121'!AF541</f>
        <v>0</v>
      </c>
      <c r="AE561" s="75">
        <f t="shared" si="119"/>
        <v>0</v>
      </c>
      <c r="AF561">
        <f t="shared" si="120"/>
        <v>0</v>
      </c>
      <c r="AG561" s="63">
        <f t="shared" si="121"/>
        <v>1</v>
      </c>
      <c r="AH561" s="76">
        <f t="shared" si="122"/>
        <v>0</v>
      </c>
      <c r="AI561" s="77">
        <f t="shared" si="123"/>
        <v>5.2631578947368418E-2</v>
      </c>
      <c r="AJ561" s="77">
        <f t="shared" si="124"/>
        <v>0</v>
      </c>
      <c r="AK561" s="77">
        <f t="shared" si="125"/>
        <v>0</v>
      </c>
    </row>
    <row r="562" spans="1:37" ht="25.05" customHeight="1" x14ac:dyDescent="0.25">
      <c r="A562" s="269" t="s">
        <v>525</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60">
        <f>'Art. 121'!AF542</f>
        <v>0</v>
      </c>
      <c r="AE562" s="75">
        <f t="shared" si="119"/>
        <v>0</v>
      </c>
      <c r="AF562">
        <f t="shared" si="120"/>
        <v>0</v>
      </c>
      <c r="AG562" s="63">
        <f t="shared" si="121"/>
        <v>1</v>
      </c>
      <c r="AH562" s="76">
        <f t="shared" si="122"/>
        <v>0</v>
      </c>
      <c r="AI562" s="77">
        <f t="shared" si="123"/>
        <v>5.2631578947368418E-2</v>
      </c>
      <c r="AJ562" s="77">
        <f t="shared" si="124"/>
        <v>0</v>
      </c>
      <c r="AK562" s="77">
        <f t="shared" si="125"/>
        <v>0</v>
      </c>
    </row>
    <row r="563" spans="1:37" ht="25.05" customHeight="1" x14ac:dyDescent="0.25">
      <c r="A563" s="269" t="s">
        <v>526</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60">
        <f>'Art. 121'!AF543</f>
        <v>0</v>
      </c>
      <c r="AE563" s="75">
        <f t="shared" si="119"/>
        <v>0</v>
      </c>
      <c r="AF563">
        <f t="shared" si="120"/>
        <v>0</v>
      </c>
      <c r="AG563" s="63">
        <f t="shared" si="121"/>
        <v>1</v>
      </c>
      <c r="AH563" s="76">
        <f t="shared" si="122"/>
        <v>0</v>
      </c>
      <c r="AI563" s="77">
        <f t="shared" si="123"/>
        <v>5.2631578947368418E-2</v>
      </c>
      <c r="AJ563" s="77">
        <f t="shared" si="124"/>
        <v>0</v>
      </c>
      <c r="AK563" s="77">
        <f t="shared" si="125"/>
        <v>0</v>
      </c>
    </row>
    <row r="564" spans="1:37" ht="25.05" customHeight="1" x14ac:dyDescent="0.25">
      <c r="A564" s="269" t="s">
        <v>527</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60">
        <f>'Art. 121'!AF544</f>
        <v>0</v>
      </c>
      <c r="AE564" s="75">
        <f t="shared" si="119"/>
        <v>0</v>
      </c>
      <c r="AF564">
        <f t="shared" si="120"/>
        <v>0</v>
      </c>
      <c r="AG564" s="63">
        <f t="shared" si="121"/>
        <v>1</v>
      </c>
      <c r="AH564" s="76">
        <f t="shared" si="122"/>
        <v>0</v>
      </c>
      <c r="AI564" s="77">
        <f t="shared" si="123"/>
        <v>5.2631578947368418E-2</v>
      </c>
      <c r="AJ564" s="77">
        <f t="shared" si="124"/>
        <v>0</v>
      </c>
      <c r="AK564" s="77">
        <f t="shared" si="125"/>
        <v>0</v>
      </c>
    </row>
    <row r="565" spans="1:37" ht="25.05" customHeight="1" x14ac:dyDescent="0.25">
      <c r="A565" s="269" t="s">
        <v>528</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60">
        <f>'Art. 121'!AF545</f>
        <v>0</v>
      </c>
      <c r="AE565" s="75">
        <f t="shared" si="119"/>
        <v>0</v>
      </c>
      <c r="AF565">
        <f t="shared" si="120"/>
        <v>0</v>
      </c>
      <c r="AG565" s="63">
        <f t="shared" si="121"/>
        <v>1</v>
      </c>
      <c r="AH565" s="76">
        <f t="shared" si="122"/>
        <v>0</v>
      </c>
      <c r="AI565" s="77">
        <f t="shared" si="123"/>
        <v>5.2631578947368418E-2</v>
      </c>
      <c r="AJ565" s="77">
        <f t="shared" si="124"/>
        <v>0</v>
      </c>
      <c r="AK565" s="77">
        <f t="shared" si="125"/>
        <v>0</v>
      </c>
    </row>
    <row r="566" spans="1:37" ht="25.05" customHeight="1" x14ac:dyDescent="0.25">
      <c r="A566" s="269" t="s">
        <v>529</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60">
        <f>'Art. 121'!AF546</f>
        <v>0</v>
      </c>
      <c r="AE566" s="75">
        <f t="shared" si="119"/>
        <v>0</v>
      </c>
      <c r="AF566">
        <f t="shared" si="120"/>
        <v>0</v>
      </c>
      <c r="AG566" s="63">
        <f t="shared" si="121"/>
        <v>1</v>
      </c>
      <c r="AH566" s="76">
        <f t="shared" si="122"/>
        <v>0</v>
      </c>
      <c r="AI566" s="77">
        <f t="shared" si="123"/>
        <v>5.2631578947368418E-2</v>
      </c>
      <c r="AJ566" s="77">
        <f t="shared" si="124"/>
        <v>0</v>
      </c>
      <c r="AK566" s="77">
        <f t="shared" si="125"/>
        <v>0</v>
      </c>
    </row>
    <row r="567" spans="1:37" ht="25.05" customHeight="1" x14ac:dyDescent="0.25">
      <c r="A567" s="269" t="s">
        <v>530</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60">
        <f>'Art. 121'!AF547</f>
        <v>0</v>
      </c>
      <c r="AE567" s="75">
        <f t="shared" si="119"/>
        <v>0</v>
      </c>
      <c r="AF567">
        <f t="shared" si="120"/>
        <v>0</v>
      </c>
      <c r="AG567" s="63">
        <f t="shared" si="121"/>
        <v>1</v>
      </c>
      <c r="AH567" s="76">
        <f t="shared" si="122"/>
        <v>0</v>
      </c>
      <c r="AI567" s="77">
        <f t="shared" si="123"/>
        <v>5.2631578947368418E-2</v>
      </c>
      <c r="AJ567" s="77">
        <f t="shared" si="124"/>
        <v>0</v>
      </c>
      <c r="AK567" s="77">
        <f t="shared" si="125"/>
        <v>0</v>
      </c>
    </row>
    <row r="568" spans="1:37" ht="25.05" customHeight="1" x14ac:dyDescent="0.25">
      <c r="A568" s="269" t="s">
        <v>531</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60">
        <f>'Art. 121'!AF548</f>
        <v>0</v>
      </c>
      <c r="AE568" s="75">
        <f t="shared" si="119"/>
        <v>0</v>
      </c>
      <c r="AF568">
        <f t="shared" si="120"/>
        <v>0</v>
      </c>
      <c r="AG568" s="63">
        <f t="shared" si="121"/>
        <v>1</v>
      </c>
      <c r="AH568" s="76">
        <f t="shared" si="122"/>
        <v>0</v>
      </c>
      <c r="AI568" s="77">
        <f t="shared" si="123"/>
        <v>5.2631578947368418E-2</v>
      </c>
      <c r="AJ568" s="77">
        <f t="shared" si="124"/>
        <v>0</v>
      </c>
      <c r="AK568" s="77">
        <f t="shared" si="125"/>
        <v>0</v>
      </c>
    </row>
    <row r="569" spans="1:37" ht="25.05" customHeight="1" x14ac:dyDescent="0.25">
      <c r="A569" s="269" t="s">
        <v>532</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60">
        <f>'Art. 121'!AF549</f>
        <v>0</v>
      </c>
      <c r="AE569" s="75">
        <f t="shared" si="119"/>
        <v>0</v>
      </c>
      <c r="AF569">
        <f t="shared" si="120"/>
        <v>0</v>
      </c>
      <c r="AG569" s="63">
        <f t="shared" si="121"/>
        <v>1</v>
      </c>
      <c r="AH569" s="76">
        <f t="shared" si="122"/>
        <v>0</v>
      </c>
      <c r="AI569" s="77">
        <f t="shared" si="123"/>
        <v>5.2631578947368418E-2</v>
      </c>
      <c r="AJ569" s="77">
        <f t="shared" si="124"/>
        <v>0</v>
      </c>
      <c r="AK569" s="77">
        <f t="shared" si="125"/>
        <v>0</v>
      </c>
    </row>
    <row r="570" spans="1:37" ht="25.05" customHeight="1" x14ac:dyDescent="0.25">
      <c r="A570" s="286" t="s">
        <v>1722</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5">
        <f>SUM(AE551:AE569)</f>
        <v>0</v>
      </c>
      <c r="AF570" s="50"/>
      <c r="AG570" s="63">
        <f>SUM(AG551:AG569)</f>
        <v>19</v>
      </c>
      <c r="AH570" s="78"/>
      <c r="AI570" s="79"/>
      <c r="AJ570" s="79"/>
      <c r="AK570" s="79"/>
    </row>
    <row r="571" spans="1:37" ht="25.05" customHeight="1" x14ac:dyDescent="0.25">
      <c r="A571" s="287" t="s">
        <v>1723</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5">
        <f>AE570/$AE$23*100</f>
        <v>0</v>
      </c>
      <c r="AF571" s="50"/>
      <c r="AG571" s="63"/>
      <c r="AH571" s="78"/>
      <c r="AI571" s="79"/>
      <c r="AJ571" s="79"/>
      <c r="AK571" s="79"/>
    </row>
    <row r="572" spans="1:37" ht="25.05"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5.05" customHeight="1" x14ac:dyDescent="0.25">
      <c r="A573" s="288" t="s">
        <v>197</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91" t="s">
        <v>188</v>
      </c>
      <c r="AE573" s="92" t="s">
        <v>8</v>
      </c>
      <c r="AF573" s="63" t="s">
        <v>1656</v>
      </c>
      <c r="AG573" s="63" t="s">
        <v>1657</v>
      </c>
      <c r="AH573" s="63" t="s">
        <v>1658</v>
      </c>
      <c r="AI573" s="74" t="s">
        <v>1659</v>
      </c>
      <c r="AJ573" s="63"/>
      <c r="AK573" s="74" t="s">
        <v>1660</v>
      </c>
    </row>
    <row r="574" spans="1:37" ht="25.05" customHeight="1" x14ac:dyDescent="0.25">
      <c r="A574" s="269" t="s">
        <v>510</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60">
        <f>'Art. 121'!AF552</f>
        <v>0</v>
      </c>
      <c r="AE574" s="75">
        <f>IF(AG574=1,AK574,AG574)</f>
        <v>0</v>
      </c>
      <c r="AF574">
        <f>AD574/2</f>
        <v>0</v>
      </c>
      <c r="AG574" s="63">
        <f>IF(AND(AF574&gt;=0,AF574&lt;=1),1,"No aplica")</f>
        <v>1</v>
      </c>
      <c r="AH574" s="76">
        <f>AD574/(AG574*2)</f>
        <v>0</v>
      </c>
      <c r="AI574" s="77">
        <f>IF(AG574=1,AG574/$AG$579,"No aplica")</f>
        <v>0.2</v>
      </c>
      <c r="AJ574" s="77">
        <f>AF574*AI574</f>
        <v>0</v>
      </c>
      <c r="AK574" s="77">
        <f>AJ574*$AE$23</f>
        <v>0</v>
      </c>
    </row>
    <row r="575" spans="1:37" ht="25.05" customHeight="1" x14ac:dyDescent="0.25">
      <c r="A575" s="269" t="s">
        <v>511</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60">
        <f>'Art. 121'!AF553</f>
        <v>0</v>
      </c>
      <c r="AE575" s="75">
        <f>IF(AG575=1,AK575,AG575)</f>
        <v>0</v>
      </c>
      <c r="AF575">
        <f>AD575/2</f>
        <v>0</v>
      </c>
      <c r="AG575" s="63">
        <f>IF(AND(AF575&gt;=0,AF575&lt;=1),1,"No aplica")</f>
        <v>1</v>
      </c>
      <c r="AH575" s="76">
        <f>AD575/(AG575*2)</f>
        <v>0</v>
      </c>
      <c r="AI575" s="77">
        <f>IF(AG575=1,AG575/$AG$579,"No aplica")</f>
        <v>0.2</v>
      </c>
      <c r="AJ575" s="77">
        <f>AF575*AI575</f>
        <v>0</v>
      </c>
      <c r="AK575" s="77">
        <f>AJ575*$AE$23</f>
        <v>0</v>
      </c>
    </row>
    <row r="576" spans="1:37" ht="25.05" customHeight="1" x14ac:dyDescent="0.25">
      <c r="A576" s="269" t="s">
        <v>512</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60">
        <f>'Art. 121'!AF554</f>
        <v>0</v>
      </c>
      <c r="AE576" s="75">
        <f>IF(AG576=1,AK576,AG576)</f>
        <v>0</v>
      </c>
      <c r="AF576">
        <f>AD576/2</f>
        <v>0</v>
      </c>
      <c r="AG576" s="63">
        <f>IF(AND(AF576&gt;=0,AF576&lt;=1),1,"No aplica")</f>
        <v>1</v>
      </c>
      <c r="AH576" s="76">
        <f>AD576/(AG576*2)</f>
        <v>0</v>
      </c>
      <c r="AI576" s="77">
        <f>IF(AG576=1,AG576/$AG$579,"No aplica")</f>
        <v>0.2</v>
      </c>
      <c r="AJ576" s="77">
        <f>AF576*AI576</f>
        <v>0</v>
      </c>
      <c r="AK576" s="77">
        <f>AJ576*$AE$23</f>
        <v>0</v>
      </c>
    </row>
    <row r="577" spans="1:37" ht="25.05" customHeight="1" x14ac:dyDescent="0.25">
      <c r="A577" s="269" t="s">
        <v>513</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60">
        <f>'Art. 121'!AF555</f>
        <v>0</v>
      </c>
      <c r="AE577" s="75">
        <f>IF(AG577=1,AK577,AG577)</f>
        <v>0</v>
      </c>
      <c r="AF577">
        <f>AD577/2</f>
        <v>0</v>
      </c>
      <c r="AG577" s="63">
        <f>IF(AND(AF577&gt;=0,AF577&lt;=1),1,"No aplica")</f>
        <v>1</v>
      </c>
      <c r="AH577" s="76">
        <f>AD577/(AG577*2)</f>
        <v>0</v>
      </c>
      <c r="AI577" s="77">
        <f>IF(AG577=1,AG577/$AG$579,"No aplica")</f>
        <v>0.2</v>
      </c>
      <c r="AJ577" s="77">
        <f>AF577*AI577</f>
        <v>0</v>
      </c>
      <c r="AK577" s="77">
        <f>AJ577*$AE$23</f>
        <v>0</v>
      </c>
    </row>
    <row r="578" spans="1:37" ht="25.05" customHeight="1" x14ac:dyDescent="0.25">
      <c r="A578" s="269" t="s">
        <v>533</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60">
        <f>'Art. 121'!AF556</f>
        <v>0</v>
      </c>
      <c r="AE578" s="75">
        <f>IF(AG578=1,AK578,AG578)</f>
        <v>0</v>
      </c>
      <c r="AF578">
        <f>AD578/2</f>
        <v>0</v>
      </c>
      <c r="AG578" s="63">
        <f>IF(AND(AF578&gt;=0,AF578&lt;=1),1,"No aplica")</f>
        <v>1</v>
      </c>
      <c r="AH578" s="76">
        <f>AD578/(AG578*2)</f>
        <v>0</v>
      </c>
      <c r="AI578" s="77">
        <f>IF(AG578=1,AG578/$AG$579,"No aplica")</f>
        <v>0.2</v>
      </c>
      <c r="AJ578" s="77">
        <f>AF578*AI578</f>
        <v>0</v>
      </c>
      <c r="AK578" s="77">
        <f>AJ578*$AE$23</f>
        <v>0</v>
      </c>
    </row>
    <row r="579" spans="1:37" ht="25.05" customHeight="1" x14ac:dyDescent="0.25">
      <c r="A579" s="286" t="s">
        <v>1724</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5">
        <f>SUM(AE574:AE578)</f>
        <v>0</v>
      </c>
      <c r="AF579" s="50"/>
      <c r="AG579" s="63">
        <f>SUM(AG574:AG578)</f>
        <v>5</v>
      </c>
      <c r="AH579" s="78"/>
      <c r="AI579" s="79"/>
      <c r="AJ579" s="79"/>
      <c r="AK579" s="79"/>
    </row>
    <row r="580" spans="1:37" ht="25.05" customHeight="1" x14ac:dyDescent="0.25">
      <c r="A580" s="287" t="s">
        <v>1725</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5">
        <f>AE579/$AE$23*100</f>
        <v>0</v>
      </c>
      <c r="AF580" s="50"/>
      <c r="AG580" s="63"/>
      <c r="AH580" s="78"/>
      <c r="AI580" s="79"/>
      <c r="AJ580" s="79"/>
      <c r="AK580" s="79"/>
    </row>
    <row r="581" spans="1:37" ht="25.05"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5.05"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5.05" customHeight="1" x14ac:dyDescent="0.25">
      <c r="A583" s="289" t="s">
        <v>534</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70"/>
      <c r="AE583" s="70"/>
    </row>
    <row r="584" spans="1:37" ht="25.05"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5.05"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5.05" customHeight="1" x14ac:dyDescent="0.25">
      <c r="A586" s="290" t="s">
        <v>167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1" t="s">
        <v>188</v>
      </c>
      <c r="AE586" s="52" t="s">
        <v>8</v>
      </c>
      <c r="AF586" s="63" t="s">
        <v>1656</v>
      </c>
      <c r="AG586" s="63" t="s">
        <v>1657</v>
      </c>
      <c r="AH586" s="63" t="s">
        <v>1658</v>
      </c>
      <c r="AI586" s="74" t="s">
        <v>1659</v>
      </c>
      <c r="AJ586" s="63"/>
      <c r="AK586" s="74" t="s">
        <v>1660</v>
      </c>
    </row>
    <row r="587" spans="1:37" ht="25.05" customHeight="1" x14ac:dyDescent="0.25">
      <c r="A587" s="269" t="s">
        <v>190</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60">
        <f>'Art. 121'!AF565</f>
        <v>2</v>
      </c>
      <c r="AE587" s="75">
        <f t="shared" ref="AE587:AE611" si="126">IF(AG587=1,AK587,AG587)</f>
        <v>8.5106382978723402E-2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8.5106382978723402E-2</v>
      </c>
    </row>
    <row r="588" spans="1:37" ht="25.05" customHeight="1" x14ac:dyDescent="0.25">
      <c r="A588" s="269" t="s">
        <v>191</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60">
        <f>'Art. 121'!AF566</f>
        <v>2</v>
      </c>
      <c r="AE588" s="75">
        <f t="shared" si="126"/>
        <v>8.5106382978723402E-2</v>
      </c>
      <c r="AF588">
        <f t="shared" si="127"/>
        <v>1</v>
      </c>
      <c r="AG588" s="63">
        <f t="shared" si="128"/>
        <v>1</v>
      </c>
      <c r="AH588" s="76">
        <f t="shared" si="129"/>
        <v>1</v>
      </c>
      <c r="AI588" s="77">
        <f t="shared" si="130"/>
        <v>0.04</v>
      </c>
      <c r="AJ588" s="77">
        <f t="shared" si="131"/>
        <v>0.04</v>
      </c>
      <c r="AK588" s="77">
        <f t="shared" si="132"/>
        <v>8.5106382978723402E-2</v>
      </c>
    </row>
    <row r="589" spans="1:37" ht="25.05" customHeight="1" x14ac:dyDescent="0.25">
      <c r="A589" s="269" t="s">
        <v>535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60">
        <f>'Art. 121'!AF567</f>
        <v>2</v>
      </c>
      <c r="AE589" s="75">
        <f t="shared" si="126"/>
        <v>8.5106382978723402E-2</v>
      </c>
      <c r="AF589">
        <f t="shared" si="127"/>
        <v>1</v>
      </c>
      <c r="AG589" s="63">
        <f t="shared" si="128"/>
        <v>1</v>
      </c>
      <c r="AH589" s="76">
        <f t="shared" si="129"/>
        <v>1</v>
      </c>
      <c r="AI589" s="77">
        <f t="shared" si="130"/>
        <v>0.04</v>
      </c>
      <c r="AJ589" s="77">
        <f t="shared" si="131"/>
        <v>0.04</v>
      </c>
      <c r="AK589" s="77">
        <f t="shared" si="132"/>
        <v>8.5106382978723402E-2</v>
      </c>
    </row>
    <row r="590" spans="1:37" ht="25.05" customHeight="1" x14ac:dyDescent="0.25">
      <c r="A590" s="269" t="s">
        <v>306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60">
        <f>'Art. 121'!AF568</f>
        <v>2</v>
      </c>
      <c r="AE590" s="75">
        <f t="shared" si="126"/>
        <v>8.5106382978723402E-2</v>
      </c>
      <c r="AF590">
        <f t="shared" si="127"/>
        <v>1</v>
      </c>
      <c r="AG590" s="63">
        <f t="shared" si="128"/>
        <v>1</v>
      </c>
      <c r="AH590" s="76">
        <f t="shared" si="129"/>
        <v>1</v>
      </c>
      <c r="AI590" s="77">
        <f t="shared" si="130"/>
        <v>0.04</v>
      </c>
      <c r="AJ590" s="77">
        <f t="shared" si="131"/>
        <v>0.04</v>
      </c>
      <c r="AK590" s="77">
        <f t="shared" si="132"/>
        <v>8.5106382978723402E-2</v>
      </c>
    </row>
    <row r="591" spans="1:37" ht="25.05" customHeight="1" x14ac:dyDescent="0.25">
      <c r="A591" s="269" t="s">
        <v>536</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60">
        <f>'Art. 121'!AF569</f>
        <v>2</v>
      </c>
      <c r="AE591" s="75">
        <f t="shared" si="126"/>
        <v>8.5106382978723402E-2</v>
      </c>
      <c r="AF591">
        <f t="shared" si="127"/>
        <v>1</v>
      </c>
      <c r="AG591" s="63">
        <f t="shared" si="128"/>
        <v>1</v>
      </c>
      <c r="AH591" s="76">
        <f t="shared" si="129"/>
        <v>1</v>
      </c>
      <c r="AI591" s="77">
        <f t="shared" si="130"/>
        <v>0.04</v>
      </c>
      <c r="AJ591" s="77">
        <f t="shared" si="131"/>
        <v>0.04</v>
      </c>
      <c r="AK591" s="77">
        <f t="shared" si="132"/>
        <v>8.5106382978723402E-2</v>
      </c>
    </row>
    <row r="592" spans="1:37" ht="25.05" customHeight="1" x14ac:dyDescent="0.25">
      <c r="A592" s="269" t="s">
        <v>537</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60">
        <f>'Art. 121'!AF570</f>
        <v>2</v>
      </c>
      <c r="AE592" s="75">
        <f t="shared" si="126"/>
        <v>8.5106382978723402E-2</v>
      </c>
      <c r="AF592">
        <f t="shared" si="127"/>
        <v>1</v>
      </c>
      <c r="AG592" s="63">
        <f t="shared" si="128"/>
        <v>1</v>
      </c>
      <c r="AH592" s="76">
        <f t="shared" si="129"/>
        <v>1</v>
      </c>
      <c r="AI592" s="77">
        <f t="shared" si="130"/>
        <v>0.04</v>
      </c>
      <c r="AJ592" s="77">
        <f t="shared" si="131"/>
        <v>0.04</v>
      </c>
      <c r="AK592" s="77">
        <f t="shared" si="132"/>
        <v>8.5106382978723402E-2</v>
      </c>
    </row>
    <row r="593" spans="1:37" ht="25.05" customHeight="1" x14ac:dyDescent="0.25">
      <c r="A593" s="269" t="s">
        <v>538</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60">
        <f>'Art. 121'!AF571</f>
        <v>2</v>
      </c>
      <c r="AE593" s="75">
        <f t="shared" si="126"/>
        <v>8.5106382978723402E-2</v>
      </c>
      <c r="AF593">
        <f t="shared" si="127"/>
        <v>1</v>
      </c>
      <c r="AG593" s="63">
        <f t="shared" si="128"/>
        <v>1</v>
      </c>
      <c r="AH593" s="76">
        <f t="shared" si="129"/>
        <v>1</v>
      </c>
      <c r="AI593" s="77">
        <f t="shared" si="130"/>
        <v>0.04</v>
      </c>
      <c r="AJ593" s="77">
        <f t="shared" si="131"/>
        <v>0.04</v>
      </c>
      <c r="AK593" s="77">
        <f t="shared" si="132"/>
        <v>8.5106382978723402E-2</v>
      </c>
    </row>
    <row r="594" spans="1:37" ht="25.05" customHeight="1" x14ac:dyDescent="0.25">
      <c r="A594" s="269" t="s">
        <v>539</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60">
        <f>'Art. 121'!AF572</f>
        <v>2</v>
      </c>
      <c r="AE594" s="75">
        <f t="shared" si="126"/>
        <v>8.5106382978723402E-2</v>
      </c>
      <c r="AF594">
        <f t="shared" si="127"/>
        <v>1</v>
      </c>
      <c r="AG594" s="63">
        <f t="shared" si="128"/>
        <v>1</v>
      </c>
      <c r="AH594" s="76">
        <f t="shared" si="129"/>
        <v>1</v>
      </c>
      <c r="AI594" s="77">
        <f t="shared" si="130"/>
        <v>0.04</v>
      </c>
      <c r="AJ594" s="77">
        <f t="shared" si="131"/>
        <v>0.04</v>
      </c>
      <c r="AK594" s="77">
        <f t="shared" si="132"/>
        <v>8.5106382978723402E-2</v>
      </c>
    </row>
    <row r="595" spans="1:37" ht="25.05" customHeight="1" x14ac:dyDescent="0.25">
      <c r="A595" s="269" t="s">
        <v>540</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60">
        <f>'Art. 121'!AF573</f>
        <v>2</v>
      </c>
      <c r="AE595" s="75">
        <f t="shared" si="126"/>
        <v>8.5106382978723402E-2</v>
      </c>
      <c r="AF595">
        <f t="shared" si="127"/>
        <v>1</v>
      </c>
      <c r="AG595" s="63">
        <f t="shared" si="128"/>
        <v>1</v>
      </c>
      <c r="AH595" s="76">
        <f t="shared" si="129"/>
        <v>1</v>
      </c>
      <c r="AI595" s="77">
        <f t="shared" si="130"/>
        <v>0.04</v>
      </c>
      <c r="AJ595" s="77">
        <f t="shared" si="131"/>
        <v>0.04</v>
      </c>
      <c r="AK595" s="77">
        <f t="shared" si="132"/>
        <v>8.5106382978723402E-2</v>
      </c>
    </row>
    <row r="596" spans="1:37" ht="25.05" customHeight="1" x14ac:dyDescent="0.25">
      <c r="A596" s="269" t="s">
        <v>541</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60">
        <f>'Art. 121'!AF574</f>
        <v>2</v>
      </c>
      <c r="AE596" s="75">
        <f t="shared" si="126"/>
        <v>8.5106382978723402E-2</v>
      </c>
      <c r="AF596">
        <f t="shared" si="127"/>
        <v>1</v>
      </c>
      <c r="AG596" s="63">
        <f t="shared" si="128"/>
        <v>1</v>
      </c>
      <c r="AH596" s="76">
        <f t="shared" si="129"/>
        <v>1</v>
      </c>
      <c r="AI596" s="77">
        <f t="shared" si="130"/>
        <v>0.04</v>
      </c>
      <c r="AJ596" s="77">
        <f t="shared" si="131"/>
        <v>0.04</v>
      </c>
      <c r="AK596" s="77">
        <f t="shared" si="132"/>
        <v>8.5106382978723402E-2</v>
      </c>
    </row>
    <row r="597" spans="1:37" ht="25.05" customHeight="1" x14ac:dyDescent="0.25">
      <c r="A597" s="269" t="s">
        <v>542</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60">
        <f>'Art. 121'!AF575</f>
        <v>2</v>
      </c>
      <c r="AE597" s="75">
        <f t="shared" si="126"/>
        <v>8.5106382978723402E-2</v>
      </c>
      <c r="AF597">
        <f t="shared" si="127"/>
        <v>1</v>
      </c>
      <c r="AG597" s="63">
        <f t="shared" si="128"/>
        <v>1</v>
      </c>
      <c r="AH597" s="76">
        <f t="shared" si="129"/>
        <v>1</v>
      </c>
      <c r="AI597" s="77">
        <f t="shared" si="130"/>
        <v>0.04</v>
      </c>
      <c r="AJ597" s="77">
        <f t="shared" si="131"/>
        <v>0.04</v>
      </c>
      <c r="AK597" s="77">
        <f t="shared" si="132"/>
        <v>8.5106382978723402E-2</v>
      </c>
    </row>
    <row r="598" spans="1:37" ht="25.05" customHeight="1" x14ac:dyDescent="0.25">
      <c r="A598" s="269" t="s">
        <v>543</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60">
        <f>'Art. 121'!AF576</f>
        <v>2</v>
      </c>
      <c r="AE598" s="75">
        <f t="shared" si="126"/>
        <v>8.5106382978723402E-2</v>
      </c>
      <c r="AF598">
        <f t="shared" si="127"/>
        <v>1</v>
      </c>
      <c r="AG598" s="63">
        <f t="shared" si="128"/>
        <v>1</v>
      </c>
      <c r="AH598" s="76">
        <f t="shared" si="129"/>
        <v>1</v>
      </c>
      <c r="AI598" s="77">
        <f t="shared" si="130"/>
        <v>0.04</v>
      </c>
      <c r="AJ598" s="77">
        <f t="shared" si="131"/>
        <v>0.04</v>
      </c>
      <c r="AK598" s="77">
        <f t="shared" si="132"/>
        <v>8.5106382978723402E-2</v>
      </c>
    </row>
    <row r="599" spans="1:37" ht="25.05" customHeight="1" x14ac:dyDescent="0.25">
      <c r="A599" s="269" t="s">
        <v>544</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60">
        <f>'Art. 121'!AF577</f>
        <v>2</v>
      </c>
      <c r="AE599" s="75">
        <f t="shared" si="126"/>
        <v>8.5106382978723402E-2</v>
      </c>
      <c r="AF599">
        <f t="shared" si="127"/>
        <v>1</v>
      </c>
      <c r="AG599" s="63">
        <f t="shared" si="128"/>
        <v>1</v>
      </c>
      <c r="AH599" s="76">
        <f t="shared" si="129"/>
        <v>1</v>
      </c>
      <c r="AI599" s="77">
        <f t="shared" si="130"/>
        <v>0.04</v>
      </c>
      <c r="AJ599" s="77">
        <f t="shared" si="131"/>
        <v>0.04</v>
      </c>
      <c r="AK599" s="77">
        <f t="shared" si="132"/>
        <v>8.5106382978723402E-2</v>
      </c>
    </row>
    <row r="600" spans="1:37" ht="25.05" customHeight="1" x14ac:dyDescent="0.25">
      <c r="A600" s="269" t="s">
        <v>545</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60">
        <f>'Art. 121'!AF578</f>
        <v>2</v>
      </c>
      <c r="AE600" s="75">
        <f t="shared" si="126"/>
        <v>8.5106382978723402E-2</v>
      </c>
      <c r="AF600">
        <f t="shared" si="127"/>
        <v>1</v>
      </c>
      <c r="AG600" s="63">
        <f t="shared" si="128"/>
        <v>1</v>
      </c>
      <c r="AH600" s="76">
        <f t="shared" si="129"/>
        <v>1</v>
      </c>
      <c r="AI600" s="77">
        <f t="shared" si="130"/>
        <v>0.04</v>
      </c>
      <c r="AJ600" s="77">
        <f t="shared" si="131"/>
        <v>0.04</v>
      </c>
      <c r="AK600" s="77">
        <f t="shared" si="132"/>
        <v>8.5106382978723402E-2</v>
      </c>
    </row>
    <row r="601" spans="1:37" ht="25.05" customHeight="1" x14ac:dyDescent="0.25">
      <c r="A601" s="269" t="s">
        <v>546</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60">
        <f>'Art. 121'!AF579</f>
        <v>2</v>
      </c>
      <c r="AE601" s="75">
        <f t="shared" si="126"/>
        <v>8.5106382978723402E-2</v>
      </c>
      <c r="AF601">
        <f t="shared" si="127"/>
        <v>1</v>
      </c>
      <c r="AG601" s="63">
        <f t="shared" si="128"/>
        <v>1</v>
      </c>
      <c r="AH601" s="76">
        <f t="shared" si="129"/>
        <v>1</v>
      </c>
      <c r="AI601" s="77">
        <f t="shared" si="130"/>
        <v>0.04</v>
      </c>
      <c r="AJ601" s="77">
        <f t="shared" si="131"/>
        <v>0.04</v>
      </c>
      <c r="AK601" s="77">
        <f t="shared" si="132"/>
        <v>8.5106382978723402E-2</v>
      </c>
    </row>
    <row r="602" spans="1:37" ht="25.05" customHeight="1" x14ac:dyDescent="0.25">
      <c r="A602" s="269" t="s">
        <v>547</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60">
        <f>'Art. 121'!AF580</f>
        <v>0</v>
      </c>
      <c r="AE602" s="75">
        <f t="shared" si="126"/>
        <v>0</v>
      </c>
      <c r="AF602">
        <f t="shared" si="127"/>
        <v>0</v>
      </c>
      <c r="AG602" s="63">
        <f t="shared" si="128"/>
        <v>1</v>
      </c>
      <c r="AH602" s="76">
        <f t="shared" si="129"/>
        <v>0</v>
      </c>
      <c r="AI602" s="77">
        <f t="shared" si="130"/>
        <v>0.04</v>
      </c>
      <c r="AJ602" s="77">
        <f t="shared" si="131"/>
        <v>0</v>
      </c>
      <c r="AK602" s="77">
        <f t="shared" si="132"/>
        <v>0</v>
      </c>
    </row>
    <row r="603" spans="1:37" ht="25.05" customHeight="1" x14ac:dyDescent="0.25">
      <c r="A603" s="269" t="s">
        <v>548</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60">
        <f>'Art. 121'!AF581</f>
        <v>0</v>
      </c>
      <c r="AE603" s="75">
        <f t="shared" si="126"/>
        <v>0</v>
      </c>
      <c r="AF603">
        <f t="shared" si="127"/>
        <v>0</v>
      </c>
      <c r="AG603" s="63">
        <f t="shared" si="128"/>
        <v>1</v>
      </c>
      <c r="AH603" s="76">
        <f t="shared" si="129"/>
        <v>0</v>
      </c>
      <c r="AI603" s="77">
        <f t="shared" si="130"/>
        <v>0.04</v>
      </c>
      <c r="AJ603" s="77">
        <f t="shared" si="131"/>
        <v>0</v>
      </c>
      <c r="AK603" s="77">
        <f t="shared" si="132"/>
        <v>0</v>
      </c>
    </row>
    <row r="604" spans="1:37" ht="25.05" customHeight="1" x14ac:dyDescent="0.25">
      <c r="A604" s="269" t="s">
        <v>549</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60">
        <f>'Art. 121'!AF582</f>
        <v>0</v>
      </c>
      <c r="AE604" s="75">
        <f t="shared" si="126"/>
        <v>0</v>
      </c>
      <c r="AF604">
        <f t="shared" si="127"/>
        <v>0</v>
      </c>
      <c r="AG604" s="63">
        <f t="shared" si="128"/>
        <v>1</v>
      </c>
      <c r="AH604" s="76">
        <f t="shared" si="129"/>
        <v>0</v>
      </c>
      <c r="AI604" s="77">
        <f t="shared" si="130"/>
        <v>0.04</v>
      </c>
      <c r="AJ604" s="77">
        <f t="shared" si="131"/>
        <v>0</v>
      </c>
      <c r="AK604" s="77">
        <f t="shared" si="132"/>
        <v>0</v>
      </c>
    </row>
    <row r="605" spans="1:37" ht="25.05" customHeight="1" x14ac:dyDescent="0.25">
      <c r="A605" s="269" t="s">
        <v>550</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60">
        <f>'Art. 121'!AF583</f>
        <v>0</v>
      </c>
      <c r="AE605" s="75">
        <f t="shared" si="126"/>
        <v>0</v>
      </c>
      <c r="AF605">
        <f t="shared" si="127"/>
        <v>0</v>
      </c>
      <c r="AG605" s="63">
        <f t="shared" si="128"/>
        <v>1</v>
      </c>
      <c r="AH605" s="76">
        <f t="shared" si="129"/>
        <v>0</v>
      </c>
      <c r="AI605" s="77">
        <f t="shared" si="130"/>
        <v>0.04</v>
      </c>
      <c r="AJ605" s="77">
        <f t="shared" si="131"/>
        <v>0</v>
      </c>
      <c r="AK605" s="77">
        <f t="shared" si="132"/>
        <v>0</v>
      </c>
    </row>
    <row r="606" spans="1:37" ht="25.05" customHeight="1" x14ac:dyDescent="0.25">
      <c r="A606" s="269" t="s">
        <v>551</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60">
        <f>'Art. 121'!AF584</f>
        <v>0</v>
      </c>
      <c r="AE606" s="75">
        <f t="shared" si="126"/>
        <v>0</v>
      </c>
      <c r="AF606">
        <f t="shared" si="127"/>
        <v>0</v>
      </c>
      <c r="AG606" s="63">
        <f t="shared" si="128"/>
        <v>1</v>
      </c>
      <c r="AH606" s="76">
        <f t="shared" si="129"/>
        <v>0</v>
      </c>
      <c r="AI606" s="77">
        <f t="shared" si="130"/>
        <v>0.04</v>
      </c>
      <c r="AJ606" s="77">
        <f t="shared" si="131"/>
        <v>0</v>
      </c>
      <c r="AK606" s="77">
        <f t="shared" si="132"/>
        <v>0</v>
      </c>
    </row>
    <row r="607" spans="1:37" ht="25.05" customHeight="1" x14ac:dyDescent="0.25">
      <c r="A607" s="269" t="s">
        <v>552</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60">
        <f>'Art. 121'!AF585</f>
        <v>0</v>
      </c>
      <c r="AE607" s="75">
        <f t="shared" si="126"/>
        <v>0</v>
      </c>
      <c r="AF607">
        <f t="shared" si="127"/>
        <v>0</v>
      </c>
      <c r="AG607" s="63">
        <f t="shared" si="128"/>
        <v>1</v>
      </c>
      <c r="AH607" s="76">
        <f t="shared" si="129"/>
        <v>0</v>
      </c>
      <c r="AI607" s="77">
        <f t="shared" si="130"/>
        <v>0.04</v>
      </c>
      <c r="AJ607" s="77">
        <f t="shared" si="131"/>
        <v>0</v>
      </c>
      <c r="AK607" s="77">
        <f t="shared" si="132"/>
        <v>0</v>
      </c>
    </row>
    <row r="608" spans="1:37" ht="25.05" customHeight="1" x14ac:dyDescent="0.25">
      <c r="A608" s="269" t="s">
        <v>553</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60">
        <f>'Art. 121'!AF586</f>
        <v>0</v>
      </c>
      <c r="AE608" s="75">
        <f t="shared" si="126"/>
        <v>0</v>
      </c>
      <c r="AF608">
        <f t="shared" si="127"/>
        <v>0</v>
      </c>
      <c r="AG608" s="63">
        <f t="shared" si="128"/>
        <v>1</v>
      </c>
      <c r="AH608" s="76">
        <f t="shared" si="129"/>
        <v>0</v>
      </c>
      <c r="AI608" s="77">
        <f t="shared" si="130"/>
        <v>0.04</v>
      </c>
      <c r="AJ608" s="77">
        <f t="shared" si="131"/>
        <v>0</v>
      </c>
      <c r="AK608" s="77">
        <f t="shared" si="132"/>
        <v>0</v>
      </c>
    </row>
    <row r="609" spans="1:37" ht="25.05" customHeight="1" x14ac:dyDescent="0.25">
      <c r="A609" s="269" t="s">
        <v>554</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60">
        <f>'Art. 121'!AF587</f>
        <v>0</v>
      </c>
      <c r="AE609" s="75">
        <f t="shared" si="126"/>
        <v>0</v>
      </c>
      <c r="AF609">
        <f t="shared" si="127"/>
        <v>0</v>
      </c>
      <c r="AG609" s="63">
        <f t="shared" si="128"/>
        <v>1</v>
      </c>
      <c r="AH609" s="76">
        <f t="shared" si="129"/>
        <v>0</v>
      </c>
      <c r="AI609" s="77">
        <f t="shared" si="130"/>
        <v>0.04</v>
      </c>
      <c r="AJ609" s="77">
        <f t="shared" si="131"/>
        <v>0</v>
      </c>
      <c r="AK609" s="77">
        <f t="shared" si="132"/>
        <v>0</v>
      </c>
    </row>
    <row r="610" spans="1:37" ht="25.05" customHeight="1" x14ac:dyDescent="0.25">
      <c r="A610" s="269" t="s">
        <v>555</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60">
        <f>'Art. 121'!AF588</f>
        <v>0</v>
      </c>
      <c r="AE610" s="75">
        <f t="shared" si="126"/>
        <v>0</v>
      </c>
      <c r="AF610">
        <f t="shared" si="127"/>
        <v>0</v>
      </c>
      <c r="AG610" s="63">
        <f t="shared" si="128"/>
        <v>1</v>
      </c>
      <c r="AH610" s="76">
        <f t="shared" si="129"/>
        <v>0</v>
      </c>
      <c r="AI610" s="77">
        <f t="shared" si="130"/>
        <v>0.04</v>
      </c>
      <c r="AJ610" s="77">
        <f t="shared" si="131"/>
        <v>0</v>
      </c>
      <c r="AK610" s="77">
        <f t="shared" si="132"/>
        <v>0</v>
      </c>
    </row>
    <row r="611" spans="1:37" ht="25.05" customHeight="1" x14ac:dyDescent="0.25">
      <c r="A611" s="269" t="s">
        <v>556</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60">
        <f>'Art. 121'!AF589</f>
        <v>0</v>
      </c>
      <c r="AE611" s="75">
        <f t="shared" si="126"/>
        <v>0</v>
      </c>
      <c r="AF611">
        <f t="shared" si="127"/>
        <v>0</v>
      </c>
      <c r="AG611" s="63">
        <f t="shared" si="128"/>
        <v>1</v>
      </c>
      <c r="AH611" s="76">
        <f t="shared" si="129"/>
        <v>0</v>
      </c>
      <c r="AI611" s="77">
        <f t="shared" si="130"/>
        <v>0.04</v>
      </c>
      <c r="AJ611" s="77">
        <f t="shared" si="131"/>
        <v>0</v>
      </c>
      <c r="AK611" s="77">
        <f t="shared" si="132"/>
        <v>0</v>
      </c>
    </row>
    <row r="612" spans="1:37" ht="25.05" customHeight="1" x14ac:dyDescent="0.25">
      <c r="A612" s="286" t="s">
        <v>1726</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5">
        <f>SUM(AE587:AE611)</f>
        <v>1.2765957446808507</v>
      </c>
      <c r="AF612" s="50"/>
      <c r="AG612" s="63">
        <f>SUM(AG587:AG611)</f>
        <v>25</v>
      </c>
      <c r="AH612" s="78"/>
      <c r="AI612" s="79"/>
      <c r="AJ612" s="79"/>
      <c r="AK612" s="79"/>
    </row>
    <row r="613" spans="1:37" ht="25.05" customHeight="1" x14ac:dyDescent="0.25">
      <c r="A613" s="287" t="s">
        <v>1727</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5">
        <f>AE612/$AE$23*100</f>
        <v>59.999999999999986</v>
      </c>
      <c r="AF613" s="50"/>
      <c r="AG613" s="63"/>
      <c r="AH613" s="78"/>
      <c r="AI613" s="79"/>
      <c r="AJ613" s="79"/>
      <c r="AK613" s="79"/>
    </row>
    <row r="614" spans="1:37" ht="25.05"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5.05" customHeight="1" x14ac:dyDescent="0.25">
      <c r="A615" s="288" t="s">
        <v>197</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91" t="s">
        <v>188</v>
      </c>
      <c r="AE615" s="92" t="s">
        <v>8</v>
      </c>
      <c r="AF615" s="63" t="s">
        <v>1656</v>
      </c>
      <c r="AG615" s="63" t="s">
        <v>1657</v>
      </c>
      <c r="AH615" s="63" t="s">
        <v>1658</v>
      </c>
      <c r="AI615" s="74" t="s">
        <v>1659</v>
      </c>
      <c r="AJ615" s="63"/>
      <c r="AK615" s="74" t="s">
        <v>1660</v>
      </c>
    </row>
    <row r="616" spans="1:37" ht="25.05" customHeight="1" x14ac:dyDescent="0.25">
      <c r="A616" s="269" t="s">
        <v>557</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60">
        <f>'Art. 121'!AF592</f>
        <v>1</v>
      </c>
      <c r="AE616" s="75">
        <f>IF(AG616=1,AK616,AG616)</f>
        <v>0.21276595744680851</v>
      </c>
      <c r="AF616">
        <f>AD616/2</f>
        <v>0.5</v>
      </c>
      <c r="AG616" s="63">
        <f>IF(AND(AF616&gt;=0,AF616&lt;=1),1,"No aplica")</f>
        <v>1</v>
      </c>
      <c r="AH616" s="76">
        <f>AD616/(AG616*2)</f>
        <v>0.5</v>
      </c>
      <c r="AI616" s="77">
        <f>IF(AG616=1,AG616/$AG$621,"No aplica")</f>
        <v>0.2</v>
      </c>
      <c r="AJ616" s="77">
        <f>AF616*AI616</f>
        <v>0.1</v>
      </c>
      <c r="AK616" s="77">
        <f>AJ616*$AE$23</f>
        <v>0.21276595744680851</v>
      </c>
    </row>
    <row r="617" spans="1:37" ht="25.05" customHeight="1" x14ac:dyDescent="0.25">
      <c r="A617" s="269" t="s">
        <v>558</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60">
        <f>'Art. 121'!AF593</f>
        <v>1</v>
      </c>
      <c r="AE617" s="75">
        <f>IF(AG617=1,AK617,AG617)</f>
        <v>0.21276595744680851</v>
      </c>
      <c r="AF617">
        <f>AD617/2</f>
        <v>0.5</v>
      </c>
      <c r="AG617" s="63">
        <f>IF(AND(AF617&gt;=0,AF617&lt;=1),1,"No aplica")</f>
        <v>1</v>
      </c>
      <c r="AH617" s="76">
        <f>AD617/(AG617*2)</f>
        <v>0.5</v>
      </c>
      <c r="AI617" s="77">
        <f>IF(AG617=1,AG617/$AG$621,"No aplica")</f>
        <v>0.2</v>
      </c>
      <c r="AJ617" s="77">
        <f>AF617*AI617</f>
        <v>0.1</v>
      </c>
      <c r="AK617" s="77">
        <f>AJ617*$AE$23</f>
        <v>0.21276595744680851</v>
      </c>
    </row>
    <row r="618" spans="1:37" ht="25.05" customHeight="1" x14ac:dyDescent="0.25">
      <c r="A618" s="269" t="s">
        <v>559</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60">
        <f>'Art. 121'!AF594</f>
        <v>1</v>
      </c>
      <c r="AE618" s="75">
        <f>IF(AG618=1,AK618,AG618)</f>
        <v>0.21276595744680851</v>
      </c>
      <c r="AF618">
        <f>AD618/2</f>
        <v>0.5</v>
      </c>
      <c r="AG618" s="63">
        <f>IF(AND(AF618&gt;=0,AF618&lt;=1),1,"No aplica")</f>
        <v>1</v>
      </c>
      <c r="AH618" s="76">
        <f>AD618/(AG618*2)</f>
        <v>0.5</v>
      </c>
      <c r="AI618" s="77">
        <f>IF(AG618=1,AG618/$AG$621,"No aplica")</f>
        <v>0.2</v>
      </c>
      <c r="AJ618" s="77">
        <f>AF618*AI618</f>
        <v>0.1</v>
      </c>
      <c r="AK618" s="77">
        <f>AJ618*$AE$23</f>
        <v>0.21276595744680851</v>
      </c>
    </row>
    <row r="619" spans="1:37" ht="25.05" customHeight="1" x14ac:dyDescent="0.25">
      <c r="A619" s="269" t="s">
        <v>560</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60">
        <f>'Art. 121'!AF595</f>
        <v>1</v>
      </c>
      <c r="AE619" s="75">
        <f>IF(AG619=1,AK619,AG619)</f>
        <v>0.21276595744680851</v>
      </c>
      <c r="AF619">
        <f>AD619/2</f>
        <v>0.5</v>
      </c>
      <c r="AG619" s="63">
        <f>IF(AND(AF619&gt;=0,AF619&lt;=1),1,"No aplica")</f>
        <v>1</v>
      </c>
      <c r="AH619" s="76">
        <f>AD619/(AG619*2)</f>
        <v>0.5</v>
      </c>
      <c r="AI619" s="77">
        <f>IF(AG619=1,AG619/$AG$621,"No aplica")</f>
        <v>0.2</v>
      </c>
      <c r="AJ619" s="77">
        <f>AF619*AI619</f>
        <v>0.1</v>
      </c>
      <c r="AK619" s="77">
        <f>AJ619*$AE$23</f>
        <v>0.21276595744680851</v>
      </c>
    </row>
    <row r="620" spans="1:37" ht="25.05" customHeight="1" x14ac:dyDescent="0.25">
      <c r="A620" s="269" t="s">
        <v>561</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60">
        <f>'Art. 121'!AF596</f>
        <v>1</v>
      </c>
      <c r="AE620" s="75">
        <f>IF(AG620=1,AK620,AG620)</f>
        <v>0.21276595744680851</v>
      </c>
      <c r="AF620">
        <f>AD620/2</f>
        <v>0.5</v>
      </c>
      <c r="AG620" s="63">
        <f>IF(AND(AF620&gt;=0,AF620&lt;=1),1,"No aplica")</f>
        <v>1</v>
      </c>
      <c r="AH620" s="76">
        <f>AD620/(AG620*2)</f>
        <v>0.5</v>
      </c>
      <c r="AI620" s="77">
        <f>IF(AG620=1,AG620/$AG$621,"No aplica")</f>
        <v>0.2</v>
      </c>
      <c r="AJ620" s="77">
        <f>AF620*AI620</f>
        <v>0.1</v>
      </c>
      <c r="AK620" s="77">
        <f>AJ620*$AE$23</f>
        <v>0.21276595744680851</v>
      </c>
    </row>
    <row r="621" spans="1:37" ht="25.05" customHeight="1" x14ac:dyDescent="0.25">
      <c r="A621" s="286" t="s">
        <v>1728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5">
        <f>SUM(AE616:AE620)</f>
        <v>1.0638297872340425</v>
      </c>
      <c r="AF621" s="50"/>
      <c r="AG621" s="63">
        <f>SUM(AG616:AG620)</f>
        <v>5</v>
      </c>
      <c r="AH621" s="78"/>
      <c r="AI621" s="79"/>
      <c r="AJ621" s="79"/>
      <c r="AK621" s="79"/>
    </row>
    <row r="622" spans="1:37" ht="25.05" customHeight="1" x14ac:dyDescent="0.25">
      <c r="A622" s="287" t="s">
        <v>1729</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5">
        <f>AE621/$AE$23*100</f>
        <v>50</v>
      </c>
      <c r="AF622" s="50"/>
      <c r="AG622" s="63"/>
      <c r="AH622" s="78"/>
      <c r="AI622" s="79"/>
      <c r="AJ622" s="79"/>
      <c r="AK622" s="79"/>
    </row>
    <row r="623" spans="1:37" ht="25.05"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5.05"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5.05" customHeight="1" x14ac:dyDescent="0.25">
      <c r="A625" s="289" t="s">
        <v>562</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70"/>
      <c r="AE625" s="70"/>
    </row>
    <row r="626" spans="1:37" ht="25.05"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5.05"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5.05" customHeight="1" x14ac:dyDescent="0.25">
      <c r="A628" s="290" t="s">
        <v>167</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1" t="s">
        <v>188</v>
      </c>
      <c r="AE628" s="52" t="s">
        <v>8</v>
      </c>
      <c r="AF628" s="63" t="s">
        <v>1656</v>
      </c>
      <c r="AG628" s="63" t="s">
        <v>1657</v>
      </c>
      <c r="AH628" s="63" t="s">
        <v>1658</v>
      </c>
      <c r="AI628" s="74" t="s">
        <v>1659</v>
      </c>
      <c r="AJ628" s="63"/>
      <c r="AK628" s="74" t="s">
        <v>1660</v>
      </c>
    </row>
    <row r="629" spans="1:37" ht="25.05" customHeight="1" x14ac:dyDescent="0.25">
      <c r="A629" s="269" t="s">
        <v>190</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60">
        <f>'Art. 121'!AF605</f>
        <v>0</v>
      </c>
      <c r="AE629" s="75">
        <f t="shared" ref="AE629:AE644" si="133">IF(AG629=1,AK629,AG629)</f>
        <v>0</v>
      </c>
      <c r="AF629">
        <f t="shared" ref="AF629:AF644" si="134">AD629/2</f>
        <v>0</v>
      </c>
      <c r="AG629" s="63">
        <f t="shared" ref="AG629:AG644" si="135">IF(AND(AF629&gt;=0,AF629&lt;=1),1,"No aplica")</f>
        <v>1</v>
      </c>
      <c r="AH629" s="76">
        <f t="shared" ref="AH629:AH644" si="136">AD629/(AG629*2)</f>
        <v>0</v>
      </c>
      <c r="AI629" s="77">
        <f t="shared" ref="AI629:AI644" si="137">IF(AG629=1,AG629/$AG$645,"No aplica")</f>
        <v>6.25E-2</v>
      </c>
      <c r="AJ629" s="77">
        <f t="shared" ref="AJ629:AJ644" si="138">AF629*AI629</f>
        <v>0</v>
      </c>
      <c r="AK629" s="77">
        <f t="shared" ref="AK629:AK644" si="139">AJ629*$AE$23</f>
        <v>0</v>
      </c>
    </row>
    <row r="630" spans="1:37" ht="25.05" customHeight="1" x14ac:dyDescent="0.25">
      <c r="A630" s="269" t="s">
        <v>191</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60">
        <f>'Art. 121'!AF606</f>
        <v>0</v>
      </c>
      <c r="AE630" s="75">
        <f t="shared" si="133"/>
        <v>0</v>
      </c>
      <c r="AF630">
        <f t="shared" si="134"/>
        <v>0</v>
      </c>
      <c r="AG630" s="63">
        <f t="shared" si="135"/>
        <v>1</v>
      </c>
      <c r="AH630" s="76">
        <f t="shared" si="136"/>
        <v>0</v>
      </c>
      <c r="AI630" s="77">
        <f t="shared" si="137"/>
        <v>6.25E-2</v>
      </c>
      <c r="AJ630" s="77">
        <f t="shared" si="138"/>
        <v>0</v>
      </c>
      <c r="AK630" s="77">
        <f t="shared" si="139"/>
        <v>0</v>
      </c>
    </row>
    <row r="631" spans="1:37" ht="25.05" customHeight="1" x14ac:dyDescent="0.25">
      <c r="A631" s="269" t="s">
        <v>563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60">
        <f>'Art. 121'!AF607</f>
        <v>0</v>
      </c>
      <c r="AE631" s="75">
        <f t="shared" si="133"/>
        <v>0</v>
      </c>
      <c r="AF631">
        <f t="shared" si="134"/>
        <v>0</v>
      </c>
      <c r="AG631" s="63">
        <f t="shared" si="135"/>
        <v>1</v>
      </c>
      <c r="AH631" s="76">
        <f t="shared" si="136"/>
        <v>0</v>
      </c>
      <c r="AI631" s="77">
        <f t="shared" si="137"/>
        <v>6.25E-2</v>
      </c>
      <c r="AJ631" s="77">
        <f t="shared" si="138"/>
        <v>0</v>
      </c>
      <c r="AK631" s="77">
        <f t="shared" si="139"/>
        <v>0</v>
      </c>
    </row>
    <row r="632" spans="1:37" ht="25.05" customHeight="1" x14ac:dyDescent="0.25">
      <c r="A632" s="269" t="s">
        <v>398</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60">
        <f>'Art. 121'!AF608</f>
        <v>0</v>
      </c>
      <c r="AE632" s="75">
        <f t="shared" si="133"/>
        <v>0</v>
      </c>
      <c r="AF632">
        <f t="shared" si="134"/>
        <v>0</v>
      </c>
      <c r="AG632" s="63">
        <f t="shared" si="135"/>
        <v>1</v>
      </c>
      <c r="AH632" s="76">
        <f t="shared" si="136"/>
        <v>0</v>
      </c>
      <c r="AI632" s="77">
        <f t="shared" si="137"/>
        <v>6.25E-2</v>
      </c>
      <c r="AJ632" s="77">
        <f t="shared" si="138"/>
        <v>0</v>
      </c>
      <c r="AK632" s="77">
        <f t="shared" si="139"/>
        <v>0</v>
      </c>
    </row>
    <row r="633" spans="1:37" ht="25.05" customHeight="1" x14ac:dyDescent="0.25">
      <c r="A633" s="269" t="s">
        <v>469</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60">
        <f>'Art. 121'!AF609</f>
        <v>0</v>
      </c>
      <c r="AE633" s="75">
        <f t="shared" si="133"/>
        <v>0</v>
      </c>
      <c r="AF633">
        <f t="shared" si="134"/>
        <v>0</v>
      </c>
      <c r="AG633" s="63">
        <f t="shared" si="135"/>
        <v>1</v>
      </c>
      <c r="AH633" s="76">
        <f t="shared" si="136"/>
        <v>0</v>
      </c>
      <c r="AI633" s="77">
        <f t="shared" si="137"/>
        <v>6.25E-2</v>
      </c>
      <c r="AJ633" s="77">
        <f t="shared" si="138"/>
        <v>0</v>
      </c>
      <c r="AK633" s="77">
        <f t="shared" si="139"/>
        <v>0</v>
      </c>
    </row>
    <row r="634" spans="1:37" ht="25.05" customHeight="1" x14ac:dyDescent="0.25">
      <c r="A634" s="269" t="s">
        <v>564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60">
        <f>'Art. 121'!AF610</f>
        <v>0</v>
      </c>
      <c r="AE634" s="75">
        <f t="shared" si="133"/>
        <v>0</v>
      </c>
      <c r="AF634">
        <f t="shared" si="134"/>
        <v>0</v>
      </c>
      <c r="AG634" s="63">
        <f t="shared" si="135"/>
        <v>1</v>
      </c>
      <c r="AH634" s="76">
        <f t="shared" si="136"/>
        <v>0</v>
      </c>
      <c r="AI634" s="77">
        <f t="shared" si="137"/>
        <v>6.25E-2</v>
      </c>
      <c r="AJ634" s="77">
        <f t="shared" si="138"/>
        <v>0</v>
      </c>
      <c r="AK634" s="77">
        <f t="shared" si="139"/>
        <v>0</v>
      </c>
    </row>
    <row r="635" spans="1:37" ht="25.05" customHeight="1" x14ac:dyDescent="0.25">
      <c r="A635" s="269" t="s">
        <v>565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60">
        <f>'Art. 121'!AF611</f>
        <v>0</v>
      </c>
      <c r="AE635" s="75">
        <f t="shared" si="133"/>
        <v>0</v>
      </c>
      <c r="AF635">
        <f t="shared" si="134"/>
        <v>0</v>
      </c>
      <c r="AG635" s="63">
        <f t="shared" si="135"/>
        <v>1</v>
      </c>
      <c r="AH635" s="76">
        <f t="shared" si="136"/>
        <v>0</v>
      </c>
      <c r="AI635" s="77">
        <f t="shared" si="137"/>
        <v>6.25E-2</v>
      </c>
      <c r="AJ635" s="77">
        <f t="shared" si="138"/>
        <v>0</v>
      </c>
      <c r="AK635" s="77">
        <f t="shared" si="139"/>
        <v>0</v>
      </c>
    </row>
    <row r="636" spans="1:37" ht="25.05" customHeight="1" x14ac:dyDescent="0.25">
      <c r="A636" s="269" t="s">
        <v>566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60">
        <f>'Art. 121'!AF612</f>
        <v>0</v>
      </c>
      <c r="AE636" s="75">
        <f t="shared" si="133"/>
        <v>0</v>
      </c>
      <c r="AF636">
        <f t="shared" si="134"/>
        <v>0</v>
      </c>
      <c r="AG636" s="63">
        <f t="shared" si="135"/>
        <v>1</v>
      </c>
      <c r="AH636" s="76">
        <f t="shared" si="136"/>
        <v>0</v>
      </c>
      <c r="AI636" s="77">
        <f t="shared" si="137"/>
        <v>6.25E-2</v>
      </c>
      <c r="AJ636" s="77">
        <f t="shared" si="138"/>
        <v>0</v>
      </c>
      <c r="AK636" s="77">
        <f t="shared" si="139"/>
        <v>0</v>
      </c>
    </row>
    <row r="637" spans="1:37" ht="25.05" customHeight="1" x14ac:dyDescent="0.25">
      <c r="A637" s="269" t="s">
        <v>567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60">
        <f>'Art. 121'!AF613</f>
        <v>0</v>
      </c>
      <c r="AE637" s="75">
        <f t="shared" si="133"/>
        <v>0</v>
      </c>
      <c r="AF637">
        <f t="shared" si="134"/>
        <v>0</v>
      </c>
      <c r="AG637" s="63">
        <f t="shared" si="135"/>
        <v>1</v>
      </c>
      <c r="AH637" s="76">
        <f t="shared" si="136"/>
        <v>0</v>
      </c>
      <c r="AI637" s="77">
        <f t="shared" si="137"/>
        <v>6.25E-2</v>
      </c>
      <c r="AJ637" s="77">
        <f t="shared" si="138"/>
        <v>0</v>
      </c>
      <c r="AK637" s="77">
        <f t="shared" si="139"/>
        <v>0</v>
      </c>
    </row>
    <row r="638" spans="1:37" ht="25.05" customHeight="1" x14ac:dyDescent="0.25">
      <c r="A638" s="269" t="s">
        <v>568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60">
        <f>'Art. 121'!AF614</f>
        <v>0</v>
      </c>
      <c r="AE638" s="75">
        <f t="shared" si="133"/>
        <v>0</v>
      </c>
      <c r="AF638">
        <f t="shared" si="134"/>
        <v>0</v>
      </c>
      <c r="AG638" s="63">
        <f t="shared" si="135"/>
        <v>1</v>
      </c>
      <c r="AH638" s="76">
        <f t="shared" si="136"/>
        <v>0</v>
      </c>
      <c r="AI638" s="77">
        <f t="shared" si="137"/>
        <v>6.25E-2</v>
      </c>
      <c r="AJ638" s="77">
        <f t="shared" si="138"/>
        <v>0</v>
      </c>
      <c r="AK638" s="77">
        <f t="shared" si="139"/>
        <v>0</v>
      </c>
    </row>
    <row r="639" spans="1:37" ht="25.05" customHeight="1" x14ac:dyDescent="0.25">
      <c r="A639" s="269" t="s">
        <v>569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60">
        <f>'Art. 121'!AF615</f>
        <v>0</v>
      </c>
      <c r="AE639" s="75">
        <f t="shared" si="133"/>
        <v>0</v>
      </c>
      <c r="AF639">
        <f t="shared" si="134"/>
        <v>0</v>
      </c>
      <c r="AG639" s="63">
        <f t="shared" si="135"/>
        <v>1</v>
      </c>
      <c r="AH639" s="76">
        <f t="shared" si="136"/>
        <v>0</v>
      </c>
      <c r="AI639" s="77">
        <f t="shared" si="137"/>
        <v>6.25E-2</v>
      </c>
      <c r="AJ639" s="77">
        <f t="shared" si="138"/>
        <v>0</v>
      </c>
      <c r="AK639" s="77">
        <f t="shared" si="139"/>
        <v>0</v>
      </c>
    </row>
    <row r="640" spans="1:37" ht="25.05" customHeight="1" x14ac:dyDescent="0.25">
      <c r="A640" s="269" t="s">
        <v>570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60">
        <f>'Art. 121'!AF616</f>
        <v>0</v>
      </c>
      <c r="AE640" s="75">
        <f t="shared" si="133"/>
        <v>0</v>
      </c>
      <c r="AF640">
        <f t="shared" si="134"/>
        <v>0</v>
      </c>
      <c r="AG640" s="63">
        <f t="shared" si="135"/>
        <v>1</v>
      </c>
      <c r="AH640" s="76">
        <f t="shared" si="136"/>
        <v>0</v>
      </c>
      <c r="AI640" s="77">
        <f t="shared" si="137"/>
        <v>6.25E-2</v>
      </c>
      <c r="AJ640" s="77">
        <f t="shared" si="138"/>
        <v>0</v>
      </c>
      <c r="AK640" s="77">
        <f t="shared" si="139"/>
        <v>0</v>
      </c>
    </row>
    <row r="641" spans="1:37" ht="25.05" customHeight="1" x14ac:dyDescent="0.25">
      <c r="A641" s="269" t="s">
        <v>571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60">
        <f>'Art. 121'!AF617</f>
        <v>0</v>
      </c>
      <c r="AE641" s="75">
        <f t="shared" si="133"/>
        <v>0</v>
      </c>
      <c r="AF641">
        <f t="shared" si="134"/>
        <v>0</v>
      </c>
      <c r="AG641" s="63">
        <f t="shared" si="135"/>
        <v>1</v>
      </c>
      <c r="AH641" s="76">
        <f t="shared" si="136"/>
        <v>0</v>
      </c>
      <c r="AI641" s="77">
        <f t="shared" si="137"/>
        <v>6.25E-2</v>
      </c>
      <c r="AJ641" s="77">
        <f t="shared" si="138"/>
        <v>0</v>
      </c>
      <c r="AK641" s="77">
        <f t="shared" si="139"/>
        <v>0</v>
      </c>
    </row>
    <row r="642" spans="1:37" ht="25.05" customHeight="1" x14ac:dyDescent="0.25">
      <c r="A642" s="269" t="s">
        <v>572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60">
        <f>'Art. 121'!AF618</f>
        <v>0</v>
      </c>
      <c r="AE642" s="75">
        <f t="shared" si="133"/>
        <v>0</v>
      </c>
      <c r="AF642">
        <f t="shared" si="134"/>
        <v>0</v>
      </c>
      <c r="AG642" s="63">
        <f t="shared" si="135"/>
        <v>1</v>
      </c>
      <c r="AH642" s="76">
        <f t="shared" si="136"/>
        <v>0</v>
      </c>
      <c r="AI642" s="77">
        <f t="shared" si="137"/>
        <v>6.25E-2</v>
      </c>
      <c r="AJ642" s="77">
        <f t="shared" si="138"/>
        <v>0</v>
      </c>
      <c r="AK642" s="77">
        <f t="shared" si="139"/>
        <v>0</v>
      </c>
    </row>
    <row r="643" spans="1:37" ht="25.05" customHeight="1" x14ac:dyDescent="0.25">
      <c r="A643" s="269" t="s">
        <v>573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60">
        <f>'Art. 121'!AF619</f>
        <v>0</v>
      </c>
      <c r="AE643" s="75">
        <f t="shared" si="133"/>
        <v>0</v>
      </c>
      <c r="AF643">
        <f t="shared" si="134"/>
        <v>0</v>
      </c>
      <c r="AG643" s="63">
        <f t="shared" si="135"/>
        <v>1</v>
      </c>
      <c r="AH643" s="76">
        <f t="shared" si="136"/>
        <v>0</v>
      </c>
      <c r="AI643" s="77">
        <f t="shared" si="137"/>
        <v>6.25E-2</v>
      </c>
      <c r="AJ643" s="77">
        <f t="shared" si="138"/>
        <v>0</v>
      </c>
      <c r="AK643" s="77">
        <f t="shared" si="139"/>
        <v>0</v>
      </c>
    </row>
    <row r="644" spans="1:37" ht="25.05" customHeight="1" x14ac:dyDescent="0.25">
      <c r="A644" s="269" t="s">
        <v>574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60">
        <f>'Art. 121'!AF620</f>
        <v>0</v>
      </c>
      <c r="AE644" s="75">
        <f t="shared" si="133"/>
        <v>0</v>
      </c>
      <c r="AF644">
        <f t="shared" si="134"/>
        <v>0</v>
      </c>
      <c r="AG644" s="63">
        <f t="shared" si="135"/>
        <v>1</v>
      </c>
      <c r="AH644" s="76">
        <f t="shared" si="136"/>
        <v>0</v>
      </c>
      <c r="AI644" s="77">
        <f t="shared" si="137"/>
        <v>6.25E-2</v>
      </c>
      <c r="AJ644" s="77">
        <f t="shared" si="138"/>
        <v>0</v>
      </c>
      <c r="AK644" s="77">
        <f t="shared" si="139"/>
        <v>0</v>
      </c>
    </row>
    <row r="645" spans="1:37" ht="25.05" customHeight="1" x14ac:dyDescent="0.25">
      <c r="A645" s="286" t="s">
        <v>1730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5">
        <f>SUM(AE629:AE644)</f>
        <v>0</v>
      </c>
      <c r="AF645" s="50"/>
      <c r="AG645" s="63">
        <f>SUM(AG629:AG644)</f>
        <v>16</v>
      </c>
      <c r="AH645" s="78"/>
      <c r="AI645" s="79"/>
      <c r="AJ645" s="79"/>
      <c r="AK645" s="79"/>
    </row>
    <row r="646" spans="1:37" ht="25.05" customHeight="1" x14ac:dyDescent="0.25">
      <c r="A646" s="287" t="s">
        <v>1731</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5">
        <f>AE645/$AE$23*100</f>
        <v>0</v>
      </c>
      <c r="AF646" s="50"/>
      <c r="AG646" s="63"/>
      <c r="AH646" s="78"/>
      <c r="AI646" s="79"/>
      <c r="AJ646" s="79"/>
      <c r="AK646" s="79"/>
    </row>
    <row r="647" spans="1:37" ht="25.05"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5.05" customHeight="1" x14ac:dyDescent="0.25">
      <c r="A648" s="288" t="s">
        <v>197</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91" t="s">
        <v>188</v>
      </c>
      <c r="AE648" s="92" t="s">
        <v>8</v>
      </c>
      <c r="AF648" s="63" t="s">
        <v>1656</v>
      </c>
      <c r="AG648" s="63" t="s">
        <v>1657</v>
      </c>
      <c r="AH648" s="63" t="s">
        <v>1658</v>
      </c>
      <c r="AI648" s="74" t="s">
        <v>1659</v>
      </c>
      <c r="AJ648" s="63"/>
      <c r="AK648" s="74" t="s">
        <v>1660</v>
      </c>
    </row>
    <row r="649" spans="1:37" ht="25.05" customHeight="1" x14ac:dyDescent="0.25">
      <c r="A649" s="269" t="s">
        <v>271</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60">
        <f>'Art. 121'!AF623</f>
        <v>0</v>
      </c>
      <c r="AE649" s="75">
        <f>IF(AG649=1,AK649,AG649)</f>
        <v>0</v>
      </c>
      <c r="AF649">
        <f>AD649/2</f>
        <v>0</v>
      </c>
      <c r="AG649" s="63">
        <f>IF(AND(AF649&gt;=0,AF649&lt;=1),1,"No aplica")</f>
        <v>1</v>
      </c>
      <c r="AH649" s="76">
        <f>AD649/(AG649*2)</f>
        <v>0</v>
      </c>
      <c r="AI649" s="77">
        <f>IF(AG649=1,AG649/$AG$654,"No aplica")</f>
        <v>0.2</v>
      </c>
      <c r="AJ649" s="77">
        <f>AF649*AI649</f>
        <v>0</v>
      </c>
      <c r="AK649" s="77">
        <f>AJ649*$AE$23</f>
        <v>0</v>
      </c>
    </row>
    <row r="650" spans="1:37" ht="25.05" customHeight="1" x14ac:dyDescent="0.25">
      <c r="A650" s="269" t="s">
        <v>272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60">
        <f>'Art. 121'!AF624</f>
        <v>0</v>
      </c>
      <c r="AE650" s="75">
        <f>IF(AG650=1,AK650,AG650)</f>
        <v>0</v>
      </c>
      <c r="AF650">
        <f>AD650/2</f>
        <v>0</v>
      </c>
      <c r="AG650" s="63">
        <f>IF(AND(AF650&gt;=0,AF650&lt;=1),1,"No aplica")</f>
        <v>1</v>
      </c>
      <c r="AH650" s="76">
        <f>AD650/(AG650*2)</f>
        <v>0</v>
      </c>
      <c r="AI650" s="77">
        <f>IF(AG650=1,AG650/$AG$654,"No aplica")</f>
        <v>0.2</v>
      </c>
      <c r="AJ650" s="77">
        <f>AF650*AI650</f>
        <v>0</v>
      </c>
      <c r="AK650" s="77">
        <f>AJ650*$AE$23</f>
        <v>0</v>
      </c>
    </row>
    <row r="651" spans="1:37" ht="25.05" customHeight="1" x14ac:dyDescent="0.25">
      <c r="A651" s="269" t="s">
        <v>273</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60">
        <f>'Art. 121'!AF625</f>
        <v>0</v>
      </c>
      <c r="AE651" s="75">
        <f>IF(AG651=1,AK651,AG651)</f>
        <v>0</v>
      </c>
      <c r="AF651">
        <f>AD651/2</f>
        <v>0</v>
      </c>
      <c r="AG651" s="63">
        <f>IF(AND(AF651&gt;=0,AF651&lt;=1),1,"No aplica")</f>
        <v>1</v>
      </c>
      <c r="AH651" s="76">
        <f>AD651/(AG651*2)</f>
        <v>0</v>
      </c>
      <c r="AI651" s="77">
        <f>IF(AG651=1,AG651/$AG$654,"No aplica")</f>
        <v>0.2</v>
      </c>
      <c r="AJ651" s="77">
        <f>AF651*AI651</f>
        <v>0</v>
      </c>
      <c r="AK651" s="77">
        <f>AJ651*$AE$23</f>
        <v>0</v>
      </c>
    </row>
    <row r="652" spans="1:37" ht="25.05" customHeight="1" x14ac:dyDescent="0.25">
      <c r="A652" s="269" t="s">
        <v>274</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60">
        <f>'Art. 121'!AF626</f>
        <v>0</v>
      </c>
      <c r="AE652" s="75">
        <f>IF(AG652=1,AK652,AG652)</f>
        <v>0</v>
      </c>
      <c r="AF652">
        <f>AD652/2</f>
        <v>0</v>
      </c>
      <c r="AG652" s="63">
        <f>IF(AND(AF652&gt;=0,AF652&lt;=1),1,"No aplica")</f>
        <v>1</v>
      </c>
      <c r="AH652" s="76">
        <f>AD652/(AG652*2)</f>
        <v>0</v>
      </c>
      <c r="AI652" s="77">
        <f>IF(AG652=1,AG652/$AG$654,"No aplica")</f>
        <v>0.2</v>
      </c>
      <c r="AJ652" s="77">
        <f>AF652*AI652</f>
        <v>0</v>
      </c>
      <c r="AK652" s="77">
        <f>AJ652*$AE$23</f>
        <v>0</v>
      </c>
    </row>
    <row r="653" spans="1:37" ht="25.05" customHeight="1" x14ac:dyDescent="0.25">
      <c r="A653" s="269" t="s">
        <v>575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60">
        <f>'Art. 121'!AF627</f>
        <v>0</v>
      </c>
      <c r="AE653" s="75">
        <f>IF(AG653=1,AK653,AG653)</f>
        <v>0</v>
      </c>
      <c r="AF653">
        <f>AD653/2</f>
        <v>0</v>
      </c>
      <c r="AG653" s="63">
        <f>IF(AND(AF653&gt;=0,AF653&lt;=1),1,"No aplica")</f>
        <v>1</v>
      </c>
      <c r="AH653" s="76">
        <f>AD653/(AG653*2)</f>
        <v>0</v>
      </c>
      <c r="AI653" s="77">
        <f>IF(AG653=1,AG653/$AG$654,"No aplica")</f>
        <v>0.2</v>
      </c>
      <c r="AJ653" s="77">
        <f>AF653*AI653</f>
        <v>0</v>
      </c>
      <c r="AK653" s="77">
        <f>AJ653*$AE$23</f>
        <v>0</v>
      </c>
    </row>
    <row r="654" spans="1:37" ht="25.05" customHeight="1" x14ac:dyDescent="0.25">
      <c r="A654" s="286" t="s">
        <v>1732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5">
        <f>SUM(AE649:AE653)</f>
        <v>0</v>
      </c>
      <c r="AF654" s="50"/>
      <c r="AG654" s="63">
        <f>SUM(AG649:AG653)</f>
        <v>5</v>
      </c>
      <c r="AH654" s="78"/>
      <c r="AI654" s="79"/>
      <c r="AJ654" s="79"/>
      <c r="AK654" s="79"/>
    </row>
    <row r="655" spans="1:37" ht="25.05" customHeight="1" x14ac:dyDescent="0.25">
      <c r="A655" s="287" t="s">
        <v>1733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5">
        <f>AE654/$AE$23*100</f>
        <v>0</v>
      </c>
      <c r="AF655" s="50"/>
      <c r="AG655" s="63"/>
      <c r="AH655" s="78"/>
      <c r="AI655" s="79"/>
      <c r="AJ655" s="79"/>
      <c r="AK655" s="79"/>
    </row>
    <row r="656" spans="1:37" ht="25.05"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5.05"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5.05" customHeight="1" x14ac:dyDescent="0.25">
      <c r="A658" s="289" t="s">
        <v>576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70"/>
      <c r="AE658" s="70"/>
    </row>
    <row r="659" spans="1:37" ht="25.05"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5.05"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5.05" customHeight="1" x14ac:dyDescent="0.25">
      <c r="A661" s="290" t="s">
        <v>167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1" t="s">
        <v>188</v>
      </c>
      <c r="AE661" s="52" t="s">
        <v>8</v>
      </c>
      <c r="AF661" s="63" t="s">
        <v>1656</v>
      </c>
      <c r="AG661" s="63" t="s">
        <v>1657</v>
      </c>
      <c r="AH661" s="63" t="s">
        <v>1658</v>
      </c>
      <c r="AI661" s="74" t="s">
        <v>1659</v>
      </c>
      <c r="AJ661" s="63"/>
      <c r="AK661" s="74" t="s">
        <v>1660</v>
      </c>
    </row>
    <row r="662" spans="1:37" ht="25.05" customHeight="1" x14ac:dyDescent="0.25">
      <c r="A662" s="269" t="s">
        <v>190</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60">
        <f>'Art. 121'!AF636</f>
        <v>2</v>
      </c>
      <c r="AE662" s="75">
        <f t="shared" ref="AE662:AE689" si="140">IF(AG662=1,AK662,AG662)</f>
        <v>7.598784194528875E-2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7.598784194528875E-2</v>
      </c>
    </row>
    <row r="663" spans="1:37" ht="25.05" customHeight="1" x14ac:dyDescent="0.25">
      <c r="A663" s="269" t="s">
        <v>191</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60">
        <f>'Art. 121'!AF637</f>
        <v>2</v>
      </c>
      <c r="AE663" s="75">
        <f t="shared" si="140"/>
        <v>7.598784194528875E-2</v>
      </c>
      <c r="AF663">
        <f t="shared" si="141"/>
        <v>1</v>
      </c>
      <c r="AG663" s="63">
        <f t="shared" si="142"/>
        <v>1</v>
      </c>
      <c r="AH663" s="76">
        <f t="shared" si="143"/>
        <v>1</v>
      </c>
      <c r="AI663" s="77">
        <f t="shared" si="144"/>
        <v>3.5714285714285712E-2</v>
      </c>
      <c r="AJ663" s="77">
        <f t="shared" si="145"/>
        <v>3.5714285714285712E-2</v>
      </c>
      <c r="AK663" s="77">
        <f t="shared" si="146"/>
        <v>7.598784194528875E-2</v>
      </c>
    </row>
    <row r="664" spans="1:37" ht="25.05" customHeight="1" x14ac:dyDescent="0.25">
      <c r="A664" s="269" t="s">
        <v>577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60">
        <f>'Art. 121'!AF638</f>
        <v>2</v>
      </c>
      <c r="AE664" s="75">
        <f t="shared" si="140"/>
        <v>7.598784194528875E-2</v>
      </c>
      <c r="AF664">
        <f t="shared" si="141"/>
        <v>1</v>
      </c>
      <c r="AG664" s="63">
        <f t="shared" si="142"/>
        <v>1</v>
      </c>
      <c r="AH664" s="76">
        <f t="shared" si="143"/>
        <v>1</v>
      </c>
      <c r="AI664" s="77">
        <f t="shared" si="144"/>
        <v>3.5714285714285712E-2</v>
      </c>
      <c r="AJ664" s="77">
        <f t="shared" si="145"/>
        <v>3.5714285714285712E-2</v>
      </c>
      <c r="AK664" s="77">
        <f t="shared" si="146"/>
        <v>7.598784194528875E-2</v>
      </c>
    </row>
    <row r="665" spans="1:37" ht="25.05" customHeight="1" x14ac:dyDescent="0.25">
      <c r="A665" s="269" t="s">
        <v>578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60">
        <f>'Art. 121'!AF639</f>
        <v>2</v>
      </c>
      <c r="AE665" s="75">
        <f t="shared" si="140"/>
        <v>7.598784194528875E-2</v>
      </c>
      <c r="AF665">
        <f t="shared" si="141"/>
        <v>1</v>
      </c>
      <c r="AG665" s="63">
        <f t="shared" si="142"/>
        <v>1</v>
      </c>
      <c r="AH665" s="76">
        <f t="shared" si="143"/>
        <v>1</v>
      </c>
      <c r="AI665" s="77">
        <f t="shared" si="144"/>
        <v>3.5714285714285712E-2</v>
      </c>
      <c r="AJ665" s="77">
        <f t="shared" si="145"/>
        <v>3.5714285714285712E-2</v>
      </c>
      <c r="AK665" s="77">
        <f t="shared" si="146"/>
        <v>7.598784194528875E-2</v>
      </c>
    </row>
    <row r="666" spans="1:37" ht="25.05" customHeight="1" x14ac:dyDescent="0.25">
      <c r="A666" s="269" t="s">
        <v>579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60">
        <f>'Art. 121'!AF640</f>
        <v>2</v>
      </c>
      <c r="AE666" s="75">
        <f t="shared" si="140"/>
        <v>7.598784194528875E-2</v>
      </c>
      <c r="AF666">
        <f t="shared" si="141"/>
        <v>1</v>
      </c>
      <c r="AG666" s="63">
        <f t="shared" si="142"/>
        <v>1</v>
      </c>
      <c r="AH666" s="76">
        <f t="shared" si="143"/>
        <v>1</v>
      </c>
      <c r="AI666" s="77">
        <f t="shared" si="144"/>
        <v>3.5714285714285712E-2</v>
      </c>
      <c r="AJ666" s="77">
        <f t="shared" si="145"/>
        <v>3.5714285714285712E-2</v>
      </c>
      <c r="AK666" s="77">
        <f t="shared" si="146"/>
        <v>7.598784194528875E-2</v>
      </c>
    </row>
    <row r="667" spans="1:37" ht="25.05" customHeight="1" x14ac:dyDescent="0.25">
      <c r="A667" s="269" t="s">
        <v>580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60">
        <f>'Art. 121'!AF641</f>
        <v>2</v>
      </c>
      <c r="AE667" s="75">
        <f t="shared" si="140"/>
        <v>7.598784194528875E-2</v>
      </c>
      <c r="AF667">
        <f t="shared" si="141"/>
        <v>1</v>
      </c>
      <c r="AG667" s="63">
        <f t="shared" si="142"/>
        <v>1</v>
      </c>
      <c r="AH667" s="76">
        <f t="shared" si="143"/>
        <v>1</v>
      </c>
      <c r="AI667" s="77">
        <f t="shared" si="144"/>
        <v>3.5714285714285712E-2</v>
      </c>
      <c r="AJ667" s="77">
        <f t="shared" si="145"/>
        <v>3.5714285714285712E-2</v>
      </c>
      <c r="AK667" s="77">
        <f t="shared" si="146"/>
        <v>7.598784194528875E-2</v>
      </c>
    </row>
    <row r="668" spans="1:37" ht="25.05" customHeight="1" x14ac:dyDescent="0.25">
      <c r="A668" s="269" t="s">
        <v>581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60">
        <f>'Art. 121'!AF642</f>
        <v>2</v>
      </c>
      <c r="AE668" s="75">
        <f t="shared" si="140"/>
        <v>7.598784194528875E-2</v>
      </c>
      <c r="AF668">
        <f t="shared" si="141"/>
        <v>1</v>
      </c>
      <c r="AG668" s="63">
        <f t="shared" si="142"/>
        <v>1</v>
      </c>
      <c r="AH668" s="76">
        <f t="shared" si="143"/>
        <v>1</v>
      </c>
      <c r="AI668" s="77">
        <f t="shared" si="144"/>
        <v>3.5714285714285712E-2</v>
      </c>
      <c r="AJ668" s="77">
        <f t="shared" si="145"/>
        <v>3.5714285714285712E-2</v>
      </c>
      <c r="AK668" s="77">
        <f t="shared" si="146"/>
        <v>7.598784194528875E-2</v>
      </c>
    </row>
    <row r="669" spans="1:37" ht="25.05" customHeight="1" x14ac:dyDescent="0.25">
      <c r="A669" s="269" t="s">
        <v>582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60">
        <f>'Art. 121'!AF643</f>
        <v>2</v>
      </c>
      <c r="AE669" s="75">
        <f t="shared" si="140"/>
        <v>7.598784194528875E-2</v>
      </c>
      <c r="AF669">
        <f t="shared" si="141"/>
        <v>1</v>
      </c>
      <c r="AG669" s="63">
        <f t="shared" si="142"/>
        <v>1</v>
      </c>
      <c r="AH669" s="76">
        <f t="shared" si="143"/>
        <v>1</v>
      </c>
      <c r="AI669" s="77">
        <f t="shared" si="144"/>
        <v>3.5714285714285712E-2</v>
      </c>
      <c r="AJ669" s="77">
        <f t="shared" si="145"/>
        <v>3.5714285714285712E-2</v>
      </c>
      <c r="AK669" s="77">
        <f t="shared" si="146"/>
        <v>7.598784194528875E-2</v>
      </c>
    </row>
    <row r="670" spans="1:37" ht="25.05" customHeight="1" x14ac:dyDescent="0.25">
      <c r="A670" s="269" t="s">
        <v>583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60">
        <f>'Art. 121'!AF644</f>
        <v>2</v>
      </c>
      <c r="AE670" s="75">
        <f t="shared" si="140"/>
        <v>7.598784194528875E-2</v>
      </c>
      <c r="AF670">
        <f t="shared" si="141"/>
        <v>1</v>
      </c>
      <c r="AG670" s="63">
        <f t="shared" si="142"/>
        <v>1</v>
      </c>
      <c r="AH670" s="76">
        <f t="shared" si="143"/>
        <v>1</v>
      </c>
      <c r="AI670" s="77">
        <f t="shared" si="144"/>
        <v>3.5714285714285712E-2</v>
      </c>
      <c r="AJ670" s="77">
        <f t="shared" si="145"/>
        <v>3.5714285714285712E-2</v>
      </c>
      <c r="AK670" s="77">
        <f t="shared" si="146"/>
        <v>7.598784194528875E-2</v>
      </c>
    </row>
    <row r="671" spans="1:37" ht="25.05" customHeight="1" x14ac:dyDescent="0.25">
      <c r="A671" s="269" t="s">
        <v>584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60">
        <f>'Art. 121'!AF645</f>
        <v>2</v>
      </c>
      <c r="AE671" s="75">
        <f t="shared" si="140"/>
        <v>7.598784194528875E-2</v>
      </c>
      <c r="AF671">
        <f t="shared" si="141"/>
        <v>1</v>
      </c>
      <c r="AG671" s="63">
        <f t="shared" si="142"/>
        <v>1</v>
      </c>
      <c r="AH671" s="76">
        <f t="shared" si="143"/>
        <v>1</v>
      </c>
      <c r="AI671" s="77">
        <f t="shared" si="144"/>
        <v>3.5714285714285712E-2</v>
      </c>
      <c r="AJ671" s="77">
        <f t="shared" si="145"/>
        <v>3.5714285714285712E-2</v>
      </c>
      <c r="AK671" s="77">
        <f t="shared" si="146"/>
        <v>7.598784194528875E-2</v>
      </c>
    </row>
    <row r="672" spans="1:37" ht="25.05" customHeight="1" x14ac:dyDescent="0.25">
      <c r="A672" s="269" t="s">
        <v>585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60">
        <f>'Art. 121'!AF646</f>
        <v>2</v>
      </c>
      <c r="AE672" s="75">
        <f t="shared" si="140"/>
        <v>7.598784194528875E-2</v>
      </c>
      <c r="AF672">
        <f t="shared" si="141"/>
        <v>1</v>
      </c>
      <c r="AG672" s="63">
        <f t="shared" si="142"/>
        <v>1</v>
      </c>
      <c r="AH672" s="76">
        <f t="shared" si="143"/>
        <v>1</v>
      </c>
      <c r="AI672" s="77">
        <f t="shared" si="144"/>
        <v>3.5714285714285712E-2</v>
      </c>
      <c r="AJ672" s="77">
        <f t="shared" si="145"/>
        <v>3.5714285714285712E-2</v>
      </c>
      <c r="AK672" s="77">
        <f t="shared" si="146"/>
        <v>7.598784194528875E-2</v>
      </c>
    </row>
    <row r="673" spans="1:37" ht="25.05" customHeight="1" x14ac:dyDescent="0.25">
      <c r="A673" s="269" t="s">
        <v>586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60">
        <f>'Art. 121'!AF647</f>
        <v>2</v>
      </c>
      <c r="AE673" s="75">
        <f t="shared" si="140"/>
        <v>7.598784194528875E-2</v>
      </c>
      <c r="AF673">
        <f t="shared" si="141"/>
        <v>1</v>
      </c>
      <c r="AG673" s="63">
        <f t="shared" si="142"/>
        <v>1</v>
      </c>
      <c r="AH673" s="76">
        <f t="shared" si="143"/>
        <v>1</v>
      </c>
      <c r="AI673" s="77">
        <f t="shared" si="144"/>
        <v>3.5714285714285712E-2</v>
      </c>
      <c r="AJ673" s="77">
        <f t="shared" si="145"/>
        <v>3.5714285714285712E-2</v>
      </c>
      <c r="AK673" s="77">
        <f t="shared" si="146"/>
        <v>7.598784194528875E-2</v>
      </c>
    </row>
    <row r="674" spans="1:37" ht="25.05" customHeight="1" x14ac:dyDescent="0.25">
      <c r="A674" s="269" t="s">
        <v>587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60">
        <f>'Art. 121'!AF648</f>
        <v>2</v>
      </c>
      <c r="AE674" s="75">
        <f t="shared" si="140"/>
        <v>7.598784194528875E-2</v>
      </c>
      <c r="AF674">
        <f t="shared" si="141"/>
        <v>1</v>
      </c>
      <c r="AG674" s="63">
        <f t="shared" si="142"/>
        <v>1</v>
      </c>
      <c r="AH674" s="76">
        <f t="shared" si="143"/>
        <v>1</v>
      </c>
      <c r="AI674" s="77">
        <f t="shared" si="144"/>
        <v>3.5714285714285712E-2</v>
      </c>
      <c r="AJ674" s="77">
        <f t="shared" si="145"/>
        <v>3.5714285714285712E-2</v>
      </c>
      <c r="AK674" s="77">
        <f t="shared" si="146"/>
        <v>7.598784194528875E-2</v>
      </c>
    </row>
    <row r="675" spans="1:37" ht="25.05" customHeight="1" x14ac:dyDescent="0.25">
      <c r="A675" s="269" t="s">
        <v>588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60">
        <f>'Art. 121'!AF649</f>
        <v>2</v>
      </c>
      <c r="AE675" s="75">
        <f t="shared" si="140"/>
        <v>7.598784194528875E-2</v>
      </c>
      <c r="AF675">
        <f t="shared" si="141"/>
        <v>1</v>
      </c>
      <c r="AG675" s="63">
        <f t="shared" si="142"/>
        <v>1</v>
      </c>
      <c r="AH675" s="76">
        <f t="shared" si="143"/>
        <v>1</v>
      </c>
      <c r="AI675" s="77">
        <f t="shared" si="144"/>
        <v>3.5714285714285712E-2</v>
      </c>
      <c r="AJ675" s="77">
        <f t="shared" si="145"/>
        <v>3.5714285714285712E-2</v>
      </c>
      <c r="AK675" s="77">
        <f t="shared" si="146"/>
        <v>7.598784194528875E-2</v>
      </c>
    </row>
    <row r="676" spans="1:37" ht="25.05" customHeight="1" x14ac:dyDescent="0.25">
      <c r="A676" s="269" t="s">
        <v>589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60">
        <f>'Art. 121'!AF650</f>
        <v>2</v>
      </c>
      <c r="AE676" s="75">
        <f t="shared" si="140"/>
        <v>7.598784194528875E-2</v>
      </c>
      <c r="AF676">
        <f t="shared" si="141"/>
        <v>1</v>
      </c>
      <c r="AG676" s="63">
        <f t="shared" si="142"/>
        <v>1</v>
      </c>
      <c r="AH676" s="76">
        <f t="shared" si="143"/>
        <v>1</v>
      </c>
      <c r="AI676" s="77">
        <f t="shared" si="144"/>
        <v>3.5714285714285712E-2</v>
      </c>
      <c r="AJ676" s="77">
        <f t="shared" si="145"/>
        <v>3.5714285714285712E-2</v>
      </c>
      <c r="AK676" s="77">
        <f t="shared" si="146"/>
        <v>7.598784194528875E-2</v>
      </c>
    </row>
    <row r="677" spans="1:37" ht="25.05" customHeight="1" x14ac:dyDescent="0.25">
      <c r="A677" s="269" t="s">
        <v>590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60">
        <f>'Art. 121'!AF651</f>
        <v>2</v>
      </c>
      <c r="AE677" s="75">
        <f t="shared" si="140"/>
        <v>7.598784194528875E-2</v>
      </c>
      <c r="AF677">
        <f t="shared" si="141"/>
        <v>1</v>
      </c>
      <c r="AG677" s="63">
        <f t="shared" si="142"/>
        <v>1</v>
      </c>
      <c r="AH677" s="76">
        <f t="shared" si="143"/>
        <v>1</v>
      </c>
      <c r="AI677" s="77">
        <f t="shared" si="144"/>
        <v>3.5714285714285712E-2</v>
      </c>
      <c r="AJ677" s="77">
        <f t="shared" si="145"/>
        <v>3.5714285714285712E-2</v>
      </c>
      <c r="AK677" s="77">
        <f t="shared" si="146"/>
        <v>7.598784194528875E-2</v>
      </c>
    </row>
    <row r="678" spans="1:37" ht="25.05" customHeight="1" x14ac:dyDescent="0.25">
      <c r="A678" s="269" t="s">
        <v>591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60">
        <f>'Art. 121'!AF652</f>
        <v>2</v>
      </c>
      <c r="AE678" s="75">
        <f t="shared" si="140"/>
        <v>7.598784194528875E-2</v>
      </c>
      <c r="AF678">
        <f t="shared" si="141"/>
        <v>1</v>
      </c>
      <c r="AG678" s="63">
        <f t="shared" si="142"/>
        <v>1</v>
      </c>
      <c r="AH678" s="76">
        <f t="shared" si="143"/>
        <v>1</v>
      </c>
      <c r="AI678" s="77">
        <f t="shared" si="144"/>
        <v>3.5714285714285712E-2</v>
      </c>
      <c r="AJ678" s="77">
        <f t="shared" si="145"/>
        <v>3.5714285714285712E-2</v>
      </c>
      <c r="AK678" s="77">
        <f t="shared" si="146"/>
        <v>7.598784194528875E-2</v>
      </c>
    </row>
    <row r="679" spans="1:37" ht="25.05" customHeight="1" x14ac:dyDescent="0.25">
      <c r="A679" s="269" t="s">
        <v>592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60">
        <f>'Art. 121'!AF653</f>
        <v>2</v>
      </c>
      <c r="AE679" s="75">
        <f t="shared" si="140"/>
        <v>7.598784194528875E-2</v>
      </c>
      <c r="AF679">
        <f t="shared" si="141"/>
        <v>1</v>
      </c>
      <c r="AG679" s="63">
        <f t="shared" si="142"/>
        <v>1</v>
      </c>
      <c r="AH679" s="76">
        <f t="shared" si="143"/>
        <v>1</v>
      </c>
      <c r="AI679" s="77">
        <f t="shared" si="144"/>
        <v>3.5714285714285712E-2</v>
      </c>
      <c r="AJ679" s="77">
        <f t="shared" si="145"/>
        <v>3.5714285714285712E-2</v>
      </c>
      <c r="AK679" s="77">
        <f t="shared" si="146"/>
        <v>7.598784194528875E-2</v>
      </c>
    </row>
    <row r="680" spans="1:37" ht="25.05" customHeight="1" x14ac:dyDescent="0.25">
      <c r="A680" s="269" t="s">
        <v>593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60">
        <f>'Art. 121'!AF654</f>
        <v>2</v>
      </c>
      <c r="AE680" s="75">
        <f t="shared" si="140"/>
        <v>7.598784194528875E-2</v>
      </c>
      <c r="AF680">
        <f t="shared" si="141"/>
        <v>1</v>
      </c>
      <c r="AG680" s="63">
        <f t="shared" si="142"/>
        <v>1</v>
      </c>
      <c r="AH680" s="76">
        <f t="shared" si="143"/>
        <v>1</v>
      </c>
      <c r="AI680" s="77">
        <f t="shared" si="144"/>
        <v>3.5714285714285712E-2</v>
      </c>
      <c r="AJ680" s="77">
        <f t="shared" si="145"/>
        <v>3.5714285714285712E-2</v>
      </c>
      <c r="AK680" s="77">
        <f t="shared" si="146"/>
        <v>7.598784194528875E-2</v>
      </c>
    </row>
    <row r="681" spans="1:37" ht="25.05" customHeight="1" x14ac:dyDescent="0.25">
      <c r="A681" s="269" t="s">
        <v>594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60">
        <f>'Art. 121'!AF655</f>
        <v>2</v>
      </c>
      <c r="AE681" s="75">
        <f t="shared" si="140"/>
        <v>7.598784194528875E-2</v>
      </c>
      <c r="AF681">
        <f t="shared" si="141"/>
        <v>1</v>
      </c>
      <c r="AG681" s="63">
        <f t="shared" si="142"/>
        <v>1</v>
      </c>
      <c r="AH681" s="76">
        <f t="shared" si="143"/>
        <v>1</v>
      </c>
      <c r="AI681" s="77">
        <f t="shared" si="144"/>
        <v>3.5714285714285712E-2</v>
      </c>
      <c r="AJ681" s="77">
        <f t="shared" si="145"/>
        <v>3.5714285714285712E-2</v>
      </c>
      <c r="AK681" s="77">
        <f t="shared" si="146"/>
        <v>7.598784194528875E-2</v>
      </c>
    </row>
    <row r="682" spans="1:37" ht="25.05" customHeight="1" x14ac:dyDescent="0.25">
      <c r="A682" s="269" t="s">
        <v>595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60">
        <f>'Art. 121'!AF656</f>
        <v>2</v>
      </c>
      <c r="AE682" s="75">
        <f t="shared" si="140"/>
        <v>7.598784194528875E-2</v>
      </c>
      <c r="AF682">
        <f t="shared" si="141"/>
        <v>1</v>
      </c>
      <c r="AG682" s="63">
        <f t="shared" si="142"/>
        <v>1</v>
      </c>
      <c r="AH682" s="76">
        <f t="shared" si="143"/>
        <v>1</v>
      </c>
      <c r="AI682" s="77">
        <f t="shared" si="144"/>
        <v>3.5714285714285712E-2</v>
      </c>
      <c r="AJ682" s="77">
        <f t="shared" si="145"/>
        <v>3.5714285714285712E-2</v>
      </c>
      <c r="AK682" s="77">
        <f t="shared" si="146"/>
        <v>7.598784194528875E-2</v>
      </c>
    </row>
    <row r="683" spans="1:37" ht="25.05" customHeight="1" x14ac:dyDescent="0.25">
      <c r="A683" s="269" t="s">
        <v>596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60">
        <f>'Art. 121'!AF657</f>
        <v>2</v>
      </c>
      <c r="AE683" s="75">
        <f t="shared" si="140"/>
        <v>7.598784194528875E-2</v>
      </c>
      <c r="AF683">
        <f t="shared" si="141"/>
        <v>1</v>
      </c>
      <c r="AG683" s="63">
        <f t="shared" si="142"/>
        <v>1</v>
      </c>
      <c r="AH683" s="76">
        <f t="shared" si="143"/>
        <v>1</v>
      </c>
      <c r="AI683" s="77">
        <f t="shared" si="144"/>
        <v>3.5714285714285712E-2</v>
      </c>
      <c r="AJ683" s="77">
        <f t="shared" si="145"/>
        <v>3.5714285714285712E-2</v>
      </c>
      <c r="AK683" s="77">
        <f t="shared" si="146"/>
        <v>7.598784194528875E-2</v>
      </c>
    </row>
    <row r="684" spans="1:37" ht="25.05" customHeight="1" x14ac:dyDescent="0.25">
      <c r="A684" s="269" t="s">
        <v>597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60">
        <f>'Art. 121'!AF658</f>
        <v>2</v>
      </c>
      <c r="AE684" s="75">
        <f t="shared" si="140"/>
        <v>7.598784194528875E-2</v>
      </c>
      <c r="AF684">
        <f t="shared" si="141"/>
        <v>1</v>
      </c>
      <c r="AG684" s="63">
        <f t="shared" si="142"/>
        <v>1</v>
      </c>
      <c r="AH684" s="76">
        <f t="shared" si="143"/>
        <v>1</v>
      </c>
      <c r="AI684" s="77">
        <f t="shared" si="144"/>
        <v>3.5714285714285712E-2</v>
      </c>
      <c r="AJ684" s="77">
        <f t="shared" si="145"/>
        <v>3.5714285714285712E-2</v>
      </c>
      <c r="AK684" s="77">
        <f t="shared" si="146"/>
        <v>7.598784194528875E-2</v>
      </c>
    </row>
    <row r="685" spans="1:37" ht="25.05" customHeight="1" x14ac:dyDescent="0.25">
      <c r="A685" s="269" t="s">
        <v>598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60">
        <f>'Art. 121'!AF659</f>
        <v>2</v>
      </c>
      <c r="AE685" s="75">
        <f t="shared" si="140"/>
        <v>7.598784194528875E-2</v>
      </c>
      <c r="AF685">
        <f t="shared" si="141"/>
        <v>1</v>
      </c>
      <c r="AG685" s="63">
        <f t="shared" si="142"/>
        <v>1</v>
      </c>
      <c r="AH685" s="76">
        <f t="shared" si="143"/>
        <v>1</v>
      </c>
      <c r="AI685" s="77">
        <f t="shared" si="144"/>
        <v>3.5714285714285712E-2</v>
      </c>
      <c r="AJ685" s="77">
        <f t="shared" si="145"/>
        <v>3.5714285714285712E-2</v>
      </c>
      <c r="AK685" s="77">
        <f t="shared" si="146"/>
        <v>7.598784194528875E-2</v>
      </c>
    </row>
    <row r="686" spans="1:37" ht="25.05" customHeight="1" x14ac:dyDescent="0.25">
      <c r="A686" s="269" t="s">
        <v>599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60">
        <f>'Art. 121'!AF660</f>
        <v>2</v>
      </c>
      <c r="AE686" s="75">
        <f t="shared" si="140"/>
        <v>7.598784194528875E-2</v>
      </c>
      <c r="AF686">
        <f t="shared" si="141"/>
        <v>1</v>
      </c>
      <c r="AG686" s="63">
        <f t="shared" si="142"/>
        <v>1</v>
      </c>
      <c r="AH686" s="76">
        <f t="shared" si="143"/>
        <v>1</v>
      </c>
      <c r="AI686" s="77">
        <f t="shared" si="144"/>
        <v>3.5714285714285712E-2</v>
      </c>
      <c r="AJ686" s="77">
        <f t="shared" si="145"/>
        <v>3.5714285714285712E-2</v>
      </c>
      <c r="AK686" s="77">
        <f t="shared" si="146"/>
        <v>7.598784194528875E-2</v>
      </c>
    </row>
    <row r="687" spans="1:37" ht="25.05" customHeight="1" x14ac:dyDescent="0.25">
      <c r="A687" s="269" t="s">
        <v>600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60">
        <f>'Art. 121'!AF661</f>
        <v>2</v>
      </c>
      <c r="AE687" s="75">
        <f t="shared" si="140"/>
        <v>7.598784194528875E-2</v>
      </c>
      <c r="AF687">
        <f t="shared" si="141"/>
        <v>1</v>
      </c>
      <c r="AG687" s="63">
        <f t="shared" si="142"/>
        <v>1</v>
      </c>
      <c r="AH687" s="76">
        <f t="shared" si="143"/>
        <v>1</v>
      </c>
      <c r="AI687" s="77">
        <f t="shared" si="144"/>
        <v>3.5714285714285712E-2</v>
      </c>
      <c r="AJ687" s="77">
        <f t="shared" si="145"/>
        <v>3.5714285714285712E-2</v>
      </c>
      <c r="AK687" s="77">
        <f t="shared" si="146"/>
        <v>7.598784194528875E-2</v>
      </c>
    </row>
    <row r="688" spans="1:37" ht="25.05" customHeight="1" x14ac:dyDescent="0.25">
      <c r="A688" s="269" t="s">
        <v>601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60">
        <f>'Art. 121'!AF662</f>
        <v>2</v>
      </c>
      <c r="AE688" s="75">
        <f t="shared" si="140"/>
        <v>7.598784194528875E-2</v>
      </c>
      <c r="AF688">
        <f t="shared" si="141"/>
        <v>1</v>
      </c>
      <c r="AG688" s="63">
        <f t="shared" si="142"/>
        <v>1</v>
      </c>
      <c r="AH688" s="76">
        <f t="shared" si="143"/>
        <v>1</v>
      </c>
      <c r="AI688" s="77">
        <f t="shared" si="144"/>
        <v>3.5714285714285712E-2</v>
      </c>
      <c r="AJ688" s="77">
        <f t="shared" si="145"/>
        <v>3.5714285714285712E-2</v>
      </c>
      <c r="AK688" s="77">
        <f t="shared" si="146"/>
        <v>7.598784194528875E-2</v>
      </c>
    </row>
    <row r="689" spans="1:37" ht="25.05" customHeight="1" x14ac:dyDescent="0.25">
      <c r="A689" s="269" t="s">
        <v>602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60">
        <f>'Art. 121'!AF663</f>
        <v>2</v>
      </c>
      <c r="AE689" s="75">
        <f t="shared" si="140"/>
        <v>7.598784194528875E-2</v>
      </c>
      <c r="AF689">
        <f t="shared" si="141"/>
        <v>1</v>
      </c>
      <c r="AG689" s="63">
        <f t="shared" si="142"/>
        <v>1</v>
      </c>
      <c r="AH689" s="76">
        <f t="shared" si="143"/>
        <v>1</v>
      </c>
      <c r="AI689" s="77">
        <f t="shared" si="144"/>
        <v>3.5714285714285712E-2</v>
      </c>
      <c r="AJ689" s="77">
        <f t="shared" si="145"/>
        <v>3.5714285714285712E-2</v>
      </c>
      <c r="AK689" s="77">
        <f t="shared" si="146"/>
        <v>7.598784194528875E-2</v>
      </c>
    </row>
    <row r="690" spans="1:37" ht="25.05" customHeight="1" x14ac:dyDescent="0.25">
      <c r="A690" s="286" t="s">
        <v>1734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5">
        <f>SUM(AE662:AE689)</f>
        <v>2.127659574468086</v>
      </c>
      <c r="AF690" s="50"/>
      <c r="AG690" s="63">
        <f>SUM(AG662:AG689)</f>
        <v>28</v>
      </c>
      <c r="AH690" s="78"/>
      <c r="AI690" s="79"/>
      <c r="AJ690" s="79"/>
      <c r="AK690" s="79"/>
    </row>
    <row r="691" spans="1:37" ht="25.05" customHeight="1" x14ac:dyDescent="0.25">
      <c r="A691" s="287" t="s">
        <v>1735</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5">
        <f>AE690/$AE$23*100</f>
        <v>100.00000000000004</v>
      </c>
      <c r="AF691" s="50"/>
      <c r="AG691" s="63"/>
      <c r="AH691" s="78"/>
      <c r="AI691" s="79"/>
      <c r="AJ691" s="79"/>
      <c r="AK691" s="79"/>
    </row>
    <row r="692" spans="1:37" ht="25.05"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5.05" customHeight="1" x14ac:dyDescent="0.25">
      <c r="A693" s="288" t="s">
        <v>197</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91" t="s">
        <v>188</v>
      </c>
      <c r="AE693" s="92" t="s">
        <v>8</v>
      </c>
      <c r="AF693" s="63" t="s">
        <v>1656</v>
      </c>
      <c r="AG693" s="63" t="s">
        <v>1657</v>
      </c>
      <c r="AH693" s="63" t="s">
        <v>1658</v>
      </c>
      <c r="AI693" s="74" t="s">
        <v>1659</v>
      </c>
      <c r="AJ693" s="63"/>
      <c r="AK693" s="74" t="s">
        <v>1660</v>
      </c>
    </row>
    <row r="694" spans="1:37" ht="25.05" customHeight="1" x14ac:dyDescent="0.25">
      <c r="A694" s="269" t="s">
        <v>603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60">
        <f>'Art. 121'!AF666</f>
        <v>2</v>
      </c>
      <c r="AE694" s="75">
        <f>IF(AG694=1,AK694,AG694)</f>
        <v>0.42553191489361702</v>
      </c>
      <c r="AF694">
        <f>AD694/2</f>
        <v>1</v>
      </c>
      <c r="AG694" s="63">
        <f>IF(AND(AF694&gt;=0,AF694&lt;=1),1,"No aplica")</f>
        <v>1</v>
      </c>
      <c r="AH694" s="76">
        <f>AD694/(AG694*2)</f>
        <v>1</v>
      </c>
      <c r="AI694" s="77">
        <f>IF(AG694=1,AG694/$AG$699,"No aplica")</f>
        <v>0.2</v>
      </c>
      <c r="AJ694" s="77">
        <f>AF694*AI694</f>
        <v>0.2</v>
      </c>
      <c r="AK694" s="77">
        <f>AJ694*$AE$23</f>
        <v>0.42553191489361702</v>
      </c>
    </row>
    <row r="695" spans="1:37" ht="25.05" customHeight="1" x14ac:dyDescent="0.25">
      <c r="A695" s="269" t="s">
        <v>604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60">
        <f>'Art. 121'!AF667</f>
        <v>2</v>
      </c>
      <c r="AE695" s="75">
        <f>IF(AG695=1,AK695,AG695)</f>
        <v>0.42553191489361702</v>
      </c>
      <c r="AF695">
        <f>AD695/2</f>
        <v>1</v>
      </c>
      <c r="AG695" s="63">
        <f>IF(AND(AF695&gt;=0,AF695&lt;=1),1,"No aplica")</f>
        <v>1</v>
      </c>
      <c r="AH695" s="76">
        <f>AD695/(AG695*2)</f>
        <v>1</v>
      </c>
      <c r="AI695" s="77">
        <f>IF(AG695=1,AG695/$AG$699,"No aplica")</f>
        <v>0.2</v>
      </c>
      <c r="AJ695" s="77">
        <f>AF695*AI695</f>
        <v>0.2</v>
      </c>
      <c r="AK695" s="77">
        <f>AJ695*$AE$23</f>
        <v>0.42553191489361702</v>
      </c>
    </row>
    <row r="696" spans="1:37" ht="25.05" customHeight="1" x14ac:dyDescent="0.25">
      <c r="A696" s="269" t="s">
        <v>605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60">
        <f>'Art. 121'!AF668</f>
        <v>2</v>
      </c>
      <c r="AE696" s="75">
        <f>IF(AG696=1,AK696,AG696)</f>
        <v>0.42553191489361702</v>
      </c>
      <c r="AF696">
        <f>AD696/2</f>
        <v>1</v>
      </c>
      <c r="AG696" s="63">
        <f>IF(AND(AF696&gt;=0,AF696&lt;=1),1,"No aplica")</f>
        <v>1</v>
      </c>
      <c r="AH696" s="76">
        <f>AD696/(AG696*2)</f>
        <v>1</v>
      </c>
      <c r="AI696" s="77">
        <f>IF(AG696=1,AG696/$AG$699,"No aplica")</f>
        <v>0.2</v>
      </c>
      <c r="AJ696" s="77">
        <f>AF696*AI696</f>
        <v>0.2</v>
      </c>
      <c r="AK696" s="77">
        <f>AJ696*$AE$23</f>
        <v>0.42553191489361702</v>
      </c>
    </row>
    <row r="697" spans="1:37" ht="25.05" customHeight="1" x14ac:dyDescent="0.25">
      <c r="A697" s="269" t="s">
        <v>606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60">
        <f>'Art. 121'!AF669</f>
        <v>2</v>
      </c>
      <c r="AE697" s="75">
        <f>IF(AG697=1,AK697,AG697)</f>
        <v>0.42553191489361702</v>
      </c>
      <c r="AF697">
        <f>AD697/2</f>
        <v>1</v>
      </c>
      <c r="AG697" s="63">
        <f>IF(AND(AF697&gt;=0,AF697&lt;=1),1,"No aplica")</f>
        <v>1</v>
      </c>
      <c r="AH697" s="76">
        <f>AD697/(AG697*2)</f>
        <v>1</v>
      </c>
      <c r="AI697" s="77">
        <f>IF(AG697=1,AG697/$AG$699,"No aplica")</f>
        <v>0.2</v>
      </c>
      <c r="AJ697" s="77">
        <f>AF697*AI697</f>
        <v>0.2</v>
      </c>
      <c r="AK697" s="77">
        <f>AJ697*$AE$23</f>
        <v>0.42553191489361702</v>
      </c>
    </row>
    <row r="698" spans="1:37" ht="25.05" customHeight="1" x14ac:dyDescent="0.25">
      <c r="A698" s="269" t="s">
        <v>607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60">
        <f>'Art. 121'!AF670</f>
        <v>2</v>
      </c>
      <c r="AE698" s="75">
        <f>IF(AG698=1,AK698,AG698)</f>
        <v>0.42553191489361702</v>
      </c>
      <c r="AF698">
        <f>AD698/2</f>
        <v>1</v>
      </c>
      <c r="AG698" s="63">
        <f>IF(AND(AF698&gt;=0,AF698&lt;=1),1,"No aplica")</f>
        <v>1</v>
      </c>
      <c r="AH698" s="76">
        <f>AD698/(AG698*2)</f>
        <v>1</v>
      </c>
      <c r="AI698" s="77">
        <f>IF(AG698=1,AG698/$AG$699,"No aplica")</f>
        <v>0.2</v>
      </c>
      <c r="AJ698" s="77">
        <f>AF698*AI698</f>
        <v>0.2</v>
      </c>
      <c r="AK698" s="77">
        <f>AJ698*$AE$23</f>
        <v>0.42553191489361702</v>
      </c>
    </row>
    <row r="699" spans="1:37" ht="25.05" customHeight="1" x14ac:dyDescent="0.25">
      <c r="A699" s="286" t="s">
        <v>1736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5">
        <f>SUM(AE694:AE698)</f>
        <v>2.1276595744680851</v>
      </c>
      <c r="AF699" s="50"/>
      <c r="AG699" s="63">
        <f>SUM(AG694:AG698)</f>
        <v>5</v>
      </c>
      <c r="AH699" s="78"/>
      <c r="AI699" s="79"/>
      <c r="AJ699" s="79"/>
      <c r="AK699" s="79"/>
    </row>
    <row r="700" spans="1:37" ht="25.05" customHeight="1" x14ac:dyDescent="0.25">
      <c r="A700" s="287" t="s">
        <v>1737</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5">
        <f>AE699/$AE$23*100</f>
        <v>100</v>
      </c>
      <c r="AF700" s="50"/>
      <c r="AG700" s="63"/>
      <c r="AH700" s="78"/>
      <c r="AI700" s="79"/>
      <c r="AJ700" s="79"/>
      <c r="AK700" s="79"/>
    </row>
    <row r="701" spans="1:37" ht="25.05"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5.05"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5.05" customHeight="1" x14ac:dyDescent="0.25">
      <c r="A703" s="289" t="s">
        <v>608</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70"/>
      <c r="AE703" s="70"/>
    </row>
    <row r="704" spans="1:37" ht="25.05"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5.05"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5.05" customHeight="1" x14ac:dyDescent="0.25">
      <c r="A706" s="290" t="s">
        <v>167</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1" t="s">
        <v>188</v>
      </c>
      <c r="AE706" s="52" t="s">
        <v>8</v>
      </c>
      <c r="AF706" s="63" t="s">
        <v>1656</v>
      </c>
      <c r="AG706" s="63" t="s">
        <v>1657</v>
      </c>
      <c r="AH706" s="63" t="s">
        <v>1658</v>
      </c>
      <c r="AI706" s="74" t="s">
        <v>1659</v>
      </c>
      <c r="AJ706" s="63"/>
      <c r="AK706" s="74" t="s">
        <v>1660</v>
      </c>
    </row>
    <row r="707" spans="1:37" ht="25.05" customHeight="1" x14ac:dyDescent="0.25">
      <c r="A707" s="269" t="s">
        <v>190</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60">
        <f>'Art. 121'!AF679</f>
        <v>2</v>
      </c>
      <c r="AE707" s="75">
        <f t="shared" ref="AE707:AE735" si="147">IF(AG707=1,AK707,AG707)</f>
        <v>7.3367571533382248E-2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7.3367571533382248E-2</v>
      </c>
    </row>
    <row r="708" spans="1:37" ht="25.05" customHeight="1" x14ac:dyDescent="0.25">
      <c r="A708" s="269" t="s">
        <v>191</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60">
        <f>'Art. 121'!AF680</f>
        <v>2</v>
      </c>
      <c r="AE708" s="75">
        <f t="shared" si="147"/>
        <v>7.3367571533382248E-2</v>
      </c>
      <c r="AF708">
        <f t="shared" si="148"/>
        <v>1</v>
      </c>
      <c r="AG708" s="63">
        <f t="shared" si="149"/>
        <v>1</v>
      </c>
      <c r="AH708" s="76">
        <f t="shared" si="150"/>
        <v>1</v>
      </c>
      <c r="AI708" s="77">
        <f t="shared" si="151"/>
        <v>3.4482758620689655E-2</v>
      </c>
      <c r="AJ708" s="77">
        <f t="shared" si="152"/>
        <v>3.4482758620689655E-2</v>
      </c>
      <c r="AK708" s="77">
        <f t="shared" si="153"/>
        <v>7.3367571533382248E-2</v>
      </c>
    </row>
    <row r="709" spans="1:37" ht="25.05" customHeight="1" x14ac:dyDescent="0.25">
      <c r="A709" s="269" t="s">
        <v>609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60">
        <f>'Art. 121'!AF681</f>
        <v>2</v>
      </c>
      <c r="AE709" s="75">
        <f t="shared" si="147"/>
        <v>7.3367571533382248E-2</v>
      </c>
      <c r="AF709">
        <f t="shared" si="148"/>
        <v>1</v>
      </c>
      <c r="AG709" s="63">
        <f t="shared" si="149"/>
        <v>1</v>
      </c>
      <c r="AH709" s="76">
        <f t="shared" si="150"/>
        <v>1</v>
      </c>
      <c r="AI709" s="77">
        <f t="shared" si="151"/>
        <v>3.4482758620689655E-2</v>
      </c>
      <c r="AJ709" s="77">
        <f t="shared" si="152"/>
        <v>3.4482758620689655E-2</v>
      </c>
      <c r="AK709" s="77">
        <f t="shared" si="153"/>
        <v>7.3367571533382248E-2</v>
      </c>
    </row>
    <row r="710" spans="1:37" ht="25.05" customHeight="1" x14ac:dyDescent="0.25">
      <c r="A710" s="269" t="s">
        <v>610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60">
        <f>'Art. 121'!AF682</f>
        <v>2</v>
      </c>
      <c r="AE710" s="75">
        <f t="shared" si="147"/>
        <v>7.3367571533382248E-2</v>
      </c>
      <c r="AF710">
        <f t="shared" si="148"/>
        <v>1</v>
      </c>
      <c r="AG710" s="63">
        <f t="shared" si="149"/>
        <v>1</v>
      </c>
      <c r="AH710" s="76">
        <f t="shared" si="150"/>
        <v>1</v>
      </c>
      <c r="AI710" s="77">
        <f t="shared" si="151"/>
        <v>3.4482758620689655E-2</v>
      </c>
      <c r="AJ710" s="77">
        <f t="shared" si="152"/>
        <v>3.4482758620689655E-2</v>
      </c>
      <c r="AK710" s="77">
        <f t="shared" si="153"/>
        <v>7.3367571533382248E-2</v>
      </c>
    </row>
    <row r="711" spans="1:37" ht="25.05" customHeight="1" x14ac:dyDescent="0.25">
      <c r="A711" s="269" t="s">
        <v>611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60">
        <f>'Art. 121'!AF683</f>
        <v>2</v>
      </c>
      <c r="AE711" s="75">
        <f t="shared" si="147"/>
        <v>7.3367571533382248E-2</v>
      </c>
      <c r="AF711">
        <f t="shared" si="148"/>
        <v>1</v>
      </c>
      <c r="AG711" s="63">
        <f t="shared" si="149"/>
        <v>1</v>
      </c>
      <c r="AH711" s="76">
        <f t="shared" si="150"/>
        <v>1</v>
      </c>
      <c r="AI711" s="77">
        <f t="shared" si="151"/>
        <v>3.4482758620689655E-2</v>
      </c>
      <c r="AJ711" s="77">
        <f t="shared" si="152"/>
        <v>3.4482758620689655E-2</v>
      </c>
      <c r="AK711" s="77">
        <f t="shared" si="153"/>
        <v>7.3367571533382248E-2</v>
      </c>
    </row>
    <row r="712" spans="1:37" ht="25.05" customHeight="1" x14ac:dyDescent="0.25">
      <c r="A712" s="269" t="s">
        <v>612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60">
        <f>'Art. 121'!AF684</f>
        <v>2</v>
      </c>
      <c r="AE712" s="75">
        <f t="shared" si="147"/>
        <v>7.3367571533382248E-2</v>
      </c>
      <c r="AF712">
        <f t="shared" si="148"/>
        <v>1</v>
      </c>
      <c r="AG712" s="63">
        <f t="shared" si="149"/>
        <v>1</v>
      </c>
      <c r="AH712" s="76">
        <f t="shared" si="150"/>
        <v>1</v>
      </c>
      <c r="AI712" s="77">
        <f t="shared" si="151"/>
        <v>3.4482758620689655E-2</v>
      </c>
      <c r="AJ712" s="77">
        <f t="shared" si="152"/>
        <v>3.4482758620689655E-2</v>
      </c>
      <c r="AK712" s="77">
        <f t="shared" si="153"/>
        <v>7.3367571533382248E-2</v>
      </c>
    </row>
    <row r="713" spans="1:37" ht="25.05" customHeight="1" x14ac:dyDescent="0.25">
      <c r="A713" s="269" t="s">
        <v>613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60">
        <f>'Art. 121'!AF685</f>
        <v>2</v>
      </c>
      <c r="AE713" s="75">
        <f t="shared" si="147"/>
        <v>7.3367571533382248E-2</v>
      </c>
      <c r="AF713">
        <f t="shared" si="148"/>
        <v>1</v>
      </c>
      <c r="AG713" s="63">
        <f t="shared" si="149"/>
        <v>1</v>
      </c>
      <c r="AH713" s="76">
        <f t="shared" si="150"/>
        <v>1</v>
      </c>
      <c r="AI713" s="77">
        <f t="shared" si="151"/>
        <v>3.4482758620689655E-2</v>
      </c>
      <c r="AJ713" s="77">
        <f t="shared" si="152"/>
        <v>3.4482758620689655E-2</v>
      </c>
      <c r="AK713" s="77">
        <f t="shared" si="153"/>
        <v>7.3367571533382248E-2</v>
      </c>
    </row>
    <row r="714" spans="1:37" ht="25.05" customHeight="1" x14ac:dyDescent="0.25">
      <c r="A714" s="269" t="s">
        <v>614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60">
        <f>'Art. 121'!AF686</f>
        <v>2</v>
      </c>
      <c r="AE714" s="75">
        <f t="shared" si="147"/>
        <v>7.3367571533382248E-2</v>
      </c>
      <c r="AF714">
        <f t="shared" si="148"/>
        <v>1</v>
      </c>
      <c r="AG714" s="63">
        <f t="shared" si="149"/>
        <v>1</v>
      </c>
      <c r="AH714" s="76">
        <f t="shared" si="150"/>
        <v>1</v>
      </c>
      <c r="AI714" s="77">
        <f t="shared" si="151"/>
        <v>3.4482758620689655E-2</v>
      </c>
      <c r="AJ714" s="77">
        <f t="shared" si="152"/>
        <v>3.4482758620689655E-2</v>
      </c>
      <c r="AK714" s="77">
        <f t="shared" si="153"/>
        <v>7.3367571533382248E-2</v>
      </c>
    </row>
    <row r="715" spans="1:37" ht="25.05" customHeight="1" x14ac:dyDescent="0.25">
      <c r="A715" s="269" t="s">
        <v>615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60">
        <f>'Art. 121'!AF687</f>
        <v>2</v>
      </c>
      <c r="AE715" s="75">
        <f t="shared" si="147"/>
        <v>7.3367571533382248E-2</v>
      </c>
      <c r="AF715">
        <f t="shared" si="148"/>
        <v>1</v>
      </c>
      <c r="AG715" s="63">
        <f t="shared" si="149"/>
        <v>1</v>
      </c>
      <c r="AH715" s="76">
        <f t="shared" si="150"/>
        <v>1</v>
      </c>
      <c r="AI715" s="77">
        <f t="shared" si="151"/>
        <v>3.4482758620689655E-2</v>
      </c>
      <c r="AJ715" s="77">
        <f t="shared" si="152"/>
        <v>3.4482758620689655E-2</v>
      </c>
      <c r="AK715" s="77">
        <f t="shared" si="153"/>
        <v>7.3367571533382248E-2</v>
      </c>
    </row>
    <row r="716" spans="1:37" ht="25.05" customHeight="1" x14ac:dyDescent="0.25">
      <c r="A716" s="269" t="s">
        <v>616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60">
        <f>'Art. 121'!AF688</f>
        <v>2</v>
      </c>
      <c r="AE716" s="75">
        <f t="shared" si="147"/>
        <v>7.3367571533382248E-2</v>
      </c>
      <c r="AF716">
        <f t="shared" si="148"/>
        <v>1</v>
      </c>
      <c r="AG716" s="63">
        <f t="shared" si="149"/>
        <v>1</v>
      </c>
      <c r="AH716" s="76">
        <f t="shared" si="150"/>
        <v>1</v>
      </c>
      <c r="AI716" s="77">
        <f t="shared" si="151"/>
        <v>3.4482758620689655E-2</v>
      </c>
      <c r="AJ716" s="77">
        <f t="shared" si="152"/>
        <v>3.4482758620689655E-2</v>
      </c>
      <c r="AK716" s="77">
        <f t="shared" si="153"/>
        <v>7.3367571533382248E-2</v>
      </c>
    </row>
    <row r="717" spans="1:37" ht="25.05" customHeight="1" x14ac:dyDescent="0.25">
      <c r="A717" s="269" t="s">
        <v>617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60">
        <f>'Art. 121'!AF689</f>
        <v>2</v>
      </c>
      <c r="AE717" s="75">
        <f t="shared" si="147"/>
        <v>7.3367571533382248E-2</v>
      </c>
      <c r="AF717">
        <f t="shared" si="148"/>
        <v>1</v>
      </c>
      <c r="AG717" s="63">
        <f t="shared" si="149"/>
        <v>1</v>
      </c>
      <c r="AH717" s="76">
        <f t="shared" si="150"/>
        <v>1</v>
      </c>
      <c r="AI717" s="77">
        <f t="shared" si="151"/>
        <v>3.4482758620689655E-2</v>
      </c>
      <c r="AJ717" s="77">
        <f t="shared" si="152"/>
        <v>3.4482758620689655E-2</v>
      </c>
      <c r="AK717" s="77">
        <f t="shared" si="153"/>
        <v>7.3367571533382248E-2</v>
      </c>
    </row>
    <row r="718" spans="1:37" ht="25.05" customHeight="1" x14ac:dyDescent="0.25">
      <c r="A718" s="269" t="s">
        <v>618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60">
        <f>'Art. 121'!AF690</f>
        <v>2</v>
      </c>
      <c r="AE718" s="75">
        <f t="shared" si="147"/>
        <v>7.3367571533382248E-2</v>
      </c>
      <c r="AF718">
        <f t="shared" si="148"/>
        <v>1</v>
      </c>
      <c r="AG718" s="63">
        <f t="shared" si="149"/>
        <v>1</v>
      </c>
      <c r="AH718" s="76">
        <f t="shared" si="150"/>
        <v>1</v>
      </c>
      <c r="AI718" s="77">
        <f t="shared" si="151"/>
        <v>3.4482758620689655E-2</v>
      </c>
      <c r="AJ718" s="77">
        <f t="shared" si="152"/>
        <v>3.4482758620689655E-2</v>
      </c>
      <c r="AK718" s="77">
        <f t="shared" si="153"/>
        <v>7.3367571533382248E-2</v>
      </c>
    </row>
    <row r="719" spans="1:37" ht="25.05" customHeight="1" x14ac:dyDescent="0.25">
      <c r="A719" s="269" t="s">
        <v>619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60">
        <f>'Art. 121'!AF691</f>
        <v>2</v>
      </c>
      <c r="AE719" s="75">
        <f t="shared" si="147"/>
        <v>7.3367571533382248E-2</v>
      </c>
      <c r="AF719">
        <f t="shared" si="148"/>
        <v>1</v>
      </c>
      <c r="AG719" s="63">
        <f t="shared" si="149"/>
        <v>1</v>
      </c>
      <c r="AH719" s="76">
        <f t="shared" si="150"/>
        <v>1</v>
      </c>
      <c r="AI719" s="77">
        <f t="shared" si="151"/>
        <v>3.4482758620689655E-2</v>
      </c>
      <c r="AJ719" s="77">
        <f t="shared" si="152"/>
        <v>3.4482758620689655E-2</v>
      </c>
      <c r="AK719" s="77">
        <f t="shared" si="153"/>
        <v>7.3367571533382248E-2</v>
      </c>
    </row>
    <row r="720" spans="1:37" ht="25.05" customHeight="1" x14ac:dyDescent="0.25">
      <c r="A720" s="269" t="s">
        <v>620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60">
        <f>'Art. 121'!AF692</f>
        <v>2</v>
      </c>
      <c r="AE720" s="75">
        <f t="shared" si="147"/>
        <v>7.3367571533382248E-2</v>
      </c>
      <c r="AF720">
        <f t="shared" si="148"/>
        <v>1</v>
      </c>
      <c r="AG720" s="63">
        <f t="shared" si="149"/>
        <v>1</v>
      </c>
      <c r="AH720" s="76">
        <f t="shared" si="150"/>
        <v>1</v>
      </c>
      <c r="AI720" s="77">
        <f t="shared" si="151"/>
        <v>3.4482758620689655E-2</v>
      </c>
      <c r="AJ720" s="77">
        <f t="shared" si="152"/>
        <v>3.4482758620689655E-2</v>
      </c>
      <c r="AK720" s="77">
        <f t="shared" si="153"/>
        <v>7.3367571533382248E-2</v>
      </c>
    </row>
    <row r="721" spans="1:37" ht="25.05" customHeight="1" x14ac:dyDescent="0.25">
      <c r="A721" s="291" t="s">
        <v>621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60">
        <f>'Art. 121'!AF693</f>
        <v>2</v>
      </c>
      <c r="AE721" s="75">
        <f t="shared" si="147"/>
        <v>7.3367571533382248E-2</v>
      </c>
      <c r="AF721">
        <f t="shared" si="148"/>
        <v>1</v>
      </c>
      <c r="AG721" s="63">
        <f t="shared" si="149"/>
        <v>1</v>
      </c>
      <c r="AH721" s="76">
        <f t="shared" si="150"/>
        <v>1</v>
      </c>
      <c r="AI721" s="77">
        <f t="shared" si="151"/>
        <v>3.4482758620689655E-2</v>
      </c>
      <c r="AJ721" s="77">
        <f t="shared" si="152"/>
        <v>3.4482758620689655E-2</v>
      </c>
      <c r="AK721" s="77">
        <f t="shared" si="153"/>
        <v>7.3367571533382248E-2</v>
      </c>
    </row>
    <row r="722" spans="1:37" ht="25.05" customHeight="1" x14ac:dyDescent="0.25">
      <c r="A722" s="291" t="s">
        <v>622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60">
        <f>'Art. 121'!AF694</f>
        <v>2</v>
      </c>
      <c r="AE722" s="75">
        <f t="shared" si="147"/>
        <v>7.3367571533382248E-2</v>
      </c>
      <c r="AF722">
        <f t="shared" si="148"/>
        <v>1</v>
      </c>
      <c r="AG722" s="63">
        <f t="shared" si="149"/>
        <v>1</v>
      </c>
      <c r="AH722" s="76">
        <f t="shared" si="150"/>
        <v>1</v>
      </c>
      <c r="AI722" s="77">
        <f t="shared" si="151"/>
        <v>3.4482758620689655E-2</v>
      </c>
      <c r="AJ722" s="77">
        <f t="shared" si="152"/>
        <v>3.4482758620689655E-2</v>
      </c>
      <c r="AK722" s="77">
        <f t="shared" si="153"/>
        <v>7.3367571533382248E-2</v>
      </c>
    </row>
    <row r="723" spans="1:37" ht="25.05" customHeight="1" x14ac:dyDescent="0.25">
      <c r="A723" s="291" t="s">
        <v>591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60">
        <f>'Art. 121'!AF695</f>
        <v>2</v>
      </c>
      <c r="AE723" s="75">
        <f t="shared" si="147"/>
        <v>7.3367571533382248E-2</v>
      </c>
      <c r="AF723">
        <f t="shared" si="148"/>
        <v>1</v>
      </c>
      <c r="AG723" s="63">
        <f t="shared" si="149"/>
        <v>1</v>
      </c>
      <c r="AH723" s="76">
        <f t="shared" si="150"/>
        <v>1</v>
      </c>
      <c r="AI723" s="77">
        <f t="shared" si="151"/>
        <v>3.4482758620689655E-2</v>
      </c>
      <c r="AJ723" s="77">
        <f t="shared" si="152"/>
        <v>3.4482758620689655E-2</v>
      </c>
      <c r="AK723" s="77">
        <f t="shared" si="153"/>
        <v>7.3367571533382248E-2</v>
      </c>
    </row>
    <row r="724" spans="1:37" ht="25.05" customHeight="1" x14ac:dyDescent="0.25">
      <c r="A724" s="291" t="s">
        <v>623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60">
        <f>'Art. 121'!AF696</f>
        <v>2</v>
      </c>
      <c r="AE724" s="75">
        <f t="shared" si="147"/>
        <v>7.3367571533382248E-2</v>
      </c>
      <c r="AF724">
        <f t="shared" si="148"/>
        <v>1</v>
      </c>
      <c r="AG724" s="63">
        <f t="shared" si="149"/>
        <v>1</v>
      </c>
      <c r="AH724" s="76">
        <f t="shared" si="150"/>
        <v>1</v>
      </c>
      <c r="AI724" s="77">
        <f t="shared" si="151"/>
        <v>3.4482758620689655E-2</v>
      </c>
      <c r="AJ724" s="77">
        <f t="shared" si="152"/>
        <v>3.4482758620689655E-2</v>
      </c>
      <c r="AK724" s="77">
        <f t="shared" si="153"/>
        <v>7.3367571533382248E-2</v>
      </c>
    </row>
    <row r="725" spans="1:37" ht="25.05" customHeight="1" x14ac:dyDescent="0.25">
      <c r="A725" s="291" t="s">
        <v>593</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60">
        <f>'Art. 121'!AF697</f>
        <v>2</v>
      </c>
      <c r="AE725" s="75">
        <f t="shared" si="147"/>
        <v>7.3367571533382248E-2</v>
      </c>
      <c r="AF725">
        <f t="shared" si="148"/>
        <v>1</v>
      </c>
      <c r="AG725" s="63">
        <f t="shared" si="149"/>
        <v>1</v>
      </c>
      <c r="AH725" s="76">
        <f t="shared" si="150"/>
        <v>1</v>
      </c>
      <c r="AI725" s="77">
        <f t="shared" si="151"/>
        <v>3.4482758620689655E-2</v>
      </c>
      <c r="AJ725" s="77">
        <f t="shared" si="152"/>
        <v>3.4482758620689655E-2</v>
      </c>
      <c r="AK725" s="77">
        <f t="shared" si="153"/>
        <v>7.3367571533382248E-2</v>
      </c>
    </row>
    <row r="726" spans="1:37" ht="25.05" customHeight="1" x14ac:dyDescent="0.25">
      <c r="A726" s="291" t="s">
        <v>594</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60">
        <f>'Art. 121'!AF698</f>
        <v>2</v>
      </c>
      <c r="AE726" s="75">
        <f t="shared" si="147"/>
        <v>7.3367571533382248E-2</v>
      </c>
      <c r="AF726">
        <f t="shared" si="148"/>
        <v>1</v>
      </c>
      <c r="AG726" s="63">
        <f t="shared" si="149"/>
        <v>1</v>
      </c>
      <c r="AH726" s="76">
        <f t="shared" si="150"/>
        <v>1</v>
      </c>
      <c r="AI726" s="77">
        <f t="shared" si="151"/>
        <v>3.4482758620689655E-2</v>
      </c>
      <c r="AJ726" s="77">
        <f t="shared" si="152"/>
        <v>3.4482758620689655E-2</v>
      </c>
      <c r="AK726" s="77">
        <f t="shared" si="153"/>
        <v>7.3367571533382248E-2</v>
      </c>
    </row>
    <row r="727" spans="1:37" ht="25.05" customHeight="1" x14ac:dyDescent="0.25">
      <c r="A727" s="291" t="s">
        <v>624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60">
        <f>'Art. 121'!AF699</f>
        <v>2</v>
      </c>
      <c r="AE727" s="75">
        <f t="shared" si="147"/>
        <v>7.3367571533382248E-2</v>
      </c>
      <c r="AF727">
        <f t="shared" si="148"/>
        <v>1</v>
      </c>
      <c r="AG727" s="63">
        <f t="shared" si="149"/>
        <v>1</v>
      </c>
      <c r="AH727" s="76">
        <f t="shared" si="150"/>
        <v>1</v>
      </c>
      <c r="AI727" s="77">
        <f t="shared" si="151"/>
        <v>3.4482758620689655E-2</v>
      </c>
      <c r="AJ727" s="77">
        <f t="shared" si="152"/>
        <v>3.4482758620689655E-2</v>
      </c>
      <c r="AK727" s="77">
        <f t="shared" si="153"/>
        <v>7.3367571533382248E-2</v>
      </c>
    </row>
    <row r="728" spans="1:37" ht="25.05" customHeight="1" x14ac:dyDescent="0.25">
      <c r="A728" s="291" t="s">
        <v>625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60">
        <f>'Art. 121'!AF700</f>
        <v>2</v>
      </c>
      <c r="AE728" s="75">
        <f t="shared" si="147"/>
        <v>7.3367571533382248E-2</v>
      </c>
      <c r="AF728">
        <f t="shared" si="148"/>
        <v>1</v>
      </c>
      <c r="AG728" s="63">
        <f t="shared" si="149"/>
        <v>1</v>
      </c>
      <c r="AH728" s="76">
        <f t="shared" si="150"/>
        <v>1</v>
      </c>
      <c r="AI728" s="77">
        <f t="shared" si="151"/>
        <v>3.4482758620689655E-2</v>
      </c>
      <c r="AJ728" s="77">
        <f t="shared" si="152"/>
        <v>3.4482758620689655E-2</v>
      </c>
      <c r="AK728" s="77">
        <f t="shared" si="153"/>
        <v>7.3367571533382248E-2</v>
      </c>
    </row>
    <row r="729" spans="1:37" ht="25.05" customHeight="1" x14ac:dyDescent="0.25">
      <c r="A729" s="291" t="s">
        <v>626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60">
        <f>'Art. 121'!AF701</f>
        <v>2</v>
      </c>
      <c r="AE729" s="75">
        <f t="shared" si="147"/>
        <v>7.3367571533382248E-2</v>
      </c>
      <c r="AF729">
        <f t="shared" si="148"/>
        <v>1</v>
      </c>
      <c r="AG729" s="63">
        <f t="shared" si="149"/>
        <v>1</v>
      </c>
      <c r="AH729" s="76">
        <f t="shared" si="150"/>
        <v>1</v>
      </c>
      <c r="AI729" s="77">
        <f t="shared" si="151"/>
        <v>3.4482758620689655E-2</v>
      </c>
      <c r="AJ729" s="77">
        <f t="shared" si="152"/>
        <v>3.4482758620689655E-2</v>
      </c>
      <c r="AK729" s="77">
        <f t="shared" si="153"/>
        <v>7.3367571533382248E-2</v>
      </c>
    </row>
    <row r="730" spans="1:37" ht="25.05" customHeight="1" x14ac:dyDescent="0.25">
      <c r="A730" s="291" t="s">
        <v>598</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60">
        <f>'Art. 121'!AF702</f>
        <v>2</v>
      </c>
      <c r="AE730" s="75">
        <f t="shared" si="147"/>
        <v>7.3367571533382248E-2</v>
      </c>
      <c r="AF730">
        <f t="shared" si="148"/>
        <v>1</v>
      </c>
      <c r="AG730" s="63">
        <f t="shared" si="149"/>
        <v>1</v>
      </c>
      <c r="AH730" s="76">
        <f t="shared" si="150"/>
        <v>1</v>
      </c>
      <c r="AI730" s="77">
        <f t="shared" si="151"/>
        <v>3.4482758620689655E-2</v>
      </c>
      <c r="AJ730" s="77">
        <f t="shared" si="152"/>
        <v>3.4482758620689655E-2</v>
      </c>
      <c r="AK730" s="77">
        <f t="shared" si="153"/>
        <v>7.3367571533382248E-2</v>
      </c>
    </row>
    <row r="731" spans="1:37" ht="25.05" customHeight="1" x14ac:dyDescent="0.25">
      <c r="A731" s="291" t="s">
        <v>627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60">
        <f>'Art. 121'!AF703</f>
        <v>2</v>
      </c>
      <c r="AE731" s="75">
        <f t="shared" si="147"/>
        <v>7.3367571533382248E-2</v>
      </c>
      <c r="AF731">
        <f t="shared" si="148"/>
        <v>1</v>
      </c>
      <c r="AG731" s="63">
        <f t="shared" si="149"/>
        <v>1</v>
      </c>
      <c r="AH731" s="76">
        <f t="shared" si="150"/>
        <v>1</v>
      </c>
      <c r="AI731" s="77">
        <f t="shared" si="151"/>
        <v>3.4482758620689655E-2</v>
      </c>
      <c r="AJ731" s="77">
        <f t="shared" si="152"/>
        <v>3.4482758620689655E-2</v>
      </c>
      <c r="AK731" s="77">
        <f t="shared" si="153"/>
        <v>7.3367571533382248E-2</v>
      </c>
    </row>
    <row r="732" spans="1:37" ht="25.05" customHeight="1" x14ac:dyDescent="0.25">
      <c r="A732" s="291" t="s">
        <v>628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0">
        <f>'Art. 121'!AF704</f>
        <v>2</v>
      </c>
      <c r="AE732" s="75">
        <f t="shared" si="147"/>
        <v>7.3367571533382248E-2</v>
      </c>
      <c r="AF732">
        <f t="shared" si="148"/>
        <v>1</v>
      </c>
      <c r="AG732" s="63">
        <f t="shared" si="149"/>
        <v>1</v>
      </c>
      <c r="AH732" s="76">
        <f t="shared" si="150"/>
        <v>1</v>
      </c>
      <c r="AI732" s="77">
        <f t="shared" si="151"/>
        <v>3.4482758620689655E-2</v>
      </c>
      <c r="AJ732" s="77">
        <f t="shared" si="152"/>
        <v>3.4482758620689655E-2</v>
      </c>
      <c r="AK732" s="77">
        <f t="shared" si="153"/>
        <v>7.3367571533382248E-2</v>
      </c>
    </row>
    <row r="733" spans="1:37" ht="25.05" customHeight="1" x14ac:dyDescent="0.25">
      <c r="A733" s="291" t="s">
        <v>629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0">
        <f>'Art. 121'!AF705</f>
        <v>2</v>
      </c>
      <c r="AE733" s="75">
        <f t="shared" si="147"/>
        <v>7.3367571533382248E-2</v>
      </c>
      <c r="AF733">
        <f t="shared" si="148"/>
        <v>1</v>
      </c>
      <c r="AG733" s="63">
        <f t="shared" si="149"/>
        <v>1</v>
      </c>
      <c r="AH733" s="76">
        <f t="shared" si="150"/>
        <v>1</v>
      </c>
      <c r="AI733" s="77">
        <f t="shared" si="151"/>
        <v>3.4482758620689655E-2</v>
      </c>
      <c r="AJ733" s="77">
        <f t="shared" si="152"/>
        <v>3.4482758620689655E-2</v>
      </c>
      <c r="AK733" s="77">
        <f t="shared" si="153"/>
        <v>7.3367571533382248E-2</v>
      </c>
    </row>
    <row r="734" spans="1:37" ht="25.05" customHeight="1" x14ac:dyDescent="0.25">
      <c r="A734" s="291" t="s">
        <v>630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60">
        <f>'Art. 121'!AF706</f>
        <v>2</v>
      </c>
      <c r="AE734" s="75">
        <f t="shared" si="147"/>
        <v>7.3367571533382248E-2</v>
      </c>
      <c r="AF734">
        <f t="shared" si="148"/>
        <v>1</v>
      </c>
      <c r="AG734" s="63">
        <f t="shared" si="149"/>
        <v>1</v>
      </c>
      <c r="AH734" s="76">
        <f t="shared" si="150"/>
        <v>1</v>
      </c>
      <c r="AI734" s="77">
        <f t="shared" si="151"/>
        <v>3.4482758620689655E-2</v>
      </c>
      <c r="AJ734" s="77">
        <f t="shared" si="152"/>
        <v>3.4482758620689655E-2</v>
      </c>
      <c r="AK734" s="77">
        <f t="shared" si="153"/>
        <v>7.3367571533382248E-2</v>
      </c>
    </row>
    <row r="735" spans="1:37" ht="25.05" customHeight="1" x14ac:dyDescent="0.25">
      <c r="A735" s="291" t="s">
        <v>631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60">
        <f>'Art. 121'!AF707</f>
        <v>2</v>
      </c>
      <c r="AE735" s="75">
        <f t="shared" si="147"/>
        <v>7.3367571533382248E-2</v>
      </c>
      <c r="AF735">
        <f t="shared" si="148"/>
        <v>1</v>
      </c>
      <c r="AG735" s="63">
        <f t="shared" si="149"/>
        <v>1</v>
      </c>
      <c r="AH735" s="76">
        <f t="shared" si="150"/>
        <v>1</v>
      </c>
      <c r="AI735" s="77">
        <f t="shared" si="151"/>
        <v>3.4482758620689655E-2</v>
      </c>
      <c r="AJ735" s="77">
        <f t="shared" si="152"/>
        <v>3.4482758620689655E-2</v>
      </c>
      <c r="AK735" s="77">
        <f t="shared" si="153"/>
        <v>7.3367571533382248E-2</v>
      </c>
    </row>
    <row r="736" spans="1:37" ht="25.05" customHeight="1" x14ac:dyDescent="0.25">
      <c r="A736" s="286" t="s">
        <v>1738</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5">
        <f>SUM(AE707:AE735)</f>
        <v>2.1276595744680837</v>
      </c>
      <c r="AF736" s="50"/>
      <c r="AG736" s="63">
        <f>SUM(AG707:AG735)</f>
        <v>29</v>
      </c>
      <c r="AH736" s="78"/>
      <c r="AI736" s="79"/>
      <c r="AJ736" s="79"/>
      <c r="AK736" s="79"/>
    </row>
    <row r="737" spans="1:37" ht="25.05" customHeight="1" x14ac:dyDescent="0.25">
      <c r="A737" s="287" t="s">
        <v>1739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5">
        <f>AE736/$AE$23*100</f>
        <v>99.999999999999929</v>
      </c>
      <c r="AF737" s="50"/>
      <c r="AG737" s="63"/>
      <c r="AH737" s="78"/>
      <c r="AI737" s="79"/>
      <c r="AJ737" s="79"/>
      <c r="AK737" s="79"/>
    </row>
    <row r="738" spans="1:37" ht="25.05"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5.05" customHeight="1" x14ac:dyDescent="0.25">
      <c r="A739" s="288" t="s">
        <v>197</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91" t="s">
        <v>188</v>
      </c>
      <c r="AE739" s="92" t="s">
        <v>8</v>
      </c>
      <c r="AF739" s="63" t="s">
        <v>1656</v>
      </c>
      <c r="AG739" s="63" t="s">
        <v>1657</v>
      </c>
      <c r="AH739" s="63" t="s">
        <v>1658</v>
      </c>
      <c r="AI739" s="74" t="s">
        <v>1659</v>
      </c>
      <c r="AJ739" s="63"/>
      <c r="AK739" s="74" t="s">
        <v>1660</v>
      </c>
    </row>
    <row r="740" spans="1:37" ht="25.05" customHeight="1" x14ac:dyDescent="0.25">
      <c r="A740" s="269" t="s">
        <v>632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60">
        <f>'Art. 121'!AF710</f>
        <v>2</v>
      </c>
      <c r="AE740" s="75">
        <f>IF(AG740=1,AK740,AG740)</f>
        <v>0.42553191489361702</v>
      </c>
      <c r="AF740">
        <f>AD740/2</f>
        <v>1</v>
      </c>
      <c r="AG740" s="63">
        <f>IF(AND(AF740&gt;=0,AF740&lt;=1),1,"No aplica")</f>
        <v>1</v>
      </c>
      <c r="AH740" s="76">
        <f>AD740/(AG740*2)</f>
        <v>1</v>
      </c>
      <c r="AI740" s="77">
        <f>IF(AG740=1,AG740/$AG$745,"No aplica")</f>
        <v>0.2</v>
      </c>
      <c r="AJ740" s="77">
        <f>AF740*AI740</f>
        <v>0.2</v>
      </c>
      <c r="AK740" s="77">
        <f>AJ740*$AE$23</f>
        <v>0.42553191489361702</v>
      </c>
    </row>
    <row r="741" spans="1:37" ht="25.05" customHeight="1" x14ac:dyDescent="0.25">
      <c r="A741" s="269" t="s">
        <v>633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60">
        <f>'Art. 121'!AF711</f>
        <v>2</v>
      </c>
      <c r="AE741" s="75">
        <f>IF(AG741=1,AK741,AG741)</f>
        <v>0.42553191489361702</v>
      </c>
      <c r="AF741">
        <f>AD741/2</f>
        <v>1</v>
      </c>
      <c r="AG741" s="63">
        <f>IF(AND(AF741&gt;=0,AF741&lt;=1),1,"No aplica")</f>
        <v>1</v>
      </c>
      <c r="AH741" s="76">
        <f>AD741/(AG741*2)</f>
        <v>1</v>
      </c>
      <c r="AI741" s="77">
        <f>IF(AG741=1,AG741/$AG$745,"No aplica")</f>
        <v>0.2</v>
      </c>
      <c r="AJ741" s="77">
        <f>AF741*AI741</f>
        <v>0.2</v>
      </c>
      <c r="AK741" s="77">
        <f>AJ741*$AE$23</f>
        <v>0.42553191489361702</v>
      </c>
    </row>
    <row r="742" spans="1:37" ht="25.05" customHeight="1" x14ac:dyDescent="0.25">
      <c r="A742" s="269" t="s">
        <v>634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60">
        <f>'Art. 121'!AF712</f>
        <v>2</v>
      </c>
      <c r="AE742" s="75">
        <f>IF(AG742=1,AK742,AG742)</f>
        <v>0.42553191489361702</v>
      </c>
      <c r="AF742">
        <f>AD742/2</f>
        <v>1</v>
      </c>
      <c r="AG742" s="63">
        <f>IF(AND(AF742&gt;=0,AF742&lt;=1),1,"No aplica")</f>
        <v>1</v>
      </c>
      <c r="AH742" s="76">
        <f>AD742/(AG742*2)</f>
        <v>1</v>
      </c>
      <c r="AI742" s="77">
        <f>IF(AG742=1,AG742/$AG$745,"No aplica")</f>
        <v>0.2</v>
      </c>
      <c r="AJ742" s="77">
        <f>AF742*AI742</f>
        <v>0.2</v>
      </c>
      <c r="AK742" s="77">
        <f>AJ742*$AE$23</f>
        <v>0.42553191489361702</v>
      </c>
    </row>
    <row r="743" spans="1:37" ht="25.05" customHeight="1" x14ac:dyDescent="0.25">
      <c r="A743" s="269" t="s">
        <v>635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60">
        <f>'Art. 121'!AF713</f>
        <v>2</v>
      </c>
      <c r="AE743" s="75">
        <f>IF(AG743=1,AK743,AG743)</f>
        <v>0.42553191489361702</v>
      </c>
      <c r="AF743">
        <f>AD743/2</f>
        <v>1</v>
      </c>
      <c r="AG743" s="63">
        <f>IF(AND(AF743&gt;=0,AF743&lt;=1),1,"No aplica")</f>
        <v>1</v>
      </c>
      <c r="AH743" s="76">
        <f>AD743/(AG743*2)</f>
        <v>1</v>
      </c>
      <c r="AI743" s="77">
        <f>IF(AG743=1,AG743/$AG$745,"No aplica")</f>
        <v>0.2</v>
      </c>
      <c r="AJ743" s="77">
        <f>AF743*AI743</f>
        <v>0.2</v>
      </c>
      <c r="AK743" s="77">
        <f>AJ743*$AE$23</f>
        <v>0.42553191489361702</v>
      </c>
    </row>
    <row r="744" spans="1:37" ht="25.05" customHeight="1" x14ac:dyDescent="0.25">
      <c r="A744" s="269" t="s">
        <v>636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60">
        <f>'Art. 121'!AF714</f>
        <v>2</v>
      </c>
      <c r="AE744" s="75">
        <f>IF(AG744=1,AK744,AG744)</f>
        <v>0.42553191489361702</v>
      </c>
      <c r="AF744">
        <f>AD744/2</f>
        <v>1</v>
      </c>
      <c r="AG744" s="63">
        <f>IF(AND(AF744&gt;=0,AF744&lt;=1),1,"No aplica")</f>
        <v>1</v>
      </c>
      <c r="AH744" s="76">
        <f>AD744/(AG744*2)</f>
        <v>1</v>
      </c>
      <c r="AI744" s="77">
        <f>IF(AG744=1,AG744/$AG$745,"No aplica")</f>
        <v>0.2</v>
      </c>
      <c r="AJ744" s="77">
        <f>AF744*AI744</f>
        <v>0.2</v>
      </c>
      <c r="AK744" s="77">
        <f>AJ744*$AE$23</f>
        <v>0.42553191489361702</v>
      </c>
    </row>
    <row r="745" spans="1:37" ht="25.05" customHeight="1" x14ac:dyDescent="0.25">
      <c r="A745" s="286" t="s">
        <v>1740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5">
        <f>SUM(AE740:AE744)</f>
        <v>2.1276595744680851</v>
      </c>
      <c r="AF745" s="50"/>
      <c r="AG745" s="63">
        <f>SUM(AG740:AG744)</f>
        <v>5</v>
      </c>
      <c r="AH745" s="78"/>
      <c r="AI745" s="79"/>
      <c r="AJ745" s="79"/>
      <c r="AK745" s="79"/>
    </row>
    <row r="746" spans="1:37" ht="25.05" customHeight="1" x14ac:dyDescent="0.25">
      <c r="A746" s="287" t="s">
        <v>1741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5">
        <f>AE745/$AE$23*100</f>
        <v>100</v>
      </c>
      <c r="AF746" s="50"/>
      <c r="AG746" s="63"/>
      <c r="AH746" s="78"/>
      <c r="AI746" s="79"/>
      <c r="AJ746" s="79"/>
      <c r="AK746" s="79"/>
    </row>
    <row r="747" spans="1:37" ht="25.05"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5.05"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5.05" customHeight="1" x14ac:dyDescent="0.25">
      <c r="A749" s="289" t="s">
        <v>637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70"/>
      <c r="AE749" s="70"/>
    </row>
    <row r="750" spans="1:37" ht="25.05"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5.05"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5.05" customHeight="1" x14ac:dyDescent="0.25">
      <c r="A752" s="290" t="s">
        <v>167</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1" t="s">
        <v>188</v>
      </c>
      <c r="AE752" s="52" t="s">
        <v>8</v>
      </c>
      <c r="AF752" s="63" t="s">
        <v>1656</v>
      </c>
      <c r="AG752" s="63" t="s">
        <v>1657</v>
      </c>
      <c r="AH752" s="63" t="s">
        <v>1658</v>
      </c>
      <c r="AI752" s="74" t="s">
        <v>1659</v>
      </c>
      <c r="AJ752" s="63"/>
      <c r="AK752" s="74" t="s">
        <v>1660</v>
      </c>
    </row>
    <row r="753" spans="1:37" ht="25.05" customHeight="1" x14ac:dyDescent="0.25">
      <c r="A753" s="269" t="s">
        <v>190</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60">
        <f>'Art. 121'!AF723</f>
        <v>0</v>
      </c>
      <c r="AE753" s="75">
        <f t="shared" ref="AE753:AE784" si="154">IF(AG753=1,AK753,AG753)</f>
        <v>0</v>
      </c>
      <c r="AF753">
        <f t="shared" ref="AF753:AF784" si="155">AD753/2</f>
        <v>0</v>
      </c>
      <c r="AG753" s="63">
        <f t="shared" ref="AG753:AG784" si="156">IF(AND(AF753&gt;=0,AF753&lt;=1),1,"No aplica")</f>
        <v>1</v>
      </c>
      <c r="AH753" s="76">
        <f t="shared" ref="AH753:AH784" si="157">AD753/(AG753*2)</f>
        <v>0</v>
      </c>
      <c r="AI753" s="77">
        <f t="shared" ref="AI753:AI784" si="158">IF(AG753=1,AG753/$AG$809,"No aplica")</f>
        <v>1.7857142857142856E-2</v>
      </c>
      <c r="AJ753" s="77">
        <f t="shared" ref="AJ753:AJ784" si="159">AF753*AI753</f>
        <v>0</v>
      </c>
      <c r="AK753" s="77">
        <f t="shared" ref="AK753:AK784" si="160">AJ753*$AE$23</f>
        <v>0</v>
      </c>
    </row>
    <row r="754" spans="1:37" ht="25.05" customHeight="1" x14ac:dyDescent="0.25">
      <c r="A754" s="269" t="s">
        <v>191</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60">
        <f>'Art. 121'!AF724</f>
        <v>0</v>
      </c>
      <c r="AE754" s="75">
        <f t="shared" si="154"/>
        <v>0</v>
      </c>
      <c r="AF754">
        <f t="shared" si="155"/>
        <v>0</v>
      </c>
      <c r="AG754" s="63">
        <f t="shared" si="156"/>
        <v>1</v>
      </c>
      <c r="AH754" s="76">
        <f t="shared" si="157"/>
        <v>0</v>
      </c>
      <c r="AI754" s="77">
        <f t="shared" si="158"/>
        <v>1.7857142857142856E-2</v>
      </c>
      <c r="AJ754" s="77">
        <f t="shared" si="159"/>
        <v>0</v>
      </c>
      <c r="AK754" s="77">
        <f t="shared" si="160"/>
        <v>0</v>
      </c>
    </row>
    <row r="755" spans="1:37" ht="25.05" customHeight="1" x14ac:dyDescent="0.25">
      <c r="A755" s="269" t="s">
        <v>638</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60">
        <f>'Art. 121'!AF725</f>
        <v>0</v>
      </c>
      <c r="AE755" s="75">
        <f t="shared" si="154"/>
        <v>0</v>
      </c>
      <c r="AF755">
        <f t="shared" si="155"/>
        <v>0</v>
      </c>
      <c r="AG755" s="63">
        <f t="shared" si="156"/>
        <v>1</v>
      </c>
      <c r="AH755" s="76">
        <f t="shared" si="157"/>
        <v>0</v>
      </c>
      <c r="AI755" s="77">
        <f t="shared" si="158"/>
        <v>1.7857142857142856E-2</v>
      </c>
      <c r="AJ755" s="77">
        <f t="shared" si="159"/>
        <v>0</v>
      </c>
      <c r="AK755" s="77">
        <f t="shared" si="160"/>
        <v>0</v>
      </c>
    </row>
    <row r="756" spans="1:37" ht="25.05" customHeight="1" x14ac:dyDescent="0.25">
      <c r="A756" s="269" t="s">
        <v>639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60">
        <f>'Art. 121'!AF726</f>
        <v>0</v>
      </c>
      <c r="AE756" s="75">
        <f t="shared" si="154"/>
        <v>0</v>
      </c>
      <c r="AF756">
        <f t="shared" si="155"/>
        <v>0</v>
      </c>
      <c r="AG756" s="63">
        <f t="shared" si="156"/>
        <v>1</v>
      </c>
      <c r="AH756" s="76">
        <f t="shared" si="157"/>
        <v>0</v>
      </c>
      <c r="AI756" s="77">
        <f t="shared" si="158"/>
        <v>1.7857142857142856E-2</v>
      </c>
      <c r="AJ756" s="77">
        <f t="shared" si="159"/>
        <v>0</v>
      </c>
      <c r="AK756" s="77">
        <f t="shared" si="160"/>
        <v>0</v>
      </c>
    </row>
    <row r="757" spans="1:37" ht="25.05" customHeight="1" x14ac:dyDescent="0.25">
      <c r="A757" s="269" t="s">
        <v>640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60">
        <f>'Art. 121'!AF727</f>
        <v>0</v>
      </c>
      <c r="AE757" s="75">
        <f t="shared" si="154"/>
        <v>0</v>
      </c>
      <c r="AF757">
        <f t="shared" si="155"/>
        <v>0</v>
      </c>
      <c r="AG757" s="63">
        <f t="shared" si="156"/>
        <v>1</v>
      </c>
      <c r="AH757" s="76">
        <f t="shared" si="157"/>
        <v>0</v>
      </c>
      <c r="AI757" s="77">
        <f t="shared" si="158"/>
        <v>1.7857142857142856E-2</v>
      </c>
      <c r="AJ757" s="77">
        <f t="shared" si="159"/>
        <v>0</v>
      </c>
      <c r="AK757" s="77">
        <f t="shared" si="160"/>
        <v>0</v>
      </c>
    </row>
    <row r="758" spans="1:37" ht="25.05" customHeight="1" x14ac:dyDescent="0.25">
      <c r="A758" s="269" t="s">
        <v>641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60">
        <f>'Art. 121'!AF728</f>
        <v>0</v>
      </c>
      <c r="AE758" s="75">
        <f t="shared" si="154"/>
        <v>0</v>
      </c>
      <c r="AF758">
        <f t="shared" si="155"/>
        <v>0</v>
      </c>
      <c r="AG758" s="63">
        <f t="shared" si="156"/>
        <v>1</v>
      </c>
      <c r="AH758" s="76">
        <f t="shared" si="157"/>
        <v>0</v>
      </c>
      <c r="AI758" s="77">
        <f t="shared" si="158"/>
        <v>1.7857142857142856E-2</v>
      </c>
      <c r="AJ758" s="77">
        <f t="shared" si="159"/>
        <v>0</v>
      </c>
      <c r="AK758" s="77">
        <f t="shared" si="160"/>
        <v>0</v>
      </c>
    </row>
    <row r="759" spans="1:37" ht="25.05" customHeight="1" x14ac:dyDescent="0.25">
      <c r="A759" s="269" t="s">
        <v>642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60">
        <f>'Art. 121'!AF729</f>
        <v>0</v>
      </c>
      <c r="AE759" s="75">
        <f t="shared" si="154"/>
        <v>0</v>
      </c>
      <c r="AF759">
        <f t="shared" si="155"/>
        <v>0</v>
      </c>
      <c r="AG759" s="63">
        <f t="shared" si="156"/>
        <v>1</v>
      </c>
      <c r="AH759" s="76">
        <f t="shared" si="157"/>
        <v>0</v>
      </c>
      <c r="AI759" s="77">
        <f t="shared" si="158"/>
        <v>1.7857142857142856E-2</v>
      </c>
      <c r="AJ759" s="77">
        <f t="shared" si="159"/>
        <v>0</v>
      </c>
      <c r="AK759" s="77">
        <f t="shared" si="160"/>
        <v>0</v>
      </c>
    </row>
    <row r="760" spans="1:37" ht="25.05" customHeight="1" x14ac:dyDescent="0.25">
      <c r="A760" s="269" t="s">
        <v>643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60">
        <f>'Art. 121'!AF730</f>
        <v>0</v>
      </c>
      <c r="AE760" s="75">
        <f t="shared" si="154"/>
        <v>0</v>
      </c>
      <c r="AF760">
        <f t="shared" si="155"/>
        <v>0</v>
      </c>
      <c r="AG760" s="63">
        <f t="shared" si="156"/>
        <v>1</v>
      </c>
      <c r="AH760" s="76">
        <f t="shared" si="157"/>
        <v>0</v>
      </c>
      <c r="AI760" s="77">
        <f t="shared" si="158"/>
        <v>1.7857142857142856E-2</v>
      </c>
      <c r="AJ760" s="77">
        <f t="shared" si="159"/>
        <v>0</v>
      </c>
      <c r="AK760" s="77">
        <f t="shared" si="160"/>
        <v>0</v>
      </c>
    </row>
    <row r="761" spans="1:37" ht="25.05" customHeight="1" x14ac:dyDescent="0.25">
      <c r="A761" s="269" t="s">
        <v>644</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60">
        <f>'Art. 121'!AF731</f>
        <v>0</v>
      </c>
      <c r="AE761" s="75">
        <f t="shared" si="154"/>
        <v>0</v>
      </c>
      <c r="AF761">
        <f t="shared" si="155"/>
        <v>0</v>
      </c>
      <c r="AG761" s="63">
        <f t="shared" si="156"/>
        <v>1</v>
      </c>
      <c r="AH761" s="76">
        <f t="shared" si="157"/>
        <v>0</v>
      </c>
      <c r="AI761" s="77">
        <f t="shared" si="158"/>
        <v>1.7857142857142856E-2</v>
      </c>
      <c r="AJ761" s="77">
        <f t="shared" si="159"/>
        <v>0</v>
      </c>
      <c r="AK761" s="77">
        <f t="shared" si="160"/>
        <v>0</v>
      </c>
    </row>
    <row r="762" spans="1:37" ht="25.05" customHeight="1" x14ac:dyDescent="0.25">
      <c r="A762" s="269" t="s">
        <v>645</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60">
        <f>'Art. 121'!AF732</f>
        <v>0</v>
      </c>
      <c r="AE762" s="75">
        <f t="shared" si="154"/>
        <v>0</v>
      </c>
      <c r="AF762">
        <f t="shared" si="155"/>
        <v>0</v>
      </c>
      <c r="AG762" s="63">
        <f t="shared" si="156"/>
        <v>1</v>
      </c>
      <c r="AH762" s="76">
        <f t="shared" si="157"/>
        <v>0</v>
      </c>
      <c r="AI762" s="77">
        <f t="shared" si="158"/>
        <v>1.7857142857142856E-2</v>
      </c>
      <c r="AJ762" s="77">
        <f t="shared" si="159"/>
        <v>0</v>
      </c>
      <c r="AK762" s="77">
        <f t="shared" si="160"/>
        <v>0</v>
      </c>
    </row>
    <row r="763" spans="1:37" ht="25.05" customHeight="1" x14ac:dyDescent="0.25">
      <c r="A763" s="269" t="s">
        <v>646</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60">
        <f>'Art. 121'!AF733</f>
        <v>0</v>
      </c>
      <c r="AE763" s="75">
        <f t="shared" si="154"/>
        <v>0</v>
      </c>
      <c r="AF763">
        <f t="shared" si="155"/>
        <v>0</v>
      </c>
      <c r="AG763" s="63">
        <f t="shared" si="156"/>
        <v>1</v>
      </c>
      <c r="AH763" s="76">
        <f t="shared" si="157"/>
        <v>0</v>
      </c>
      <c r="AI763" s="77">
        <f t="shared" si="158"/>
        <v>1.7857142857142856E-2</v>
      </c>
      <c r="AJ763" s="77">
        <f t="shared" si="159"/>
        <v>0</v>
      </c>
      <c r="AK763" s="77">
        <f t="shared" si="160"/>
        <v>0</v>
      </c>
    </row>
    <row r="764" spans="1:37" ht="25.05" customHeight="1" x14ac:dyDescent="0.25">
      <c r="A764" s="269" t="s">
        <v>647</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60">
        <f>'Art. 121'!AF734</f>
        <v>0</v>
      </c>
      <c r="AE764" s="75">
        <f t="shared" si="154"/>
        <v>0</v>
      </c>
      <c r="AF764">
        <f t="shared" si="155"/>
        <v>0</v>
      </c>
      <c r="AG764" s="63">
        <f t="shared" si="156"/>
        <v>1</v>
      </c>
      <c r="AH764" s="76">
        <f t="shared" si="157"/>
        <v>0</v>
      </c>
      <c r="AI764" s="77">
        <f t="shared" si="158"/>
        <v>1.7857142857142856E-2</v>
      </c>
      <c r="AJ764" s="77">
        <f t="shared" si="159"/>
        <v>0</v>
      </c>
      <c r="AK764" s="77">
        <f t="shared" si="160"/>
        <v>0</v>
      </c>
    </row>
    <row r="765" spans="1:37" ht="25.05" customHeight="1" x14ac:dyDescent="0.25">
      <c r="A765" s="269" t="s">
        <v>648</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60">
        <f>'Art. 121'!AF735</f>
        <v>0</v>
      </c>
      <c r="AE765" s="75">
        <f t="shared" si="154"/>
        <v>0</v>
      </c>
      <c r="AF765">
        <f t="shared" si="155"/>
        <v>0</v>
      </c>
      <c r="AG765" s="63">
        <f t="shared" si="156"/>
        <v>1</v>
      </c>
      <c r="AH765" s="76">
        <f t="shared" si="157"/>
        <v>0</v>
      </c>
      <c r="AI765" s="77">
        <f t="shared" si="158"/>
        <v>1.7857142857142856E-2</v>
      </c>
      <c r="AJ765" s="77">
        <f t="shared" si="159"/>
        <v>0</v>
      </c>
      <c r="AK765" s="77">
        <f t="shared" si="160"/>
        <v>0</v>
      </c>
    </row>
    <row r="766" spans="1:37" ht="25.05" customHeight="1" x14ac:dyDescent="0.25">
      <c r="A766" s="269" t="s">
        <v>649</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60">
        <f>'Art. 121'!AF736</f>
        <v>0</v>
      </c>
      <c r="AE766" s="75">
        <f t="shared" si="154"/>
        <v>0</v>
      </c>
      <c r="AF766">
        <f t="shared" si="155"/>
        <v>0</v>
      </c>
      <c r="AG766" s="63">
        <f t="shared" si="156"/>
        <v>1</v>
      </c>
      <c r="AH766" s="76">
        <f t="shared" si="157"/>
        <v>0</v>
      </c>
      <c r="AI766" s="77">
        <f t="shared" si="158"/>
        <v>1.7857142857142856E-2</v>
      </c>
      <c r="AJ766" s="77">
        <f t="shared" si="159"/>
        <v>0</v>
      </c>
      <c r="AK766" s="77">
        <f t="shared" si="160"/>
        <v>0</v>
      </c>
    </row>
    <row r="767" spans="1:37" ht="25.05" customHeight="1" x14ac:dyDescent="0.25">
      <c r="A767" s="269" t="s">
        <v>650</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60">
        <f>'Art. 121'!AF737</f>
        <v>0</v>
      </c>
      <c r="AE767" s="75">
        <f t="shared" si="154"/>
        <v>0</v>
      </c>
      <c r="AF767">
        <f t="shared" si="155"/>
        <v>0</v>
      </c>
      <c r="AG767" s="63">
        <f t="shared" si="156"/>
        <v>1</v>
      </c>
      <c r="AH767" s="76">
        <f t="shared" si="157"/>
        <v>0</v>
      </c>
      <c r="AI767" s="77">
        <f t="shared" si="158"/>
        <v>1.7857142857142856E-2</v>
      </c>
      <c r="AJ767" s="77">
        <f t="shared" si="159"/>
        <v>0</v>
      </c>
      <c r="AK767" s="77">
        <f t="shared" si="160"/>
        <v>0</v>
      </c>
    </row>
    <row r="768" spans="1:37" ht="25.05" customHeight="1" x14ac:dyDescent="0.25">
      <c r="A768" s="269" t="s">
        <v>651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60">
        <f>'Art. 121'!AF738</f>
        <v>0</v>
      </c>
      <c r="AE768" s="75">
        <f t="shared" si="154"/>
        <v>0</v>
      </c>
      <c r="AF768">
        <f t="shared" si="155"/>
        <v>0</v>
      </c>
      <c r="AG768" s="63">
        <f t="shared" si="156"/>
        <v>1</v>
      </c>
      <c r="AH768" s="76">
        <f t="shared" si="157"/>
        <v>0</v>
      </c>
      <c r="AI768" s="77">
        <f t="shared" si="158"/>
        <v>1.7857142857142856E-2</v>
      </c>
      <c r="AJ768" s="77">
        <f t="shared" si="159"/>
        <v>0</v>
      </c>
      <c r="AK768" s="77">
        <f t="shared" si="160"/>
        <v>0</v>
      </c>
    </row>
    <row r="769" spans="1:37" ht="25.05" customHeight="1" x14ac:dyDescent="0.25">
      <c r="A769" s="269" t="s">
        <v>652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60">
        <f>'Art. 121'!AF739</f>
        <v>0</v>
      </c>
      <c r="AE769" s="75">
        <f t="shared" si="154"/>
        <v>0</v>
      </c>
      <c r="AF769">
        <f t="shared" si="155"/>
        <v>0</v>
      </c>
      <c r="AG769" s="63">
        <f t="shared" si="156"/>
        <v>1</v>
      </c>
      <c r="AH769" s="76">
        <f t="shared" si="157"/>
        <v>0</v>
      </c>
      <c r="AI769" s="77">
        <f t="shared" si="158"/>
        <v>1.7857142857142856E-2</v>
      </c>
      <c r="AJ769" s="77">
        <f t="shared" si="159"/>
        <v>0</v>
      </c>
      <c r="AK769" s="77">
        <f t="shared" si="160"/>
        <v>0</v>
      </c>
    </row>
    <row r="770" spans="1:37" ht="25.05" customHeight="1" x14ac:dyDescent="0.25">
      <c r="A770" s="269" t="s">
        <v>653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60">
        <f>'Art. 121'!AF740</f>
        <v>0</v>
      </c>
      <c r="AE770" s="75">
        <f t="shared" si="154"/>
        <v>0</v>
      </c>
      <c r="AF770">
        <f t="shared" si="155"/>
        <v>0</v>
      </c>
      <c r="AG770" s="63">
        <f t="shared" si="156"/>
        <v>1</v>
      </c>
      <c r="AH770" s="76">
        <f t="shared" si="157"/>
        <v>0</v>
      </c>
      <c r="AI770" s="77">
        <f t="shared" si="158"/>
        <v>1.7857142857142856E-2</v>
      </c>
      <c r="AJ770" s="77">
        <f t="shared" si="159"/>
        <v>0</v>
      </c>
      <c r="AK770" s="77">
        <f t="shared" si="160"/>
        <v>0</v>
      </c>
    </row>
    <row r="771" spans="1:37" ht="25.05" customHeight="1" x14ac:dyDescent="0.25">
      <c r="A771" s="269" t="s">
        <v>654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60">
        <f>'Art. 121'!AF741</f>
        <v>0</v>
      </c>
      <c r="AE771" s="75">
        <f t="shared" si="154"/>
        <v>0</v>
      </c>
      <c r="AF771">
        <f t="shared" si="155"/>
        <v>0</v>
      </c>
      <c r="AG771" s="63">
        <f t="shared" si="156"/>
        <v>1</v>
      </c>
      <c r="AH771" s="76">
        <f t="shared" si="157"/>
        <v>0</v>
      </c>
      <c r="AI771" s="77">
        <f t="shared" si="158"/>
        <v>1.7857142857142856E-2</v>
      </c>
      <c r="AJ771" s="77">
        <f t="shared" si="159"/>
        <v>0</v>
      </c>
      <c r="AK771" s="77">
        <f t="shared" si="160"/>
        <v>0</v>
      </c>
    </row>
    <row r="772" spans="1:37" ht="25.05" customHeight="1" x14ac:dyDescent="0.25">
      <c r="A772" s="269" t="s">
        <v>655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60">
        <f>'Art. 121'!AF742</f>
        <v>0</v>
      </c>
      <c r="AE772" s="75">
        <f t="shared" si="154"/>
        <v>0</v>
      </c>
      <c r="AF772">
        <f t="shared" si="155"/>
        <v>0</v>
      </c>
      <c r="AG772" s="63">
        <f t="shared" si="156"/>
        <v>1</v>
      </c>
      <c r="AH772" s="76">
        <f t="shared" si="157"/>
        <v>0</v>
      </c>
      <c r="AI772" s="77">
        <f t="shared" si="158"/>
        <v>1.7857142857142856E-2</v>
      </c>
      <c r="AJ772" s="77">
        <f t="shared" si="159"/>
        <v>0</v>
      </c>
      <c r="AK772" s="77">
        <f t="shared" si="160"/>
        <v>0</v>
      </c>
    </row>
    <row r="773" spans="1:37" ht="25.05" customHeight="1" x14ac:dyDescent="0.25">
      <c r="A773" s="269" t="s">
        <v>656</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60">
        <f>'Art. 121'!AF743</f>
        <v>0</v>
      </c>
      <c r="AE773" s="75">
        <f t="shared" si="154"/>
        <v>0</v>
      </c>
      <c r="AF773">
        <f t="shared" si="155"/>
        <v>0</v>
      </c>
      <c r="AG773" s="63">
        <f t="shared" si="156"/>
        <v>1</v>
      </c>
      <c r="AH773" s="76">
        <f t="shared" si="157"/>
        <v>0</v>
      </c>
      <c r="AI773" s="77">
        <f t="shared" si="158"/>
        <v>1.7857142857142856E-2</v>
      </c>
      <c r="AJ773" s="77">
        <f t="shared" si="159"/>
        <v>0</v>
      </c>
      <c r="AK773" s="77">
        <f t="shared" si="160"/>
        <v>0</v>
      </c>
    </row>
    <row r="774" spans="1:37" ht="25.05" customHeight="1" x14ac:dyDescent="0.25">
      <c r="A774" s="269" t="s">
        <v>657</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60">
        <f>'Art. 121'!AF744</f>
        <v>0</v>
      </c>
      <c r="AE774" s="75">
        <f t="shared" si="154"/>
        <v>0</v>
      </c>
      <c r="AF774">
        <f t="shared" si="155"/>
        <v>0</v>
      </c>
      <c r="AG774" s="63">
        <f t="shared" si="156"/>
        <v>1</v>
      </c>
      <c r="AH774" s="76">
        <f t="shared" si="157"/>
        <v>0</v>
      </c>
      <c r="AI774" s="77">
        <f t="shared" si="158"/>
        <v>1.7857142857142856E-2</v>
      </c>
      <c r="AJ774" s="77">
        <f t="shared" si="159"/>
        <v>0</v>
      </c>
      <c r="AK774" s="77">
        <f t="shared" si="160"/>
        <v>0</v>
      </c>
    </row>
    <row r="775" spans="1:37" ht="25.05" customHeight="1" x14ac:dyDescent="0.25">
      <c r="A775" s="269" t="s">
        <v>658</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60">
        <f>'Art. 121'!AF745</f>
        <v>0</v>
      </c>
      <c r="AE775" s="75">
        <f t="shared" si="154"/>
        <v>0</v>
      </c>
      <c r="AF775">
        <f t="shared" si="155"/>
        <v>0</v>
      </c>
      <c r="AG775" s="63">
        <f t="shared" si="156"/>
        <v>1</v>
      </c>
      <c r="AH775" s="76">
        <f t="shared" si="157"/>
        <v>0</v>
      </c>
      <c r="AI775" s="77">
        <f t="shared" si="158"/>
        <v>1.7857142857142856E-2</v>
      </c>
      <c r="AJ775" s="77">
        <f t="shared" si="159"/>
        <v>0</v>
      </c>
      <c r="AK775" s="77">
        <f t="shared" si="160"/>
        <v>0</v>
      </c>
    </row>
    <row r="776" spans="1:37" ht="25.05" customHeight="1" x14ac:dyDescent="0.25">
      <c r="A776" s="269" t="s">
        <v>659</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60">
        <f>'Art. 121'!AF746</f>
        <v>0</v>
      </c>
      <c r="AE776" s="75">
        <f t="shared" si="154"/>
        <v>0</v>
      </c>
      <c r="AF776">
        <f t="shared" si="155"/>
        <v>0</v>
      </c>
      <c r="AG776" s="63">
        <f t="shared" si="156"/>
        <v>1</v>
      </c>
      <c r="AH776" s="76">
        <f t="shared" si="157"/>
        <v>0</v>
      </c>
      <c r="AI776" s="77">
        <f t="shared" si="158"/>
        <v>1.7857142857142856E-2</v>
      </c>
      <c r="AJ776" s="77">
        <f t="shared" si="159"/>
        <v>0</v>
      </c>
      <c r="AK776" s="77">
        <f t="shared" si="160"/>
        <v>0</v>
      </c>
    </row>
    <row r="777" spans="1:37" ht="25.05" customHeight="1" x14ac:dyDescent="0.25">
      <c r="A777" s="269" t="s">
        <v>660</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60">
        <f>'Art. 121'!AF747</f>
        <v>0</v>
      </c>
      <c r="AE777" s="75">
        <f t="shared" si="154"/>
        <v>0</v>
      </c>
      <c r="AF777">
        <f t="shared" si="155"/>
        <v>0</v>
      </c>
      <c r="AG777" s="63">
        <f t="shared" si="156"/>
        <v>1</v>
      </c>
      <c r="AH777" s="76">
        <f t="shared" si="157"/>
        <v>0</v>
      </c>
      <c r="AI777" s="77">
        <f t="shared" si="158"/>
        <v>1.7857142857142856E-2</v>
      </c>
      <c r="AJ777" s="77">
        <f t="shared" si="159"/>
        <v>0</v>
      </c>
      <c r="AK777" s="77">
        <f t="shared" si="160"/>
        <v>0</v>
      </c>
    </row>
    <row r="778" spans="1:37" ht="25.05" customHeight="1" x14ac:dyDescent="0.25">
      <c r="A778" s="269" t="s">
        <v>661</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60">
        <f>'Art. 121'!AF748</f>
        <v>0</v>
      </c>
      <c r="AE778" s="75">
        <f t="shared" si="154"/>
        <v>0</v>
      </c>
      <c r="AF778">
        <f t="shared" si="155"/>
        <v>0</v>
      </c>
      <c r="AG778" s="63">
        <f t="shared" si="156"/>
        <v>1</v>
      </c>
      <c r="AH778" s="76">
        <f t="shared" si="157"/>
        <v>0</v>
      </c>
      <c r="AI778" s="77">
        <f t="shared" si="158"/>
        <v>1.7857142857142856E-2</v>
      </c>
      <c r="AJ778" s="77">
        <f t="shared" si="159"/>
        <v>0</v>
      </c>
      <c r="AK778" s="77">
        <f t="shared" si="160"/>
        <v>0</v>
      </c>
    </row>
    <row r="779" spans="1:37" ht="25.05" customHeight="1" x14ac:dyDescent="0.25">
      <c r="A779" s="269" t="s">
        <v>662</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60">
        <f>'Art. 121'!AF749</f>
        <v>0</v>
      </c>
      <c r="AE779" s="75">
        <f t="shared" si="154"/>
        <v>0</v>
      </c>
      <c r="AF779">
        <f t="shared" si="155"/>
        <v>0</v>
      </c>
      <c r="AG779" s="63">
        <f t="shared" si="156"/>
        <v>1</v>
      </c>
      <c r="AH779" s="76">
        <f t="shared" si="157"/>
        <v>0</v>
      </c>
      <c r="AI779" s="77">
        <f t="shared" si="158"/>
        <v>1.7857142857142856E-2</v>
      </c>
      <c r="AJ779" s="77">
        <f t="shared" si="159"/>
        <v>0</v>
      </c>
      <c r="AK779" s="77">
        <f t="shared" si="160"/>
        <v>0</v>
      </c>
    </row>
    <row r="780" spans="1:37" ht="25.05" customHeight="1" x14ac:dyDescent="0.25">
      <c r="A780" s="269" t="s">
        <v>663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60">
        <f>'Art. 121'!AF750</f>
        <v>0</v>
      </c>
      <c r="AE780" s="75">
        <f t="shared" si="154"/>
        <v>0</v>
      </c>
      <c r="AF780">
        <f t="shared" si="155"/>
        <v>0</v>
      </c>
      <c r="AG780" s="63">
        <f t="shared" si="156"/>
        <v>1</v>
      </c>
      <c r="AH780" s="76">
        <f t="shared" si="157"/>
        <v>0</v>
      </c>
      <c r="AI780" s="77">
        <f t="shared" si="158"/>
        <v>1.7857142857142856E-2</v>
      </c>
      <c r="AJ780" s="77">
        <f t="shared" si="159"/>
        <v>0</v>
      </c>
      <c r="AK780" s="77">
        <f t="shared" si="160"/>
        <v>0</v>
      </c>
    </row>
    <row r="781" spans="1:37" ht="25.05" customHeight="1" x14ac:dyDescent="0.25">
      <c r="A781" s="269" t="s">
        <v>664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60">
        <f>'Art. 121'!AF751</f>
        <v>0</v>
      </c>
      <c r="AE781" s="75">
        <f t="shared" si="154"/>
        <v>0</v>
      </c>
      <c r="AF781">
        <f t="shared" si="155"/>
        <v>0</v>
      </c>
      <c r="AG781" s="63">
        <f t="shared" si="156"/>
        <v>1</v>
      </c>
      <c r="AH781" s="76">
        <f t="shared" si="157"/>
        <v>0</v>
      </c>
      <c r="AI781" s="77">
        <f t="shared" si="158"/>
        <v>1.7857142857142856E-2</v>
      </c>
      <c r="AJ781" s="77">
        <f t="shared" si="159"/>
        <v>0</v>
      </c>
      <c r="AK781" s="77">
        <f t="shared" si="160"/>
        <v>0</v>
      </c>
    </row>
    <row r="782" spans="1:37" ht="25.05" customHeight="1" x14ac:dyDescent="0.25">
      <c r="A782" s="269" t="s">
        <v>665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60">
        <f>'Art. 121'!AF752</f>
        <v>0</v>
      </c>
      <c r="AE782" s="75">
        <f t="shared" si="154"/>
        <v>0</v>
      </c>
      <c r="AF782">
        <f t="shared" si="155"/>
        <v>0</v>
      </c>
      <c r="AG782" s="63">
        <f t="shared" si="156"/>
        <v>1</v>
      </c>
      <c r="AH782" s="76">
        <f t="shared" si="157"/>
        <v>0</v>
      </c>
      <c r="AI782" s="77">
        <f t="shared" si="158"/>
        <v>1.7857142857142856E-2</v>
      </c>
      <c r="AJ782" s="77">
        <f t="shared" si="159"/>
        <v>0</v>
      </c>
      <c r="AK782" s="77">
        <f t="shared" si="160"/>
        <v>0</v>
      </c>
    </row>
    <row r="783" spans="1:37" ht="25.05" customHeight="1" x14ac:dyDescent="0.25">
      <c r="A783" s="269" t="s">
        <v>666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60">
        <f>'Art. 121'!AF753</f>
        <v>0</v>
      </c>
      <c r="AE783" s="75">
        <f t="shared" si="154"/>
        <v>0</v>
      </c>
      <c r="AF783">
        <f t="shared" si="155"/>
        <v>0</v>
      </c>
      <c r="AG783" s="63">
        <f t="shared" si="156"/>
        <v>1</v>
      </c>
      <c r="AH783" s="76">
        <f t="shared" si="157"/>
        <v>0</v>
      </c>
      <c r="AI783" s="77">
        <f t="shared" si="158"/>
        <v>1.7857142857142856E-2</v>
      </c>
      <c r="AJ783" s="77">
        <f t="shared" si="159"/>
        <v>0</v>
      </c>
      <c r="AK783" s="77">
        <f t="shared" si="160"/>
        <v>0</v>
      </c>
    </row>
    <row r="784" spans="1:37" ht="25.05" customHeight="1" x14ac:dyDescent="0.25">
      <c r="A784" s="269" t="s">
        <v>667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60">
        <f>'Art. 121'!AF754</f>
        <v>0</v>
      </c>
      <c r="AE784" s="75">
        <f t="shared" si="154"/>
        <v>0</v>
      </c>
      <c r="AF784">
        <f t="shared" si="155"/>
        <v>0</v>
      </c>
      <c r="AG784" s="63">
        <f t="shared" si="156"/>
        <v>1</v>
      </c>
      <c r="AH784" s="76">
        <f t="shared" si="157"/>
        <v>0</v>
      </c>
      <c r="AI784" s="77">
        <f t="shared" si="158"/>
        <v>1.7857142857142856E-2</v>
      </c>
      <c r="AJ784" s="77">
        <f t="shared" si="159"/>
        <v>0</v>
      </c>
      <c r="AK784" s="77">
        <f t="shared" si="160"/>
        <v>0</v>
      </c>
    </row>
    <row r="785" spans="1:37" ht="25.05" customHeight="1" x14ac:dyDescent="0.25">
      <c r="A785" s="269" t="s">
        <v>668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60">
        <f>'Art. 121'!AF755</f>
        <v>0</v>
      </c>
      <c r="AE785" s="75">
        <f t="shared" ref="AE785:AE808" si="161">IF(AG785=1,AK785,AG785)</f>
        <v>0</v>
      </c>
      <c r="AF785">
        <f t="shared" ref="AF785:AF808" si="162">AD785/2</f>
        <v>0</v>
      </c>
      <c r="AG785" s="63">
        <f t="shared" ref="AG785:AG808" si="163">IF(AND(AF785&gt;=0,AF785&lt;=1),1,"No aplica")</f>
        <v>1</v>
      </c>
      <c r="AH785" s="76">
        <f t="shared" ref="AH785:AH808" si="164">AD785/(AG785*2)</f>
        <v>0</v>
      </c>
      <c r="AI785" s="77">
        <f t="shared" ref="AI785:AI808" si="165">IF(AG785=1,AG785/$AG$809,"No aplica")</f>
        <v>1.7857142857142856E-2</v>
      </c>
      <c r="AJ785" s="77">
        <f t="shared" ref="AJ785:AJ808" si="166">AF785*AI785</f>
        <v>0</v>
      </c>
      <c r="AK785" s="77">
        <f t="shared" ref="AK785:AK808" si="167">AJ785*$AE$23</f>
        <v>0</v>
      </c>
    </row>
    <row r="786" spans="1:37" ht="25.05" customHeight="1" x14ac:dyDescent="0.25">
      <c r="A786" s="269" t="s">
        <v>669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60">
        <f>'Art. 121'!AF756</f>
        <v>0</v>
      </c>
      <c r="AE786" s="75">
        <f t="shared" si="161"/>
        <v>0</v>
      </c>
      <c r="AF786">
        <f t="shared" si="162"/>
        <v>0</v>
      </c>
      <c r="AG786" s="63">
        <f t="shared" si="163"/>
        <v>1</v>
      </c>
      <c r="AH786" s="76">
        <f t="shared" si="164"/>
        <v>0</v>
      </c>
      <c r="AI786" s="77">
        <f t="shared" si="165"/>
        <v>1.7857142857142856E-2</v>
      </c>
      <c r="AJ786" s="77">
        <f t="shared" si="166"/>
        <v>0</v>
      </c>
      <c r="AK786" s="77">
        <f t="shared" si="167"/>
        <v>0</v>
      </c>
    </row>
    <row r="787" spans="1:37" ht="25.05" customHeight="1" x14ac:dyDescent="0.25">
      <c r="A787" s="269" t="s">
        <v>670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60">
        <f>'Art. 121'!AF757</f>
        <v>0</v>
      </c>
      <c r="AE787" s="75">
        <f t="shared" si="161"/>
        <v>0</v>
      </c>
      <c r="AF787">
        <f t="shared" si="162"/>
        <v>0</v>
      </c>
      <c r="AG787" s="63">
        <f t="shared" si="163"/>
        <v>1</v>
      </c>
      <c r="AH787" s="76">
        <f t="shared" si="164"/>
        <v>0</v>
      </c>
      <c r="AI787" s="77">
        <f t="shared" si="165"/>
        <v>1.7857142857142856E-2</v>
      </c>
      <c r="AJ787" s="77">
        <f t="shared" si="166"/>
        <v>0</v>
      </c>
      <c r="AK787" s="77">
        <f t="shared" si="167"/>
        <v>0</v>
      </c>
    </row>
    <row r="788" spans="1:37" ht="25.05" customHeight="1" x14ac:dyDescent="0.25">
      <c r="A788" s="269" t="s">
        <v>671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60">
        <f>'Art. 121'!AF758</f>
        <v>0</v>
      </c>
      <c r="AE788" s="75">
        <f t="shared" si="161"/>
        <v>0</v>
      </c>
      <c r="AF788">
        <f t="shared" si="162"/>
        <v>0</v>
      </c>
      <c r="AG788" s="63">
        <f t="shared" si="163"/>
        <v>1</v>
      </c>
      <c r="AH788" s="76">
        <f t="shared" si="164"/>
        <v>0</v>
      </c>
      <c r="AI788" s="77">
        <f t="shared" si="165"/>
        <v>1.7857142857142856E-2</v>
      </c>
      <c r="AJ788" s="77">
        <f t="shared" si="166"/>
        <v>0</v>
      </c>
      <c r="AK788" s="77">
        <f t="shared" si="167"/>
        <v>0</v>
      </c>
    </row>
    <row r="789" spans="1:37" ht="25.05" customHeight="1" x14ac:dyDescent="0.25">
      <c r="A789" s="269" t="s">
        <v>672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60">
        <f>'Art. 121'!AF759</f>
        <v>0</v>
      </c>
      <c r="AE789" s="75">
        <f t="shared" si="161"/>
        <v>0</v>
      </c>
      <c r="AF789">
        <f t="shared" si="162"/>
        <v>0</v>
      </c>
      <c r="AG789" s="63">
        <f t="shared" si="163"/>
        <v>1</v>
      </c>
      <c r="AH789" s="76">
        <f t="shared" si="164"/>
        <v>0</v>
      </c>
      <c r="AI789" s="77">
        <f t="shared" si="165"/>
        <v>1.7857142857142856E-2</v>
      </c>
      <c r="AJ789" s="77">
        <f t="shared" si="166"/>
        <v>0</v>
      </c>
      <c r="AK789" s="77">
        <f t="shared" si="167"/>
        <v>0</v>
      </c>
    </row>
    <row r="790" spans="1:37" ht="25.05" customHeight="1" x14ac:dyDescent="0.25">
      <c r="A790" s="269" t="s">
        <v>673</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60">
        <f>'Art. 121'!AF760</f>
        <v>0</v>
      </c>
      <c r="AE790" s="75">
        <f t="shared" si="161"/>
        <v>0</v>
      </c>
      <c r="AF790">
        <f t="shared" si="162"/>
        <v>0</v>
      </c>
      <c r="AG790" s="63">
        <f t="shared" si="163"/>
        <v>1</v>
      </c>
      <c r="AH790" s="76">
        <f t="shared" si="164"/>
        <v>0</v>
      </c>
      <c r="AI790" s="77">
        <f t="shared" si="165"/>
        <v>1.7857142857142856E-2</v>
      </c>
      <c r="AJ790" s="77">
        <f t="shared" si="166"/>
        <v>0</v>
      </c>
      <c r="AK790" s="77">
        <f t="shared" si="167"/>
        <v>0</v>
      </c>
    </row>
    <row r="791" spans="1:37" ht="25.05" customHeight="1" x14ac:dyDescent="0.25">
      <c r="A791" s="269" t="s">
        <v>674</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60">
        <f>'Art. 121'!AF761</f>
        <v>0</v>
      </c>
      <c r="AE791" s="75">
        <f t="shared" si="161"/>
        <v>0</v>
      </c>
      <c r="AF791">
        <f t="shared" si="162"/>
        <v>0</v>
      </c>
      <c r="AG791" s="63">
        <f t="shared" si="163"/>
        <v>1</v>
      </c>
      <c r="AH791" s="76">
        <f t="shared" si="164"/>
        <v>0</v>
      </c>
      <c r="AI791" s="77">
        <f t="shared" si="165"/>
        <v>1.7857142857142856E-2</v>
      </c>
      <c r="AJ791" s="77">
        <f t="shared" si="166"/>
        <v>0</v>
      </c>
      <c r="AK791" s="77">
        <f t="shared" si="167"/>
        <v>0</v>
      </c>
    </row>
    <row r="792" spans="1:37" ht="25.05" customHeight="1" x14ac:dyDescent="0.25">
      <c r="A792" s="269" t="s">
        <v>675</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60">
        <f>'Art. 121'!AF762</f>
        <v>0</v>
      </c>
      <c r="AE792" s="75">
        <f t="shared" si="161"/>
        <v>0</v>
      </c>
      <c r="AF792">
        <f t="shared" si="162"/>
        <v>0</v>
      </c>
      <c r="AG792" s="63">
        <f t="shared" si="163"/>
        <v>1</v>
      </c>
      <c r="AH792" s="76">
        <f t="shared" si="164"/>
        <v>0</v>
      </c>
      <c r="AI792" s="77">
        <f t="shared" si="165"/>
        <v>1.7857142857142856E-2</v>
      </c>
      <c r="AJ792" s="77">
        <f t="shared" si="166"/>
        <v>0</v>
      </c>
      <c r="AK792" s="77">
        <f t="shared" si="167"/>
        <v>0</v>
      </c>
    </row>
    <row r="793" spans="1:37" ht="25.05" customHeight="1" x14ac:dyDescent="0.25">
      <c r="A793" s="269" t="s">
        <v>676</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60">
        <f>'Art. 121'!AF763</f>
        <v>0</v>
      </c>
      <c r="AE793" s="75">
        <f t="shared" si="161"/>
        <v>0</v>
      </c>
      <c r="AF793">
        <f t="shared" si="162"/>
        <v>0</v>
      </c>
      <c r="AG793" s="63">
        <f t="shared" si="163"/>
        <v>1</v>
      </c>
      <c r="AH793" s="76">
        <f t="shared" si="164"/>
        <v>0</v>
      </c>
      <c r="AI793" s="77">
        <f t="shared" si="165"/>
        <v>1.7857142857142856E-2</v>
      </c>
      <c r="AJ793" s="77">
        <f t="shared" si="166"/>
        <v>0</v>
      </c>
      <c r="AK793" s="77">
        <f t="shared" si="167"/>
        <v>0</v>
      </c>
    </row>
    <row r="794" spans="1:37" ht="25.05" customHeight="1" x14ac:dyDescent="0.25">
      <c r="A794" s="269" t="s">
        <v>677</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60">
        <f>'Art. 121'!AF764</f>
        <v>0</v>
      </c>
      <c r="AE794" s="75">
        <f t="shared" si="161"/>
        <v>0</v>
      </c>
      <c r="AF794">
        <f t="shared" si="162"/>
        <v>0</v>
      </c>
      <c r="AG794" s="63">
        <f t="shared" si="163"/>
        <v>1</v>
      </c>
      <c r="AH794" s="76">
        <f t="shared" si="164"/>
        <v>0</v>
      </c>
      <c r="AI794" s="77">
        <f t="shared" si="165"/>
        <v>1.7857142857142856E-2</v>
      </c>
      <c r="AJ794" s="77">
        <f t="shared" si="166"/>
        <v>0</v>
      </c>
      <c r="AK794" s="77">
        <f t="shared" si="167"/>
        <v>0</v>
      </c>
    </row>
    <row r="795" spans="1:37" ht="25.05" customHeight="1" x14ac:dyDescent="0.25">
      <c r="A795" s="269" t="s">
        <v>678</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60">
        <f>'Art. 121'!AF765</f>
        <v>0</v>
      </c>
      <c r="AE795" s="75">
        <f t="shared" si="161"/>
        <v>0</v>
      </c>
      <c r="AF795">
        <f t="shared" si="162"/>
        <v>0</v>
      </c>
      <c r="AG795" s="63">
        <f t="shared" si="163"/>
        <v>1</v>
      </c>
      <c r="AH795" s="76">
        <f t="shared" si="164"/>
        <v>0</v>
      </c>
      <c r="AI795" s="77">
        <f t="shared" si="165"/>
        <v>1.7857142857142856E-2</v>
      </c>
      <c r="AJ795" s="77">
        <f t="shared" si="166"/>
        <v>0</v>
      </c>
      <c r="AK795" s="77">
        <f t="shared" si="167"/>
        <v>0</v>
      </c>
    </row>
    <row r="796" spans="1:37" ht="25.05" customHeight="1" x14ac:dyDescent="0.25">
      <c r="A796" s="269" t="s">
        <v>679</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60">
        <f>'Art. 121'!AF766</f>
        <v>0</v>
      </c>
      <c r="AE796" s="75">
        <f t="shared" si="161"/>
        <v>0</v>
      </c>
      <c r="AF796">
        <f t="shared" si="162"/>
        <v>0</v>
      </c>
      <c r="AG796" s="63">
        <f t="shared" si="163"/>
        <v>1</v>
      </c>
      <c r="AH796" s="76">
        <f t="shared" si="164"/>
        <v>0</v>
      </c>
      <c r="AI796" s="77">
        <f t="shared" si="165"/>
        <v>1.7857142857142856E-2</v>
      </c>
      <c r="AJ796" s="77">
        <f t="shared" si="166"/>
        <v>0</v>
      </c>
      <c r="AK796" s="77">
        <f t="shared" si="167"/>
        <v>0</v>
      </c>
    </row>
    <row r="797" spans="1:37" ht="25.05" customHeight="1" x14ac:dyDescent="0.25">
      <c r="A797" s="269" t="s">
        <v>680</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60">
        <f>'Art. 121'!AF767</f>
        <v>0</v>
      </c>
      <c r="AE797" s="75">
        <f t="shared" si="161"/>
        <v>0</v>
      </c>
      <c r="AF797">
        <f t="shared" si="162"/>
        <v>0</v>
      </c>
      <c r="AG797" s="63">
        <f t="shared" si="163"/>
        <v>1</v>
      </c>
      <c r="AH797" s="76">
        <f t="shared" si="164"/>
        <v>0</v>
      </c>
      <c r="AI797" s="77">
        <f t="shared" si="165"/>
        <v>1.7857142857142856E-2</v>
      </c>
      <c r="AJ797" s="77">
        <f t="shared" si="166"/>
        <v>0</v>
      </c>
      <c r="AK797" s="77">
        <f t="shared" si="167"/>
        <v>0</v>
      </c>
    </row>
    <row r="798" spans="1:37" ht="25.05" customHeight="1" x14ac:dyDescent="0.25">
      <c r="A798" s="269" t="s">
        <v>681</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60">
        <f>'Art. 121'!AF768</f>
        <v>0</v>
      </c>
      <c r="AE798" s="75">
        <f t="shared" si="161"/>
        <v>0</v>
      </c>
      <c r="AF798">
        <f t="shared" si="162"/>
        <v>0</v>
      </c>
      <c r="AG798" s="63">
        <f t="shared" si="163"/>
        <v>1</v>
      </c>
      <c r="AH798" s="76">
        <f t="shared" si="164"/>
        <v>0</v>
      </c>
      <c r="AI798" s="77">
        <f t="shared" si="165"/>
        <v>1.7857142857142856E-2</v>
      </c>
      <c r="AJ798" s="77">
        <f t="shared" si="166"/>
        <v>0</v>
      </c>
      <c r="AK798" s="77">
        <f t="shared" si="167"/>
        <v>0</v>
      </c>
    </row>
    <row r="799" spans="1:37" ht="25.05" customHeight="1" x14ac:dyDescent="0.25">
      <c r="A799" s="269" t="s">
        <v>682</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60">
        <f>'Art. 121'!AF769</f>
        <v>0</v>
      </c>
      <c r="AE799" s="75">
        <f t="shared" si="161"/>
        <v>0</v>
      </c>
      <c r="AF799">
        <f t="shared" si="162"/>
        <v>0</v>
      </c>
      <c r="AG799" s="63">
        <f t="shared" si="163"/>
        <v>1</v>
      </c>
      <c r="AH799" s="76">
        <f t="shared" si="164"/>
        <v>0</v>
      </c>
      <c r="AI799" s="77">
        <f t="shared" si="165"/>
        <v>1.7857142857142856E-2</v>
      </c>
      <c r="AJ799" s="77">
        <f t="shared" si="166"/>
        <v>0</v>
      </c>
      <c r="AK799" s="77">
        <f t="shared" si="167"/>
        <v>0</v>
      </c>
    </row>
    <row r="800" spans="1:37" ht="25.05" customHeight="1" x14ac:dyDescent="0.25">
      <c r="A800" s="269" t="s">
        <v>683</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60">
        <f>'Art. 121'!AF770</f>
        <v>0</v>
      </c>
      <c r="AE800" s="75">
        <f t="shared" si="161"/>
        <v>0</v>
      </c>
      <c r="AF800">
        <f t="shared" si="162"/>
        <v>0</v>
      </c>
      <c r="AG800" s="63">
        <f t="shared" si="163"/>
        <v>1</v>
      </c>
      <c r="AH800" s="76">
        <f t="shared" si="164"/>
        <v>0</v>
      </c>
      <c r="AI800" s="77">
        <f t="shared" si="165"/>
        <v>1.7857142857142856E-2</v>
      </c>
      <c r="AJ800" s="77">
        <f t="shared" si="166"/>
        <v>0</v>
      </c>
      <c r="AK800" s="77">
        <f t="shared" si="167"/>
        <v>0</v>
      </c>
    </row>
    <row r="801" spans="1:37" ht="25.05" customHeight="1" x14ac:dyDescent="0.25">
      <c r="A801" s="269" t="s">
        <v>684</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60">
        <f>'Art. 121'!AF771</f>
        <v>0</v>
      </c>
      <c r="AE801" s="75">
        <f t="shared" si="161"/>
        <v>0</v>
      </c>
      <c r="AF801">
        <f t="shared" si="162"/>
        <v>0</v>
      </c>
      <c r="AG801" s="63">
        <f t="shared" si="163"/>
        <v>1</v>
      </c>
      <c r="AH801" s="76">
        <f t="shared" si="164"/>
        <v>0</v>
      </c>
      <c r="AI801" s="77">
        <f t="shared" si="165"/>
        <v>1.7857142857142856E-2</v>
      </c>
      <c r="AJ801" s="77">
        <f t="shared" si="166"/>
        <v>0</v>
      </c>
      <c r="AK801" s="77">
        <f t="shared" si="167"/>
        <v>0</v>
      </c>
    </row>
    <row r="802" spans="1:37" ht="25.05" customHeight="1" x14ac:dyDescent="0.25">
      <c r="A802" s="269" t="s">
        <v>685</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60">
        <f>'Art. 121'!AF772</f>
        <v>0</v>
      </c>
      <c r="AE802" s="75">
        <f t="shared" si="161"/>
        <v>0</v>
      </c>
      <c r="AF802">
        <f t="shared" si="162"/>
        <v>0</v>
      </c>
      <c r="AG802" s="63">
        <f t="shared" si="163"/>
        <v>1</v>
      </c>
      <c r="AH802" s="76">
        <f t="shared" si="164"/>
        <v>0</v>
      </c>
      <c r="AI802" s="77">
        <f t="shared" si="165"/>
        <v>1.7857142857142856E-2</v>
      </c>
      <c r="AJ802" s="77">
        <f t="shared" si="166"/>
        <v>0</v>
      </c>
      <c r="AK802" s="77">
        <f t="shared" si="167"/>
        <v>0</v>
      </c>
    </row>
    <row r="803" spans="1:37" ht="25.05" customHeight="1" x14ac:dyDescent="0.25">
      <c r="A803" s="269" t="s">
        <v>686</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60">
        <f>'Art. 121'!AF773</f>
        <v>0</v>
      </c>
      <c r="AE803" s="75">
        <f t="shared" si="161"/>
        <v>0</v>
      </c>
      <c r="AF803">
        <f t="shared" si="162"/>
        <v>0</v>
      </c>
      <c r="AG803" s="63">
        <f t="shared" si="163"/>
        <v>1</v>
      </c>
      <c r="AH803" s="76">
        <f t="shared" si="164"/>
        <v>0</v>
      </c>
      <c r="AI803" s="77">
        <f t="shared" si="165"/>
        <v>1.7857142857142856E-2</v>
      </c>
      <c r="AJ803" s="77">
        <f t="shared" si="166"/>
        <v>0</v>
      </c>
      <c r="AK803" s="77">
        <f t="shared" si="167"/>
        <v>0</v>
      </c>
    </row>
    <row r="804" spans="1:37" ht="25.05" customHeight="1" x14ac:dyDescent="0.25">
      <c r="A804" s="269" t="s">
        <v>687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60">
        <f>'Art. 121'!AF774</f>
        <v>0</v>
      </c>
      <c r="AE804" s="75">
        <f t="shared" si="161"/>
        <v>0</v>
      </c>
      <c r="AF804">
        <f t="shared" si="162"/>
        <v>0</v>
      </c>
      <c r="AG804" s="63">
        <f t="shared" si="163"/>
        <v>1</v>
      </c>
      <c r="AH804" s="76">
        <f t="shared" si="164"/>
        <v>0</v>
      </c>
      <c r="AI804" s="77">
        <f t="shared" si="165"/>
        <v>1.7857142857142856E-2</v>
      </c>
      <c r="AJ804" s="77">
        <f t="shared" si="166"/>
        <v>0</v>
      </c>
      <c r="AK804" s="77">
        <f t="shared" si="167"/>
        <v>0</v>
      </c>
    </row>
    <row r="805" spans="1:37" ht="25.05" customHeight="1" x14ac:dyDescent="0.25">
      <c r="A805" s="269" t="s">
        <v>688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60">
        <f>'Art. 121'!AF775</f>
        <v>0</v>
      </c>
      <c r="AE805" s="75">
        <f t="shared" si="161"/>
        <v>0</v>
      </c>
      <c r="AF805">
        <f t="shared" si="162"/>
        <v>0</v>
      </c>
      <c r="AG805" s="63">
        <f t="shared" si="163"/>
        <v>1</v>
      </c>
      <c r="AH805" s="76">
        <f t="shared" si="164"/>
        <v>0</v>
      </c>
      <c r="AI805" s="77">
        <f t="shared" si="165"/>
        <v>1.7857142857142856E-2</v>
      </c>
      <c r="AJ805" s="77">
        <f t="shared" si="166"/>
        <v>0</v>
      </c>
      <c r="AK805" s="77">
        <f t="shared" si="167"/>
        <v>0</v>
      </c>
    </row>
    <row r="806" spans="1:37" ht="25.05" customHeight="1" x14ac:dyDescent="0.25">
      <c r="A806" s="269" t="s">
        <v>689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60">
        <f>'Art. 121'!AF776</f>
        <v>0</v>
      </c>
      <c r="AE806" s="75">
        <f t="shared" si="161"/>
        <v>0</v>
      </c>
      <c r="AF806">
        <f t="shared" si="162"/>
        <v>0</v>
      </c>
      <c r="AG806" s="63">
        <f t="shared" si="163"/>
        <v>1</v>
      </c>
      <c r="AH806" s="76">
        <f t="shared" si="164"/>
        <v>0</v>
      </c>
      <c r="AI806" s="77">
        <f t="shared" si="165"/>
        <v>1.7857142857142856E-2</v>
      </c>
      <c r="AJ806" s="77">
        <f t="shared" si="166"/>
        <v>0</v>
      </c>
      <c r="AK806" s="77">
        <f t="shared" si="167"/>
        <v>0</v>
      </c>
    </row>
    <row r="807" spans="1:37" ht="25.05" customHeight="1" x14ac:dyDescent="0.25">
      <c r="A807" s="269" t="s">
        <v>690</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60">
        <f>'Art. 121'!AF777</f>
        <v>0</v>
      </c>
      <c r="AE807" s="75">
        <f t="shared" si="161"/>
        <v>0</v>
      </c>
      <c r="AF807">
        <f t="shared" si="162"/>
        <v>0</v>
      </c>
      <c r="AG807" s="63">
        <f t="shared" si="163"/>
        <v>1</v>
      </c>
      <c r="AH807" s="76">
        <f t="shared" si="164"/>
        <v>0</v>
      </c>
      <c r="AI807" s="77">
        <f t="shared" si="165"/>
        <v>1.7857142857142856E-2</v>
      </c>
      <c r="AJ807" s="77">
        <f t="shared" si="166"/>
        <v>0</v>
      </c>
      <c r="AK807" s="77">
        <f t="shared" si="167"/>
        <v>0</v>
      </c>
    </row>
    <row r="808" spans="1:37" ht="25.05" customHeight="1" x14ac:dyDescent="0.25">
      <c r="A808" s="269" t="s">
        <v>691</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60">
        <f>'Art. 121'!AF778</f>
        <v>0</v>
      </c>
      <c r="AE808" s="75">
        <f t="shared" si="161"/>
        <v>0</v>
      </c>
      <c r="AF808">
        <f t="shared" si="162"/>
        <v>0</v>
      </c>
      <c r="AG808" s="63">
        <f t="shared" si="163"/>
        <v>1</v>
      </c>
      <c r="AH808" s="76">
        <f t="shared" si="164"/>
        <v>0</v>
      </c>
      <c r="AI808" s="77">
        <f t="shared" si="165"/>
        <v>1.7857142857142856E-2</v>
      </c>
      <c r="AJ808" s="77">
        <f t="shared" si="166"/>
        <v>0</v>
      </c>
      <c r="AK808" s="77">
        <f t="shared" si="167"/>
        <v>0</v>
      </c>
    </row>
    <row r="809" spans="1:37" ht="25.05" customHeight="1" x14ac:dyDescent="0.25">
      <c r="A809" s="286" t="s">
        <v>1742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5">
        <f>SUM(AE753:AE808)</f>
        <v>0</v>
      </c>
      <c r="AF809" s="50"/>
      <c r="AG809" s="63">
        <f>SUM(AG753:AG808)</f>
        <v>56</v>
      </c>
      <c r="AH809" s="78"/>
      <c r="AI809" s="79"/>
      <c r="AJ809" s="79"/>
      <c r="AK809" s="79"/>
    </row>
    <row r="810" spans="1:37" ht="25.05" customHeight="1" x14ac:dyDescent="0.25">
      <c r="A810" s="287" t="s">
        <v>1743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5">
        <f>AE809/$AE$23*100</f>
        <v>0</v>
      </c>
      <c r="AF810" s="50"/>
      <c r="AG810" s="63"/>
      <c r="AH810" s="78"/>
      <c r="AI810" s="79"/>
      <c r="AJ810" s="79"/>
      <c r="AK810" s="79"/>
    </row>
    <row r="811" spans="1:37" ht="25.05"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5.05" customHeight="1" x14ac:dyDescent="0.25">
      <c r="A812" s="288" t="s">
        <v>197</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91" t="s">
        <v>188</v>
      </c>
      <c r="AE812" s="92" t="s">
        <v>8</v>
      </c>
      <c r="AF812" s="63" t="s">
        <v>1656</v>
      </c>
      <c r="AG812" s="63" t="s">
        <v>1657</v>
      </c>
      <c r="AH812" s="63" t="s">
        <v>1658</v>
      </c>
      <c r="AI812" s="74" t="s">
        <v>1659</v>
      </c>
      <c r="AJ812" s="63"/>
      <c r="AK812" s="74" t="s">
        <v>1660</v>
      </c>
    </row>
    <row r="813" spans="1:37" ht="25.05" customHeight="1" x14ac:dyDescent="0.25">
      <c r="A813" s="269" t="s">
        <v>692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60">
        <f>'Art. 121'!AF781</f>
        <v>0</v>
      </c>
      <c r="AE813" s="75">
        <f>IF(AG813=1,AK813,AG813)</f>
        <v>0</v>
      </c>
      <c r="AF813">
        <f>AD813/2</f>
        <v>0</v>
      </c>
      <c r="AG813" s="63">
        <f>IF(AND(AF813&gt;=0,AF813&lt;=1),1,"No aplica")</f>
        <v>1</v>
      </c>
      <c r="AH813" s="76">
        <f>AD813/(AG813*2)</f>
        <v>0</v>
      </c>
      <c r="AI813" s="77">
        <f>IF(AG813=1,AG813/$AG$818,"No aplica")</f>
        <v>0.2</v>
      </c>
      <c r="AJ813" s="77">
        <f>AF813*AI813</f>
        <v>0</v>
      </c>
      <c r="AK813" s="77">
        <f>AJ813*$AE$23</f>
        <v>0</v>
      </c>
    </row>
    <row r="814" spans="1:37" ht="25.05" customHeight="1" x14ac:dyDescent="0.25">
      <c r="A814" s="269" t="s">
        <v>693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60">
        <f>'Art. 121'!AF782</f>
        <v>0</v>
      </c>
      <c r="AE814" s="75">
        <f>IF(AG814=1,AK814,AG814)</f>
        <v>0</v>
      </c>
      <c r="AF814">
        <f>AD814/2</f>
        <v>0</v>
      </c>
      <c r="AG814" s="63">
        <f>IF(AND(AF814&gt;=0,AF814&lt;=1),1,"No aplica")</f>
        <v>1</v>
      </c>
      <c r="AH814" s="76">
        <f>AD814/(AG814*2)</f>
        <v>0</v>
      </c>
      <c r="AI814" s="77">
        <f>IF(AG814=1,AG814/$AG$818,"No aplica")</f>
        <v>0.2</v>
      </c>
      <c r="AJ814" s="77">
        <f>AF814*AI814</f>
        <v>0</v>
      </c>
      <c r="AK814" s="77">
        <f>AJ814*$AE$23</f>
        <v>0</v>
      </c>
    </row>
    <row r="815" spans="1:37" ht="25.05" customHeight="1" x14ac:dyDescent="0.25">
      <c r="A815" s="269" t="s">
        <v>694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60">
        <f>'Art. 121'!AF783</f>
        <v>0</v>
      </c>
      <c r="AE815" s="75">
        <f>IF(AG815=1,AK815,AG815)</f>
        <v>0</v>
      </c>
      <c r="AF815">
        <f>AD815/2</f>
        <v>0</v>
      </c>
      <c r="AG815" s="63">
        <f>IF(AND(AF815&gt;=0,AF815&lt;=1),1,"No aplica")</f>
        <v>1</v>
      </c>
      <c r="AH815" s="76">
        <f>AD815/(AG815*2)</f>
        <v>0</v>
      </c>
      <c r="AI815" s="77">
        <f>IF(AG815=1,AG815/$AG$818,"No aplica")</f>
        <v>0.2</v>
      </c>
      <c r="AJ815" s="77">
        <f>AF815*AI815</f>
        <v>0</v>
      </c>
      <c r="AK815" s="77">
        <f>AJ815*$AE$23</f>
        <v>0</v>
      </c>
    </row>
    <row r="816" spans="1:37" ht="25.05" customHeight="1" x14ac:dyDescent="0.25">
      <c r="A816" s="269" t="s">
        <v>695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60">
        <f>'Art. 121'!AF784</f>
        <v>0</v>
      </c>
      <c r="AE816" s="75">
        <f>IF(AG816=1,AK816,AG816)</f>
        <v>0</v>
      </c>
      <c r="AF816">
        <f>AD816/2</f>
        <v>0</v>
      </c>
      <c r="AG816" s="63">
        <f>IF(AND(AF816&gt;=0,AF816&lt;=1),1,"No aplica")</f>
        <v>1</v>
      </c>
      <c r="AH816" s="76">
        <f>AD816/(AG816*2)</f>
        <v>0</v>
      </c>
      <c r="AI816" s="77">
        <f>IF(AG816=1,AG816/$AG$818,"No aplica")</f>
        <v>0.2</v>
      </c>
      <c r="AJ816" s="77">
        <f>AF816*AI816</f>
        <v>0</v>
      </c>
      <c r="AK816" s="77">
        <f>AJ816*$AE$23</f>
        <v>0</v>
      </c>
    </row>
    <row r="817" spans="1:37" ht="25.05" customHeight="1" x14ac:dyDescent="0.25">
      <c r="A817" s="269" t="s">
        <v>696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60">
        <f>'Art. 121'!AF785</f>
        <v>0</v>
      </c>
      <c r="AE817" s="75">
        <f>IF(AG817=1,AK817,AG817)</f>
        <v>0</v>
      </c>
      <c r="AF817">
        <f>AD817/2</f>
        <v>0</v>
      </c>
      <c r="AG817" s="63">
        <f>IF(AND(AF817&gt;=0,AF817&lt;=1),1,"No aplica")</f>
        <v>1</v>
      </c>
      <c r="AH817" s="76">
        <f>AD817/(AG817*2)</f>
        <v>0</v>
      </c>
      <c r="AI817" s="77">
        <f>IF(AG817=1,AG817/$AG$818,"No aplica")</f>
        <v>0.2</v>
      </c>
      <c r="AJ817" s="77">
        <f>AF817*AI817</f>
        <v>0</v>
      </c>
      <c r="AK817" s="77">
        <f>AJ817*$AE$23</f>
        <v>0</v>
      </c>
    </row>
    <row r="818" spans="1:37" ht="25.05" customHeight="1" x14ac:dyDescent="0.25">
      <c r="A818" s="286" t="s">
        <v>1744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5">
        <f>SUM(AE813:AE817)</f>
        <v>0</v>
      </c>
      <c r="AF818" s="50"/>
      <c r="AG818" s="63">
        <f>SUM(AG813:AG817)</f>
        <v>5</v>
      </c>
      <c r="AH818" s="78"/>
      <c r="AI818" s="79"/>
      <c r="AJ818" s="79"/>
      <c r="AK818" s="79"/>
    </row>
    <row r="819" spans="1:37" ht="25.05" customHeight="1" x14ac:dyDescent="0.25">
      <c r="A819" s="287" t="s">
        <v>1745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5">
        <f>AE818/$AE$23*100</f>
        <v>0</v>
      </c>
      <c r="AF819" s="50"/>
      <c r="AG819" s="63"/>
      <c r="AH819" s="78"/>
      <c r="AI819" s="79"/>
      <c r="AJ819" s="79"/>
      <c r="AK819" s="79"/>
    </row>
    <row r="820" spans="1:37" ht="25.05"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5.05"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5.05" customHeight="1" x14ac:dyDescent="0.25">
      <c r="A822" s="289" t="s">
        <v>697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70"/>
      <c r="AE822" s="70"/>
    </row>
    <row r="823" spans="1:37" ht="25.05"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5.05"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5.05" customHeight="1" x14ac:dyDescent="0.25">
      <c r="A825" s="290" t="s">
        <v>167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1" t="s">
        <v>188</v>
      </c>
      <c r="AE825" s="52" t="s">
        <v>8</v>
      </c>
      <c r="AF825" s="63" t="s">
        <v>1656</v>
      </c>
      <c r="AG825" s="63" t="s">
        <v>1657</v>
      </c>
      <c r="AH825" s="63" t="s">
        <v>1658</v>
      </c>
      <c r="AI825" s="74" t="s">
        <v>1659</v>
      </c>
      <c r="AJ825" s="63"/>
      <c r="AK825" s="74" t="s">
        <v>1660</v>
      </c>
    </row>
    <row r="826" spans="1:37" ht="25.05" customHeight="1" x14ac:dyDescent="0.25">
      <c r="A826" s="269" t="s">
        <v>190</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60">
        <f>'Art. 121'!AF794</f>
        <v>0</v>
      </c>
      <c r="AE826" s="75">
        <f t="shared" ref="AE826:AE835" si="168">IF(AG826=1,AK826,AG826)</f>
        <v>0</v>
      </c>
      <c r="AF826">
        <f t="shared" ref="AF826:AF835" si="169">AD826/2</f>
        <v>0</v>
      </c>
      <c r="AG826" s="63">
        <f t="shared" ref="AG826:AG835" si="170">IF(AND(AF826&gt;=0,AF826&lt;=1),1,"No aplica")</f>
        <v>1</v>
      </c>
      <c r="AH826" s="76">
        <f t="shared" ref="AH826:AH835" si="171">AD826/(AG826*2)</f>
        <v>0</v>
      </c>
      <c r="AI826" s="77">
        <f t="shared" ref="AI826:AI835" si="172">IF(AG826=1,AG826/$AG$836,"No aplica")</f>
        <v>0.1</v>
      </c>
      <c r="AJ826" s="77">
        <f t="shared" ref="AJ826:AJ835" si="173">AF826*AI826</f>
        <v>0</v>
      </c>
      <c r="AK826" s="77">
        <f t="shared" ref="AK826:AK835" si="174">AJ826*$AE$23</f>
        <v>0</v>
      </c>
    </row>
    <row r="827" spans="1:37" ht="25.05" customHeight="1" x14ac:dyDescent="0.25">
      <c r="A827" s="269" t="s">
        <v>191</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60">
        <f>'Art. 121'!AF795</f>
        <v>0</v>
      </c>
      <c r="AE827" s="75">
        <f t="shared" si="168"/>
        <v>0</v>
      </c>
      <c r="AF827">
        <f t="shared" si="169"/>
        <v>0</v>
      </c>
      <c r="AG827" s="63">
        <f t="shared" si="170"/>
        <v>1</v>
      </c>
      <c r="AH827" s="76">
        <f t="shared" si="171"/>
        <v>0</v>
      </c>
      <c r="AI827" s="77">
        <f t="shared" si="172"/>
        <v>0.1</v>
      </c>
      <c r="AJ827" s="77">
        <f t="shared" si="173"/>
        <v>0</v>
      </c>
      <c r="AK827" s="77">
        <f t="shared" si="174"/>
        <v>0</v>
      </c>
    </row>
    <row r="828" spans="1:37" ht="25.05" customHeight="1" x14ac:dyDescent="0.25">
      <c r="A828" s="269" t="s">
        <v>698</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60">
        <f>'Art. 121'!AF796</f>
        <v>0</v>
      </c>
      <c r="AE828" s="75">
        <f t="shared" si="168"/>
        <v>0</v>
      </c>
      <c r="AF828">
        <f t="shared" si="169"/>
        <v>0</v>
      </c>
      <c r="AG828" s="63">
        <f t="shared" si="170"/>
        <v>1</v>
      </c>
      <c r="AH828" s="76">
        <f t="shared" si="171"/>
        <v>0</v>
      </c>
      <c r="AI828" s="77">
        <f t="shared" si="172"/>
        <v>0.1</v>
      </c>
      <c r="AJ828" s="77">
        <f t="shared" si="173"/>
        <v>0</v>
      </c>
      <c r="AK828" s="77">
        <f t="shared" si="174"/>
        <v>0</v>
      </c>
    </row>
    <row r="829" spans="1:37" ht="25.05" customHeight="1" x14ac:dyDescent="0.25">
      <c r="A829" s="269" t="s">
        <v>699</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60">
        <f>'Art. 121'!AF797</f>
        <v>0</v>
      </c>
      <c r="AE829" s="75">
        <f t="shared" si="168"/>
        <v>0</v>
      </c>
      <c r="AF829">
        <f t="shared" si="169"/>
        <v>0</v>
      </c>
      <c r="AG829" s="63">
        <f t="shared" si="170"/>
        <v>1</v>
      </c>
      <c r="AH829" s="76">
        <f t="shared" si="171"/>
        <v>0</v>
      </c>
      <c r="AI829" s="77">
        <f t="shared" si="172"/>
        <v>0.1</v>
      </c>
      <c r="AJ829" s="77">
        <f t="shared" si="173"/>
        <v>0</v>
      </c>
      <c r="AK829" s="77">
        <f t="shared" si="174"/>
        <v>0</v>
      </c>
    </row>
    <row r="830" spans="1:37" ht="25.05" customHeight="1" x14ac:dyDescent="0.25">
      <c r="A830" s="269" t="s">
        <v>700</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60">
        <f>'Art. 121'!AF798</f>
        <v>0</v>
      </c>
      <c r="AE830" s="75">
        <f t="shared" si="168"/>
        <v>0</v>
      </c>
      <c r="AF830">
        <f t="shared" si="169"/>
        <v>0</v>
      </c>
      <c r="AG830" s="63">
        <f t="shared" si="170"/>
        <v>1</v>
      </c>
      <c r="AH830" s="76">
        <f t="shared" si="171"/>
        <v>0</v>
      </c>
      <c r="AI830" s="77">
        <f t="shared" si="172"/>
        <v>0.1</v>
      </c>
      <c r="AJ830" s="77">
        <f t="shared" si="173"/>
        <v>0</v>
      </c>
      <c r="AK830" s="77">
        <f t="shared" si="174"/>
        <v>0</v>
      </c>
    </row>
    <row r="831" spans="1:37" ht="25.05" customHeight="1" x14ac:dyDescent="0.25">
      <c r="A831" s="269" t="s">
        <v>701</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60">
        <f>'Art. 121'!AF799</f>
        <v>0</v>
      </c>
      <c r="AE831" s="75">
        <f t="shared" si="168"/>
        <v>0</v>
      </c>
      <c r="AF831">
        <f t="shared" si="169"/>
        <v>0</v>
      </c>
      <c r="AG831" s="63">
        <f t="shared" si="170"/>
        <v>1</v>
      </c>
      <c r="AH831" s="76">
        <f t="shared" si="171"/>
        <v>0</v>
      </c>
      <c r="AI831" s="77">
        <f t="shared" si="172"/>
        <v>0.1</v>
      </c>
      <c r="AJ831" s="77">
        <f t="shared" si="173"/>
        <v>0</v>
      </c>
      <c r="AK831" s="77">
        <f t="shared" si="174"/>
        <v>0</v>
      </c>
    </row>
    <row r="832" spans="1:37" ht="25.05" customHeight="1" x14ac:dyDescent="0.25">
      <c r="A832" s="269" t="s">
        <v>702</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60">
        <f>'Art. 121'!AF800</f>
        <v>0</v>
      </c>
      <c r="AE832" s="75">
        <f t="shared" si="168"/>
        <v>0</v>
      </c>
      <c r="AF832">
        <f t="shared" si="169"/>
        <v>0</v>
      </c>
      <c r="AG832" s="63">
        <f t="shared" si="170"/>
        <v>1</v>
      </c>
      <c r="AH832" s="76">
        <f t="shared" si="171"/>
        <v>0</v>
      </c>
      <c r="AI832" s="77">
        <f t="shared" si="172"/>
        <v>0.1</v>
      </c>
      <c r="AJ832" s="77">
        <f t="shared" si="173"/>
        <v>0</v>
      </c>
      <c r="AK832" s="77">
        <f t="shared" si="174"/>
        <v>0</v>
      </c>
    </row>
    <row r="833" spans="1:37" ht="25.05" customHeight="1" x14ac:dyDescent="0.25">
      <c r="A833" s="269" t="s">
        <v>703</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60">
        <f>'Art. 121'!AF801</f>
        <v>0</v>
      </c>
      <c r="AE833" s="75">
        <f t="shared" si="168"/>
        <v>0</v>
      </c>
      <c r="AF833">
        <f t="shared" si="169"/>
        <v>0</v>
      </c>
      <c r="AG833" s="63">
        <f t="shared" si="170"/>
        <v>1</v>
      </c>
      <c r="AH833" s="76">
        <f t="shared" si="171"/>
        <v>0</v>
      </c>
      <c r="AI833" s="77">
        <f t="shared" si="172"/>
        <v>0.1</v>
      </c>
      <c r="AJ833" s="77">
        <f t="shared" si="173"/>
        <v>0</v>
      </c>
      <c r="AK833" s="77">
        <f t="shared" si="174"/>
        <v>0</v>
      </c>
    </row>
    <row r="834" spans="1:37" ht="25.05" customHeight="1" x14ac:dyDescent="0.25">
      <c r="A834" s="269" t="s">
        <v>704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60">
        <f>'Art. 121'!AF802</f>
        <v>0</v>
      </c>
      <c r="AE834" s="75">
        <f t="shared" si="168"/>
        <v>0</v>
      </c>
      <c r="AF834">
        <f t="shared" si="169"/>
        <v>0</v>
      </c>
      <c r="AG834" s="63">
        <f t="shared" si="170"/>
        <v>1</v>
      </c>
      <c r="AH834" s="76">
        <f t="shared" si="171"/>
        <v>0</v>
      </c>
      <c r="AI834" s="77">
        <f t="shared" si="172"/>
        <v>0.1</v>
      </c>
      <c r="AJ834" s="77">
        <f t="shared" si="173"/>
        <v>0</v>
      </c>
      <c r="AK834" s="77">
        <f t="shared" si="174"/>
        <v>0</v>
      </c>
    </row>
    <row r="835" spans="1:37" ht="25.05" customHeight="1" x14ac:dyDescent="0.25">
      <c r="A835" s="269" t="s">
        <v>705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60">
        <f>'Art. 121'!AF803</f>
        <v>0</v>
      </c>
      <c r="AE835" s="75">
        <f t="shared" si="168"/>
        <v>0</v>
      </c>
      <c r="AF835">
        <f t="shared" si="169"/>
        <v>0</v>
      </c>
      <c r="AG835" s="63">
        <f t="shared" si="170"/>
        <v>1</v>
      </c>
      <c r="AH835" s="76">
        <f t="shared" si="171"/>
        <v>0</v>
      </c>
      <c r="AI835" s="77">
        <f t="shared" si="172"/>
        <v>0.1</v>
      </c>
      <c r="AJ835" s="77">
        <f t="shared" si="173"/>
        <v>0</v>
      </c>
      <c r="AK835" s="77">
        <f t="shared" si="174"/>
        <v>0</v>
      </c>
    </row>
    <row r="836" spans="1:37" ht="25.05" customHeight="1" x14ac:dyDescent="0.25">
      <c r="A836" s="286" t="s">
        <v>1746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5">
        <f>SUM(AE826:AE835)</f>
        <v>0</v>
      </c>
      <c r="AF836" s="50"/>
      <c r="AG836" s="63">
        <f>SUM(AG826:AG835)</f>
        <v>10</v>
      </c>
      <c r="AH836" s="78"/>
      <c r="AI836" s="79"/>
      <c r="AJ836" s="79"/>
      <c r="AK836" s="79"/>
    </row>
    <row r="837" spans="1:37" ht="25.05" customHeight="1" x14ac:dyDescent="0.25">
      <c r="A837" s="287" t="s">
        <v>1747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5">
        <f>AE836/$AE$23*100</f>
        <v>0</v>
      </c>
      <c r="AF837" s="50"/>
      <c r="AG837" s="63"/>
      <c r="AH837" s="78"/>
      <c r="AI837" s="79"/>
      <c r="AJ837" s="79"/>
      <c r="AK837" s="79"/>
    </row>
    <row r="838" spans="1:37" ht="25.05"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5.05" customHeight="1" x14ac:dyDescent="0.25">
      <c r="A839" s="288" t="s">
        <v>197</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91" t="s">
        <v>188</v>
      </c>
      <c r="AE839" s="92" t="s">
        <v>8</v>
      </c>
      <c r="AF839" s="63" t="s">
        <v>1656</v>
      </c>
      <c r="AG839" s="63" t="s">
        <v>1657</v>
      </c>
      <c r="AH839" s="63" t="s">
        <v>1658</v>
      </c>
      <c r="AI839" s="74" t="s">
        <v>1659</v>
      </c>
      <c r="AJ839" s="63"/>
      <c r="AK839" s="74" t="s">
        <v>1660</v>
      </c>
    </row>
    <row r="840" spans="1:37" ht="25.05" customHeight="1" x14ac:dyDescent="0.25">
      <c r="A840" s="269" t="s">
        <v>706</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60">
        <f>'Art. 121'!AF806</f>
        <v>0</v>
      </c>
      <c r="AE840" s="75">
        <f>IF(AG840=1,AK840,AG840)</f>
        <v>0</v>
      </c>
      <c r="AF840">
        <f>AD840/2</f>
        <v>0</v>
      </c>
      <c r="AG840" s="63">
        <f>IF(AND(AF840&gt;=0,AF840&lt;=1),1,"No aplica")</f>
        <v>1</v>
      </c>
      <c r="AH840" s="76">
        <f>AD840/(AG840*2)</f>
        <v>0</v>
      </c>
      <c r="AI840" s="77">
        <f>IF(AG840=1,AG840/$AG$845,"No aplica")</f>
        <v>0.2</v>
      </c>
      <c r="AJ840" s="77">
        <f>AF840*AI840</f>
        <v>0</v>
      </c>
      <c r="AK840" s="77">
        <f>AJ840*$AE$23</f>
        <v>0</v>
      </c>
    </row>
    <row r="841" spans="1:37" ht="25.05" customHeight="1" x14ac:dyDescent="0.25">
      <c r="A841" s="269" t="s">
        <v>707</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60">
        <f>'Art. 121'!AF807</f>
        <v>0</v>
      </c>
      <c r="AE841" s="75">
        <f>IF(AG841=1,AK841,AG841)</f>
        <v>0</v>
      </c>
      <c r="AF841">
        <f>AD841/2</f>
        <v>0</v>
      </c>
      <c r="AG841" s="63">
        <f>IF(AND(AF841&gt;=0,AF841&lt;=1),1,"No aplica")</f>
        <v>1</v>
      </c>
      <c r="AH841" s="76">
        <f>AD841/(AG841*2)</f>
        <v>0</v>
      </c>
      <c r="AI841" s="77">
        <f>IF(AG841=1,AG841/$AG$845,"No aplica")</f>
        <v>0.2</v>
      </c>
      <c r="AJ841" s="77">
        <f>AF841*AI841</f>
        <v>0</v>
      </c>
      <c r="AK841" s="77">
        <f>AJ841*$AE$23</f>
        <v>0</v>
      </c>
    </row>
    <row r="842" spans="1:37" ht="25.05" customHeight="1" x14ac:dyDescent="0.25">
      <c r="A842" s="269" t="s">
        <v>708</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60">
        <f>'Art. 121'!AF808</f>
        <v>0</v>
      </c>
      <c r="AE842" s="75">
        <f>IF(AG842=1,AK842,AG842)</f>
        <v>0</v>
      </c>
      <c r="AF842">
        <f>AD842/2</f>
        <v>0</v>
      </c>
      <c r="AG842" s="63">
        <f>IF(AND(AF842&gt;=0,AF842&lt;=1),1,"No aplica")</f>
        <v>1</v>
      </c>
      <c r="AH842" s="76">
        <f>AD842/(AG842*2)</f>
        <v>0</v>
      </c>
      <c r="AI842" s="77">
        <f>IF(AG842=1,AG842/$AG$845,"No aplica")</f>
        <v>0.2</v>
      </c>
      <c r="AJ842" s="77">
        <f>AF842*AI842</f>
        <v>0</v>
      </c>
      <c r="AK842" s="77">
        <f>AJ842*$AE$23</f>
        <v>0</v>
      </c>
    </row>
    <row r="843" spans="1:37" ht="25.05" customHeight="1" x14ac:dyDescent="0.25">
      <c r="A843" s="269" t="s">
        <v>709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60">
        <f>'Art. 121'!AF809</f>
        <v>0</v>
      </c>
      <c r="AE843" s="75">
        <f>IF(AG843=1,AK843,AG843)</f>
        <v>0</v>
      </c>
      <c r="AF843">
        <f>AD843/2</f>
        <v>0</v>
      </c>
      <c r="AG843" s="63">
        <f>IF(AND(AF843&gt;=0,AF843&lt;=1),1,"No aplica")</f>
        <v>1</v>
      </c>
      <c r="AH843" s="76">
        <f>AD843/(AG843*2)</f>
        <v>0</v>
      </c>
      <c r="AI843" s="77">
        <f>IF(AG843=1,AG843/$AG$845,"No aplica")</f>
        <v>0.2</v>
      </c>
      <c r="AJ843" s="77">
        <f>AF843*AI843</f>
        <v>0</v>
      </c>
      <c r="AK843" s="77">
        <f>AJ843*$AE$23</f>
        <v>0</v>
      </c>
    </row>
    <row r="844" spans="1:37" ht="25.05" customHeight="1" x14ac:dyDescent="0.25">
      <c r="A844" s="269" t="s">
        <v>710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60">
        <f>'Art. 121'!AF810</f>
        <v>0</v>
      </c>
      <c r="AE844" s="75">
        <f>IF(AG844=1,AK844,AG844)</f>
        <v>0</v>
      </c>
      <c r="AF844">
        <f>AD844/2</f>
        <v>0</v>
      </c>
      <c r="AG844" s="63">
        <f>IF(AND(AF844&gt;=0,AF844&lt;=1),1,"No aplica")</f>
        <v>1</v>
      </c>
      <c r="AH844" s="76">
        <f>AD844/(AG844*2)</f>
        <v>0</v>
      </c>
      <c r="AI844" s="77">
        <f>IF(AG844=1,AG844/$AG$845,"No aplica")</f>
        <v>0.2</v>
      </c>
      <c r="AJ844" s="77">
        <f>AF844*AI844</f>
        <v>0</v>
      </c>
      <c r="AK844" s="77">
        <f>AJ844*$AE$23</f>
        <v>0</v>
      </c>
    </row>
    <row r="845" spans="1:37" ht="25.05" customHeight="1" x14ac:dyDescent="0.25">
      <c r="A845" s="286" t="s">
        <v>1748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5">
        <f>SUM(AE840:AE844)</f>
        <v>0</v>
      </c>
      <c r="AF845" s="50"/>
      <c r="AG845" s="63">
        <f>SUM(AG840:AG844)</f>
        <v>5</v>
      </c>
      <c r="AH845" s="78"/>
      <c r="AI845" s="79"/>
      <c r="AJ845" s="79"/>
      <c r="AK845" s="79"/>
    </row>
    <row r="846" spans="1:37" ht="25.05" customHeight="1" x14ac:dyDescent="0.25">
      <c r="A846" s="287" t="s">
        <v>1749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5">
        <f>AE845/$AE$23*100</f>
        <v>0</v>
      </c>
      <c r="AF846" s="50"/>
      <c r="AG846" s="63"/>
      <c r="AH846" s="78"/>
      <c r="AI846" s="79"/>
      <c r="AJ846" s="79"/>
      <c r="AK846" s="79"/>
    </row>
    <row r="847" spans="1:37" ht="25.05"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5.05"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5.05" customHeight="1" x14ac:dyDescent="0.25">
      <c r="A849" s="289" t="s">
        <v>711</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70"/>
      <c r="AE849" s="70"/>
    </row>
    <row r="850" spans="1:37" ht="25.05"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5.05"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5.05" customHeight="1" x14ac:dyDescent="0.25">
      <c r="A852" s="290" t="s">
        <v>167</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1" t="s">
        <v>188</v>
      </c>
      <c r="AE852" s="52" t="s">
        <v>8</v>
      </c>
      <c r="AF852" s="63" t="s">
        <v>1656</v>
      </c>
      <c r="AG852" s="63" t="s">
        <v>1657</v>
      </c>
      <c r="AH852" s="63" t="s">
        <v>1658</v>
      </c>
      <c r="AI852" s="74" t="s">
        <v>1659</v>
      </c>
      <c r="AJ852" s="63"/>
      <c r="AK852" s="74" t="s">
        <v>1660</v>
      </c>
    </row>
    <row r="853" spans="1:37" ht="25.05" customHeight="1" x14ac:dyDescent="0.25">
      <c r="A853" s="269" t="s">
        <v>712</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60">
        <f>'Art. 121'!AF819</f>
        <v>2</v>
      </c>
      <c r="AE853" s="75">
        <f>IF(AG853=1,AK853,AG853)</f>
        <v>2.1276595744680851</v>
      </c>
      <c r="AF853">
        <f>AD853/2</f>
        <v>1</v>
      </c>
      <c r="AG853" s="63">
        <f>IF(AND(AF853&gt;=0,AF853&lt;=1),1,"No aplica")</f>
        <v>1</v>
      </c>
      <c r="AH853" s="76">
        <f>AD853/(AG853*2)</f>
        <v>1</v>
      </c>
      <c r="AI853" s="77">
        <f>IF(AG853=1,AG853/$AG$854,"No aplica")</f>
        <v>1</v>
      </c>
      <c r="AJ853" s="77">
        <f>AF853*AI853</f>
        <v>1</v>
      </c>
      <c r="AK853" s="77">
        <f>AJ853*$AE$23</f>
        <v>2.1276595744680851</v>
      </c>
    </row>
    <row r="854" spans="1:37" ht="25.05" customHeight="1" x14ac:dyDescent="0.25">
      <c r="A854" s="286" t="s">
        <v>1661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5">
        <f>AE853</f>
        <v>2.1276595744680851</v>
      </c>
      <c r="AF854" s="50"/>
      <c r="AG854" s="63">
        <f>SUM(AG853)</f>
        <v>1</v>
      </c>
      <c r="AH854" s="78"/>
      <c r="AI854" s="79"/>
      <c r="AJ854" s="79"/>
      <c r="AK854" s="79"/>
    </row>
    <row r="855" spans="1:37" ht="25.05" customHeight="1" x14ac:dyDescent="0.25">
      <c r="A855" s="287" t="s">
        <v>1662</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5">
        <f>AE854/$AE$23*100</f>
        <v>100</v>
      </c>
      <c r="AF855" s="50"/>
      <c r="AG855" s="63"/>
      <c r="AH855" s="78"/>
      <c r="AI855" s="79"/>
      <c r="AJ855" s="79"/>
      <c r="AK855" s="79"/>
    </row>
    <row r="856" spans="1:37" ht="25.05"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5.05" customHeight="1" x14ac:dyDescent="0.25">
      <c r="A857" s="288" t="s">
        <v>168</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91" t="s">
        <v>188</v>
      </c>
      <c r="AE857" s="92" t="s">
        <v>8</v>
      </c>
      <c r="AF857" s="63" t="s">
        <v>1656</v>
      </c>
      <c r="AG857" s="63" t="s">
        <v>1657</v>
      </c>
      <c r="AH857" s="63" t="s">
        <v>1658</v>
      </c>
      <c r="AI857" s="74" t="s">
        <v>1659</v>
      </c>
      <c r="AJ857" s="63"/>
      <c r="AK857" s="74" t="s">
        <v>1660</v>
      </c>
    </row>
    <row r="858" spans="1:37" ht="25.05" customHeight="1" x14ac:dyDescent="0.25">
      <c r="A858" s="269" t="s">
        <v>713</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60">
        <f>'Art. 121'!AF822</f>
        <v>2</v>
      </c>
      <c r="AE858" s="75">
        <f t="shared" ref="AE858:AE864" si="175">IF(AG858=1,AK858,AG858)</f>
        <v>0.303951367781155</v>
      </c>
      <c r="AF858">
        <f t="shared" ref="AF858:AF864" si="176">AD858/2</f>
        <v>1</v>
      </c>
      <c r="AG858" s="63">
        <f t="shared" ref="AG858:AG864" si="177">IF(AND(AF858&gt;=0,AF858&lt;=1),1,"No aplica")</f>
        <v>1</v>
      </c>
      <c r="AH858" s="76">
        <f t="shared" ref="AH858:AH864" si="178">AD858/(AG858*2)</f>
        <v>1</v>
      </c>
      <c r="AI858" s="77">
        <f t="shared" ref="AI858:AI864" si="179">IF(AG858=1,AG858/$AG$865,"No aplica")</f>
        <v>0.14285714285714285</v>
      </c>
      <c r="AJ858" s="77">
        <f t="shared" ref="AJ858:AJ864" si="180">AF858*AI858</f>
        <v>0.14285714285714285</v>
      </c>
      <c r="AK858" s="77">
        <f t="shared" ref="AK858:AK864" si="181">AJ858*$AE$23</f>
        <v>0.303951367781155</v>
      </c>
    </row>
    <row r="859" spans="1:37" ht="25.05" customHeight="1" x14ac:dyDescent="0.25">
      <c r="A859" s="269" t="s">
        <v>714</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60">
        <f>'Art. 121'!AF823</f>
        <v>2</v>
      </c>
      <c r="AE859" s="75">
        <f t="shared" si="175"/>
        <v>0.303951367781155</v>
      </c>
      <c r="AF859">
        <f t="shared" si="176"/>
        <v>1</v>
      </c>
      <c r="AG859" s="63">
        <f t="shared" si="177"/>
        <v>1</v>
      </c>
      <c r="AH859" s="76">
        <f t="shared" si="178"/>
        <v>1</v>
      </c>
      <c r="AI859" s="77">
        <f t="shared" si="179"/>
        <v>0.14285714285714285</v>
      </c>
      <c r="AJ859" s="77">
        <f t="shared" si="180"/>
        <v>0.14285714285714285</v>
      </c>
      <c r="AK859" s="77">
        <f t="shared" si="181"/>
        <v>0.303951367781155</v>
      </c>
    </row>
    <row r="860" spans="1:37" ht="25.05" customHeight="1" x14ac:dyDescent="0.25">
      <c r="A860" s="269" t="s">
        <v>715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60">
        <f>'Art. 121'!AF824</f>
        <v>2</v>
      </c>
      <c r="AE860" s="75">
        <f t="shared" si="175"/>
        <v>0.303951367781155</v>
      </c>
      <c r="AF860">
        <f t="shared" si="176"/>
        <v>1</v>
      </c>
      <c r="AG860" s="63">
        <f t="shared" si="177"/>
        <v>1</v>
      </c>
      <c r="AH860" s="76">
        <f t="shared" si="178"/>
        <v>1</v>
      </c>
      <c r="AI860" s="77">
        <f t="shared" si="179"/>
        <v>0.14285714285714285</v>
      </c>
      <c r="AJ860" s="77">
        <f t="shared" si="180"/>
        <v>0.14285714285714285</v>
      </c>
      <c r="AK860" s="77">
        <f t="shared" si="181"/>
        <v>0.303951367781155</v>
      </c>
    </row>
    <row r="861" spans="1:37" ht="25.05" customHeight="1" x14ac:dyDescent="0.25">
      <c r="A861" s="269" t="s">
        <v>716</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60">
        <f>'Art. 121'!AF825</f>
        <v>2</v>
      </c>
      <c r="AE861" s="75">
        <f t="shared" si="175"/>
        <v>0.303951367781155</v>
      </c>
      <c r="AF861">
        <f t="shared" si="176"/>
        <v>1</v>
      </c>
      <c r="AG861" s="63">
        <f t="shared" si="177"/>
        <v>1</v>
      </c>
      <c r="AH861" s="76">
        <f t="shared" si="178"/>
        <v>1</v>
      </c>
      <c r="AI861" s="77">
        <f t="shared" si="179"/>
        <v>0.14285714285714285</v>
      </c>
      <c r="AJ861" s="77">
        <f t="shared" si="180"/>
        <v>0.14285714285714285</v>
      </c>
      <c r="AK861" s="77">
        <f t="shared" si="181"/>
        <v>0.303951367781155</v>
      </c>
    </row>
    <row r="862" spans="1:37" ht="25.05" customHeight="1" x14ac:dyDescent="0.25">
      <c r="A862" s="269" t="s">
        <v>717</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60">
        <f>'Art. 121'!AF826</f>
        <v>2</v>
      </c>
      <c r="AE862" s="75">
        <f t="shared" si="175"/>
        <v>0.303951367781155</v>
      </c>
      <c r="AF862">
        <f t="shared" si="176"/>
        <v>1</v>
      </c>
      <c r="AG862" s="63">
        <f t="shared" si="177"/>
        <v>1</v>
      </c>
      <c r="AH862" s="76">
        <f t="shared" si="178"/>
        <v>1</v>
      </c>
      <c r="AI862" s="77">
        <f t="shared" si="179"/>
        <v>0.14285714285714285</v>
      </c>
      <c r="AJ862" s="77">
        <f t="shared" si="180"/>
        <v>0.14285714285714285</v>
      </c>
      <c r="AK862" s="77">
        <f t="shared" si="181"/>
        <v>0.303951367781155</v>
      </c>
    </row>
    <row r="863" spans="1:37" ht="25.05" customHeight="1" x14ac:dyDescent="0.25">
      <c r="A863" s="269" t="s">
        <v>718</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60">
        <f>'Art. 121'!AF827</f>
        <v>2</v>
      </c>
      <c r="AE863" s="75">
        <f t="shared" si="175"/>
        <v>0.303951367781155</v>
      </c>
      <c r="AF863">
        <f t="shared" si="176"/>
        <v>1</v>
      </c>
      <c r="AG863" s="63">
        <f t="shared" si="177"/>
        <v>1</v>
      </c>
      <c r="AH863" s="76">
        <f t="shared" si="178"/>
        <v>1</v>
      </c>
      <c r="AI863" s="77">
        <f t="shared" si="179"/>
        <v>0.14285714285714285</v>
      </c>
      <c r="AJ863" s="77">
        <f t="shared" si="180"/>
        <v>0.14285714285714285</v>
      </c>
      <c r="AK863" s="77">
        <f t="shared" si="181"/>
        <v>0.303951367781155</v>
      </c>
    </row>
    <row r="864" spans="1:37" ht="25.05" customHeight="1" x14ac:dyDescent="0.25">
      <c r="A864" s="269" t="s">
        <v>719</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60">
        <f>'Art. 121'!AF828</f>
        <v>2</v>
      </c>
      <c r="AE864" s="75">
        <f t="shared" si="175"/>
        <v>0.303951367781155</v>
      </c>
      <c r="AF864">
        <f t="shared" si="176"/>
        <v>1</v>
      </c>
      <c r="AG864" s="63">
        <f t="shared" si="177"/>
        <v>1</v>
      </c>
      <c r="AH864" s="76">
        <f t="shared" si="178"/>
        <v>1</v>
      </c>
      <c r="AI864" s="77">
        <f t="shared" si="179"/>
        <v>0.14285714285714285</v>
      </c>
      <c r="AJ864" s="77">
        <f t="shared" si="180"/>
        <v>0.14285714285714285</v>
      </c>
      <c r="AK864" s="77">
        <f t="shared" si="181"/>
        <v>0.303951367781155</v>
      </c>
    </row>
    <row r="865" spans="1:37" ht="25.05" customHeight="1" x14ac:dyDescent="0.25">
      <c r="A865" s="286" t="s">
        <v>1750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5">
        <f>SUM(AE858:AE864)</f>
        <v>2.1276595744680851</v>
      </c>
      <c r="AF865" s="50"/>
      <c r="AG865" s="63">
        <f>SUM(AG858:AG864)</f>
        <v>7</v>
      </c>
      <c r="AH865" s="78"/>
      <c r="AI865" s="79"/>
      <c r="AJ865" s="79"/>
      <c r="AK865" s="79"/>
    </row>
    <row r="866" spans="1:37" ht="25.05" customHeight="1" x14ac:dyDescent="0.25">
      <c r="A866" s="287" t="s">
        <v>1751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5">
        <f>AE865/$AE$23*100</f>
        <v>100</v>
      </c>
      <c r="AF866" s="50"/>
      <c r="AG866" s="63"/>
      <c r="AH866" s="78"/>
      <c r="AI866" s="79"/>
      <c r="AJ866" s="79"/>
      <c r="AK866" s="79"/>
    </row>
    <row r="867" spans="1:37" ht="25.05"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5.05"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5.05" customHeight="1" x14ac:dyDescent="0.25">
      <c r="A869" s="289" t="s">
        <v>720</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70"/>
      <c r="AE869" s="70"/>
    </row>
    <row r="870" spans="1:37" ht="25.05"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5.05"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5.05" customHeight="1" x14ac:dyDescent="0.25">
      <c r="A872" s="290" t="s">
        <v>167</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1" t="s">
        <v>188</v>
      </c>
      <c r="AE872" s="52" t="s">
        <v>8</v>
      </c>
      <c r="AF872" s="63" t="s">
        <v>1656</v>
      </c>
      <c r="AG872" s="63" t="s">
        <v>1657</v>
      </c>
      <c r="AH872" s="63" t="s">
        <v>1658</v>
      </c>
      <c r="AI872" s="74" t="s">
        <v>1659</v>
      </c>
      <c r="AJ872" s="63"/>
      <c r="AK872" s="74" t="s">
        <v>1660</v>
      </c>
    </row>
    <row r="873" spans="1:37" ht="25.05" customHeight="1" x14ac:dyDescent="0.25">
      <c r="A873" s="269" t="s">
        <v>190</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60">
        <f>'Art. 121'!AF837</f>
        <v>0</v>
      </c>
      <c r="AE873" s="75">
        <f t="shared" ref="AE873:AE898" si="182">IF(AG873=1,AK873,AG873)</f>
        <v>0</v>
      </c>
      <c r="AF873">
        <f t="shared" ref="AF873:AF898" si="183">AD873/2</f>
        <v>0</v>
      </c>
      <c r="AG873" s="63">
        <f t="shared" ref="AG873:AG898" si="184">IF(AND(AF873&gt;=0,AF873&lt;=1),1,"No aplica")</f>
        <v>1</v>
      </c>
      <c r="AH873" s="76">
        <f t="shared" ref="AH873:AH898" si="185">AD873/(AG873*2)</f>
        <v>0</v>
      </c>
      <c r="AI873" s="77">
        <f t="shared" ref="AI873:AI898" si="186">IF(AG873=1,AG873/$AG$899,"No aplica")</f>
        <v>3.8461538461538464E-2</v>
      </c>
      <c r="AJ873" s="77">
        <f t="shared" ref="AJ873:AJ898" si="187">AF873*AI873</f>
        <v>0</v>
      </c>
      <c r="AK873" s="77">
        <f t="shared" ref="AK873:AK898" si="188">AJ873*$AE$23</f>
        <v>0</v>
      </c>
    </row>
    <row r="874" spans="1:37" ht="25.05" customHeight="1" x14ac:dyDescent="0.25">
      <c r="A874" s="269" t="s">
        <v>191</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60">
        <f>'Art. 121'!AF838</f>
        <v>0</v>
      </c>
      <c r="AE874" s="75">
        <f t="shared" si="182"/>
        <v>0</v>
      </c>
      <c r="AF874">
        <f t="shared" si="183"/>
        <v>0</v>
      </c>
      <c r="AG874" s="63">
        <f t="shared" si="184"/>
        <v>1</v>
      </c>
      <c r="AH874" s="76">
        <f t="shared" si="185"/>
        <v>0</v>
      </c>
      <c r="AI874" s="77">
        <f t="shared" si="186"/>
        <v>3.8461538461538464E-2</v>
      </c>
      <c r="AJ874" s="77">
        <f t="shared" si="187"/>
        <v>0</v>
      </c>
      <c r="AK874" s="77">
        <f t="shared" si="188"/>
        <v>0</v>
      </c>
    </row>
    <row r="875" spans="1:37" ht="25.05" customHeight="1" x14ac:dyDescent="0.25">
      <c r="A875" s="269" t="s">
        <v>721</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60">
        <f>'Art. 121'!AF839</f>
        <v>0</v>
      </c>
      <c r="AE875" s="75">
        <f t="shared" si="182"/>
        <v>0</v>
      </c>
      <c r="AF875">
        <f t="shared" si="183"/>
        <v>0</v>
      </c>
      <c r="AG875" s="63">
        <f t="shared" si="184"/>
        <v>1</v>
      </c>
      <c r="AH875" s="76">
        <f t="shared" si="185"/>
        <v>0</v>
      </c>
      <c r="AI875" s="77">
        <f t="shared" si="186"/>
        <v>3.8461538461538464E-2</v>
      </c>
      <c r="AJ875" s="77">
        <f t="shared" si="187"/>
        <v>0</v>
      </c>
      <c r="AK875" s="77">
        <f t="shared" si="188"/>
        <v>0</v>
      </c>
    </row>
    <row r="876" spans="1:37" ht="25.05" customHeight="1" x14ac:dyDescent="0.25">
      <c r="A876" s="269" t="s">
        <v>722</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60">
        <f>'Art. 121'!AF840</f>
        <v>0</v>
      </c>
      <c r="AE876" s="75">
        <f t="shared" si="182"/>
        <v>0</v>
      </c>
      <c r="AF876">
        <f t="shared" si="183"/>
        <v>0</v>
      </c>
      <c r="AG876" s="63">
        <f t="shared" si="184"/>
        <v>1</v>
      </c>
      <c r="AH876" s="76">
        <f t="shared" si="185"/>
        <v>0</v>
      </c>
      <c r="AI876" s="77">
        <f t="shared" si="186"/>
        <v>3.8461538461538464E-2</v>
      </c>
      <c r="AJ876" s="77">
        <f t="shared" si="187"/>
        <v>0</v>
      </c>
      <c r="AK876" s="77">
        <f t="shared" si="188"/>
        <v>0</v>
      </c>
    </row>
    <row r="877" spans="1:37" ht="25.05" customHeight="1" x14ac:dyDescent="0.25">
      <c r="A877" s="269" t="s">
        <v>723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60">
        <f>'Art. 121'!AF841</f>
        <v>0</v>
      </c>
      <c r="AE877" s="75">
        <f t="shared" si="182"/>
        <v>0</v>
      </c>
      <c r="AF877">
        <f t="shared" si="183"/>
        <v>0</v>
      </c>
      <c r="AG877" s="63">
        <f t="shared" si="184"/>
        <v>1</v>
      </c>
      <c r="AH877" s="76">
        <f t="shared" si="185"/>
        <v>0</v>
      </c>
      <c r="AI877" s="77">
        <f t="shared" si="186"/>
        <v>3.8461538461538464E-2</v>
      </c>
      <c r="AJ877" s="77">
        <f t="shared" si="187"/>
        <v>0</v>
      </c>
      <c r="AK877" s="77">
        <f t="shared" si="188"/>
        <v>0</v>
      </c>
    </row>
    <row r="878" spans="1:37" ht="25.05" customHeight="1" x14ac:dyDescent="0.25">
      <c r="A878" s="269" t="s">
        <v>724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60">
        <f>'Art. 121'!AF842</f>
        <v>0</v>
      </c>
      <c r="AE878" s="75">
        <f t="shared" si="182"/>
        <v>0</v>
      </c>
      <c r="AF878">
        <f t="shared" si="183"/>
        <v>0</v>
      </c>
      <c r="AG878" s="63">
        <f t="shared" si="184"/>
        <v>1</v>
      </c>
      <c r="AH878" s="76">
        <f t="shared" si="185"/>
        <v>0</v>
      </c>
      <c r="AI878" s="77">
        <f t="shared" si="186"/>
        <v>3.8461538461538464E-2</v>
      </c>
      <c r="AJ878" s="77">
        <f t="shared" si="187"/>
        <v>0</v>
      </c>
      <c r="AK878" s="77">
        <f t="shared" si="188"/>
        <v>0</v>
      </c>
    </row>
    <row r="879" spans="1:37" ht="25.05" customHeight="1" x14ac:dyDescent="0.25">
      <c r="A879" s="269" t="s">
        <v>725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60">
        <f>'Art. 121'!AF843</f>
        <v>0</v>
      </c>
      <c r="AE879" s="75">
        <f t="shared" si="182"/>
        <v>0</v>
      </c>
      <c r="AF879">
        <f t="shared" si="183"/>
        <v>0</v>
      </c>
      <c r="AG879" s="63">
        <f t="shared" si="184"/>
        <v>1</v>
      </c>
      <c r="AH879" s="76">
        <f t="shared" si="185"/>
        <v>0</v>
      </c>
      <c r="AI879" s="77">
        <f t="shared" si="186"/>
        <v>3.8461538461538464E-2</v>
      </c>
      <c r="AJ879" s="77">
        <f t="shared" si="187"/>
        <v>0</v>
      </c>
      <c r="AK879" s="77">
        <f t="shared" si="188"/>
        <v>0</v>
      </c>
    </row>
    <row r="880" spans="1:37" ht="25.05" customHeight="1" x14ac:dyDescent="0.25">
      <c r="A880" s="269" t="s">
        <v>726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60">
        <f>'Art. 121'!AF844</f>
        <v>0</v>
      </c>
      <c r="AE880" s="75">
        <f t="shared" si="182"/>
        <v>0</v>
      </c>
      <c r="AF880">
        <f t="shared" si="183"/>
        <v>0</v>
      </c>
      <c r="AG880" s="63">
        <f t="shared" si="184"/>
        <v>1</v>
      </c>
      <c r="AH880" s="76">
        <f t="shared" si="185"/>
        <v>0</v>
      </c>
      <c r="AI880" s="77">
        <f t="shared" si="186"/>
        <v>3.8461538461538464E-2</v>
      </c>
      <c r="AJ880" s="77">
        <f t="shared" si="187"/>
        <v>0</v>
      </c>
      <c r="AK880" s="77">
        <f t="shared" si="188"/>
        <v>0</v>
      </c>
    </row>
    <row r="881" spans="1:37" ht="25.05" customHeight="1" x14ac:dyDescent="0.25">
      <c r="A881" s="269" t="s">
        <v>727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60">
        <f>'Art. 121'!AF845</f>
        <v>0</v>
      </c>
      <c r="AE881" s="75">
        <f t="shared" si="182"/>
        <v>0</v>
      </c>
      <c r="AF881">
        <f t="shared" si="183"/>
        <v>0</v>
      </c>
      <c r="AG881" s="63">
        <f t="shared" si="184"/>
        <v>1</v>
      </c>
      <c r="AH881" s="76">
        <f t="shared" si="185"/>
        <v>0</v>
      </c>
      <c r="AI881" s="77">
        <f t="shared" si="186"/>
        <v>3.8461538461538464E-2</v>
      </c>
      <c r="AJ881" s="77">
        <f t="shared" si="187"/>
        <v>0</v>
      </c>
      <c r="AK881" s="77">
        <f t="shared" si="188"/>
        <v>0</v>
      </c>
    </row>
    <row r="882" spans="1:37" ht="25.05" customHeight="1" x14ac:dyDescent="0.25">
      <c r="A882" s="269" t="s">
        <v>728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60">
        <f>'Art. 121'!AF846</f>
        <v>0</v>
      </c>
      <c r="AE882" s="75">
        <f t="shared" si="182"/>
        <v>0</v>
      </c>
      <c r="AF882">
        <f t="shared" si="183"/>
        <v>0</v>
      </c>
      <c r="AG882" s="63">
        <f t="shared" si="184"/>
        <v>1</v>
      </c>
      <c r="AH882" s="76">
        <f t="shared" si="185"/>
        <v>0</v>
      </c>
      <c r="AI882" s="77">
        <f t="shared" si="186"/>
        <v>3.8461538461538464E-2</v>
      </c>
      <c r="AJ882" s="77">
        <f t="shared" si="187"/>
        <v>0</v>
      </c>
      <c r="AK882" s="77">
        <f t="shared" si="188"/>
        <v>0</v>
      </c>
    </row>
    <row r="883" spans="1:37" ht="25.05" customHeight="1" x14ac:dyDescent="0.25">
      <c r="A883" s="269" t="s">
        <v>729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60">
        <f>'Art. 121'!AF847</f>
        <v>0</v>
      </c>
      <c r="AE883" s="75">
        <f t="shared" si="182"/>
        <v>0</v>
      </c>
      <c r="AF883">
        <f t="shared" si="183"/>
        <v>0</v>
      </c>
      <c r="AG883" s="63">
        <f t="shared" si="184"/>
        <v>1</v>
      </c>
      <c r="AH883" s="76">
        <f t="shared" si="185"/>
        <v>0</v>
      </c>
      <c r="AI883" s="77">
        <f t="shared" si="186"/>
        <v>3.8461538461538464E-2</v>
      </c>
      <c r="AJ883" s="77">
        <f t="shared" si="187"/>
        <v>0</v>
      </c>
      <c r="AK883" s="77">
        <f t="shared" si="188"/>
        <v>0</v>
      </c>
    </row>
    <row r="884" spans="1:37" ht="25.05" customHeight="1" x14ac:dyDescent="0.25">
      <c r="A884" s="269" t="s">
        <v>730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60">
        <f>'Art. 121'!AF848</f>
        <v>0</v>
      </c>
      <c r="AE884" s="75">
        <f t="shared" si="182"/>
        <v>0</v>
      </c>
      <c r="AF884">
        <f t="shared" si="183"/>
        <v>0</v>
      </c>
      <c r="AG884" s="63">
        <f t="shared" si="184"/>
        <v>1</v>
      </c>
      <c r="AH884" s="76">
        <f t="shared" si="185"/>
        <v>0</v>
      </c>
      <c r="AI884" s="77">
        <f t="shared" si="186"/>
        <v>3.8461538461538464E-2</v>
      </c>
      <c r="AJ884" s="77">
        <f t="shared" si="187"/>
        <v>0</v>
      </c>
      <c r="AK884" s="77">
        <f t="shared" si="188"/>
        <v>0</v>
      </c>
    </row>
    <row r="885" spans="1:37" ht="25.05" customHeight="1" x14ac:dyDescent="0.25">
      <c r="A885" s="269" t="s">
        <v>731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60">
        <f>'Art. 121'!AF849</f>
        <v>0</v>
      </c>
      <c r="AE885" s="75">
        <f t="shared" si="182"/>
        <v>0</v>
      </c>
      <c r="AF885">
        <f t="shared" si="183"/>
        <v>0</v>
      </c>
      <c r="AG885" s="63">
        <f t="shared" si="184"/>
        <v>1</v>
      </c>
      <c r="AH885" s="76">
        <f t="shared" si="185"/>
        <v>0</v>
      </c>
      <c r="AI885" s="77">
        <f t="shared" si="186"/>
        <v>3.8461538461538464E-2</v>
      </c>
      <c r="AJ885" s="77">
        <f t="shared" si="187"/>
        <v>0</v>
      </c>
      <c r="AK885" s="77">
        <f t="shared" si="188"/>
        <v>0</v>
      </c>
    </row>
    <row r="886" spans="1:37" ht="25.05" customHeight="1" x14ac:dyDescent="0.25">
      <c r="A886" s="269" t="s">
        <v>732</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60">
        <f>'Art. 121'!AF850</f>
        <v>0</v>
      </c>
      <c r="AE886" s="75">
        <f t="shared" si="182"/>
        <v>0</v>
      </c>
      <c r="AF886">
        <f t="shared" si="183"/>
        <v>0</v>
      </c>
      <c r="AG886" s="63">
        <f t="shared" si="184"/>
        <v>1</v>
      </c>
      <c r="AH886" s="76">
        <f t="shared" si="185"/>
        <v>0</v>
      </c>
      <c r="AI886" s="77">
        <f t="shared" si="186"/>
        <v>3.8461538461538464E-2</v>
      </c>
      <c r="AJ886" s="77">
        <f t="shared" si="187"/>
        <v>0</v>
      </c>
      <c r="AK886" s="77">
        <f t="shared" si="188"/>
        <v>0</v>
      </c>
    </row>
    <row r="887" spans="1:37" ht="25.05" customHeight="1" x14ac:dyDescent="0.25">
      <c r="A887" s="269" t="s">
        <v>733</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60">
        <f>'Art. 121'!AF851</f>
        <v>0</v>
      </c>
      <c r="AE887" s="75">
        <f t="shared" si="182"/>
        <v>0</v>
      </c>
      <c r="AF887">
        <f t="shared" si="183"/>
        <v>0</v>
      </c>
      <c r="AG887" s="63">
        <f t="shared" si="184"/>
        <v>1</v>
      </c>
      <c r="AH887" s="76">
        <f t="shared" si="185"/>
        <v>0</v>
      </c>
      <c r="AI887" s="77">
        <f t="shared" si="186"/>
        <v>3.8461538461538464E-2</v>
      </c>
      <c r="AJ887" s="77">
        <f t="shared" si="187"/>
        <v>0</v>
      </c>
      <c r="AK887" s="77">
        <f t="shared" si="188"/>
        <v>0</v>
      </c>
    </row>
    <row r="888" spans="1:37" ht="25.05" customHeight="1" x14ac:dyDescent="0.25">
      <c r="A888" s="269" t="s">
        <v>734</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60">
        <f>'Art. 121'!AF852</f>
        <v>0</v>
      </c>
      <c r="AE888" s="75">
        <f t="shared" si="182"/>
        <v>0</v>
      </c>
      <c r="AF888">
        <f t="shared" si="183"/>
        <v>0</v>
      </c>
      <c r="AG888" s="63">
        <f t="shared" si="184"/>
        <v>1</v>
      </c>
      <c r="AH888" s="76">
        <f t="shared" si="185"/>
        <v>0</v>
      </c>
      <c r="AI888" s="77">
        <f t="shared" si="186"/>
        <v>3.8461538461538464E-2</v>
      </c>
      <c r="AJ888" s="77">
        <f t="shared" si="187"/>
        <v>0</v>
      </c>
      <c r="AK888" s="77">
        <f t="shared" si="188"/>
        <v>0</v>
      </c>
    </row>
    <row r="889" spans="1:37" ht="25.05" customHeight="1" x14ac:dyDescent="0.25">
      <c r="A889" s="269" t="s">
        <v>735</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60">
        <f>'Art. 121'!AF853</f>
        <v>0</v>
      </c>
      <c r="AE889" s="75">
        <f t="shared" si="182"/>
        <v>0</v>
      </c>
      <c r="AF889">
        <f t="shared" si="183"/>
        <v>0</v>
      </c>
      <c r="AG889" s="63">
        <f t="shared" si="184"/>
        <v>1</v>
      </c>
      <c r="AH889" s="76">
        <f t="shared" si="185"/>
        <v>0</v>
      </c>
      <c r="AI889" s="77">
        <f t="shared" si="186"/>
        <v>3.8461538461538464E-2</v>
      </c>
      <c r="AJ889" s="77">
        <f t="shared" si="187"/>
        <v>0</v>
      </c>
      <c r="AK889" s="77">
        <f t="shared" si="188"/>
        <v>0</v>
      </c>
    </row>
    <row r="890" spans="1:37" ht="25.05" customHeight="1" x14ac:dyDescent="0.25">
      <c r="A890" s="269" t="s">
        <v>736</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60">
        <f>'Art. 121'!AF854</f>
        <v>0</v>
      </c>
      <c r="AE890" s="75">
        <f t="shared" si="182"/>
        <v>0</v>
      </c>
      <c r="AF890">
        <f t="shared" si="183"/>
        <v>0</v>
      </c>
      <c r="AG890" s="63">
        <f t="shared" si="184"/>
        <v>1</v>
      </c>
      <c r="AH890" s="76">
        <f t="shared" si="185"/>
        <v>0</v>
      </c>
      <c r="AI890" s="77">
        <f t="shared" si="186"/>
        <v>3.8461538461538464E-2</v>
      </c>
      <c r="AJ890" s="77">
        <f t="shared" si="187"/>
        <v>0</v>
      </c>
      <c r="AK890" s="77">
        <f t="shared" si="188"/>
        <v>0</v>
      </c>
    </row>
    <row r="891" spans="1:37" ht="25.05" customHeight="1" x14ac:dyDescent="0.25">
      <c r="A891" s="269" t="s">
        <v>737</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60">
        <f>'Art. 121'!AF855</f>
        <v>0</v>
      </c>
      <c r="AE891" s="75">
        <f t="shared" si="182"/>
        <v>0</v>
      </c>
      <c r="AF891">
        <f t="shared" si="183"/>
        <v>0</v>
      </c>
      <c r="AG891" s="63">
        <f t="shared" si="184"/>
        <v>1</v>
      </c>
      <c r="AH891" s="76">
        <f t="shared" si="185"/>
        <v>0</v>
      </c>
      <c r="AI891" s="77">
        <f t="shared" si="186"/>
        <v>3.8461538461538464E-2</v>
      </c>
      <c r="AJ891" s="77">
        <f t="shared" si="187"/>
        <v>0</v>
      </c>
      <c r="AK891" s="77">
        <f t="shared" si="188"/>
        <v>0</v>
      </c>
    </row>
    <row r="892" spans="1:37" ht="25.05" customHeight="1" x14ac:dyDescent="0.25">
      <c r="A892" s="269" t="s">
        <v>738</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60">
        <f>'Art. 121'!AF856</f>
        <v>0</v>
      </c>
      <c r="AE892" s="75">
        <f t="shared" si="182"/>
        <v>0</v>
      </c>
      <c r="AF892">
        <f t="shared" si="183"/>
        <v>0</v>
      </c>
      <c r="AG892" s="63">
        <f t="shared" si="184"/>
        <v>1</v>
      </c>
      <c r="AH892" s="76">
        <f t="shared" si="185"/>
        <v>0</v>
      </c>
      <c r="AI892" s="77">
        <f t="shared" si="186"/>
        <v>3.8461538461538464E-2</v>
      </c>
      <c r="AJ892" s="77">
        <f t="shared" si="187"/>
        <v>0</v>
      </c>
      <c r="AK892" s="77">
        <f t="shared" si="188"/>
        <v>0</v>
      </c>
    </row>
    <row r="893" spans="1:37" ht="25.05" customHeight="1" x14ac:dyDescent="0.25">
      <c r="A893" s="269" t="s">
        <v>739</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60">
        <f>'Art. 121'!AF857</f>
        <v>0</v>
      </c>
      <c r="AE893" s="75">
        <f t="shared" si="182"/>
        <v>0</v>
      </c>
      <c r="AF893">
        <f t="shared" si="183"/>
        <v>0</v>
      </c>
      <c r="AG893" s="63">
        <f t="shared" si="184"/>
        <v>1</v>
      </c>
      <c r="AH893" s="76">
        <f t="shared" si="185"/>
        <v>0</v>
      </c>
      <c r="AI893" s="77">
        <f t="shared" si="186"/>
        <v>3.8461538461538464E-2</v>
      </c>
      <c r="AJ893" s="77">
        <f t="shared" si="187"/>
        <v>0</v>
      </c>
      <c r="AK893" s="77">
        <f t="shared" si="188"/>
        <v>0</v>
      </c>
    </row>
    <row r="894" spans="1:37" ht="25.05" customHeight="1" x14ac:dyDescent="0.25">
      <c r="A894" s="269" t="s">
        <v>740</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60">
        <f>'Art. 121'!AF858</f>
        <v>0</v>
      </c>
      <c r="AE894" s="75">
        <f t="shared" si="182"/>
        <v>0</v>
      </c>
      <c r="AF894">
        <f t="shared" si="183"/>
        <v>0</v>
      </c>
      <c r="AG894" s="63">
        <f t="shared" si="184"/>
        <v>1</v>
      </c>
      <c r="AH894" s="76">
        <f t="shared" si="185"/>
        <v>0</v>
      </c>
      <c r="AI894" s="77">
        <f t="shared" si="186"/>
        <v>3.8461538461538464E-2</v>
      </c>
      <c r="AJ894" s="77">
        <f t="shared" si="187"/>
        <v>0</v>
      </c>
      <c r="AK894" s="77">
        <f t="shared" si="188"/>
        <v>0</v>
      </c>
    </row>
    <row r="895" spans="1:37" ht="25.05" customHeight="1" x14ac:dyDescent="0.25">
      <c r="A895" s="269" t="s">
        <v>741</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60">
        <f>'Art. 121'!AF859</f>
        <v>0</v>
      </c>
      <c r="AE895" s="75">
        <f t="shared" si="182"/>
        <v>0</v>
      </c>
      <c r="AF895">
        <f t="shared" si="183"/>
        <v>0</v>
      </c>
      <c r="AG895" s="63">
        <f t="shared" si="184"/>
        <v>1</v>
      </c>
      <c r="AH895" s="76">
        <f t="shared" si="185"/>
        <v>0</v>
      </c>
      <c r="AI895" s="77">
        <f t="shared" si="186"/>
        <v>3.8461538461538464E-2</v>
      </c>
      <c r="AJ895" s="77">
        <f t="shared" si="187"/>
        <v>0</v>
      </c>
      <c r="AK895" s="77">
        <f t="shared" si="188"/>
        <v>0</v>
      </c>
    </row>
    <row r="896" spans="1:37" ht="25.05" customHeight="1" x14ac:dyDescent="0.25">
      <c r="A896" s="269" t="s">
        <v>742</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60">
        <f>'Art. 121'!AF860</f>
        <v>0</v>
      </c>
      <c r="AE896" s="75">
        <f t="shared" si="182"/>
        <v>0</v>
      </c>
      <c r="AF896">
        <f t="shared" si="183"/>
        <v>0</v>
      </c>
      <c r="AG896" s="63">
        <f t="shared" si="184"/>
        <v>1</v>
      </c>
      <c r="AH896" s="76">
        <f t="shared" si="185"/>
        <v>0</v>
      </c>
      <c r="AI896" s="77">
        <f t="shared" si="186"/>
        <v>3.8461538461538464E-2</v>
      </c>
      <c r="AJ896" s="77">
        <f t="shared" si="187"/>
        <v>0</v>
      </c>
      <c r="AK896" s="77">
        <f t="shared" si="188"/>
        <v>0</v>
      </c>
    </row>
    <row r="897" spans="1:37" ht="25.05" customHeight="1" x14ac:dyDescent="0.25">
      <c r="A897" s="269" t="s">
        <v>743</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60">
        <f>'Art. 121'!AF861</f>
        <v>0</v>
      </c>
      <c r="AE897" s="75">
        <f t="shared" si="182"/>
        <v>0</v>
      </c>
      <c r="AF897">
        <f t="shared" si="183"/>
        <v>0</v>
      </c>
      <c r="AG897" s="63">
        <f t="shared" si="184"/>
        <v>1</v>
      </c>
      <c r="AH897" s="76">
        <f t="shared" si="185"/>
        <v>0</v>
      </c>
      <c r="AI897" s="77">
        <f t="shared" si="186"/>
        <v>3.8461538461538464E-2</v>
      </c>
      <c r="AJ897" s="77">
        <f t="shared" si="187"/>
        <v>0</v>
      </c>
      <c r="AK897" s="77">
        <f t="shared" si="188"/>
        <v>0</v>
      </c>
    </row>
    <row r="898" spans="1:37" ht="25.05" customHeight="1" x14ac:dyDescent="0.25">
      <c r="A898" s="269" t="s">
        <v>744</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60">
        <f>'Art. 121'!AF862</f>
        <v>0</v>
      </c>
      <c r="AE898" s="75">
        <f t="shared" si="182"/>
        <v>0</v>
      </c>
      <c r="AF898">
        <f t="shared" si="183"/>
        <v>0</v>
      </c>
      <c r="AG898" s="63">
        <f t="shared" si="184"/>
        <v>1</v>
      </c>
      <c r="AH898" s="76">
        <f t="shared" si="185"/>
        <v>0</v>
      </c>
      <c r="AI898" s="77">
        <f t="shared" si="186"/>
        <v>3.8461538461538464E-2</v>
      </c>
      <c r="AJ898" s="77">
        <f t="shared" si="187"/>
        <v>0</v>
      </c>
      <c r="AK898" s="77">
        <f t="shared" si="188"/>
        <v>0</v>
      </c>
    </row>
    <row r="899" spans="1:37" ht="25.05" customHeight="1" x14ac:dyDescent="0.25">
      <c r="A899" s="286" t="s">
        <v>1752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5">
        <f>SUM(AE873:AE898)</f>
        <v>0</v>
      </c>
      <c r="AF899" s="50"/>
      <c r="AG899" s="63">
        <f>SUM(AG873:AG898)</f>
        <v>26</v>
      </c>
      <c r="AH899" s="78"/>
      <c r="AI899" s="79"/>
      <c r="AJ899" s="79"/>
      <c r="AK899" s="79"/>
    </row>
    <row r="900" spans="1:37" ht="25.05" customHeight="1" x14ac:dyDescent="0.25">
      <c r="A900" s="287" t="s">
        <v>1753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5">
        <f>AE899/$AE$23*100</f>
        <v>0</v>
      </c>
      <c r="AF900" s="50"/>
      <c r="AG900" s="63"/>
      <c r="AH900" s="78"/>
      <c r="AI900" s="79"/>
      <c r="AJ900" s="79"/>
      <c r="AK900" s="79"/>
    </row>
    <row r="901" spans="1:37" ht="25.05"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5.05" customHeight="1" x14ac:dyDescent="0.25">
      <c r="A902" s="288" t="s">
        <v>197</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1" t="s">
        <v>188</v>
      </c>
      <c r="AE902" s="92" t="s">
        <v>8</v>
      </c>
      <c r="AF902" s="63" t="s">
        <v>1656</v>
      </c>
      <c r="AG902" s="63" t="s">
        <v>1657</v>
      </c>
      <c r="AH902" s="63" t="s">
        <v>1658</v>
      </c>
      <c r="AI902" s="74" t="s">
        <v>1659</v>
      </c>
      <c r="AJ902" s="63"/>
      <c r="AK902" s="74" t="s">
        <v>1660</v>
      </c>
    </row>
    <row r="903" spans="1:37" ht="25.05" customHeight="1" x14ac:dyDescent="0.25">
      <c r="A903" s="269" t="s">
        <v>745</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60">
        <f>'Art. 121'!AF865</f>
        <v>0</v>
      </c>
      <c r="AE903" s="75">
        <f>IF(AG903=1,AK903,AG903)</f>
        <v>0</v>
      </c>
      <c r="AF903">
        <f>AD903/2</f>
        <v>0</v>
      </c>
      <c r="AG903" s="63">
        <f>IF(AND(AF903&gt;=0,AF903&lt;=1),1,"No aplica")</f>
        <v>1</v>
      </c>
      <c r="AH903" s="76">
        <f>AD903/(AG903*2)</f>
        <v>0</v>
      </c>
      <c r="AI903" s="77">
        <f>IF(AG903=1,AG903/$AG$908,"No aplica")</f>
        <v>0.2</v>
      </c>
      <c r="AJ903" s="77">
        <f>AF903*AI903</f>
        <v>0</v>
      </c>
      <c r="AK903" s="77">
        <f>AJ903*$AE$23</f>
        <v>0</v>
      </c>
    </row>
    <row r="904" spans="1:37" ht="25.05" customHeight="1" x14ac:dyDescent="0.25">
      <c r="A904" s="269" t="s">
        <v>746</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60">
        <f>'Art. 121'!AF866</f>
        <v>0</v>
      </c>
      <c r="AE904" s="75">
        <f>IF(AG904=1,AK904,AG904)</f>
        <v>0</v>
      </c>
      <c r="AF904">
        <f>AD904/2</f>
        <v>0</v>
      </c>
      <c r="AG904" s="63">
        <f>IF(AND(AF904&gt;=0,AF904&lt;=1),1,"No aplica")</f>
        <v>1</v>
      </c>
      <c r="AH904" s="76">
        <f>AD904/(AG904*2)</f>
        <v>0</v>
      </c>
      <c r="AI904" s="77">
        <f>IF(AG904=1,AG904/$AG$908,"No aplica")</f>
        <v>0.2</v>
      </c>
      <c r="AJ904" s="77">
        <f>AF904*AI904</f>
        <v>0</v>
      </c>
      <c r="AK904" s="77">
        <f>AJ904*$AE$23</f>
        <v>0</v>
      </c>
    </row>
    <row r="905" spans="1:37" ht="25.05" customHeight="1" x14ac:dyDescent="0.25">
      <c r="A905" s="269" t="s">
        <v>747</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60">
        <f>'Art. 121'!AF867</f>
        <v>0</v>
      </c>
      <c r="AE905" s="75">
        <f>IF(AG905=1,AK905,AG905)</f>
        <v>0</v>
      </c>
      <c r="AF905">
        <f>AD905/2</f>
        <v>0</v>
      </c>
      <c r="AG905" s="63">
        <f>IF(AND(AF905&gt;=0,AF905&lt;=1),1,"No aplica")</f>
        <v>1</v>
      </c>
      <c r="AH905" s="76">
        <f>AD905/(AG905*2)</f>
        <v>0</v>
      </c>
      <c r="AI905" s="77">
        <f>IF(AG905=1,AG905/$AG$908,"No aplica")</f>
        <v>0.2</v>
      </c>
      <c r="AJ905" s="77">
        <f>AF905*AI905</f>
        <v>0</v>
      </c>
      <c r="AK905" s="77">
        <f>AJ905*$AE$23</f>
        <v>0</v>
      </c>
    </row>
    <row r="906" spans="1:37" ht="25.05" customHeight="1" x14ac:dyDescent="0.25">
      <c r="A906" s="269" t="s">
        <v>748</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60">
        <f>'Art. 121'!AF868</f>
        <v>0</v>
      </c>
      <c r="AE906" s="75">
        <f>IF(AG906=1,AK906,AG906)</f>
        <v>0</v>
      </c>
      <c r="AF906">
        <f>AD906/2</f>
        <v>0</v>
      </c>
      <c r="AG906" s="63">
        <f>IF(AND(AF906&gt;=0,AF906&lt;=1),1,"No aplica")</f>
        <v>1</v>
      </c>
      <c r="AH906" s="76">
        <f>AD906/(AG906*2)</f>
        <v>0</v>
      </c>
      <c r="AI906" s="77">
        <f>IF(AG906=1,AG906/$AG$908,"No aplica")</f>
        <v>0.2</v>
      </c>
      <c r="AJ906" s="77">
        <f>AF906*AI906</f>
        <v>0</v>
      </c>
      <c r="AK906" s="77">
        <f>AJ906*$AE$23</f>
        <v>0</v>
      </c>
    </row>
    <row r="907" spans="1:37" ht="25.05" customHeight="1" x14ac:dyDescent="0.25">
      <c r="A907" s="269" t="s">
        <v>749</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60">
        <f>'Art. 121'!AF869</f>
        <v>0</v>
      </c>
      <c r="AE907" s="75">
        <f>IF(AG907=1,AK907,AG907)</f>
        <v>0</v>
      </c>
      <c r="AF907">
        <f>AD907/2</f>
        <v>0</v>
      </c>
      <c r="AG907" s="63">
        <f>IF(AND(AF907&gt;=0,AF907&lt;=1),1,"No aplica")</f>
        <v>1</v>
      </c>
      <c r="AH907" s="76">
        <f>AD907/(AG907*2)</f>
        <v>0</v>
      </c>
      <c r="AI907" s="77">
        <f>IF(AG907=1,AG907/$AG$908,"No aplica")</f>
        <v>0.2</v>
      </c>
      <c r="AJ907" s="77">
        <f>AF907*AI907</f>
        <v>0</v>
      </c>
      <c r="AK907" s="77">
        <f>AJ907*$AE$23</f>
        <v>0</v>
      </c>
    </row>
    <row r="908" spans="1:37" ht="25.05" customHeight="1" x14ac:dyDescent="0.25">
      <c r="A908" s="286" t="s">
        <v>1754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5">
        <f>SUM(AE903:AE907)</f>
        <v>0</v>
      </c>
      <c r="AF908" s="50"/>
      <c r="AG908" s="63">
        <f>SUM(AG903:AG907)</f>
        <v>5</v>
      </c>
      <c r="AH908" s="78"/>
      <c r="AI908" s="79"/>
      <c r="AJ908" s="79"/>
      <c r="AK908" s="79"/>
    </row>
    <row r="909" spans="1:37" ht="25.05" customHeight="1" x14ac:dyDescent="0.25">
      <c r="A909" s="287" t="s">
        <v>1755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5">
        <f>AE908/$AE$23*100</f>
        <v>0</v>
      </c>
      <c r="AF909" s="50"/>
      <c r="AG909" s="63"/>
      <c r="AH909" s="78"/>
      <c r="AI909" s="79"/>
      <c r="AJ909" s="79"/>
      <c r="AK909" s="79"/>
    </row>
    <row r="910" spans="1:37" ht="25.05"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5.05"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5.05" customHeight="1" x14ac:dyDescent="0.25">
      <c r="A912" s="289" t="s">
        <v>750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70"/>
      <c r="AE912" s="70"/>
    </row>
    <row r="913" spans="1:37" ht="25.05"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5.05"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5.05"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1" t="s">
        <v>188</v>
      </c>
      <c r="AE915" s="52" t="s">
        <v>8</v>
      </c>
      <c r="AF915" s="63" t="s">
        <v>1656</v>
      </c>
      <c r="AG915" s="63" t="s">
        <v>1657</v>
      </c>
      <c r="AH915" s="63" t="s">
        <v>1658</v>
      </c>
      <c r="AI915" s="74" t="s">
        <v>1659</v>
      </c>
      <c r="AJ915" s="63"/>
      <c r="AK915" s="74" t="s">
        <v>1660</v>
      </c>
    </row>
    <row r="916" spans="1:37" ht="25.05" customHeight="1" x14ac:dyDescent="0.25">
      <c r="A916" s="269" t="s">
        <v>190</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60">
        <f>'Art. 121'!AF878</f>
        <v>0</v>
      </c>
      <c r="AE916" s="75">
        <f t="shared" ref="AE916:AE947" si="189">IF(AG916=1,AK916,AG916)</f>
        <v>0</v>
      </c>
      <c r="AF916">
        <f t="shared" ref="AF916:AF947" si="190">AD916/2</f>
        <v>0</v>
      </c>
      <c r="AG916" s="63">
        <f t="shared" ref="AG916:AG947" si="191">IF(AND(AF916&gt;=0,AF916&lt;=1),1,"No aplica")</f>
        <v>1</v>
      </c>
      <c r="AH916" s="76">
        <f t="shared" ref="AH916:AH947" si="192">AD916/(AG916*2)</f>
        <v>0</v>
      </c>
      <c r="AI916" s="77">
        <f t="shared" ref="AI916:AI947" si="193">IF(AG916=1,AG916/$AG$977,"No aplica")</f>
        <v>1.6393442622950821E-2</v>
      </c>
      <c r="AJ916" s="77">
        <f t="shared" ref="AJ916:AJ947" si="194">AF916*AI916</f>
        <v>0</v>
      </c>
      <c r="AK916" s="77">
        <f t="shared" ref="AK916:AK947" si="195">AJ916*$AE$23</f>
        <v>0</v>
      </c>
    </row>
    <row r="917" spans="1:37" ht="25.05" customHeight="1" x14ac:dyDescent="0.25">
      <c r="A917" s="269" t="s">
        <v>191</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60">
        <f>'Art. 121'!AF879</f>
        <v>0</v>
      </c>
      <c r="AE917" s="75">
        <f t="shared" si="189"/>
        <v>0</v>
      </c>
      <c r="AF917">
        <f t="shared" si="190"/>
        <v>0</v>
      </c>
      <c r="AG917" s="63">
        <f t="shared" si="191"/>
        <v>1</v>
      </c>
      <c r="AH917" s="76">
        <f t="shared" si="192"/>
        <v>0</v>
      </c>
      <c r="AI917" s="77">
        <f t="shared" si="193"/>
        <v>1.6393442622950821E-2</v>
      </c>
      <c r="AJ917" s="77">
        <f t="shared" si="194"/>
        <v>0</v>
      </c>
      <c r="AK917" s="77">
        <f t="shared" si="195"/>
        <v>0</v>
      </c>
    </row>
    <row r="918" spans="1:37" ht="25.05" customHeight="1" x14ac:dyDescent="0.25">
      <c r="A918" s="269" t="s">
        <v>751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60">
        <f>'Art. 121'!AF880</f>
        <v>0</v>
      </c>
      <c r="AE918" s="75">
        <f t="shared" si="189"/>
        <v>0</v>
      </c>
      <c r="AF918">
        <f t="shared" si="190"/>
        <v>0</v>
      </c>
      <c r="AG918" s="63">
        <f t="shared" si="191"/>
        <v>1</v>
      </c>
      <c r="AH918" s="76">
        <f t="shared" si="192"/>
        <v>0</v>
      </c>
      <c r="AI918" s="77">
        <f t="shared" si="193"/>
        <v>1.6393442622950821E-2</v>
      </c>
      <c r="AJ918" s="77">
        <f t="shared" si="194"/>
        <v>0</v>
      </c>
      <c r="AK918" s="77">
        <f t="shared" si="195"/>
        <v>0</v>
      </c>
    </row>
    <row r="919" spans="1:37" ht="25.05" customHeight="1" x14ac:dyDescent="0.25">
      <c r="A919" s="269" t="s">
        <v>752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60">
        <f>'Art. 121'!AF881</f>
        <v>0</v>
      </c>
      <c r="AE919" s="75">
        <f t="shared" si="189"/>
        <v>0</v>
      </c>
      <c r="AF919">
        <f t="shared" si="190"/>
        <v>0</v>
      </c>
      <c r="AG919" s="63">
        <f t="shared" si="191"/>
        <v>1</v>
      </c>
      <c r="AH919" s="76">
        <f t="shared" si="192"/>
        <v>0</v>
      </c>
      <c r="AI919" s="77">
        <f t="shared" si="193"/>
        <v>1.6393442622950821E-2</v>
      </c>
      <c r="AJ919" s="77">
        <f t="shared" si="194"/>
        <v>0</v>
      </c>
      <c r="AK919" s="77">
        <f t="shared" si="195"/>
        <v>0</v>
      </c>
    </row>
    <row r="920" spans="1:37" ht="25.05" customHeight="1" x14ac:dyDescent="0.25">
      <c r="A920" s="269" t="s">
        <v>753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60">
        <f>'Art. 121'!AF882</f>
        <v>0</v>
      </c>
      <c r="AE920" s="75">
        <f t="shared" si="189"/>
        <v>0</v>
      </c>
      <c r="AF920">
        <f t="shared" si="190"/>
        <v>0</v>
      </c>
      <c r="AG920" s="63">
        <f t="shared" si="191"/>
        <v>1</v>
      </c>
      <c r="AH920" s="76">
        <f t="shared" si="192"/>
        <v>0</v>
      </c>
      <c r="AI920" s="77">
        <f t="shared" si="193"/>
        <v>1.6393442622950821E-2</v>
      </c>
      <c r="AJ920" s="77">
        <f t="shared" si="194"/>
        <v>0</v>
      </c>
      <c r="AK920" s="77">
        <f t="shared" si="195"/>
        <v>0</v>
      </c>
    </row>
    <row r="921" spans="1:37" ht="25.05" customHeight="1" x14ac:dyDescent="0.25">
      <c r="A921" s="269" t="s">
        <v>754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60">
        <f>'Art. 121'!AF883</f>
        <v>0</v>
      </c>
      <c r="AE921" s="75">
        <f t="shared" si="189"/>
        <v>0</v>
      </c>
      <c r="AF921">
        <f t="shared" si="190"/>
        <v>0</v>
      </c>
      <c r="AG921" s="63">
        <f t="shared" si="191"/>
        <v>1</v>
      </c>
      <c r="AH921" s="76">
        <f t="shared" si="192"/>
        <v>0</v>
      </c>
      <c r="AI921" s="77">
        <f t="shared" si="193"/>
        <v>1.6393442622950821E-2</v>
      </c>
      <c r="AJ921" s="77">
        <f t="shared" si="194"/>
        <v>0</v>
      </c>
      <c r="AK921" s="77">
        <f t="shared" si="195"/>
        <v>0</v>
      </c>
    </row>
    <row r="922" spans="1:37" ht="25.05" customHeight="1" x14ac:dyDescent="0.25">
      <c r="A922" s="269" t="s">
        <v>702</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60">
        <f>'Art. 121'!AF884</f>
        <v>0</v>
      </c>
      <c r="AE922" s="75">
        <f t="shared" si="189"/>
        <v>0</v>
      </c>
      <c r="AF922">
        <f t="shared" si="190"/>
        <v>0</v>
      </c>
      <c r="AG922" s="63">
        <f t="shared" si="191"/>
        <v>1</v>
      </c>
      <c r="AH922" s="76">
        <f t="shared" si="192"/>
        <v>0</v>
      </c>
      <c r="AI922" s="77">
        <f t="shared" si="193"/>
        <v>1.6393442622950821E-2</v>
      </c>
      <c r="AJ922" s="77">
        <f t="shared" si="194"/>
        <v>0</v>
      </c>
      <c r="AK922" s="77">
        <f t="shared" si="195"/>
        <v>0</v>
      </c>
    </row>
    <row r="923" spans="1:37" ht="25.05" customHeight="1" x14ac:dyDescent="0.25">
      <c r="A923" s="269" t="s">
        <v>755</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60">
        <f>'Art. 121'!AF885</f>
        <v>0</v>
      </c>
      <c r="AE923" s="75">
        <f t="shared" si="189"/>
        <v>0</v>
      </c>
      <c r="AF923">
        <f t="shared" si="190"/>
        <v>0</v>
      </c>
      <c r="AG923" s="63">
        <f t="shared" si="191"/>
        <v>1</v>
      </c>
      <c r="AH923" s="76">
        <f t="shared" si="192"/>
        <v>0</v>
      </c>
      <c r="AI923" s="77">
        <f t="shared" si="193"/>
        <v>1.6393442622950821E-2</v>
      </c>
      <c r="AJ923" s="77">
        <f t="shared" si="194"/>
        <v>0</v>
      </c>
      <c r="AK923" s="77">
        <f t="shared" si="195"/>
        <v>0</v>
      </c>
    </row>
    <row r="924" spans="1:37" ht="25.05" customHeight="1" x14ac:dyDescent="0.25">
      <c r="A924" s="269" t="s">
        <v>756</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60">
        <f>'Art. 121'!AF886</f>
        <v>0</v>
      </c>
      <c r="AE924" s="75">
        <f t="shared" si="189"/>
        <v>0</v>
      </c>
      <c r="AF924">
        <f t="shared" si="190"/>
        <v>0</v>
      </c>
      <c r="AG924" s="63">
        <f t="shared" si="191"/>
        <v>1</v>
      </c>
      <c r="AH924" s="76">
        <f t="shared" si="192"/>
        <v>0</v>
      </c>
      <c r="AI924" s="77">
        <f t="shared" si="193"/>
        <v>1.6393442622950821E-2</v>
      </c>
      <c r="AJ924" s="77">
        <f t="shared" si="194"/>
        <v>0</v>
      </c>
      <c r="AK924" s="77">
        <f t="shared" si="195"/>
        <v>0</v>
      </c>
    </row>
    <row r="925" spans="1:37" ht="25.05" customHeight="1" x14ac:dyDescent="0.25">
      <c r="A925" s="269" t="s">
        <v>757</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60">
        <f>'Art. 121'!AF887</f>
        <v>0</v>
      </c>
      <c r="AE925" s="75">
        <f t="shared" si="189"/>
        <v>0</v>
      </c>
      <c r="AF925">
        <f t="shared" si="190"/>
        <v>0</v>
      </c>
      <c r="AG925" s="63">
        <f t="shared" si="191"/>
        <v>1</v>
      </c>
      <c r="AH925" s="76">
        <f t="shared" si="192"/>
        <v>0</v>
      </c>
      <c r="AI925" s="77">
        <f t="shared" si="193"/>
        <v>1.6393442622950821E-2</v>
      </c>
      <c r="AJ925" s="77">
        <f t="shared" si="194"/>
        <v>0</v>
      </c>
      <c r="AK925" s="77">
        <f t="shared" si="195"/>
        <v>0</v>
      </c>
    </row>
    <row r="926" spans="1:37" ht="25.05" customHeight="1" x14ac:dyDescent="0.25">
      <c r="A926" s="269" t="s">
        <v>758</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60">
        <f>'Art. 121'!AF888</f>
        <v>0</v>
      </c>
      <c r="AE926" s="75">
        <f t="shared" si="189"/>
        <v>0</v>
      </c>
      <c r="AF926">
        <f t="shared" si="190"/>
        <v>0</v>
      </c>
      <c r="AG926" s="63">
        <f t="shared" si="191"/>
        <v>1</v>
      </c>
      <c r="AH926" s="76">
        <f t="shared" si="192"/>
        <v>0</v>
      </c>
      <c r="AI926" s="77">
        <f t="shared" si="193"/>
        <v>1.6393442622950821E-2</v>
      </c>
      <c r="AJ926" s="77">
        <f t="shared" si="194"/>
        <v>0</v>
      </c>
      <c r="AK926" s="77">
        <f t="shared" si="195"/>
        <v>0</v>
      </c>
    </row>
    <row r="927" spans="1:37" ht="25.05" customHeight="1" x14ac:dyDescent="0.25">
      <c r="A927" s="269" t="s">
        <v>759</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60">
        <f>'Art. 121'!AF889</f>
        <v>0</v>
      </c>
      <c r="AE927" s="75">
        <f t="shared" si="189"/>
        <v>0</v>
      </c>
      <c r="AF927">
        <f t="shared" si="190"/>
        <v>0</v>
      </c>
      <c r="AG927" s="63">
        <f t="shared" si="191"/>
        <v>1</v>
      </c>
      <c r="AH927" s="76">
        <f t="shared" si="192"/>
        <v>0</v>
      </c>
      <c r="AI927" s="77">
        <f t="shared" si="193"/>
        <v>1.6393442622950821E-2</v>
      </c>
      <c r="AJ927" s="77">
        <f t="shared" si="194"/>
        <v>0</v>
      </c>
      <c r="AK927" s="77">
        <f t="shared" si="195"/>
        <v>0</v>
      </c>
    </row>
    <row r="928" spans="1:37" ht="25.05" customHeight="1" x14ac:dyDescent="0.25">
      <c r="A928" s="269" t="s">
        <v>760</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60">
        <f>'Art. 121'!AF890</f>
        <v>0</v>
      </c>
      <c r="AE928" s="75">
        <f t="shared" si="189"/>
        <v>0</v>
      </c>
      <c r="AF928">
        <f t="shared" si="190"/>
        <v>0</v>
      </c>
      <c r="AG928" s="63">
        <f t="shared" si="191"/>
        <v>1</v>
      </c>
      <c r="AH928" s="76">
        <f t="shared" si="192"/>
        <v>0</v>
      </c>
      <c r="AI928" s="77">
        <f t="shared" si="193"/>
        <v>1.6393442622950821E-2</v>
      </c>
      <c r="AJ928" s="77">
        <f t="shared" si="194"/>
        <v>0</v>
      </c>
      <c r="AK928" s="77">
        <f t="shared" si="195"/>
        <v>0</v>
      </c>
    </row>
    <row r="929" spans="1:37" ht="25.05" customHeight="1" x14ac:dyDescent="0.25">
      <c r="A929" s="269" t="s">
        <v>761</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60">
        <f>'Art. 121'!AF891</f>
        <v>0</v>
      </c>
      <c r="AE929" s="75">
        <f t="shared" si="189"/>
        <v>0</v>
      </c>
      <c r="AF929">
        <f t="shared" si="190"/>
        <v>0</v>
      </c>
      <c r="AG929" s="63">
        <f t="shared" si="191"/>
        <v>1</v>
      </c>
      <c r="AH929" s="76">
        <f t="shared" si="192"/>
        <v>0</v>
      </c>
      <c r="AI929" s="77">
        <f t="shared" si="193"/>
        <v>1.6393442622950821E-2</v>
      </c>
      <c r="AJ929" s="77">
        <f t="shared" si="194"/>
        <v>0</v>
      </c>
      <c r="AK929" s="77">
        <f t="shared" si="195"/>
        <v>0</v>
      </c>
    </row>
    <row r="930" spans="1:37" ht="25.05" customHeight="1" x14ac:dyDescent="0.25">
      <c r="A930" s="269" t="s">
        <v>762</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60">
        <f>'Art. 121'!AF892</f>
        <v>0</v>
      </c>
      <c r="AE930" s="75">
        <f t="shared" si="189"/>
        <v>0</v>
      </c>
      <c r="AF930">
        <f t="shared" si="190"/>
        <v>0</v>
      </c>
      <c r="AG930" s="63">
        <f t="shared" si="191"/>
        <v>1</v>
      </c>
      <c r="AH930" s="76">
        <f t="shared" si="192"/>
        <v>0</v>
      </c>
      <c r="AI930" s="77">
        <f t="shared" si="193"/>
        <v>1.6393442622950821E-2</v>
      </c>
      <c r="AJ930" s="77">
        <f t="shared" si="194"/>
        <v>0</v>
      </c>
      <c r="AK930" s="77">
        <f t="shared" si="195"/>
        <v>0</v>
      </c>
    </row>
    <row r="931" spans="1:37" ht="25.05" customHeight="1" x14ac:dyDescent="0.25">
      <c r="A931" s="269" t="s">
        <v>763</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60">
        <f>'Art. 121'!AF893</f>
        <v>0</v>
      </c>
      <c r="AE931" s="75">
        <f t="shared" si="189"/>
        <v>0</v>
      </c>
      <c r="AF931">
        <f t="shared" si="190"/>
        <v>0</v>
      </c>
      <c r="AG931" s="63">
        <f t="shared" si="191"/>
        <v>1</v>
      </c>
      <c r="AH931" s="76">
        <f t="shared" si="192"/>
        <v>0</v>
      </c>
      <c r="AI931" s="77">
        <f t="shared" si="193"/>
        <v>1.6393442622950821E-2</v>
      </c>
      <c r="AJ931" s="77">
        <f t="shared" si="194"/>
        <v>0</v>
      </c>
      <c r="AK931" s="77">
        <f t="shared" si="195"/>
        <v>0</v>
      </c>
    </row>
    <row r="932" spans="1:37" ht="25.05" customHeight="1" x14ac:dyDescent="0.25">
      <c r="A932" s="269" t="s">
        <v>764</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60">
        <f>'Art. 121'!AF894</f>
        <v>0</v>
      </c>
      <c r="AE932" s="75">
        <f t="shared" si="189"/>
        <v>0</v>
      </c>
      <c r="AF932">
        <f t="shared" si="190"/>
        <v>0</v>
      </c>
      <c r="AG932" s="63">
        <f t="shared" si="191"/>
        <v>1</v>
      </c>
      <c r="AH932" s="76">
        <f t="shared" si="192"/>
        <v>0</v>
      </c>
      <c r="AI932" s="77">
        <f t="shared" si="193"/>
        <v>1.6393442622950821E-2</v>
      </c>
      <c r="AJ932" s="77">
        <f t="shared" si="194"/>
        <v>0</v>
      </c>
      <c r="AK932" s="77">
        <f t="shared" si="195"/>
        <v>0</v>
      </c>
    </row>
    <row r="933" spans="1:37" ht="25.05" customHeight="1" x14ac:dyDescent="0.25">
      <c r="A933" s="269" t="s">
        <v>765</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60">
        <f>'Art. 121'!AF895</f>
        <v>0</v>
      </c>
      <c r="AE933" s="75">
        <f t="shared" si="189"/>
        <v>0</v>
      </c>
      <c r="AF933">
        <f t="shared" si="190"/>
        <v>0</v>
      </c>
      <c r="AG933" s="63">
        <f t="shared" si="191"/>
        <v>1</v>
      </c>
      <c r="AH933" s="76">
        <f t="shared" si="192"/>
        <v>0</v>
      </c>
      <c r="AI933" s="77">
        <f t="shared" si="193"/>
        <v>1.6393442622950821E-2</v>
      </c>
      <c r="AJ933" s="77">
        <f t="shared" si="194"/>
        <v>0</v>
      </c>
      <c r="AK933" s="77">
        <f t="shared" si="195"/>
        <v>0</v>
      </c>
    </row>
    <row r="934" spans="1:37" ht="25.05" customHeight="1" x14ac:dyDescent="0.25">
      <c r="A934" s="269" t="s">
        <v>766</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60">
        <f>'Art. 121'!AF896</f>
        <v>0</v>
      </c>
      <c r="AE934" s="75">
        <f t="shared" si="189"/>
        <v>0</v>
      </c>
      <c r="AF934">
        <f t="shared" si="190"/>
        <v>0</v>
      </c>
      <c r="AG934" s="63">
        <f t="shared" si="191"/>
        <v>1</v>
      </c>
      <c r="AH934" s="76">
        <f t="shared" si="192"/>
        <v>0</v>
      </c>
      <c r="AI934" s="77">
        <f t="shared" si="193"/>
        <v>1.6393442622950821E-2</v>
      </c>
      <c r="AJ934" s="77">
        <f t="shared" si="194"/>
        <v>0</v>
      </c>
      <c r="AK934" s="77">
        <f t="shared" si="195"/>
        <v>0</v>
      </c>
    </row>
    <row r="935" spans="1:37" ht="25.05" customHeight="1" x14ac:dyDescent="0.25">
      <c r="A935" s="269" t="s">
        <v>767</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60">
        <f>'Art. 121'!AF897</f>
        <v>0</v>
      </c>
      <c r="AE935" s="75">
        <f t="shared" si="189"/>
        <v>0</v>
      </c>
      <c r="AF935">
        <f t="shared" si="190"/>
        <v>0</v>
      </c>
      <c r="AG935" s="63">
        <f t="shared" si="191"/>
        <v>1</v>
      </c>
      <c r="AH935" s="76">
        <f t="shared" si="192"/>
        <v>0</v>
      </c>
      <c r="AI935" s="77">
        <f t="shared" si="193"/>
        <v>1.6393442622950821E-2</v>
      </c>
      <c r="AJ935" s="77">
        <f t="shared" si="194"/>
        <v>0</v>
      </c>
      <c r="AK935" s="77">
        <f t="shared" si="195"/>
        <v>0</v>
      </c>
    </row>
    <row r="936" spans="1:37" ht="25.05" customHeight="1" x14ac:dyDescent="0.25">
      <c r="A936" s="269" t="s">
        <v>768</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60">
        <f>'Art. 121'!AF898</f>
        <v>0</v>
      </c>
      <c r="AE936" s="75">
        <f t="shared" si="189"/>
        <v>0</v>
      </c>
      <c r="AF936">
        <f t="shared" si="190"/>
        <v>0</v>
      </c>
      <c r="AG936" s="63">
        <f t="shared" si="191"/>
        <v>1</v>
      </c>
      <c r="AH936" s="76">
        <f t="shared" si="192"/>
        <v>0</v>
      </c>
      <c r="AI936" s="77">
        <f t="shared" si="193"/>
        <v>1.6393442622950821E-2</v>
      </c>
      <c r="AJ936" s="77">
        <f t="shared" si="194"/>
        <v>0</v>
      </c>
      <c r="AK936" s="77">
        <f t="shared" si="195"/>
        <v>0</v>
      </c>
    </row>
    <row r="937" spans="1:37" ht="25.05" customHeight="1" x14ac:dyDescent="0.25">
      <c r="A937" s="269" t="s">
        <v>769</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60">
        <f>'Art. 121'!AF899</f>
        <v>0</v>
      </c>
      <c r="AE937" s="75">
        <f t="shared" si="189"/>
        <v>0</v>
      </c>
      <c r="AF937">
        <f t="shared" si="190"/>
        <v>0</v>
      </c>
      <c r="AG937" s="63">
        <f t="shared" si="191"/>
        <v>1</v>
      </c>
      <c r="AH937" s="76">
        <f t="shared" si="192"/>
        <v>0</v>
      </c>
      <c r="AI937" s="77">
        <f t="shared" si="193"/>
        <v>1.6393442622950821E-2</v>
      </c>
      <c r="AJ937" s="77">
        <f t="shared" si="194"/>
        <v>0</v>
      </c>
      <c r="AK937" s="77">
        <f t="shared" si="195"/>
        <v>0</v>
      </c>
    </row>
    <row r="938" spans="1:37" ht="25.05" customHeight="1" x14ac:dyDescent="0.25">
      <c r="A938" s="269" t="s">
        <v>770</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60">
        <f>'Art. 121'!AF900</f>
        <v>0</v>
      </c>
      <c r="AE938" s="75">
        <f t="shared" si="189"/>
        <v>0</v>
      </c>
      <c r="AF938">
        <f t="shared" si="190"/>
        <v>0</v>
      </c>
      <c r="AG938" s="63">
        <f t="shared" si="191"/>
        <v>1</v>
      </c>
      <c r="AH938" s="76">
        <f t="shared" si="192"/>
        <v>0</v>
      </c>
      <c r="AI938" s="77">
        <f t="shared" si="193"/>
        <v>1.6393442622950821E-2</v>
      </c>
      <c r="AJ938" s="77">
        <f t="shared" si="194"/>
        <v>0</v>
      </c>
      <c r="AK938" s="77">
        <f t="shared" si="195"/>
        <v>0</v>
      </c>
    </row>
    <row r="939" spans="1:37" ht="25.05" customHeight="1" x14ac:dyDescent="0.25">
      <c r="A939" s="269" t="s">
        <v>771</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60">
        <f>'Art. 121'!AF901</f>
        <v>0</v>
      </c>
      <c r="AE939" s="75">
        <f t="shared" si="189"/>
        <v>0</v>
      </c>
      <c r="AF939">
        <f t="shared" si="190"/>
        <v>0</v>
      </c>
      <c r="AG939" s="63">
        <f t="shared" si="191"/>
        <v>1</v>
      </c>
      <c r="AH939" s="76">
        <f t="shared" si="192"/>
        <v>0</v>
      </c>
      <c r="AI939" s="77">
        <f t="shared" si="193"/>
        <v>1.6393442622950821E-2</v>
      </c>
      <c r="AJ939" s="77">
        <f t="shared" si="194"/>
        <v>0</v>
      </c>
      <c r="AK939" s="77">
        <f t="shared" si="195"/>
        <v>0</v>
      </c>
    </row>
    <row r="940" spans="1:37" ht="25.05" customHeight="1" x14ac:dyDescent="0.25">
      <c r="A940" s="269" t="s">
        <v>772</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60">
        <f>'Art. 121'!AF902</f>
        <v>0</v>
      </c>
      <c r="AE940" s="75">
        <f t="shared" si="189"/>
        <v>0</v>
      </c>
      <c r="AF940">
        <f t="shared" si="190"/>
        <v>0</v>
      </c>
      <c r="AG940" s="63">
        <f t="shared" si="191"/>
        <v>1</v>
      </c>
      <c r="AH940" s="76">
        <f t="shared" si="192"/>
        <v>0</v>
      </c>
      <c r="AI940" s="77">
        <f t="shared" si="193"/>
        <v>1.6393442622950821E-2</v>
      </c>
      <c r="AJ940" s="77">
        <f t="shared" si="194"/>
        <v>0</v>
      </c>
      <c r="AK940" s="77">
        <f t="shared" si="195"/>
        <v>0</v>
      </c>
    </row>
    <row r="941" spans="1:37" ht="25.05" customHeight="1" x14ac:dyDescent="0.25">
      <c r="A941" s="269" t="s">
        <v>773</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60">
        <f>'Art. 121'!AF903</f>
        <v>0</v>
      </c>
      <c r="AE941" s="75">
        <f t="shared" si="189"/>
        <v>0</v>
      </c>
      <c r="AF941">
        <f t="shared" si="190"/>
        <v>0</v>
      </c>
      <c r="AG941" s="63">
        <f t="shared" si="191"/>
        <v>1</v>
      </c>
      <c r="AH941" s="76">
        <f t="shared" si="192"/>
        <v>0</v>
      </c>
      <c r="AI941" s="77">
        <f t="shared" si="193"/>
        <v>1.6393442622950821E-2</v>
      </c>
      <c r="AJ941" s="77">
        <f t="shared" si="194"/>
        <v>0</v>
      </c>
      <c r="AK941" s="77">
        <f t="shared" si="195"/>
        <v>0</v>
      </c>
    </row>
    <row r="942" spans="1:37" ht="25.05" customHeight="1" x14ac:dyDescent="0.25">
      <c r="A942" s="269" t="s">
        <v>774</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60">
        <f>'Art. 121'!AF904</f>
        <v>0</v>
      </c>
      <c r="AE942" s="75">
        <f t="shared" si="189"/>
        <v>0</v>
      </c>
      <c r="AF942">
        <f t="shared" si="190"/>
        <v>0</v>
      </c>
      <c r="AG942" s="63">
        <f t="shared" si="191"/>
        <v>1</v>
      </c>
      <c r="AH942" s="76">
        <f t="shared" si="192"/>
        <v>0</v>
      </c>
      <c r="AI942" s="77">
        <f t="shared" si="193"/>
        <v>1.6393442622950821E-2</v>
      </c>
      <c r="AJ942" s="77">
        <f t="shared" si="194"/>
        <v>0</v>
      </c>
      <c r="AK942" s="77">
        <f t="shared" si="195"/>
        <v>0</v>
      </c>
    </row>
    <row r="943" spans="1:37" ht="25.05" customHeight="1" x14ac:dyDescent="0.25">
      <c r="A943" s="269" t="s">
        <v>775</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60">
        <f>'Art. 121'!AF905</f>
        <v>0</v>
      </c>
      <c r="AE943" s="75">
        <f t="shared" si="189"/>
        <v>0</v>
      </c>
      <c r="AF943">
        <f t="shared" si="190"/>
        <v>0</v>
      </c>
      <c r="AG943" s="63">
        <f t="shared" si="191"/>
        <v>1</v>
      </c>
      <c r="AH943" s="76">
        <f t="shared" si="192"/>
        <v>0</v>
      </c>
      <c r="AI943" s="77">
        <f t="shared" si="193"/>
        <v>1.6393442622950821E-2</v>
      </c>
      <c r="AJ943" s="77">
        <f t="shared" si="194"/>
        <v>0</v>
      </c>
      <c r="AK943" s="77">
        <f t="shared" si="195"/>
        <v>0</v>
      </c>
    </row>
    <row r="944" spans="1:37" ht="25.05" customHeight="1" x14ac:dyDescent="0.25">
      <c r="A944" s="269" t="s">
        <v>776</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60">
        <f>'Art. 121'!AF906</f>
        <v>0</v>
      </c>
      <c r="AE944" s="75">
        <f t="shared" si="189"/>
        <v>0</v>
      </c>
      <c r="AF944">
        <f t="shared" si="190"/>
        <v>0</v>
      </c>
      <c r="AG944" s="63">
        <f t="shared" si="191"/>
        <v>1</v>
      </c>
      <c r="AH944" s="76">
        <f t="shared" si="192"/>
        <v>0</v>
      </c>
      <c r="AI944" s="77">
        <f t="shared" si="193"/>
        <v>1.6393442622950821E-2</v>
      </c>
      <c r="AJ944" s="77">
        <f t="shared" si="194"/>
        <v>0</v>
      </c>
      <c r="AK944" s="77">
        <f t="shared" si="195"/>
        <v>0</v>
      </c>
    </row>
    <row r="945" spans="1:37" ht="25.05" customHeight="1" x14ac:dyDescent="0.25">
      <c r="A945" s="269" t="s">
        <v>777</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60">
        <f>'Art. 121'!AF907</f>
        <v>0</v>
      </c>
      <c r="AE945" s="75">
        <f t="shared" si="189"/>
        <v>0</v>
      </c>
      <c r="AF945">
        <f t="shared" si="190"/>
        <v>0</v>
      </c>
      <c r="AG945" s="63">
        <f t="shared" si="191"/>
        <v>1</v>
      </c>
      <c r="AH945" s="76">
        <f t="shared" si="192"/>
        <v>0</v>
      </c>
      <c r="AI945" s="77">
        <f t="shared" si="193"/>
        <v>1.6393442622950821E-2</v>
      </c>
      <c r="AJ945" s="77">
        <f t="shared" si="194"/>
        <v>0</v>
      </c>
      <c r="AK945" s="77">
        <f t="shared" si="195"/>
        <v>0</v>
      </c>
    </row>
    <row r="946" spans="1:37" ht="25.05" customHeight="1" x14ac:dyDescent="0.25">
      <c r="A946" s="269" t="s">
        <v>778</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60">
        <f>'Art. 121'!AF908</f>
        <v>0</v>
      </c>
      <c r="AE946" s="75">
        <f t="shared" si="189"/>
        <v>0</v>
      </c>
      <c r="AF946">
        <f t="shared" si="190"/>
        <v>0</v>
      </c>
      <c r="AG946" s="63">
        <f t="shared" si="191"/>
        <v>1</v>
      </c>
      <c r="AH946" s="76">
        <f t="shared" si="192"/>
        <v>0</v>
      </c>
      <c r="AI946" s="77">
        <f t="shared" si="193"/>
        <v>1.6393442622950821E-2</v>
      </c>
      <c r="AJ946" s="77">
        <f t="shared" si="194"/>
        <v>0</v>
      </c>
      <c r="AK946" s="77">
        <f t="shared" si="195"/>
        <v>0</v>
      </c>
    </row>
    <row r="947" spans="1:37" ht="25.05" customHeight="1" x14ac:dyDescent="0.25">
      <c r="A947" s="269" t="s">
        <v>779</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60">
        <f>'Art. 121'!AF909</f>
        <v>0</v>
      </c>
      <c r="AE947" s="75">
        <f t="shared" si="189"/>
        <v>0</v>
      </c>
      <c r="AF947">
        <f t="shared" si="190"/>
        <v>0</v>
      </c>
      <c r="AG947" s="63">
        <f t="shared" si="191"/>
        <v>1</v>
      </c>
      <c r="AH947" s="76">
        <f t="shared" si="192"/>
        <v>0</v>
      </c>
      <c r="AI947" s="77">
        <f t="shared" si="193"/>
        <v>1.6393442622950821E-2</v>
      </c>
      <c r="AJ947" s="77">
        <f t="shared" si="194"/>
        <v>0</v>
      </c>
      <c r="AK947" s="77">
        <f t="shared" si="195"/>
        <v>0</v>
      </c>
    </row>
    <row r="948" spans="1:37" ht="25.05" customHeight="1" x14ac:dyDescent="0.25">
      <c r="A948" s="269" t="s">
        <v>780</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60">
        <f>'Art. 121'!AF910</f>
        <v>0</v>
      </c>
      <c r="AE948" s="75">
        <f t="shared" ref="AE948:AE976" si="196">IF(AG948=1,AK948,AG948)</f>
        <v>0</v>
      </c>
      <c r="AF948">
        <f t="shared" ref="AF948:AF976" si="197">AD948/2</f>
        <v>0</v>
      </c>
      <c r="AG948" s="63">
        <f t="shared" ref="AG948:AG976" si="198">IF(AND(AF948&gt;=0,AF948&lt;=1),1,"No aplica")</f>
        <v>1</v>
      </c>
      <c r="AH948" s="76">
        <f t="shared" ref="AH948:AH976" si="199">AD948/(AG948*2)</f>
        <v>0</v>
      </c>
      <c r="AI948" s="77">
        <f t="shared" ref="AI948:AI976" si="200">IF(AG948=1,AG948/$AG$977,"No aplica")</f>
        <v>1.6393442622950821E-2</v>
      </c>
      <c r="AJ948" s="77">
        <f t="shared" ref="AJ948:AJ976" si="201">AF948*AI948</f>
        <v>0</v>
      </c>
      <c r="AK948" s="77">
        <f t="shared" ref="AK948:AK976" si="202">AJ948*$AE$23</f>
        <v>0</v>
      </c>
    </row>
    <row r="949" spans="1:37" ht="25.05" customHeight="1" x14ac:dyDescent="0.25">
      <c r="A949" s="269" t="s">
        <v>781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60">
        <f>'Art. 121'!AF911</f>
        <v>0</v>
      </c>
      <c r="AE949" s="75">
        <f t="shared" si="196"/>
        <v>0</v>
      </c>
      <c r="AF949">
        <f t="shared" si="197"/>
        <v>0</v>
      </c>
      <c r="AG949" s="63">
        <f t="shared" si="198"/>
        <v>1</v>
      </c>
      <c r="AH949" s="76">
        <f t="shared" si="199"/>
        <v>0</v>
      </c>
      <c r="AI949" s="77">
        <f t="shared" si="200"/>
        <v>1.6393442622950821E-2</v>
      </c>
      <c r="AJ949" s="77">
        <f t="shared" si="201"/>
        <v>0</v>
      </c>
      <c r="AK949" s="77">
        <f t="shared" si="202"/>
        <v>0</v>
      </c>
    </row>
    <row r="950" spans="1:37" ht="25.05" customHeight="1" x14ac:dyDescent="0.25">
      <c r="A950" s="269" t="s">
        <v>782</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60">
        <f>'Art. 121'!AF912</f>
        <v>0</v>
      </c>
      <c r="AE950" s="75">
        <f t="shared" si="196"/>
        <v>0</v>
      </c>
      <c r="AF950">
        <f t="shared" si="197"/>
        <v>0</v>
      </c>
      <c r="AG950" s="63">
        <f t="shared" si="198"/>
        <v>1</v>
      </c>
      <c r="AH950" s="76">
        <f t="shared" si="199"/>
        <v>0</v>
      </c>
      <c r="AI950" s="77">
        <f t="shared" si="200"/>
        <v>1.6393442622950821E-2</v>
      </c>
      <c r="AJ950" s="77">
        <f t="shared" si="201"/>
        <v>0</v>
      </c>
      <c r="AK950" s="77">
        <f t="shared" si="202"/>
        <v>0</v>
      </c>
    </row>
    <row r="951" spans="1:37" ht="25.05" customHeight="1" x14ac:dyDescent="0.25">
      <c r="A951" s="269" t="s">
        <v>783</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60">
        <f>'Art. 121'!AF913</f>
        <v>0</v>
      </c>
      <c r="AE951" s="75">
        <f t="shared" si="196"/>
        <v>0</v>
      </c>
      <c r="AF951">
        <f t="shared" si="197"/>
        <v>0</v>
      </c>
      <c r="AG951" s="63">
        <f t="shared" si="198"/>
        <v>1</v>
      </c>
      <c r="AH951" s="76">
        <f t="shared" si="199"/>
        <v>0</v>
      </c>
      <c r="AI951" s="77">
        <f t="shared" si="200"/>
        <v>1.6393442622950821E-2</v>
      </c>
      <c r="AJ951" s="77">
        <f t="shared" si="201"/>
        <v>0</v>
      </c>
      <c r="AK951" s="77">
        <f t="shared" si="202"/>
        <v>0</v>
      </c>
    </row>
    <row r="952" spans="1:37" ht="25.05" customHeight="1" x14ac:dyDescent="0.25">
      <c r="A952" s="269" t="s">
        <v>784</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60">
        <f>'Art. 121'!AF914</f>
        <v>0</v>
      </c>
      <c r="AE952" s="75">
        <f t="shared" si="196"/>
        <v>0</v>
      </c>
      <c r="AF952">
        <f t="shared" si="197"/>
        <v>0</v>
      </c>
      <c r="AG952" s="63">
        <f t="shared" si="198"/>
        <v>1</v>
      </c>
      <c r="AH952" s="76">
        <f t="shared" si="199"/>
        <v>0</v>
      </c>
      <c r="AI952" s="77">
        <f t="shared" si="200"/>
        <v>1.6393442622950821E-2</v>
      </c>
      <c r="AJ952" s="77">
        <f t="shared" si="201"/>
        <v>0</v>
      </c>
      <c r="AK952" s="77">
        <f t="shared" si="202"/>
        <v>0</v>
      </c>
    </row>
    <row r="953" spans="1:37" ht="25.05" customHeight="1" x14ac:dyDescent="0.25">
      <c r="A953" s="269" t="s">
        <v>785</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60">
        <f>'Art. 121'!AF915</f>
        <v>0</v>
      </c>
      <c r="AE953" s="75">
        <f t="shared" si="196"/>
        <v>0</v>
      </c>
      <c r="AF953">
        <f t="shared" si="197"/>
        <v>0</v>
      </c>
      <c r="AG953" s="63">
        <f t="shared" si="198"/>
        <v>1</v>
      </c>
      <c r="AH953" s="76">
        <f t="shared" si="199"/>
        <v>0</v>
      </c>
      <c r="AI953" s="77">
        <f t="shared" si="200"/>
        <v>1.6393442622950821E-2</v>
      </c>
      <c r="AJ953" s="77">
        <f t="shared" si="201"/>
        <v>0</v>
      </c>
      <c r="AK953" s="77">
        <f t="shared" si="202"/>
        <v>0</v>
      </c>
    </row>
    <row r="954" spans="1:37" ht="25.05" customHeight="1" x14ac:dyDescent="0.25">
      <c r="A954" s="269" t="s">
        <v>786</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60">
        <f>'Art. 121'!AF916</f>
        <v>0</v>
      </c>
      <c r="AE954" s="75">
        <f t="shared" si="196"/>
        <v>0</v>
      </c>
      <c r="AF954">
        <f t="shared" si="197"/>
        <v>0</v>
      </c>
      <c r="AG954" s="63">
        <f t="shared" si="198"/>
        <v>1</v>
      </c>
      <c r="AH954" s="76">
        <f t="shared" si="199"/>
        <v>0</v>
      </c>
      <c r="AI954" s="77">
        <f t="shared" si="200"/>
        <v>1.6393442622950821E-2</v>
      </c>
      <c r="AJ954" s="77">
        <f t="shared" si="201"/>
        <v>0</v>
      </c>
      <c r="AK954" s="77">
        <f t="shared" si="202"/>
        <v>0</v>
      </c>
    </row>
    <row r="955" spans="1:37" ht="25.05" customHeight="1" x14ac:dyDescent="0.25">
      <c r="A955" s="269" t="s">
        <v>787</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60">
        <f>'Art. 121'!AF917</f>
        <v>0</v>
      </c>
      <c r="AE955" s="75">
        <f t="shared" si="196"/>
        <v>0</v>
      </c>
      <c r="AF955">
        <f t="shared" si="197"/>
        <v>0</v>
      </c>
      <c r="AG955" s="63">
        <f t="shared" si="198"/>
        <v>1</v>
      </c>
      <c r="AH955" s="76">
        <f t="shared" si="199"/>
        <v>0</v>
      </c>
      <c r="AI955" s="77">
        <f t="shared" si="200"/>
        <v>1.6393442622950821E-2</v>
      </c>
      <c r="AJ955" s="77">
        <f t="shared" si="201"/>
        <v>0</v>
      </c>
      <c r="AK955" s="77">
        <f t="shared" si="202"/>
        <v>0</v>
      </c>
    </row>
    <row r="956" spans="1:37" ht="25.05" customHeight="1" x14ac:dyDescent="0.25">
      <c r="A956" s="269" t="s">
        <v>788</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60">
        <f>'Art. 121'!AF918</f>
        <v>0</v>
      </c>
      <c r="AE956" s="75">
        <f t="shared" si="196"/>
        <v>0</v>
      </c>
      <c r="AF956">
        <f t="shared" si="197"/>
        <v>0</v>
      </c>
      <c r="AG956" s="63">
        <f t="shared" si="198"/>
        <v>1</v>
      </c>
      <c r="AH956" s="76">
        <f t="shared" si="199"/>
        <v>0</v>
      </c>
      <c r="AI956" s="77">
        <f t="shared" si="200"/>
        <v>1.6393442622950821E-2</v>
      </c>
      <c r="AJ956" s="77">
        <f t="shared" si="201"/>
        <v>0</v>
      </c>
      <c r="AK956" s="77">
        <f t="shared" si="202"/>
        <v>0</v>
      </c>
    </row>
    <row r="957" spans="1:37" ht="25.05" customHeight="1" x14ac:dyDescent="0.25">
      <c r="A957" s="269" t="s">
        <v>789</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60">
        <f>'Art. 121'!AF919</f>
        <v>0</v>
      </c>
      <c r="AE957" s="75">
        <f t="shared" si="196"/>
        <v>0</v>
      </c>
      <c r="AF957">
        <f t="shared" si="197"/>
        <v>0</v>
      </c>
      <c r="AG957" s="63">
        <f t="shared" si="198"/>
        <v>1</v>
      </c>
      <c r="AH957" s="76">
        <f t="shared" si="199"/>
        <v>0</v>
      </c>
      <c r="AI957" s="77">
        <f t="shared" si="200"/>
        <v>1.6393442622950821E-2</v>
      </c>
      <c r="AJ957" s="77">
        <f t="shared" si="201"/>
        <v>0</v>
      </c>
      <c r="AK957" s="77">
        <f t="shared" si="202"/>
        <v>0</v>
      </c>
    </row>
    <row r="958" spans="1:37" ht="25.05" customHeight="1" x14ac:dyDescent="0.25">
      <c r="A958" s="269" t="s">
        <v>790</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60">
        <f>'Art. 121'!AF920</f>
        <v>0</v>
      </c>
      <c r="AE958" s="75">
        <f t="shared" si="196"/>
        <v>0</v>
      </c>
      <c r="AF958">
        <f t="shared" si="197"/>
        <v>0</v>
      </c>
      <c r="AG958" s="63">
        <f t="shared" si="198"/>
        <v>1</v>
      </c>
      <c r="AH958" s="76">
        <f t="shared" si="199"/>
        <v>0</v>
      </c>
      <c r="AI958" s="77">
        <f t="shared" si="200"/>
        <v>1.6393442622950821E-2</v>
      </c>
      <c r="AJ958" s="77">
        <f t="shared" si="201"/>
        <v>0</v>
      </c>
      <c r="AK958" s="77">
        <f t="shared" si="202"/>
        <v>0</v>
      </c>
    </row>
    <row r="959" spans="1:37" ht="25.05" customHeight="1" x14ac:dyDescent="0.25">
      <c r="A959" s="269" t="s">
        <v>791</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60">
        <f>'Art. 121'!AF921</f>
        <v>0</v>
      </c>
      <c r="AE959" s="75">
        <f t="shared" si="196"/>
        <v>0</v>
      </c>
      <c r="AF959">
        <f t="shared" si="197"/>
        <v>0</v>
      </c>
      <c r="AG959" s="63">
        <f t="shared" si="198"/>
        <v>1</v>
      </c>
      <c r="AH959" s="76">
        <f t="shared" si="199"/>
        <v>0</v>
      </c>
      <c r="AI959" s="77">
        <f t="shared" si="200"/>
        <v>1.6393442622950821E-2</v>
      </c>
      <c r="AJ959" s="77">
        <f t="shared" si="201"/>
        <v>0</v>
      </c>
      <c r="AK959" s="77">
        <f t="shared" si="202"/>
        <v>0</v>
      </c>
    </row>
    <row r="960" spans="1:37" ht="25.05" customHeight="1" x14ac:dyDescent="0.25">
      <c r="A960" s="269" t="s">
        <v>792</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60">
        <f>'Art. 121'!AF922</f>
        <v>0</v>
      </c>
      <c r="AE960" s="75">
        <f t="shared" si="196"/>
        <v>0</v>
      </c>
      <c r="AF960">
        <f t="shared" si="197"/>
        <v>0</v>
      </c>
      <c r="AG960" s="63">
        <f t="shared" si="198"/>
        <v>1</v>
      </c>
      <c r="AH960" s="76">
        <f t="shared" si="199"/>
        <v>0</v>
      </c>
      <c r="AI960" s="77">
        <f t="shared" si="200"/>
        <v>1.6393442622950821E-2</v>
      </c>
      <c r="AJ960" s="77">
        <f t="shared" si="201"/>
        <v>0</v>
      </c>
      <c r="AK960" s="77">
        <f t="shared" si="202"/>
        <v>0</v>
      </c>
    </row>
    <row r="961" spans="1:37" ht="25.05" customHeight="1" x14ac:dyDescent="0.25">
      <c r="A961" s="269" t="s">
        <v>793</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60">
        <f>'Art. 121'!AF923</f>
        <v>0</v>
      </c>
      <c r="AE961" s="75">
        <f t="shared" si="196"/>
        <v>0</v>
      </c>
      <c r="AF961">
        <f t="shared" si="197"/>
        <v>0</v>
      </c>
      <c r="AG961" s="63">
        <f t="shared" si="198"/>
        <v>1</v>
      </c>
      <c r="AH961" s="76">
        <f t="shared" si="199"/>
        <v>0</v>
      </c>
      <c r="AI961" s="77">
        <f t="shared" si="200"/>
        <v>1.6393442622950821E-2</v>
      </c>
      <c r="AJ961" s="77">
        <f t="shared" si="201"/>
        <v>0</v>
      </c>
      <c r="AK961" s="77">
        <f t="shared" si="202"/>
        <v>0</v>
      </c>
    </row>
    <row r="962" spans="1:37" ht="25.05" customHeight="1" x14ac:dyDescent="0.25">
      <c r="A962" s="269" t="s">
        <v>794</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60">
        <f>'Art. 121'!AF924</f>
        <v>0</v>
      </c>
      <c r="AE962" s="75">
        <f t="shared" si="196"/>
        <v>0</v>
      </c>
      <c r="AF962">
        <f t="shared" si="197"/>
        <v>0</v>
      </c>
      <c r="AG962" s="63">
        <f t="shared" si="198"/>
        <v>1</v>
      </c>
      <c r="AH962" s="76">
        <f t="shared" si="199"/>
        <v>0</v>
      </c>
      <c r="AI962" s="77">
        <f t="shared" si="200"/>
        <v>1.6393442622950821E-2</v>
      </c>
      <c r="AJ962" s="77">
        <f t="shared" si="201"/>
        <v>0</v>
      </c>
      <c r="AK962" s="77">
        <f t="shared" si="202"/>
        <v>0</v>
      </c>
    </row>
    <row r="963" spans="1:37" ht="25.05" customHeight="1" x14ac:dyDescent="0.25">
      <c r="A963" s="269" t="s">
        <v>795</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60">
        <f>'Art. 121'!AF925</f>
        <v>0</v>
      </c>
      <c r="AE963" s="75">
        <f t="shared" si="196"/>
        <v>0</v>
      </c>
      <c r="AF963">
        <f t="shared" si="197"/>
        <v>0</v>
      </c>
      <c r="AG963" s="63">
        <f t="shared" si="198"/>
        <v>1</v>
      </c>
      <c r="AH963" s="76">
        <f t="shared" si="199"/>
        <v>0</v>
      </c>
      <c r="AI963" s="77">
        <f t="shared" si="200"/>
        <v>1.6393442622950821E-2</v>
      </c>
      <c r="AJ963" s="77">
        <f t="shared" si="201"/>
        <v>0</v>
      </c>
      <c r="AK963" s="77">
        <f t="shared" si="202"/>
        <v>0</v>
      </c>
    </row>
    <row r="964" spans="1:37" ht="25.05" customHeight="1" x14ac:dyDescent="0.25">
      <c r="A964" s="269" t="s">
        <v>796</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60">
        <f>'Art. 121'!AF926</f>
        <v>0</v>
      </c>
      <c r="AE964" s="75">
        <f t="shared" si="196"/>
        <v>0</v>
      </c>
      <c r="AF964">
        <f t="shared" si="197"/>
        <v>0</v>
      </c>
      <c r="AG964" s="63">
        <f t="shared" si="198"/>
        <v>1</v>
      </c>
      <c r="AH964" s="76">
        <f t="shared" si="199"/>
        <v>0</v>
      </c>
      <c r="AI964" s="77">
        <f t="shared" si="200"/>
        <v>1.6393442622950821E-2</v>
      </c>
      <c r="AJ964" s="77">
        <f t="shared" si="201"/>
        <v>0</v>
      </c>
      <c r="AK964" s="77">
        <f t="shared" si="202"/>
        <v>0</v>
      </c>
    </row>
    <row r="965" spans="1:37" ht="25.05" customHeight="1" x14ac:dyDescent="0.25">
      <c r="A965" s="269" t="s">
        <v>797</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60">
        <f>'Art. 121'!AF927</f>
        <v>0</v>
      </c>
      <c r="AE965" s="75">
        <f t="shared" si="196"/>
        <v>0</v>
      </c>
      <c r="AF965">
        <f t="shared" si="197"/>
        <v>0</v>
      </c>
      <c r="AG965" s="63">
        <f t="shared" si="198"/>
        <v>1</v>
      </c>
      <c r="AH965" s="76">
        <f t="shared" si="199"/>
        <v>0</v>
      </c>
      <c r="AI965" s="77">
        <f t="shared" si="200"/>
        <v>1.6393442622950821E-2</v>
      </c>
      <c r="AJ965" s="77">
        <f t="shared" si="201"/>
        <v>0</v>
      </c>
      <c r="AK965" s="77">
        <f t="shared" si="202"/>
        <v>0</v>
      </c>
    </row>
    <row r="966" spans="1:37" ht="25.05" customHeight="1" x14ac:dyDescent="0.25">
      <c r="A966" s="269" t="s">
        <v>798</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60">
        <f>'Art. 121'!AF928</f>
        <v>0</v>
      </c>
      <c r="AE966" s="75">
        <f t="shared" si="196"/>
        <v>0</v>
      </c>
      <c r="AF966">
        <f t="shared" si="197"/>
        <v>0</v>
      </c>
      <c r="AG966" s="63">
        <f t="shared" si="198"/>
        <v>1</v>
      </c>
      <c r="AH966" s="76">
        <f t="shared" si="199"/>
        <v>0</v>
      </c>
      <c r="AI966" s="77">
        <f t="shared" si="200"/>
        <v>1.6393442622950821E-2</v>
      </c>
      <c r="AJ966" s="77">
        <f t="shared" si="201"/>
        <v>0</v>
      </c>
      <c r="AK966" s="77">
        <f t="shared" si="202"/>
        <v>0</v>
      </c>
    </row>
    <row r="967" spans="1:37" ht="25.05" customHeight="1" x14ac:dyDescent="0.25">
      <c r="A967" s="269" t="s">
        <v>799</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60">
        <f>'Art. 121'!AF929</f>
        <v>0</v>
      </c>
      <c r="AE967" s="75">
        <f t="shared" si="196"/>
        <v>0</v>
      </c>
      <c r="AF967">
        <f t="shared" si="197"/>
        <v>0</v>
      </c>
      <c r="AG967" s="63">
        <f t="shared" si="198"/>
        <v>1</v>
      </c>
      <c r="AH967" s="76">
        <f t="shared" si="199"/>
        <v>0</v>
      </c>
      <c r="AI967" s="77">
        <f t="shared" si="200"/>
        <v>1.6393442622950821E-2</v>
      </c>
      <c r="AJ967" s="77">
        <f t="shared" si="201"/>
        <v>0</v>
      </c>
      <c r="AK967" s="77">
        <f t="shared" si="202"/>
        <v>0</v>
      </c>
    </row>
    <row r="968" spans="1:37" ht="25.05" customHeight="1" x14ac:dyDescent="0.25">
      <c r="A968" s="269" t="s">
        <v>800</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60">
        <f>'Art. 121'!AF930</f>
        <v>0</v>
      </c>
      <c r="AE968" s="75">
        <f t="shared" si="196"/>
        <v>0</v>
      </c>
      <c r="AF968">
        <f t="shared" si="197"/>
        <v>0</v>
      </c>
      <c r="AG968" s="63">
        <f t="shared" si="198"/>
        <v>1</v>
      </c>
      <c r="AH968" s="76">
        <f t="shared" si="199"/>
        <v>0</v>
      </c>
      <c r="AI968" s="77">
        <f t="shared" si="200"/>
        <v>1.6393442622950821E-2</v>
      </c>
      <c r="AJ968" s="77">
        <f t="shared" si="201"/>
        <v>0</v>
      </c>
      <c r="AK968" s="77">
        <f t="shared" si="202"/>
        <v>0</v>
      </c>
    </row>
    <row r="969" spans="1:37" ht="25.05" customHeight="1" x14ac:dyDescent="0.25">
      <c r="A969" s="269" t="s">
        <v>801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60">
        <f>'Art. 121'!AF931</f>
        <v>0</v>
      </c>
      <c r="AE969" s="75">
        <f t="shared" si="196"/>
        <v>0</v>
      </c>
      <c r="AF969">
        <f t="shared" si="197"/>
        <v>0</v>
      </c>
      <c r="AG969" s="63">
        <f t="shared" si="198"/>
        <v>1</v>
      </c>
      <c r="AH969" s="76">
        <f t="shared" si="199"/>
        <v>0</v>
      </c>
      <c r="AI969" s="77">
        <f t="shared" si="200"/>
        <v>1.6393442622950821E-2</v>
      </c>
      <c r="AJ969" s="77">
        <f t="shared" si="201"/>
        <v>0</v>
      </c>
      <c r="AK969" s="77">
        <f t="shared" si="202"/>
        <v>0</v>
      </c>
    </row>
    <row r="970" spans="1:37" ht="25.05" customHeight="1" x14ac:dyDescent="0.25">
      <c r="A970" s="269" t="s">
        <v>802</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60">
        <f>'Art. 121'!AF932</f>
        <v>0</v>
      </c>
      <c r="AE970" s="75">
        <f t="shared" si="196"/>
        <v>0</v>
      </c>
      <c r="AF970">
        <f t="shared" si="197"/>
        <v>0</v>
      </c>
      <c r="AG970" s="63">
        <f t="shared" si="198"/>
        <v>1</v>
      </c>
      <c r="AH970" s="76">
        <f t="shared" si="199"/>
        <v>0</v>
      </c>
      <c r="AI970" s="77">
        <f t="shared" si="200"/>
        <v>1.6393442622950821E-2</v>
      </c>
      <c r="AJ970" s="77">
        <f t="shared" si="201"/>
        <v>0</v>
      </c>
      <c r="AK970" s="77">
        <f t="shared" si="202"/>
        <v>0</v>
      </c>
    </row>
    <row r="971" spans="1:37" ht="25.05" customHeight="1" x14ac:dyDescent="0.25">
      <c r="A971" s="269" t="s">
        <v>803</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60">
        <f>'Art. 121'!AF933</f>
        <v>0</v>
      </c>
      <c r="AE971" s="75">
        <f t="shared" si="196"/>
        <v>0</v>
      </c>
      <c r="AF971">
        <f t="shared" si="197"/>
        <v>0</v>
      </c>
      <c r="AG971" s="63">
        <f t="shared" si="198"/>
        <v>1</v>
      </c>
      <c r="AH971" s="76">
        <f t="shared" si="199"/>
        <v>0</v>
      </c>
      <c r="AI971" s="77">
        <f t="shared" si="200"/>
        <v>1.6393442622950821E-2</v>
      </c>
      <c r="AJ971" s="77">
        <f t="shared" si="201"/>
        <v>0</v>
      </c>
      <c r="AK971" s="77">
        <f t="shared" si="202"/>
        <v>0</v>
      </c>
    </row>
    <row r="972" spans="1:37" ht="25.05" customHeight="1" x14ac:dyDescent="0.25">
      <c r="A972" s="269" t="s">
        <v>804</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60">
        <f>'Art. 121'!AF934</f>
        <v>0</v>
      </c>
      <c r="AE972" s="75">
        <f t="shared" si="196"/>
        <v>0</v>
      </c>
      <c r="AF972">
        <f t="shared" si="197"/>
        <v>0</v>
      </c>
      <c r="AG972" s="63">
        <f t="shared" si="198"/>
        <v>1</v>
      </c>
      <c r="AH972" s="76">
        <f t="shared" si="199"/>
        <v>0</v>
      </c>
      <c r="AI972" s="77">
        <f t="shared" si="200"/>
        <v>1.6393442622950821E-2</v>
      </c>
      <c r="AJ972" s="77">
        <f t="shared" si="201"/>
        <v>0</v>
      </c>
      <c r="AK972" s="77">
        <f t="shared" si="202"/>
        <v>0</v>
      </c>
    </row>
    <row r="973" spans="1:37" ht="25.05" customHeight="1" x14ac:dyDescent="0.25">
      <c r="A973" s="269" t="s">
        <v>805</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60">
        <f>'Art. 121'!AF935</f>
        <v>0</v>
      </c>
      <c r="AE973" s="75">
        <f t="shared" si="196"/>
        <v>0</v>
      </c>
      <c r="AF973">
        <f t="shared" si="197"/>
        <v>0</v>
      </c>
      <c r="AG973" s="63">
        <f t="shared" si="198"/>
        <v>1</v>
      </c>
      <c r="AH973" s="76">
        <f t="shared" si="199"/>
        <v>0</v>
      </c>
      <c r="AI973" s="77">
        <f t="shared" si="200"/>
        <v>1.6393442622950821E-2</v>
      </c>
      <c r="AJ973" s="77">
        <f t="shared" si="201"/>
        <v>0</v>
      </c>
      <c r="AK973" s="77">
        <f t="shared" si="202"/>
        <v>0</v>
      </c>
    </row>
    <row r="974" spans="1:37" ht="25.05" customHeight="1" x14ac:dyDescent="0.25">
      <c r="A974" s="269" t="s">
        <v>806</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60">
        <f>'Art. 121'!AF936</f>
        <v>0</v>
      </c>
      <c r="AE974" s="75">
        <f t="shared" si="196"/>
        <v>0</v>
      </c>
      <c r="AF974">
        <f t="shared" si="197"/>
        <v>0</v>
      </c>
      <c r="AG974" s="63">
        <f t="shared" si="198"/>
        <v>1</v>
      </c>
      <c r="AH974" s="76">
        <f t="shared" si="199"/>
        <v>0</v>
      </c>
      <c r="AI974" s="77">
        <f t="shared" si="200"/>
        <v>1.6393442622950821E-2</v>
      </c>
      <c r="AJ974" s="77">
        <f t="shared" si="201"/>
        <v>0</v>
      </c>
      <c r="AK974" s="77">
        <f t="shared" si="202"/>
        <v>0</v>
      </c>
    </row>
    <row r="975" spans="1:37" ht="25.05" customHeight="1" x14ac:dyDescent="0.25">
      <c r="A975" s="269" t="s">
        <v>807</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60">
        <f>'Art. 121'!AF937</f>
        <v>0</v>
      </c>
      <c r="AE975" s="75">
        <f t="shared" si="196"/>
        <v>0</v>
      </c>
      <c r="AF975">
        <f t="shared" si="197"/>
        <v>0</v>
      </c>
      <c r="AG975" s="63">
        <f t="shared" si="198"/>
        <v>1</v>
      </c>
      <c r="AH975" s="76">
        <f t="shared" si="199"/>
        <v>0</v>
      </c>
      <c r="AI975" s="77">
        <f t="shared" si="200"/>
        <v>1.6393442622950821E-2</v>
      </c>
      <c r="AJ975" s="77">
        <f t="shared" si="201"/>
        <v>0</v>
      </c>
      <c r="AK975" s="77">
        <f t="shared" si="202"/>
        <v>0</v>
      </c>
    </row>
    <row r="976" spans="1:37" ht="25.05" customHeight="1" x14ac:dyDescent="0.25">
      <c r="A976" s="269" t="s">
        <v>808</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60">
        <f>'Art. 121'!AF938</f>
        <v>0</v>
      </c>
      <c r="AE976" s="75">
        <f t="shared" si="196"/>
        <v>0</v>
      </c>
      <c r="AF976">
        <f t="shared" si="197"/>
        <v>0</v>
      </c>
      <c r="AG976" s="63">
        <f t="shared" si="198"/>
        <v>1</v>
      </c>
      <c r="AH976" s="76">
        <f t="shared" si="199"/>
        <v>0</v>
      </c>
      <c r="AI976" s="77">
        <f t="shared" si="200"/>
        <v>1.6393442622950821E-2</v>
      </c>
      <c r="AJ976" s="77">
        <f t="shared" si="201"/>
        <v>0</v>
      </c>
      <c r="AK976" s="77">
        <f t="shared" si="202"/>
        <v>0</v>
      </c>
    </row>
    <row r="977" spans="1:37" ht="25.05" customHeight="1" x14ac:dyDescent="0.25">
      <c r="A977" s="286" t="s">
        <v>1756</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5">
        <f>SUM(AE916:AE976)</f>
        <v>0</v>
      </c>
      <c r="AF977" s="50"/>
      <c r="AG977" s="63">
        <f>SUM(AG916:AG976)</f>
        <v>61</v>
      </c>
      <c r="AH977" s="78"/>
      <c r="AI977" s="79"/>
      <c r="AJ977" s="79"/>
      <c r="AK977" s="79"/>
    </row>
    <row r="978" spans="1:37" ht="25.05" customHeight="1" x14ac:dyDescent="0.25">
      <c r="A978" s="287" t="s">
        <v>1757</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5">
        <f>AE977/$AE$23*100</f>
        <v>0</v>
      </c>
      <c r="AF978" s="50"/>
      <c r="AG978" s="63"/>
      <c r="AH978" s="78"/>
      <c r="AI978" s="79"/>
      <c r="AJ978" s="79"/>
      <c r="AK978" s="79"/>
    </row>
    <row r="979" spans="1:37" ht="25.05"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5.05" customHeight="1" x14ac:dyDescent="0.25">
      <c r="A980" s="288" t="s">
        <v>197</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91" t="s">
        <v>188</v>
      </c>
      <c r="AE980" s="92" t="s">
        <v>8</v>
      </c>
      <c r="AF980" s="63" t="s">
        <v>1656</v>
      </c>
      <c r="AG980" s="63" t="s">
        <v>1657</v>
      </c>
      <c r="AH980" s="63" t="s">
        <v>1658</v>
      </c>
      <c r="AI980" s="74" t="s">
        <v>1659</v>
      </c>
      <c r="AJ980" s="63"/>
      <c r="AK980" s="74" t="s">
        <v>1660</v>
      </c>
    </row>
    <row r="981" spans="1:37" ht="25.05" customHeight="1" x14ac:dyDescent="0.25">
      <c r="A981" s="269" t="s">
        <v>809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60">
        <f>'Art. 121'!AF941</f>
        <v>0</v>
      </c>
      <c r="AE981" s="75">
        <f>IF(AG981=1,AK981,AG981)</f>
        <v>0</v>
      </c>
      <c r="AF981">
        <f>AD981/2</f>
        <v>0</v>
      </c>
      <c r="AG981" s="63">
        <f>IF(AND(AF981&gt;=0,AF981&lt;=1),1,"No aplica")</f>
        <v>1</v>
      </c>
      <c r="AH981" s="76">
        <f>AD981/(AG981*2)</f>
        <v>0</v>
      </c>
      <c r="AI981" s="77">
        <f>IF(AG981=1,AG981/$AG$986,"No aplica")</f>
        <v>0.2</v>
      </c>
      <c r="AJ981" s="77">
        <f>AF981*AI981</f>
        <v>0</v>
      </c>
      <c r="AK981" s="77">
        <f>AJ981*$AE$23</f>
        <v>0</v>
      </c>
    </row>
    <row r="982" spans="1:37" ht="25.05" customHeight="1" x14ac:dyDescent="0.25">
      <c r="A982" s="269" t="s">
        <v>810</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60">
        <f>'Art. 121'!AF942</f>
        <v>0</v>
      </c>
      <c r="AE982" s="75">
        <f>IF(AG982=1,AK982,AG982)</f>
        <v>0</v>
      </c>
      <c r="AF982">
        <f>AD982/2</f>
        <v>0</v>
      </c>
      <c r="AG982" s="63">
        <f>IF(AND(AF982&gt;=0,AF982&lt;=1),1,"No aplica")</f>
        <v>1</v>
      </c>
      <c r="AH982" s="76">
        <f>AD982/(AG982*2)</f>
        <v>0</v>
      </c>
      <c r="AI982" s="77">
        <f>IF(AG982=1,AG982/$AG$986,"No aplica")</f>
        <v>0.2</v>
      </c>
      <c r="AJ982" s="77">
        <f>AF982*AI982</f>
        <v>0</v>
      </c>
      <c r="AK982" s="77">
        <f>AJ982*$AE$23</f>
        <v>0</v>
      </c>
    </row>
    <row r="983" spans="1:37" ht="25.05" customHeight="1" x14ac:dyDescent="0.25">
      <c r="A983" s="269" t="s">
        <v>811</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60">
        <f>'Art. 121'!AF943</f>
        <v>0</v>
      </c>
      <c r="AE983" s="75">
        <f>IF(AG983=1,AK983,AG983)</f>
        <v>0</v>
      </c>
      <c r="AF983">
        <f>AD983/2</f>
        <v>0</v>
      </c>
      <c r="AG983" s="63">
        <f>IF(AND(AF983&gt;=0,AF983&lt;=1),1,"No aplica")</f>
        <v>1</v>
      </c>
      <c r="AH983" s="76">
        <f>AD983/(AG983*2)</f>
        <v>0</v>
      </c>
      <c r="AI983" s="77">
        <f>IF(AG983=1,AG983/$AG$986,"No aplica")</f>
        <v>0.2</v>
      </c>
      <c r="AJ983" s="77">
        <f>AF983*AI983</f>
        <v>0</v>
      </c>
      <c r="AK983" s="77">
        <f>AJ983*$AE$23</f>
        <v>0</v>
      </c>
    </row>
    <row r="984" spans="1:37" ht="25.05" customHeight="1" x14ac:dyDescent="0.25">
      <c r="A984" s="269" t="s">
        <v>812</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60">
        <f>'Art. 121'!AF944</f>
        <v>0</v>
      </c>
      <c r="AE984" s="75">
        <f>IF(AG984=1,AK984,AG984)</f>
        <v>0</v>
      </c>
      <c r="AF984">
        <f>AD984/2</f>
        <v>0</v>
      </c>
      <c r="AG984" s="63">
        <f>IF(AND(AF984&gt;=0,AF984&lt;=1),1,"No aplica")</f>
        <v>1</v>
      </c>
      <c r="AH984" s="76">
        <f>AD984/(AG984*2)</f>
        <v>0</v>
      </c>
      <c r="AI984" s="77">
        <f>IF(AG984=1,AG984/$AG$986,"No aplica")</f>
        <v>0.2</v>
      </c>
      <c r="AJ984" s="77">
        <f>AF984*AI984</f>
        <v>0</v>
      </c>
      <c r="AK984" s="77">
        <f>AJ984*$AE$23</f>
        <v>0</v>
      </c>
    </row>
    <row r="985" spans="1:37" ht="25.05" customHeight="1" x14ac:dyDescent="0.25">
      <c r="A985" s="269" t="s">
        <v>813</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60">
        <f>'Art. 121'!AF945</f>
        <v>0</v>
      </c>
      <c r="AE985" s="75">
        <f>IF(AG985=1,AK985,AG985)</f>
        <v>0</v>
      </c>
      <c r="AF985">
        <f>AD985/2</f>
        <v>0</v>
      </c>
      <c r="AG985" s="63">
        <f>IF(AND(AF985&gt;=0,AF985&lt;=1),1,"No aplica")</f>
        <v>1</v>
      </c>
      <c r="AH985" s="76">
        <f>AD985/(AG985*2)</f>
        <v>0</v>
      </c>
      <c r="AI985" s="77">
        <f>IF(AG985=1,AG985/$AG$986,"No aplica")</f>
        <v>0.2</v>
      </c>
      <c r="AJ985" s="77">
        <f>AF985*AI985</f>
        <v>0</v>
      </c>
      <c r="AK985" s="77">
        <f>AJ985*$AE$23</f>
        <v>0</v>
      </c>
    </row>
    <row r="986" spans="1:37" ht="25.05" customHeight="1" x14ac:dyDescent="0.25">
      <c r="A986" s="286" t="s">
        <v>1758</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5">
        <f>SUM(AE981:AE985)</f>
        <v>0</v>
      </c>
      <c r="AF986" s="50"/>
      <c r="AG986" s="63">
        <f>SUM(AG981:AG985)</f>
        <v>5</v>
      </c>
      <c r="AH986" s="78"/>
      <c r="AI986" s="79"/>
      <c r="AJ986" s="79"/>
      <c r="AK986" s="79"/>
    </row>
    <row r="987" spans="1:37" ht="25.05" customHeight="1" x14ac:dyDescent="0.25">
      <c r="A987" s="287" t="s">
        <v>1759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5">
        <f>AE986/$AE$23*100</f>
        <v>0</v>
      </c>
      <c r="AF987" s="50"/>
      <c r="AG987" s="63"/>
      <c r="AH987" s="78"/>
      <c r="AI987" s="79"/>
      <c r="AJ987" s="79"/>
      <c r="AK987" s="79"/>
    </row>
    <row r="988" spans="1:37" ht="25.05"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5.05"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5.05" customHeight="1" x14ac:dyDescent="0.25">
      <c r="A990" s="289" t="s">
        <v>814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70"/>
      <c r="AE990" s="70"/>
    </row>
    <row r="991" spans="1:37" ht="25.05"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5.05"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5.05" customHeight="1" x14ac:dyDescent="0.25">
      <c r="A993" s="290" t="s">
        <v>167</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1" t="s">
        <v>188</v>
      </c>
      <c r="AE993" s="52" t="s">
        <v>8</v>
      </c>
      <c r="AF993" s="63" t="s">
        <v>1656</v>
      </c>
      <c r="AG993" s="63" t="s">
        <v>1657</v>
      </c>
      <c r="AH993" s="63" t="s">
        <v>1658</v>
      </c>
      <c r="AI993" s="74" t="s">
        <v>1659</v>
      </c>
      <c r="AJ993" s="63"/>
      <c r="AK993" s="74" t="s">
        <v>1660</v>
      </c>
    </row>
    <row r="994" spans="1:37" ht="25.05" customHeight="1" x14ac:dyDescent="0.25">
      <c r="A994" s="269" t="s">
        <v>190</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60">
        <f>'Art. 121'!AF954</f>
        <v>0</v>
      </c>
      <c r="AE994" s="75">
        <f t="shared" ref="AE994:AE1017" si="203">IF(AG994=1,AK994,AG994)</f>
        <v>0</v>
      </c>
      <c r="AF994">
        <f t="shared" ref="AF994:AF1017" si="204">AD994/2</f>
        <v>0</v>
      </c>
      <c r="AG994" s="63">
        <f t="shared" ref="AG994:AG1017" si="205">IF(AND(AF994&gt;=0,AF994&lt;=1),1,"No aplica")</f>
        <v>1</v>
      </c>
      <c r="AH994" s="76">
        <f t="shared" ref="AH994:AH1017" si="206">AD994/(AG994*2)</f>
        <v>0</v>
      </c>
      <c r="AI994" s="77">
        <f t="shared" ref="AI994:AI1017" si="207">IF(AG994=1,AG994/$AG$1018,"No aplica")</f>
        <v>4.1666666666666664E-2</v>
      </c>
      <c r="AJ994" s="77">
        <f t="shared" ref="AJ994:AJ1017" si="208">AF994*AI994</f>
        <v>0</v>
      </c>
      <c r="AK994" s="77">
        <f t="shared" ref="AK994:AK1017" si="209">AJ994*$AE$23</f>
        <v>0</v>
      </c>
    </row>
    <row r="995" spans="1:37" ht="25.05" customHeight="1" x14ac:dyDescent="0.25">
      <c r="A995" s="269" t="s">
        <v>191</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60">
        <f>'Art. 121'!AF955</f>
        <v>0</v>
      </c>
      <c r="AE995" s="75">
        <f t="shared" si="203"/>
        <v>0</v>
      </c>
      <c r="AF995">
        <f t="shared" si="204"/>
        <v>0</v>
      </c>
      <c r="AG995" s="63">
        <f t="shared" si="205"/>
        <v>1</v>
      </c>
      <c r="AH995" s="76">
        <f t="shared" si="206"/>
        <v>0</v>
      </c>
      <c r="AI995" s="77">
        <f t="shared" si="207"/>
        <v>4.1666666666666664E-2</v>
      </c>
      <c r="AJ995" s="77">
        <f t="shared" si="208"/>
        <v>0</v>
      </c>
      <c r="AK995" s="77">
        <f t="shared" si="209"/>
        <v>0</v>
      </c>
    </row>
    <row r="996" spans="1:37" ht="25.05" customHeight="1" x14ac:dyDescent="0.25">
      <c r="A996" s="269" t="s">
        <v>815</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60">
        <f>'Art. 121'!AF956</f>
        <v>0</v>
      </c>
      <c r="AE996" s="75">
        <f t="shared" si="203"/>
        <v>0</v>
      </c>
      <c r="AF996">
        <f t="shared" si="204"/>
        <v>0</v>
      </c>
      <c r="AG996" s="63">
        <f t="shared" si="205"/>
        <v>1</v>
      </c>
      <c r="AH996" s="76">
        <f t="shared" si="206"/>
        <v>0</v>
      </c>
      <c r="AI996" s="77">
        <f t="shared" si="207"/>
        <v>4.1666666666666664E-2</v>
      </c>
      <c r="AJ996" s="77">
        <f t="shared" si="208"/>
        <v>0</v>
      </c>
      <c r="AK996" s="77">
        <f t="shared" si="209"/>
        <v>0</v>
      </c>
    </row>
    <row r="997" spans="1:37" ht="25.05" customHeight="1" x14ac:dyDescent="0.25">
      <c r="A997" s="269" t="s">
        <v>816</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60">
        <f>'Art. 121'!AF957</f>
        <v>0</v>
      </c>
      <c r="AE997" s="75">
        <f t="shared" si="203"/>
        <v>0</v>
      </c>
      <c r="AF997">
        <f t="shared" si="204"/>
        <v>0</v>
      </c>
      <c r="AG997" s="63">
        <f t="shared" si="205"/>
        <v>1</v>
      </c>
      <c r="AH997" s="76">
        <f t="shared" si="206"/>
        <v>0</v>
      </c>
      <c r="AI997" s="77">
        <f t="shared" si="207"/>
        <v>4.1666666666666664E-2</v>
      </c>
      <c r="AJ997" s="77">
        <f t="shared" si="208"/>
        <v>0</v>
      </c>
      <c r="AK997" s="77">
        <f t="shared" si="209"/>
        <v>0</v>
      </c>
    </row>
    <row r="998" spans="1:37" ht="25.05" customHeight="1" x14ac:dyDescent="0.25">
      <c r="A998" s="269" t="s">
        <v>817</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60">
        <f>'Art. 121'!AF958</f>
        <v>0</v>
      </c>
      <c r="AE998" s="75">
        <f t="shared" si="203"/>
        <v>0</v>
      </c>
      <c r="AF998">
        <f t="shared" si="204"/>
        <v>0</v>
      </c>
      <c r="AG998" s="63">
        <f t="shared" si="205"/>
        <v>1</v>
      </c>
      <c r="AH998" s="76">
        <f t="shared" si="206"/>
        <v>0</v>
      </c>
      <c r="AI998" s="77">
        <f t="shared" si="207"/>
        <v>4.1666666666666664E-2</v>
      </c>
      <c r="AJ998" s="77">
        <f t="shared" si="208"/>
        <v>0</v>
      </c>
      <c r="AK998" s="77">
        <f t="shared" si="209"/>
        <v>0</v>
      </c>
    </row>
    <row r="999" spans="1:37" ht="25.05" customHeight="1" x14ac:dyDescent="0.25">
      <c r="A999" s="269" t="s">
        <v>818</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60">
        <f>'Art. 121'!AF959</f>
        <v>0</v>
      </c>
      <c r="AE999" s="75">
        <f t="shared" si="203"/>
        <v>0</v>
      </c>
      <c r="AF999">
        <f t="shared" si="204"/>
        <v>0</v>
      </c>
      <c r="AG999" s="63">
        <f t="shared" si="205"/>
        <v>1</v>
      </c>
      <c r="AH999" s="76">
        <f t="shared" si="206"/>
        <v>0</v>
      </c>
      <c r="AI999" s="77">
        <f t="shared" si="207"/>
        <v>4.1666666666666664E-2</v>
      </c>
      <c r="AJ999" s="77">
        <f t="shared" si="208"/>
        <v>0</v>
      </c>
      <c r="AK999" s="77">
        <f t="shared" si="209"/>
        <v>0</v>
      </c>
    </row>
    <row r="1000" spans="1:37" ht="25.05" customHeight="1" x14ac:dyDescent="0.25">
      <c r="A1000" s="269" t="s">
        <v>819</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60">
        <f>'Art. 121'!AF960</f>
        <v>0</v>
      </c>
      <c r="AE1000" s="75">
        <f t="shared" si="203"/>
        <v>0</v>
      </c>
      <c r="AF1000">
        <f t="shared" si="204"/>
        <v>0</v>
      </c>
      <c r="AG1000" s="63">
        <f t="shared" si="205"/>
        <v>1</v>
      </c>
      <c r="AH1000" s="76">
        <f t="shared" si="206"/>
        <v>0</v>
      </c>
      <c r="AI1000" s="77">
        <f t="shared" si="207"/>
        <v>4.1666666666666664E-2</v>
      </c>
      <c r="AJ1000" s="77">
        <f t="shared" si="208"/>
        <v>0</v>
      </c>
      <c r="AK1000" s="77">
        <f t="shared" si="209"/>
        <v>0</v>
      </c>
    </row>
    <row r="1001" spans="1:37" ht="25.05" customHeight="1" x14ac:dyDescent="0.25">
      <c r="A1001" s="269" t="s">
        <v>820</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60">
        <f>'Art. 121'!AF961</f>
        <v>0</v>
      </c>
      <c r="AE1001" s="75">
        <f t="shared" si="203"/>
        <v>0</v>
      </c>
      <c r="AF1001">
        <f t="shared" si="204"/>
        <v>0</v>
      </c>
      <c r="AG1001" s="63">
        <f t="shared" si="205"/>
        <v>1</v>
      </c>
      <c r="AH1001" s="76">
        <f t="shared" si="206"/>
        <v>0</v>
      </c>
      <c r="AI1001" s="77">
        <f t="shared" si="207"/>
        <v>4.1666666666666664E-2</v>
      </c>
      <c r="AJ1001" s="77">
        <f t="shared" si="208"/>
        <v>0</v>
      </c>
      <c r="AK1001" s="77">
        <f t="shared" si="209"/>
        <v>0</v>
      </c>
    </row>
    <row r="1002" spans="1:37" ht="25.05" customHeight="1" x14ac:dyDescent="0.25">
      <c r="A1002" s="269" t="s">
        <v>821</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60">
        <f>'Art. 121'!AF962</f>
        <v>0</v>
      </c>
      <c r="AE1002" s="75">
        <f t="shared" si="203"/>
        <v>0</v>
      </c>
      <c r="AF1002">
        <f t="shared" si="204"/>
        <v>0</v>
      </c>
      <c r="AG1002" s="63">
        <f t="shared" si="205"/>
        <v>1</v>
      </c>
      <c r="AH1002" s="76">
        <f t="shared" si="206"/>
        <v>0</v>
      </c>
      <c r="AI1002" s="77">
        <f t="shared" si="207"/>
        <v>4.1666666666666664E-2</v>
      </c>
      <c r="AJ1002" s="77">
        <f t="shared" si="208"/>
        <v>0</v>
      </c>
      <c r="AK1002" s="77">
        <f t="shared" si="209"/>
        <v>0</v>
      </c>
    </row>
    <row r="1003" spans="1:37" ht="25.05" customHeight="1" x14ac:dyDescent="0.25">
      <c r="A1003" s="269" t="s">
        <v>822</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60">
        <f>'Art. 121'!AF963</f>
        <v>0</v>
      </c>
      <c r="AE1003" s="75">
        <f t="shared" si="203"/>
        <v>0</v>
      </c>
      <c r="AF1003">
        <f t="shared" si="204"/>
        <v>0</v>
      </c>
      <c r="AG1003" s="63">
        <f t="shared" si="205"/>
        <v>1</v>
      </c>
      <c r="AH1003" s="76">
        <f t="shared" si="206"/>
        <v>0</v>
      </c>
      <c r="AI1003" s="77">
        <f t="shared" si="207"/>
        <v>4.1666666666666664E-2</v>
      </c>
      <c r="AJ1003" s="77">
        <f t="shared" si="208"/>
        <v>0</v>
      </c>
      <c r="AK1003" s="77">
        <f t="shared" si="209"/>
        <v>0</v>
      </c>
    </row>
    <row r="1004" spans="1:37" ht="25.05" customHeight="1" x14ac:dyDescent="0.25">
      <c r="A1004" s="269" t="s">
        <v>823</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60">
        <f>'Art. 121'!AF964</f>
        <v>0</v>
      </c>
      <c r="AE1004" s="75">
        <f t="shared" si="203"/>
        <v>0</v>
      </c>
      <c r="AF1004">
        <f t="shared" si="204"/>
        <v>0</v>
      </c>
      <c r="AG1004" s="63">
        <f t="shared" si="205"/>
        <v>1</v>
      </c>
      <c r="AH1004" s="76">
        <f t="shared" si="206"/>
        <v>0</v>
      </c>
      <c r="AI1004" s="77">
        <f t="shared" si="207"/>
        <v>4.1666666666666664E-2</v>
      </c>
      <c r="AJ1004" s="77">
        <f t="shared" si="208"/>
        <v>0</v>
      </c>
      <c r="AK1004" s="77">
        <f t="shared" si="209"/>
        <v>0</v>
      </c>
    </row>
    <row r="1005" spans="1:37" ht="25.05" customHeight="1" x14ac:dyDescent="0.25">
      <c r="A1005" s="269" t="s">
        <v>824</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60">
        <f>'Art. 121'!AF965</f>
        <v>0</v>
      </c>
      <c r="AE1005" s="75">
        <f t="shared" si="203"/>
        <v>0</v>
      </c>
      <c r="AF1005">
        <f t="shared" si="204"/>
        <v>0</v>
      </c>
      <c r="AG1005" s="63">
        <f t="shared" si="205"/>
        <v>1</v>
      </c>
      <c r="AH1005" s="76">
        <f t="shared" si="206"/>
        <v>0</v>
      </c>
      <c r="AI1005" s="77">
        <f t="shared" si="207"/>
        <v>4.1666666666666664E-2</v>
      </c>
      <c r="AJ1005" s="77">
        <f t="shared" si="208"/>
        <v>0</v>
      </c>
      <c r="AK1005" s="77">
        <f t="shared" si="209"/>
        <v>0</v>
      </c>
    </row>
    <row r="1006" spans="1:37" ht="25.05" customHeight="1" x14ac:dyDescent="0.25">
      <c r="A1006" s="269" t="s">
        <v>825</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60">
        <f>'Art. 121'!AF966</f>
        <v>0</v>
      </c>
      <c r="AE1006" s="75">
        <f t="shared" si="203"/>
        <v>0</v>
      </c>
      <c r="AF1006">
        <f t="shared" si="204"/>
        <v>0</v>
      </c>
      <c r="AG1006" s="63">
        <f t="shared" si="205"/>
        <v>1</v>
      </c>
      <c r="AH1006" s="76">
        <f t="shared" si="206"/>
        <v>0</v>
      </c>
      <c r="AI1006" s="77">
        <f t="shared" si="207"/>
        <v>4.1666666666666664E-2</v>
      </c>
      <c r="AJ1006" s="77">
        <f t="shared" si="208"/>
        <v>0</v>
      </c>
      <c r="AK1006" s="77">
        <f t="shared" si="209"/>
        <v>0</v>
      </c>
    </row>
    <row r="1007" spans="1:37" ht="25.05" customHeight="1" x14ac:dyDescent="0.25">
      <c r="A1007" s="269" t="s">
        <v>826</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60">
        <f>'Art. 121'!AF967</f>
        <v>0</v>
      </c>
      <c r="AE1007" s="75">
        <f t="shared" si="203"/>
        <v>0</v>
      </c>
      <c r="AF1007">
        <f t="shared" si="204"/>
        <v>0</v>
      </c>
      <c r="AG1007" s="63">
        <f t="shared" si="205"/>
        <v>1</v>
      </c>
      <c r="AH1007" s="76">
        <f t="shared" si="206"/>
        <v>0</v>
      </c>
      <c r="AI1007" s="77">
        <f t="shared" si="207"/>
        <v>4.1666666666666664E-2</v>
      </c>
      <c r="AJ1007" s="77">
        <f t="shared" si="208"/>
        <v>0</v>
      </c>
      <c r="AK1007" s="77">
        <f t="shared" si="209"/>
        <v>0</v>
      </c>
    </row>
    <row r="1008" spans="1:37" ht="25.05" customHeight="1" x14ac:dyDescent="0.25">
      <c r="A1008" s="269" t="s">
        <v>827</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60">
        <f>'Art. 121'!AF968</f>
        <v>0</v>
      </c>
      <c r="AE1008" s="75">
        <f t="shared" si="203"/>
        <v>0</v>
      </c>
      <c r="AF1008">
        <f t="shared" si="204"/>
        <v>0</v>
      </c>
      <c r="AG1008" s="63">
        <f t="shared" si="205"/>
        <v>1</v>
      </c>
      <c r="AH1008" s="76">
        <f t="shared" si="206"/>
        <v>0</v>
      </c>
      <c r="AI1008" s="77">
        <f t="shared" si="207"/>
        <v>4.1666666666666664E-2</v>
      </c>
      <c r="AJ1008" s="77">
        <f t="shared" si="208"/>
        <v>0</v>
      </c>
      <c r="AK1008" s="77">
        <f t="shared" si="209"/>
        <v>0</v>
      </c>
    </row>
    <row r="1009" spans="1:37" ht="25.05" customHeight="1" x14ac:dyDescent="0.25">
      <c r="A1009" s="269" t="s">
        <v>828</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60">
        <f>'Art. 121'!AF969</f>
        <v>0</v>
      </c>
      <c r="AE1009" s="75">
        <f t="shared" si="203"/>
        <v>0</v>
      </c>
      <c r="AF1009">
        <f t="shared" si="204"/>
        <v>0</v>
      </c>
      <c r="AG1009" s="63">
        <f t="shared" si="205"/>
        <v>1</v>
      </c>
      <c r="AH1009" s="76">
        <f t="shared" si="206"/>
        <v>0</v>
      </c>
      <c r="AI1009" s="77">
        <f t="shared" si="207"/>
        <v>4.1666666666666664E-2</v>
      </c>
      <c r="AJ1009" s="77">
        <f t="shared" si="208"/>
        <v>0</v>
      </c>
      <c r="AK1009" s="77">
        <f t="shared" si="209"/>
        <v>0</v>
      </c>
    </row>
    <row r="1010" spans="1:37" ht="25.05" customHeight="1" x14ac:dyDescent="0.25">
      <c r="A1010" s="269" t="s">
        <v>829</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60">
        <f>'Art. 121'!AF970</f>
        <v>0</v>
      </c>
      <c r="AE1010" s="75">
        <f t="shared" si="203"/>
        <v>0</v>
      </c>
      <c r="AF1010">
        <f t="shared" si="204"/>
        <v>0</v>
      </c>
      <c r="AG1010" s="63">
        <f t="shared" si="205"/>
        <v>1</v>
      </c>
      <c r="AH1010" s="76">
        <f t="shared" si="206"/>
        <v>0</v>
      </c>
      <c r="AI1010" s="77">
        <f t="shared" si="207"/>
        <v>4.1666666666666664E-2</v>
      </c>
      <c r="AJ1010" s="77">
        <f t="shared" si="208"/>
        <v>0</v>
      </c>
      <c r="AK1010" s="77">
        <f t="shared" si="209"/>
        <v>0</v>
      </c>
    </row>
    <row r="1011" spans="1:37" ht="25.05" customHeight="1" x14ac:dyDescent="0.25">
      <c r="A1011" s="269" t="s">
        <v>830</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60">
        <f>'Art. 121'!AF971</f>
        <v>0</v>
      </c>
      <c r="AE1011" s="75">
        <f t="shared" si="203"/>
        <v>0</v>
      </c>
      <c r="AF1011">
        <f t="shared" si="204"/>
        <v>0</v>
      </c>
      <c r="AG1011" s="63">
        <f t="shared" si="205"/>
        <v>1</v>
      </c>
      <c r="AH1011" s="76">
        <f t="shared" si="206"/>
        <v>0</v>
      </c>
      <c r="AI1011" s="77">
        <f t="shared" si="207"/>
        <v>4.1666666666666664E-2</v>
      </c>
      <c r="AJ1011" s="77">
        <f t="shared" si="208"/>
        <v>0</v>
      </c>
      <c r="AK1011" s="77">
        <f t="shared" si="209"/>
        <v>0</v>
      </c>
    </row>
    <row r="1012" spans="1:37" ht="25.05" customHeight="1" x14ac:dyDescent="0.25">
      <c r="A1012" s="269" t="s">
        <v>831</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60">
        <f>'Art. 121'!AF972</f>
        <v>0</v>
      </c>
      <c r="AE1012" s="75">
        <f t="shared" si="203"/>
        <v>0</v>
      </c>
      <c r="AF1012">
        <f t="shared" si="204"/>
        <v>0</v>
      </c>
      <c r="AG1012" s="63">
        <f t="shared" si="205"/>
        <v>1</v>
      </c>
      <c r="AH1012" s="76">
        <f t="shared" si="206"/>
        <v>0</v>
      </c>
      <c r="AI1012" s="77">
        <f t="shared" si="207"/>
        <v>4.1666666666666664E-2</v>
      </c>
      <c r="AJ1012" s="77">
        <f t="shared" si="208"/>
        <v>0</v>
      </c>
      <c r="AK1012" s="77">
        <f t="shared" si="209"/>
        <v>0</v>
      </c>
    </row>
    <row r="1013" spans="1:37" ht="25.05" customHeight="1" x14ac:dyDescent="0.25">
      <c r="A1013" s="269" t="s">
        <v>832</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60">
        <f>'Art. 121'!AF973</f>
        <v>0</v>
      </c>
      <c r="AE1013" s="75">
        <f t="shared" si="203"/>
        <v>0</v>
      </c>
      <c r="AF1013">
        <f t="shared" si="204"/>
        <v>0</v>
      </c>
      <c r="AG1013" s="63">
        <f t="shared" si="205"/>
        <v>1</v>
      </c>
      <c r="AH1013" s="76">
        <f t="shared" si="206"/>
        <v>0</v>
      </c>
      <c r="AI1013" s="77">
        <f t="shared" si="207"/>
        <v>4.1666666666666664E-2</v>
      </c>
      <c r="AJ1013" s="77">
        <f t="shared" si="208"/>
        <v>0</v>
      </c>
      <c r="AK1013" s="77">
        <f t="shared" si="209"/>
        <v>0</v>
      </c>
    </row>
    <row r="1014" spans="1:37" ht="25.05" customHeight="1" x14ac:dyDescent="0.25">
      <c r="A1014" s="269" t="s">
        <v>833</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60">
        <f>'Art. 121'!AF974</f>
        <v>0</v>
      </c>
      <c r="AE1014" s="75">
        <f t="shared" si="203"/>
        <v>0</v>
      </c>
      <c r="AF1014">
        <f t="shared" si="204"/>
        <v>0</v>
      </c>
      <c r="AG1014" s="63">
        <f t="shared" si="205"/>
        <v>1</v>
      </c>
      <c r="AH1014" s="76">
        <f t="shared" si="206"/>
        <v>0</v>
      </c>
      <c r="AI1014" s="77">
        <f t="shared" si="207"/>
        <v>4.1666666666666664E-2</v>
      </c>
      <c r="AJ1014" s="77">
        <f t="shared" si="208"/>
        <v>0</v>
      </c>
      <c r="AK1014" s="77">
        <f t="shared" si="209"/>
        <v>0</v>
      </c>
    </row>
    <row r="1015" spans="1:37" ht="25.05" customHeight="1" x14ac:dyDescent="0.25">
      <c r="A1015" s="269" t="s">
        <v>834</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60">
        <f>'Art. 121'!AF975</f>
        <v>0</v>
      </c>
      <c r="AE1015" s="75">
        <f t="shared" si="203"/>
        <v>0</v>
      </c>
      <c r="AF1015">
        <f t="shared" si="204"/>
        <v>0</v>
      </c>
      <c r="AG1015" s="63">
        <f t="shared" si="205"/>
        <v>1</v>
      </c>
      <c r="AH1015" s="76">
        <f t="shared" si="206"/>
        <v>0</v>
      </c>
      <c r="AI1015" s="77">
        <f t="shared" si="207"/>
        <v>4.1666666666666664E-2</v>
      </c>
      <c r="AJ1015" s="77">
        <f t="shared" si="208"/>
        <v>0</v>
      </c>
      <c r="AK1015" s="77">
        <f t="shared" si="209"/>
        <v>0</v>
      </c>
    </row>
    <row r="1016" spans="1:37" ht="25.05" customHeight="1" x14ac:dyDescent="0.25">
      <c r="A1016" s="269" t="s">
        <v>835</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60">
        <f>'Art. 121'!AF976</f>
        <v>0</v>
      </c>
      <c r="AE1016" s="75">
        <f t="shared" si="203"/>
        <v>0</v>
      </c>
      <c r="AF1016">
        <f t="shared" si="204"/>
        <v>0</v>
      </c>
      <c r="AG1016" s="63">
        <f t="shared" si="205"/>
        <v>1</v>
      </c>
      <c r="AH1016" s="76">
        <f t="shared" si="206"/>
        <v>0</v>
      </c>
      <c r="AI1016" s="77">
        <f t="shared" si="207"/>
        <v>4.1666666666666664E-2</v>
      </c>
      <c r="AJ1016" s="77">
        <f t="shared" si="208"/>
        <v>0</v>
      </c>
      <c r="AK1016" s="77">
        <f t="shared" si="209"/>
        <v>0</v>
      </c>
    </row>
    <row r="1017" spans="1:37" ht="25.05" customHeight="1" x14ac:dyDescent="0.25">
      <c r="A1017" s="269" t="s">
        <v>836</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60">
        <f>'Art. 121'!AF977</f>
        <v>0</v>
      </c>
      <c r="AE1017" s="75">
        <f t="shared" si="203"/>
        <v>0</v>
      </c>
      <c r="AF1017">
        <f t="shared" si="204"/>
        <v>0</v>
      </c>
      <c r="AG1017" s="63">
        <f t="shared" si="205"/>
        <v>1</v>
      </c>
      <c r="AH1017" s="76">
        <f t="shared" si="206"/>
        <v>0</v>
      </c>
      <c r="AI1017" s="77">
        <f t="shared" si="207"/>
        <v>4.1666666666666664E-2</v>
      </c>
      <c r="AJ1017" s="77">
        <f t="shared" si="208"/>
        <v>0</v>
      </c>
      <c r="AK1017" s="77">
        <f t="shared" si="209"/>
        <v>0</v>
      </c>
    </row>
    <row r="1018" spans="1:37" ht="25.05" customHeight="1" x14ac:dyDescent="0.25">
      <c r="A1018" s="286" t="s">
        <v>1760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5">
        <f>SUM(AE994:AE1017)</f>
        <v>0</v>
      </c>
      <c r="AF1018" s="50"/>
      <c r="AG1018" s="63">
        <f>SUM(AG994:AG1017)</f>
        <v>24</v>
      </c>
      <c r="AH1018" s="78"/>
      <c r="AI1018" s="79"/>
      <c r="AJ1018" s="79"/>
      <c r="AK1018" s="79"/>
    </row>
    <row r="1019" spans="1:37" ht="25.05" customHeight="1" x14ac:dyDescent="0.25">
      <c r="A1019" s="287" t="s">
        <v>1761</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5">
        <f>AE1018/$AE$23*100</f>
        <v>0</v>
      </c>
      <c r="AF1019" s="50"/>
      <c r="AG1019" s="63"/>
      <c r="AH1019" s="78"/>
      <c r="AI1019" s="79"/>
      <c r="AJ1019" s="79"/>
      <c r="AK1019" s="79"/>
    </row>
    <row r="1020" spans="1:37" ht="25.05"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5.05" customHeight="1" x14ac:dyDescent="0.25">
      <c r="A1021" s="288" t="s">
        <v>197</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91" t="s">
        <v>188</v>
      </c>
      <c r="AE1021" s="92" t="s">
        <v>8</v>
      </c>
      <c r="AF1021" s="63" t="s">
        <v>1656</v>
      </c>
      <c r="AG1021" s="63" t="s">
        <v>1657</v>
      </c>
      <c r="AH1021" s="63" t="s">
        <v>1658</v>
      </c>
      <c r="AI1021" s="74" t="s">
        <v>1659</v>
      </c>
      <c r="AJ1021" s="63"/>
      <c r="AK1021" s="74" t="s">
        <v>1660</v>
      </c>
    </row>
    <row r="1022" spans="1:37" ht="25.05" customHeight="1" x14ac:dyDescent="0.25">
      <c r="A1022" s="269" t="s">
        <v>837</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60">
        <f>'Art. 121'!AF980</f>
        <v>0</v>
      </c>
      <c r="AE1022" s="75">
        <f>IF(AG1022=1,AK1022,AG1022)</f>
        <v>0</v>
      </c>
      <c r="AF1022">
        <f>AD1022/2</f>
        <v>0</v>
      </c>
      <c r="AG1022" s="63">
        <f>IF(AND(AF1022&gt;=0,AF1022&lt;=1),1,"No aplica")</f>
        <v>1</v>
      </c>
      <c r="AH1022" s="76">
        <f>AD1022/(AG1022*2)</f>
        <v>0</v>
      </c>
      <c r="AI1022" s="77">
        <f>IF(AG1022=1,AG1022/$AG$1027,"No aplica")</f>
        <v>0.2</v>
      </c>
      <c r="AJ1022" s="77">
        <f>AF1022*AI1022</f>
        <v>0</v>
      </c>
      <c r="AK1022" s="77">
        <f>AJ1022*$AE$23</f>
        <v>0</v>
      </c>
    </row>
    <row r="1023" spans="1:37" ht="25.05" customHeight="1" x14ac:dyDescent="0.25">
      <c r="A1023" s="269" t="s">
        <v>838</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60">
        <f>'Art. 121'!AF981</f>
        <v>0</v>
      </c>
      <c r="AE1023" s="75">
        <f>IF(AG1023=1,AK1023,AG1023)</f>
        <v>0</v>
      </c>
      <c r="AF1023">
        <f>AD1023/2</f>
        <v>0</v>
      </c>
      <c r="AG1023" s="63">
        <f>IF(AND(AF1023&gt;=0,AF1023&lt;=1),1,"No aplica")</f>
        <v>1</v>
      </c>
      <c r="AH1023" s="76">
        <f>AD1023/(AG1023*2)</f>
        <v>0</v>
      </c>
      <c r="AI1023" s="77">
        <f>IF(AG1023=1,AG1023/$AG$1027,"No aplica")</f>
        <v>0.2</v>
      </c>
      <c r="AJ1023" s="77">
        <f>AF1023*AI1023</f>
        <v>0</v>
      </c>
      <c r="AK1023" s="77">
        <f>AJ1023*$AE$23</f>
        <v>0</v>
      </c>
    </row>
    <row r="1024" spans="1:37" ht="25.05" customHeight="1" x14ac:dyDescent="0.25">
      <c r="A1024" s="269" t="s">
        <v>839</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60">
        <f>'Art. 121'!AF982</f>
        <v>0</v>
      </c>
      <c r="AE1024" s="75">
        <f>IF(AG1024=1,AK1024,AG1024)</f>
        <v>0</v>
      </c>
      <c r="AF1024">
        <f>AD1024/2</f>
        <v>0</v>
      </c>
      <c r="AG1024" s="63">
        <f>IF(AND(AF1024&gt;=0,AF1024&lt;=1),1,"No aplica")</f>
        <v>1</v>
      </c>
      <c r="AH1024" s="76">
        <f>AD1024/(AG1024*2)</f>
        <v>0</v>
      </c>
      <c r="AI1024" s="77">
        <f>IF(AG1024=1,AG1024/$AG$1027,"No aplica")</f>
        <v>0.2</v>
      </c>
      <c r="AJ1024" s="77">
        <f>AF1024*AI1024</f>
        <v>0</v>
      </c>
      <c r="AK1024" s="77">
        <f>AJ1024*$AE$23</f>
        <v>0</v>
      </c>
    </row>
    <row r="1025" spans="1:37" ht="25.05" customHeight="1" x14ac:dyDescent="0.25">
      <c r="A1025" s="269" t="s">
        <v>840</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60">
        <f>'Art. 121'!AF983</f>
        <v>0</v>
      </c>
      <c r="AE1025" s="75">
        <f>IF(AG1025=1,AK1025,AG1025)</f>
        <v>0</v>
      </c>
      <c r="AF1025">
        <f>AD1025/2</f>
        <v>0</v>
      </c>
      <c r="AG1025" s="63">
        <f>IF(AND(AF1025&gt;=0,AF1025&lt;=1),1,"No aplica")</f>
        <v>1</v>
      </c>
      <c r="AH1025" s="76">
        <f>AD1025/(AG1025*2)</f>
        <v>0</v>
      </c>
      <c r="AI1025" s="77">
        <f>IF(AG1025=1,AG1025/$AG$1027,"No aplica")</f>
        <v>0.2</v>
      </c>
      <c r="AJ1025" s="77">
        <f>AF1025*AI1025</f>
        <v>0</v>
      </c>
      <c r="AK1025" s="77">
        <f>AJ1025*$AE$23</f>
        <v>0</v>
      </c>
    </row>
    <row r="1026" spans="1:37" ht="25.05" customHeight="1" x14ac:dyDescent="0.25">
      <c r="A1026" s="269" t="s">
        <v>841</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60">
        <f>'Art. 121'!AF984</f>
        <v>0</v>
      </c>
      <c r="AE1026" s="75">
        <f>IF(AG1026=1,AK1026,AG1026)</f>
        <v>0</v>
      </c>
      <c r="AF1026">
        <f>AD1026/2</f>
        <v>0</v>
      </c>
      <c r="AG1026" s="63">
        <f>IF(AND(AF1026&gt;=0,AF1026&lt;=1),1,"No aplica")</f>
        <v>1</v>
      </c>
      <c r="AH1026" s="76">
        <f>AD1026/(AG1026*2)</f>
        <v>0</v>
      </c>
      <c r="AI1026" s="77">
        <f>IF(AG1026=1,AG1026/$AG$1027,"No aplica")</f>
        <v>0.2</v>
      </c>
      <c r="AJ1026" s="77">
        <f>AF1026*AI1026</f>
        <v>0</v>
      </c>
      <c r="AK1026" s="77">
        <f>AJ1026*$AE$23</f>
        <v>0</v>
      </c>
    </row>
    <row r="1027" spans="1:37" ht="25.05" customHeight="1" x14ac:dyDescent="0.25">
      <c r="A1027" s="286" t="s">
        <v>1762</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5">
        <f>SUM(AE1022:AE1026)</f>
        <v>0</v>
      </c>
      <c r="AF1027" s="50"/>
      <c r="AG1027" s="63">
        <f>SUM(AG1022:AG1026)</f>
        <v>5</v>
      </c>
      <c r="AH1027" s="78"/>
      <c r="AI1027" s="79"/>
      <c r="AJ1027" s="79"/>
      <c r="AK1027" s="79"/>
    </row>
    <row r="1028" spans="1:37" ht="25.05" customHeight="1" x14ac:dyDescent="0.25">
      <c r="A1028" s="287" t="s">
        <v>1763</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5">
        <f>AE1027/$AE$23*100</f>
        <v>0</v>
      </c>
      <c r="AF1028" s="50"/>
      <c r="AG1028" s="63"/>
      <c r="AH1028" s="78"/>
      <c r="AI1028" s="79"/>
      <c r="AJ1028" s="79"/>
      <c r="AK1028" s="79"/>
    </row>
    <row r="1029" spans="1:37" ht="25.05"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5.05"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5.05" customHeight="1" x14ac:dyDescent="0.25">
      <c r="A1031" s="289" t="s">
        <v>842</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70"/>
      <c r="AE1031" s="70"/>
    </row>
    <row r="1032" spans="1:37" ht="25.05"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5.05"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5.05" customHeight="1" x14ac:dyDescent="0.25">
      <c r="A1034" s="290" t="s">
        <v>167</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1" t="s">
        <v>188</v>
      </c>
      <c r="AE1034" s="52" t="s">
        <v>8</v>
      </c>
      <c r="AF1034" s="63" t="s">
        <v>1656</v>
      </c>
      <c r="AG1034" s="63" t="s">
        <v>1657</v>
      </c>
      <c r="AH1034" s="63" t="s">
        <v>1658</v>
      </c>
      <c r="AI1034" s="74" t="s">
        <v>1659</v>
      </c>
      <c r="AJ1034" s="63"/>
      <c r="AK1034" s="74" t="s">
        <v>1660</v>
      </c>
    </row>
    <row r="1035" spans="1:37" ht="25.05" customHeight="1" x14ac:dyDescent="0.25">
      <c r="A1035" s="269" t="s">
        <v>190</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60">
        <f>'Art. 121'!AF993</f>
        <v>2</v>
      </c>
      <c r="AE1035" s="75">
        <f t="shared" ref="AE1035:AE1050" si="210">IF(AG1035=1,AK1035,AG1035)</f>
        <v>0.13297872340425532</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0.13297872340425532</v>
      </c>
    </row>
    <row r="1036" spans="1:37" ht="25.05" customHeight="1" x14ac:dyDescent="0.25">
      <c r="A1036" s="269" t="s">
        <v>191</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60">
        <f>'Art. 121'!AF994</f>
        <v>2</v>
      </c>
      <c r="AE1036" s="75">
        <f t="shared" si="210"/>
        <v>0.13297872340425532</v>
      </c>
      <c r="AF1036">
        <f t="shared" si="211"/>
        <v>1</v>
      </c>
      <c r="AG1036" s="63">
        <f t="shared" si="212"/>
        <v>1</v>
      </c>
      <c r="AH1036" s="76">
        <f t="shared" si="213"/>
        <v>1</v>
      </c>
      <c r="AI1036" s="77">
        <f t="shared" si="214"/>
        <v>6.25E-2</v>
      </c>
      <c r="AJ1036" s="77">
        <f t="shared" si="215"/>
        <v>6.25E-2</v>
      </c>
      <c r="AK1036" s="77">
        <f t="shared" si="216"/>
        <v>0.13297872340425532</v>
      </c>
    </row>
    <row r="1037" spans="1:37" ht="25.05" customHeight="1" x14ac:dyDescent="0.25">
      <c r="A1037" s="269" t="s">
        <v>843</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60">
        <f>'Art. 121'!AF995</f>
        <v>2</v>
      </c>
      <c r="AE1037" s="75">
        <f t="shared" si="210"/>
        <v>0.13297872340425532</v>
      </c>
      <c r="AF1037">
        <f t="shared" si="211"/>
        <v>1</v>
      </c>
      <c r="AG1037" s="63">
        <f t="shared" si="212"/>
        <v>1</v>
      </c>
      <c r="AH1037" s="76">
        <f t="shared" si="213"/>
        <v>1</v>
      </c>
      <c r="AI1037" s="77">
        <f t="shared" si="214"/>
        <v>6.25E-2</v>
      </c>
      <c r="AJ1037" s="77">
        <f t="shared" si="215"/>
        <v>6.25E-2</v>
      </c>
      <c r="AK1037" s="77">
        <f t="shared" si="216"/>
        <v>0.13297872340425532</v>
      </c>
    </row>
    <row r="1038" spans="1:37" ht="25.05" customHeight="1" x14ac:dyDescent="0.25">
      <c r="A1038" s="269" t="s">
        <v>844</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60">
        <f>'Art. 121'!AF996</f>
        <v>2</v>
      </c>
      <c r="AE1038" s="75">
        <f t="shared" si="210"/>
        <v>0.13297872340425532</v>
      </c>
      <c r="AF1038">
        <f t="shared" si="211"/>
        <v>1</v>
      </c>
      <c r="AG1038" s="63">
        <f t="shared" si="212"/>
        <v>1</v>
      </c>
      <c r="AH1038" s="76">
        <f t="shared" si="213"/>
        <v>1</v>
      </c>
      <c r="AI1038" s="77">
        <f t="shared" si="214"/>
        <v>6.25E-2</v>
      </c>
      <c r="AJ1038" s="77">
        <f t="shared" si="215"/>
        <v>6.25E-2</v>
      </c>
      <c r="AK1038" s="77">
        <f t="shared" si="216"/>
        <v>0.13297872340425532</v>
      </c>
    </row>
    <row r="1039" spans="1:37" ht="25.05" customHeight="1" x14ac:dyDescent="0.25">
      <c r="A1039" s="269" t="s">
        <v>845</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60">
        <f>'Art. 121'!AF997</f>
        <v>2</v>
      </c>
      <c r="AE1039" s="75">
        <f t="shared" si="210"/>
        <v>0.13297872340425532</v>
      </c>
      <c r="AF1039">
        <f t="shared" si="211"/>
        <v>1</v>
      </c>
      <c r="AG1039" s="63">
        <f t="shared" si="212"/>
        <v>1</v>
      </c>
      <c r="AH1039" s="76">
        <f t="shared" si="213"/>
        <v>1</v>
      </c>
      <c r="AI1039" s="77">
        <f t="shared" si="214"/>
        <v>6.25E-2</v>
      </c>
      <c r="AJ1039" s="77">
        <f t="shared" si="215"/>
        <v>6.25E-2</v>
      </c>
      <c r="AK1039" s="77">
        <f t="shared" si="216"/>
        <v>0.13297872340425532</v>
      </c>
    </row>
    <row r="1040" spans="1:37" ht="25.05" customHeight="1" x14ac:dyDescent="0.25">
      <c r="A1040" s="269" t="s">
        <v>846</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60">
        <f>'Art. 121'!AF998</f>
        <v>2</v>
      </c>
      <c r="AE1040" s="75">
        <f t="shared" si="210"/>
        <v>0.13297872340425532</v>
      </c>
      <c r="AF1040">
        <f t="shared" si="211"/>
        <v>1</v>
      </c>
      <c r="AG1040" s="63">
        <f t="shared" si="212"/>
        <v>1</v>
      </c>
      <c r="AH1040" s="76">
        <f t="shared" si="213"/>
        <v>1</v>
      </c>
      <c r="AI1040" s="77">
        <f t="shared" si="214"/>
        <v>6.25E-2</v>
      </c>
      <c r="AJ1040" s="77">
        <f t="shared" si="215"/>
        <v>6.25E-2</v>
      </c>
      <c r="AK1040" s="77">
        <f t="shared" si="216"/>
        <v>0.13297872340425532</v>
      </c>
    </row>
    <row r="1041" spans="1:37" ht="25.05" customHeight="1" x14ac:dyDescent="0.25">
      <c r="A1041" s="269" t="s">
        <v>847</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60">
        <f>'Art. 121'!AF999</f>
        <v>2</v>
      </c>
      <c r="AE1041" s="75">
        <f t="shared" si="210"/>
        <v>0.13297872340425532</v>
      </c>
      <c r="AF1041">
        <f t="shared" si="211"/>
        <v>1</v>
      </c>
      <c r="AG1041" s="63">
        <f t="shared" si="212"/>
        <v>1</v>
      </c>
      <c r="AH1041" s="76">
        <f t="shared" si="213"/>
        <v>1</v>
      </c>
      <c r="AI1041" s="77">
        <f t="shared" si="214"/>
        <v>6.25E-2</v>
      </c>
      <c r="AJ1041" s="77">
        <f t="shared" si="215"/>
        <v>6.25E-2</v>
      </c>
      <c r="AK1041" s="77">
        <f t="shared" si="216"/>
        <v>0.13297872340425532</v>
      </c>
    </row>
    <row r="1042" spans="1:37" ht="25.05" customHeight="1" x14ac:dyDescent="0.25">
      <c r="A1042" s="269" t="s">
        <v>285</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60">
        <f>'Art. 121'!AF1000</f>
        <v>2</v>
      </c>
      <c r="AE1042" s="75">
        <f t="shared" si="210"/>
        <v>0.13297872340425532</v>
      </c>
      <c r="AF1042">
        <f t="shared" si="211"/>
        <v>1</v>
      </c>
      <c r="AG1042" s="63">
        <f t="shared" si="212"/>
        <v>1</v>
      </c>
      <c r="AH1042" s="76">
        <f t="shared" si="213"/>
        <v>1</v>
      </c>
      <c r="AI1042" s="77">
        <f t="shared" si="214"/>
        <v>6.25E-2</v>
      </c>
      <c r="AJ1042" s="77">
        <f t="shared" si="215"/>
        <v>6.25E-2</v>
      </c>
      <c r="AK1042" s="77">
        <f t="shared" si="216"/>
        <v>0.13297872340425532</v>
      </c>
    </row>
    <row r="1043" spans="1:37" ht="25.05" customHeight="1" x14ac:dyDescent="0.25">
      <c r="A1043" s="269" t="s">
        <v>848</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60">
        <f>'Art. 121'!AF1001</f>
        <v>2</v>
      </c>
      <c r="AE1043" s="75">
        <f t="shared" si="210"/>
        <v>0.13297872340425532</v>
      </c>
      <c r="AF1043">
        <f t="shared" si="211"/>
        <v>1</v>
      </c>
      <c r="AG1043" s="63">
        <f t="shared" si="212"/>
        <v>1</v>
      </c>
      <c r="AH1043" s="76">
        <f t="shared" si="213"/>
        <v>1</v>
      </c>
      <c r="AI1043" s="77">
        <f t="shared" si="214"/>
        <v>6.25E-2</v>
      </c>
      <c r="AJ1043" s="77">
        <f t="shared" si="215"/>
        <v>6.25E-2</v>
      </c>
      <c r="AK1043" s="77">
        <f t="shared" si="216"/>
        <v>0.13297872340425532</v>
      </c>
    </row>
    <row r="1044" spans="1:37" ht="25.05" customHeight="1" x14ac:dyDescent="0.25">
      <c r="A1044" s="269" t="s">
        <v>849</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60">
        <f>'Art. 121'!AF1002</f>
        <v>2</v>
      </c>
      <c r="AE1044" s="75">
        <f t="shared" si="210"/>
        <v>0.13297872340425532</v>
      </c>
      <c r="AF1044">
        <f t="shared" si="211"/>
        <v>1</v>
      </c>
      <c r="AG1044" s="63">
        <f t="shared" si="212"/>
        <v>1</v>
      </c>
      <c r="AH1044" s="76">
        <f t="shared" si="213"/>
        <v>1</v>
      </c>
      <c r="AI1044" s="77">
        <f t="shared" si="214"/>
        <v>6.25E-2</v>
      </c>
      <c r="AJ1044" s="77">
        <f t="shared" si="215"/>
        <v>6.25E-2</v>
      </c>
      <c r="AK1044" s="77">
        <f t="shared" si="216"/>
        <v>0.13297872340425532</v>
      </c>
    </row>
    <row r="1045" spans="1:37" ht="25.05" customHeight="1" x14ac:dyDescent="0.25">
      <c r="A1045" s="269" t="s">
        <v>850</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60">
        <f>'Art. 121'!AF1003</f>
        <v>2</v>
      </c>
      <c r="AE1045" s="75">
        <f t="shared" si="210"/>
        <v>0.13297872340425532</v>
      </c>
      <c r="AF1045">
        <f t="shared" si="211"/>
        <v>1</v>
      </c>
      <c r="AG1045" s="63">
        <f t="shared" si="212"/>
        <v>1</v>
      </c>
      <c r="AH1045" s="76">
        <f t="shared" si="213"/>
        <v>1</v>
      </c>
      <c r="AI1045" s="77">
        <f t="shared" si="214"/>
        <v>6.25E-2</v>
      </c>
      <c r="AJ1045" s="77">
        <f t="shared" si="215"/>
        <v>6.25E-2</v>
      </c>
      <c r="AK1045" s="77">
        <f t="shared" si="216"/>
        <v>0.13297872340425532</v>
      </c>
    </row>
    <row r="1046" spans="1:37" ht="25.05" customHeight="1" x14ac:dyDescent="0.25">
      <c r="A1046" s="269" t="s">
        <v>851</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60">
        <f>'Art. 121'!AF1004</f>
        <v>2</v>
      </c>
      <c r="AE1046" s="75">
        <f t="shared" si="210"/>
        <v>0.13297872340425532</v>
      </c>
      <c r="AF1046">
        <f t="shared" si="211"/>
        <v>1</v>
      </c>
      <c r="AG1046" s="63">
        <f t="shared" si="212"/>
        <v>1</v>
      </c>
      <c r="AH1046" s="76">
        <f t="shared" si="213"/>
        <v>1</v>
      </c>
      <c r="AI1046" s="77">
        <f t="shared" si="214"/>
        <v>6.25E-2</v>
      </c>
      <c r="AJ1046" s="77">
        <f t="shared" si="215"/>
        <v>6.25E-2</v>
      </c>
      <c r="AK1046" s="77">
        <f t="shared" si="216"/>
        <v>0.13297872340425532</v>
      </c>
    </row>
    <row r="1047" spans="1:37" ht="25.05" customHeight="1" x14ac:dyDescent="0.25">
      <c r="A1047" s="269" t="s">
        <v>852</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60">
        <f>'Art. 121'!AF1005</f>
        <v>2</v>
      </c>
      <c r="AE1047" s="75">
        <f t="shared" si="210"/>
        <v>0.13297872340425532</v>
      </c>
      <c r="AF1047">
        <f t="shared" si="211"/>
        <v>1</v>
      </c>
      <c r="AG1047" s="63">
        <f t="shared" si="212"/>
        <v>1</v>
      </c>
      <c r="AH1047" s="76">
        <f t="shared" si="213"/>
        <v>1</v>
      </c>
      <c r="AI1047" s="77">
        <f t="shared" si="214"/>
        <v>6.25E-2</v>
      </c>
      <c r="AJ1047" s="77">
        <f t="shared" si="215"/>
        <v>6.25E-2</v>
      </c>
      <c r="AK1047" s="77">
        <f t="shared" si="216"/>
        <v>0.13297872340425532</v>
      </c>
    </row>
    <row r="1048" spans="1:37" ht="25.05" customHeight="1" x14ac:dyDescent="0.25">
      <c r="A1048" s="269" t="s">
        <v>853</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60">
        <f>'Art. 121'!AF1006</f>
        <v>2</v>
      </c>
      <c r="AE1048" s="75">
        <f t="shared" si="210"/>
        <v>0.13297872340425532</v>
      </c>
      <c r="AF1048">
        <f t="shared" si="211"/>
        <v>1</v>
      </c>
      <c r="AG1048" s="63">
        <f t="shared" si="212"/>
        <v>1</v>
      </c>
      <c r="AH1048" s="76">
        <f t="shared" si="213"/>
        <v>1</v>
      </c>
      <c r="AI1048" s="77">
        <f t="shared" si="214"/>
        <v>6.25E-2</v>
      </c>
      <c r="AJ1048" s="77">
        <f t="shared" si="215"/>
        <v>6.25E-2</v>
      </c>
      <c r="AK1048" s="77">
        <f t="shared" si="216"/>
        <v>0.13297872340425532</v>
      </c>
    </row>
    <row r="1049" spans="1:37" ht="25.05" customHeight="1" x14ac:dyDescent="0.25">
      <c r="A1049" s="269" t="s">
        <v>854</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60">
        <f>'Art. 121'!AF1007</f>
        <v>2</v>
      </c>
      <c r="AE1049" s="75">
        <f t="shared" si="210"/>
        <v>0.13297872340425532</v>
      </c>
      <c r="AF1049">
        <f t="shared" si="211"/>
        <v>1</v>
      </c>
      <c r="AG1049" s="63">
        <f t="shared" si="212"/>
        <v>1</v>
      </c>
      <c r="AH1049" s="76">
        <f t="shared" si="213"/>
        <v>1</v>
      </c>
      <c r="AI1049" s="77">
        <f t="shared" si="214"/>
        <v>6.25E-2</v>
      </c>
      <c r="AJ1049" s="77">
        <f t="shared" si="215"/>
        <v>6.25E-2</v>
      </c>
      <c r="AK1049" s="77">
        <f t="shared" si="216"/>
        <v>0.13297872340425532</v>
      </c>
    </row>
    <row r="1050" spans="1:37" ht="25.05" customHeight="1" x14ac:dyDescent="0.25">
      <c r="A1050" s="269" t="s">
        <v>855</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60">
        <f>'Art. 121'!AF1008</f>
        <v>2</v>
      </c>
      <c r="AE1050" s="75">
        <f t="shared" si="210"/>
        <v>0.13297872340425532</v>
      </c>
      <c r="AF1050">
        <f t="shared" si="211"/>
        <v>1</v>
      </c>
      <c r="AG1050" s="63">
        <f t="shared" si="212"/>
        <v>1</v>
      </c>
      <c r="AH1050" s="76">
        <f t="shared" si="213"/>
        <v>1</v>
      </c>
      <c r="AI1050" s="77">
        <f t="shared" si="214"/>
        <v>6.25E-2</v>
      </c>
      <c r="AJ1050" s="77">
        <f t="shared" si="215"/>
        <v>6.25E-2</v>
      </c>
      <c r="AK1050" s="77">
        <f t="shared" si="216"/>
        <v>0.13297872340425532</v>
      </c>
    </row>
    <row r="1051" spans="1:37" ht="25.05" customHeight="1" x14ac:dyDescent="0.25">
      <c r="A1051" s="286" t="s">
        <v>1764</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5">
        <f>SUM(AE1035:AE1050)</f>
        <v>2.1276595744680842</v>
      </c>
      <c r="AF1051" s="50"/>
      <c r="AG1051" s="63">
        <f>SUM(AG1035:AG1050)</f>
        <v>16</v>
      </c>
      <c r="AH1051" s="78"/>
      <c r="AI1051" s="79"/>
      <c r="AJ1051" s="79"/>
      <c r="AK1051" s="79"/>
    </row>
    <row r="1052" spans="1:37" ht="25.05" customHeight="1" x14ac:dyDescent="0.25">
      <c r="A1052" s="287" t="s">
        <v>1765</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5">
        <f>AE1051/$AE$23*100</f>
        <v>99.999999999999957</v>
      </c>
      <c r="AF1052" s="50"/>
      <c r="AG1052" s="63"/>
      <c r="AH1052" s="78"/>
      <c r="AI1052" s="79"/>
      <c r="AJ1052" s="79"/>
      <c r="AK1052" s="79"/>
    </row>
    <row r="1053" spans="1:37" ht="25.05"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5.05" customHeight="1" x14ac:dyDescent="0.25">
      <c r="A1054" s="288" t="s">
        <v>197</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91" t="s">
        <v>188</v>
      </c>
      <c r="AE1054" s="92" t="s">
        <v>8</v>
      </c>
      <c r="AF1054" s="63" t="s">
        <v>1656</v>
      </c>
      <c r="AG1054" s="63" t="s">
        <v>1657</v>
      </c>
      <c r="AH1054" s="63" t="s">
        <v>1658</v>
      </c>
      <c r="AI1054" s="74" t="s">
        <v>1659</v>
      </c>
      <c r="AJ1054" s="63"/>
      <c r="AK1054" s="74" t="s">
        <v>1660</v>
      </c>
    </row>
    <row r="1055" spans="1:37" ht="25.05" customHeight="1" x14ac:dyDescent="0.25">
      <c r="A1055" s="269" t="s">
        <v>271</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60">
        <f>'Art. 121'!AF1011</f>
        <v>2</v>
      </c>
      <c r="AE1055" s="75">
        <f>IF(AG1055=1,AK1055,AG1055)</f>
        <v>0.42553191489361702</v>
      </c>
      <c r="AF1055">
        <f>AD1055/2</f>
        <v>1</v>
      </c>
      <c r="AG1055" s="63">
        <f>IF(AND(AF1055&gt;=0,AF1055&lt;=1),1,"No aplica")</f>
        <v>1</v>
      </c>
      <c r="AH1055" s="76">
        <f>AD1055/(AG1055*2)</f>
        <v>1</v>
      </c>
      <c r="AI1055" s="77">
        <f>IF(AG1055=1,AG1055/$AG$1060,"No aplica")</f>
        <v>0.2</v>
      </c>
      <c r="AJ1055" s="77">
        <f>AF1055*AI1055</f>
        <v>0.2</v>
      </c>
      <c r="AK1055" s="77">
        <f>AJ1055*$AE$23</f>
        <v>0.42553191489361702</v>
      </c>
    </row>
    <row r="1056" spans="1:37" ht="25.05" customHeight="1" x14ac:dyDescent="0.25">
      <c r="A1056" s="269" t="s">
        <v>272</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60">
        <f>'Art. 121'!AF1012</f>
        <v>2</v>
      </c>
      <c r="AE1056" s="75">
        <f>IF(AG1056=1,AK1056,AG1056)</f>
        <v>0.42553191489361702</v>
      </c>
      <c r="AF1056">
        <f>AD1056/2</f>
        <v>1</v>
      </c>
      <c r="AG1056" s="63">
        <f>IF(AND(AF1056&gt;=0,AF1056&lt;=1),1,"No aplica")</f>
        <v>1</v>
      </c>
      <c r="AH1056" s="76">
        <f>AD1056/(AG1056*2)</f>
        <v>1</v>
      </c>
      <c r="AI1056" s="77">
        <f>IF(AG1056=1,AG1056/$AG$1060,"No aplica")</f>
        <v>0.2</v>
      </c>
      <c r="AJ1056" s="77">
        <f>AF1056*AI1056</f>
        <v>0.2</v>
      </c>
      <c r="AK1056" s="77">
        <f>AJ1056*$AE$23</f>
        <v>0.42553191489361702</v>
      </c>
    </row>
    <row r="1057" spans="1:37" ht="25.05" customHeight="1" x14ac:dyDescent="0.25">
      <c r="A1057" s="269" t="s">
        <v>273</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60">
        <f>'Art. 121'!AF1013</f>
        <v>2</v>
      </c>
      <c r="AE1057" s="75">
        <f>IF(AG1057=1,AK1057,AG1057)</f>
        <v>0.42553191489361702</v>
      </c>
      <c r="AF1057">
        <f>AD1057/2</f>
        <v>1</v>
      </c>
      <c r="AG1057" s="63">
        <f>IF(AND(AF1057&gt;=0,AF1057&lt;=1),1,"No aplica")</f>
        <v>1</v>
      </c>
      <c r="AH1057" s="76">
        <f>AD1057/(AG1057*2)</f>
        <v>1</v>
      </c>
      <c r="AI1057" s="77">
        <f>IF(AG1057=1,AG1057/$AG$1060,"No aplica")</f>
        <v>0.2</v>
      </c>
      <c r="AJ1057" s="77">
        <f>AF1057*AI1057</f>
        <v>0.2</v>
      </c>
      <c r="AK1057" s="77">
        <f>AJ1057*$AE$23</f>
        <v>0.42553191489361702</v>
      </c>
    </row>
    <row r="1058" spans="1:37" ht="25.05" customHeight="1" x14ac:dyDescent="0.25">
      <c r="A1058" s="269" t="s">
        <v>274</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60">
        <f>'Art. 121'!AF1014</f>
        <v>2</v>
      </c>
      <c r="AE1058" s="75">
        <f>IF(AG1058=1,AK1058,AG1058)</f>
        <v>0.42553191489361702</v>
      </c>
      <c r="AF1058">
        <f>AD1058/2</f>
        <v>1</v>
      </c>
      <c r="AG1058" s="63">
        <f>IF(AND(AF1058&gt;=0,AF1058&lt;=1),1,"No aplica")</f>
        <v>1</v>
      </c>
      <c r="AH1058" s="76">
        <f>AD1058/(AG1058*2)</f>
        <v>1</v>
      </c>
      <c r="AI1058" s="77">
        <f>IF(AG1058=1,AG1058/$AG$1060,"No aplica")</f>
        <v>0.2</v>
      </c>
      <c r="AJ1058" s="77">
        <f>AF1058*AI1058</f>
        <v>0.2</v>
      </c>
      <c r="AK1058" s="77">
        <f>AJ1058*$AE$23</f>
        <v>0.42553191489361702</v>
      </c>
    </row>
    <row r="1059" spans="1:37" ht="25.05" customHeight="1" x14ac:dyDescent="0.25">
      <c r="A1059" s="269" t="s">
        <v>856</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60">
        <f>'Art. 121'!AF1015</f>
        <v>2</v>
      </c>
      <c r="AE1059" s="75">
        <f>IF(AG1059=1,AK1059,AG1059)</f>
        <v>0.42553191489361702</v>
      </c>
      <c r="AF1059">
        <f>AD1059/2</f>
        <v>1</v>
      </c>
      <c r="AG1059" s="63">
        <f>IF(AND(AF1059&gt;=0,AF1059&lt;=1),1,"No aplica")</f>
        <v>1</v>
      </c>
      <c r="AH1059" s="76">
        <f>AD1059/(AG1059*2)</f>
        <v>1</v>
      </c>
      <c r="AI1059" s="77">
        <f>IF(AG1059=1,AG1059/$AG$1060,"No aplica")</f>
        <v>0.2</v>
      </c>
      <c r="AJ1059" s="77">
        <f>AF1059*AI1059</f>
        <v>0.2</v>
      </c>
      <c r="AK1059" s="77">
        <f>AJ1059*$AE$23</f>
        <v>0.42553191489361702</v>
      </c>
    </row>
    <row r="1060" spans="1:37" ht="25.05" customHeight="1" x14ac:dyDescent="0.25">
      <c r="A1060" s="286" t="s">
        <v>1766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5">
        <f>SUM(AE1055:AE1059)</f>
        <v>2.1276595744680851</v>
      </c>
      <c r="AF1060" s="50"/>
      <c r="AG1060" s="63">
        <f>SUM(AG1055:AG1059)</f>
        <v>5</v>
      </c>
      <c r="AH1060" s="78"/>
      <c r="AI1060" s="79"/>
      <c r="AJ1060" s="79"/>
      <c r="AK1060" s="79"/>
    </row>
    <row r="1061" spans="1:37" ht="25.05" customHeight="1" x14ac:dyDescent="0.25">
      <c r="A1061" s="287" t="s">
        <v>1767</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5">
        <f>AE1060/$AE$23*100</f>
        <v>100</v>
      </c>
      <c r="AF1061" s="50"/>
      <c r="AG1061" s="63"/>
      <c r="AH1061" s="78"/>
      <c r="AI1061" s="79"/>
      <c r="AJ1061" s="79"/>
      <c r="AK1061" s="79"/>
    </row>
    <row r="1062" spans="1:37" ht="25.05"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5.05"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5.05" customHeight="1" x14ac:dyDescent="0.25">
      <c r="A1064" s="289" t="s">
        <v>857</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70"/>
      <c r="AE1064" s="70"/>
    </row>
    <row r="1065" spans="1:37" ht="25.05"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5.05"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5.05" customHeight="1" x14ac:dyDescent="0.25">
      <c r="A1067" s="290" t="s">
        <v>167</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1" t="s">
        <v>188</v>
      </c>
      <c r="AE1067" s="52" t="s">
        <v>8</v>
      </c>
      <c r="AF1067" s="63" t="s">
        <v>1656</v>
      </c>
      <c r="AG1067" s="63" t="s">
        <v>1657</v>
      </c>
      <c r="AH1067" s="63" t="s">
        <v>1658</v>
      </c>
      <c r="AI1067" s="74" t="s">
        <v>1659</v>
      </c>
      <c r="AJ1067" s="63"/>
      <c r="AK1067" s="74" t="s">
        <v>1660</v>
      </c>
    </row>
    <row r="1068" spans="1:37" ht="25.05" customHeight="1" x14ac:dyDescent="0.25">
      <c r="A1068" s="269" t="s">
        <v>190</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60">
        <f>'Art. 121'!AF1024</f>
        <v>3</v>
      </c>
      <c r="AE1068" s="75" t="str">
        <f t="shared" ref="AE1068:AE1088" si="217">IF(AG1068=1,AK1068,AG1068)</f>
        <v>No aplica</v>
      </c>
      <c r="AF1068">
        <f t="shared" ref="AF1068:AF1088" si="218">AD1068/2</f>
        <v>1.5</v>
      </c>
      <c r="AG1068" s="63"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5.05" customHeight="1" x14ac:dyDescent="0.25">
      <c r="A1069" s="269" t="s">
        <v>191</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60">
        <f>'Art. 121'!AF1025</f>
        <v>3</v>
      </c>
      <c r="AE1069" s="75" t="str">
        <f t="shared" si="217"/>
        <v>No aplica</v>
      </c>
      <c r="AF1069">
        <f t="shared" si="218"/>
        <v>1.5</v>
      </c>
      <c r="AG1069" s="63" t="str">
        <f t="shared" si="219"/>
        <v>No aplica</v>
      </c>
      <c r="AH1069" s="76" t="e">
        <f t="shared" si="220"/>
        <v>#VALUE!</v>
      </c>
      <c r="AI1069" s="77" t="str">
        <f t="shared" si="221"/>
        <v>No aplica</v>
      </c>
      <c r="AJ1069" s="77" t="e">
        <f t="shared" si="222"/>
        <v>#VALUE!</v>
      </c>
      <c r="AK1069" s="77" t="e">
        <f t="shared" si="223"/>
        <v>#VALUE!</v>
      </c>
    </row>
    <row r="1070" spans="1:37" ht="25.05" customHeight="1" x14ac:dyDescent="0.25">
      <c r="A1070" s="269" t="s">
        <v>858</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60">
        <f>'Art. 121'!AF1026</f>
        <v>3</v>
      </c>
      <c r="AE1070" s="75" t="str">
        <f t="shared" si="217"/>
        <v>No aplica</v>
      </c>
      <c r="AF1070">
        <f t="shared" si="218"/>
        <v>1.5</v>
      </c>
      <c r="AG1070" s="63" t="str">
        <f t="shared" si="219"/>
        <v>No aplica</v>
      </c>
      <c r="AH1070" s="76" t="e">
        <f t="shared" si="220"/>
        <v>#VALUE!</v>
      </c>
      <c r="AI1070" s="77" t="str">
        <f t="shared" si="221"/>
        <v>No aplica</v>
      </c>
      <c r="AJ1070" s="77" t="e">
        <f t="shared" si="222"/>
        <v>#VALUE!</v>
      </c>
      <c r="AK1070" s="77" t="e">
        <f t="shared" si="223"/>
        <v>#VALUE!</v>
      </c>
    </row>
    <row r="1071" spans="1:37" ht="25.05" customHeight="1" x14ac:dyDescent="0.25">
      <c r="A1071" s="269" t="s">
        <v>859</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60">
        <f>'Art. 121'!AF1027</f>
        <v>3</v>
      </c>
      <c r="AE1071" s="75" t="str">
        <f t="shared" si="217"/>
        <v>No aplica</v>
      </c>
      <c r="AF1071">
        <f t="shared" si="218"/>
        <v>1.5</v>
      </c>
      <c r="AG1071" s="63" t="str">
        <f t="shared" si="219"/>
        <v>No aplica</v>
      </c>
      <c r="AH1071" s="76" t="e">
        <f t="shared" si="220"/>
        <v>#VALUE!</v>
      </c>
      <c r="AI1071" s="77" t="str">
        <f t="shared" si="221"/>
        <v>No aplica</v>
      </c>
      <c r="AJ1071" s="77" t="e">
        <f t="shared" si="222"/>
        <v>#VALUE!</v>
      </c>
      <c r="AK1071" s="77" t="e">
        <f t="shared" si="223"/>
        <v>#VALUE!</v>
      </c>
    </row>
    <row r="1072" spans="1:37" ht="25.05" customHeight="1" x14ac:dyDescent="0.25">
      <c r="A1072" s="269" t="s">
        <v>860</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60">
        <f>'Art. 121'!AF1028</f>
        <v>3</v>
      </c>
      <c r="AE1072" s="75" t="str">
        <f t="shared" si="217"/>
        <v>No aplica</v>
      </c>
      <c r="AF1072">
        <f t="shared" si="218"/>
        <v>1.5</v>
      </c>
      <c r="AG1072" s="63" t="str">
        <f t="shared" si="219"/>
        <v>No aplica</v>
      </c>
      <c r="AH1072" s="76" t="e">
        <f t="shared" si="220"/>
        <v>#VALUE!</v>
      </c>
      <c r="AI1072" s="77" t="str">
        <f t="shared" si="221"/>
        <v>No aplica</v>
      </c>
      <c r="AJ1072" s="77" t="e">
        <f t="shared" si="222"/>
        <v>#VALUE!</v>
      </c>
      <c r="AK1072" s="77" t="e">
        <f t="shared" si="223"/>
        <v>#VALUE!</v>
      </c>
    </row>
    <row r="1073" spans="1:37" ht="25.05" customHeight="1" x14ac:dyDescent="0.25">
      <c r="A1073" s="269" t="s">
        <v>861</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60">
        <f>'Art. 121'!AF1029</f>
        <v>3</v>
      </c>
      <c r="AE1073" s="75" t="str">
        <f t="shared" si="217"/>
        <v>No aplica</v>
      </c>
      <c r="AF1073">
        <f t="shared" si="218"/>
        <v>1.5</v>
      </c>
      <c r="AG1073" s="63" t="str">
        <f t="shared" si="219"/>
        <v>No aplica</v>
      </c>
      <c r="AH1073" s="76" t="e">
        <f t="shared" si="220"/>
        <v>#VALUE!</v>
      </c>
      <c r="AI1073" s="77" t="str">
        <f t="shared" si="221"/>
        <v>No aplica</v>
      </c>
      <c r="AJ1073" s="77" t="e">
        <f t="shared" si="222"/>
        <v>#VALUE!</v>
      </c>
      <c r="AK1073" s="77" t="e">
        <f t="shared" si="223"/>
        <v>#VALUE!</v>
      </c>
    </row>
    <row r="1074" spans="1:37" ht="25.05" customHeight="1" x14ac:dyDescent="0.25">
      <c r="A1074" s="269" t="s">
        <v>862</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60">
        <f>'Art. 121'!AF1030</f>
        <v>3</v>
      </c>
      <c r="AE1074" s="75" t="str">
        <f t="shared" si="217"/>
        <v>No aplica</v>
      </c>
      <c r="AF1074">
        <f t="shared" si="218"/>
        <v>1.5</v>
      </c>
      <c r="AG1074" s="63" t="str">
        <f t="shared" si="219"/>
        <v>No aplica</v>
      </c>
      <c r="AH1074" s="76" t="e">
        <f t="shared" si="220"/>
        <v>#VALUE!</v>
      </c>
      <c r="AI1074" s="77" t="str">
        <f t="shared" si="221"/>
        <v>No aplica</v>
      </c>
      <c r="AJ1074" s="77" t="e">
        <f t="shared" si="222"/>
        <v>#VALUE!</v>
      </c>
      <c r="AK1074" s="77" t="e">
        <f t="shared" si="223"/>
        <v>#VALUE!</v>
      </c>
    </row>
    <row r="1075" spans="1:37" ht="25.05" customHeight="1" x14ac:dyDescent="0.25">
      <c r="A1075" s="269" t="s">
        <v>863</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60">
        <f>'Art. 121'!AF1031</f>
        <v>3</v>
      </c>
      <c r="AE1075" s="75" t="str">
        <f t="shared" si="217"/>
        <v>No aplica</v>
      </c>
      <c r="AF1075">
        <f t="shared" si="218"/>
        <v>1.5</v>
      </c>
      <c r="AG1075" s="63" t="str">
        <f t="shared" si="219"/>
        <v>No aplica</v>
      </c>
      <c r="AH1075" s="76" t="e">
        <f t="shared" si="220"/>
        <v>#VALUE!</v>
      </c>
      <c r="AI1075" s="77" t="str">
        <f t="shared" si="221"/>
        <v>No aplica</v>
      </c>
      <c r="AJ1075" s="77" t="e">
        <f t="shared" si="222"/>
        <v>#VALUE!</v>
      </c>
      <c r="AK1075" s="77" t="e">
        <f t="shared" si="223"/>
        <v>#VALUE!</v>
      </c>
    </row>
    <row r="1076" spans="1:37" ht="25.05" customHeight="1" x14ac:dyDescent="0.25">
      <c r="A1076" s="269" t="s">
        <v>864</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60">
        <f>'Art. 121'!AF1032</f>
        <v>3</v>
      </c>
      <c r="AE1076" s="75" t="str">
        <f t="shared" si="217"/>
        <v>No aplica</v>
      </c>
      <c r="AF1076">
        <f t="shared" si="218"/>
        <v>1.5</v>
      </c>
      <c r="AG1076" s="63" t="str">
        <f t="shared" si="219"/>
        <v>No aplica</v>
      </c>
      <c r="AH1076" s="76" t="e">
        <f t="shared" si="220"/>
        <v>#VALUE!</v>
      </c>
      <c r="AI1076" s="77" t="str">
        <f t="shared" si="221"/>
        <v>No aplica</v>
      </c>
      <c r="AJ1076" s="77" t="e">
        <f t="shared" si="222"/>
        <v>#VALUE!</v>
      </c>
      <c r="AK1076" s="77" t="e">
        <f t="shared" si="223"/>
        <v>#VALUE!</v>
      </c>
    </row>
    <row r="1077" spans="1:37" ht="25.05" customHeight="1" x14ac:dyDescent="0.25">
      <c r="A1077" s="269" t="s">
        <v>865</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60">
        <f>'Art. 121'!AF1033</f>
        <v>3</v>
      </c>
      <c r="AE1077" s="75" t="str">
        <f t="shared" si="217"/>
        <v>No aplica</v>
      </c>
      <c r="AF1077">
        <f t="shared" si="218"/>
        <v>1.5</v>
      </c>
      <c r="AG1077" s="63" t="str">
        <f t="shared" si="219"/>
        <v>No aplica</v>
      </c>
      <c r="AH1077" s="76" t="e">
        <f t="shared" si="220"/>
        <v>#VALUE!</v>
      </c>
      <c r="AI1077" s="77" t="str">
        <f t="shared" si="221"/>
        <v>No aplica</v>
      </c>
      <c r="AJ1077" s="77" t="e">
        <f t="shared" si="222"/>
        <v>#VALUE!</v>
      </c>
      <c r="AK1077" s="77" t="e">
        <f t="shared" si="223"/>
        <v>#VALUE!</v>
      </c>
    </row>
    <row r="1078" spans="1:37" ht="25.05" customHeight="1" x14ac:dyDescent="0.25">
      <c r="A1078" s="269" t="s">
        <v>866</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60">
        <f>'Art. 121'!AF1034</f>
        <v>3</v>
      </c>
      <c r="AE1078" s="75" t="str">
        <f t="shared" si="217"/>
        <v>No aplica</v>
      </c>
      <c r="AF1078">
        <f t="shared" si="218"/>
        <v>1.5</v>
      </c>
      <c r="AG1078" s="63" t="str">
        <f t="shared" si="219"/>
        <v>No aplica</v>
      </c>
      <c r="AH1078" s="76" t="e">
        <f t="shared" si="220"/>
        <v>#VALUE!</v>
      </c>
      <c r="AI1078" s="77" t="str">
        <f t="shared" si="221"/>
        <v>No aplica</v>
      </c>
      <c r="AJ1078" s="77" t="e">
        <f t="shared" si="222"/>
        <v>#VALUE!</v>
      </c>
      <c r="AK1078" s="77" t="e">
        <f t="shared" si="223"/>
        <v>#VALUE!</v>
      </c>
    </row>
    <row r="1079" spans="1:37" ht="25.05" customHeight="1" x14ac:dyDescent="0.25">
      <c r="A1079" s="269" t="s">
        <v>867</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60">
        <f>'Art. 121'!AF1035</f>
        <v>3</v>
      </c>
      <c r="AE1079" s="75" t="str">
        <f t="shared" si="217"/>
        <v>No aplica</v>
      </c>
      <c r="AF1079">
        <f t="shared" si="218"/>
        <v>1.5</v>
      </c>
      <c r="AG1079" s="63" t="str">
        <f t="shared" si="219"/>
        <v>No aplica</v>
      </c>
      <c r="AH1079" s="76" t="e">
        <f t="shared" si="220"/>
        <v>#VALUE!</v>
      </c>
      <c r="AI1079" s="77" t="str">
        <f t="shared" si="221"/>
        <v>No aplica</v>
      </c>
      <c r="AJ1079" s="77" t="e">
        <f t="shared" si="222"/>
        <v>#VALUE!</v>
      </c>
      <c r="AK1079" s="77" t="e">
        <f t="shared" si="223"/>
        <v>#VALUE!</v>
      </c>
    </row>
    <row r="1080" spans="1:37" ht="25.05" customHeight="1" x14ac:dyDescent="0.25">
      <c r="A1080" s="269" t="s">
        <v>868</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60">
        <f>'Art. 121'!AF1036</f>
        <v>3</v>
      </c>
      <c r="AE1080" s="75" t="str">
        <f t="shared" si="217"/>
        <v>No aplica</v>
      </c>
      <c r="AF1080">
        <f t="shared" si="218"/>
        <v>1.5</v>
      </c>
      <c r="AG1080" s="63" t="str">
        <f t="shared" si="219"/>
        <v>No aplica</v>
      </c>
      <c r="AH1080" s="76" t="e">
        <f t="shared" si="220"/>
        <v>#VALUE!</v>
      </c>
      <c r="AI1080" s="77" t="str">
        <f t="shared" si="221"/>
        <v>No aplica</v>
      </c>
      <c r="AJ1080" s="77" t="e">
        <f t="shared" si="222"/>
        <v>#VALUE!</v>
      </c>
      <c r="AK1080" s="77" t="e">
        <f t="shared" si="223"/>
        <v>#VALUE!</v>
      </c>
    </row>
    <row r="1081" spans="1:37" ht="25.05" customHeight="1" x14ac:dyDescent="0.25">
      <c r="A1081" s="269" t="s">
        <v>869</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60">
        <f>'Art. 121'!AF1037</f>
        <v>3</v>
      </c>
      <c r="AE1081" s="75" t="str">
        <f t="shared" si="217"/>
        <v>No aplica</v>
      </c>
      <c r="AF1081">
        <f t="shared" si="218"/>
        <v>1.5</v>
      </c>
      <c r="AG1081" s="63" t="str">
        <f t="shared" si="219"/>
        <v>No aplica</v>
      </c>
      <c r="AH1081" s="76" t="e">
        <f t="shared" si="220"/>
        <v>#VALUE!</v>
      </c>
      <c r="AI1081" s="77" t="str">
        <f t="shared" si="221"/>
        <v>No aplica</v>
      </c>
      <c r="AJ1081" s="77" t="e">
        <f t="shared" si="222"/>
        <v>#VALUE!</v>
      </c>
      <c r="AK1081" s="77" t="e">
        <f t="shared" si="223"/>
        <v>#VALUE!</v>
      </c>
    </row>
    <row r="1082" spans="1:37" ht="25.05" customHeight="1" x14ac:dyDescent="0.25">
      <c r="A1082" s="269" t="s">
        <v>870</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60">
        <f>'Art. 121'!AF1038</f>
        <v>3</v>
      </c>
      <c r="AE1082" s="75" t="str">
        <f t="shared" si="217"/>
        <v>No aplica</v>
      </c>
      <c r="AF1082">
        <f t="shared" si="218"/>
        <v>1.5</v>
      </c>
      <c r="AG1082" s="63" t="str">
        <f t="shared" si="219"/>
        <v>No aplica</v>
      </c>
      <c r="AH1082" s="76" t="e">
        <f t="shared" si="220"/>
        <v>#VALUE!</v>
      </c>
      <c r="AI1082" s="77" t="str">
        <f t="shared" si="221"/>
        <v>No aplica</v>
      </c>
      <c r="AJ1082" s="77" t="e">
        <f t="shared" si="222"/>
        <v>#VALUE!</v>
      </c>
      <c r="AK1082" s="77" t="e">
        <f t="shared" si="223"/>
        <v>#VALUE!</v>
      </c>
    </row>
    <row r="1083" spans="1:37" ht="25.05" customHeight="1" x14ac:dyDescent="0.25">
      <c r="A1083" s="269" t="s">
        <v>871</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60">
        <f>'Art. 121'!AF1039</f>
        <v>3</v>
      </c>
      <c r="AE1083" s="75" t="str">
        <f t="shared" si="217"/>
        <v>No aplica</v>
      </c>
      <c r="AF1083">
        <f t="shared" si="218"/>
        <v>1.5</v>
      </c>
      <c r="AG1083" s="63" t="str">
        <f t="shared" si="219"/>
        <v>No aplica</v>
      </c>
      <c r="AH1083" s="76" t="e">
        <f t="shared" si="220"/>
        <v>#VALUE!</v>
      </c>
      <c r="AI1083" s="77" t="str">
        <f t="shared" si="221"/>
        <v>No aplica</v>
      </c>
      <c r="AJ1083" s="77" t="e">
        <f t="shared" si="222"/>
        <v>#VALUE!</v>
      </c>
      <c r="AK1083" s="77" t="e">
        <f t="shared" si="223"/>
        <v>#VALUE!</v>
      </c>
    </row>
    <row r="1084" spans="1:37" ht="25.05" customHeight="1" x14ac:dyDescent="0.25">
      <c r="A1084" s="269" t="s">
        <v>872</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60">
        <f>'Art. 121'!AF1040</f>
        <v>3</v>
      </c>
      <c r="AE1084" s="75" t="str">
        <f t="shared" si="217"/>
        <v>No aplica</v>
      </c>
      <c r="AF1084">
        <f t="shared" si="218"/>
        <v>1.5</v>
      </c>
      <c r="AG1084" s="63" t="str">
        <f t="shared" si="219"/>
        <v>No aplica</v>
      </c>
      <c r="AH1084" s="76" t="e">
        <f t="shared" si="220"/>
        <v>#VALUE!</v>
      </c>
      <c r="AI1084" s="77" t="str">
        <f t="shared" si="221"/>
        <v>No aplica</v>
      </c>
      <c r="AJ1084" s="77" t="e">
        <f t="shared" si="222"/>
        <v>#VALUE!</v>
      </c>
      <c r="AK1084" s="77" t="e">
        <f t="shared" si="223"/>
        <v>#VALUE!</v>
      </c>
    </row>
    <row r="1085" spans="1:37" ht="25.05" customHeight="1" x14ac:dyDescent="0.25">
      <c r="A1085" s="269" t="s">
        <v>873</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60">
        <f>'Art. 121'!AF1041</f>
        <v>3</v>
      </c>
      <c r="AE1085" s="75" t="str">
        <f t="shared" si="217"/>
        <v>No aplica</v>
      </c>
      <c r="AF1085">
        <f t="shared" si="218"/>
        <v>1.5</v>
      </c>
      <c r="AG1085" s="63" t="str">
        <f t="shared" si="219"/>
        <v>No aplica</v>
      </c>
      <c r="AH1085" s="76" t="e">
        <f t="shared" si="220"/>
        <v>#VALUE!</v>
      </c>
      <c r="AI1085" s="77" t="str">
        <f t="shared" si="221"/>
        <v>No aplica</v>
      </c>
      <c r="AJ1085" s="77" t="e">
        <f t="shared" si="222"/>
        <v>#VALUE!</v>
      </c>
      <c r="AK1085" s="77" t="e">
        <f t="shared" si="223"/>
        <v>#VALUE!</v>
      </c>
    </row>
    <row r="1086" spans="1:37" ht="25.05" customHeight="1" x14ac:dyDescent="0.25">
      <c r="A1086" s="269" t="s">
        <v>874</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60">
        <f>'Art. 121'!AF1042</f>
        <v>3</v>
      </c>
      <c r="AE1086" s="75" t="str">
        <f t="shared" si="217"/>
        <v>No aplica</v>
      </c>
      <c r="AF1086">
        <f t="shared" si="218"/>
        <v>1.5</v>
      </c>
      <c r="AG1086" s="63" t="str">
        <f t="shared" si="219"/>
        <v>No aplica</v>
      </c>
      <c r="AH1086" s="76" t="e">
        <f t="shared" si="220"/>
        <v>#VALUE!</v>
      </c>
      <c r="AI1086" s="77" t="str">
        <f t="shared" si="221"/>
        <v>No aplica</v>
      </c>
      <c r="AJ1086" s="77" t="e">
        <f t="shared" si="222"/>
        <v>#VALUE!</v>
      </c>
      <c r="AK1086" s="77" t="e">
        <f t="shared" si="223"/>
        <v>#VALUE!</v>
      </c>
    </row>
    <row r="1087" spans="1:37" ht="25.05" customHeight="1" x14ac:dyDescent="0.25">
      <c r="A1087" s="269" t="s">
        <v>875</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60">
        <f>'Art. 121'!AF1043</f>
        <v>3</v>
      </c>
      <c r="AE1087" s="75" t="str">
        <f t="shared" si="217"/>
        <v>No aplica</v>
      </c>
      <c r="AF1087">
        <f t="shared" si="218"/>
        <v>1.5</v>
      </c>
      <c r="AG1087" s="63" t="str">
        <f t="shared" si="219"/>
        <v>No aplica</v>
      </c>
      <c r="AH1087" s="76" t="e">
        <f t="shared" si="220"/>
        <v>#VALUE!</v>
      </c>
      <c r="AI1087" s="77" t="str">
        <f t="shared" si="221"/>
        <v>No aplica</v>
      </c>
      <c r="AJ1087" s="77" t="e">
        <f t="shared" si="222"/>
        <v>#VALUE!</v>
      </c>
      <c r="AK1087" s="77" t="e">
        <f t="shared" si="223"/>
        <v>#VALUE!</v>
      </c>
    </row>
    <row r="1088" spans="1:37" ht="25.05" customHeight="1" x14ac:dyDescent="0.25">
      <c r="A1088" s="269" t="s">
        <v>876</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60">
        <f>'Art. 121'!AF1044</f>
        <v>3</v>
      </c>
      <c r="AE1088" s="75" t="str">
        <f t="shared" si="217"/>
        <v>No aplica</v>
      </c>
      <c r="AF1088">
        <f t="shared" si="218"/>
        <v>1.5</v>
      </c>
      <c r="AG1088" s="63" t="str">
        <f t="shared" si="219"/>
        <v>No aplica</v>
      </c>
      <c r="AH1088" s="76" t="e">
        <f t="shared" si="220"/>
        <v>#VALUE!</v>
      </c>
      <c r="AI1088" s="77" t="str">
        <f t="shared" si="221"/>
        <v>No aplica</v>
      </c>
      <c r="AJ1088" s="77" t="e">
        <f t="shared" si="222"/>
        <v>#VALUE!</v>
      </c>
      <c r="AK1088" s="77" t="e">
        <f t="shared" si="223"/>
        <v>#VALUE!</v>
      </c>
    </row>
    <row r="1089" spans="1:37" ht="25.05" customHeight="1" x14ac:dyDescent="0.25">
      <c r="A1089" s="286" t="s">
        <v>1768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5">
        <f>SUM(AE1068:AE1088)</f>
        <v>0</v>
      </c>
      <c r="AF1089" s="50"/>
      <c r="AG1089" s="63">
        <f>SUM(AG1068:AG1088)</f>
        <v>0</v>
      </c>
      <c r="AH1089" s="78"/>
      <c r="AI1089" s="79"/>
      <c r="AJ1089" s="79"/>
      <c r="AK1089" s="79"/>
    </row>
    <row r="1090" spans="1:37" ht="25.05" customHeight="1" x14ac:dyDescent="0.25">
      <c r="A1090" s="287" t="s">
        <v>1769</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5">
        <f>AE1089/$AE$23*100</f>
        <v>0</v>
      </c>
      <c r="AF1090" s="50"/>
      <c r="AG1090" s="63"/>
      <c r="AH1090" s="78"/>
      <c r="AI1090" s="79"/>
      <c r="AJ1090" s="79"/>
      <c r="AK1090" s="79"/>
    </row>
    <row r="1091" spans="1:37" ht="25.05"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5.05" customHeight="1" x14ac:dyDescent="0.25">
      <c r="A1092" s="288" t="s">
        <v>197</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91" t="s">
        <v>188</v>
      </c>
      <c r="AE1092" s="92" t="s">
        <v>8</v>
      </c>
      <c r="AF1092" s="63" t="s">
        <v>1656</v>
      </c>
      <c r="AG1092" s="63" t="s">
        <v>1657</v>
      </c>
      <c r="AH1092" s="63" t="s">
        <v>1658</v>
      </c>
      <c r="AI1092" s="74" t="s">
        <v>1659</v>
      </c>
      <c r="AJ1092" s="63"/>
      <c r="AK1092" s="74" t="s">
        <v>1660</v>
      </c>
    </row>
    <row r="1093" spans="1:37" ht="25.05" customHeight="1" x14ac:dyDescent="0.25">
      <c r="A1093" s="269" t="s">
        <v>877</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60">
        <f>'Art. 121'!AF1047</f>
        <v>3</v>
      </c>
      <c r="AE1093" s="75" t="str">
        <f>IF(AG1093=1,AK1093,AG1093)</f>
        <v>No aplica</v>
      </c>
      <c r="AF1093">
        <f>AD1093/2</f>
        <v>1.5</v>
      </c>
      <c r="AG1093" s="63" t="str">
        <f>IF(AND(AF1093&gt;=0,AF1093&lt;=1),1,"No aplica")</f>
        <v>No aplica</v>
      </c>
      <c r="AH1093" s="76" t="e">
        <f>AD1093/(AG1093*2)</f>
        <v>#VALUE!</v>
      </c>
      <c r="AI1093" s="77" t="str">
        <f>IF(AG1093=1,AG1093/$AG$1098,"No aplica")</f>
        <v>No aplica</v>
      </c>
      <c r="AJ1093" s="77" t="e">
        <f>AF1093*AI1093</f>
        <v>#VALUE!</v>
      </c>
      <c r="AK1093" s="77" t="e">
        <f>AJ1093*$AE$23</f>
        <v>#VALUE!</v>
      </c>
    </row>
    <row r="1094" spans="1:37" ht="25.05" customHeight="1" x14ac:dyDescent="0.25">
      <c r="A1094" s="269" t="s">
        <v>878</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60">
        <f>'Art. 121'!AF1048</f>
        <v>3</v>
      </c>
      <c r="AE1094" s="75" t="str">
        <f>IF(AG1094=1,AK1094,AG1094)</f>
        <v>No aplica</v>
      </c>
      <c r="AF1094">
        <f>AD1094/2</f>
        <v>1.5</v>
      </c>
      <c r="AG1094" s="63" t="str">
        <f>IF(AND(AF1094&gt;=0,AF1094&lt;=1),1,"No aplica")</f>
        <v>No aplica</v>
      </c>
      <c r="AH1094" s="76" t="e">
        <f>AD1094/(AG1094*2)</f>
        <v>#VALUE!</v>
      </c>
      <c r="AI1094" s="77" t="str">
        <f>IF(AG1094=1,AG1094/$AG$1098,"No aplica")</f>
        <v>No aplica</v>
      </c>
      <c r="AJ1094" s="77" t="e">
        <f>AF1094*AI1094</f>
        <v>#VALUE!</v>
      </c>
      <c r="AK1094" s="77" t="e">
        <f>AJ1094*$AE$23</f>
        <v>#VALUE!</v>
      </c>
    </row>
    <row r="1095" spans="1:37" ht="25.05" customHeight="1" x14ac:dyDescent="0.25">
      <c r="A1095" s="269" t="s">
        <v>879</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60">
        <f>'Art. 121'!AF1049</f>
        <v>3</v>
      </c>
      <c r="AE1095" s="75" t="str">
        <f>IF(AG1095=1,AK1095,AG1095)</f>
        <v>No aplica</v>
      </c>
      <c r="AF1095">
        <f>AD1095/2</f>
        <v>1.5</v>
      </c>
      <c r="AG1095" s="63" t="str">
        <f>IF(AND(AF1095&gt;=0,AF1095&lt;=1),1,"No aplica")</f>
        <v>No aplica</v>
      </c>
      <c r="AH1095" s="76" t="e">
        <f>AD1095/(AG1095*2)</f>
        <v>#VALUE!</v>
      </c>
      <c r="AI1095" s="77" t="str">
        <f>IF(AG1095=1,AG1095/$AG$1098,"No aplica")</f>
        <v>No aplica</v>
      </c>
      <c r="AJ1095" s="77" t="e">
        <f>AF1095*AI1095</f>
        <v>#VALUE!</v>
      </c>
      <c r="AK1095" s="77" t="e">
        <f>AJ1095*$AE$23</f>
        <v>#VALUE!</v>
      </c>
    </row>
    <row r="1096" spans="1:37" ht="25.05" customHeight="1" x14ac:dyDescent="0.25">
      <c r="A1096" s="269" t="s">
        <v>880</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60">
        <f>'Art. 121'!AF1050</f>
        <v>3</v>
      </c>
      <c r="AE1096" s="75" t="str">
        <f>IF(AG1096=1,AK1096,AG1096)</f>
        <v>No aplica</v>
      </c>
      <c r="AF1096">
        <f>AD1096/2</f>
        <v>1.5</v>
      </c>
      <c r="AG1096" s="63" t="str">
        <f>IF(AND(AF1096&gt;=0,AF1096&lt;=1),1,"No aplica")</f>
        <v>No aplica</v>
      </c>
      <c r="AH1096" s="76" t="e">
        <f>AD1096/(AG1096*2)</f>
        <v>#VALUE!</v>
      </c>
      <c r="AI1096" s="77" t="str">
        <f>IF(AG1096=1,AG1096/$AG$1098,"No aplica")</f>
        <v>No aplica</v>
      </c>
      <c r="AJ1096" s="77" t="e">
        <f>AF1096*AI1096</f>
        <v>#VALUE!</v>
      </c>
      <c r="AK1096" s="77" t="e">
        <f>AJ1096*$AE$23</f>
        <v>#VALUE!</v>
      </c>
    </row>
    <row r="1097" spans="1:37" ht="25.05" customHeight="1" x14ac:dyDescent="0.25">
      <c r="A1097" s="269" t="s">
        <v>881</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60">
        <f>'Art. 121'!AF1051</f>
        <v>3</v>
      </c>
      <c r="AE1097" s="75" t="str">
        <f>IF(AG1097=1,AK1097,AG1097)</f>
        <v>No aplica</v>
      </c>
      <c r="AF1097">
        <f>AD1097/2</f>
        <v>1.5</v>
      </c>
      <c r="AG1097" s="63" t="str">
        <f>IF(AND(AF1097&gt;=0,AF1097&lt;=1),1,"No aplica")</f>
        <v>No aplica</v>
      </c>
      <c r="AH1097" s="76" t="e">
        <f>AD1097/(AG1097*2)</f>
        <v>#VALUE!</v>
      </c>
      <c r="AI1097" s="77" t="str">
        <f>IF(AG1097=1,AG1097/$AG$1098,"No aplica")</f>
        <v>No aplica</v>
      </c>
      <c r="AJ1097" s="77" t="e">
        <f>AF1097*AI1097</f>
        <v>#VALUE!</v>
      </c>
      <c r="AK1097" s="77" t="e">
        <f>AJ1097*$AE$23</f>
        <v>#VALUE!</v>
      </c>
    </row>
    <row r="1098" spans="1:37" ht="25.05" customHeight="1" x14ac:dyDescent="0.25">
      <c r="A1098" s="286" t="s">
        <v>1770</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5">
        <f>SUM(AE1093:AE1097)</f>
        <v>0</v>
      </c>
      <c r="AF1098" s="50"/>
      <c r="AG1098" s="63">
        <f>SUM(AG1093:AG1097)</f>
        <v>0</v>
      </c>
      <c r="AH1098" s="78"/>
      <c r="AI1098" s="79"/>
      <c r="AJ1098" s="79"/>
      <c r="AK1098" s="79"/>
    </row>
    <row r="1099" spans="1:37" ht="25.05" customHeight="1" x14ac:dyDescent="0.25">
      <c r="A1099" s="287" t="s">
        <v>1771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5">
        <f>AE1098/$AE$23*100</f>
        <v>0</v>
      </c>
      <c r="AF1099" s="50"/>
      <c r="AG1099" s="63"/>
      <c r="AH1099" s="78"/>
      <c r="AI1099" s="79"/>
      <c r="AJ1099" s="79"/>
      <c r="AK1099" s="79"/>
    </row>
    <row r="1100" spans="1:37" ht="25.05"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5.05"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5.05" customHeight="1" x14ac:dyDescent="0.25">
      <c r="A1102" s="289" t="s">
        <v>882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70"/>
      <c r="AE1102" s="70"/>
    </row>
    <row r="1103" spans="1:37" ht="25.05"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5.05"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5.05" customHeight="1" x14ac:dyDescent="0.25">
      <c r="A1105" s="290" t="s">
        <v>167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1" t="s">
        <v>188</v>
      </c>
      <c r="AE1105" s="52" t="s">
        <v>8</v>
      </c>
      <c r="AF1105" s="63" t="s">
        <v>1656</v>
      </c>
      <c r="AG1105" s="63" t="s">
        <v>1657</v>
      </c>
      <c r="AH1105" s="63" t="s">
        <v>1658</v>
      </c>
      <c r="AI1105" s="74" t="s">
        <v>1659</v>
      </c>
      <c r="AJ1105" s="63"/>
      <c r="AK1105" s="74" t="s">
        <v>1660</v>
      </c>
    </row>
    <row r="1106" spans="1:37" ht="25.05" customHeight="1" x14ac:dyDescent="0.25">
      <c r="A1106" s="269" t="s">
        <v>190</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60">
        <f>'Art. 121'!AF1060</f>
        <v>0</v>
      </c>
      <c r="AE1106" s="75">
        <f t="shared" ref="AE1106:AE1125" si="224">IF(AG1106=1,AK1106,AG1106)</f>
        <v>0</v>
      </c>
      <c r="AF1106">
        <f t="shared" ref="AF1106:AF1125" si="225">AD1106/2</f>
        <v>0</v>
      </c>
      <c r="AG1106" s="63">
        <f t="shared" ref="AG1106:AG1125" si="226">IF(AND(AF1106&gt;=0,AF1106&lt;=1),1,"No aplica")</f>
        <v>1</v>
      </c>
      <c r="AH1106" s="76">
        <f t="shared" ref="AH1106:AH1125" si="227">AD1106/(AG1106*2)</f>
        <v>0</v>
      </c>
      <c r="AI1106" s="77">
        <f t="shared" ref="AI1106:AI1125" si="228">IF(AG1106=1,AG1106/$AG$1126,"No aplica")</f>
        <v>0.05</v>
      </c>
      <c r="AJ1106" s="77">
        <f t="shared" ref="AJ1106:AJ1125" si="229">AF1106*AI1106</f>
        <v>0</v>
      </c>
      <c r="AK1106" s="77">
        <f t="shared" ref="AK1106:AK1125" si="230">AJ1106*$AE$23</f>
        <v>0</v>
      </c>
    </row>
    <row r="1107" spans="1:37" ht="25.05" customHeight="1" x14ac:dyDescent="0.25">
      <c r="A1107" s="269" t="s">
        <v>191</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60">
        <f>'Art. 121'!AF1061</f>
        <v>0</v>
      </c>
      <c r="AE1107" s="75">
        <f t="shared" si="224"/>
        <v>0</v>
      </c>
      <c r="AF1107">
        <f t="shared" si="225"/>
        <v>0</v>
      </c>
      <c r="AG1107" s="63">
        <f t="shared" si="226"/>
        <v>1</v>
      </c>
      <c r="AH1107" s="76">
        <f t="shared" si="227"/>
        <v>0</v>
      </c>
      <c r="AI1107" s="77">
        <f t="shared" si="228"/>
        <v>0.05</v>
      </c>
      <c r="AJ1107" s="77">
        <f t="shared" si="229"/>
        <v>0</v>
      </c>
      <c r="AK1107" s="77">
        <f t="shared" si="230"/>
        <v>0</v>
      </c>
    </row>
    <row r="1108" spans="1:37" ht="25.05" customHeight="1" x14ac:dyDescent="0.25">
      <c r="A1108" s="269" t="s">
        <v>883</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60">
        <f>'Art. 121'!AF1062</f>
        <v>0</v>
      </c>
      <c r="AE1108" s="75">
        <f t="shared" si="224"/>
        <v>0</v>
      </c>
      <c r="AF1108">
        <f t="shared" si="225"/>
        <v>0</v>
      </c>
      <c r="AG1108" s="63">
        <f t="shared" si="226"/>
        <v>1</v>
      </c>
      <c r="AH1108" s="76">
        <f t="shared" si="227"/>
        <v>0</v>
      </c>
      <c r="AI1108" s="77">
        <f t="shared" si="228"/>
        <v>0.05</v>
      </c>
      <c r="AJ1108" s="77">
        <f t="shared" si="229"/>
        <v>0</v>
      </c>
      <c r="AK1108" s="77">
        <f t="shared" si="230"/>
        <v>0</v>
      </c>
    </row>
    <row r="1109" spans="1:37" ht="25.05" customHeight="1" x14ac:dyDescent="0.25">
      <c r="A1109" s="269" t="s">
        <v>884</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60">
        <f>'Art. 121'!AF1063</f>
        <v>0</v>
      </c>
      <c r="AE1109" s="75">
        <f t="shared" si="224"/>
        <v>0</v>
      </c>
      <c r="AF1109">
        <f t="shared" si="225"/>
        <v>0</v>
      </c>
      <c r="AG1109" s="63">
        <f t="shared" si="226"/>
        <v>1</v>
      </c>
      <c r="AH1109" s="76">
        <f t="shared" si="227"/>
        <v>0</v>
      </c>
      <c r="AI1109" s="77">
        <f t="shared" si="228"/>
        <v>0.05</v>
      </c>
      <c r="AJ1109" s="77">
        <f t="shared" si="229"/>
        <v>0</v>
      </c>
      <c r="AK1109" s="77">
        <f t="shared" si="230"/>
        <v>0</v>
      </c>
    </row>
    <row r="1110" spans="1:37" ht="25.05" customHeight="1" x14ac:dyDescent="0.25">
      <c r="A1110" s="269" t="s">
        <v>885</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60">
        <f>'Art. 121'!AF1064</f>
        <v>0</v>
      </c>
      <c r="AE1110" s="75">
        <f t="shared" si="224"/>
        <v>0</v>
      </c>
      <c r="AF1110">
        <f t="shared" si="225"/>
        <v>0</v>
      </c>
      <c r="AG1110" s="63">
        <f t="shared" si="226"/>
        <v>1</v>
      </c>
      <c r="AH1110" s="76">
        <f t="shared" si="227"/>
        <v>0</v>
      </c>
      <c r="AI1110" s="77">
        <f t="shared" si="228"/>
        <v>0.05</v>
      </c>
      <c r="AJ1110" s="77">
        <f t="shared" si="229"/>
        <v>0</v>
      </c>
      <c r="AK1110" s="77">
        <f t="shared" si="230"/>
        <v>0</v>
      </c>
    </row>
    <row r="1111" spans="1:37" ht="25.05" customHeight="1" x14ac:dyDescent="0.25">
      <c r="A1111" s="269" t="s">
        <v>886</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60">
        <f>'Art. 121'!AF1065</f>
        <v>0</v>
      </c>
      <c r="AE1111" s="75">
        <f t="shared" si="224"/>
        <v>0</v>
      </c>
      <c r="AF1111">
        <f t="shared" si="225"/>
        <v>0</v>
      </c>
      <c r="AG1111" s="63">
        <f t="shared" si="226"/>
        <v>1</v>
      </c>
      <c r="AH1111" s="76">
        <f t="shared" si="227"/>
        <v>0</v>
      </c>
      <c r="AI1111" s="77">
        <f t="shared" si="228"/>
        <v>0.05</v>
      </c>
      <c r="AJ1111" s="77">
        <f t="shared" si="229"/>
        <v>0</v>
      </c>
      <c r="AK1111" s="77">
        <f t="shared" si="230"/>
        <v>0</v>
      </c>
    </row>
    <row r="1112" spans="1:37" ht="25.05" customHeight="1" x14ac:dyDescent="0.25">
      <c r="A1112" s="269" t="s">
        <v>887</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60">
        <f>'Art. 121'!AF1066</f>
        <v>0</v>
      </c>
      <c r="AE1112" s="75">
        <f t="shared" si="224"/>
        <v>0</v>
      </c>
      <c r="AF1112">
        <f t="shared" si="225"/>
        <v>0</v>
      </c>
      <c r="AG1112" s="63">
        <f t="shared" si="226"/>
        <v>1</v>
      </c>
      <c r="AH1112" s="76">
        <f t="shared" si="227"/>
        <v>0</v>
      </c>
      <c r="AI1112" s="77">
        <f t="shared" si="228"/>
        <v>0.05</v>
      </c>
      <c r="AJ1112" s="77">
        <f t="shared" si="229"/>
        <v>0</v>
      </c>
      <c r="AK1112" s="77">
        <f t="shared" si="230"/>
        <v>0</v>
      </c>
    </row>
    <row r="1113" spans="1:37" ht="25.05" customHeight="1" x14ac:dyDescent="0.25">
      <c r="A1113" s="269" t="s">
        <v>888</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60">
        <f>'Art. 121'!AF1067</f>
        <v>0</v>
      </c>
      <c r="AE1113" s="75">
        <f t="shared" si="224"/>
        <v>0</v>
      </c>
      <c r="AF1113">
        <f t="shared" si="225"/>
        <v>0</v>
      </c>
      <c r="AG1113" s="63">
        <f t="shared" si="226"/>
        <v>1</v>
      </c>
      <c r="AH1113" s="76">
        <f t="shared" si="227"/>
        <v>0</v>
      </c>
      <c r="AI1113" s="77">
        <f t="shared" si="228"/>
        <v>0.05</v>
      </c>
      <c r="AJ1113" s="77">
        <f t="shared" si="229"/>
        <v>0</v>
      </c>
      <c r="AK1113" s="77">
        <f t="shared" si="230"/>
        <v>0</v>
      </c>
    </row>
    <row r="1114" spans="1:37" ht="25.05" customHeight="1" x14ac:dyDescent="0.25">
      <c r="A1114" s="269" t="s">
        <v>889</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60">
        <f>'Art. 121'!AF1068</f>
        <v>0</v>
      </c>
      <c r="AE1114" s="75">
        <f t="shared" si="224"/>
        <v>0</v>
      </c>
      <c r="AF1114">
        <f t="shared" si="225"/>
        <v>0</v>
      </c>
      <c r="AG1114" s="63">
        <f t="shared" si="226"/>
        <v>1</v>
      </c>
      <c r="AH1114" s="76">
        <f t="shared" si="227"/>
        <v>0</v>
      </c>
      <c r="AI1114" s="77">
        <f t="shared" si="228"/>
        <v>0.05</v>
      </c>
      <c r="AJ1114" s="77">
        <f t="shared" si="229"/>
        <v>0</v>
      </c>
      <c r="AK1114" s="77">
        <f t="shared" si="230"/>
        <v>0</v>
      </c>
    </row>
    <row r="1115" spans="1:37" ht="25.05" customHeight="1" x14ac:dyDescent="0.25">
      <c r="A1115" s="269" t="s">
        <v>890</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60">
        <f>'Art. 121'!AF1069</f>
        <v>0</v>
      </c>
      <c r="AE1115" s="75">
        <f t="shared" si="224"/>
        <v>0</v>
      </c>
      <c r="AF1115">
        <f t="shared" si="225"/>
        <v>0</v>
      </c>
      <c r="AG1115" s="63">
        <f t="shared" si="226"/>
        <v>1</v>
      </c>
      <c r="AH1115" s="76">
        <f t="shared" si="227"/>
        <v>0</v>
      </c>
      <c r="AI1115" s="77">
        <f t="shared" si="228"/>
        <v>0.05</v>
      </c>
      <c r="AJ1115" s="77">
        <f t="shared" si="229"/>
        <v>0</v>
      </c>
      <c r="AK1115" s="77">
        <f t="shared" si="230"/>
        <v>0</v>
      </c>
    </row>
    <row r="1116" spans="1:37" ht="25.05" customHeight="1" x14ac:dyDescent="0.25">
      <c r="A1116" s="269" t="s">
        <v>891</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60">
        <f>'Art. 121'!AF1070</f>
        <v>0</v>
      </c>
      <c r="AE1116" s="75">
        <f t="shared" si="224"/>
        <v>0</v>
      </c>
      <c r="AF1116">
        <f t="shared" si="225"/>
        <v>0</v>
      </c>
      <c r="AG1116" s="63">
        <f t="shared" si="226"/>
        <v>1</v>
      </c>
      <c r="AH1116" s="76">
        <f t="shared" si="227"/>
        <v>0</v>
      </c>
      <c r="AI1116" s="77">
        <f t="shared" si="228"/>
        <v>0.05</v>
      </c>
      <c r="AJ1116" s="77">
        <f t="shared" si="229"/>
        <v>0</v>
      </c>
      <c r="AK1116" s="77">
        <f t="shared" si="230"/>
        <v>0</v>
      </c>
    </row>
    <row r="1117" spans="1:37" ht="25.05" customHeight="1" x14ac:dyDescent="0.25">
      <c r="A1117" s="269" t="s">
        <v>892</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60">
        <f>'Art. 121'!AF1071</f>
        <v>0</v>
      </c>
      <c r="AE1117" s="75">
        <f t="shared" si="224"/>
        <v>0</v>
      </c>
      <c r="AF1117">
        <f t="shared" si="225"/>
        <v>0</v>
      </c>
      <c r="AG1117" s="63">
        <f t="shared" si="226"/>
        <v>1</v>
      </c>
      <c r="AH1117" s="76">
        <f t="shared" si="227"/>
        <v>0</v>
      </c>
      <c r="AI1117" s="77">
        <f t="shared" si="228"/>
        <v>0.05</v>
      </c>
      <c r="AJ1117" s="77">
        <f t="shared" si="229"/>
        <v>0</v>
      </c>
      <c r="AK1117" s="77">
        <f t="shared" si="230"/>
        <v>0</v>
      </c>
    </row>
    <row r="1118" spans="1:37" ht="25.05" customHeight="1" x14ac:dyDescent="0.25">
      <c r="A1118" s="269" t="s">
        <v>893</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60">
        <f>'Art. 121'!AF1072</f>
        <v>0</v>
      </c>
      <c r="AE1118" s="75">
        <f t="shared" si="224"/>
        <v>0</v>
      </c>
      <c r="AF1118">
        <f t="shared" si="225"/>
        <v>0</v>
      </c>
      <c r="AG1118" s="63">
        <f t="shared" si="226"/>
        <v>1</v>
      </c>
      <c r="AH1118" s="76">
        <f t="shared" si="227"/>
        <v>0</v>
      </c>
      <c r="AI1118" s="77">
        <f t="shared" si="228"/>
        <v>0.05</v>
      </c>
      <c r="AJ1118" s="77">
        <f t="shared" si="229"/>
        <v>0</v>
      </c>
      <c r="AK1118" s="77">
        <f t="shared" si="230"/>
        <v>0</v>
      </c>
    </row>
    <row r="1119" spans="1:37" ht="25.05" customHeight="1" x14ac:dyDescent="0.25">
      <c r="A1119" s="269" t="s">
        <v>894</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60">
        <f>'Art. 121'!AF1073</f>
        <v>0</v>
      </c>
      <c r="AE1119" s="75">
        <f t="shared" si="224"/>
        <v>0</v>
      </c>
      <c r="AF1119">
        <f t="shared" si="225"/>
        <v>0</v>
      </c>
      <c r="AG1119" s="63">
        <f t="shared" si="226"/>
        <v>1</v>
      </c>
      <c r="AH1119" s="76">
        <f t="shared" si="227"/>
        <v>0</v>
      </c>
      <c r="AI1119" s="77">
        <f t="shared" si="228"/>
        <v>0.05</v>
      </c>
      <c r="AJ1119" s="77">
        <f t="shared" si="229"/>
        <v>0</v>
      </c>
      <c r="AK1119" s="77">
        <f t="shared" si="230"/>
        <v>0</v>
      </c>
    </row>
    <row r="1120" spans="1:37" ht="25.05" customHeight="1" x14ac:dyDescent="0.25">
      <c r="A1120" s="269" t="s">
        <v>895</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60">
        <f>'Art. 121'!AF1074</f>
        <v>0</v>
      </c>
      <c r="AE1120" s="75">
        <f t="shared" si="224"/>
        <v>0</v>
      </c>
      <c r="AF1120">
        <f t="shared" si="225"/>
        <v>0</v>
      </c>
      <c r="AG1120" s="63">
        <f t="shared" si="226"/>
        <v>1</v>
      </c>
      <c r="AH1120" s="76">
        <f t="shared" si="227"/>
        <v>0</v>
      </c>
      <c r="AI1120" s="77">
        <f t="shared" si="228"/>
        <v>0.05</v>
      </c>
      <c r="AJ1120" s="77">
        <f t="shared" si="229"/>
        <v>0</v>
      </c>
      <c r="AK1120" s="77">
        <f t="shared" si="230"/>
        <v>0</v>
      </c>
    </row>
    <row r="1121" spans="1:37" ht="25.05" customHeight="1" x14ac:dyDescent="0.25">
      <c r="A1121" s="269" t="s">
        <v>896</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60">
        <f>'Art. 121'!AF1075</f>
        <v>0</v>
      </c>
      <c r="AE1121" s="75">
        <f t="shared" si="224"/>
        <v>0</v>
      </c>
      <c r="AF1121">
        <f t="shared" si="225"/>
        <v>0</v>
      </c>
      <c r="AG1121" s="63">
        <f t="shared" si="226"/>
        <v>1</v>
      </c>
      <c r="AH1121" s="76">
        <f t="shared" si="227"/>
        <v>0</v>
      </c>
      <c r="AI1121" s="77">
        <f t="shared" si="228"/>
        <v>0.05</v>
      </c>
      <c r="AJ1121" s="77">
        <f t="shared" si="229"/>
        <v>0</v>
      </c>
      <c r="AK1121" s="77">
        <f t="shared" si="230"/>
        <v>0</v>
      </c>
    </row>
    <row r="1122" spans="1:37" ht="25.05" customHeight="1" x14ac:dyDescent="0.25">
      <c r="A1122" s="269" t="s">
        <v>897</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60">
        <f>'Art. 121'!AF1076</f>
        <v>0</v>
      </c>
      <c r="AE1122" s="75">
        <f t="shared" si="224"/>
        <v>0</v>
      </c>
      <c r="AF1122">
        <f t="shared" si="225"/>
        <v>0</v>
      </c>
      <c r="AG1122" s="63">
        <f t="shared" si="226"/>
        <v>1</v>
      </c>
      <c r="AH1122" s="76">
        <f t="shared" si="227"/>
        <v>0</v>
      </c>
      <c r="AI1122" s="77">
        <f t="shared" si="228"/>
        <v>0.05</v>
      </c>
      <c r="AJ1122" s="77">
        <f t="shared" si="229"/>
        <v>0</v>
      </c>
      <c r="AK1122" s="77">
        <f t="shared" si="230"/>
        <v>0</v>
      </c>
    </row>
    <row r="1123" spans="1:37" ht="25.05" customHeight="1" x14ac:dyDescent="0.25">
      <c r="A1123" s="269" t="s">
        <v>898</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60">
        <f>'Art. 121'!AF1077</f>
        <v>0</v>
      </c>
      <c r="AE1123" s="75">
        <f t="shared" si="224"/>
        <v>0</v>
      </c>
      <c r="AF1123">
        <f t="shared" si="225"/>
        <v>0</v>
      </c>
      <c r="AG1123" s="63">
        <f t="shared" si="226"/>
        <v>1</v>
      </c>
      <c r="AH1123" s="76">
        <f t="shared" si="227"/>
        <v>0</v>
      </c>
      <c r="AI1123" s="77">
        <f t="shared" si="228"/>
        <v>0.05</v>
      </c>
      <c r="AJ1123" s="77">
        <f t="shared" si="229"/>
        <v>0</v>
      </c>
      <c r="AK1123" s="77">
        <f t="shared" si="230"/>
        <v>0</v>
      </c>
    </row>
    <row r="1124" spans="1:37" ht="25.05" customHeight="1" x14ac:dyDescent="0.25">
      <c r="A1124" s="269" t="s">
        <v>899</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60">
        <f>'Art. 121'!AF1078</f>
        <v>0</v>
      </c>
      <c r="AE1124" s="75">
        <f t="shared" si="224"/>
        <v>0</v>
      </c>
      <c r="AF1124">
        <f t="shared" si="225"/>
        <v>0</v>
      </c>
      <c r="AG1124" s="63">
        <f t="shared" si="226"/>
        <v>1</v>
      </c>
      <c r="AH1124" s="76">
        <f t="shared" si="227"/>
        <v>0</v>
      </c>
      <c r="AI1124" s="77">
        <f t="shared" si="228"/>
        <v>0.05</v>
      </c>
      <c r="AJ1124" s="77">
        <f t="shared" si="229"/>
        <v>0</v>
      </c>
      <c r="AK1124" s="77">
        <f t="shared" si="230"/>
        <v>0</v>
      </c>
    </row>
    <row r="1125" spans="1:37" ht="25.05" customHeight="1" x14ac:dyDescent="0.25">
      <c r="A1125" s="269" t="s">
        <v>900</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60">
        <f>'Art. 121'!AF1079</f>
        <v>0</v>
      </c>
      <c r="AE1125" s="75">
        <f t="shared" si="224"/>
        <v>0</v>
      </c>
      <c r="AF1125">
        <f t="shared" si="225"/>
        <v>0</v>
      </c>
      <c r="AG1125" s="63">
        <f t="shared" si="226"/>
        <v>1</v>
      </c>
      <c r="AH1125" s="76">
        <f t="shared" si="227"/>
        <v>0</v>
      </c>
      <c r="AI1125" s="77">
        <f t="shared" si="228"/>
        <v>0.05</v>
      </c>
      <c r="AJ1125" s="77">
        <f t="shared" si="229"/>
        <v>0</v>
      </c>
      <c r="AK1125" s="77">
        <f t="shared" si="230"/>
        <v>0</v>
      </c>
    </row>
    <row r="1126" spans="1:37" ht="25.05" customHeight="1" x14ac:dyDescent="0.25">
      <c r="A1126" s="286" t="s">
        <v>1772</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5">
        <f>SUM(AE1106:AE1125)</f>
        <v>0</v>
      </c>
      <c r="AF1126" s="50"/>
      <c r="AG1126" s="63">
        <f>SUM(AG1106:AG1125)</f>
        <v>20</v>
      </c>
      <c r="AH1126" s="78"/>
      <c r="AI1126" s="79"/>
      <c r="AJ1126" s="79"/>
      <c r="AK1126" s="79"/>
    </row>
    <row r="1127" spans="1:37" ht="25.05" customHeight="1" x14ac:dyDescent="0.25">
      <c r="A1127" s="287" t="s">
        <v>1773</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5">
        <f>AE1126/$AE$23*100</f>
        <v>0</v>
      </c>
      <c r="AF1127" s="50"/>
      <c r="AG1127" s="63"/>
      <c r="AH1127" s="78"/>
      <c r="AI1127" s="79"/>
      <c r="AJ1127" s="79"/>
      <c r="AK1127" s="79"/>
    </row>
    <row r="1128" spans="1:37" ht="25.05"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5.05" customHeight="1" x14ac:dyDescent="0.25">
      <c r="A1129" s="288" t="s">
        <v>197</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91" t="s">
        <v>188</v>
      </c>
      <c r="AE1129" s="92" t="s">
        <v>8</v>
      </c>
      <c r="AF1129" s="63" t="s">
        <v>1656</v>
      </c>
      <c r="AG1129" s="63" t="s">
        <v>1657</v>
      </c>
      <c r="AH1129" s="63" t="s">
        <v>1658</v>
      </c>
      <c r="AI1129" s="74" t="s">
        <v>1659</v>
      </c>
      <c r="AJ1129" s="63"/>
      <c r="AK1129" s="74" t="s">
        <v>1660</v>
      </c>
    </row>
    <row r="1130" spans="1:37" ht="25.05" customHeight="1" x14ac:dyDescent="0.25">
      <c r="A1130" s="269" t="s">
        <v>901</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60">
        <f>'Art. 121'!AF1082</f>
        <v>0</v>
      </c>
      <c r="AE1130" s="75">
        <f>IF(AG1130=1,AK1130,AG1130)</f>
        <v>0</v>
      </c>
      <c r="AF1130">
        <f>AD1130/2</f>
        <v>0</v>
      </c>
      <c r="AG1130" s="63">
        <f>IF(AND(AF1130&gt;=0,AF1130&lt;=1),1,"No aplica")</f>
        <v>1</v>
      </c>
      <c r="AH1130" s="76">
        <f>AD1130/(AG1130*2)</f>
        <v>0</v>
      </c>
      <c r="AI1130" s="77">
        <f>IF(AG1130=1,AG1130/$AG$1135,"No aplica")</f>
        <v>0.2</v>
      </c>
      <c r="AJ1130" s="77">
        <f>AF1130*AI1130</f>
        <v>0</v>
      </c>
      <c r="AK1130" s="77">
        <f>AJ1130*$AE$23</f>
        <v>0</v>
      </c>
    </row>
    <row r="1131" spans="1:37" ht="25.05" customHeight="1" x14ac:dyDescent="0.25">
      <c r="A1131" s="269" t="s">
        <v>902</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60">
        <f>'Art. 121'!AF1083</f>
        <v>0</v>
      </c>
      <c r="AE1131" s="75">
        <f>IF(AG1131=1,AK1131,AG1131)</f>
        <v>0</v>
      </c>
      <c r="AF1131">
        <f>AD1131/2</f>
        <v>0</v>
      </c>
      <c r="AG1131" s="63">
        <f>IF(AND(AF1131&gt;=0,AF1131&lt;=1),1,"No aplica")</f>
        <v>1</v>
      </c>
      <c r="AH1131" s="76">
        <f>AD1131/(AG1131*2)</f>
        <v>0</v>
      </c>
      <c r="AI1131" s="77">
        <f>IF(AG1131=1,AG1131/$AG$1135,"No aplica")</f>
        <v>0.2</v>
      </c>
      <c r="AJ1131" s="77">
        <f>AF1131*AI1131</f>
        <v>0</v>
      </c>
      <c r="AK1131" s="77">
        <f>AJ1131*$AE$23</f>
        <v>0</v>
      </c>
    </row>
    <row r="1132" spans="1:37" ht="25.05" customHeight="1" x14ac:dyDescent="0.25">
      <c r="A1132" s="269" t="s">
        <v>903</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60">
        <f>'Art. 121'!AF1084</f>
        <v>0</v>
      </c>
      <c r="AE1132" s="75">
        <f>IF(AG1132=1,AK1132,AG1132)</f>
        <v>0</v>
      </c>
      <c r="AF1132">
        <f>AD1132/2</f>
        <v>0</v>
      </c>
      <c r="AG1132" s="63">
        <f>IF(AND(AF1132&gt;=0,AF1132&lt;=1),1,"No aplica")</f>
        <v>1</v>
      </c>
      <c r="AH1132" s="76">
        <f>AD1132/(AG1132*2)</f>
        <v>0</v>
      </c>
      <c r="AI1132" s="77">
        <f>IF(AG1132=1,AG1132/$AG$1135,"No aplica")</f>
        <v>0.2</v>
      </c>
      <c r="AJ1132" s="77">
        <f>AF1132*AI1132</f>
        <v>0</v>
      </c>
      <c r="AK1132" s="77">
        <f>AJ1132*$AE$23</f>
        <v>0</v>
      </c>
    </row>
    <row r="1133" spans="1:37" ht="25.05" customHeight="1" x14ac:dyDescent="0.25">
      <c r="A1133" s="269" t="s">
        <v>446</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60">
        <f>'Art. 121'!AF1085</f>
        <v>0</v>
      </c>
      <c r="AE1133" s="75">
        <f>IF(AG1133=1,AK1133,AG1133)</f>
        <v>0</v>
      </c>
      <c r="AF1133">
        <f>AD1133/2</f>
        <v>0</v>
      </c>
      <c r="AG1133" s="63">
        <f>IF(AND(AF1133&gt;=0,AF1133&lt;=1),1,"No aplica")</f>
        <v>1</v>
      </c>
      <c r="AH1133" s="76">
        <f>AD1133/(AG1133*2)</f>
        <v>0</v>
      </c>
      <c r="AI1133" s="77">
        <f>IF(AG1133=1,AG1133/$AG$1135,"No aplica")</f>
        <v>0.2</v>
      </c>
      <c r="AJ1133" s="77">
        <f>AF1133*AI1133</f>
        <v>0</v>
      </c>
      <c r="AK1133" s="77">
        <f>AJ1133*$AE$23</f>
        <v>0</v>
      </c>
    </row>
    <row r="1134" spans="1:37" ht="25.05" customHeight="1" x14ac:dyDescent="0.25">
      <c r="A1134" s="269" t="s">
        <v>447</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60">
        <f>'Art. 121'!AF1086</f>
        <v>0</v>
      </c>
      <c r="AE1134" s="75">
        <f>IF(AG1134=1,AK1134,AG1134)</f>
        <v>0</v>
      </c>
      <c r="AF1134">
        <f>AD1134/2</f>
        <v>0</v>
      </c>
      <c r="AG1134" s="63">
        <f>IF(AND(AF1134&gt;=0,AF1134&lt;=1),1,"No aplica")</f>
        <v>1</v>
      </c>
      <c r="AH1134" s="76">
        <f>AD1134/(AG1134*2)</f>
        <v>0</v>
      </c>
      <c r="AI1134" s="77">
        <f>IF(AG1134=1,AG1134/$AG$1135,"No aplica")</f>
        <v>0.2</v>
      </c>
      <c r="AJ1134" s="77">
        <f>AF1134*AI1134</f>
        <v>0</v>
      </c>
      <c r="AK1134" s="77">
        <f>AJ1134*$AE$23</f>
        <v>0</v>
      </c>
    </row>
    <row r="1135" spans="1:37" ht="25.05" customHeight="1" x14ac:dyDescent="0.25">
      <c r="A1135" s="286" t="s">
        <v>1774</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5">
        <f>SUM(AE1130:AE1134)</f>
        <v>0</v>
      </c>
      <c r="AF1135" s="50"/>
      <c r="AG1135" s="63">
        <f>SUM(AG1130:AG1134)</f>
        <v>5</v>
      </c>
      <c r="AH1135" s="78"/>
      <c r="AI1135" s="79"/>
      <c r="AJ1135" s="79"/>
      <c r="AK1135" s="79"/>
    </row>
    <row r="1136" spans="1:37" ht="25.05" customHeight="1" x14ac:dyDescent="0.25">
      <c r="A1136" s="287" t="s">
        <v>1775</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5">
        <f>AE1135/$AE$23*100</f>
        <v>0</v>
      </c>
      <c r="AF1136" s="50"/>
      <c r="AG1136" s="63"/>
      <c r="AH1136" s="78"/>
      <c r="AI1136" s="79"/>
      <c r="AJ1136" s="79"/>
      <c r="AK1136" s="79"/>
    </row>
    <row r="1137" spans="1:37" ht="25.05"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5.05"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5.05" customHeight="1" x14ac:dyDescent="0.25">
      <c r="A1139" s="289" t="s">
        <v>904</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70"/>
      <c r="AE1139" s="70"/>
    </row>
    <row r="1140" spans="1:37" ht="25.05"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5.05"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5.05" customHeight="1" x14ac:dyDescent="0.25">
      <c r="A1142" s="290" t="s">
        <v>167</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1" t="s">
        <v>188</v>
      </c>
      <c r="AE1142" s="52" t="s">
        <v>8</v>
      </c>
      <c r="AF1142" s="63" t="s">
        <v>1656</v>
      </c>
      <c r="AG1142" s="63" t="s">
        <v>1657</v>
      </c>
      <c r="AH1142" s="63" t="s">
        <v>1658</v>
      </c>
      <c r="AI1142" s="74" t="s">
        <v>1659</v>
      </c>
      <c r="AJ1142" s="63"/>
      <c r="AK1142" s="74" t="s">
        <v>1660</v>
      </c>
    </row>
    <row r="1143" spans="1:37" ht="25.05" customHeight="1" x14ac:dyDescent="0.25">
      <c r="A1143" s="269" t="s">
        <v>190</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60">
        <f>'Art. 121'!AF1095</f>
        <v>3</v>
      </c>
      <c r="AE1143" s="75" t="str">
        <f t="shared" ref="AE1143:AE1174" si="231">IF(AG1143=1,AK1143,AG1143)</f>
        <v>No aplica</v>
      </c>
      <c r="AF1143">
        <f t="shared" ref="AF1143:AF1174" si="232">AD1143/2</f>
        <v>1.5</v>
      </c>
      <c r="AG1143" s="63" t="str">
        <f t="shared" ref="AG1143:AG1174" si="233">IF(AND(AF1143&gt;=0,AF1143&lt;=1),1,"No aplica")</f>
        <v>No aplica</v>
      </c>
      <c r="AH1143" s="76" t="e">
        <f t="shared" ref="AH1143:AH1174" si="234">AD1143/(AG1143*2)</f>
        <v>#VALUE!</v>
      </c>
      <c r="AI1143" s="77" t="str">
        <f t="shared" ref="AI1143:AI1174" si="235">IF(AG1143=1,AG1143/$AG$1249,"No aplica")</f>
        <v>No aplica</v>
      </c>
      <c r="AJ1143" s="77" t="e">
        <f t="shared" ref="AJ1143:AJ1174" si="236">AF1143*AI1143</f>
        <v>#VALUE!</v>
      </c>
      <c r="AK1143" s="77" t="e">
        <f t="shared" ref="AK1143:AK1174" si="237">AJ1143*$AE$23</f>
        <v>#VALUE!</v>
      </c>
    </row>
    <row r="1144" spans="1:37" ht="25.05" customHeight="1" x14ac:dyDescent="0.25">
      <c r="A1144" s="269" t="s">
        <v>191</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60">
        <f>'Art. 121'!AF1096</f>
        <v>3</v>
      </c>
      <c r="AE1144" s="75" t="str">
        <f t="shared" si="231"/>
        <v>No aplica</v>
      </c>
      <c r="AF1144">
        <f t="shared" si="232"/>
        <v>1.5</v>
      </c>
      <c r="AG1144" s="63" t="str">
        <f t="shared" si="233"/>
        <v>No aplica</v>
      </c>
      <c r="AH1144" s="76" t="e">
        <f t="shared" si="234"/>
        <v>#VALUE!</v>
      </c>
      <c r="AI1144" s="77" t="str">
        <f t="shared" si="235"/>
        <v>No aplica</v>
      </c>
      <c r="AJ1144" s="77" t="e">
        <f t="shared" si="236"/>
        <v>#VALUE!</v>
      </c>
      <c r="AK1144" s="77" t="e">
        <f t="shared" si="237"/>
        <v>#VALUE!</v>
      </c>
    </row>
    <row r="1145" spans="1:37" ht="25.05" customHeight="1" x14ac:dyDescent="0.25">
      <c r="A1145" s="269" t="s">
        <v>905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60">
        <f>'Art. 121'!AF1097</f>
        <v>3</v>
      </c>
      <c r="AE1145" s="75" t="str">
        <f t="shared" si="231"/>
        <v>No aplica</v>
      </c>
      <c r="AF1145">
        <f t="shared" si="232"/>
        <v>1.5</v>
      </c>
      <c r="AG1145" s="63" t="str">
        <f t="shared" si="233"/>
        <v>No aplica</v>
      </c>
      <c r="AH1145" s="76" t="e">
        <f t="shared" si="234"/>
        <v>#VALUE!</v>
      </c>
      <c r="AI1145" s="77" t="str">
        <f t="shared" si="235"/>
        <v>No aplica</v>
      </c>
      <c r="AJ1145" s="77" t="e">
        <f t="shared" si="236"/>
        <v>#VALUE!</v>
      </c>
      <c r="AK1145" s="77" t="e">
        <f t="shared" si="237"/>
        <v>#VALUE!</v>
      </c>
    </row>
    <row r="1146" spans="1:37" ht="25.05" customHeight="1" x14ac:dyDescent="0.25">
      <c r="A1146" s="269" t="s">
        <v>906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60">
        <f>'Art. 121'!AF1098</f>
        <v>3</v>
      </c>
      <c r="AE1146" s="75" t="str">
        <f t="shared" si="231"/>
        <v>No aplica</v>
      </c>
      <c r="AF1146">
        <f t="shared" si="232"/>
        <v>1.5</v>
      </c>
      <c r="AG1146" s="63" t="str">
        <f t="shared" si="233"/>
        <v>No aplica</v>
      </c>
      <c r="AH1146" s="76" t="e">
        <f t="shared" si="234"/>
        <v>#VALUE!</v>
      </c>
      <c r="AI1146" s="77" t="str">
        <f t="shared" si="235"/>
        <v>No aplica</v>
      </c>
      <c r="AJ1146" s="77" t="e">
        <f t="shared" si="236"/>
        <v>#VALUE!</v>
      </c>
      <c r="AK1146" s="77" t="e">
        <f t="shared" si="237"/>
        <v>#VALUE!</v>
      </c>
    </row>
    <row r="1147" spans="1:37" ht="25.05" customHeight="1" x14ac:dyDescent="0.25">
      <c r="A1147" s="269" t="s">
        <v>907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60">
        <f>'Art. 121'!AF1099</f>
        <v>3</v>
      </c>
      <c r="AE1147" s="75" t="str">
        <f t="shared" si="231"/>
        <v>No aplica</v>
      </c>
      <c r="AF1147">
        <f t="shared" si="232"/>
        <v>1.5</v>
      </c>
      <c r="AG1147" s="63" t="str">
        <f t="shared" si="233"/>
        <v>No aplica</v>
      </c>
      <c r="AH1147" s="76" t="e">
        <f t="shared" si="234"/>
        <v>#VALUE!</v>
      </c>
      <c r="AI1147" s="77" t="str">
        <f t="shared" si="235"/>
        <v>No aplica</v>
      </c>
      <c r="AJ1147" s="77" t="e">
        <f t="shared" si="236"/>
        <v>#VALUE!</v>
      </c>
      <c r="AK1147" s="77" t="e">
        <f t="shared" si="237"/>
        <v>#VALUE!</v>
      </c>
    </row>
    <row r="1148" spans="1:37" ht="25.05" customHeight="1" x14ac:dyDescent="0.25">
      <c r="A1148" s="269" t="s">
        <v>908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60">
        <f>'Art. 121'!AF1100</f>
        <v>3</v>
      </c>
      <c r="AE1148" s="75" t="str">
        <f t="shared" si="231"/>
        <v>No aplica</v>
      </c>
      <c r="AF1148">
        <f t="shared" si="232"/>
        <v>1.5</v>
      </c>
      <c r="AG1148" s="63" t="str">
        <f t="shared" si="233"/>
        <v>No aplica</v>
      </c>
      <c r="AH1148" s="76" t="e">
        <f t="shared" si="234"/>
        <v>#VALUE!</v>
      </c>
      <c r="AI1148" s="77" t="str">
        <f t="shared" si="235"/>
        <v>No aplica</v>
      </c>
      <c r="AJ1148" s="77" t="e">
        <f t="shared" si="236"/>
        <v>#VALUE!</v>
      </c>
      <c r="AK1148" s="77" t="e">
        <f t="shared" si="237"/>
        <v>#VALUE!</v>
      </c>
    </row>
    <row r="1149" spans="1:37" ht="25.05" customHeight="1" x14ac:dyDescent="0.25">
      <c r="A1149" s="269" t="s">
        <v>909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60">
        <f>'Art. 121'!AF1101</f>
        <v>3</v>
      </c>
      <c r="AE1149" s="75" t="str">
        <f t="shared" si="231"/>
        <v>No aplica</v>
      </c>
      <c r="AF1149">
        <f t="shared" si="232"/>
        <v>1.5</v>
      </c>
      <c r="AG1149" s="63" t="str">
        <f t="shared" si="233"/>
        <v>No aplica</v>
      </c>
      <c r="AH1149" s="76" t="e">
        <f t="shared" si="234"/>
        <v>#VALUE!</v>
      </c>
      <c r="AI1149" s="77" t="str">
        <f t="shared" si="235"/>
        <v>No aplica</v>
      </c>
      <c r="AJ1149" s="77" t="e">
        <f t="shared" si="236"/>
        <v>#VALUE!</v>
      </c>
      <c r="AK1149" s="77" t="e">
        <f t="shared" si="237"/>
        <v>#VALUE!</v>
      </c>
    </row>
    <row r="1150" spans="1:37" ht="25.05" customHeight="1" x14ac:dyDescent="0.25">
      <c r="A1150" s="269" t="s">
        <v>910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60">
        <f>'Art. 121'!AF1102</f>
        <v>3</v>
      </c>
      <c r="AE1150" s="75" t="str">
        <f t="shared" si="231"/>
        <v>No aplica</v>
      </c>
      <c r="AF1150">
        <f t="shared" si="232"/>
        <v>1.5</v>
      </c>
      <c r="AG1150" s="63" t="str">
        <f t="shared" si="233"/>
        <v>No aplica</v>
      </c>
      <c r="AH1150" s="76" t="e">
        <f t="shared" si="234"/>
        <v>#VALUE!</v>
      </c>
      <c r="AI1150" s="77" t="str">
        <f t="shared" si="235"/>
        <v>No aplica</v>
      </c>
      <c r="AJ1150" s="77" t="e">
        <f t="shared" si="236"/>
        <v>#VALUE!</v>
      </c>
      <c r="AK1150" s="77" t="e">
        <f t="shared" si="237"/>
        <v>#VALUE!</v>
      </c>
    </row>
    <row r="1151" spans="1:37" ht="25.05" customHeight="1" x14ac:dyDescent="0.25">
      <c r="A1151" s="269" t="s">
        <v>911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60">
        <f>'Art. 121'!AF1103</f>
        <v>3</v>
      </c>
      <c r="AE1151" s="75" t="str">
        <f t="shared" si="231"/>
        <v>No aplica</v>
      </c>
      <c r="AF1151">
        <f t="shared" si="232"/>
        <v>1.5</v>
      </c>
      <c r="AG1151" s="63" t="str">
        <f t="shared" si="233"/>
        <v>No aplica</v>
      </c>
      <c r="AH1151" s="76" t="e">
        <f t="shared" si="234"/>
        <v>#VALUE!</v>
      </c>
      <c r="AI1151" s="77" t="str">
        <f t="shared" si="235"/>
        <v>No aplica</v>
      </c>
      <c r="AJ1151" s="77" t="e">
        <f t="shared" si="236"/>
        <v>#VALUE!</v>
      </c>
      <c r="AK1151" s="77" t="e">
        <f t="shared" si="237"/>
        <v>#VALUE!</v>
      </c>
    </row>
    <row r="1152" spans="1:37" ht="25.05" customHeight="1" x14ac:dyDescent="0.25">
      <c r="A1152" s="269" t="s">
        <v>912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60">
        <f>'Art. 121'!AF1104</f>
        <v>3</v>
      </c>
      <c r="AE1152" s="75" t="str">
        <f t="shared" si="231"/>
        <v>No aplica</v>
      </c>
      <c r="AF1152">
        <f t="shared" si="232"/>
        <v>1.5</v>
      </c>
      <c r="AG1152" s="63" t="str">
        <f t="shared" si="233"/>
        <v>No aplica</v>
      </c>
      <c r="AH1152" s="76" t="e">
        <f t="shared" si="234"/>
        <v>#VALUE!</v>
      </c>
      <c r="AI1152" s="77" t="str">
        <f t="shared" si="235"/>
        <v>No aplica</v>
      </c>
      <c r="AJ1152" s="77" t="e">
        <f t="shared" si="236"/>
        <v>#VALUE!</v>
      </c>
      <c r="AK1152" s="77" t="e">
        <f t="shared" si="237"/>
        <v>#VALUE!</v>
      </c>
    </row>
    <row r="1153" spans="1:37" ht="25.05" customHeight="1" x14ac:dyDescent="0.25">
      <c r="A1153" s="269" t="s">
        <v>913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60">
        <f>'Art. 121'!AF1105</f>
        <v>3</v>
      </c>
      <c r="AE1153" s="75" t="str">
        <f t="shared" si="231"/>
        <v>No aplica</v>
      </c>
      <c r="AF1153">
        <f t="shared" si="232"/>
        <v>1.5</v>
      </c>
      <c r="AG1153" s="63" t="str">
        <f t="shared" si="233"/>
        <v>No aplica</v>
      </c>
      <c r="AH1153" s="76" t="e">
        <f t="shared" si="234"/>
        <v>#VALUE!</v>
      </c>
      <c r="AI1153" s="77" t="str">
        <f t="shared" si="235"/>
        <v>No aplica</v>
      </c>
      <c r="AJ1153" s="77" t="e">
        <f t="shared" si="236"/>
        <v>#VALUE!</v>
      </c>
      <c r="AK1153" s="77" t="e">
        <f t="shared" si="237"/>
        <v>#VALUE!</v>
      </c>
    </row>
    <row r="1154" spans="1:37" ht="25.05" customHeight="1" x14ac:dyDescent="0.25">
      <c r="A1154" s="269" t="s">
        <v>914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60">
        <f>'Art. 121'!AF1106</f>
        <v>3</v>
      </c>
      <c r="AE1154" s="75" t="str">
        <f t="shared" si="231"/>
        <v>No aplica</v>
      </c>
      <c r="AF1154">
        <f t="shared" si="232"/>
        <v>1.5</v>
      </c>
      <c r="AG1154" s="63" t="str">
        <f t="shared" si="233"/>
        <v>No aplica</v>
      </c>
      <c r="AH1154" s="76" t="e">
        <f t="shared" si="234"/>
        <v>#VALUE!</v>
      </c>
      <c r="AI1154" s="77" t="str">
        <f t="shared" si="235"/>
        <v>No aplica</v>
      </c>
      <c r="AJ1154" s="77" t="e">
        <f t="shared" si="236"/>
        <v>#VALUE!</v>
      </c>
      <c r="AK1154" s="77" t="e">
        <f t="shared" si="237"/>
        <v>#VALUE!</v>
      </c>
    </row>
    <row r="1155" spans="1:37" ht="25.05" customHeight="1" x14ac:dyDescent="0.25">
      <c r="A1155" s="269" t="s">
        <v>915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60">
        <f>'Art. 121'!AF1107</f>
        <v>3</v>
      </c>
      <c r="AE1155" s="75" t="str">
        <f t="shared" si="231"/>
        <v>No aplica</v>
      </c>
      <c r="AF1155">
        <f t="shared" si="232"/>
        <v>1.5</v>
      </c>
      <c r="AG1155" s="63" t="str">
        <f t="shared" si="233"/>
        <v>No aplica</v>
      </c>
      <c r="AH1155" s="76" t="e">
        <f t="shared" si="234"/>
        <v>#VALUE!</v>
      </c>
      <c r="AI1155" s="77" t="str">
        <f t="shared" si="235"/>
        <v>No aplica</v>
      </c>
      <c r="AJ1155" s="77" t="e">
        <f t="shared" si="236"/>
        <v>#VALUE!</v>
      </c>
      <c r="AK1155" s="77" t="e">
        <f t="shared" si="237"/>
        <v>#VALUE!</v>
      </c>
    </row>
    <row r="1156" spans="1:37" ht="25.05" customHeight="1" x14ac:dyDescent="0.25">
      <c r="A1156" s="269" t="s">
        <v>916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60">
        <f>'Art. 121'!AF1108</f>
        <v>3</v>
      </c>
      <c r="AE1156" s="75" t="str">
        <f t="shared" si="231"/>
        <v>No aplica</v>
      </c>
      <c r="AF1156">
        <f t="shared" si="232"/>
        <v>1.5</v>
      </c>
      <c r="AG1156" s="63" t="str">
        <f t="shared" si="233"/>
        <v>No aplica</v>
      </c>
      <c r="AH1156" s="76" t="e">
        <f t="shared" si="234"/>
        <v>#VALUE!</v>
      </c>
      <c r="AI1156" s="77" t="str">
        <f t="shared" si="235"/>
        <v>No aplica</v>
      </c>
      <c r="AJ1156" s="77" t="e">
        <f t="shared" si="236"/>
        <v>#VALUE!</v>
      </c>
      <c r="AK1156" s="77" t="e">
        <f t="shared" si="237"/>
        <v>#VALUE!</v>
      </c>
    </row>
    <row r="1157" spans="1:37" ht="25.05" customHeight="1" x14ac:dyDescent="0.25">
      <c r="A1157" s="269" t="s">
        <v>917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60">
        <f>'Art. 121'!AF1109</f>
        <v>3</v>
      </c>
      <c r="AE1157" s="75" t="str">
        <f t="shared" si="231"/>
        <v>No aplica</v>
      </c>
      <c r="AF1157">
        <f t="shared" si="232"/>
        <v>1.5</v>
      </c>
      <c r="AG1157" s="63" t="str">
        <f t="shared" si="233"/>
        <v>No aplica</v>
      </c>
      <c r="AH1157" s="76" t="e">
        <f t="shared" si="234"/>
        <v>#VALUE!</v>
      </c>
      <c r="AI1157" s="77" t="str">
        <f t="shared" si="235"/>
        <v>No aplica</v>
      </c>
      <c r="AJ1157" s="77" t="e">
        <f t="shared" si="236"/>
        <v>#VALUE!</v>
      </c>
      <c r="AK1157" s="77" t="e">
        <f t="shared" si="237"/>
        <v>#VALUE!</v>
      </c>
    </row>
    <row r="1158" spans="1:37" ht="25.05" customHeight="1" x14ac:dyDescent="0.25">
      <c r="A1158" s="269" t="s">
        <v>918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60">
        <f>'Art. 121'!AF1110</f>
        <v>3</v>
      </c>
      <c r="AE1158" s="75" t="str">
        <f t="shared" si="231"/>
        <v>No aplica</v>
      </c>
      <c r="AF1158">
        <f t="shared" si="232"/>
        <v>1.5</v>
      </c>
      <c r="AG1158" s="63" t="str">
        <f t="shared" si="233"/>
        <v>No aplica</v>
      </c>
      <c r="AH1158" s="76" t="e">
        <f t="shared" si="234"/>
        <v>#VALUE!</v>
      </c>
      <c r="AI1158" s="77" t="str">
        <f t="shared" si="235"/>
        <v>No aplica</v>
      </c>
      <c r="AJ1158" s="77" t="e">
        <f t="shared" si="236"/>
        <v>#VALUE!</v>
      </c>
      <c r="AK1158" s="77" t="e">
        <f t="shared" si="237"/>
        <v>#VALUE!</v>
      </c>
    </row>
    <row r="1159" spans="1:37" ht="25.05" customHeight="1" x14ac:dyDescent="0.25">
      <c r="A1159" s="269" t="s">
        <v>919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60">
        <f>'Art. 121'!AF1111</f>
        <v>3</v>
      </c>
      <c r="AE1159" s="75" t="str">
        <f t="shared" si="231"/>
        <v>No aplica</v>
      </c>
      <c r="AF1159">
        <f t="shared" si="232"/>
        <v>1.5</v>
      </c>
      <c r="AG1159" s="63" t="str">
        <f t="shared" si="233"/>
        <v>No aplica</v>
      </c>
      <c r="AH1159" s="76" t="e">
        <f t="shared" si="234"/>
        <v>#VALUE!</v>
      </c>
      <c r="AI1159" s="77" t="str">
        <f t="shared" si="235"/>
        <v>No aplica</v>
      </c>
      <c r="AJ1159" s="77" t="e">
        <f t="shared" si="236"/>
        <v>#VALUE!</v>
      </c>
      <c r="AK1159" s="77" t="e">
        <f t="shared" si="237"/>
        <v>#VALUE!</v>
      </c>
    </row>
    <row r="1160" spans="1:37" ht="25.05" customHeight="1" x14ac:dyDescent="0.25">
      <c r="A1160" s="269" t="s">
        <v>920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60">
        <f>'Art. 121'!AF1112</f>
        <v>3</v>
      </c>
      <c r="AE1160" s="75" t="str">
        <f t="shared" si="231"/>
        <v>No aplica</v>
      </c>
      <c r="AF1160">
        <f t="shared" si="232"/>
        <v>1.5</v>
      </c>
      <c r="AG1160" s="63" t="str">
        <f t="shared" si="233"/>
        <v>No aplica</v>
      </c>
      <c r="AH1160" s="76" t="e">
        <f t="shared" si="234"/>
        <v>#VALUE!</v>
      </c>
      <c r="AI1160" s="77" t="str">
        <f t="shared" si="235"/>
        <v>No aplica</v>
      </c>
      <c r="AJ1160" s="77" t="e">
        <f t="shared" si="236"/>
        <v>#VALUE!</v>
      </c>
      <c r="AK1160" s="77" t="e">
        <f t="shared" si="237"/>
        <v>#VALUE!</v>
      </c>
    </row>
    <row r="1161" spans="1:37" ht="25.05" customHeight="1" x14ac:dyDescent="0.25">
      <c r="A1161" s="269" t="s">
        <v>921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60">
        <f>'Art. 121'!AF1113</f>
        <v>3</v>
      </c>
      <c r="AE1161" s="75" t="str">
        <f t="shared" si="231"/>
        <v>No aplica</v>
      </c>
      <c r="AF1161">
        <f t="shared" si="232"/>
        <v>1.5</v>
      </c>
      <c r="AG1161" s="63" t="str">
        <f t="shared" si="233"/>
        <v>No aplica</v>
      </c>
      <c r="AH1161" s="76" t="e">
        <f t="shared" si="234"/>
        <v>#VALUE!</v>
      </c>
      <c r="AI1161" s="77" t="str">
        <f t="shared" si="235"/>
        <v>No aplica</v>
      </c>
      <c r="AJ1161" s="77" t="e">
        <f t="shared" si="236"/>
        <v>#VALUE!</v>
      </c>
      <c r="AK1161" s="77" t="e">
        <f t="shared" si="237"/>
        <v>#VALUE!</v>
      </c>
    </row>
    <row r="1162" spans="1:37" ht="25.05" customHeight="1" x14ac:dyDescent="0.25">
      <c r="A1162" s="269" t="s">
        <v>922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60">
        <f>'Art. 121'!AF1114</f>
        <v>3</v>
      </c>
      <c r="AE1162" s="75" t="str">
        <f t="shared" si="231"/>
        <v>No aplica</v>
      </c>
      <c r="AF1162">
        <f t="shared" si="232"/>
        <v>1.5</v>
      </c>
      <c r="AG1162" s="63" t="str">
        <f t="shared" si="233"/>
        <v>No aplica</v>
      </c>
      <c r="AH1162" s="76" t="e">
        <f t="shared" si="234"/>
        <v>#VALUE!</v>
      </c>
      <c r="AI1162" s="77" t="str">
        <f t="shared" si="235"/>
        <v>No aplica</v>
      </c>
      <c r="AJ1162" s="77" t="e">
        <f t="shared" si="236"/>
        <v>#VALUE!</v>
      </c>
      <c r="AK1162" s="77" t="e">
        <f t="shared" si="237"/>
        <v>#VALUE!</v>
      </c>
    </row>
    <row r="1163" spans="1:37" ht="25.05" customHeight="1" x14ac:dyDescent="0.25">
      <c r="A1163" s="269" t="s">
        <v>923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60">
        <f>'Art. 121'!AF1115</f>
        <v>3</v>
      </c>
      <c r="AE1163" s="75" t="str">
        <f t="shared" si="231"/>
        <v>No aplica</v>
      </c>
      <c r="AF1163">
        <f t="shared" si="232"/>
        <v>1.5</v>
      </c>
      <c r="AG1163" s="63" t="str">
        <f t="shared" si="233"/>
        <v>No aplica</v>
      </c>
      <c r="AH1163" s="76" t="e">
        <f t="shared" si="234"/>
        <v>#VALUE!</v>
      </c>
      <c r="AI1163" s="77" t="str">
        <f t="shared" si="235"/>
        <v>No aplica</v>
      </c>
      <c r="AJ1163" s="77" t="e">
        <f t="shared" si="236"/>
        <v>#VALUE!</v>
      </c>
      <c r="AK1163" s="77" t="e">
        <f t="shared" si="237"/>
        <v>#VALUE!</v>
      </c>
    </row>
    <row r="1164" spans="1:37" ht="25.05" customHeight="1" x14ac:dyDescent="0.25">
      <c r="A1164" s="269" t="s">
        <v>924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60">
        <f>'Art. 121'!AF1116</f>
        <v>3</v>
      </c>
      <c r="AE1164" s="75" t="str">
        <f t="shared" si="231"/>
        <v>No aplica</v>
      </c>
      <c r="AF1164">
        <f t="shared" si="232"/>
        <v>1.5</v>
      </c>
      <c r="AG1164" s="63" t="str">
        <f t="shared" si="233"/>
        <v>No aplica</v>
      </c>
      <c r="AH1164" s="76" t="e">
        <f t="shared" si="234"/>
        <v>#VALUE!</v>
      </c>
      <c r="AI1164" s="77" t="str">
        <f t="shared" si="235"/>
        <v>No aplica</v>
      </c>
      <c r="AJ1164" s="77" t="e">
        <f t="shared" si="236"/>
        <v>#VALUE!</v>
      </c>
      <c r="AK1164" s="77" t="e">
        <f t="shared" si="237"/>
        <v>#VALUE!</v>
      </c>
    </row>
    <row r="1165" spans="1:37" ht="25.05" customHeight="1" x14ac:dyDescent="0.25">
      <c r="A1165" s="269" t="s">
        <v>925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60">
        <f>'Art. 121'!AF1117</f>
        <v>3</v>
      </c>
      <c r="AE1165" s="75" t="str">
        <f t="shared" si="231"/>
        <v>No aplica</v>
      </c>
      <c r="AF1165">
        <f t="shared" si="232"/>
        <v>1.5</v>
      </c>
      <c r="AG1165" s="63" t="str">
        <f t="shared" si="233"/>
        <v>No aplica</v>
      </c>
      <c r="AH1165" s="76" t="e">
        <f t="shared" si="234"/>
        <v>#VALUE!</v>
      </c>
      <c r="AI1165" s="77" t="str">
        <f t="shared" si="235"/>
        <v>No aplica</v>
      </c>
      <c r="AJ1165" s="77" t="e">
        <f t="shared" si="236"/>
        <v>#VALUE!</v>
      </c>
      <c r="AK1165" s="77" t="e">
        <f t="shared" si="237"/>
        <v>#VALUE!</v>
      </c>
    </row>
    <row r="1166" spans="1:37" ht="25.05" customHeight="1" x14ac:dyDescent="0.25">
      <c r="A1166" s="269" t="s">
        <v>926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60">
        <f>'Art. 121'!AF1118</f>
        <v>3</v>
      </c>
      <c r="AE1166" s="75" t="str">
        <f t="shared" si="231"/>
        <v>No aplica</v>
      </c>
      <c r="AF1166">
        <f t="shared" si="232"/>
        <v>1.5</v>
      </c>
      <c r="AG1166" s="63" t="str">
        <f t="shared" si="233"/>
        <v>No aplica</v>
      </c>
      <c r="AH1166" s="76" t="e">
        <f t="shared" si="234"/>
        <v>#VALUE!</v>
      </c>
      <c r="AI1166" s="77" t="str">
        <f t="shared" si="235"/>
        <v>No aplica</v>
      </c>
      <c r="AJ1166" s="77" t="e">
        <f t="shared" si="236"/>
        <v>#VALUE!</v>
      </c>
      <c r="AK1166" s="77" t="e">
        <f t="shared" si="237"/>
        <v>#VALUE!</v>
      </c>
    </row>
    <row r="1167" spans="1:37" ht="25.05" customHeight="1" x14ac:dyDescent="0.25">
      <c r="A1167" s="269" t="s">
        <v>927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60">
        <f>'Art. 121'!AF1119</f>
        <v>3</v>
      </c>
      <c r="AE1167" s="75" t="str">
        <f t="shared" si="231"/>
        <v>No aplica</v>
      </c>
      <c r="AF1167">
        <f t="shared" si="232"/>
        <v>1.5</v>
      </c>
      <c r="AG1167" s="63" t="str">
        <f t="shared" si="233"/>
        <v>No aplica</v>
      </c>
      <c r="AH1167" s="76" t="e">
        <f t="shared" si="234"/>
        <v>#VALUE!</v>
      </c>
      <c r="AI1167" s="77" t="str">
        <f t="shared" si="235"/>
        <v>No aplica</v>
      </c>
      <c r="AJ1167" s="77" t="e">
        <f t="shared" si="236"/>
        <v>#VALUE!</v>
      </c>
      <c r="AK1167" s="77" t="e">
        <f t="shared" si="237"/>
        <v>#VALUE!</v>
      </c>
    </row>
    <row r="1168" spans="1:37" ht="25.05" customHeight="1" x14ac:dyDescent="0.25">
      <c r="A1168" s="269" t="s">
        <v>928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60">
        <f>'Art. 121'!AF1120</f>
        <v>3</v>
      </c>
      <c r="AE1168" s="75" t="str">
        <f t="shared" si="231"/>
        <v>No aplica</v>
      </c>
      <c r="AF1168">
        <f t="shared" si="232"/>
        <v>1.5</v>
      </c>
      <c r="AG1168" s="63" t="str">
        <f t="shared" si="233"/>
        <v>No aplica</v>
      </c>
      <c r="AH1168" s="76" t="e">
        <f t="shared" si="234"/>
        <v>#VALUE!</v>
      </c>
      <c r="AI1168" s="77" t="str">
        <f t="shared" si="235"/>
        <v>No aplica</v>
      </c>
      <c r="AJ1168" s="77" t="e">
        <f t="shared" si="236"/>
        <v>#VALUE!</v>
      </c>
      <c r="AK1168" s="77" t="e">
        <f t="shared" si="237"/>
        <v>#VALUE!</v>
      </c>
    </row>
    <row r="1169" spans="1:37" ht="25.05" customHeight="1" x14ac:dyDescent="0.25">
      <c r="A1169" s="269" t="s">
        <v>929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60">
        <f>'Art. 121'!AF1121</f>
        <v>3</v>
      </c>
      <c r="AE1169" s="75" t="str">
        <f t="shared" si="231"/>
        <v>No aplica</v>
      </c>
      <c r="AF1169">
        <f t="shared" si="232"/>
        <v>1.5</v>
      </c>
      <c r="AG1169" s="63" t="str">
        <f t="shared" si="233"/>
        <v>No aplica</v>
      </c>
      <c r="AH1169" s="76" t="e">
        <f t="shared" si="234"/>
        <v>#VALUE!</v>
      </c>
      <c r="AI1169" s="77" t="str">
        <f t="shared" si="235"/>
        <v>No aplica</v>
      </c>
      <c r="AJ1169" s="77" t="e">
        <f t="shared" si="236"/>
        <v>#VALUE!</v>
      </c>
      <c r="AK1169" s="77" t="e">
        <f t="shared" si="237"/>
        <v>#VALUE!</v>
      </c>
    </row>
    <row r="1170" spans="1:37" ht="25.05" customHeight="1" x14ac:dyDescent="0.25">
      <c r="A1170" s="269" t="s">
        <v>930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60">
        <f>'Art. 121'!AF1122</f>
        <v>3</v>
      </c>
      <c r="AE1170" s="75" t="str">
        <f t="shared" si="231"/>
        <v>No aplica</v>
      </c>
      <c r="AF1170">
        <f t="shared" si="232"/>
        <v>1.5</v>
      </c>
      <c r="AG1170" s="63" t="str">
        <f t="shared" si="233"/>
        <v>No aplica</v>
      </c>
      <c r="AH1170" s="76" t="e">
        <f t="shared" si="234"/>
        <v>#VALUE!</v>
      </c>
      <c r="AI1170" s="77" t="str">
        <f t="shared" si="235"/>
        <v>No aplica</v>
      </c>
      <c r="AJ1170" s="77" t="e">
        <f t="shared" si="236"/>
        <v>#VALUE!</v>
      </c>
      <c r="AK1170" s="77" t="e">
        <f t="shared" si="237"/>
        <v>#VALUE!</v>
      </c>
    </row>
    <row r="1171" spans="1:37" ht="25.05" customHeight="1" x14ac:dyDescent="0.25">
      <c r="A1171" s="269" t="s">
        <v>931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60">
        <f>'Art. 121'!AF1123</f>
        <v>3</v>
      </c>
      <c r="AE1171" s="75" t="str">
        <f t="shared" si="231"/>
        <v>No aplica</v>
      </c>
      <c r="AF1171">
        <f t="shared" si="232"/>
        <v>1.5</v>
      </c>
      <c r="AG1171" s="63" t="str">
        <f t="shared" si="233"/>
        <v>No aplica</v>
      </c>
      <c r="AH1171" s="76" t="e">
        <f t="shared" si="234"/>
        <v>#VALUE!</v>
      </c>
      <c r="AI1171" s="77" t="str">
        <f t="shared" si="235"/>
        <v>No aplica</v>
      </c>
      <c r="AJ1171" s="77" t="e">
        <f t="shared" si="236"/>
        <v>#VALUE!</v>
      </c>
      <c r="AK1171" s="77" t="e">
        <f t="shared" si="237"/>
        <v>#VALUE!</v>
      </c>
    </row>
    <row r="1172" spans="1:37" ht="25.05" customHeight="1" x14ac:dyDescent="0.25">
      <c r="A1172" s="269" t="s">
        <v>932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60">
        <f>'Art. 121'!AF1124</f>
        <v>3</v>
      </c>
      <c r="AE1172" s="75" t="str">
        <f t="shared" si="231"/>
        <v>No aplica</v>
      </c>
      <c r="AF1172">
        <f t="shared" si="232"/>
        <v>1.5</v>
      </c>
      <c r="AG1172" s="63" t="str">
        <f t="shared" si="233"/>
        <v>No aplica</v>
      </c>
      <c r="AH1172" s="76" t="e">
        <f t="shared" si="234"/>
        <v>#VALUE!</v>
      </c>
      <c r="AI1172" s="77" t="str">
        <f t="shared" si="235"/>
        <v>No aplica</v>
      </c>
      <c r="AJ1172" s="77" t="e">
        <f t="shared" si="236"/>
        <v>#VALUE!</v>
      </c>
      <c r="AK1172" s="77" t="e">
        <f t="shared" si="237"/>
        <v>#VALUE!</v>
      </c>
    </row>
    <row r="1173" spans="1:37" ht="25.05" customHeight="1" x14ac:dyDescent="0.25">
      <c r="A1173" s="269" t="s">
        <v>933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60">
        <f>'Art. 121'!AF1125</f>
        <v>3</v>
      </c>
      <c r="AE1173" s="75" t="str">
        <f t="shared" si="231"/>
        <v>No aplica</v>
      </c>
      <c r="AF1173">
        <f t="shared" si="232"/>
        <v>1.5</v>
      </c>
      <c r="AG1173" s="63" t="str">
        <f t="shared" si="233"/>
        <v>No aplica</v>
      </c>
      <c r="AH1173" s="76" t="e">
        <f t="shared" si="234"/>
        <v>#VALUE!</v>
      </c>
      <c r="AI1173" s="77" t="str">
        <f t="shared" si="235"/>
        <v>No aplica</v>
      </c>
      <c r="AJ1173" s="77" t="e">
        <f t="shared" si="236"/>
        <v>#VALUE!</v>
      </c>
      <c r="AK1173" s="77" t="e">
        <f t="shared" si="237"/>
        <v>#VALUE!</v>
      </c>
    </row>
    <row r="1174" spans="1:37" ht="25.05" customHeight="1" x14ac:dyDescent="0.25">
      <c r="A1174" s="269" t="s">
        <v>934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60">
        <f>'Art. 121'!AF1126</f>
        <v>3</v>
      </c>
      <c r="AE1174" s="75" t="str">
        <f t="shared" si="231"/>
        <v>No aplica</v>
      </c>
      <c r="AF1174">
        <f t="shared" si="232"/>
        <v>1.5</v>
      </c>
      <c r="AG1174" s="63" t="str">
        <f t="shared" si="233"/>
        <v>No aplica</v>
      </c>
      <c r="AH1174" s="76" t="e">
        <f t="shared" si="234"/>
        <v>#VALUE!</v>
      </c>
      <c r="AI1174" s="77" t="str">
        <f t="shared" si="235"/>
        <v>No aplica</v>
      </c>
      <c r="AJ1174" s="77" t="e">
        <f t="shared" si="236"/>
        <v>#VALUE!</v>
      </c>
      <c r="AK1174" s="77" t="e">
        <f t="shared" si="237"/>
        <v>#VALUE!</v>
      </c>
    </row>
    <row r="1175" spans="1:37" ht="25.05" customHeight="1" x14ac:dyDescent="0.25">
      <c r="A1175" s="269" t="s">
        <v>935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60">
        <f>'Art. 121'!AF1127</f>
        <v>3</v>
      </c>
      <c r="AE1175" s="75" t="str">
        <f t="shared" ref="AE1175:AE1206" si="238">IF(AG1175=1,AK1175,AG1175)</f>
        <v>No aplica</v>
      </c>
      <c r="AF1175">
        <f t="shared" ref="AF1175:AF1206" si="239">AD1175/2</f>
        <v>1.5</v>
      </c>
      <c r="AG1175" s="63" t="str">
        <f t="shared" ref="AG1175:AG1206" si="240">IF(AND(AF1175&gt;=0,AF1175&lt;=1),1,"No aplica")</f>
        <v>No aplica</v>
      </c>
      <c r="AH1175" s="76" t="e">
        <f t="shared" ref="AH1175:AH1206" si="241">AD1175/(AG1175*2)</f>
        <v>#VALUE!</v>
      </c>
      <c r="AI1175" s="77" t="str">
        <f t="shared" ref="AI1175:AI1206" si="242">IF(AG1175=1,AG1175/$AG$1249,"No aplica")</f>
        <v>No aplica</v>
      </c>
      <c r="AJ1175" s="77" t="e">
        <f t="shared" ref="AJ1175:AJ1206" si="243">AF1175*AI1175</f>
        <v>#VALUE!</v>
      </c>
      <c r="AK1175" s="77" t="e">
        <f t="shared" ref="AK1175:AK1206" si="244">AJ1175*$AE$23</f>
        <v>#VALUE!</v>
      </c>
    </row>
    <row r="1176" spans="1:37" ht="25.05" customHeight="1" x14ac:dyDescent="0.25">
      <c r="A1176" s="269" t="s">
        <v>936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60">
        <f>'Art. 121'!AF1128</f>
        <v>3</v>
      </c>
      <c r="AE1176" s="75" t="str">
        <f t="shared" si="238"/>
        <v>No aplica</v>
      </c>
      <c r="AF1176">
        <f t="shared" si="239"/>
        <v>1.5</v>
      </c>
      <c r="AG1176" s="63" t="str">
        <f t="shared" si="240"/>
        <v>No aplica</v>
      </c>
      <c r="AH1176" s="76" t="e">
        <f t="shared" si="241"/>
        <v>#VALUE!</v>
      </c>
      <c r="AI1176" s="77" t="str">
        <f t="shared" si="242"/>
        <v>No aplica</v>
      </c>
      <c r="AJ1176" s="77" t="e">
        <f t="shared" si="243"/>
        <v>#VALUE!</v>
      </c>
      <c r="AK1176" s="77" t="e">
        <f t="shared" si="244"/>
        <v>#VALUE!</v>
      </c>
    </row>
    <row r="1177" spans="1:37" ht="25.05" customHeight="1" x14ac:dyDescent="0.25">
      <c r="A1177" s="269" t="s">
        <v>937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60">
        <f>'Art. 121'!AF1129</f>
        <v>3</v>
      </c>
      <c r="AE1177" s="75" t="str">
        <f t="shared" si="238"/>
        <v>No aplica</v>
      </c>
      <c r="AF1177">
        <f t="shared" si="239"/>
        <v>1.5</v>
      </c>
      <c r="AG1177" s="63" t="str">
        <f t="shared" si="240"/>
        <v>No aplica</v>
      </c>
      <c r="AH1177" s="76" t="e">
        <f t="shared" si="241"/>
        <v>#VALUE!</v>
      </c>
      <c r="AI1177" s="77" t="str">
        <f t="shared" si="242"/>
        <v>No aplica</v>
      </c>
      <c r="AJ1177" s="77" t="e">
        <f t="shared" si="243"/>
        <v>#VALUE!</v>
      </c>
      <c r="AK1177" s="77" t="e">
        <f t="shared" si="244"/>
        <v>#VALUE!</v>
      </c>
    </row>
    <row r="1178" spans="1:37" ht="25.05" customHeight="1" x14ac:dyDescent="0.25">
      <c r="A1178" s="269" t="s">
        <v>938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60">
        <f>'Art. 121'!AF1130</f>
        <v>3</v>
      </c>
      <c r="AE1178" s="75" t="str">
        <f t="shared" si="238"/>
        <v>No aplica</v>
      </c>
      <c r="AF1178">
        <f t="shared" si="239"/>
        <v>1.5</v>
      </c>
      <c r="AG1178" s="63" t="str">
        <f t="shared" si="240"/>
        <v>No aplica</v>
      </c>
      <c r="AH1178" s="76" t="e">
        <f t="shared" si="241"/>
        <v>#VALUE!</v>
      </c>
      <c r="AI1178" s="77" t="str">
        <f t="shared" si="242"/>
        <v>No aplica</v>
      </c>
      <c r="AJ1178" s="77" t="e">
        <f t="shared" si="243"/>
        <v>#VALUE!</v>
      </c>
      <c r="AK1178" s="77" t="e">
        <f t="shared" si="244"/>
        <v>#VALUE!</v>
      </c>
    </row>
    <row r="1179" spans="1:37" ht="25.05" customHeight="1" x14ac:dyDescent="0.25">
      <c r="A1179" s="269" t="s">
        <v>939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60">
        <f>'Art. 121'!AF1131</f>
        <v>3</v>
      </c>
      <c r="AE1179" s="75" t="str">
        <f t="shared" si="238"/>
        <v>No aplica</v>
      </c>
      <c r="AF1179">
        <f t="shared" si="239"/>
        <v>1.5</v>
      </c>
      <c r="AG1179" s="63" t="str">
        <f t="shared" si="240"/>
        <v>No aplica</v>
      </c>
      <c r="AH1179" s="76" t="e">
        <f t="shared" si="241"/>
        <v>#VALUE!</v>
      </c>
      <c r="AI1179" s="77" t="str">
        <f t="shared" si="242"/>
        <v>No aplica</v>
      </c>
      <c r="AJ1179" s="77" t="e">
        <f t="shared" si="243"/>
        <v>#VALUE!</v>
      </c>
      <c r="AK1179" s="77" t="e">
        <f t="shared" si="244"/>
        <v>#VALUE!</v>
      </c>
    </row>
    <row r="1180" spans="1:37" ht="25.05" customHeight="1" x14ac:dyDescent="0.25">
      <c r="A1180" s="269" t="s">
        <v>940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60">
        <f>'Art. 121'!AF1132</f>
        <v>3</v>
      </c>
      <c r="AE1180" s="75" t="str">
        <f t="shared" si="238"/>
        <v>No aplica</v>
      </c>
      <c r="AF1180">
        <f t="shared" si="239"/>
        <v>1.5</v>
      </c>
      <c r="AG1180" s="63" t="str">
        <f t="shared" si="240"/>
        <v>No aplica</v>
      </c>
      <c r="AH1180" s="76" t="e">
        <f t="shared" si="241"/>
        <v>#VALUE!</v>
      </c>
      <c r="AI1180" s="77" t="str">
        <f t="shared" si="242"/>
        <v>No aplica</v>
      </c>
      <c r="AJ1180" s="77" t="e">
        <f t="shared" si="243"/>
        <v>#VALUE!</v>
      </c>
      <c r="AK1180" s="77" t="e">
        <f t="shared" si="244"/>
        <v>#VALUE!</v>
      </c>
    </row>
    <row r="1181" spans="1:37" ht="25.05" customHeight="1" x14ac:dyDescent="0.25">
      <c r="A1181" s="269" t="s">
        <v>941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60">
        <f>'Art. 121'!AF1133</f>
        <v>3</v>
      </c>
      <c r="AE1181" s="75" t="str">
        <f t="shared" si="238"/>
        <v>No aplica</v>
      </c>
      <c r="AF1181">
        <f t="shared" si="239"/>
        <v>1.5</v>
      </c>
      <c r="AG1181" s="63" t="str">
        <f t="shared" si="240"/>
        <v>No aplica</v>
      </c>
      <c r="AH1181" s="76" t="e">
        <f t="shared" si="241"/>
        <v>#VALUE!</v>
      </c>
      <c r="AI1181" s="77" t="str">
        <f t="shared" si="242"/>
        <v>No aplica</v>
      </c>
      <c r="AJ1181" s="77" t="e">
        <f t="shared" si="243"/>
        <v>#VALUE!</v>
      </c>
      <c r="AK1181" s="77" t="e">
        <f t="shared" si="244"/>
        <v>#VALUE!</v>
      </c>
    </row>
    <row r="1182" spans="1:37" ht="25.05" customHeight="1" x14ac:dyDescent="0.25">
      <c r="A1182" s="269" t="s">
        <v>942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60">
        <f>'Art. 121'!AF1134</f>
        <v>3</v>
      </c>
      <c r="AE1182" s="75" t="str">
        <f t="shared" si="238"/>
        <v>No aplica</v>
      </c>
      <c r="AF1182">
        <f t="shared" si="239"/>
        <v>1.5</v>
      </c>
      <c r="AG1182" s="63" t="str">
        <f t="shared" si="240"/>
        <v>No aplica</v>
      </c>
      <c r="AH1182" s="76" t="e">
        <f t="shared" si="241"/>
        <v>#VALUE!</v>
      </c>
      <c r="AI1182" s="77" t="str">
        <f t="shared" si="242"/>
        <v>No aplica</v>
      </c>
      <c r="AJ1182" s="77" t="e">
        <f t="shared" si="243"/>
        <v>#VALUE!</v>
      </c>
      <c r="AK1182" s="77" t="e">
        <f t="shared" si="244"/>
        <v>#VALUE!</v>
      </c>
    </row>
    <row r="1183" spans="1:37" ht="25.05" customHeight="1" x14ac:dyDescent="0.25">
      <c r="A1183" s="269" t="s">
        <v>943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60">
        <f>'Art. 121'!AF1135</f>
        <v>3</v>
      </c>
      <c r="AE1183" s="75" t="str">
        <f t="shared" si="238"/>
        <v>No aplica</v>
      </c>
      <c r="AF1183">
        <f t="shared" si="239"/>
        <v>1.5</v>
      </c>
      <c r="AG1183" s="63" t="str">
        <f t="shared" si="240"/>
        <v>No aplica</v>
      </c>
      <c r="AH1183" s="76" t="e">
        <f t="shared" si="241"/>
        <v>#VALUE!</v>
      </c>
      <c r="AI1183" s="77" t="str">
        <f t="shared" si="242"/>
        <v>No aplica</v>
      </c>
      <c r="AJ1183" s="77" t="e">
        <f t="shared" si="243"/>
        <v>#VALUE!</v>
      </c>
      <c r="AK1183" s="77" t="e">
        <f t="shared" si="244"/>
        <v>#VALUE!</v>
      </c>
    </row>
    <row r="1184" spans="1:37" ht="25.05" customHeight="1" x14ac:dyDescent="0.25">
      <c r="A1184" s="269" t="s">
        <v>944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60">
        <f>'Art. 121'!AF1136</f>
        <v>3</v>
      </c>
      <c r="AE1184" s="75" t="str">
        <f t="shared" si="238"/>
        <v>No aplica</v>
      </c>
      <c r="AF1184">
        <f t="shared" si="239"/>
        <v>1.5</v>
      </c>
      <c r="AG1184" s="63" t="str">
        <f t="shared" si="240"/>
        <v>No aplica</v>
      </c>
      <c r="AH1184" s="76" t="e">
        <f t="shared" si="241"/>
        <v>#VALUE!</v>
      </c>
      <c r="AI1184" s="77" t="str">
        <f t="shared" si="242"/>
        <v>No aplica</v>
      </c>
      <c r="AJ1184" s="77" t="e">
        <f t="shared" si="243"/>
        <v>#VALUE!</v>
      </c>
      <c r="AK1184" s="77" t="e">
        <f t="shared" si="244"/>
        <v>#VALUE!</v>
      </c>
    </row>
    <row r="1185" spans="1:37" ht="25.05" customHeight="1" x14ac:dyDescent="0.25">
      <c r="A1185" s="269" t="s">
        <v>945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60">
        <f>'Art. 121'!AF1137</f>
        <v>3</v>
      </c>
      <c r="AE1185" s="75" t="str">
        <f t="shared" si="238"/>
        <v>No aplica</v>
      </c>
      <c r="AF1185">
        <f t="shared" si="239"/>
        <v>1.5</v>
      </c>
      <c r="AG1185" s="63" t="str">
        <f t="shared" si="240"/>
        <v>No aplica</v>
      </c>
      <c r="AH1185" s="76" t="e">
        <f t="shared" si="241"/>
        <v>#VALUE!</v>
      </c>
      <c r="AI1185" s="77" t="str">
        <f t="shared" si="242"/>
        <v>No aplica</v>
      </c>
      <c r="AJ1185" s="77" t="e">
        <f t="shared" si="243"/>
        <v>#VALUE!</v>
      </c>
      <c r="AK1185" s="77" t="e">
        <f t="shared" si="244"/>
        <v>#VALUE!</v>
      </c>
    </row>
    <row r="1186" spans="1:37" ht="25.05" customHeight="1" x14ac:dyDescent="0.25">
      <c r="A1186" s="269" t="s">
        <v>946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60">
        <f>'Art. 121'!AF1138</f>
        <v>3</v>
      </c>
      <c r="AE1186" s="75" t="str">
        <f t="shared" si="238"/>
        <v>No aplica</v>
      </c>
      <c r="AF1186">
        <f t="shared" si="239"/>
        <v>1.5</v>
      </c>
      <c r="AG1186" s="63" t="str">
        <f t="shared" si="240"/>
        <v>No aplica</v>
      </c>
      <c r="AH1186" s="76" t="e">
        <f t="shared" si="241"/>
        <v>#VALUE!</v>
      </c>
      <c r="AI1186" s="77" t="str">
        <f t="shared" si="242"/>
        <v>No aplica</v>
      </c>
      <c r="AJ1186" s="77" t="e">
        <f t="shared" si="243"/>
        <v>#VALUE!</v>
      </c>
      <c r="AK1186" s="77" t="e">
        <f t="shared" si="244"/>
        <v>#VALUE!</v>
      </c>
    </row>
    <row r="1187" spans="1:37" ht="25.05" customHeight="1" x14ac:dyDescent="0.25">
      <c r="A1187" s="269" t="s">
        <v>947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60">
        <f>'Art. 121'!AF1139</f>
        <v>3</v>
      </c>
      <c r="AE1187" s="75" t="str">
        <f t="shared" si="238"/>
        <v>No aplica</v>
      </c>
      <c r="AF1187">
        <f t="shared" si="239"/>
        <v>1.5</v>
      </c>
      <c r="AG1187" s="63" t="str">
        <f t="shared" si="240"/>
        <v>No aplica</v>
      </c>
      <c r="AH1187" s="76" t="e">
        <f t="shared" si="241"/>
        <v>#VALUE!</v>
      </c>
      <c r="AI1187" s="77" t="str">
        <f t="shared" si="242"/>
        <v>No aplica</v>
      </c>
      <c r="AJ1187" s="77" t="e">
        <f t="shared" si="243"/>
        <v>#VALUE!</v>
      </c>
      <c r="AK1187" s="77" t="e">
        <f t="shared" si="244"/>
        <v>#VALUE!</v>
      </c>
    </row>
    <row r="1188" spans="1:37" ht="25.05" customHeight="1" x14ac:dyDescent="0.25">
      <c r="A1188" s="269" t="s">
        <v>948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60">
        <f>'Art. 121'!AF1140</f>
        <v>3</v>
      </c>
      <c r="AE1188" s="75" t="str">
        <f t="shared" si="238"/>
        <v>No aplica</v>
      </c>
      <c r="AF1188">
        <f t="shared" si="239"/>
        <v>1.5</v>
      </c>
      <c r="AG1188" s="63" t="str">
        <f t="shared" si="240"/>
        <v>No aplica</v>
      </c>
      <c r="AH1188" s="76" t="e">
        <f t="shared" si="241"/>
        <v>#VALUE!</v>
      </c>
      <c r="AI1188" s="77" t="str">
        <f t="shared" si="242"/>
        <v>No aplica</v>
      </c>
      <c r="AJ1188" s="77" t="e">
        <f t="shared" si="243"/>
        <v>#VALUE!</v>
      </c>
      <c r="AK1188" s="77" t="e">
        <f t="shared" si="244"/>
        <v>#VALUE!</v>
      </c>
    </row>
    <row r="1189" spans="1:37" ht="25.05" customHeight="1" x14ac:dyDescent="0.25">
      <c r="A1189" s="269" t="s">
        <v>949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60">
        <f>'Art. 121'!AF1141</f>
        <v>3</v>
      </c>
      <c r="AE1189" s="75" t="str">
        <f t="shared" si="238"/>
        <v>No aplica</v>
      </c>
      <c r="AF1189">
        <f t="shared" si="239"/>
        <v>1.5</v>
      </c>
      <c r="AG1189" s="63" t="str">
        <f t="shared" si="240"/>
        <v>No aplica</v>
      </c>
      <c r="AH1189" s="76" t="e">
        <f t="shared" si="241"/>
        <v>#VALUE!</v>
      </c>
      <c r="AI1189" s="77" t="str">
        <f t="shared" si="242"/>
        <v>No aplica</v>
      </c>
      <c r="AJ1189" s="77" t="e">
        <f t="shared" si="243"/>
        <v>#VALUE!</v>
      </c>
      <c r="AK1189" s="77" t="e">
        <f t="shared" si="244"/>
        <v>#VALUE!</v>
      </c>
    </row>
    <row r="1190" spans="1:37" ht="25.05" customHeight="1" x14ac:dyDescent="0.25">
      <c r="A1190" s="269" t="s">
        <v>950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60">
        <f>'Art. 121'!AF1142</f>
        <v>3</v>
      </c>
      <c r="AE1190" s="75" t="str">
        <f t="shared" si="238"/>
        <v>No aplica</v>
      </c>
      <c r="AF1190">
        <f t="shared" si="239"/>
        <v>1.5</v>
      </c>
      <c r="AG1190" s="63" t="str">
        <f t="shared" si="240"/>
        <v>No aplica</v>
      </c>
      <c r="AH1190" s="76" t="e">
        <f t="shared" si="241"/>
        <v>#VALUE!</v>
      </c>
      <c r="AI1190" s="77" t="str">
        <f t="shared" si="242"/>
        <v>No aplica</v>
      </c>
      <c r="AJ1190" s="77" t="e">
        <f t="shared" si="243"/>
        <v>#VALUE!</v>
      </c>
      <c r="AK1190" s="77" t="e">
        <f t="shared" si="244"/>
        <v>#VALUE!</v>
      </c>
    </row>
    <row r="1191" spans="1:37" ht="25.05" customHeight="1" x14ac:dyDescent="0.25">
      <c r="A1191" s="269" t="s">
        <v>951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60">
        <f>'Art. 121'!AF1143</f>
        <v>3</v>
      </c>
      <c r="AE1191" s="75" t="str">
        <f t="shared" si="238"/>
        <v>No aplica</v>
      </c>
      <c r="AF1191">
        <f t="shared" si="239"/>
        <v>1.5</v>
      </c>
      <c r="AG1191" s="63" t="str">
        <f t="shared" si="240"/>
        <v>No aplica</v>
      </c>
      <c r="AH1191" s="76" t="e">
        <f t="shared" si="241"/>
        <v>#VALUE!</v>
      </c>
      <c r="AI1191" s="77" t="str">
        <f t="shared" si="242"/>
        <v>No aplica</v>
      </c>
      <c r="AJ1191" s="77" t="e">
        <f t="shared" si="243"/>
        <v>#VALUE!</v>
      </c>
      <c r="AK1191" s="77" t="e">
        <f t="shared" si="244"/>
        <v>#VALUE!</v>
      </c>
    </row>
    <row r="1192" spans="1:37" ht="25.05" customHeight="1" x14ac:dyDescent="0.25">
      <c r="A1192" s="269" t="s">
        <v>952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60">
        <f>'Art. 121'!AF1144</f>
        <v>3</v>
      </c>
      <c r="AE1192" s="75" t="str">
        <f t="shared" si="238"/>
        <v>No aplica</v>
      </c>
      <c r="AF1192">
        <f t="shared" si="239"/>
        <v>1.5</v>
      </c>
      <c r="AG1192" s="63" t="str">
        <f t="shared" si="240"/>
        <v>No aplica</v>
      </c>
      <c r="AH1192" s="76" t="e">
        <f t="shared" si="241"/>
        <v>#VALUE!</v>
      </c>
      <c r="AI1192" s="77" t="str">
        <f t="shared" si="242"/>
        <v>No aplica</v>
      </c>
      <c r="AJ1192" s="77" t="e">
        <f t="shared" si="243"/>
        <v>#VALUE!</v>
      </c>
      <c r="AK1192" s="77" t="e">
        <f t="shared" si="244"/>
        <v>#VALUE!</v>
      </c>
    </row>
    <row r="1193" spans="1:37" ht="25.05" customHeight="1" x14ac:dyDescent="0.25">
      <c r="A1193" s="269" t="s">
        <v>953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60">
        <f>'Art. 121'!AF1145</f>
        <v>3</v>
      </c>
      <c r="AE1193" s="75" t="str">
        <f t="shared" si="238"/>
        <v>No aplica</v>
      </c>
      <c r="AF1193">
        <f t="shared" si="239"/>
        <v>1.5</v>
      </c>
      <c r="AG1193" s="63" t="str">
        <f t="shared" si="240"/>
        <v>No aplica</v>
      </c>
      <c r="AH1193" s="76" t="e">
        <f t="shared" si="241"/>
        <v>#VALUE!</v>
      </c>
      <c r="AI1193" s="77" t="str">
        <f t="shared" si="242"/>
        <v>No aplica</v>
      </c>
      <c r="AJ1193" s="77" t="e">
        <f t="shared" si="243"/>
        <v>#VALUE!</v>
      </c>
      <c r="AK1193" s="77" t="e">
        <f t="shared" si="244"/>
        <v>#VALUE!</v>
      </c>
    </row>
    <row r="1194" spans="1:37" ht="25.05" customHeight="1" x14ac:dyDescent="0.25">
      <c r="A1194" s="269" t="s">
        <v>954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60">
        <f>'Art. 121'!AF1146</f>
        <v>3</v>
      </c>
      <c r="AE1194" s="75" t="str">
        <f t="shared" si="238"/>
        <v>No aplica</v>
      </c>
      <c r="AF1194">
        <f t="shared" si="239"/>
        <v>1.5</v>
      </c>
      <c r="AG1194" s="63" t="str">
        <f t="shared" si="240"/>
        <v>No aplica</v>
      </c>
      <c r="AH1194" s="76" t="e">
        <f t="shared" si="241"/>
        <v>#VALUE!</v>
      </c>
      <c r="AI1194" s="77" t="str">
        <f t="shared" si="242"/>
        <v>No aplica</v>
      </c>
      <c r="AJ1194" s="77" t="e">
        <f t="shared" si="243"/>
        <v>#VALUE!</v>
      </c>
      <c r="AK1194" s="77" t="e">
        <f t="shared" si="244"/>
        <v>#VALUE!</v>
      </c>
    </row>
    <row r="1195" spans="1:37" ht="25.05" customHeight="1" x14ac:dyDescent="0.25">
      <c r="A1195" s="269" t="s">
        <v>955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60">
        <f>'Art. 121'!AF1147</f>
        <v>3</v>
      </c>
      <c r="AE1195" s="75" t="str">
        <f t="shared" si="238"/>
        <v>No aplica</v>
      </c>
      <c r="AF1195">
        <f t="shared" si="239"/>
        <v>1.5</v>
      </c>
      <c r="AG1195" s="63" t="str">
        <f t="shared" si="240"/>
        <v>No aplica</v>
      </c>
      <c r="AH1195" s="76" t="e">
        <f t="shared" si="241"/>
        <v>#VALUE!</v>
      </c>
      <c r="AI1195" s="77" t="str">
        <f t="shared" si="242"/>
        <v>No aplica</v>
      </c>
      <c r="AJ1195" s="77" t="e">
        <f t="shared" si="243"/>
        <v>#VALUE!</v>
      </c>
      <c r="AK1195" s="77" t="e">
        <f t="shared" si="244"/>
        <v>#VALUE!</v>
      </c>
    </row>
    <row r="1196" spans="1:37" ht="25.05" customHeight="1" x14ac:dyDescent="0.25">
      <c r="A1196" s="269" t="s">
        <v>956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60">
        <f>'Art. 121'!AF1148</f>
        <v>3</v>
      </c>
      <c r="AE1196" s="75" t="str">
        <f t="shared" si="238"/>
        <v>No aplica</v>
      </c>
      <c r="AF1196">
        <f t="shared" si="239"/>
        <v>1.5</v>
      </c>
      <c r="AG1196" s="63" t="str">
        <f t="shared" si="240"/>
        <v>No aplica</v>
      </c>
      <c r="AH1196" s="76" t="e">
        <f t="shared" si="241"/>
        <v>#VALUE!</v>
      </c>
      <c r="AI1196" s="77" t="str">
        <f t="shared" si="242"/>
        <v>No aplica</v>
      </c>
      <c r="AJ1196" s="77" t="e">
        <f t="shared" si="243"/>
        <v>#VALUE!</v>
      </c>
      <c r="AK1196" s="77" t="e">
        <f t="shared" si="244"/>
        <v>#VALUE!</v>
      </c>
    </row>
    <row r="1197" spans="1:37" ht="25.05" customHeight="1" x14ac:dyDescent="0.25">
      <c r="A1197" s="269" t="s">
        <v>957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60">
        <f>'Art. 121'!AF1149</f>
        <v>3</v>
      </c>
      <c r="AE1197" s="75" t="str">
        <f t="shared" si="238"/>
        <v>No aplica</v>
      </c>
      <c r="AF1197">
        <f t="shared" si="239"/>
        <v>1.5</v>
      </c>
      <c r="AG1197" s="63" t="str">
        <f t="shared" si="240"/>
        <v>No aplica</v>
      </c>
      <c r="AH1197" s="76" t="e">
        <f t="shared" si="241"/>
        <v>#VALUE!</v>
      </c>
      <c r="AI1197" s="77" t="str">
        <f t="shared" si="242"/>
        <v>No aplica</v>
      </c>
      <c r="AJ1197" s="77" t="e">
        <f t="shared" si="243"/>
        <v>#VALUE!</v>
      </c>
      <c r="AK1197" s="77" t="e">
        <f t="shared" si="244"/>
        <v>#VALUE!</v>
      </c>
    </row>
    <row r="1198" spans="1:37" ht="25.05" customHeight="1" x14ac:dyDescent="0.25">
      <c r="A1198" s="269" t="s">
        <v>958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60">
        <f>'Art. 121'!AF1150</f>
        <v>3</v>
      </c>
      <c r="AE1198" s="75" t="str">
        <f t="shared" si="238"/>
        <v>No aplica</v>
      </c>
      <c r="AF1198">
        <f t="shared" si="239"/>
        <v>1.5</v>
      </c>
      <c r="AG1198" s="63" t="str">
        <f t="shared" si="240"/>
        <v>No aplica</v>
      </c>
      <c r="AH1198" s="76" t="e">
        <f t="shared" si="241"/>
        <v>#VALUE!</v>
      </c>
      <c r="AI1198" s="77" t="str">
        <f t="shared" si="242"/>
        <v>No aplica</v>
      </c>
      <c r="AJ1198" s="77" t="e">
        <f t="shared" si="243"/>
        <v>#VALUE!</v>
      </c>
      <c r="AK1198" s="77" t="e">
        <f t="shared" si="244"/>
        <v>#VALUE!</v>
      </c>
    </row>
    <row r="1199" spans="1:37" ht="25.05" customHeight="1" x14ac:dyDescent="0.25">
      <c r="A1199" s="269" t="s">
        <v>959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60">
        <f>'Art. 121'!AF1151</f>
        <v>3</v>
      </c>
      <c r="AE1199" s="75" t="str">
        <f t="shared" si="238"/>
        <v>No aplica</v>
      </c>
      <c r="AF1199">
        <f t="shared" si="239"/>
        <v>1.5</v>
      </c>
      <c r="AG1199" s="63" t="str">
        <f t="shared" si="240"/>
        <v>No aplica</v>
      </c>
      <c r="AH1199" s="76" t="e">
        <f t="shared" si="241"/>
        <v>#VALUE!</v>
      </c>
      <c r="AI1199" s="77" t="str">
        <f t="shared" si="242"/>
        <v>No aplica</v>
      </c>
      <c r="AJ1199" s="77" t="e">
        <f t="shared" si="243"/>
        <v>#VALUE!</v>
      </c>
      <c r="AK1199" s="77" t="e">
        <f t="shared" si="244"/>
        <v>#VALUE!</v>
      </c>
    </row>
    <row r="1200" spans="1:37" ht="25.05" customHeight="1" x14ac:dyDescent="0.25">
      <c r="A1200" s="269" t="s">
        <v>960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60">
        <f>'Art. 121'!AF1152</f>
        <v>3</v>
      </c>
      <c r="AE1200" s="75" t="str">
        <f t="shared" si="238"/>
        <v>No aplica</v>
      </c>
      <c r="AF1200">
        <f t="shared" si="239"/>
        <v>1.5</v>
      </c>
      <c r="AG1200" s="63" t="str">
        <f t="shared" si="240"/>
        <v>No aplica</v>
      </c>
      <c r="AH1200" s="76" t="e">
        <f t="shared" si="241"/>
        <v>#VALUE!</v>
      </c>
      <c r="AI1200" s="77" t="str">
        <f t="shared" si="242"/>
        <v>No aplica</v>
      </c>
      <c r="AJ1200" s="77" t="e">
        <f t="shared" si="243"/>
        <v>#VALUE!</v>
      </c>
      <c r="AK1200" s="77" t="e">
        <f t="shared" si="244"/>
        <v>#VALUE!</v>
      </c>
    </row>
    <row r="1201" spans="1:37" ht="25.05" customHeight="1" x14ac:dyDescent="0.25">
      <c r="A1201" s="269" t="s">
        <v>961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60">
        <f>'Art. 121'!AF1153</f>
        <v>3</v>
      </c>
      <c r="AE1201" s="75" t="str">
        <f t="shared" si="238"/>
        <v>No aplica</v>
      </c>
      <c r="AF1201">
        <f t="shared" si="239"/>
        <v>1.5</v>
      </c>
      <c r="AG1201" s="63" t="str">
        <f t="shared" si="240"/>
        <v>No aplica</v>
      </c>
      <c r="AH1201" s="76" t="e">
        <f t="shared" si="241"/>
        <v>#VALUE!</v>
      </c>
      <c r="AI1201" s="77" t="str">
        <f t="shared" si="242"/>
        <v>No aplica</v>
      </c>
      <c r="AJ1201" s="77" t="e">
        <f t="shared" si="243"/>
        <v>#VALUE!</v>
      </c>
      <c r="AK1201" s="77" t="e">
        <f t="shared" si="244"/>
        <v>#VALUE!</v>
      </c>
    </row>
    <row r="1202" spans="1:37" ht="25.05" customHeight="1" x14ac:dyDescent="0.25">
      <c r="A1202" s="269" t="s">
        <v>962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60">
        <f>'Art. 121'!AF1154</f>
        <v>3</v>
      </c>
      <c r="AE1202" s="75" t="str">
        <f t="shared" si="238"/>
        <v>No aplica</v>
      </c>
      <c r="AF1202">
        <f t="shared" si="239"/>
        <v>1.5</v>
      </c>
      <c r="AG1202" s="63" t="str">
        <f t="shared" si="240"/>
        <v>No aplica</v>
      </c>
      <c r="AH1202" s="76" t="e">
        <f t="shared" si="241"/>
        <v>#VALUE!</v>
      </c>
      <c r="AI1202" s="77" t="str">
        <f t="shared" si="242"/>
        <v>No aplica</v>
      </c>
      <c r="AJ1202" s="77" t="e">
        <f t="shared" si="243"/>
        <v>#VALUE!</v>
      </c>
      <c r="AK1202" s="77" t="e">
        <f t="shared" si="244"/>
        <v>#VALUE!</v>
      </c>
    </row>
    <row r="1203" spans="1:37" ht="25.05" customHeight="1" x14ac:dyDescent="0.25">
      <c r="A1203" s="269" t="s">
        <v>963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60">
        <f>'Art. 121'!AF1155</f>
        <v>3</v>
      </c>
      <c r="AE1203" s="75" t="str">
        <f t="shared" si="238"/>
        <v>No aplica</v>
      </c>
      <c r="AF1203">
        <f t="shared" si="239"/>
        <v>1.5</v>
      </c>
      <c r="AG1203" s="63" t="str">
        <f t="shared" si="240"/>
        <v>No aplica</v>
      </c>
      <c r="AH1203" s="76" t="e">
        <f t="shared" si="241"/>
        <v>#VALUE!</v>
      </c>
      <c r="AI1203" s="77" t="str">
        <f t="shared" si="242"/>
        <v>No aplica</v>
      </c>
      <c r="AJ1203" s="77" t="e">
        <f t="shared" si="243"/>
        <v>#VALUE!</v>
      </c>
      <c r="AK1203" s="77" t="e">
        <f t="shared" si="244"/>
        <v>#VALUE!</v>
      </c>
    </row>
    <row r="1204" spans="1:37" ht="25.05" customHeight="1" x14ac:dyDescent="0.25">
      <c r="A1204" s="269" t="s">
        <v>964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60">
        <f>'Art. 121'!AF1156</f>
        <v>3</v>
      </c>
      <c r="AE1204" s="75" t="str">
        <f t="shared" si="238"/>
        <v>No aplica</v>
      </c>
      <c r="AF1204">
        <f t="shared" si="239"/>
        <v>1.5</v>
      </c>
      <c r="AG1204" s="63" t="str">
        <f t="shared" si="240"/>
        <v>No aplica</v>
      </c>
      <c r="AH1204" s="76" t="e">
        <f t="shared" si="241"/>
        <v>#VALUE!</v>
      </c>
      <c r="AI1204" s="77" t="str">
        <f t="shared" si="242"/>
        <v>No aplica</v>
      </c>
      <c r="AJ1204" s="77" t="e">
        <f t="shared" si="243"/>
        <v>#VALUE!</v>
      </c>
      <c r="AK1204" s="77" t="e">
        <f t="shared" si="244"/>
        <v>#VALUE!</v>
      </c>
    </row>
    <row r="1205" spans="1:37" ht="25.05" customHeight="1" x14ac:dyDescent="0.25">
      <c r="A1205" s="269" t="s">
        <v>965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60">
        <f>'Art. 121'!AF1157</f>
        <v>3</v>
      </c>
      <c r="AE1205" s="75" t="str">
        <f t="shared" si="238"/>
        <v>No aplica</v>
      </c>
      <c r="AF1205">
        <f t="shared" si="239"/>
        <v>1.5</v>
      </c>
      <c r="AG1205" s="63" t="str">
        <f t="shared" si="240"/>
        <v>No aplica</v>
      </c>
      <c r="AH1205" s="76" t="e">
        <f t="shared" si="241"/>
        <v>#VALUE!</v>
      </c>
      <c r="AI1205" s="77" t="str">
        <f t="shared" si="242"/>
        <v>No aplica</v>
      </c>
      <c r="AJ1205" s="77" t="e">
        <f t="shared" si="243"/>
        <v>#VALUE!</v>
      </c>
      <c r="AK1205" s="77" t="e">
        <f t="shared" si="244"/>
        <v>#VALUE!</v>
      </c>
    </row>
    <row r="1206" spans="1:37" ht="25.05" customHeight="1" x14ac:dyDescent="0.25">
      <c r="A1206" s="269" t="s">
        <v>966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60">
        <f>'Art. 121'!AF1158</f>
        <v>3</v>
      </c>
      <c r="AE1206" s="75" t="str">
        <f t="shared" si="238"/>
        <v>No aplica</v>
      </c>
      <c r="AF1206">
        <f t="shared" si="239"/>
        <v>1.5</v>
      </c>
      <c r="AG1206" s="63" t="str">
        <f t="shared" si="240"/>
        <v>No aplica</v>
      </c>
      <c r="AH1206" s="76" t="e">
        <f t="shared" si="241"/>
        <v>#VALUE!</v>
      </c>
      <c r="AI1206" s="77" t="str">
        <f t="shared" si="242"/>
        <v>No aplica</v>
      </c>
      <c r="AJ1206" s="77" t="e">
        <f t="shared" si="243"/>
        <v>#VALUE!</v>
      </c>
      <c r="AK1206" s="77" t="e">
        <f t="shared" si="244"/>
        <v>#VALUE!</v>
      </c>
    </row>
    <row r="1207" spans="1:37" ht="25.05" customHeight="1" x14ac:dyDescent="0.25">
      <c r="A1207" s="269" t="s">
        <v>967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60">
        <f>'Art. 121'!AF1159</f>
        <v>3</v>
      </c>
      <c r="AE1207" s="75" t="str">
        <f t="shared" ref="AE1207:AE1238" si="245">IF(AG1207=1,AK1207,AG1207)</f>
        <v>No aplica</v>
      </c>
      <c r="AF1207">
        <f t="shared" ref="AF1207:AF1238" si="246">AD1207/2</f>
        <v>1.5</v>
      </c>
      <c r="AG1207" s="63" t="str">
        <f t="shared" ref="AG1207:AG1238" si="247">IF(AND(AF1207&gt;=0,AF1207&lt;=1),1,"No aplica")</f>
        <v>No aplica</v>
      </c>
      <c r="AH1207" s="76" t="e">
        <f t="shared" ref="AH1207:AH1238" si="248">AD1207/(AG1207*2)</f>
        <v>#VALUE!</v>
      </c>
      <c r="AI1207" s="77" t="str">
        <f t="shared" ref="AI1207:AI1238" si="249">IF(AG1207=1,AG1207/$AG$1249,"No aplica")</f>
        <v>No aplica</v>
      </c>
      <c r="AJ1207" s="77" t="e">
        <f t="shared" ref="AJ1207:AJ1238" si="250">AF1207*AI1207</f>
        <v>#VALUE!</v>
      </c>
      <c r="AK1207" s="77" t="e">
        <f t="shared" ref="AK1207:AK1238" si="251">AJ1207*$AE$23</f>
        <v>#VALUE!</v>
      </c>
    </row>
    <row r="1208" spans="1:37" ht="25.05" customHeight="1" x14ac:dyDescent="0.25">
      <c r="A1208" s="269" t="s">
        <v>968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60">
        <f>'Art. 121'!AF1160</f>
        <v>3</v>
      </c>
      <c r="AE1208" s="75" t="str">
        <f t="shared" si="245"/>
        <v>No aplica</v>
      </c>
      <c r="AF1208">
        <f t="shared" si="246"/>
        <v>1.5</v>
      </c>
      <c r="AG1208" s="63" t="str">
        <f t="shared" si="247"/>
        <v>No aplica</v>
      </c>
      <c r="AH1208" s="76" t="e">
        <f t="shared" si="248"/>
        <v>#VALUE!</v>
      </c>
      <c r="AI1208" s="77" t="str">
        <f t="shared" si="249"/>
        <v>No aplica</v>
      </c>
      <c r="AJ1208" s="77" t="e">
        <f t="shared" si="250"/>
        <v>#VALUE!</v>
      </c>
      <c r="AK1208" s="77" t="e">
        <f t="shared" si="251"/>
        <v>#VALUE!</v>
      </c>
    </row>
    <row r="1209" spans="1:37" ht="25.05" customHeight="1" x14ac:dyDescent="0.25">
      <c r="A1209" s="269" t="s">
        <v>969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60">
        <f>'Art. 121'!AF1161</f>
        <v>3</v>
      </c>
      <c r="AE1209" s="75" t="str">
        <f t="shared" si="245"/>
        <v>No aplica</v>
      </c>
      <c r="AF1209">
        <f t="shared" si="246"/>
        <v>1.5</v>
      </c>
      <c r="AG1209" s="63" t="str">
        <f t="shared" si="247"/>
        <v>No aplica</v>
      </c>
      <c r="AH1209" s="76" t="e">
        <f t="shared" si="248"/>
        <v>#VALUE!</v>
      </c>
      <c r="AI1209" s="77" t="str">
        <f t="shared" si="249"/>
        <v>No aplica</v>
      </c>
      <c r="AJ1209" s="77" t="e">
        <f t="shared" si="250"/>
        <v>#VALUE!</v>
      </c>
      <c r="AK1209" s="77" t="e">
        <f t="shared" si="251"/>
        <v>#VALUE!</v>
      </c>
    </row>
    <row r="1210" spans="1:37" ht="25.05" customHeight="1" x14ac:dyDescent="0.25">
      <c r="A1210" s="269" t="s">
        <v>970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60">
        <f>'Art. 121'!AF1162</f>
        <v>3</v>
      </c>
      <c r="AE1210" s="75" t="str">
        <f t="shared" si="245"/>
        <v>No aplica</v>
      </c>
      <c r="AF1210">
        <f t="shared" si="246"/>
        <v>1.5</v>
      </c>
      <c r="AG1210" s="63" t="str">
        <f t="shared" si="247"/>
        <v>No aplica</v>
      </c>
      <c r="AH1210" s="76" t="e">
        <f t="shared" si="248"/>
        <v>#VALUE!</v>
      </c>
      <c r="AI1210" s="77" t="str">
        <f t="shared" si="249"/>
        <v>No aplica</v>
      </c>
      <c r="AJ1210" s="77" t="e">
        <f t="shared" si="250"/>
        <v>#VALUE!</v>
      </c>
      <c r="AK1210" s="77" t="e">
        <f t="shared" si="251"/>
        <v>#VALUE!</v>
      </c>
    </row>
    <row r="1211" spans="1:37" ht="25.05" customHeight="1" x14ac:dyDescent="0.25">
      <c r="A1211" s="269" t="s">
        <v>971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60">
        <f>'Art. 121'!AF1163</f>
        <v>3</v>
      </c>
      <c r="AE1211" s="75" t="str">
        <f t="shared" si="245"/>
        <v>No aplica</v>
      </c>
      <c r="AF1211">
        <f t="shared" si="246"/>
        <v>1.5</v>
      </c>
      <c r="AG1211" s="63" t="str">
        <f t="shared" si="247"/>
        <v>No aplica</v>
      </c>
      <c r="AH1211" s="76" t="e">
        <f t="shared" si="248"/>
        <v>#VALUE!</v>
      </c>
      <c r="AI1211" s="77" t="str">
        <f t="shared" si="249"/>
        <v>No aplica</v>
      </c>
      <c r="AJ1211" s="77" t="e">
        <f t="shared" si="250"/>
        <v>#VALUE!</v>
      </c>
      <c r="AK1211" s="77" t="e">
        <f t="shared" si="251"/>
        <v>#VALUE!</v>
      </c>
    </row>
    <row r="1212" spans="1:37" ht="25.05" customHeight="1" x14ac:dyDescent="0.25">
      <c r="A1212" s="269" t="s">
        <v>972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60">
        <f>'Art. 121'!AF1164</f>
        <v>3</v>
      </c>
      <c r="AE1212" s="75" t="str">
        <f t="shared" si="245"/>
        <v>No aplica</v>
      </c>
      <c r="AF1212">
        <f t="shared" si="246"/>
        <v>1.5</v>
      </c>
      <c r="AG1212" s="63" t="str">
        <f t="shared" si="247"/>
        <v>No aplica</v>
      </c>
      <c r="AH1212" s="76" t="e">
        <f t="shared" si="248"/>
        <v>#VALUE!</v>
      </c>
      <c r="AI1212" s="77" t="str">
        <f t="shared" si="249"/>
        <v>No aplica</v>
      </c>
      <c r="AJ1212" s="77" t="e">
        <f t="shared" si="250"/>
        <v>#VALUE!</v>
      </c>
      <c r="AK1212" s="77" t="e">
        <f t="shared" si="251"/>
        <v>#VALUE!</v>
      </c>
    </row>
    <row r="1213" spans="1:37" ht="25.05" customHeight="1" x14ac:dyDescent="0.25">
      <c r="A1213" s="269" t="s">
        <v>973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60">
        <f>'Art. 121'!AF1165</f>
        <v>3</v>
      </c>
      <c r="AE1213" s="75" t="str">
        <f t="shared" si="245"/>
        <v>No aplica</v>
      </c>
      <c r="AF1213">
        <f t="shared" si="246"/>
        <v>1.5</v>
      </c>
      <c r="AG1213" s="63" t="str">
        <f t="shared" si="247"/>
        <v>No aplica</v>
      </c>
      <c r="AH1213" s="76" t="e">
        <f t="shared" si="248"/>
        <v>#VALUE!</v>
      </c>
      <c r="AI1213" s="77" t="str">
        <f t="shared" si="249"/>
        <v>No aplica</v>
      </c>
      <c r="AJ1213" s="77" t="e">
        <f t="shared" si="250"/>
        <v>#VALUE!</v>
      </c>
      <c r="AK1213" s="77" t="e">
        <f t="shared" si="251"/>
        <v>#VALUE!</v>
      </c>
    </row>
    <row r="1214" spans="1:37" ht="25.05" customHeight="1" x14ac:dyDescent="0.25">
      <c r="A1214" s="269" t="s">
        <v>974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60">
        <f>'Art. 121'!AF1166</f>
        <v>3</v>
      </c>
      <c r="AE1214" s="75" t="str">
        <f t="shared" si="245"/>
        <v>No aplica</v>
      </c>
      <c r="AF1214">
        <f t="shared" si="246"/>
        <v>1.5</v>
      </c>
      <c r="AG1214" s="63" t="str">
        <f t="shared" si="247"/>
        <v>No aplica</v>
      </c>
      <c r="AH1214" s="76" t="e">
        <f t="shared" si="248"/>
        <v>#VALUE!</v>
      </c>
      <c r="AI1214" s="77" t="str">
        <f t="shared" si="249"/>
        <v>No aplica</v>
      </c>
      <c r="AJ1214" s="77" t="e">
        <f t="shared" si="250"/>
        <v>#VALUE!</v>
      </c>
      <c r="AK1214" s="77" t="e">
        <f t="shared" si="251"/>
        <v>#VALUE!</v>
      </c>
    </row>
    <row r="1215" spans="1:37" ht="25.05" customHeight="1" x14ac:dyDescent="0.25">
      <c r="A1215" s="269" t="s">
        <v>975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60">
        <f>'Art. 121'!AF1167</f>
        <v>3</v>
      </c>
      <c r="AE1215" s="75" t="str">
        <f t="shared" si="245"/>
        <v>No aplica</v>
      </c>
      <c r="AF1215">
        <f t="shared" si="246"/>
        <v>1.5</v>
      </c>
      <c r="AG1215" s="63" t="str">
        <f t="shared" si="247"/>
        <v>No aplica</v>
      </c>
      <c r="AH1215" s="76" t="e">
        <f t="shared" si="248"/>
        <v>#VALUE!</v>
      </c>
      <c r="AI1215" s="77" t="str">
        <f t="shared" si="249"/>
        <v>No aplica</v>
      </c>
      <c r="AJ1215" s="77" t="e">
        <f t="shared" si="250"/>
        <v>#VALUE!</v>
      </c>
      <c r="AK1215" s="77" t="e">
        <f t="shared" si="251"/>
        <v>#VALUE!</v>
      </c>
    </row>
    <row r="1216" spans="1:37" ht="25.05" customHeight="1" x14ac:dyDescent="0.25">
      <c r="A1216" s="269" t="s">
        <v>976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60">
        <f>'Art. 121'!AF1168</f>
        <v>3</v>
      </c>
      <c r="AE1216" s="75" t="str">
        <f t="shared" si="245"/>
        <v>No aplica</v>
      </c>
      <c r="AF1216">
        <f t="shared" si="246"/>
        <v>1.5</v>
      </c>
      <c r="AG1216" s="63" t="str">
        <f t="shared" si="247"/>
        <v>No aplica</v>
      </c>
      <c r="AH1216" s="76" t="e">
        <f t="shared" si="248"/>
        <v>#VALUE!</v>
      </c>
      <c r="AI1216" s="77" t="str">
        <f t="shared" si="249"/>
        <v>No aplica</v>
      </c>
      <c r="AJ1216" s="77" t="e">
        <f t="shared" si="250"/>
        <v>#VALUE!</v>
      </c>
      <c r="AK1216" s="77" t="e">
        <f t="shared" si="251"/>
        <v>#VALUE!</v>
      </c>
    </row>
    <row r="1217" spans="1:37" ht="25.05" customHeight="1" x14ac:dyDescent="0.25">
      <c r="A1217" s="269" t="s">
        <v>977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60">
        <f>'Art. 121'!AF1169</f>
        <v>3</v>
      </c>
      <c r="AE1217" s="75" t="str">
        <f t="shared" si="245"/>
        <v>No aplica</v>
      </c>
      <c r="AF1217">
        <f t="shared" si="246"/>
        <v>1.5</v>
      </c>
      <c r="AG1217" s="63" t="str">
        <f t="shared" si="247"/>
        <v>No aplica</v>
      </c>
      <c r="AH1217" s="76" t="e">
        <f t="shared" si="248"/>
        <v>#VALUE!</v>
      </c>
      <c r="AI1217" s="77" t="str">
        <f t="shared" si="249"/>
        <v>No aplica</v>
      </c>
      <c r="AJ1217" s="77" t="e">
        <f t="shared" si="250"/>
        <v>#VALUE!</v>
      </c>
      <c r="AK1217" s="77" t="e">
        <f t="shared" si="251"/>
        <v>#VALUE!</v>
      </c>
    </row>
    <row r="1218" spans="1:37" ht="25.05" customHeight="1" x14ac:dyDescent="0.25">
      <c r="A1218" s="269" t="s">
        <v>978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60">
        <f>'Art. 121'!AF1170</f>
        <v>3</v>
      </c>
      <c r="AE1218" s="75" t="str">
        <f t="shared" si="245"/>
        <v>No aplica</v>
      </c>
      <c r="AF1218">
        <f t="shared" si="246"/>
        <v>1.5</v>
      </c>
      <c r="AG1218" s="63" t="str">
        <f t="shared" si="247"/>
        <v>No aplica</v>
      </c>
      <c r="AH1218" s="76" t="e">
        <f t="shared" si="248"/>
        <v>#VALUE!</v>
      </c>
      <c r="AI1218" s="77" t="str">
        <f t="shared" si="249"/>
        <v>No aplica</v>
      </c>
      <c r="AJ1218" s="77" t="e">
        <f t="shared" si="250"/>
        <v>#VALUE!</v>
      </c>
      <c r="AK1218" s="77" t="e">
        <f t="shared" si="251"/>
        <v>#VALUE!</v>
      </c>
    </row>
    <row r="1219" spans="1:37" ht="25.05" customHeight="1" x14ac:dyDescent="0.25">
      <c r="A1219" s="269" t="s">
        <v>979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60">
        <f>'Art. 121'!AF1171</f>
        <v>3</v>
      </c>
      <c r="AE1219" s="75" t="str">
        <f t="shared" si="245"/>
        <v>No aplica</v>
      </c>
      <c r="AF1219">
        <f t="shared" si="246"/>
        <v>1.5</v>
      </c>
      <c r="AG1219" s="63" t="str">
        <f t="shared" si="247"/>
        <v>No aplica</v>
      </c>
      <c r="AH1219" s="76" t="e">
        <f t="shared" si="248"/>
        <v>#VALUE!</v>
      </c>
      <c r="AI1219" s="77" t="str">
        <f t="shared" si="249"/>
        <v>No aplica</v>
      </c>
      <c r="AJ1219" s="77" t="e">
        <f t="shared" si="250"/>
        <v>#VALUE!</v>
      </c>
      <c r="AK1219" s="77" t="e">
        <f t="shared" si="251"/>
        <v>#VALUE!</v>
      </c>
    </row>
    <row r="1220" spans="1:37" ht="25.05" customHeight="1" x14ac:dyDescent="0.25">
      <c r="A1220" s="269" t="s">
        <v>980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60">
        <f>'Art. 121'!AF1172</f>
        <v>3</v>
      </c>
      <c r="AE1220" s="75" t="str">
        <f t="shared" si="245"/>
        <v>No aplica</v>
      </c>
      <c r="AF1220">
        <f t="shared" si="246"/>
        <v>1.5</v>
      </c>
      <c r="AG1220" s="63" t="str">
        <f t="shared" si="247"/>
        <v>No aplica</v>
      </c>
      <c r="AH1220" s="76" t="e">
        <f t="shared" si="248"/>
        <v>#VALUE!</v>
      </c>
      <c r="AI1220" s="77" t="str">
        <f t="shared" si="249"/>
        <v>No aplica</v>
      </c>
      <c r="AJ1220" s="77" t="e">
        <f t="shared" si="250"/>
        <v>#VALUE!</v>
      </c>
      <c r="AK1220" s="77" t="e">
        <f t="shared" si="251"/>
        <v>#VALUE!</v>
      </c>
    </row>
    <row r="1221" spans="1:37" ht="25.05" customHeight="1" x14ac:dyDescent="0.25">
      <c r="A1221" s="269" t="s">
        <v>981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60">
        <f>'Art. 121'!AF1173</f>
        <v>3</v>
      </c>
      <c r="AE1221" s="75" t="str">
        <f t="shared" si="245"/>
        <v>No aplica</v>
      </c>
      <c r="AF1221">
        <f t="shared" si="246"/>
        <v>1.5</v>
      </c>
      <c r="AG1221" s="63" t="str">
        <f t="shared" si="247"/>
        <v>No aplica</v>
      </c>
      <c r="AH1221" s="76" t="e">
        <f t="shared" si="248"/>
        <v>#VALUE!</v>
      </c>
      <c r="AI1221" s="77" t="str">
        <f t="shared" si="249"/>
        <v>No aplica</v>
      </c>
      <c r="AJ1221" s="77" t="e">
        <f t="shared" si="250"/>
        <v>#VALUE!</v>
      </c>
      <c r="AK1221" s="77" t="e">
        <f t="shared" si="251"/>
        <v>#VALUE!</v>
      </c>
    </row>
    <row r="1222" spans="1:37" ht="25.05" customHeight="1" x14ac:dyDescent="0.25">
      <c r="A1222" s="269" t="s">
        <v>982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60">
        <f>'Art. 121'!AF1174</f>
        <v>3</v>
      </c>
      <c r="AE1222" s="75" t="str">
        <f t="shared" si="245"/>
        <v>No aplica</v>
      </c>
      <c r="AF1222">
        <f t="shared" si="246"/>
        <v>1.5</v>
      </c>
      <c r="AG1222" s="63" t="str">
        <f t="shared" si="247"/>
        <v>No aplica</v>
      </c>
      <c r="AH1222" s="76" t="e">
        <f t="shared" si="248"/>
        <v>#VALUE!</v>
      </c>
      <c r="AI1222" s="77" t="str">
        <f t="shared" si="249"/>
        <v>No aplica</v>
      </c>
      <c r="AJ1222" s="77" t="e">
        <f t="shared" si="250"/>
        <v>#VALUE!</v>
      </c>
      <c r="AK1222" s="77" t="e">
        <f t="shared" si="251"/>
        <v>#VALUE!</v>
      </c>
    </row>
    <row r="1223" spans="1:37" ht="25.05" customHeight="1" x14ac:dyDescent="0.25">
      <c r="A1223" s="269" t="s">
        <v>983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60">
        <f>'Art. 121'!AF1175</f>
        <v>3</v>
      </c>
      <c r="AE1223" s="75" t="str">
        <f t="shared" si="245"/>
        <v>No aplica</v>
      </c>
      <c r="AF1223">
        <f t="shared" si="246"/>
        <v>1.5</v>
      </c>
      <c r="AG1223" s="63" t="str">
        <f t="shared" si="247"/>
        <v>No aplica</v>
      </c>
      <c r="AH1223" s="76" t="e">
        <f t="shared" si="248"/>
        <v>#VALUE!</v>
      </c>
      <c r="AI1223" s="77" t="str">
        <f t="shared" si="249"/>
        <v>No aplica</v>
      </c>
      <c r="AJ1223" s="77" t="e">
        <f t="shared" si="250"/>
        <v>#VALUE!</v>
      </c>
      <c r="AK1223" s="77" t="e">
        <f t="shared" si="251"/>
        <v>#VALUE!</v>
      </c>
    </row>
    <row r="1224" spans="1:37" ht="25.05" customHeight="1" x14ac:dyDescent="0.25">
      <c r="A1224" s="269" t="s">
        <v>984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60">
        <f>'Art. 121'!AF1176</f>
        <v>3</v>
      </c>
      <c r="AE1224" s="75" t="str">
        <f t="shared" si="245"/>
        <v>No aplica</v>
      </c>
      <c r="AF1224">
        <f t="shared" si="246"/>
        <v>1.5</v>
      </c>
      <c r="AG1224" s="63" t="str">
        <f t="shared" si="247"/>
        <v>No aplica</v>
      </c>
      <c r="AH1224" s="76" t="e">
        <f t="shared" si="248"/>
        <v>#VALUE!</v>
      </c>
      <c r="AI1224" s="77" t="str">
        <f t="shared" si="249"/>
        <v>No aplica</v>
      </c>
      <c r="AJ1224" s="77" t="e">
        <f t="shared" si="250"/>
        <v>#VALUE!</v>
      </c>
      <c r="AK1224" s="77" t="e">
        <f t="shared" si="251"/>
        <v>#VALUE!</v>
      </c>
    </row>
    <row r="1225" spans="1:37" ht="25.05" customHeight="1" x14ac:dyDescent="0.25">
      <c r="A1225" s="269" t="s">
        <v>985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60">
        <f>'Art. 121'!AF1177</f>
        <v>3</v>
      </c>
      <c r="AE1225" s="75" t="str">
        <f t="shared" si="245"/>
        <v>No aplica</v>
      </c>
      <c r="AF1225">
        <f t="shared" si="246"/>
        <v>1.5</v>
      </c>
      <c r="AG1225" s="63" t="str">
        <f t="shared" si="247"/>
        <v>No aplica</v>
      </c>
      <c r="AH1225" s="76" t="e">
        <f t="shared" si="248"/>
        <v>#VALUE!</v>
      </c>
      <c r="AI1225" s="77" t="str">
        <f t="shared" si="249"/>
        <v>No aplica</v>
      </c>
      <c r="AJ1225" s="77" t="e">
        <f t="shared" si="250"/>
        <v>#VALUE!</v>
      </c>
      <c r="AK1225" s="77" t="e">
        <f t="shared" si="251"/>
        <v>#VALUE!</v>
      </c>
    </row>
    <row r="1226" spans="1:37" ht="25.05" customHeight="1" x14ac:dyDescent="0.25">
      <c r="A1226" s="269" t="s">
        <v>986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60">
        <f>'Art. 121'!AF1178</f>
        <v>3</v>
      </c>
      <c r="AE1226" s="75" t="str">
        <f t="shared" si="245"/>
        <v>No aplica</v>
      </c>
      <c r="AF1226">
        <f t="shared" si="246"/>
        <v>1.5</v>
      </c>
      <c r="AG1226" s="63" t="str">
        <f t="shared" si="247"/>
        <v>No aplica</v>
      </c>
      <c r="AH1226" s="76" t="e">
        <f t="shared" si="248"/>
        <v>#VALUE!</v>
      </c>
      <c r="AI1226" s="77" t="str">
        <f t="shared" si="249"/>
        <v>No aplica</v>
      </c>
      <c r="AJ1226" s="77" t="e">
        <f t="shared" si="250"/>
        <v>#VALUE!</v>
      </c>
      <c r="AK1226" s="77" t="e">
        <f t="shared" si="251"/>
        <v>#VALUE!</v>
      </c>
    </row>
    <row r="1227" spans="1:37" ht="25.05" customHeight="1" x14ac:dyDescent="0.25">
      <c r="A1227" s="269" t="s">
        <v>987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60">
        <f>'Art. 121'!AF1179</f>
        <v>3</v>
      </c>
      <c r="AE1227" s="75" t="str">
        <f t="shared" si="245"/>
        <v>No aplica</v>
      </c>
      <c r="AF1227">
        <f t="shared" si="246"/>
        <v>1.5</v>
      </c>
      <c r="AG1227" s="63" t="str">
        <f t="shared" si="247"/>
        <v>No aplica</v>
      </c>
      <c r="AH1227" s="76" t="e">
        <f t="shared" si="248"/>
        <v>#VALUE!</v>
      </c>
      <c r="AI1227" s="77" t="str">
        <f t="shared" si="249"/>
        <v>No aplica</v>
      </c>
      <c r="AJ1227" s="77" t="e">
        <f t="shared" si="250"/>
        <v>#VALUE!</v>
      </c>
      <c r="AK1227" s="77" t="e">
        <f t="shared" si="251"/>
        <v>#VALUE!</v>
      </c>
    </row>
    <row r="1228" spans="1:37" ht="25.05" customHeight="1" x14ac:dyDescent="0.25">
      <c r="A1228" s="269" t="s">
        <v>988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60">
        <f>'Art. 121'!AF1180</f>
        <v>3</v>
      </c>
      <c r="AE1228" s="75" t="str">
        <f t="shared" si="245"/>
        <v>No aplica</v>
      </c>
      <c r="AF1228">
        <f t="shared" si="246"/>
        <v>1.5</v>
      </c>
      <c r="AG1228" s="63" t="str">
        <f t="shared" si="247"/>
        <v>No aplica</v>
      </c>
      <c r="AH1228" s="76" t="e">
        <f t="shared" si="248"/>
        <v>#VALUE!</v>
      </c>
      <c r="AI1228" s="77" t="str">
        <f t="shared" si="249"/>
        <v>No aplica</v>
      </c>
      <c r="AJ1228" s="77" t="e">
        <f t="shared" si="250"/>
        <v>#VALUE!</v>
      </c>
      <c r="AK1228" s="77" t="e">
        <f t="shared" si="251"/>
        <v>#VALUE!</v>
      </c>
    </row>
    <row r="1229" spans="1:37" ht="25.05" customHeight="1" x14ac:dyDescent="0.25">
      <c r="A1229" s="269" t="s">
        <v>989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60">
        <f>'Art. 121'!AF1181</f>
        <v>3</v>
      </c>
      <c r="AE1229" s="75" t="str">
        <f t="shared" si="245"/>
        <v>No aplica</v>
      </c>
      <c r="AF1229">
        <f t="shared" si="246"/>
        <v>1.5</v>
      </c>
      <c r="AG1229" s="63" t="str">
        <f t="shared" si="247"/>
        <v>No aplica</v>
      </c>
      <c r="AH1229" s="76" t="e">
        <f t="shared" si="248"/>
        <v>#VALUE!</v>
      </c>
      <c r="AI1229" s="77" t="str">
        <f t="shared" si="249"/>
        <v>No aplica</v>
      </c>
      <c r="AJ1229" s="77" t="e">
        <f t="shared" si="250"/>
        <v>#VALUE!</v>
      </c>
      <c r="AK1229" s="77" t="e">
        <f t="shared" si="251"/>
        <v>#VALUE!</v>
      </c>
    </row>
    <row r="1230" spans="1:37" ht="25.05" customHeight="1" x14ac:dyDescent="0.25">
      <c r="A1230" s="269" t="s">
        <v>990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60">
        <f>'Art. 121'!AF1182</f>
        <v>3</v>
      </c>
      <c r="AE1230" s="75" t="str">
        <f t="shared" si="245"/>
        <v>No aplica</v>
      </c>
      <c r="AF1230">
        <f t="shared" si="246"/>
        <v>1.5</v>
      </c>
      <c r="AG1230" s="63" t="str">
        <f t="shared" si="247"/>
        <v>No aplica</v>
      </c>
      <c r="AH1230" s="76" t="e">
        <f t="shared" si="248"/>
        <v>#VALUE!</v>
      </c>
      <c r="AI1230" s="77" t="str">
        <f t="shared" si="249"/>
        <v>No aplica</v>
      </c>
      <c r="AJ1230" s="77" t="e">
        <f t="shared" si="250"/>
        <v>#VALUE!</v>
      </c>
      <c r="AK1230" s="77" t="e">
        <f t="shared" si="251"/>
        <v>#VALUE!</v>
      </c>
    </row>
    <row r="1231" spans="1:37" ht="25.05" customHeight="1" x14ac:dyDescent="0.25">
      <c r="A1231" s="269" t="s">
        <v>991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60">
        <f>'Art. 121'!AF1183</f>
        <v>3</v>
      </c>
      <c r="AE1231" s="75" t="str">
        <f t="shared" si="245"/>
        <v>No aplica</v>
      </c>
      <c r="AF1231">
        <f t="shared" si="246"/>
        <v>1.5</v>
      </c>
      <c r="AG1231" s="63" t="str">
        <f t="shared" si="247"/>
        <v>No aplica</v>
      </c>
      <c r="AH1231" s="76" t="e">
        <f t="shared" si="248"/>
        <v>#VALUE!</v>
      </c>
      <c r="AI1231" s="77" t="str">
        <f t="shared" si="249"/>
        <v>No aplica</v>
      </c>
      <c r="AJ1231" s="77" t="e">
        <f t="shared" si="250"/>
        <v>#VALUE!</v>
      </c>
      <c r="AK1231" s="77" t="e">
        <f t="shared" si="251"/>
        <v>#VALUE!</v>
      </c>
    </row>
    <row r="1232" spans="1:37" ht="25.05" customHeight="1" x14ac:dyDescent="0.25">
      <c r="A1232" s="269" t="s">
        <v>992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60">
        <f>'Art. 121'!AF1184</f>
        <v>3</v>
      </c>
      <c r="AE1232" s="75" t="str">
        <f t="shared" si="245"/>
        <v>No aplica</v>
      </c>
      <c r="AF1232">
        <f t="shared" si="246"/>
        <v>1.5</v>
      </c>
      <c r="AG1232" s="63" t="str">
        <f t="shared" si="247"/>
        <v>No aplica</v>
      </c>
      <c r="AH1232" s="76" t="e">
        <f t="shared" si="248"/>
        <v>#VALUE!</v>
      </c>
      <c r="AI1232" s="77" t="str">
        <f t="shared" si="249"/>
        <v>No aplica</v>
      </c>
      <c r="AJ1232" s="77" t="e">
        <f t="shared" si="250"/>
        <v>#VALUE!</v>
      </c>
      <c r="AK1232" s="77" t="e">
        <f t="shared" si="251"/>
        <v>#VALUE!</v>
      </c>
    </row>
    <row r="1233" spans="1:37" ht="25.05" customHeight="1" x14ac:dyDescent="0.25">
      <c r="A1233" s="269" t="s">
        <v>993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60">
        <f>'Art. 121'!AF1185</f>
        <v>3</v>
      </c>
      <c r="AE1233" s="75" t="str">
        <f t="shared" si="245"/>
        <v>No aplica</v>
      </c>
      <c r="AF1233">
        <f t="shared" si="246"/>
        <v>1.5</v>
      </c>
      <c r="AG1233" s="63" t="str">
        <f t="shared" si="247"/>
        <v>No aplica</v>
      </c>
      <c r="AH1233" s="76" t="e">
        <f t="shared" si="248"/>
        <v>#VALUE!</v>
      </c>
      <c r="AI1233" s="77" t="str">
        <f t="shared" si="249"/>
        <v>No aplica</v>
      </c>
      <c r="AJ1233" s="77" t="e">
        <f t="shared" si="250"/>
        <v>#VALUE!</v>
      </c>
      <c r="AK1233" s="77" t="e">
        <f t="shared" si="251"/>
        <v>#VALUE!</v>
      </c>
    </row>
    <row r="1234" spans="1:37" ht="25.05" customHeight="1" x14ac:dyDescent="0.25">
      <c r="A1234" s="269" t="s">
        <v>994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60">
        <f>'Art. 121'!AF1186</f>
        <v>3</v>
      </c>
      <c r="AE1234" s="75" t="str">
        <f t="shared" si="245"/>
        <v>No aplica</v>
      </c>
      <c r="AF1234">
        <f t="shared" si="246"/>
        <v>1.5</v>
      </c>
      <c r="AG1234" s="63" t="str">
        <f t="shared" si="247"/>
        <v>No aplica</v>
      </c>
      <c r="AH1234" s="76" t="e">
        <f t="shared" si="248"/>
        <v>#VALUE!</v>
      </c>
      <c r="AI1234" s="77" t="str">
        <f t="shared" si="249"/>
        <v>No aplica</v>
      </c>
      <c r="AJ1234" s="77" t="e">
        <f t="shared" si="250"/>
        <v>#VALUE!</v>
      </c>
      <c r="AK1234" s="77" t="e">
        <f t="shared" si="251"/>
        <v>#VALUE!</v>
      </c>
    </row>
    <row r="1235" spans="1:37" ht="25.05" customHeight="1" x14ac:dyDescent="0.25">
      <c r="A1235" s="269" t="s">
        <v>995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60">
        <f>'Art. 121'!AF1187</f>
        <v>3</v>
      </c>
      <c r="AE1235" s="75" t="str">
        <f t="shared" si="245"/>
        <v>No aplica</v>
      </c>
      <c r="AF1235">
        <f t="shared" si="246"/>
        <v>1.5</v>
      </c>
      <c r="AG1235" s="63" t="str">
        <f t="shared" si="247"/>
        <v>No aplica</v>
      </c>
      <c r="AH1235" s="76" t="e">
        <f t="shared" si="248"/>
        <v>#VALUE!</v>
      </c>
      <c r="AI1235" s="77" t="str">
        <f t="shared" si="249"/>
        <v>No aplica</v>
      </c>
      <c r="AJ1235" s="77" t="e">
        <f t="shared" si="250"/>
        <v>#VALUE!</v>
      </c>
      <c r="AK1235" s="77" t="e">
        <f t="shared" si="251"/>
        <v>#VALUE!</v>
      </c>
    </row>
    <row r="1236" spans="1:37" ht="25.05" customHeight="1" x14ac:dyDescent="0.25">
      <c r="A1236" s="269" t="s">
        <v>996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60">
        <f>'Art. 121'!AF1188</f>
        <v>3</v>
      </c>
      <c r="AE1236" s="75" t="str">
        <f t="shared" si="245"/>
        <v>No aplica</v>
      </c>
      <c r="AF1236">
        <f t="shared" si="246"/>
        <v>1.5</v>
      </c>
      <c r="AG1236" s="63" t="str">
        <f t="shared" si="247"/>
        <v>No aplica</v>
      </c>
      <c r="AH1236" s="76" t="e">
        <f t="shared" si="248"/>
        <v>#VALUE!</v>
      </c>
      <c r="AI1236" s="77" t="str">
        <f t="shared" si="249"/>
        <v>No aplica</v>
      </c>
      <c r="AJ1236" s="77" t="e">
        <f t="shared" si="250"/>
        <v>#VALUE!</v>
      </c>
      <c r="AK1236" s="77" t="e">
        <f t="shared" si="251"/>
        <v>#VALUE!</v>
      </c>
    </row>
    <row r="1237" spans="1:37" ht="25.05" customHeight="1" x14ac:dyDescent="0.25">
      <c r="A1237" s="269" t="s">
        <v>997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60">
        <f>'Art. 121'!AF1189</f>
        <v>3</v>
      </c>
      <c r="AE1237" s="75" t="str">
        <f t="shared" si="245"/>
        <v>No aplica</v>
      </c>
      <c r="AF1237">
        <f t="shared" si="246"/>
        <v>1.5</v>
      </c>
      <c r="AG1237" s="63" t="str">
        <f t="shared" si="247"/>
        <v>No aplica</v>
      </c>
      <c r="AH1237" s="76" t="e">
        <f t="shared" si="248"/>
        <v>#VALUE!</v>
      </c>
      <c r="AI1237" s="77" t="str">
        <f t="shared" si="249"/>
        <v>No aplica</v>
      </c>
      <c r="AJ1237" s="77" t="e">
        <f t="shared" si="250"/>
        <v>#VALUE!</v>
      </c>
      <c r="AK1237" s="77" t="e">
        <f t="shared" si="251"/>
        <v>#VALUE!</v>
      </c>
    </row>
    <row r="1238" spans="1:37" ht="25.05" customHeight="1" x14ac:dyDescent="0.25">
      <c r="A1238" s="269" t="s">
        <v>998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60">
        <f>'Art. 121'!AF1190</f>
        <v>3</v>
      </c>
      <c r="AE1238" s="75" t="str">
        <f t="shared" si="245"/>
        <v>No aplica</v>
      </c>
      <c r="AF1238">
        <f t="shared" si="246"/>
        <v>1.5</v>
      </c>
      <c r="AG1238" s="63" t="str">
        <f t="shared" si="247"/>
        <v>No aplica</v>
      </c>
      <c r="AH1238" s="76" t="e">
        <f t="shared" si="248"/>
        <v>#VALUE!</v>
      </c>
      <c r="AI1238" s="77" t="str">
        <f t="shared" si="249"/>
        <v>No aplica</v>
      </c>
      <c r="AJ1238" s="77" t="e">
        <f t="shared" si="250"/>
        <v>#VALUE!</v>
      </c>
      <c r="AK1238" s="77" t="e">
        <f t="shared" si="251"/>
        <v>#VALUE!</v>
      </c>
    </row>
    <row r="1239" spans="1:37" ht="25.05" customHeight="1" x14ac:dyDescent="0.25">
      <c r="A1239" s="269" t="s">
        <v>999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60">
        <f>'Art. 121'!AF1191</f>
        <v>3</v>
      </c>
      <c r="AE1239" s="75" t="str">
        <f t="shared" ref="AE1239:AE1248" si="252">IF(AG1239=1,AK1239,AG1239)</f>
        <v>No aplica</v>
      </c>
      <c r="AF1239">
        <f t="shared" ref="AF1239:AF1248" si="253">AD1239/2</f>
        <v>1.5</v>
      </c>
      <c r="AG1239" s="63" t="str">
        <f t="shared" ref="AG1239:AG1248" si="254">IF(AND(AF1239&gt;=0,AF1239&lt;=1),1,"No aplica")</f>
        <v>No aplica</v>
      </c>
      <c r="AH1239" s="76" t="e">
        <f t="shared" ref="AH1239:AH1248" si="255">AD1239/(AG1239*2)</f>
        <v>#VALUE!</v>
      </c>
      <c r="AI1239" s="77" t="str">
        <f t="shared" ref="AI1239:AI1248" si="256">IF(AG1239=1,AG1239/$AG$1249,"No aplica")</f>
        <v>No aplica</v>
      </c>
      <c r="AJ1239" s="77" t="e">
        <f t="shared" ref="AJ1239:AJ1248" si="257">AF1239*AI1239</f>
        <v>#VALUE!</v>
      </c>
      <c r="AK1239" s="77" t="e">
        <f t="shared" ref="AK1239:AK1248" si="258">AJ1239*$AE$23</f>
        <v>#VALUE!</v>
      </c>
    </row>
    <row r="1240" spans="1:37" ht="25.05" customHeight="1" x14ac:dyDescent="0.25">
      <c r="A1240" s="269" t="s">
        <v>1000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60">
        <f>'Art. 121'!AF1192</f>
        <v>3</v>
      </c>
      <c r="AE1240" s="75" t="str">
        <f t="shared" si="252"/>
        <v>No aplica</v>
      </c>
      <c r="AF1240">
        <f t="shared" si="253"/>
        <v>1.5</v>
      </c>
      <c r="AG1240" s="63" t="str">
        <f t="shared" si="254"/>
        <v>No aplica</v>
      </c>
      <c r="AH1240" s="76" t="e">
        <f t="shared" si="255"/>
        <v>#VALUE!</v>
      </c>
      <c r="AI1240" s="77" t="str">
        <f t="shared" si="256"/>
        <v>No aplica</v>
      </c>
      <c r="AJ1240" s="77" t="e">
        <f t="shared" si="257"/>
        <v>#VALUE!</v>
      </c>
      <c r="AK1240" s="77" t="e">
        <f t="shared" si="258"/>
        <v>#VALUE!</v>
      </c>
    </row>
    <row r="1241" spans="1:37" ht="25.05" customHeight="1" x14ac:dyDescent="0.25">
      <c r="A1241" s="269" t="s">
        <v>1001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60">
        <f>'Art. 121'!AF1193</f>
        <v>3</v>
      </c>
      <c r="AE1241" s="75" t="str">
        <f t="shared" si="252"/>
        <v>No aplica</v>
      </c>
      <c r="AF1241">
        <f t="shared" si="253"/>
        <v>1.5</v>
      </c>
      <c r="AG1241" s="63" t="str">
        <f t="shared" si="254"/>
        <v>No aplica</v>
      </c>
      <c r="AH1241" s="76" t="e">
        <f t="shared" si="255"/>
        <v>#VALUE!</v>
      </c>
      <c r="AI1241" s="77" t="str">
        <f t="shared" si="256"/>
        <v>No aplica</v>
      </c>
      <c r="AJ1241" s="77" t="e">
        <f t="shared" si="257"/>
        <v>#VALUE!</v>
      </c>
      <c r="AK1241" s="77" t="e">
        <f t="shared" si="258"/>
        <v>#VALUE!</v>
      </c>
    </row>
    <row r="1242" spans="1:37" ht="25.05" customHeight="1" x14ac:dyDescent="0.25">
      <c r="A1242" s="269" t="s">
        <v>1002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60">
        <f>'Art. 121'!AF1194</f>
        <v>3</v>
      </c>
      <c r="AE1242" s="75" t="str">
        <f t="shared" si="252"/>
        <v>No aplica</v>
      </c>
      <c r="AF1242">
        <f t="shared" si="253"/>
        <v>1.5</v>
      </c>
      <c r="AG1242" s="63" t="str">
        <f t="shared" si="254"/>
        <v>No aplica</v>
      </c>
      <c r="AH1242" s="76" t="e">
        <f t="shared" si="255"/>
        <v>#VALUE!</v>
      </c>
      <c r="AI1242" s="77" t="str">
        <f t="shared" si="256"/>
        <v>No aplica</v>
      </c>
      <c r="AJ1242" s="77" t="e">
        <f t="shared" si="257"/>
        <v>#VALUE!</v>
      </c>
      <c r="AK1242" s="77" t="e">
        <f t="shared" si="258"/>
        <v>#VALUE!</v>
      </c>
    </row>
    <row r="1243" spans="1:37" ht="25.05" customHeight="1" x14ac:dyDescent="0.25">
      <c r="A1243" s="269" t="s">
        <v>1003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60">
        <f>'Art. 121'!AF1195</f>
        <v>3</v>
      </c>
      <c r="AE1243" s="75" t="str">
        <f t="shared" si="252"/>
        <v>No aplica</v>
      </c>
      <c r="AF1243">
        <f t="shared" si="253"/>
        <v>1.5</v>
      </c>
      <c r="AG1243" s="63" t="str">
        <f t="shared" si="254"/>
        <v>No aplica</v>
      </c>
      <c r="AH1243" s="76" t="e">
        <f t="shared" si="255"/>
        <v>#VALUE!</v>
      </c>
      <c r="AI1243" s="77" t="str">
        <f t="shared" si="256"/>
        <v>No aplica</v>
      </c>
      <c r="AJ1243" s="77" t="e">
        <f t="shared" si="257"/>
        <v>#VALUE!</v>
      </c>
      <c r="AK1243" s="77" t="e">
        <f t="shared" si="258"/>
        <v>#VALUE!</v>
      </c>
    </row>
    <row r="1244" spans="1:37" ht="25.05" customHeight="1" x14ac:dyDescent="0.25">
      <c r="A1244" s="269" t="s">
        <v>1004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60">
        <f>'Art. 121'!AF1196</f>
        <v>3</v>
      </c>
      <c r="AE1244" s="75" t="str">
        <f t="shared" si="252"/>
        <v>No aplica</v>
      </c>
      <c r="AF1244">
        <f t="shared" si="253"/>
        <v>1.5</v>
      </c>
      <c r="AG1244" s="63" t="str">
        <f t="shared" si="254"/>
        <v>No aplica</v>
      </c>
      <c r="AH1244" s="76" t="e">
        <f t="shared" si="255"/>
        <v>#VALUE!</v>
      </c>
      <c r="AI1244" s="77" t="str">
        <f t="shared" si="256"/>
        <v>No aplica</v>
      </c>
      <c r="AJ1244" s="77" t="e">
        <f t="shared" si="257"/>
        <v>#VALUE!</v>
      </c>
      <c r="AK1244" s="77" t="e">
        <f t="shared" si="258"/>
        <v>#VALUE!</v>
      </c>
    </row>
    <row r="1245" spans="1:37" ht="25.05" customHeight="1" x14ac:dyDescent="0.25">
      <c r="A1245" s="269" t="s">
        <v>1005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60">
        <f>'Art. 121'!AF1197</f>
        <v>3</v>
      </c>
      <c r="AE1245" s="75" t="str">
        <f t="shared" si="252"/>
        <v>No aplica</v>
      </c>
      <c r="AF1245">
        <f t="shared" si="253"/>
        <v>1.5</v>
      </c>
      <c r="AG1245" s="63" t="str">
        <f t="shared" si="254"/>
        <v>No aplica</v>
      </c>
      <c r="AH1245" s="76" t="e">
        <f t="shared" si="255"/>
        <v>#VALUE!</v>
      </c>
      <c r="AI1245" s="77" t="str">
        <f t="shared" si="256"/>
        <v>No aplica</v>
      </c>
      <c r="AJ1245" s="77" t="e">
        <f t="shared" si="257"/>
        <v>#VALUE!</v>
      </c>
      <c r="AK1245" s="77" t="e">
        <f t="shared" si="258"/>
        <v>#VALUE!</v>
      </c>
    </row>
    <row r="1246" spans="1:37" ht="25.05" customHeight="1" x14ac:dyDescent="0.25">
      <c r="A1246" s="269" t="s">
        <v>1006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60">
        <f>'Art. 121'!AF1198</f>
        <v>3</v>
      </c>
      <c r="AE1246" s="75" t="str">
        <f t="shared" si="252"/>
        <v>No aplica</v>
      </c>
      <c r="AF1246">
        <f t="shared" si="253"/>
        <v>1.5</v>
      </c>
      <c r="AG1246" s="63" t="str">
        <f t="shared" si="254"/>
        <v>No aplica</v>
      </c>
      <c r="AH1246" s="76" t="e">
        <f t="shared" si="255"/>
        <v>#VALUE!</v>
      </c>
      <c r="AI1246" s="77" t="str">
        <f t="shared" si="256"/>
        <v>No aplica</v>
      </c>
      <c r="AJ1246" s="77" t="e">
        <f t="shared" si="257"/>
        <v>#VALUE!</v>
      </c>
      <c r="AK1246" s="77" t="e">
        <f t="shared" si="258"/>
        <v>#VALUE!</v>
      </c>
    </row>
    <row r="1247" spans="1:37" ht="25.05" customHeight="1" x14ac:dyDescent="0.25">
      <c r="A1247" s="269" t="s">
        <v>1007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60">
        <f>'Art. 121'!AF1199</f>
        <v>3</v>
      </c>
      <c r="AE1247" s="75" t="str">
        <f t="shared" si="252"/>
        <v>No aplica</v>
      </c>
      <c r="AF1247">
        <f t="shared" si="253"/>
        <v>1.5</v>
      </c>
      <c r="AG1247" s="63" t="str">
        <f t="shared" si="254"/>
        <v>No aplica</v>
      </c>
      <c r="AH1247" s="76" t="e">
        <f t="shared" si="255"/>
        <v>#VALUE!</v>
      </c>
      <c r="AI1247" s="77" t="str">
        <f t="shared" si="256"/>
        <v>No aplica</v>
      </c>
      <c r="AJ1247" s="77" t="e">
        <f t="shared" si="257"/>
        <v>#VALUE!</v>
      </c>
      <c r="AK1247" s="77" t="e">
        <f t="shared" si="258"/>
        <v>#VALUE!</v>
      </c>
    </row>
    <row r="1248" spans="1:37" ht="25.05" customHeight="1" x14ac:dyDescent="0.25">
      <c r="A1248" s="269" t="s">
        <v>1008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60">
        <f>'Art. 121'!AF1200</f>
        <v>3</v>
      </c>
      <c r="AE1248" s="75" t="str">
        <f t="shared" si="252"/>
        <v>No aplica</v>
      </c>
      <c r="AF1248">
        <f t="shared" si="253"/>
        <v>1.5</v>
      </c>
      <c r="AG1248" s="63" t="str">
        <f t="shared" si="254"/>
        <v>No aplica</v>
      </c>
      <c r="AH1248" s="76" t="e">
        <f t="shared" si="255"/>
        <v>#VALUE!</v>
      </c>
      <c r="AI1248" s="77" t="str">
        <f t="shared" si="256"/>
        <v>No aplica</v>
      </c>
      <c r="AJ1248" s="77" t="e">
        <f t="shared" si="257"/>
        <v>#VALUE!</v>
      </c>
      <c r="AK1248" s="77" t="e">
        <f t="shared" si="258"/>
        <v>#VALUE!</v>
      </c>
    </row>
    <row r="1249" spans="1:37" ht="25.05" customHeight="1" x14ac:dyDescent="0.25">
      <c r="A1249" s="286" t="s">
        <v>1776</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5">
        <f>SUM(AE1143:AE1248)</f>
        <v>0</v>
      </c>
      <c r="AF1249" s="50"/>
      <c r="AG1249" s="63">
        <f>SUM(AG1143:AG1248)</f>
        <v>0</v>
      </c>
      <c r="AH1249" s="78"/>
      <c r="AI1249" s="79"/>
      <c r="AJ1249" s="79"/>
      <c r="AK1249" s="79"/>
    </row>
    <row r="1250" spans="1:37" ht="25.05" customHeight="1" x14ac:dyDescent="0.25">
      <c r="A1250" s="287" t="s">
        <v>1777</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5">
        <f>AE1249/$AE$23*100</f>
        <v>0</v>
      </c>
      <c r="AF1250" s="50"/>
      <c r="AG1250" s="63"/>
      <c r="AH1250" s="78"/>
      <c r="AI1250" s="79"/>
      <c r="AJ1250" s="79"/>
      <c r="AK1250" s="79"/>
    </row>
    <row r="1251" spans="1:37" ht="25.05"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5.05" customHeight="1" x14ac:dyDescent="0.25">
      <c r="A1252" s="288" t="s">
        <v>197</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91" t="s">
        <v>188</v>
      </c>
      <c r="AE1252" s="92" t="s">
        <v>8</v>
      </c>
      <c r="AF1252" s="63" t="s">
        <v>1656</v>
      </c>
      <c r="AG1252" s="63" t="s">
        <v>1657</v>
      </c>
      <c r="AH1252" s="63" t="s">
        <v>1658</v>
      </c>
      <c r="AI1252" s="74" t="s">
        <v>1659</v>
      </c>
      <c r="AJ1252" s="63"/>
      <c r="AK1252" s="74" t="s">
        <v>1660</v>
      </c>
    </row>
    <row r="1253" spans="1:37" ht="25.05" customHeight="1" x14ac:dyDescent="0.25">
      <c r="A1253" s="269" t="s">
        <v>1009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60">
        <f>'Art. 121'!AF1203</f>
        <v>3</v>
      </c>
      <c r="AE1253" s="75" t="str">
        <f>IF(AG1253=1,AK1253,AG1253)</f>
        <v>No aplica</v>
      </c>
      <c r="AF1253">
        <f>AD1253/2</f>
        <v>1.5</v>
      </c>
      <c r="AG1253" s="63" t="str">
        <f>IF(AND(AF1253&gt;=0,AF1253&lt;=1),1,"No aplica")</f>
        <v>No aplica</v>
      </c>
      <c r="AH1253" s="76" t="e">
        <f>AD1253/(AG1253*2)</f>
        <v>#VALUE!</v>
      </c>
      <c r="AI1253" s="77" t="str">
        <f>IF(AG1253=1,AG1253/$AG$1258,"No aplica")</f>
        <v>No aplica</v>
      </c>
      <c r="AJ1253" s="77" t="e">
        <f>AF1253*AI1253</f>
        <v>#VALUE!</v>
      </c>
      <c r="AK1253" s="77" t="e">
        <f>AJ1253*$AE$23</f>
        <v>#VALUE!</v>
      </c>
    </row>
    <row r="1254" spans="1:37" ht="25.05" customHeight="1" x14ac:dyDescent="0.25">
      <c r="A1254" s="269" t="s">
        <v>1010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60">
        <f>'Art. 121'!AF1204</f>
        <v>3</v>
      </c>
      <c r="AE1254" s="75" t="str">
        <f>IF(AG1254=1,AK1254,AG1254)</f>
        <v>No aplica</v>
      </c>
      <c r="AF1254">
        <f>AD1254/2</f>
        <v>1.5</v>
      </c>
      <c r="AG1254" s="63" t="str">
        <f>IF(AND(AF1254&gt;=0,AF1254&lt;=1),1,"No aplica")</f>
        <v>No aplica</v>
      </c>
      <c r="AH1254" s="76" t="e">
        <f>AD1254/(AG1254*2)</f>
        <v>#VALUE!</v>
      </c>
      <c r="AI1254" s="77" t="str">
        <f>IF(AG1254=1,AG1254/$AG$1258,"No aplica")</f>
        <v>No aplica</v>
      </c>
      <c r="AJ1254" s="77" t="e">
        <f>AF1254*AI1254</f>
        <v>#VALUE!</v>
      </c>
      <c r="AK1254" s="77" t="e">
        <f>AJ1254*$AE$23</f>
        <v>#VALUE!</v>
      </c>
    </row>
    <row r="1255" spans="1:37" ht="25.05" customHeight="1" x14ac:dyDescent="0.25">
      <c r="A1255" s="269" t="s">
        <v>1011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60">
        <f>'Art. 121'!AF1205</f>
        <v>3</v>
      </c>
      <c r="AE1255" s="75" t="str">
        <f>IF(AG1255=1,AK1255,AG1255)</f>
        <v>No aplica</v>
      </c>
      <c r="AF1255">
        <f>AD1255/2</f>
        <v>1.5</v>
      </c>
      <c r="AG1255" s="63" t="str">
        <f>IF(AND(AF1255&gt;=0,AF1255&lt;=1),1,"No aplica")</f>
        <v>No aplica</v>
      </c>
      <c r="AH1255" s="76" t="e">
        <f>AD1255/(AG1255*2)</f>
        <v>#VALUE!</v>
      </c>
      <c r="AI1255" s="77" t="str">
        <f>IF(AG1255=1,AG1255/$AG$1258,"No aplica")</f>
        <v>No aplica</v>
      </c>
      <c r="AJ1255" s="77" t="e">
        <f>AF1255*AI1255</f>
        <v>#VALUE!</v>
      </c>
      <c r="AK1255" s="77" t="e">
        <f>AJ1255*$AE$23</f>
        <v>#VALUE!</v>
      </c>
    </row>
    <row r="1256" spans="1:37" ht="25.05" customHeight="1" x14ac:dyDescent="0.25">
      <c r="A1256" s="269" t="s">
        <v>1012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60">
        <f>'Art. 121'!AF1206</f>
        <v>3</v>
      </c>
      <c r="AE1256" s="75" t="str">
        <f>IF(AG1256=1,AK1256,AG1256)</f>
        <v>No aplica</v>
      </c>
      <c r="AF1256">
        <f>AD1256/2</f>
        <v>1.5</v>
      </c>
      <c r="AG1256" s="63" t="str">
        <f>IF(AND(AF1256&gt;=0,AF1256&lt;=1),1,"No aplica")</f>
        <v>No aplica</v>
      </c>
      <c r="AH1256" s="76" t="e">
        <f>AD1256/(AG1256*2)</f>
        <v>#VALUE!</v>
      </c>
      <c r="AI1256" s="77" t="str">
        <f>IF(AG1256=1,AG1256/$AG$1258,"No aplica")</f>
        <v>No aplica</v>
      </c>
      <c r="AJ1256" s="77" t="e">
        <f>AF1256*AI1256</f>
        <v>#VALUE!</v>
      </c>
      <c r="AK1256" s="77" t="e">
        <f>AJ1256*$AE$23</f>
        <v>#VALUE!</v>
      </c>
    </row>
    <row r="1257" spans="1:37" ht="25.05" customHeight="1" x14ac:dyDescent="0.25">
      <c r="A1257" s="269" t="s">
        <v>1013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60">
        <f>'Art. 121'!AF1207</f>
        <v>3</v>
      </c>
      <c r="AE1257" s="75" t="str">
        <f>IF(AG1257=1,AK1257,AG1257)</f>
        <v>No aplica</v>
      </c>
      <c r="AF1257">
        <f>AD1257/2</f>
        <v>1.5</v>
      </c>
      <c r="AG1257" s="63" t="str">
        <f>IF(AND(AF1257&gt;=0,AF1257&lt;=1),1,"No aplica")</f>
        <v>No aplica</v>
      </c>
      <c r="AH1257" s="76" t="e">
        <f>AD1257/(AG1257*2)</f>
        <v>#VALUE!</v>
      </c>
      <c r="AI1257" s="77" t="str">
        <f>IF(AG1257=1,AG1257/$AG$1258,"No aplica")</f>
        <v>No aplica</v>
      </c>
      <c r="AJ1257" s="77" t="e">
        <f>AF1257*AI1257</f>
        <v>#VALUE!</v>
      </c>
      <c r="AK1257" s="77" t="e">
        <f>AJ1257*$AE$23</f>
        <v>#VALUE!</v>
      </c>
    </row>
    <row r="1258" spans="1:37" ht="25.05" customHeight="1" x14ac:dyDescent="0.25">
      <c r="A1258" s="286" t="s">
        <v>1778</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5">
        <f>SUM(AE1253:AE1257)</f>
        <v>0</v>
      </c>
      <c r="AF1258" s="50"/>
      <c r="AG1258" s="63">
        <f>SUM(AG1253:AG1257)</f>
        <v>0</v>
      </c>
      <c r="AH1258" s="78"/>
      <c r="AI1258" s="79"/>
      <c r="AJ1258" s="79"/>
      <c r="AK1258" s="79"/>
    </row>
    <row r="1259" spans="1:37" ht="25.05" customHeight="1" x14ac:dyDescent="0.25">
      <c r="A1259" s="287" t="s">
        <v>1779</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5">
        <f>AE1258/$AE$23*100</f>
        <v>0</v>
      </c>
      <c r="AF1259" s="50"/>
      <c r="AG1259" s="63"/>
      <c r="AH1259" s="78"/>
      <c r="AI1259" s="79"/>
      <c r="AJ1259" s="79"/>
      <c r="AK1259" s="79"/>
    </row>
    <row r="1260" spans="1:37" ht="25.05"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5.05"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5.05" customHeight="1" x14ac:dyDescent="0.25">
      <c r="A1262" s="289" t="s">
        <v>1014</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70"/>
      <c r="AE1262" s="70"/>
    </row>
    <row r="1263" spans="1:37" ht="25.05"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5.05"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5.05" customHeight="1" x14ac:dyDescent="0.25">
      <c r="A1265" s="290" t="s">
        <v>167</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1" t="s">
        <v>188</v>
      </c>
      <c r="AE1265" s="52" t="s">
        <v>8</v>
      </c>
      <c r="AF1265" s="63" t="s">
        <v>1656</v>
      </c>
      <c r="AG1265" s="63" t="s">
        <v>1657</v>
      </c>
      <c r="AH1265" s="63" t="s">
        <v>1658</v>
      </c>
      <c r="AI1265" s="74" t="s">
        <v>1659</v>
      </c>
      <c r="AJ1265" s="63"/>
      <c r="AK1265" s="74" t="s">
        <v>1660</v>
      </c>
    </row>
    <row r="1266" spans="1:37" ht="25.05" customHeight="1" x14ac:dyDescent="0.25">
      <c r="A1266" s="270" t="s">
        <v>1015</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60">
        <f>'Art. 121'!AF1216</f>
        <v>0</v>
      </c>
      <c r="AE1266" s="75">
        <f t="shared" ref="AE1266:AE1273" si="259">IF(AG1266=1,AK1266,AG1266)</f>
        <v>0</v>
      </c>
      <c r="AF1266">
        <f t="shared" ref="AF1266:AF1273" si="260">AD1266/2</f>
        <v>0</v>
      </c>
      <c r="AG1266" s="63">
        <f t="shared" ref="AG1266:AG1273" si="261">IF(AND(AF1266&gt;=0,AF1266&lt;=1),1,"No aplica")</f>
        <v>1</v>
      </c>
      <c r="AH1266" s="76">
        <f t="shared" ref="AH1266:AH1273" si="262">AD1266/(AG1266*2)</f>
        <v>0</v>
      </c>
      <c r="AI1266" s="77">
        <f t="shared" ref="AI1266:AI1273" si="263">IF(AG1266=1,AG1266/$AG$1274,"No aplica")</f>
        <v>0.125</v>
      </c>
      <c r="AJ1266" s="77">
        <f t="shared" ref="AJ1266:AJ1273" si="264">AF1266*AI1266</f>
        <v>0</v>
      </c>
      <c r="AK1266" s="77">
        <f t="shared" ref="AK1266:AK1273" si="265">AJ1266*$AE$23</f>
        <v>0</v>
      </c>
    </row>
    <row r="1267" spans="1:37" ht="25.05" customHeight="1" x14ac:dyDescent="0.25">
      <c r="A1267" s="270" t="s">
        <v>1016</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60">
        <f>'Art. 121'!AF1217</f>
        <v>0</v>
      </c>
      <c r="AE1267" s="75">
        <f t="shared" si="259"/>
        <v>0</v>
      </c>
      <c r="AF1267">
        <f t="shared" si="260"/>
        <v>0</v>
      </c>
      <c r="AG1267" s="63">
        <f t="shared" si="261"/>
        <v>1</v>
      </c>
      <c r="AH1267" s="76">
        <f t="shared" si="262"/>
        <v>0</v>
      </c>
      <c r="AI1267" s="77">
        <f t="shared" si="263"/>
        <v>0.125</v>
      </c>
      <c r="AJ1267" s="77">
        <f t="shared" si="264"/>
        <v>0</v>
      </c>
      <c r="AK1267" s="77">
        <f t="shared" si="265"/>
        <v>0</v>
      </c>
    </row>
    <row r="1268" spans="1:37" ht="25.05" customHeight="1" x14ac:dyDescent="0.25">
      <c r="A1268" s="270" t="s">
        <v>1017</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60">
        <f>'Art. 121'!AF1218</f>
        <v>0</v>
      </c>
      <c r="AE1268" s="75">
        <f t="shared" si="259"/>
        <v>0</v>
      </c>
      <c r="AF1268">
        <f t="shared" si="260"/>
        <v>0</v>
      </c>
      <c r="AG1268" s="63">
        <f t="shared" si="261"/>
        <v>1</v>
      </c>
      <c r="AH1268" s="76">
        <f t="shared" si="262"/>
        <v>0</v>
      </c>
      <c r="AI1268" s="77">
        <f t="shared" si="263"/>
        <v>0.125</v>
      </c>
      <c r="AJ1268" s="77">
        <f t="shared" si="264"/>
        <v>0</v>
      </c>
      <c r="AK1268" s="77">
        <f t="shared" si="265"/>
        <v>0</v>
      </c>
    </row>
    <row r="1269" spans="1:37" ht="25.05" customHeight="1" x14ac:dyDescent="0.25">
      <c r="A1269" s="270" t="s">
        <v>1018</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60">
        <f>'Art. 121'!AF1219</f>
        <v>0</v>
      </c>
      <c r="AE1269" s="75">
        <f t="shared" si="259"/>
        <v>0</v>
      </c>
      <c r="AF1269">
        <f t="shared" si="260"/>
        <v>0</v>
      </c>
      <c r="AG1269" s="63">
        <f t="shared" si="261"/>
        <v>1</v>
      </c>
      <c r="AH1269" s="76">
        <f t="shared" si="262"/>
        <v>0</v>
      </c>
      <c r="AI1269" s="77">
        <f t="shared" si="263"/>
        <v>0.125</v>
      </c>
      <c r="AJ1269" s="77">
        <f t="shared" si="264"/>
        <v>0</v>
      </c>
      <c r="AK1269" s="77">
        <f t="shared" si="265"/>
        <v>0</v>
      </c>
    </row>
    <row r="1270" spans="1:37" ht="25.05" customHeight="1" x14ac:dyDescent="0.25">
      <c r="A1270" s="270" t="s">
        <v>1019</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60">
        <f>'Art. 121'!AF1220</f>
        <v>0</v>
      </c>
      <c r="AE1270" s="75">
        <f t="shared" si="259"/>
        <v>0</v>
      </c>
      <c r="AF1270">
        <f t="shared" si="260"/>
        <v>0</v>
      </c>
      <c r="AG1270" s="63">
        <f t="shared" si="261"/>
        <v>1</v>
      </c>
      <c r="AH1270" s="76">
        <f t="shared" si="262"/>
        <v>0</v>
      </c>
      <c r="AI1270" s="77">
        <f t="shared" si="263"/>
        <v>0.125</v>
      </c>
      <c r="AJ1270" s="77">
        <f t="shared" si="264"/>
        <v>0</v>
      </c>
      <c r="AK1270" s="77">
        <f t="shared" si="265"/>
        <v>0</v>
      </c>
    </row>
    <row r="1271" spans="1:37" ht="25.05" customHeight="1" x14ac:dyDescent="0.25">
      <c r="A1271" s="270" t="s">
        <v>1020</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60">
        <f>'Art. 121'!AF1221</f>
        <v>0</v>
      </c>
      <c r="AE1271" s="75">
        <f t="shared" si="259"/>
        <v>0</v>
      </c>
      <c r="AF1271">
        <f t="shared" si="260"/>
        <v>0</v>
      </c>
      <c r="AG1271" s="63">
        <f t="shared" si="261"/>
        <v>1</v>
      </c>
      <c r="AH1271" s="76">
        <f t="shared" si="262"/>
        <v>0</v>
      </c>
      <c r="AI1271" s="77">
        <f t="shared" si="263"/>
        <v>0.125</v>
      </c>
      <c r="AJ1271" s="77">
        <f t="shared" si="264"/>
        <v>0</v>
      </c>
      <c r="AK1271" s="77">
        <f t="shared" si="265"/>
        <v>0</v>
      </c>
    </row>
    <row r="1272" spans="1:37" ht="25.05" customHeight="1" x14ac:dyDescent="0.25">
      <c r="A1272" s="270" t="s">
        <v>1021</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60">
        <f>'Art. 121'!AF1222</f>
        <v>0</v>
      </c>
      <c r="AE1272" s="75">
        <f t="shared" si="259"/>
        <v>0</v>
      </c>
      <c r="AF1272">
        <f t="shared" si="260"/>
        <v>0</v>
      </c>
      <c r="AG1272" s="63">
        <f t="shared" si="261"/>
        <v>1</v>
      </c>
      <c r="AH1272" s="76">
        <f t="shared" si="262"/>
        <v>0</v>
      </c>
      <c r="AI1272" s="77">
        <f t="shared" si="263"/>
        <v>0.125</v>
      </c>
      <c r="AJ1272" s="77">
        <f t="shared" si="264"/>
        <v>0</v>
      </c>
      <c r="AK1272" s="77">
        <f t="shared" si="265"/>
        <v>0</v>
      </c>
    </row>
    <row r="1273" spans="1:37" ht="25.05" customHeight="1" x14ac:dyDescent="0.25">
      <c r="A1273" s="270" t="s">
        <v>1022</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0">
        <f>'Art. 121'!AF1223</f>
        <v>0</v>
      </c>
      <c r="AE1273" s="75">
        <f t="shared" si="259"/>
        <v>0</v>
      </c>
      <c r="AF1273">
        <f t="shared" si="260"/>
        <v>0</v>
      </c>
      <c r="AG1273" s="63">
        <f t="shared" si="261"/>
        <v>1</v>
      </c>
      <c r="AH1273" s="76">
        <f t="shared" si="262"/>
        <v>0</v>
      </c>
      <c r="AI1273" s="77">
        <f t="shared" si="263"/>
        <v>0.125</v>
      </c>
      <c r="AJ1273" s="77">
        <f t="shared" si="264"/>
        <v>0</v>
      </c>
      <c r="AK1273" s="77">
        <f t="shared" si="265"/>
        <v>0</v>
      </c>
    </row>
    <row r="1274" spans="1:37" ht="25.05" customHeight="1" x14ac:dyDescent="0.25">
      <c r="A1274" s="286" t="s">
        <v>1780</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5">
        <f>SUM(AE1266:AE1273)</f>
        <v>0</v>
      </c>
      <c r="AF1274" s="50"/>
      <c r="AG1274" s="63">
        <f>SUM(AG1266:AG1273)</f>
        <v>8</v>
      </c>
      <c r="AH1274" s="78"/>
      <c r="AI1274" s="79"/>
      <c r="AJ1274" s="79"/>
      <c r="AK1274" s="79"/>
    </row>
    <row r="1275" spans="1:37" ht="25.05" customHeight="1" x14ac:dyDescent="0.25">
      <c r="A1275" s="287" t="s">
        <v>1781</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5">
        <f>AE1274/$AE$23*100</f>
        <v>0</v>
      </c>
      <c r="AF1275" s="50"/>
      <c r="AG1275" s="63"/>
      <c r="AH1275" s="78"/>
      <c r="AI1275" s="79"/>
      <c r="AJ1275" s="79"/>
      <c r="AK1275" s="79"/>
    </row>
    <row r="1276" spans="1:37" ht="25.05"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5.05" customHeight="1" x14ac:dyDescent="0.25">
      <c r="A1277" s="288" t="s">
        <v>197</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91" t="s">
        <v>188</v>
      </c>
      <c r="AE1277" s="92" t="s">
        <v>8</v>
      </c>
      <c r="AF1277" s="63" t="s">
        <v>1656</v>
      </c>
      <c r="AG1277" s="63" t="s">
        <v>1657</v>
      </c>
      <c r="AH1277" s="63" t="s">
        <v>1658</v>
      </c>
      <c r="AI1277" s="74" t="s">
        <v>1659</v>
      </c>
      <c r="AJ1277" s="63"/>
      <c r="AK1277" s="74" t="s">
        <v>1660</v>
      </c>
    </row>
    <row r="1278" spans="1:37" ht="25.05" customHeight="1" x14ac:dyDescent="0.25">
      <c r="A1278" s="269" t="s">
        <v>1023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60">
        <f>'Art. 121'!AF1226</f>
        <v>0</v>
      </c>
      <c r="AE1278" s="75">
        <f>IF(AG1278=1,AK1278,AG1278)</f>
        <v>0</v>
      </c>
      <c r="AF1278">
        <f>AD1278/2</f>
        <v>0</v>
      </c>
      <c r="AG1278" s="63">
        <f>IF(AND(AF1278&gt;=0,AF1278&lt;=1),1,"No aplica")</f>
        <v>1</v>
      </c>
      <c r="AH1278" s="76">
        <f>AD1278/(AG1278*2)</f>
        <v>0</v>
      </c>
      <c r="AI1278" s="77">
        <f>IF(AG1278=1,AG1278/$AG$1283,"No aplica")</f>
        <v>0.2</v>
      </c>
      <c r="AJ1278" s="77">
        <f>AF1278*AI1278</f>
        <v>0</v>
      </c>
      <c r="AK1278" s="77">
        <f>AJ1278*$AE$23</f>
        <v>0</v>
      </c>
    </row>
    <row r="1279" spans="1:37" ht="25.05" customHeight="1" x14ac:dyDescent="0.25">
      <c r="A1279" s="269" t="s">
        <v>1024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60">
        <f>'Art. 121'!AF1227</f>
        <v>0</v>
      </c>
      <c r="AE1279" s="75">
        <f>IF(AG1279=1,AK1279,AG1279)</f>
        <v>0</v>
      </c>
      <c r="AF1279">
        <f>AD1279/2</f>
        <v>0</v>
      </c>
      <c r="AG1279" s="63">
        <f>IF(AND(AF1279&gt;=0,AF1279&lt;=1),1,"No aplica")</f>
        <v>1</v>
      </c>
      <c r="AH1279" s="76">
        <f>AD1279/(AG1279*2)</f>
        <v>0</v>
      </c>
      <c r="AI1279" s="77">
        <f>IF(AG1279=1,AG1279/$AG$1283,"No aplica")</f>
        <v>0.2</v>
      </c>
      <c r="AJ1279" s="77">
        <f>AF1279*AI1279</f>
        <v>0</v>
      </c>
      <c r="AK1279" s="77">
        <f>AJ1279*$AE$23</f>
        <v>0</v>
      </c>
    </row>
    <row r="1280" spans="1:37" ht="25.05" customHeight="1" x14ac:dyDescent="0.25">
      <c r="A1280" s="269" t="s">
        <v>1025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60">
        <f>'Art. 121'!AF1228</f>
        <v>0</v>
      </c>
      <c r="AE1280" s="75">
        <f>IF(AG1280=1,AK1280,AG1280)</f>
        <v>0</v>
      </c>
      <c r="AF1280">
        <f>AD1280/2</f>
        <v>0</v>
      </c>
      <c r="AG1280" s="63">
        <f>IF(AND(AF1280&gt;=0,AF1280&lt;=1),1,"No aplica")</f>
        <v>1</v>
      </c>
      <c r="AH1280" s="76">
        <f>AD1280/(AG1280*2)</f>
        <v>0</v>
      </c>
      <c r="AI1280" s="77">
        <f>IF(AG1280=1,AG1280/$AG$1283,"No aplica")</f>
        <v>0.2</v>
      </c>
      <c r="AJ1280" s="77">
        <f>AF1280*AI1280</f>
        <v>0</v>
      </c>
      <c r="AK1280" s="77">
        <f>AJ1280*$AE$23</f>
        <v>0</v>
      </c>
    </row>
    <row r="1281" spans="1:37" ht="25.05" customHeight="1" x14ac:dyDescent="0.25">
      <c r="A1281" s="269" t="s">
        <v>1026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60">
        <f>'Art. 121'!AF1229</f>
        <v>0</v>
      </c>
      <c r="AE1281" s="75">
        <f>IF(AG1281=1,AK1281,AG1281)</f>
        <v>0</v>
      </c>
      <c r="AF1281">
        <f>AD1281/2</f>
        <v>0</v>
      </c>
      <c r="AG1281" s="63">
        <f>IF(AND(AF1281&gt;=0,AF1281&lt;=1),1,"No aplica")</f>
        <v>1</v>
      </c>
      <c r="AH1281" s="76">
        <f>AD1281/(AG1281*2)</f>
        <v>0</v>
      </c>
      <c r="AI1281" s="77">
        <f>IF(AG1281=1,AG1281/$AG$1283,"No aplica")</f>
        <v>0.2</v>
      </c>
      <c r="AJ1281" s="77">
        <f>AF1281*AI1281</f>
        <v>0</v>
      </c>
      <c r="AK1281" s="77">
        <f>AJ1281*$AE$23</f>
        <v>0</v>
      </c>
    </row>
    <row r="1282" spans="1:37" ht="25.05" customHeight="1" x14ac:dyDescent="0.25">
      <c r="A1282" s="269" t="s">
        <v>1027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60">
        <f>'Art. 121'!AF1230</f>
        <v>0</v>
      </c>
      <c r="AE1282" s="75">
        <f>IF(AG1282=1,AK1282,AG1282)</f>
        <v>0</v>
      </c>
      <c r="AF1282">
        <f>AD1282/2</f>
        <v>0</v>
      </c>
      <c r="AG1282" s="63">
        <f>IF(AND(AF1282&gt;=0,AF1282&lt;=1),1,"No aplica")</f>
        <v>1</v>
      </c>
      <c r="AH1282" s="76">
        <f>AD1282/(AG1282*2)</f>
        <v>0</v>
      </c>
      <c r="AI1282" s="77">
        <f>IF(AG1282=1,AG1282/$AG$1283,"No aplica")</f>
        <v>0.2</v>
      </c>
      <c r="AJ1282" s="77">
        <f>AF1282*AI1282</f>
        <v>0</v>
      </c>
      <c r="AK1282" s="77">
        <f>AJ1282*$AE$23</f>
        <v>0</v>
      </c>
    </row>
    <row r="1283" spans="1:37" ht="25.05" customHeight="1" x14ac:dyDescent="0.25">
      <c r="A1283" s="286" t="s">
        <v>1782</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5">
        <f>SUM(AE1278:AE1282)</f>
        <v>0</v>
      </c>
      <c r="AF1283" s="50"/>
      <c r="AG1283" s="63">
        <f>SUM(AG1278:AG1282)</f>
        <v>5</v>
      </c>
      <c r="AH1283" s="78"/>
      <c r="AI1283" s="79"/>
      <c r="AJ1283" s="79"/>
      <c r="AK1283" s="79"/>
    </row>
    <row r="1284" spans="1:37" ht="25.05" customHeight="1" x14ac:dyDescent="0.25">
      <c r="A1284" s="287" t="s">
        <v>1783</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5">
        <f>AE1283/$AE$23*100</f>
        <v>0</v>
      </c>
      <c r="AF1284" s="50"/>
      <c r="AG1284" s="63"/>
      <c r="AH1284" s="78"/>
      <c r="AI1284" s="79"/>
      <c r="AJ1284" s="79"/>
      <c r="AK1284" s="79"/>
    </row>
    <row r="1285" spans="1:37" ht="25.05"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5.05"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5.05" customHeight="1" x14ac:dyDescent="0.25">
      <c r="A1287" s="289" t="s">
        <v>1028</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70"/>
      <c r="AE1287" s="70"/>
    </row>
    <row r="1288" spans="1:37" ht="25.05"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5.05"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5.05" customHeight="1" x14ac:dyDescent="0.25">
      <c r="A1290" s="290" t="s">
        <v>167</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1" t="s">
        <v>188</v>
      </c>
      <c r="AE1290" s="52" t="s">
        <v>8</v>
      </c>
      <c r="AF1290" s="63" t="s">
        <v>1656</v>
      </c>
      <c r="AG1290" s="63" t="s">
        <v>1657</v>
      </c>
      <c r="AH1290" s="63" t="s">
        <v>1658</v>
      </c>
      <c r="AI1290" s="74" t="s">
        <v>1659</v>
      </c>
      <c r="AJ1290" s="63"/>
      <c r="AK1290" s="74" t="s">
        <v>1660</v>
      </c>
    </row>
    <row r="1291" spans="1:37" ht="25.05" customHeight="1" x14ac:dyDescent="0.25">
      <c r="A1291" s="269" t="s">
        <v>1015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60">
        <f>'Art. 121'!AF1239</f>
        <v>0</v>
      </c>
      <c r="AE1291" s="75">
        <f t="shared" ref="AE1291:AE1300" si="266">IF(AG1291=1,AK1291,AG1291)</f>
        <v>0</v>
      </c>
      <c r="AF1291">
        <f t="shared" ref="AF1291:AF1300" si="267">AD1291/2</f>
        <v>0</v>
      </c>
      <c r="AG1291" s="63">
        <f t="shared" ref="AG1291:AG1300" si="268">IF(AND(AF1291&gt;=0,AF1291&lt;=1),1,"No aplica")</f>
        <v>1</v>
      </c>
      <c r="AH1291" s="76">
        <f t="shared" ref="AH1291:AH1300" si="269">AD1291/(AG1291*2)</f>
        <v>0</v>
      </c>
      <c r="AI1291" s="77">
        <f t="shared" ref="AI1291:AI1300" si="270">IF(AG1291=1,AG1291/$AG$1301,"No aplica")</f>
        <v>0.1</v>
      </c>
      <c r="AJ1291" s="77">
        <f t="shared" ref="AJ1291:AJ1300" si="271">AF1291*AI1291</f>
        <v>0</v>
      </c>
      <c r="AK1291" s="77">
        <f t="shared" ref="AK1291:AK1300" si="272">AJ1291*$AE$23</f>
        <v>0</v>
      </c>
    </row>
    <row r="1292" spans="1:37" ht="25.05" customHeight="1" x14ac:dyDescent="0.25">
      <c r="A1292" s="269" t="s">
        <v>1016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60">
        <f>'Art. 121'!AF1240</f>
        <v>0</v>
      </c>
      <c r="AE1292" s="75">
        <f t="shared" si="266"/>
        <v>0</v>
      </c>
      <c r="AF1292">
        <f t="shared" si="267"/>
        <v>0</v>
      </c>
      <c r="AG1292" s="63">
        <f t="shared" si="268"/>
        <v>1</v>
      </c>
      <c r="AH1292" s="76">
        <f t="shared" si="269"/>
        <v>0</v>
      </c>
      <c r="AI1292" s="77">
        <f t="shared" si="270"/>
        <v>0.1</v>
      </c>
      <c r="AJ1292" s="77">
        <f t="shared" si="271"/>
        <v>0</v>
      </c>
      <c r="AK1292" s="77">
        <f t="shared" si="272"/>
        <v>0</v>
      </c>
    </row>
    <row r="1293" spans="1:37" ht="25.05" customHeight="1" x14ac:dyDescent="0.25">
      <c r="A1293" s="269" t="s">
        <v>1029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60">
        <f>'Art. 121'!AF1241</f>
        <v>0</v>
      </c>
      <c r="AE1293" s="75">
        <f t="shared" si="266"/>
        <v>0</v>
      </c>
      <c r="AF1293">
        <f t="shared" si="267"/>
        <v>0</v>
      </c>
      <c r="AG1293" s="63">
        <f t="shared" si="268"/>
        <v>1</v>
      </c>
      <c r="AH1293" s="76">
        <f t="shared" si="269"/>
        <v>0</v>
      </c>
      <c r="AI1293" s="77">
        <f t="shared" si="270"/>
        <v>0.1</v>
      </c>
      <c r="AJ1293" s="77">
        <f t="shared" si="271"/>
        <v>0</v>
      </c>
      <c r="AK1293" s="77">
        <f t="shared" si="272"/>
        <v>0</v>
      </c>
    </row>
    <row r="1294" spans="1:37" ht="25.05" customHeight="1" x14ac:dyDescent="0.25">
      <c r="A1294" s="269" t="s">
        <v>1030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60">
        <f>'Art. 121'!AF1242</f>
        <v>0</v>
      </c>
      <c r="AE1294" s="75">
        <f t="shared" si="266"/>
        <v>0</v>
      </c>
      <c r="AF1294">
        <f t="shared" si="267"/>
        <v>0</v>
      </c>
      <c r="AG1294" s="63">
        <f t="shared" si="268"/>
        <v>1</v>
      </c>
      <c r="AH1294" s="76">
        <f t="shared" si="269"/>
        <v>0</v>
      </c>
      <c r="AI1294" s="77">
        <f t="shared" si="270"/>
        <v>0.1</v>
      </c>
      <c r="AJ1294" s="77">
        <f t="shared" si="271"/>
        <v>0</v>
      </c>
      <c r="AK1294" s="77">
        <f t="shared" si="272"/>
        <v>0</v>
      </c>
    </row>
    <row r="1295" spans="1:37" ht="25.05" customHeight="1" x14ac:dyDescent="0.25">
      <c r="A1295" s="269" t="s">
        <v>1031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60">
        <f>'Art. 121'!AF1243</f>
        <v>0</v>
      </c>
      <c r="AE1295" s="75">
        <f t="shared" si="266"/>
        <v>0</v>
      </c>
      <c r="AF1295">
        <f t="shared" si="267"/>
        <v>0</v>
      </c>
      <c r="AG1295" s="63">
        <f t="shared" si="268"/>
        <v>1</v>
      </c>
      <c r="AH1295" s="76">
        <f t="shared" si="269"/>
        <v>0</v>
      </c>
      <c r="AI1295" s="77">
        <f t="shared" si="270"/>
        <v>0.1</v>
      </c>
      <c r="AJ1295" s="77">
        <f t="shared" si="271"/>
        <v>0</v>
      </c>
      <c r="AK1295" s="77">
        <f t="shared" si="272"/>
        <v>0</v>
      </c>
    </row>
    <row r="1296" spans="1:37" ht="25.05" customHeight="1" x14ac:dyDescent="0.25">
      <c r="A1296" s="269" t="s">
        <v>1032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60">
        <f>'Art. 121'!AF1244</f>
        <v>0</v>
      </c>
      <c r="AE1296" s="75">
        <f t="shared" si="266"/>
        <v>0</v>
      </c>
      <c r="AF1296">
        <f t="shared" si="267"/>
        <v>0</v>
      </c>
      <c r="AG1296" s="63">
        <f t="shared" si="268"/>
        <v>1</v>
      </c>
      <c r="AH1296" s="76">
        <f t="shared" si="269"/>
        <v>0</v>
      </c>
      <c r="AI1296" s="77">
        <f t="shared" si="270"/>
        <v>0.1</v>
      </c>
      <c r="AJ1296" s="77">
        <f t="shared" si="271"/>
        <v>0</v>
      </c>
      <c r="AK1296" s="77">
        <f t="shared" si="272"/>
        <v>0</v>
      </c>
    </row>
    <row r="1297" spans="1:37" ht="25.05" customHeight="1" x14ac:dyDescent="0.25">
      <c r="A1297" s="269" t="s">
        <v>1033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60">
        <f>'Art. 121'!AF1245</f>
        <v>0</v>
      </c>
      <c r="AE1297" s="75">
        <f t="shared" si="266"/>
        <v>0</v>
      </c>
      <c r="AF1297">
        <f t="shared" si="267"/>
        <v>0</v>
      </c>
      <c r="AG1297" s="63">
        <f t="shared" si="268"/>
        <v>1</v>
      </c>
      <c r="AH1297" s="76">
        <f t="shared" si="269"/>
        <v>0</v>
      </c>
      <c r="AI1297" s="77">
        <f t="shared" si="270"/>
        <v>0.1</v>
      </c>
      <c r="AJ1297" s="77">
        <f t="shared" si="271"/>
        <v>0</v>
      </c>
      <c r="AK1297" s="77">
        <f t="shared" si="272"/>
        <v>0</v>
      </c>
    </row>
    <row r="1298" spans="1:37" ht="25.05" customHeight="1" x14ac:dyDescent="0.25">
      <c r="A1298" s="269" t="s">
        <v>1034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60">
        <f>'Art. 121'!AF1246</f>
        <v>0</v>
      </c>
      <c r="AE1298" s="75">
        <f t="shared" si="266"/>
        <v>0</v>
      </c>
      <c r="AF1298">
        <f t="shared" si="267"/>
        <v>0</v>
      </c>
      <c r="AG1298" s="63">
        <f t="shared" si="268"/>
        <v>1</v>
      </c>
      <c r="AH1298" s="76">
        <f t="shared" si="269"/>
        <v>0</v>
      </c>
      <c r="AI1298" s="77">
        <f t="shared" si="270"/>
        <v>0.1</v>
      </c>
      <c r="AJ1298" s="77">
        <f t="shared" si="271"/>
        <v>0</v>
      </c>
      <c r="AK1298" s="77">
        <f t="shared" si="272"/>
        <v>0</v>
      </c>
    </row>
    <row r="1299" spans="1:37" ht="25.05" customHeight="1" x14ac:dyDescent="0.25">
      <c r="A1299" s="269" t="s">
        <v>1035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60">
        <f>'Art. 121'!AF1247</f>
        <v>0</v>
      </c>
      <c r="AE1299" s="75">
        <f t="shared" si="266"/>
        <v>0</v>
      </c>
      <c r="AF1299">
        <f t="shared" si="267"/>
        <v>0</v>
      </c>
      <c r="AG1299" s="63">
        <f t="shared" si="268"/>
        <v>1</v>
      </c>
      <c r="AH1299" s="76">
        <f t="shared" si="269"/>
        <v>0</v>
      </c>
      <c r="AI1299" s="77">
        <f t="shared" si="270"/>
        <v>0.1</v>
      </c>
      <c r="AJ1299" s="77">
        <f t="shared" si="271"/>
        <v>0</v>
      </c>
      <c r="AK1299" s="77">
        <f t="shared" si="272"/>
        <v>0</v>
      </c>
    </row>
    <row r="1300" spans="1:37" ht="25.05" customHeight="1" x14ac:dyDescent="0.25">
      <c r="A1300" s="269" t="s">
        <v>1036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60">
        <f>'Art. 121'!AF1248</f>
        <v>0</v>
      </c>
      <c r="AE1300" s="75">
        <f t="shared" si="266"/>
        <v>0</v>
      </c>
      <c r="AF1300">
        <f t="shared" si="267"/>
        <v>0</v>
      </c>
      <c r="AG1300" s="63">
        <f t="shared" si="268"/>
        <v>1</v>
      </c>
      <c r="AH1300" s="76">
        <f t="shared" si="269"/>
        <v>0</v>
      </c>
      <c r="AI1300" s="77">
        <f t="shared" si="270"/>
        <v>0.1</v>
      </c>
      <c r="AJ1300" s="77">
        <f t="shared" si="271"/>
        <v>0</v>
      </c>
      <c r="AK1300" s="77">
        <f t="shared" si="272"/>
        <v>0</v>
      </c>
    </row>
    <row r="1301" spans="1:37" ht="25.05" customHeight="1" x14ac:dyDescent="0.25">
      <c r="A1301" s="286" t="s">
        <v>1784</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5">
        <f>SUM(AE1291:AE1300)</f>
        <v>0</v>
      </c>
      <c r="AF1301" s="50"/>
      <c r="AG1301" s="63">
        <f>SUM(AG1291:AG1300)</f>
        <v>10</v>
      </c>
      <c r="AH1301" s="78"/>
      <c r="AI1301" s="79"/>
      <c r="AJ1301" s="79"/>
      <c r="AK1301" s="79"/>
    </row>
    <row r="1302" spans="1:37" ht="25.05" customHeight="1" x14ac:dyDescent="0.25">
      <c r="A1302" s="287" t="s">
        <v>1785</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5">
        <f>AE1301/$AE$23*100</f>
        <v>0</v>
      </c>
      <c r="AF1302" s="50"/>
      <c r="AG1302" s="63"/>
      <c r="AH1302" s="78"/>
      <c r="AI1302" s="79"/>
      <c r="AJ1302" s="79"/>
      <c r="AK1302" s="79"/>
    </row>
    <row r="1303" spans="1:37" ht="25.05"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5.05" customHeight="1" x14ac:dyDescent="0.25">
      <c r="A1304" s="288" t="s">
        <v>197</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91" t="s">
        <v>188</v>
      </c>
      <c r="AE1304" s="92" t="s">
        <v>8</v>
      </c>
      <c r="AF1304" s="63" t="s">
        <v>1656</v>
      </c>
      <c r="AG1304" s="63" t="s">
        <v>1657</v>
      </c>
      <c r="AH1304" s="63" t="s">
        <v>1658</v>
      </c>
      <c r="AI1304" s="74" t="s">
        <v>1659</v>
      </c>
      <c r="AJ1304" s="63"/>
      <c r="AK1304" s="74" t="s">
        <v>1660</v>
      </c>
    </row>
    <row r="1305" spans="1:37" ht="25.05" customHeight="1" x14ac:dyDescent="0.25">
      <c r="A1305" s="269" t="s">
        <v>1037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60">
        <f>'Art. 121'!AF1251</f>
        <v>0</v>
      </c>
      <c r="AE1305" s="75">
        <f>IF(AG1305=1,AK1305,AG1305)</f>
        <v>0</v>
      </c>
      <c r="AF1305">
        <f>AD1305/2</f>
        <v>0</v>
      </c>
      <c r="AG1305" s="63">
        <f>IF(AND(AF1305&gt;=0,AF1305&lt;=1),1,"No aplica")</f>
        <v>1</v>
      </c>
      <c r="AH1305" s="76">
        <f>AD1305/(AG1305*2)</f>
        <v>0</v>
      </c>
      <c r="AI1305" s="77">
        <f>IF(AG1305=1,AG1305/$AG$1310,"No aplica")</f>
        <v>0.2</v>
      </c>
      <c r="AJ1305" s="77">
        <f>AF1305*AI1305</f>
        <v>0</v>
      </c>
      <c r="AK1305" s="77">
        <f>AJ1305*$AE$23</f>
        <v>0</v>
      </c>
    </row>
    <row r="1306" spans="1:37" ht="25.05" customHeight="1" x14ac:dyDescent="0.25">
      <c r="A1306" s="269" t="s">
        <v>1038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60">
        <f>'Art. 121'!AF1252</f>
        <v>0</v>
      </c>
      <c r="AE1306" s="75">
        <f>IF(AG1306=1,AK1306,AG1306)</f>
        <v>0</v>
      </c>
      <c r="AF1306">
        <f>AD1306/2</f>
        <v>0</v>
      </c>
      <c r="AG1306" s="63">
        <f>IF(AND(AF1306&gt;=0,AF1306&lt;=1),1,"No aplica")</f>
        <v>1</v>
      </c>
      <c r="AH1306" s="76">
        <f>AD1306/(AG1306*2)</f>
        <v>0</v>
      </c>
      <c r="AI1306" s="77">
        <f>IF(AG1306=1,AG1306/$AG$1310,"No aplica")</f>
        <v>0.2</v>
      </c>
      <c r="AJ1306" s="77">
        <f>AF1306*AI1306</f>
        <v>0</v>
      </c>
      <c r="AK1306" s="77">
        <f>AJ1306*$AE$23</f>
        <v>0</v>
      </c>
    </row>
    <row r="1307" spans="1:37" ht="25.05" customHeight="1" x14ac:dyDescent="0.25">
      <c r="A1307" s="269" t="s">
        <v>1039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60">
        <f>'Art. 121'!AF1253</f>
        <v>0</v>
      </c>
      <c r="AE1307" s="75">
        <f>IF(AG1307=1,AK1307,AG1307)</f>
        <v>0</v>
      </c>
      <c r="AF1307">
        <f>AD1307/2</f>
        <v>0</v>
      </c>
      <c r="AG1307" s="63">
        <f>IF(AND(AF1307&gt;=0,AF1307&lt;=1),1,"No aplica")</f>
        <v>1</v>
      </c>
      <c r="AH1307" s="76">
        <f>AD1307/(AG1307*2)</f>
        <v>0</v>
      </c>
      <c r="AI1307" s="77">
        <f>IF(AG1307=1,AG1307/$AG$1310,"No aplica")</f>
        <v>0.2</v>
      </c>
      <c r="AJ1307" s="77">
        <f>AF1307*AI1307</f>
        <v>0</v>
      </c>
      <c r="AK1307" s="77">
        <f>AJ1307*$AE$23</f>
        <v>0</v>
      </c>
    </row>
    <row r="1308" spans="1:37" ht="25.05" customHeight="1" x14ac:dyDescent="0.25">
      <c r="A1308" s="269" t="s">
        <v>1040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60">
        <f>'Art. 121'!AF1254</f>
        <v>0</v>
      </c>
      <c r="AE1308" s="75">
        <f>IF(AG1308=1,AK1308,AG1308)</f>
        <v>0</v>
      </c>
      <c r="AF1308">
        <f>AD1308/2</f>
        <v>0</v>
      </c>
      <c r="AG1308" s="63">
        <f>IF(AND(AF1308&gt;=0,AF1308&lt;=1),1,"No aplica")</f>
        <v>1</v>
      </c>
      <c r="AH1308" s="76">
        <f>AD1308/(AG1308*2)</f>
        <v>0</v>
      </c>
      <c r="AI1308" s="77">
        <f>IF(AG1308=1,AG1308/$AG$1310,"No aplica")</f>
        <v>0.2</v>
      </c>
      <c r="AJ1308" s="77">
        <f>AF1308*AI1308</f>
        <v>0</v>
      </c>
      <c r="AK1308" s="77">
        <f>AJ1308*$AE$23</f>
        <v>0</v>
      </c>
    </row>
    <row r="1309" spans="1:37" ht="25.05" customHeight="1" x14ac:dyDescent="0.25">
      <c r="A1309" s="269" t="s">
        <v>1041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60">
        <f>'Art. 121'!AF1255</f>
        <v>0</v>
      </c>
      <c r="AE1309" s="75">
        <f>IF(AG1309=1,AK1309,AG1309)</f>
        <v>0</v>
      </c>
      <c r="AF1309">
        <f>AD1309/2</f>
        <v>0</v>
      </c>
      <c r="AG1309" s="63">
        <f>IF(AND(AF1309&gt;=0,AF1309&lt;=1),1,"No aplica")</f>
        <v>1</v>
      </c>
      <c r="AH1309" s="76">
        <f>AD1309/(AG1309*2)</f>
        <v>0</v>
      </c>
      <c r="AI1309" s="77">
        <f>IF(AG1309=1,AG1309/$AG$1310,"No aplica")</f>
        <v>0.2</v>
      </c>
      <c r="AJ1309" s="77">
        <f>AF1309*AI1309</f>
        <v>0</v>
      </c>
      <c r="AK1309" s="77">
        <f>AJ1309*$AE$23</f>
        <v>0</v>
      </c>
    </row>
    <row r="1310" spans="1:37" ht="25.05" customHeight="1" x14ac:dyDescent="0.25">
      <c r="A1310" s="286" t="s">
        <v>1786</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5">
        <f>SUM(AE1305:AE1309)</f>
        <v>0</v>
      </c>
      <c r="AF1310" s="50"/>
      <c r="AG1310" s="63">
        <f>SUM(AG1305:AG1309)</f>
        <v>5</v>
      </c>
      <c r="AH1310" s="78"/>
      <c r="AI1310" s="79"/>
      <c r="AJ1310" s="79"/>
      <c r="AK1310" s="79"/>
    </row>
    <row r="1311" spans="1:37" ht="25.05" customHeight="1" x14ac:dyDescent="0.25">
      <c r="A1311" s="287" t="s">
        <v>1787</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5">
        <f>AE1310/$AE$23*100</f>
        <v>0</v>
      </c>
      <c r="AF1311" s="50"/>
      <c r="AG1311" s="63"/>
      <c r="AH1311" s="78"/>
      <c r="AI1311" s="79"/>
      <c r="AJ1311" s="79"/>
      <c r="AK1311" s="79"/>
    </row>
    <row r="1312" spans="1:37" ht="25.05"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5.05"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5.05" customHeight="1" x14ac:dyDescent="0.25">
      <c r="A1314" s="289" t="s">
        <v>1042</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70"/>
      <c r="AE1314" s="70"/>
    </row>
    <row r="1315" spans="1:37" ht="25.05"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5.05"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5.05" customHeight="1" x14ac:dyDescent="0.25">
      <c r="A1317" s="290" t="s">
        <v>167</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1" t="s">
        <v>188</v>
      </c>
      <c r="AE1317" s="52" t="s">
        <v>8</v>
      </c>
      <c r="AF1317" s="63" t="s">
        <v>1656</v>
      </c>
      <c r="AG1317" s="63" t="s">
        <v>1657</v>
      </c>
      <c r="AH1317" s="63" t="s">
        <v>1658</v>
      </c>
      <c r="AI1317" s="74" t="s">
        <v>1659</v>
      </c>
      <c r="AJ1317" s="63"/>
      <c r="AK1317" s="74" t="s">
        <v>1660</v>
      </c>
    </row>
    <row r="1318" spans="1:37" ht="25.05" customHeight="1" x14ac:dyDescent="0.25">
      <c r="A1318" s="269" t="s">
        <v>1015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60">
        <f>'Art. 121'!AF1264</f>
        <v>0</v>
      </c>
      <c r="AE1318" s="75">
        <f t="shared" ref="AE1318:AE1338" si="273">IF(AG1318=1,AK1318,AG1318)</f>
        <v>0</v>
      </c>
      <c r="AF1318">
        <f t="shared" ref="AF1318:AF1338" si="274">AD1318/2</f>
        <v>0</v>
      </c>
      <c r="AG1318" s="63">
        <f t="shared" ref="AG1318:AG1338" si="275">IF(AND(AF1318&gt;=0,AF1318&lt;=1),1,"No aplica")</f>
        <v>1</v>
      </c>
      <c r="AH1318" s="76">
        <f t="shared" ref="AH1318:AH1338" si="276">AD1318/(AG1318*2)</f>
        <v>0</v>
      </c>
      <c r="AI1318" s="77">
        <f t="shared" ref="AI1318:AI1338" si="277">IF(AG1318=1,AG1318/$AG$1339,"No aplica")</f>
        <v>4.7619047619047616E-2</v>
      </c>
      <c r="AJ1318" s="77">
        <f t="shared" ref="AJ1318:AJ1338" si="278">AF1318*AI1318</f>
        <v>0</v>
      </c>
      <c r="AK1318" s="77">
        <f t="shared" ref="AK1318:AK1338" si="279">AJ1318*$AE$23</f>
        <v>0</v>
      </c>
    </row>
    <row r="1319" spans="1:37" ht="25.05" customHeight="1" x14ac:dyDescent="0.25">
      <c r="A1319" s="269" t="s">
        <v>1043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60">
        <f>'Art. 121'!AF1265</f>
        <v>0</v>
      </c>
      <c r="AE1319" s="75">
        <f t="shared" si="273"/>
        <v>0</v>
      </c>
      <c r="AF1319">
        <f t="shared" si="274"/>
        <v>0</v>
      </c>
      <c r="AG1319" s="63">
        <f t="shared" si="275"/>
        <v>1</v>
      </c>
      <c r="AH1319" s="76">
        <f t="shared" si="276"/>
        <v>0</v>
      </c>
      <c r="AI1319" s="77">
        <f t="shared" si="277"/>
        <v>4.7619047619047616E-2</v>
      </c>
      <c r="AJ1319" s="77">
        <f t="shared" si="278"/>
        <v>0</v>
      </c>
      <c r="AK1319" s="77">
        <f t="shared" si="279"/>
        <v>0</v>
      </c>
    </row>
    <row r="1320" spans="1:37" ht="25.05" customHeight="1" x14ac:dyDescent="0.25">
      <c r="A1320" s="269" t="s">
        <v>1044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60">
        <f>'Art. 121'!AF1266</f>
        <v>0</v>
      </c>
      <c r="AE1320" s="75">
        <f t="shared" si="273"/>
        <v>0</v>
      </c>
      <c r="AF1320">
        <f t="shared" si="274"/>
        <v>0</v>
      </c>
      <c r="AG1320" s="63">
        <f t="shared" si="275"/>
        <v>1</v>
      </c>
      <c r="AH1320" s="76">
        <f t="shared" si="276"/>
        <v>0</v>
      </c>
      <c r="AI1320" s="77">
        <f t="shared" si="277"/>
        <v>4.7619047619047616E-2</v>
      </c>
      <c r="AJ1320" s="77">
        <f t="shared" si="278"/>
        <v>0</v>
      </c>
      <c r="AK1320" s="77">
        <f t="shared" si="279"/>
        <v>0</v>
      </c>
    </row>
    <row r="1321" spans="1:37" ht="25.05" customHeight="1" x14ac:dyDescent="0.25">
      <c r="A1321" s="269" t="s">
        <v>1045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60">
        <f>'Art. 121'!AF1267</f>
        <v>0</v>
      </c>
      <c r="AE1321" s="75">
        <f t="shared" si="273"/>
        <v>0</v>
      </c>
      <c r="AF1321">
        <f t="shared" si="274"/>
        <v>0</v>
      </c>
      <c r="AG1321" s="63">
        <f t="shared" si="275"/>
        <v>1</v>
      </c>
      <c r="AH1321" s="76">
        <f t="shared" si="276"/>
        <v>0</v>
      </c>
      <c r="AI1321" s="77">
        <f t="shared" si="277"/>
        <v>4.7619047619047616E-2</v>
      </c>
      <c r="AJ1321" s="77">
        <f t="shared" si="278"/>
        <v>0</v>
      </c>
      <c r="AK1321" s="77">
        <f t="shared" si="279"/>
        <v>0</v>
      </c>
    </row>
    <row r="1322" spans="1:37" ht="25.05" customHeight="1" x14ac:dyDescent="0.25">
      <c r="A1322" s="269" t="s">
        <v>1046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60">
        <f>'Art. 121'!AF1268</f>
        <v>0</v>
      </c>
      <c r="AE1322" s="75">
        <f t="shared" si="273"/>
        <v>0</v>
      </c>
      <c r="AF1322">
        <f t="shared" si="274"/>
        <v>0</v>
      </c>
      <c r="AG1322" s="63">
        <f t="shared" si="275"/>
        <v>1</v>
      </c>
      <c r="AH1322" s="76">
        <f t="shared" si="276"/>
        <v>0</v>
      </c>
      <c r="AI1322" s="77">
        <f t="shared" si="277"/>
        <v>4.7619047619047616E-2</v>
      </c>
      <c r="AJ1322" s="77">
        <f t="shared" si="278"/>
        <v>0</v>
      </c>
      <c r="AK1322" s="77">
        <f t="shared" si="279"/>
        <v>0</v>
      </c>
    </row>
    <row r="1323" spans="1:37" ht="25.05" customHeight="1" x14ac:dyDescent="0.25">
      <c r="A1323" s="269" t="s">
        <v>1047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60">
        <f>'Art. 121'!AF1269</f>
        <v>0</v>
      </c>
      <c r="AE1323" s="75">
        <f t="shared" si="273"/>
        <v>0</v>
      </c>
      <c r="AF1323">
        <f t="shared" si="274"/>
        <v>0</v>
      </c>
      <c r="AG1323" s="63">
        <f t="shared" si="275"/>
        <v>1</v>
      </c>
      <c r="AH1323" s="76">
        <f t="shared" si="276"/>
        <v>0</v>
      </c>
      <c r="AI1323" s="77">
        <f t="shared" si="277"/>
        <v>4.7619047619047616E-2</v>
      </c>
      <c r="AJ1323" s="77">
        <f t="shared" si="278"/>
        <v>0</v>
      </c>
      <c r="AK1323" s="77">
        <f t="shared" si="279"/>
        <v>0</v>
      </c>
    </row>
    <row r="1324" spans="1:37" ht="25.05" customHeight="1" x14ac:dyDescent="0.25">
      <c r="A1324" s="269" t="s">
        <v>1048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60">
        <f>'Art. 121'!AF1270</f>
        <v>0</v>
      </c>
      <c r="AE1324" s="75">
        <f t="shared" si="273"/>
        <v>0</v>
      </c>
      <c r="AF1324">
        <f t="shared" si="274"/>
        <v>0</v>
      </c>
      <c r="AG1324" s="63">
        <f t="shared" si="275"/>
        <v>1</v>
      </c>
      <c r="AH1324" s="76">
        <f t="shared" si="276"/>
        <v>0</v>
      </c>
      <c r="AI1324" s="77">
        <f t="shared" si="277"/>
        <v>4.7619047619047616E-2</v>
      </c>
      <c r="AJ1324" s="77">
        <f t="shared" si="278"/>
        <v>0</v>
      </c>
      <c r="AK1324" s="77">
        <f t="shared" si="279"/>
        <v>0</v>
      </c>
    </row>
    <row r="1325" spans="1:37" ht="25.05" customHeight="1" x14ac:dyDescent="0.25">
      <c r="A1325" s="269" t="s">
        <v>1049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60">
        <f>'Art. 121'!AF1271</f>
        <v>0</v>
      </c>
      <c r="AE1325" s="75">
        <f t="shared" si="273"/>
        <v>0</v>
      </c>
      <c r="AF1325">
        <f t="shared" si="274"/>
        <v>0</v>
      </c>
      <c r="AG1325" s="63">
        <f t="shared" si="275"/>
        <v>1</v>
      </c>
      <c r="AH1325" s="76">
        <f t="shared" si="276"/>
        <v>0</v>
      </c>
      <c r="AI1325" s="77">
        <f t="shared" si="277"/>
        <v>4.7619047619047616E-2</v>
      </c>
      <c r="AJ1325" s="77">
        <f t="shared" si="278"/>
        <v>0</v>
      </c>
      <c r="AK1325" s="77">
        <f t="shared" si="279"/>
        <v>0</v>
      </c>
    </row>
    <row r="1326" spans="1:37" ht="25.05" customHeight="1" x14ac:dyDescent="0.25">
      <c r="A1326" s="269" t="s">
        <v>1050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60">
        <f>'Art. 121'!AF1272</f>
        <v>0</v>
      </c>
      <c r="AE1326" s="75">
        <f t="shared" si="273"/>
        <v>0</v>
      </c>
      <c r="AF1326">
        <f t="shared" si="274"/>
        <v>0</v>
      </c>
      <c r="AG1326" s="63">
        <f t="shared" si="275"/>
        <v>1</v>
      </c>
      <c r="AH1326" s="76">
        <f t="shared" si="276"/>
        <v>0</v>
      </c>
      <c r="AI1326" s="77">
        <f t="shared" si="277"/>
        <v>4.7619047619047616E-2</v>
      </c>
      <c r="AJ1326" s="77">
        <f t="shared" si="278"/>
        <v>0</v>
      </c>
      <c r="AK1326" s="77">
        <f t="shared" si="279"/>
        <v>0</v>
      </c>
    </row>
    <row r="1327" spans="1:37" ht="25.05" customHeight="1" x14ac:dyDescent="0.25">
      <c r="A1327" s="269" t="s">
        <v>1051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60">
        <f>'Art. 121'!AF1273</f>
        <v>0</v>
      </c>
      <c r="AE1327" s="75">
        <f t="shared" si="273"/>
        <v>0</v>
      </c>
      <c r="AF1327">
        <f t="shared" si="274"/>
        <v>0</v>
      </c>
      <c r="AG1327" s="63">
        <f t="shared" si="275"/>
        <v>1</v>
      </c>
      <c r="AH1327" s="76">
        <f t="shared" si="276"/>
        <v>0</v>
      </c>
      <c r="AI1327" s="77">
        <f t="shared" si="277"/>
        <v>4.7619047619047616E-2</v>
      </c>
      <c r="AJ1327" s="77">
        <f t="shared" si="278"/>
        <v>0</v>
      </c>
      <c r="AK1327" s="77">
        <f t="shared" si="279"/>
        <v>0</v>
      </c>
    </row>
    <row r="1328" spans="1:37" ht="25.05" customHeight="1" x14ac:dyDescent="0.25">
      <c r="A1328" s="269" t="s">
        <v>1052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60">
        <f>'Art. 121'!AF1274</f>
        <v>0</v>
      </c>
      <c r="AE1328" s="75">
        <f t="shared" si="273"/>
        <v>0</v>
      </c>
      <c r="AF1328">
        <f t="shared" si="274"/>
        <v>0</v>
      </c>
      <c r="AG1328" s="63">
        <f t="shared" si="275"/>
        <v>1</v>
      </c>
      <c r="AH1328" s="76">
        <f t="shared" si="276"/>
        <v>0</v>
      </c>
      <c r="AI1328" s="77">
        <f t="shared" si="277"/>
        <v>4.7619047619047616E-2</v>
      </c>
      <c r="AJ1328" s="77">
        <f t="shared" si="278"/>
        <v>0</v>
      </c>
      <c r="AK1328" s="77">
        <f t="shared" si="279"/>
        <v>0</v>
      </c>
    </row>
    <row r="1329" spans="1:37" ht="25.05" customHeight="1" x14ac:dyDescent="0.25">
      <c r="A1329" s="269" t="s">
        <v>1053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60">
        <f>'Art. 121'!AF1275</f>
        <v>0</v>
      </c>
      <c r="AE1329" s="75">
        <f t="shared" si="273"/>
        <v>0</v>
      </c>
      <c r="AF1329">
        <f t="shared" si="274"/>
        <v>0</v>
      </c>
      <c r="AG1329" s="63">
        <f t="shared" si="275"/>
        <v>1</v>
      </c>
      <c r="AH1329" s="76">
        <f t="shared" si="276"/>
        <v>0</v>
      </c>
      <c r="AI1329" s="77">
        <f t="shared" si="277"/>
        <v>4.7619047619047616E-2</v>
      </c>
      <c r="AJ1329" s="77">
        <f t="shared" si="278"/>
        <v>0</v>
      </c>
      <c r="AK1329" s="77">
        <f t="shared" si="279"/>
        <v>0</v>
      </c>
    </row>
    <row r="1330" spans="1:37" ht="25.05" customHeight="1" x14ac:dyDescent="0.25">
      <c r="A1330" s="269" t="s">
        <v>1054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60">
        <f>'Art. 121'!AF1276</f>
        <v>0</v>
      </c>
      <c r="AE1330" s="75">
        <f t="shared" si="273"/>
        <v>0</v>
      </c>
      <c r="AF1330">
        <f t="shared" si="274"/>
        <v>0</v>
      </c>
      <c r="AG1330" s="63">
        <f t="shared" si="275"/>
        <v>1</v>
      </c>
      <c r="AH1330" s="76">
        <f t="shared" si="276"/>
        <v>0</v>
      </c>
      <c r="AI1330" s="77">
        <f t="shared" si="277"/>
        <v>4.7619047619047616E-2</v>
      </c>
      <c r="AJ1330" s="77">
        <f t="shared" si="278"/>
        <v>0</v>
      </c>
      <c r="AK1330" s="77">
        <f t="shared" si="279"/>
        <v>0</v>
      </c>
    </row>
    <row r="1331" spans="1:37" ht="25.05" customHeight="1" x14ac:dyDescent="0.25">
      <c r="A1331" s="269" t="s">
        <v>1055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60">
        <f>'Art. 121'!AF1277</f>
        <v>0</v>
      </c>
      <c r="AE1331" s="75">
        <f t="shared" si="273"/>
        <v>0</v>
      </c>
      <c r="AF1331">
        <f t="shared" si="274"/>
        <v>0</v>
      </c>
      <c r="AG1331" s="63">
        <f t="shared" si="275"/>
        <v>1</v>
      </c>
      <c r="AH1331" s="76">
        <f t="shared" si="276"/>
        <v>0</v>
      </c>
      <c r="AI1331" s="77">
        <f t="shared" si="277"/>
        <v>4.7619047619047616E-2</v>
      </c>
      <c r="AJ1331" s="77">
        <f t="shared" si="278"/>
        <v>0</v>
      </c>
      <c r="AK1331" s="77">
        <f t="shared" si="279"/>
        <v>0</v>
      </c>
    </row>
    <row r="1332" spans="1:37" ht="25.05" customHeight="1" x14ac:dyDescent="0.25">
      <c r="A1332" s="269" t="s">
        <v>1056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60">
        <f>'Art. 121'!AF1278</f>
        <v>0</v>
      </c>
      <c r="AE1332" s="75">
        <f t="shared" si="273"/>
        <v>0</v>
      </c>
      <c r="AF1332">
        <f t="shared" si="274"/>
        <v>0</v>
      </c>
      <c r="AG1332" s="63">
        <f t="shared" si="275"/>
        <v>1</v>
      </c>
      <c r="AH1332" s="76">
        <f t="shared" si="276"/>
        <v>0</v>
      </c>
      <c r="AI1332" s="77">
        <f t="shared" si="277"/>
        <v>4.7619047619047616E-2</v>
      </c>
      <c r="AJ1332" s="77">
        <f t="shared" si="278"/>
        <v>0</v>
      </c>
      <c r="AK1332" s="77">
        <f t="shared" si="279"/>
        <v>0</v>
      </c>
    </row>
    <row r="1333" spans="1:37" ht="25.05" customHeight="1" x14ac:dyDescent="0.25">
      <c r="A1333" s="269" t="s">
        <v>1057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60">
        <f>'Art. 121'!AF1279</f>
        <v>0</v>
      </c>
      <c r="AE1333" s="75">
        <f t="shared" si="273"/>
        <v>0</v>
      </c>
      <c r="AF1333">
        <f t="shared" si="274"/>
        <v>0</v>
      </c>
      <c r="AG1333" s="63">
        <f t="shared" si="275"/>
        <v>1</v>
      </c>
      <c r="AH1333" s="76">
        <f t="shared" si="276"/>
        <v>0</v>
      </c>
      <c r="AI1333" s="77">
        <f t="shared" si="277"/>
        <v>4.7619047619047616E-2</v>
      </c>
      <c r="AJ1333" s="77">
        <f t="shared" si="278"/>
        <v>0</v>
      </c>
      <c r="AK1333" s="77">
        <f t="shared" si="279"/>
        <v>0</v>
      </c>
    </row>
    <row r="1334" spans="1:37" ht="25.05" customHeight="1" x14ac:dyDescent="0.25">
      <c r="A1334" s="269" t="s">
        <v>1058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60">
        <f>'Art. 121'!AF1280</f>
        <v>0</v>
      </c>
      <c r="AE1334" s="75">
        <f t="shared" si="273"/>
        <v>0</v>
      </c>
      <c r="AF1334">
        <f t="shared" si="274"/>
        <v>0</v>
      </c>
      <c r="AG1334" s="63">
        <f t="shared" si="275"/>
        <v>1</v>
      </c>
      <c r="AH1334" s="76">
        <f t="shared" si="276"/>
        <v>0</v>
      </c>
      <c r="AI1334" s="77">
        <f t="shared" si="277"/>
        <v>4.7619047619047616E-2</v>
      </c>
      <c r="AJ1334" s="77">
        <f t="shared" si="278"/>
        <v>0</v>
      </c>
      <c r="AK1334" s="77">
        <f t="shared" si="279"/>
        <v>0</v>
      </c>
    </row>
    <row r="1335" spans="1:37" ht="25.05" customHeight="1" x14ac:dyDescent="0.25">
      <c r="A1335" s="269" t="s">
        <v>1059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60">
        <f>'Art. 121'!AF1281</f>
        <v>0</v>
      </c>
      <c r="AE1335" s="75">
        <f t="shared" si="273"/>
        <v>0</v>
      </c>
      <c r="AF1335">
        <f t="shared" si="274"/>
        <v>0</v>
      </c>
      <c r="AG1335" s="63">
        <f t="shared" si="275"/>
        <v>1</v>
      </c>
      <c r="AH1335" s="76">
        <f t="shared" si="276"/>
        <v>0</v>
      </c>
      <c r="AI1335" s="77">
        <f t="shared" si="277"/>
        <v>4.7619047619047616E-2</v>
      </c>
      <c r="AJ1335" s="77">
        <f t="shared" si="278"/>
        <v>0</v>
      </c>
      <c r="AK1335" s="77">
        <f t="shared" si="279"/>
        <v>0</v>
      </c>
    </row>
    <row r="1336" spans="1:37" ht="25.05" customHeight="1" x14ac:dyDescent="0.25">
      <c r="A1336" s="269" t="s">
        <v>1060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60">
        <f>'Art. 121'!AF1282</f>
        <v>0</v>
      </c>
      <c r="AE1336" s="75">
        <f t="shared" si="273"/>
        <v>0</v>
      </c>
      <c r="AF1336">
        <f t="shared" si="274"/>
        <v>0</v>
      </c>
      <c r="AG1336" s="63">
        <f t="shared" si="275"/>
        <v>1</v>
      </c>
      <c r="AH1336" s="76">
        <f t="shared" si="276"/>
        <v>0</v>
      </c>
      <c r="AI1336" s="77">
        <f t="shared" si="277"/>
        <v>4.7619047619047616E-2</v>
      </c>
      <c r="AJ1336" s="77">
        <f t="shared" si="278"/>
        <v>0</v>
      </c>
      <c r="AK1336" s="77">
        <f t="shared" si="279"/>
        <v>0</v>
      </c>
    </row>
    <row r="1337" spans="1:37" ht="25.05" customHeight="1" x14ac:dyDescent="0.25">
      <c r="A1337" s="269" t="s">
        <v>1061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60">
        <f>'Art. 121'!AF1283</f>
        <v>0</v>
      </c>
      <c r="AE1337" s="75">
        <f t="shared" si="273"/>
        <v>0</v>
      </c>
      <c r="AF1337">
        <f t="shared" si="274"/>
        <v>0</v>
      </c>
      <c r="AG1337" s="63">
        <f t="shared" si="275"/>
        <v>1</v>
      </c>
      <c r="AH1337" s="76">
        <f t="shared" si="276"/>
        <v>0</v>
      </c>
      <c r="AI1337" s="77">
        <f t="shared" si="277"/>
        <v>4.7619047619047616E-2</v>
      </c>
      <c r="AJ1337" s="77">
        <f t="shared" si="278"/>
        <v>0</v>
      </c>
      <c r="AK1337" s="77">
        <f t="shared" si="279"/>
        <v>0</v>
      </c>
    </row>
    <row r="1338" spans="1:37" ht="25.05" customHeight="1" x14ac:dyDescent="0.25">
      <c r="A1338" s="269" t="s">
        <v>1062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60">
        <f>'Art. 121'!AF1284</f>
        <v>0</v>
      </c>
      <c r="AE1338" s="75">
        <f t="shared" si="273"/>
        <v>0</v>
      </c>
      <c r="AF1338">
        <f t="shared" si="274"/>
        <v>0</v>
      </c>
      <c r="AG1338" s="63">
        <f t="shared" si="275"/>
        <v>1</v>
      </c>
      <c r="AH1338" s="76">
        <f t="shared" si="276"/>
        <v>0</v>
      </c>
      <c r="AI1338" s="77">
        <f t="shared" si="277"/>
        <v>4.7619047619047616E-2</v>
      </c>
      <c r="AJ1338" s="77">
        <f t="shared" si="278"/>
        <v>0</v>
      </c>
      <c r="AK1338" s="77">
        <f t="shared" si="279"/>
        <v>0</v>
      </c>
    </row>
    <row r="1339" spans="1:37" ht="25.05" customHeight="1" x14ac:dyDescent="0.25">
      <c r="A1339" s="286" t="s">
        <v>1788</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5">
        <f>SUM(AE1318:AE1338)</f>
        <v>0</v>
      </c>
      <c r="AF1339" s="50"/>
      <c r="AG1339" s="63">
        <f>SUM(AG1318:AG1338)</f>
        <v>21</v>
      </c>
      <c r="AH1339" s="78"/>
      <c r="AI1339" s="79"/>
      <c r="AJ1339" s="79"/>
      <c r="AK1339" s="79"/>
    </row>
    <row r="1340" spans="1:37" ht="25.05" customHeight="1" x14ac:dyDescent="0.25">
      <c r="A1340" s="287" t="s">
        <v>1789</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5">
        <f>AE1339/$AE$23*100</f>
        <v>0</v>
      </c>
      <c r="AF1340" s="50"/>
      <c r="AG1340" s="63"/>
      <c r="AH1340" s="78"/>
      <c r="AI1340" s="79"/>
      <c r="AJ1340" s="79"/>
      <c r="AK1340" s="79"/>
    </row>
    <row r="1341" spans="1:37" ht="25.05"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5.05" customHeight="1" x14ac:dyDescent="0.25">
      <c r="A1342" s="288" t="s">
        <v>197</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91" t="s">
        <v>188</v>
      </c>
      <c r="AE1342" s="92" t="s">
        <v>8</v>
      </c>
      <c r="AF1342" s="63" t="s">
        <v>1656</v>
      </c>
      <c r="AG1342" s="63" t="s">
        <v>1657</v>
      </c>
      <c r="AH1342" s="63" t="s">
        <v>1658</v>
      </c>
      <c r="AI1342" s="74" t="s">
        <v>1659</v>
      </c>
      <c r="AJ1342" s="63"/>
      <c r="AK1342" s="74" t="s">
        <v>1660</v>
      </c>
    </row>
    <row r="1343" spans="1:37" ht="25.05" customHeight="1" x14ac:dyDescent="0.25">
      <c r="A1343" s="269" t="s">
        <v>1063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60">
        <f>'Art. 121'!AF1287</f>
        <v>0</v>
      </c>
      <c r="AE1343" s="75">
        <f>IF(AG1343=1,AK1343,AG1343)</f>
        <v>0</v>
      </c>
      <c r="AF1343">
        <f>AD1343/2</f>
        <v>0</v>
      </c>
      <c r="AG1343" s="63">
        <f>IF(AND(AF1343&gt;=0,AF1343&lt;=1),1,"No aplica")</f>
        <v>1</v>
      </c>
      <c r="AH1343" s="76">
        <f>AD1343/(AG1343*2)</f>
        <v>0</v>
      </c>
      <c r="AI1343" s="77">
        <f>IF(AG1343=1,AG1343/$AG$1348,"No aplica")</f>
        <v>0.2</v>
      </c>
      <c r="AJ1343" s="77">
        <f>AF1343*AI1343</f>
        <v>0</v>
      </c>
      <c r="AK1343" s="77">
        <f>AJ1343*$AE$23</f>
        <v>0</v>
      </c>
    </row>
    <row r="1344" spans="1:37" ht="25.05" customHeight="1" x14ac:dyDescent="0.25">
      <c r="A1344" s="269" t="s">
        <v>1064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60">
        <f>'Art. 121'!AF1288</f>
        <v>0</v>
      </c>
      <c r="AE1344" s="75">
        <f>IF(AG1344=1,AK1344,AG1344)</f>
        <v>0</v>
      </c>
      <c r="AF1344">
        <f>AD1344/2</f>
        <v>0</v>
      </c>
      <c r="AG1344" s="63">
        <f>IF(AND(AF1344&gt;=0,AF1344&lt;=1),1,"No aplica")</f>
        <v>1</v>
      </c>
      <c r="AH1344" s="76">
        <f>AD1344/(AG1344*2)</f>
        <v>0</v>
      </c>
      <c r="AI1344" s="77">
        <f>IF(AG1344=1,AG1344/$AG$1348,"No aplica")</f>
        <v>0.2</v>
      </c>
      <c r="AJ1344" s="77">
        <f>AF1344*AI1344</f>
        <v>0</v>
      </c>
      <c r="AK1344" s="77">
        <f>AJ1344*$AE$23</f>
        <v>0</v>
      </c>
    </row>
    <row r="1345" spans="1:37" ht="25.05" customHeight="1" x14ac:dyDescent="0.25">
      <c r="A1345" s="269" t="s">
        <v>1065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60">
        <f>'Art. 121'!AF1289</f>
        <v>0</v>
      </c>
      <c r="AE1345" s="75">
        <f>IF(AG1345=1,AK1345,AG1345)</f>
        <v>0</v>
      </c>
      <c r="AF1345">
        <f>AD1345/2</f>
        <v>0</v>
      </c>
      <c r="AG1345" s="63">
        <f>IF(AND(AF1345&gt;=0,AF1345&lt;=1),1,"No aplica")</f>
        <v>1</v>
      </c>
      <c r="AH1345" s="76">
        <f>AD1345/(AG1345*2)</f>
        <v>0</v>
      </c>
      <c r="AI1345" s="77">
        <f>IF(AG1345=1,AG1345/$AG$1348,"No aplica")</f>
        <v>0.2</v>
      </c>
      <c r="AJ1345" s="77">
        <f>AF1345*AI1345</f>
        <v>0</v>
      </c>
      <c r="AK1345" s="77">
        <f>AJ1345*$AE$23</f>
        <v>0</v>
      </c>
    </row>
    <row r="1346" spans="1:37" ht="25.05" customHeight="1" x14ac:dyDescent="0.25">
      <c r="A1346" s="269" t="s">
        <v>1066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60">
        <f>'Art. 121'!AF1290</f>
        <v>0</v>
      </c>
      <c r="AE1346" s="75">
        <f>IF(AG1346=1,AK1346,AG1346)</f>
        <v>0</v>
      </c>
      <c r="AF1346">
        <f>AD1346/2</f>
        <v>0</v>
      </c>
      <c r="AG1346" s="63">
        <f>IF(AND(AF1346&gt;=0,AF1346&lt;=1),1,"No aplica")</f>
        <v>1</v>
      </c>
      <c r="AH1346" s="76">
        <f>AD1346/(AG1346*2)</f>
        <v>0</v>
      </c>
      <c r="AI1346" s="77">
        <f>IF(AG1346=1,AG1346/$AG$1348,"No aplica")</f>
        <v>0.2</v>
      </c>
      <c r="AJ1346" s="77">
        <f>AF1346*AI1346</f>
        <v>0</v>
      </c>
      <c r="AK1346" s="77">
        <f>AJ1346*$AE$23</f>
        <v>0</v>
      </c>
    </row>
    <row r="1347" spans="1:37" ht="25.05" customHeight="1" x14ac:dyDescent="0.25">
      <c r="A1347" s="269" t="s">
        <v>1067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60">
        <f>'Art. 121'!AF1291</f>
        <v>0</v>
      </c>
      <c r="AE1347" s="75">
        <f>IF(AG1347=1,AK1347,AG1347)</f>
        <v>0</v>
      </c>
      <c r="AF1347">
        <f>AD1347/2</f>
        <v>0</v>
      </c>
      <c r="AG1347" s="63">
        <f>IF(AND(AF1347&gt;=0,AF1347&lt;=1),1,"No aplica")</f>
        <v>1</v>
      </c>
      <c r="AH1347" s="76">
        <f>AD1347/(AG1347*2)</f>
        <v>0</v>
      </c>
      <c r="AI1347" s="77">
        <f>IF(AG1347=1,AG1347/$AG$1348,"No aplica")</f>
        <v>0.2</v>
      </c>
      <c r="AJ1347" s="77">
        <f>AF1347*AI1347</f>
        <v>0</v>
      </c>
      <c r="AK1347" s="77">
        <f>AJ1347*$AE$23</f>
        <v>0</v>
      </c>
    </row>
    <row r="1348" spans="1:37" ht="25.05" customHeight="1" x14ac:dyDescent="0.25">
      <c r="A1348" s="286" t="s">
        <v>1790</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5">
        <f>SUM(AE1343:AE1347)</f>
        <v>0</v>
      </c>
      <c r="AF1348" s="50"/>
      <c r="AG1348" s="63">
        <f>SUM(AG1343:AG1347)</f>
        <v>5</v>
      </c>
      <c r="AH1348" s="78"/>
      <c r="AI1348" s="79"/>
      <c r="AJ1348" s="79"/>
      <c r="AK1348" s="79"/>
    </row>
    <row r="1349" spans="1:37" ht="25.05" customHeight="1" x14ac:dyDescent="0.25">
      <c r="A1349" s="287" t="s">
        <v>1791</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5">
        <f>AE1348/$AE$23*100</f>
        <v>0</v>
      </c>
      <c r="AF1349" s="50"/>
      <c r="AG1349" s="63"/>
      <c r="AH1349" s="78"/>
      <c r="AI1349" s="79"/>
      <c r="AJ1349" s="79"/>
      <c r="AK1349" s="79"/>
    </row>
    <row r="1350" spans="1:37" ht="25.05"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5.05"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5.05" customHeight="1" x14ac:dyDescent="0.25">
      <c r="A1352" s="289" t="s">
        <v>1068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70"/>
      <c r="AE1352" s="70"/>
    </row>
    <row r="1353" spans="1:37" ht="25.05"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5.05"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5.05" customHeight="1" x14ac:dyDescent="0.25">
      <c r="A1355" s="290" t="s">
        <v>167</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1" t="s">
        <v>188</v>
      </c>
      <c r="AE1355" s="52" t="s">
        <v>8</v>
      </c>
      <c r="AF1355" s="63" t="s">
        <v>1656</v>
      </c>
      <c r="AG1355" s="63" t="s">
        <v>1657</v>
      </c>
      <c r="AH1355" s="63" t="s">
        <v>1658</v>
      </c>
      <c r="AI1355" s="74" t="s">
        <v>1659</v>
      </c>
      <c r="AJ1355" s="63"/>
      <c r="AK1355" s="74" t="s">
        <v>1660</v>
      </c>
    </row>
    <row r="1356" spans="1:37" ht="25.05" customHeight="1" x14ac:dyDescent="0.25">
      <c r="A1356" s="269" t="s">
        <v>1015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60">
        <f>'Art. 121'!AF1300</f>
        <v>0</v>
      </c>
      <c r="AE1356" s="75">
        <f t="shared" ref="AE1356:AE1378" si="280">IF(AG1356=1,AK1356,AG1356)</f>
        <v>0</v>
      </c>
      <c r="AF1356">
        <f t="shared" ref="AF1356:AF1378" si="281">AD1356/2</f>
        <v>0</v>
      </c>
      <c r="AG1356" s="63">
        <f t="shared" ref="AG1356:AG1378" si="282">IF(AND(AF1356&gt;=0,AF1356&lt;=1),1,"No aplica")</f>
        <v>1</v>
      </c>
      <c r="AH1356" s="76">
        <f t="shared" ref="AH1356:AH1378" si="283">AD1356/(AG1356*2)</f>
        <v>0</v>
      </c>
      <c r="AI1356" s="77">
        <f t="shared" ref="AI1356:AI1378" si="284">IF(AG1356=1,AG1356/$AG$1379,"No aplica")</f>
        <v>4.3478260869565216E-2</v>
      </c>
      <c r="AJ1356" s="77">
        <f t="shared" ref="AJ1356:AJ1378" si="285">AF1356*AI1356</f>
        <v>0</v>
      </c>
      <c r="AK1356" s="77">
        <f t="shared" ref="AK1356:AK1378" si="286">AJ1356*$AE$23</f>
        <v>0</v>
      </c>
    </row>
    <row r="1357" spans="1:37" ht="25.05" customHeight="1" x14ac:dyDescent="0.25">
      <c r="A1357" s="269" t="s">
        <v>1016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60">
        <f>'Art. 121'!AF1301</f>
        <v>0</v>
      </c>
      <c r="AE1357" s="75">
        <f t="shared" si="280"/>
        <v>0</v>
      </c>
      <c r="AF1357">
        <f t="shared" si="281"/>
        <v>0</v>
      </c>
      <c r="AG1357" s="63">
        <f t="shared" si="282"/>
        <v>1</v>
      </c>
      <c r="AH1357" s="76">
        <f t="shared" si="283"/>
        <v>0</v>
      </c>
      <c r="AI1357" s="77">
        <f t="shared" si="284"/>
        <v>4.3478260869565216E-2</v>
      </c>
      <c r="AJ1357" s="77">
        <f t="shared" si="285"/>
        <v>0</v>
      </c>
      <c r="AK1357" s="77">
        <f t="shared" si="286"/>
        <v>0</v>
      </c>
    </row>
    <row r="1358" spans="1:37" ht="25.05" customHeight="1" x14ac:dyDescent="0.25">
      <c r="A1358" s="269" t="s">
        <v>1069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60">
        <f>'Art. 121'!AF1302</f>
        <v>0</v>
      </c>
      <c r="AE1358" s="75">
        <f t="shared" si="280"/>
        <v>0</v>
      </c>
      <c r="AF1358">
        <f t="shared" si="281"/>
        <v>0</v>
      </c>
      <c r="AG1358" s="63">
        <f t="shared" si="282"/>
        <v>1</v>
      </c>
      <c r="AH1358" s="76">
        <f t="shared" si="283"/>
        <v>0</v>
      </c>
      <c r="AI1358" s="77">
        <f t="shared" si="284"/>
        <v>4.3478260869565216E-2</v>
      </c>
      <c r="AJ1358" s="77">
        <f t="shared" si="285"/>
        <v>0</v>
      </c>
      <c r="AK1358" s="77">
        <f t="shared" si="286"/>
        <v>0</v>
      </c>
    </row>
    <row r="1359" spans="1:37" ht="25.05" customHeight="1" x14ac:dyDescent="0.25">
      <c r="A1359" s="269" t="s">
        <v>1070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60">
        <f>'Art. 121'!AF1303</f>
        <v>0</v>
      </c>
      <c r="AE1359" s="75">
        <f t="shared" si="280"/>
        <v>0</v>
      </c>
      <c r="AF1359">
        <f t="shared" si="281"/>
        <v>0</v>
      </c>
      <c r="AG1359" s="63">
        <f t="shared" si="282"/>
        <v>1</v>
      </c>
      <c r="AH1359" s="76">
        <f t="shared" si="283"/>
        <v>0</v>
      </c>
      <c r="AI1359" s="77">
        <f t="shared" si="284"/>
        <v>4.3478260869565216E-2</v>
      </c>
      <c r="AJ1359" s="77">
        <f t="shared" si="285"/>
        <v>0</v>
      </c>
      <c r="AK1359" s="77">
        <f t="shared" si="286"/>
        <v>0</v>
      </c>
    </row>
    <row r="1360" spans="1:37" ht="25.05" customHeight="1" x14ac:dyDescent="0.25">
      <c r="A1360" s="269" t="s">
        <v>1071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60">
        <f>'Art. 121'!AF1304</f>
        <v>0</v>
      </c>
      <c r="AE1360" s="75">
        <f t="shared" si="280"/>
        <v>0</v>
      </c>
      <c r="AF1360">
        <f t="shared" si="281"/>
        <v>0</v>
      </c>
      <c r="AG1360" s="63">
        <f t="shared" si="282"/>
        <v>1</v>
      </c>
      <c r="AH1360" s="76">
        <f t="shared" si="283"/>
        <v>0</v>
      </c>
      <c r="AI1360" s="77">
        <f t="shared" si="284"/>
        <v>4.3478260869565216E-2</v>
      </c>
      <c r="AJ1360" s="77">
        <f t="shared" si="285"/>
        <v>0</v>
      </c>
      <c r="AK1360" s="77">
        <f t="shared" si="286"/>
        <v>0</v>
      </c>
    </row>
    <row r="1361" spans="1:37" ht="25.05" customHeight="1" x14ac:dyDescent="0.25">
      <c r="A1361" s="269" t="s">
        <v>1072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60">
        <f>'Art. 121'!AF1305</f>
        <v>0</v>
      </c>
      <c r="AE1361" s="75">
        <f t="shared" si="280"/>
        <v>0</v>
      </c>
      <c r="AF1361">
        <f t="shared" si="281"/>
        <v>0</v>
      </c>
      <c r="AG1361" s="63">
        <f t="shared" si="282"/>
        <v>1</v>
      </c>
      <c r="AH1361" s="76">
        <f t="shared" si="283"/>
        <v>0</v>
      </c>
      <c r="AI1361" s="77">
        <f t="shared" si="284"/>
        <v>4.3478260869565216E-2</v>
      </c>
      <c r="AJ1361" s="77">
        <f t="shared" si="285"/>
        <v>0</v>
      </c>
      <c r="AK1361" s="77">
        <f t="shared" si="286"/>
        <v>0</v>
      </c>
    </row>
    <row r="1362" spans="1:37" ht="25.05" customHeight="1" x14ac:dyDescent="0.25">
      <c r="A1362" s="269" t="s">
        <v>1073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60">
        <f>'Art. 121'!AF1306</f>
        <v>0</v>
      </c>
      <c r="AE1362" s="75">
        <f t="shared" si="280"/>
        <v>0</v>
      </c>
      <c r="AF1362">
        <f t="shared" si="281"/>
        <v>0</v>
      </c>
      <c r="AG1362" s="63">
        <f t="shared" si="282"/>
        <v>1</v>
      </c>
      <c r="AH1362" s="76">
        <f t="shared" si="283"/>
        <v>0</v>
      </c>
      <c r="AI1362" s="77">
        <f t="shared" si="284"/>
        <v>4.3478260869565216E-2</v>
      </c>
      <c r="AJ1362" s="77">
        <f t="shared" si="285"/>
        <v>0</v>
      </c>
      <c r="AK1362" s="77">
        <f t="shared" si="286"/>
        <v>0</v>
      </c>
    </row>
    <row r="1363" spans="1:37" ht="25.05" customHeight="1" x14ac:dyDescent="0.25">
      <c r="A1363" s="269" t="s">
        <v>1074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60">
        <f>'Art. 121'!AF1307</f>
        <v>0</v>
      </c>
      <c r="AE1363" s="75">
        <f t="shared" si="280"/>
        <v>0</v>
      </c>
      <c r="AF1363">
        <f t="shared" si="281"/>
        <v>0</v>
      </c>
      <c r="AG1363" s="63">
        <f t="shared" si="282"/>
        <v>1</v>
      </c>
      <c r="AH1363" s="76">
        <f t="shared" si="283"/>
        <v>0</v>
      </c>
      <c r="AI1363" s="77">
        <f t="shared" si="284"/>
        <v>4.3478260869565216E-2</v>
      </c>
      <c r="AJ1363" s="77">
        <f t="shared" si="285"/>
        <v>0</v>
      </c>
      <c r="AK1363" s="77">
        <f t="shared" si="286"/>
        <v>0</v>
      </c>
    </row>
    <row r="1364" spans="1:37" ht="25.05" customHeight="1" x14ac:dyDescent="0.25">
      <c r="A1364" s="269" t="s">
        <v>1075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60">
        <f>'Art. 121'!AF1308</f>
        <v>0</v>
      </c>
      <c r="AE1364" s="75">
        <f t="shared" si="280"/>
        <v>0</v>
      </c>
      <c r="AF1364">
        <f t="shared" si="281"/>
        <v>0</v>
      </c>
      <c r="AG1364" s="63">
        <f t="shared" si="282"/>
        <v>1</v>
      </c>
      <c r="AH1364" s="76">
        <f t="shared" si="283"/>
        <v>0</v>
      </c>
      <c r="AI1364" s="77">
        <f t="shared" si="284"/>
        <v>4.3478260869565216E-2</v>
      </c>
      <c r="AJ1364" s="77">
        <f t="shared" si="285"/>
        <v>0</v>
      </c>
      <c r="AK1364" s="77">
        <f t="shared" si="286"/>
        <v>0</v>
      </c>
    </row>
    <row r="1365" spans="1:37" ht="25.05" customHeight="1" x14ac:dyDescent="0.25">
      <c r="A1365" s="269" t="s">
        <v>1076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60">
        <f>'Art. 121'!AF1309</f>
        <v>0</v>
      </c>
      <c r="AE1365" s="75">
        <f t="shared" si="280"/>
        <v>0</v>
      </c>
      <c r="AF1365">
        <f t="shared" si="281"/>
        <v>0</v>
      </c>
      <c r="AG1365" s="63">
        <f t="shared" si="282"/>
        <v>1</v>
      </c>
      <c r="AH1365" s="76">
        <f t="shared" si="283"/>
        <v>0</v>
      </c>
      <c r="AI1365" s="77">
        <f t="shared" si="284"/>
        <v>4.3478260869565216E-2</v>
      </c>
      <c r="AJ1365" s="77">
        <f t="shared" si="285"/>
        <v>0</v>
      </c>
      <c r="AK1365" s="77">
        <f t="shared" si="286"/>
        <v>0</v>
      </c>
    </row>
    <row r="1366" spans="1:37" ht="25.05" customHeight="1" x14ac:dyDescent="0.25">
      <c r="A1366" s="269" t="s">
        <v>1077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60">
        <f>'Art. 121'!AF1310</f>
        <v>0</v>
      </c>
      <c r="AE1366" s="75">
        <f t="shared" si="280"/>
        <v>0</v>
      </c>
      <c r="AF1366">
        <f t="shared" si="281"/>
        <v>0</v>
      </c>
      <c r="AG1366" s="63">
        <f t="shared" si="282"/>
        <v>1</v>
      </c>
      <c r="AH1366" s="76">
        <f t="shared" si="283"/>
        <v>0</v>
      </c>
      <c r="AI1366" s="77">
        <f t="shared" si="284"/>
        <v>4.3478260869565216E-2</v>
      </c>
      <c r="AJ1366" s="77">
        <f t="shared" si="285"/>
        <v>0</v>
      </c>
      <c r="AK1366" s="77">
        <f t="shared" si="286"/>
        <v>0</v>
      </c>
    </row>
    <row r="1367" spans="1:37" ht="25.05" customHeight="1" x14ac:dyDescent="0.25">
      <c r="A1367" s="269" t="s">
        <v>1078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60">
        <f>'Art. 121'!AF1311</f>
        <v>0</v>
      </c>
      <c r="AE1367" s="75">
        <f t="shared" si="280"/>
        <v>0</v>
      </c>
      <c r="AF1367">
        <f t="shared" si="281"/>
        <v>0</v>
      </c>
      <c r="AG1367" s="63">
        <f t="shared" si="282"/>
        <v>1</v>
      </c>
      <c r="AH1367" s="76">
        <f t="shared" si="283"/>
        <v>0</v>
      </c>
      <c r="AI1367" s="77">
        <f t="shared" si="284"/>
        <v>4.3478260869565216E-2</v>
      </c>
      <c r="AJ1367" s="77">
        <f t="shared" si="285"/>
        <v>0</v>
      </c>
      <c r="AK1367" s="77">
        <f t="shared" si="286"/>
        <v>0</v>
      </c>
    </row>
    <row r="1368" spans="1:37" ht="25.05" customHeight="1" x14ac:dyDescent="0.25">
      <c r="A1368" s="269" t="s">
        <v>1079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60">
        <f>'Art. 121'!AF1312</f>
        <v>0</v>
      </c>
      <c r="AE1368" s="75">
        <f t="shared" si="280"/>
        <v>0</v>
      </c>
      <c r="AF1368">
        <f t="shared" si="281"/>
        <v>0</v>
      </c>
      <c r="AG1368" s="63">
        <f t="shared" si="282"/>
        <v>1</v>
      </c>
      <c r="AH1368" s="76">
        <f t="shared" si="283"/>
        <v>0</v>
      </c>
      <c r="AI1368" s="77">
        <f t="shared" si="284"/>
        <v>4.3478260869565216E-2</v>
      </c>
      <c r="AJ1368" s="77">
        <f t="shared" si="285"/>
        <v>0</v>
      </c>
      <c r="AK1368" s="77">
        <f t="shared" si="286"/>
        <v>0</v>
      </c>
    </row>
    <row r="1369" spans="1:37" ht="25.05" customHeight="1" x14ac:dyDescent="0.25">
      <c r="A1369" s="269" t="s">
        <v>1080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60">
        <f>'Art. 121'!AF1313</f>
        <v>0</v>
      </c>
      <c r="AE1369" s="75">
        <f t="shared" si="280"/>
        <v>0</v>
      </c>
      <c r="AF1369">
        <f t="shared" si="281"/>
        <v>0</v>
      </c>
      <c r="AG1369" s="63">
        <f t="shared" si="282"/>
        <v>1</v>
      </c>
      <c r="AH1369" s="76">
        <f t="shared" si="283"/>
        <v>0</v>
      </c>
      <c r="AI1369" s="77">
        <f t="shared" si="284"/>
        <v>4.3478260869565216E-2</v>
      </c>
      <c r="AJ1369" s="77">
        <f t="shared" si="285"/>
        <v>0</v>
      </c>
      <c r="AK1369" s="77">
        <f t="shared" si="286"/>
        <v>0</v>
      </c>
    </row>
    <row r="1370" spans="1:37" ht="25.05" customHeight="1" x14ac:dyDescent="0.25">
      <c r="A1370" s="269" t="s">
        <v>1081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60">
        <f>'Art. 121'!AF1314</f>
        <v>0</v>
      </c>
      <c r="AE1370" s="75">
        <f t="shared" si="280"/>
        <v>0</v>
      </c>
      <c r="AF1370">
        <f t="shared" si="281"/>
        <v>0</v>
      </c>
      <c r="AG1370" s="63">
        <f t="shared" si="282"/>
        <v>1</v>
      </c>
      <c r="AH1370" s="76">
        <f t="shared" si="283"/>
        <v>0</v>
      </c>
      <c r="AI1370" s="77">
        <f t="shared" si="284"/>
        <v>4.3478260869565216E-2</v>
      </c>
      <c r="AJ1370" s="77">
        <f t="shared" si="285"/>
        <v>0</v>
      </c>
      <c r="AK1370" s="77">
        <f t="shared" si="286"/>
        <v>0</v>
      </c>
    </row>
    <row r="1371" spans="1:37" ht="25.05" customHeight="1" x14ac:dyDescent="0.25">
      <c r="A1371" s="269" t="s">
        <v>1082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60">
        <f>'Art. 121'!AF1315</f>
        <v>0</v>
      </c>
      <c r="AE1371" s="75">
        <f t="shared" si="280"/>
        <v>0</v>
      </c>
      <c r="AF1371">
        <f t="shared" si="281"/>
        <v>0</v>
      </c>
      <c r="AG1371" s="63">
        <f t="shared" si="282"/>
        <v>1</v>
      </c>
      <c r="AH1371" s="76">
        <f t="shared" si="283"/>
        <v>0</v>
      </c>
      <c r="AI1371" s="77">
        <f t="shared" si="284"/>
        <v>4.3478260869565216E-2</v>
      </c>
      <c r="AJ1371" s="77">
        <f t="shared" si="285"/>
        <v>0</v>
      </c>
      <c r="AK1371" s="77">
        <f t="shared" si="286"/>
        <v>0</v>
      </c>
    </row>
    <row r="1372" spans="1:37" ht="25.05" customHeight="1" x14ac:dyDescent="0.25">
      <c r="A1372" s="269" t="s">
        <v>1083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60">
        <f>'Art. 121'!AF1316</f>
        <v>0</v>
      </c>
      <c r="AE1372" s="75">
        <f t="shared" si="280"/>
        <v>0</v>
      </c>
      <c r="AF1372">
        <f t="shared" si="281"/>
        <v>0</v>
      </c>
      <c r="AG1372" s="63">
        <f t="shared" si="282"/>
        <v>1</v>
      </c>
      <c r="AH1372" s="76">
        <f t="shared" si="283"/>
        <v>0</v>
      </c>
      <c r="AI1372" s="77">
        <f t="shared" si="284"/>
        <v>4.3478260869565216E-2</v>
      </c>
      <c r="AJ1372" s="77">
        <f t="shared" si="285"/>
        <v>0</v>
      </c>
      <c r="AK1372" s="77">
        <f t="shared" si="286"/>
        <v>0</v>
      </c>
    </row>
    <row r="1373" spans="1:37" ht="25.05" customHeight="1" x14ac:dyDescent="0.25">
      <c r="A1373" s="269" t="s">
        <v>1084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60">
        <f>'Art. 121'!AF1317</f>
        <v>0</v>
      </c>
      <c r="AE1373" s="75">
        <f t="shared" si="280"/>
        <v>0</v>
      </c>
      <c r="AF1373">
        <f t="shared" si="281"/>
        <v>0</v>
      </c>
      <c r="AG1373" s="63">
        <f t="shared" si="282"/>
        <v>1</v>
      </c>
      <c r="AH1373" s="76">
        <f t="shared" si="283"/>
        <v>0</v>
      </c>
      <c r="AI1373" s="77">
        <f t="shared" si="284"/>
        <v>4.3478260869565216E-2</v>
      </c>
      <c r="AJ1373" s="77">
        <f t="shared" si="285"/>
        <v>0</v>
      </c>
      <c r="AK1373" s="77">
        <f t="shared" si="286"/>
        <v>0</v>
      </c>
    </row>
    <row r="1374" spans="1:37" ht="25.05" customHeight="1" x14ac:dyDescent="0.25">
      <c r="A1374" s="269" t="s">
        <v>1085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60">
        <f>'Art. 121'!AF1318</f>
        <v>0</v>
      </c>
      <c r="AE1374" s="75">
        <f t="shared" si="280"/>
        <v>0</v>
      </c>
      <c r="AF1374">
        <f t="shared" si="281"/>
        <v>0</v>
      </c>
      <c r="AG1374" s="63">
        <f t="shared" si="282"/>
        <v>1</v>
      </c>
      <c r="AH1374" s="76">
        <f t="shared" si="283"/>
        <v>0</v>
      </c>
      <c r="AI1374" s="77">
        <f t="shared" si="284"/>
        <v>4.3478260869565216E-2</v>
      </c>
      <c r="AJ1374" s="77">
        <f t="shared" si="285"/>
        <v>0</v>
      </c>
      <c r="AK1374" s="77">
        <f t="shared" si="286"/>
        <v>0</v>
      </c>
    </row>
    <row r="1375" spans="1:37" ht="25.05" customHeight="1" x14ac:dyDescent="0.25">
      <c r="A1375" s="269" t="s">
        <v>1086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60">
        <f>'Art. 121'!AF1319</f>
        <v>0</v>
      </c>
      <c r="AE1375" s="75">
        <f t="shared" si="280"/>
        <v>0</v>
      </c>
      <c r="AF1375">
        <f t="shared" si="281"/>
        <v>0</v>
      </c>
      <c r="AG1375" s="63">
        <f t="shared" si="282"/>
        <v>1</v>
      </c>
      <c r="AH1375" s="76">
        <f t="shared" si="283"/>
        <v>0</v>
      </c>
      <c r="AI1375" s="77">
        <f t="shared" si="284"/>
        <v>4.3478260869565216E-2</v>
      </c>
      <c r="AJ1375" s="77">
        <f t="shared" si="285"/>
        <v>0</v>
      </c>
      <c r="AK1375" s="77">
        <f t="shared" si="286"/>
        <v>0</v>
      </c>
    </row>
    <row r="1376" spans="1:37" ht="25.05" customHeight="1" x14ac:dyDescent="0.25">
      <c r="A1376" s="269" t="s">
        <v>1087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60">
        <f>'Art. 121'!AF1320</f>
        <v>0</v>
      </c>
      <c r="AE1376" s="75">
        <f t="shared" si="280"/>
        <v>0</v>
      </c>
      <c r="AF1376">
        <f t="shared" si="281"/>
        <v>0</v>
      </c>
      <c r="AG1376" s="63">
        <f t="shared" si="282"/>
        <v>1</v>
      </c>
      <c r="AH1376" s="76">
        <f t="shared" si="283"/>
        <v>0</v>
      </c>
      <c r="AI1376" s="77">
        <f t="shared" si="284"/>
        <v>4.3478260869565216E-2</v>
      </c>
      <c r="AJ1376" s="77">
        <f t="shared" si="285"/>
        <v>0</v>
      </c>
      <c r="AK1376" s="77">
        <f t="shared" si="286"/>
        <v>0</v>
      </c>
    </row>
    <row r="1377" spans="1:37" ht="25.05" customHeight="1" x14ac:dyDescent="0.25">
      <c r="A1377" s="269" t="s">
        <v>1088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60">
        <f>'Art. 121'!AF1321</f>
        <v>0</v>
      </c>
      <c r="AE1377" s="75">
        <f t="shared" si="280"/>
        <v>0</v>
      </c>
      <c r="AF1377">
        <f t="shared" si="281"/>
        <v>0</v>
      </c>
      <c r="AG1377" s="63">
        <f t="shared" si="282"/>
        <v>1</v>
      </c>
      <c r="AH1377" s="76">
        <f t="shared" si="283"/>
        <v>0</v>
      </c>
      <c r="AI1377" s="77">
        <f t="shared" si="284"/>
        <v>4.3478260869565216E-2</v>
      </c>
      <c r="AJ1377" s="77">
        <f t="shared" si="285"/>
        <v>0</v>
      </c>
      <c r="AK1377" s="77">
        <f t="shared" si="286"/>
        <v>0</v>
      </c>
    </row>
    <row r="1378" spans="1:37" ht="25.05" customHeight="1" x14ac:dyDescent="0.25">
      <c r="A1378" s="269" t="s">
        <v>1089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60">
        <f>'Art. 121'!AF1322</f>
        <v>0</v>
      </c>
      <c r="AE1378" s="75">
        <f t="shared" si="280"/>
        <v>0</v>
      </c>
      <c r="AF1378">
        <f t="shared" si="281"/>
        <v>0</v>
      </c>
      <c r="AG1378" s="63">
        <f t="shared" si="282"/>
        <v>1</v>
      </c>
      <c r="AH1378" s="76">
        <f t="shared" si="283"/>
        <v>0</v>
      </c>
      <c r="AI1378" s="77">
        <f t="shared" si="284"/>
        <v>4.3478260869565216E-2</v>
      </c>
      <c r="AJ1378" s="77">
        <f t="shared" si="285"/>
        <v>0</v>
      </c>
      <c r="AK1378" s="77">
        <f t="shared" si="286"/>
        <v>0</v>
      </c>
    </row>
    <row r="1379" spans="1:37" ht="25.05" customHeight="1" x14ac:dyDescent="0.25">
      <c r="A1379" s="286" t="s">
        <v>1792</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5">
        <f>SUM(AE1356:AE1378)</f>
        <v>0</v>
      </c>
      <c r="AF1379" s="50"/>
      <c r="AG1379" s="63">
        <f>SUM(AG1356:AG1378)</f>
        <v>23</v>
      </c>
      <c r="AH1379" s="78"/>
      <c r="AI1379" s="79"/>
      <c r="AJ1379" s="79"/>
      <c r="AK1379" s="79"/>
    </row>
    <row r="1380" spans="1:37" ht="25.05" customHeight="1" x14ac:dyDescent="0.25">
      <c r="A1380" s="287" t="s">
        <v>1793</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5">
        <f>AE1379/$AE$23*100</f>
        <v>0</v>
      </c>
      <c r="AF1380" s="50"/>
      <c r="AG1380" s="63"/>
      <c r="AH1380" s="78"/>
      <c r="AI1380" s="79"/>
      <c r="AJ1380" s="79"/>
      <c r="AK1380" s="79"/>
    </row>
    <row r="1381" spans="1:37" ht="25.05"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5.05" customHeight="1" x14ac:dyDescent="0.25">
      <c r="A1382" s="288" t="s">
        <v>197</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91" t="s">
        <v>188</v>
      </c>
      <c r="AE1382" s="92" t="s">
        <v>8</v>
      </c>
      <c r="AF1382" s="63" t="s">
        <v>1656</v>
      </c>
      <c r="AG1382" s="63" t="s">
        <v>1657</v>
      </c>
      <c r="AH1382" s="63" t="s">
        <v>1658</v>
      </c>
      <c r="AI1382" s="74" t="s">
        <v>1659</v>
      </c>
      <c r="AJ1382" s="63"/>
      <c r="AK1382" s="74" t="s">
        <v>1660</v>
      </c>
    </row>
    <row r="1383" spans="1:37" ht="25.05" customHeight="1" x14ac:dyDescent="0.25">
      <c r="A1383" s="269" t="s">
        <v>1090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60">
        <f>'Art. 121'!AF1325</f>
        <v>0</v>
      </c>
      <c r="AE1383" s="75">
        <f>IF(AG1383=1,AK1383,AG1383)</f>
        <v>0</v>
      </c>
      <c r="AF1383">
        <f>AD1383/2</f>
        <v>0</v>
      </c>
      <c r="AG1383" s="63">
        <f>IF(AND(AF1383&gt;=0,AF1383&lt;=1),1,"No aplica")</f>
        <v>1</v>
      </c>
      <c r="AH1383" s="76">
        <f>AD1383/(AG1383*2)</f>
        <v>0</v>
      </c>
      <c r="AI1383" s="77">
        <f>IF(AG1383=1,AG1383/$AG$1388,"No aplica")</f>
        <v>0.2</v>
      </c>
      <c r="AJ1383" s="77">
        <f>AF1383*AI1383</f>
        <v>0</v>
      </c>
      <c r="AK1383" s="77">
        <f>AJ1383*$AE$23</f>
        <v>0</v>
      </c>
    </row>
    <row r="1384" spans="1:37" ht="25.05" customHeight="1" x14ac:dyDescent="0.25">
      <c r="A1384" s="269" t="s">
        <v>1091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60">
        <f>'Art. 121'!AF1326</f>
        <v>0</v>
      </c>
      <c r="AE1384" s="75">
        <f>IF(AG1384=1,AK1384,AG1384)</f>
        <v>0</v>
      </c>
      <c r="AF1384">
        <f>AD1384/2</f>
        <v>0</v>
      </c>
      <c r="AG1384" s="63">
        <f>IF(AND(AF1384&gt;=0,AF1384&lt;=1),1,"No aplica")</f>
        <v>1</v>
      </c>
      <c r="AH1384" s="76">
        <f>AD1384/(AG1384*2)</f>
        <v>0</v>
      </c>
      <c r="AI1384" s="77">
        <f>IF(AG1384=1,AG1384/$AG$1388,"No aplica")</f>
        <v>0.2</v>
      </c>
      <c r="AJ1384" s="77">
        <f>AF1384*AI1384</f>
        <v>0</v>
      </c>
      <c r="AK1384" s="77">
        <f>AJ1384*$AE$23</f>
        <v>0</v>
      </c>
    </row>
    <row r="1385" spans="1:37" ht="25.05" customHeight="1" x14ac:dyDescent="0.25">
      <c r="A1385" s="269" t="s">
        <v>1092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60">
        <f>'Art. 121'!AF1327</f>
        <v>0</v>
      </c>
      <c r="AE1385" s="75">
        <f>IF(AG1385=1,AK1385,AG1385)</f>
        <v>0</v>
      </c>
      <c r="AF1385">
        <f>AD1385/2</f>
        <v>0</v>
      </c>
      <c r="AG1385" s="63">
        <f>IF(AND(AF1385&gt;=0,AF1385&lt;=1),1,"No aplica")</f>
        <v>1</v>
      </c>
      <c r="AH1385" s="76">
        <f>AD1385/(AG1385*2)</f>
        <v>0</v>
      </c>
      <c r="AI1385" s="77">
        <f>IF(AG1385=1,AG1385/$AG$1388,"No aplica")</f>
        <v>0.2</v>
      </c>
      <c r="AJ1385" s="77">
        <f>AF1385*AI1385</f>
        <v>0</v>
      </c>
      <c r="AK1385" s="77">
        <f>AJ1385*$AE$23</f>
        <v>0</v>
      </c>
    </row>
    <row r="1386" spans="1:37" ht="25.05" customHeight="1" x14ac:dyDescent="0.25">
      <c r="A1386" s="269" t="s">
        <v>1093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60">
        <f>'Art. 121'!AF1328</f>
        <v>0</v>
      </c>
      <c r="AE1386" s="75">
        <f>IF(AG1386=1,AK1386,AG1386)</f>
        <v>0</v>
      </c>
      <c r="AF1386">
        <f>AD1386/2</f>
        <v>0</v>
      </c>
      <c r="AG1386" s="63">
        <f>IF(AND(AF1386&gt;=0,AF1386&lt;=1),1,"No aplica")</f>
        <v>1</v>
      </c>
      <c r="AH1386" s="76">
        <f>AD1386/(AG1386*2)</f>
        <v>0</v>
      </c>
      <c r="AI1386" s="77">
        <f>IF(AG1386=1,AG1386/$AG$1388,"No aplica")</f>
        <v>0.2</v>
      </c>
      <c r="AJ1386" s="77">
        <f>AF1386*AI1386</f>
        <v>0</v>
      </c>
      <c r="AK1386" s="77">
        <f>AJ1386*$AE$23</f>
        <v>0</v>
      </c>
    </row>
    <row r="1387" spans="1:37" ht="25.05" customHeight="1" x14ac:dyDescent="0.25">
      <c r="A1387" s="269" t="s">
        <v>1094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60">
        <f>'Art. 121'!AF1329</f>
        <v>0</v>
      </c>
      <c r="AE1387" s="75">
        <f>IF(AG1387=1,AK1387,AG1387)</f>
        <v>0</v>
      </c>
      <c r="AF1387">
        <f>AD1387/2</f>
        <v>0</v>
      </c>
      <c r="AG1387" s="63">
        <f>IF(AND(AF1387&gt;=0,AF1387&lt;=1),1,"No aplica")</f>
        <v>1</v>
      </c>
      <c r="AH1387" s="76">
        <f>AD1387/(AG1387*2)</f>
        <v>0</v>
      </c>
      <c r="AI1387" s="77">
        <f>IF(AG1387=1,AG1387/$AG$1388,"No aplica")</f>
        <v>0.2</v>
      </c>
      <c r="AJ1387" s="77">
        <f>AF1387*AI1387</f>
        <v>0</v>
      </c>
      <c r="AK1387" s="77">
        <f>AJ1387*$AE$23</f>
        <v>0</v>
      </c>
    </row>
    <row r="1388" spans="1:37" ht="25.05" customHeight="1" x14ac:dyDescent="0.25">
      <c r="A1388" s="286" t="s">
        <v>1794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5">
        <f>SUM(AE1383:AE1387)</f>
        <v>0</v>
      </c>
      <c r="AF1388" s="50"/>
      <c r="AG1388" s="63">
        <f>SUM(AG1383:AG1387)</f>
        <v>5</v>
      </c>
      <c r="AH1388" s="78"/>
      <c r="AI1388" s="79"/>
      <c r="AJ1388" s="79"/>
      <c r="AK1388" s="79"/>
    </row>
    <row r="1389" spans="1:37" ht="25.05" customHeight="1" x14ac:dyDescent="0.25">
      <c r="A1389" s="287" t="s">
        <v>1795</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5">
        <f>AE1388/$AE$23*100</f>
        <v>0</v>
      </c>
      <c r="AF1389" s="50"/>
      <c r="AG1389" s="63"/>
      <c r="AH1389" s="78"/>
      <c r="AI1389" s="79"/>
      <c r="AJ1389" s="79"/>
      <c r="AK1389" s="79"/>
    </row>
    <row r="1390" spans="1:37" ht="25.05"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5.05"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5.05" customHeight="1" x14ac:dyDescent="0.25">
      <c r="A1392" s="289" t="s">
        <v>1095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70"/>
      <c r="AE1392" s="70"/>
    </row>
    <row r="1393" spans="1:37" ht="25.05"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5.05"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5.05" customHeight="1" x14ac:dyDescent="0.25">
      <c r="A1395" s="290" t="s">
        <v>167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1" t="s">
        <v>188</v>
      </c>
      <c r="AE1395" s="52" t="s">
        <v>8</v>
      </c>
      <c r="AF1395" s="63" t="s">
        <v>1656</v>
      </c>
      <c r="AG1395" s="63" t="s">
        <v>1657</v>
      </c>
      <c r="AH1395" s="63" t="s">
        <v>1658</v>
      </c>
      <c r="AI1395" s="74" t="s">
        <v>1659</v>
      </c>
      <c r="AJ1395" s="63"/>
      <c r="AK1395" s="74" t="s">
        <v>1660</v>
      </c>
    </row>
    <row r="1396" spans="1:37" ht="25.05" customHeight="1" x14ac:dyDescent="0.25">
      <c r="A1396" s="269" t="s">
        <v>1015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60">
        <f>'Art. 121'!AF1338</f>
        <v>0</v>
      </c>
      <c r="AE1396" s="75">
        <f t="shared" ref="AE1396:AE1409" si="287">IF(AG1396=1,AK1396,AG1396)</f>
        <v>0</v>
      </c>
      <c r="AF1396">
        <f t="shared" ref="AF1396:AF1409" si="288">AD1396/2</f>
        <v>0</v>
      </c>
      <c r="AG1396" s="63">
        <f t="shared" ref="AG1396:AG1409" si="289">IF(AND(AF1396&gt;=0,AF1396&lt;=1),1,"No aplica")</f>
        <v>1</v>
      </c>
      <c r="AH1396" s="76">
        <f t="shared" ref="AH1396:AH1409" si="290">AD1396/(AG1396*2)</f>
        <v>0</v>
      </c>
      <c r="AI1396" s="77">
        <f t="shared" ref="AI1396:AI1409" si="291">IF(AG1396=1,AG1396/$AG$1410,"No aplica")</f>
        <v>7.1428571428571425E-2</v>
      </c>
      <c r="AJ1396" s="77">
        <f t="shared" ref="AJ1396:AJ1409" si="292">AF1396*AI1396</f>
        <v>0</v>
      </c>
      <c r="AK1396" s="77">
        <f t="shared" ref="AK1396:AK1409" si="293">AJ1396*$AE$23</f>
        <v>0</v>
      </c>
    </row>
    <row r="1397" spans="1:37" ht="25.05" customHeight="1" x14ac:dyDescent="0.25">
      <c r="A1397" s="269" t="s">
        <v>1016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60">
        <f>'Art. 121'!AF1339</f>
        <v>0</v>
      </c>
      <c r="AE1397" s="75">
        <f t="shared" si="287"/>
        <v>0</v>
      </c>
      <c r="AF1397">
        <f t="shared" si="288"/>
        <v>0</v>
      </c>
      <c r="AG1397" s="63">
        <f t="shared" si="289"/>
        <v>1</v>
      </c>
      <c r="AH1397" s="76">
        <f t="shared" si="290"/>
        <v>0</v>
      </c>
      <c r="AI1397" s="77">
        <f t="shared" si="291"/>
        <v>7.1428571428571425E-2</v>
      </c>
      <c r="AJ1397" s="77">
        <f t="shared" si="292"/>
        <v>0</v>
      </c>
      <c r="AK1397" s="77">
        <f t="shared" si="293"/>
        <v>0</v>
      </c>
    </row>
    <row r="1398" spans="1:37" ht="25.05" customHeight="1" x14ac:dyDescent="0.25">
      <c r="A1398" s="269" t="s">
        <v>1096</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60">
        <f>'Art. 121'!AF1340</f>
        <v>0</v>
      </c>
      <c r="AE1398" s="75">
        <f t="shared" si="287"/>
        <v>0</v>
      </c>
      <c r="AF1398">
        <f t="shared" si="288"/>
        <v>0</v>
      </c>
      <c r="AG1398" s="63">
        <f t="shared" si="289"/>
        <v>1</v>
      </c>
      <c r="AH1398" s="76">
        <f t="shared" si="290"/>
        <v>0</v>
      </c>
      <c r="AI1398" s="77">
        <f t="shared" si="291"/>
        <v>7.1428571428571425E-2</v>
      </c>
      <c r="AJ1398" s="77">
        <f t="shared" si="292"/>
        <v>0</v>
      </c>
      <c r="AK1398" s="77">
        <f t="shared" si="293"/>
        <v>0</v>
      </c>
    </row>
    <row r="1399" spans="1:37" ht="25.05" customHeight="1" x14ac:dyDescent="0.25">
      <c r="A1399" s="269" t="s">
        <v>1097</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60">
        <f>'Art. 121'!AF1341</f>
        <v>0</v>
      </c>
      <c r="AE1399" s="75">
        <f t="shared" si="287"/>
        <v>0</v>
      </c>
      <c r="AF1399">
        <f t="shared" si="288"/>
        <v>0</v>
      </c>
      <c r="AG1399" s="63">
        <f t="shared" si="289"/>
        <v>1</v>
      </c>
      <c r="AH1399" s="76">
        <f t="shared" si="290"/>
        <v>0</v>
      </c>
      <c r="AI1399" s="77">
        <f t="shared" si="291"/>
        <v>7.1428571428571425E-2</v>
      </c>
      <c r="AJ1399" s="77">
        <f t="shared" si="292"/>
        <v>0</v>
      </c>
      <c r="AK1399" s="77">
        <f t="shared" si="293"/>
        <v>0</v>
      </c>
    </row>
    <row r="1400" spans="1:37" ht="25.05" customHeight="1" x14ac:dyDescent="0.25">
      <c r="A1400" s="269" t="s">
        <v>1098</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60">
        <f>'Art. 121'!AF1342</f>
        <v>0</v>
      </c>
      <c r="AE1400" s="75">
        <f t="shared" si="287"/>
        <v>0</v>
      </c>
      <c r="AF1400">
        <f t="shared" si="288"/>
        <v>0</v>
      </c>
      <c r="AG1400" s="63">
        <f t="shared" si="289"/>
        <v>1</v>
      </c>
      <c r="AH1400" s="76">
        <f t="shared" si="290"/>
        <v>0</v>
      </c>
      <c r="AI1400" s="77">
        <f t="shared" si="291"/>
        <v>7.1428571428571425E-2</v>
      </c>
      <c r="AJ1400" s="77">
        <f t="shared" si="292"/>
        <v>0</v>
      </c>
      <c r="AK1400" s="77">
        <f t="shared" si="293"/>
        <v>0</v>
      </c>
    </row>
    <row r="1401" spans="1:37" ht="25.05" customHeight="1" x14ac:dyDescent="0.25">
      <c r="A1401" s="269" t="s">
        <v>1099</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60">
        <f>'Art. 121'!AF1343</f>
        <v>0</v>
      </c>
      <c r="AE1401" s="75">
        <f t="shared" si="287"/>
        <v>0</v>
      </c>
      <c r="AF1401">
        <f t="shared" si="288"/>
        <v>0</v>
      </c>
      <c r="AG1401" s="63">
        <f t="shared" si="289"/>
        <v>1</v>
      </c>
      <c r="AH1401" s="76">
        <f t="shared" si="290"/>
        <v>0</v>
      </c>
      <c r="AI1401" s="77">
        <f t="shared" si="291"/>
        <v>7.1428571428571425E-2</v>
      </c>
      <c r="AJ1401" s="77">
        <f t="shared" si="292"/>
        <v>0</v>
      </c>
      <c r="AK1401" s="77">
        <f t="shared" si="293"/>
        <v>0</v>
      </c>
    </row>
    <row r="1402" spans="1:37" ht="25.05" customHeight="1" x14ac:dyDescent="0.25">
      <c r="A1402" s="269" t="s">
        <v>1100</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60">
        <f>'Art. 121'!AF1344</f>
        <v>0</v>
      </c>
      <c r="AE1402" s="75">
        <f t="shared" si="287"/>
        <v>0</v>
      </c>
      <c r="AF1402">
        <f t="shared" si="288"/>
        <v>0</v>
      </c>
      <c r="AG1402" s="63">
        <f t="shared" si="289"/>
        <v>1</v>
      </c>
      <c r="AH1402" s="76">
        <f t="shared" si="290"/>
        <v>0</v>
      </c>
      <c r="AI1402" s="77">
        <f t="shared" si="291"/>
        <v>7.1428571428571425E-2</v>
      </c>
      <c r="AJ1402" s="77">
        <f t="shared" si="292"/>
        <v>0</v>
      </c>
      <c r="AK1402" s="77">
        <f t="shared" si="293"/>
        <v>0</v>
      </c>
    </row>
    <row r="1403" spans="1:37" ht="25.05" customHeight="1" x14ac:dyDescent="0.25">
      <c r="A1403" s="269" t="s">
        <v>1101</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60">
        <f>'Art. 121'!AF1345</f>
        <v>0</v>
      </c>
      <c r="AE1403" s="75">
        <f t="shared" si="287"/>
        <v>0</v>
      </c>
      <c r="AF1403">
        <f t="shared" si="288"/>
        <v>0</v>
      </c>
      <c r="AG1403" s="63">
        <f t="shared" si="289"/>
        <v>1</v>
      </c>
      <c r="AH1403" s="76">
        <f t="shared" si="290"/>
        <v>0</v>
      </c>
      <c r="AI1403" s="77">
        <f t="shared" si="291"/>
        <v>7.1428571428571425E-2</v>
      </c>
      <c r="AJ1403" s="77">
        <f t="shared" si="292"/>
        <v>0</v>
      </c>
      <c r="AK1403" s="77">
        <f t="shared" si="293"/>
        <v>0</v>
      </c>
    </row>
    <row r="1404" spans="1:37" ht="25.05" customHeight="1" x14ac:dyDescent="0.25">
      <c r="A1404" s="269" t="s">
        <v>1102</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60">
        <f>'Art. 121'!AF1346</f>
        <v>0</v>
      </c>
      <c r="AE1404" s="75">
        <f t="shared" si="287"/>
        <v>0</v>
      </c>
      <c r="AF1404">
        <f t="shared" si="288"/>
        <v>0</v>
      </c>
      <c r="AG1404" s="63">
        <f t="shared" si="289"/>
        <v>1</v>
      </c>
      <c r="AH1404" s="76">
        <f t="shared" si="290"/>
        <v>0</v>
      </c>
      <c r="AI1404" s="77">
        <f t="shared" si="291"/>
        <v>7.1428571428571425E-2</v>
      </c>
      <c r="AJ1404" s="77">
        <f t="shared" si="292"/>
        <v>0</v>
      </c>
      <c r="AK1404" s="77">
        <f t="shared" si="293"/>
        <v>0</v>
      </c>
    </row>
    <row r="1405" spans="1:37" ht="25.05" customHeight="1" x14ac:dyDescent="0.25">
      <c r="A1405" s="269" t="s">
        <v>1103</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60">
        <f>'Art. 121'!AF1347</f>
        <v>0</v>
      </c>
      <c r="AE1405" s="75">
        <f t="shared" si="287"/>
        <v>0</v>
      </c>
      <c r="AF1405">
        <f t="shared" si="288"/>
        <v>0</v>
      </c>
      <c r="AG1405" s="63">
        <f t="shared" si="289"/>
        <v>1</v>
      </c>
      <c r="AH1405" s="76">
        <f t="shared" si="290"/>
        <v>0</v>
      </c>
      <c r="AI1405" s="77">
        <f t="shared" si="291"/>
        <v>7.1428571428571425E-2</v>
      </c>
      <c r="AJ1405" s="77">
        <f t="shared" si="292"/>
        <v>0</v>
      </c>
      <c r="AK1405" s="77">
        <f t="shared" si="293"/>
        <v>0</v>
      </c>
    </row>
    <row r="1406" spans="1:37" ht="25.05" customHeight="1" x14ac:dyDescent="0.25">
      <c r="A1406" s="269" t="s">
        <v>1104</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60">
        <f>'Art. 121'!AF1348</f>
        <v>0</v>
      </c>
      <c r="AE1406" s="75">
        <f t="shared" si="287"/>
        <v>0</v>
      </c>
      <c r="AF1406">
        <f t="shared" si="288"/>
        <v>0</v>
      </c>
      <c r="AG1406" s="63">
        <f t="shared" si="289"/>
        <v>1</v>
      </c>
      <c r="AH1406" s="76">
        <f t="shared" si="290"/>
        <v>0</v>
      </c>
      <c r="AI1406" s="77">
        <f t="shared" si="291"/>
        <v>7.1428571428571425E-2</v>
      </c>
      <c r="AJ1406" s="77">
        <f t="shared" si="292"/>
        <v>0</v>
      </c>
      <c r="AK1406" s="77">
        <f t="shared" si="293"/>
        <v>0</v>
      </c>
    </row>
    <row r="1407" spans="1:37" ht="25.05" customHeight="1" x14ac:dyDescent="0.25">
      <c r="A1407" s="269" t="s">
        <v>1105</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60">
        <f>'Art. 121'!AF1349</f>
        <v>0</v>
      </c>
      <c r="AE1407" s="75">
        <f t="shared" si="287"/>
        <v>0</v>
      </c>
      <c r="AF1407">
        <f t="shared" si="288"/>
        <v>0</v>
      </c>
      <c r="AG1407" s="63">
        <f t="shared" si="289"/>
        <v>1</v>
      </c>
      <c r="AH1407" s="76">
        <f t="shared" si="290"/>
        <v>0</v>
      </c>
      <c r="AI1407" s="77">
        <f t="shared" si="291"/>
        <v>7.1428571428571425E-2</v>
      </c>
      <c r="AJ1407" s="77">
        <f t="shared" si="292"/>
        <v>0</v>
      </c>
      <c r="AK1407" s="77">
        <f t="shared" si="293"/>
        <v>0</v>
      </c>
    </row>
    <row r="1408" spans="1:37" ht="25.05" customHeight="1" x14ac:dyDescent="0.25">
      <c r="A1408" s="269" t="s">
        <v>1106</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60">
        <f>'Art. 121'!AF1350</f>
        <v>0</v>
      </c>
      <c r="AE1408" s="75">
        <f t="shared" si="287"/>
        <v>0</v>
      </c>
      <c r="AF1408">
        <f t="shared" si="288"/>
        <v>0</v>
      </c>
      <c r="AG1408" s="63">
        <f t="shared" si="289"/>
        <v>1</v>
      </c>
      <c r="AH1408" s="76">
        <f t="shared" si="290"/>
        <v>0</v>
      </c>
      <c r="AI1408" s="77">
        <f t="shared" si="291"/>
        <v>7.1428571428571425E-2</v>
      </c>
      <c r="AJ1408" s="77">
        <f t="shared" si="292"/>
        <v>0</v>
      </c>
      <c r="AK1408" s="77">
        <f t="shared" si="293"/>
        <v>0</v>
      </c>
    </row>
    <row r="1409" spans="1:37" ht="25.05" customHeight="1" x14ac:dyDescent="0.25">
      <c r="A1409" s="269" t="s">
        <v>1107</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60">
        <f>'Art. 121'!AF1351</f>
        <v>0</v>
      </c>
      <c r="AE1409" s="75">
        <f t="shared" si="287"/>
        <v>0</v>
      </c>
      <c r="AF1409">
        <f t="shared" si="288"/>
        <v>0</v>
      </c>
      <c r="AG1409" s="63">
        <f t="shared" si="289"/>
        <v>1</v>
      </c>
      <c r="AH1409" s="76">
        <f t="shared" si="290"/>
        <v>0</v>
      </c>
      <c r="AI1409" s="77">
        <f t="shared" si="291"/>
        <v>7.1428571428571425E-2</v>
      </c>
      <c r="AJ1409" s="77">
        <f t="shared" si="292"/>
        <v>0</v>
      </c>
      <c r="AK1409" s="77">
        <f t="shared" si="293"/>
        <v>0</v>
      </c>
    </row>
    <row r="1410" spans="1:37" ht="25.05" customHeight="1" x14ac:dyDescent="0.25">
      <c r="A1410" s="286" t="s">
        <v>1796</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5">
        <f>SUM(AE1396:AE1409)</f>
        <v>0</v>
      </c>
      <c r="AF1410" s="50"/>
      <c r="AG1410" s="63">
        <f>SUM(AG1396:AG1409)</f>
        <v>14</v>
      </c>
      <c r="AH1410" s="78"/>
      <c r="AI1410" s="79"/>
      <c r="AJ1410" s="79"/>
      <c r="AK1410" s="79"/>
    </row>
    <row r="1411" spans="1:37" ht="25.05" customHeight="1" x14ac:dyDescent="0.25">
      <c r="A1411" s="287" t="s">
        <v>1797</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5">
        <f>AE1410/$AE$23*100</f>
        <v>0</v>
      </c>
      <c r="AF1411" s="50"/>
      <c r="AG1411" s="63"/>
      <c r="AH1411" s="78"/>
      <c r="AI1411" s="79"/>
      <c r="AJ1411" s="79"/>
      <c r="AK1411" s="79"/>
    </row>
    <row r="1412" spans="1:37" ht="25.05"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5.05" customHeight="1" x14ac:dyDescent="0.25">
      <c r="A1413" s="288" t="s">
        <v>197</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91" t="s">
        <v>188</v>
      </c>
      <c r="AE1413" s="92" t="s">
        <v>8</v>
      </c>
      <c r="AF1413" s="63" t="s">
        <v>1656</v>
      </c>
      <c r="AG1413" s="63" t="s">
        <v>1657</v>
      </c>
      <c r="AH1413" s="63" t="s">
        <v>1658</v>
      </c>
      <c r="AI1413" s="74" t="s">
        <v>1659</v>
      </c>
      <c r="AJ1413" s="63"/>
      <c r="AK1413" s="74" t="s">
        <v>1660</v>
      </c>
    </row>
    <row r="1414" spans="1:37" ht="25.05" customHeight="1" x14ac:dyDescent="0.25">
      <c r="A1414" s="269" t="s">
        <v>1108</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60">
        <f>'Art. 121'!AF1354</f>
        <v>0</v>
      </c>
      <c r="AE1414" s="75">
        <f>IF(AG1414=1,AK1414,AG1414)</f>
        <v>0</v>
      </c>
      <c r="AF1414">
        <f>AD1414/2</f>
        <v>0</v>
      </c>
      <c r="AG1414" s="63">
        <f>IF(AND(AF1414&gt;=0,AF1414&lt;=1),1,"No aplica")</f>
        <v>1</v>
      </c>
      <c r="AH1414" s="76">
        <f>AD1414/(AG1414*2)</f>
        <v>0</v>
      </c>
      <c r="AI1414" s="77">
        <f>IF(AG1414=1,AG1414/$AG$1419,"No aplica")</f>
        <v>0.2</v>
      </c>
      <c r="AJ1414" s="77">
        <f>AF1414*AI1414</f>
        <v>0</v>
      </c>
      <c r="AK1414" s="77">
        <f>AJ1414*$AE$23</f>
        <v>0</v>
      </c>
    </row>
    <row r="1415" spans="1:37" ht="25.05" customHeight="1" x14ac:dyDescent="0.25">
      <c r="A1415" s="269" t="s">
        <v>1109</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60">
        <f>'Art. 121'!AF1355</f>
        <v>0</v>
      </c>
      <c r="AE1415" s="75">
        <f>IF(AG1415=1,AK1415,AG1415)</f>
        <v>0</v>
      </c>
      <c r="AF1415">
        <f>AD1415/2</f>
        <v>0</v>
      </c>
      <c r="AG1415" s="63">
        <f>IF(AND(AF1415&gt;=0,AF1415&lt;=1),1,"No aplica")</f>
        <v>1</v>
      </c>
      <c r="AH1415" s="76">
        <f>AD1415/(AG1415*2)</f>
        <v>0</v>
      </c>
      <c r="AI1415" s="77">
        <f>IF(AG1415=1,AG1415/$AG$1419,"No aplica")</f>
        <v>0.2</v>
      </c>
      <c r="AJ1415" s="77">
        <f>AF1415*AI1415</f>
        <v>0</v>
      </c>
      <c r="AK1415" s="77">
        <f>AJ1415*$AE$23</f>
        <v>0</v>
      </c>
    </row>
    <row r="1416" spans="1:37" ht="25.05" customHeight="1" x14ac:dyDescent="0.25">
      <c r="A1416" s="269" t="s">
        <v>1110</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60">
        <f>'Art. 121'!AF1356</f>
        <v>0</v>
      </c>
      <c r="AE1416" s="75">
        <f>IF(AG1416=1,AK1416,AG1416)</f>
        <v>0</v>
      </c>
      <c r="AF1416">
        <f>AD1416/2</f>
        <v>0</v>
      </c>
      <c r="AG1416" s="63">
        <f>IF(AND(AF1416&gt;=0,AF1416&lt;=1),1,"No aplica")</f>
        <v>1</v>
      </c>
      <c r="AH1416" s="76">
        <f>AD1416/(AG1416*2)</f>
        <v>0</v>
      </c>
      <c r="AI1416" s="77">
        <f>IF(AG1416=1,AG1416/$AG$1419,"No aplica")</f>
        <v>0.2</v>
      </c>
      <c r="AJ1416" s="77">
        <f>AF1416*AI1416</f>
        <v>0</v>
      </c>
      <c r="AK1416" s="77">
        <f>AJ1416*$AE$23</f>
        <v>0</v>
      </c>
    </row>
    <row r="1417" spans="1:37" ht="25.05" customHeight="1" x14ac:dyDescent="0.25">
      <c r="A1417" s="269" t="s">
        <v>1111</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60">
        <f>'Art. 121'!AF1357</f>
        <v>0</v>
      </c>
      <c r="AE1417" s="75">
        <f>IF(AG1417=1,AK1417,AG1417)</f>
        <v>0</v>
      </c>
      <c r="AF1417">
        <f>AD1417/2</f>
        <v>0</v>
      </c>
      <c r="AG1417" s="63">
        <f>IF(AND(AF1417&gt;=0,AF1417&lt;=1),1,"No aplica")</f>
        <v>1</v>
      </c>
      <c r="AH1417" s="76">
        <f>AD1417/(AG1417*2)</f>
        <v>0</v>
      </c>
      <c r="AI1417" s="77">
        <f>IF(AG1417=1,AG1417/$AG$1419,"No aplica")</f>
        <v>0.2</v>
      </c>
      <c r="AJ1417" s="77">
        <f>AF1417*AI1417</f>
        <v>0</v>
      </c>
      <c r="AK1417" s="77">
        <f>AJ1417*$AE$23</f>
        <v>0</v>
      </c>
    </row>
    <row r="1418" spans="1:37" ht="25.05" customHeight="1" x14ac:dyDescent="0.25">
      <c r="A1418" s="269" t="s">
        <v>1112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60">
        <f>'Art. 121'!AF1358</f>
        <v>0</v>
      </c>
      <c r="AE1418" s="75">
        <f>IF(AG1418=1,AK1418,AG1418)</f>
        <v>0</v>
      </c>
      <c r="AF1418">
        <f>AD1418/2</f>
        <v>0</v>
      </c>
      <c r="AG1418" s="63">
        <f>IF(AND(AF1418&gt;=0,AF1418&lt;=1),1,"No aplica")</f>
        <v>1</v>
      </c>
      <c r="AH1418" s="76">
        <f>AD1418/(AG1418*2)</f>
        <v>0</v>
      </c>
      <c r="AI1418" s="77">
        <f>IF(AG1418=1,AG1418/$AG$1419,"No aplica")</f>
        <v>0.2</v>
      </c>
      <c r="AJ1418" s="77">
        <f>AF1418*AI1418</f>
        <v>0</v>
      </c>
      <c r="AK1418" s="77">
        <f>AJ1418*$AE$23</f>
        <v>0</v>
      </c>
    </row>
    <row r="1419" spans="1:37" ht="25.05" customHeight="1" x14ac:dyDescent="0.25">
      <c r="A1419" s="286" t="s">
        <v>1798</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5">
        <f>SUM(AE1414:AE1418)</f>
        <v>0</v>
      </c>
      <c r="AF1419" s="50"/>
      <c r="AG1419" s="63">
        <f>SUM(AG1414:AG1418)</f>
        <v>5</v>
      </c>
      <c r="AH1419" s="78"/>
      <c r="AI1419" s="79"/>
      <c r="AJ1419" s="79"/>
      <c r="AK1419" s="79"/>
    </row>
    <row r="1420" spans="1:37" ht="25.05" customHeight="1" x14ac:dyDescent="0.25">
      <c r="A1420" s="287" t="s">
        <v>1799</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5">
        <f>AE1419/$AE$23*100</f>
        <v>0</v>
      </c>
      <c r="AF1420" s="50"/>
      <c r="AG1420" s="63"/>
      <c r="AH1420" s="78"/>
      <c r="AI1420" s="79"/>
      <c r="AJ1420" s="79"/>
      <c r="AK1420" s="79"/>
    </row>
    <row r="1421" spans="1:37" ht="25.05"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5.05"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5.05" customHeight="1" x14ac:dyDescent="0.25">
      <c r="A1423" s="289" t="s">
        <v>1113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70"/>
      <c r="AE1423" s="70"/>
    </row>
    <row r="1424" spans="1:37" ht="25.05"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5.05"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5.05" customHeight="1" x14ac:dyDescent="0.25">
      <c r="A1426" s="290" t="s">
        <v>167</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1" t="s">
        <v>188</v>
      </c>
      <c r="AE1426" s="52" t="s">
        <v>8</v>
      </c>
      <c r="AF1426" s="63" t="s">
        <v>1656</v>
      </c>
      <c r="AG1426" s="63" t="s">
        <v>1657</v>
      </c>
      <c r="AH1426" s="63" t="s">
        <v>1658</v>
      </c>
      <c r="AI1426" s="74" t="s">
        <v>1659</v>
      </c>
      <c r="AJ1426" s="63"/>
      <c r="AK1426" s="74" t="s">
        <v>1660</v>
      </c>
    </row>
    <row r="1427" spans="1:37" ht="25.05" customHeight="1" x14ac:dyDescent="0.25">
      <c r="A1427" s="269" t="s">
        <v>1015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60">
        <f>'Art. 121'!AF1367</f>
        <v>0</v>
      </c>
      <c r="AE1427" s="75">
        <f t="shared" ref="AE1427:AE1458" si="294">IF(AG1427=1,AK1427,AG1427)</f>
        <v>0</v>
      </c>
      <c r="AF1427">
        <f t="shared" ref="AF1427:AF1458" si="295">AD1427/2</f>
        <v>0</v>
      </c>
      <c r="AG1427" s="63">
        <f t="shared" ref="AG1427:AG1458" si="296">IF(AND(AF1427&gt;=0,AF1427&lt;=1),1,"No aplica")</f>
        <v>1</v>
      </c>
      <c r="AH1427" s="76">
        <f t="shared" ref="AH1427:AH1458" si="297">AD1427/(AG1427*2)</f>
        <v>0</v>
      </c>
      <c r="AI1427" s="77">
        <f t="shared" ref="AI1427:AI1458" si="298">IF(AG1427=1,AG1427/$AG$1486,"No aplica")</f>
        <v>1.6949152542372881E-2</v>
      </c>
      <c r="AJ1427" s="77">
        <f t="shared" ref="AJ1427:AJ1458" si="299">AF1427*AI1427</f>
        <v>0</v>
      </c>
      <c r="AK1427" s="77">
        <f t="shared" ref="AK1427:AK1458" si="300">AJ1427*$AE$23</f>
        <v>0</v>
      </c>
    </row>
    <row r="1428" spans="1:37" ht="25.05" customHeight="1" x14ac:dyDescent="0.25">
      <c r="A1428" s="269" t="s">
        <v>1016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60">
        <f>'Art. 121'!AF1368</f>
        <v>0</v>
      </c>
      <c r="AE1428" s="75">
        <f t="shared" si="294"/>
        <v>0</v>
      </c>
      <c r="AF1428">
        <f t="shared" si="295"/>
        <v>0</v>
      </c>
      <c r="AG1428" s="63">
        <f t="shared" si="296"/>
        <v>1</v>
      </c>
      <c r="AH1428" s="76">
        <f t="shared" si="297"/>
        <v>0</v>
      </c>
      <c r="AI1428" s="77">
        <f t="shared" si="298"/>
        <v>1.6949152542372881E-2</v>
      </c>
      <c r="AJ1428" s="77">
        <f t="shared" si="299"/>
        <v>0</v>
      </c>
      <c r="AK1428" s="77">
        <f t="shared" si="300"/>
        <v>0</v>
      </c>
    </row>
    <row r="1429" spans="1:37" ht="25.05" customHeight="1" x14ac:dyDescent="0.25">
      <c r="A1429" s="269" t="s">
        <v>1114</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60">
        <f>'Art. 121'!AF1369</f>
        <v>0</v>
      </c>
      <c r="AE1429" s="75">
        <f t="shared" si="294"/>
        <v>0</v>
      </c>
      <c r="AF1429">
        <f t="shared" si="295"/>
        <v>0</v>
      </c>
      <c r="AG1429" s="63">
        <f t="shared" si="296"/>
        <v>1</v>
      </c>
      <c r="AH1429" s="76">
        <f t="shared" si="297"/>
        <v>0</v>
      </c>
      <c r="AI1429" s="77">
        <f t="shared" si="298"/>
        <v>1.6949152542372881E-2</v>
      </c>
      <c r="AJ1429" s="77">
        <f t="shared" si="299"/>
        <v>0</v>
      </c>
      <c r="AK1429" s="77">
        <f t="shared" si="300"/>
        <v>0</v>
      </c>
    </row>
    <row r="1430" spans="1:37" ht="25.05" customHeight="1" x14ac:dyDescent="0.25">
      <c r="A1430" s="269" t="s">
        <v>1115</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60">
        <f>'Art. 121'!AF1370</f>
        <v>0</v>
      </c>
      <c r="AE1430" s="75">
        <f t="shared" si="294"/>
        <v>0</v>
      </c>
      <c r="AF1430">
        <f t="shared" si="295"/>
        <v>0</v>
      </c>
      <c r="AG1430" s="63">
        <f t="shared" si="296"/>
        <v>1</v>
      </c>
      <c r="AH1430" s="76">
        <f t="shared" si="297"/>
        <v>0</v>
      </c>
      <c r="AI1430" s="77">
        <f t="shared" si="298"/>
        <v>1.6949152542372881E-2</v>
      </c>
      <c r="AJ1430" s="77">
        <f t="shared" si="299"/>
        <v>0</v>
      </c>
      <c r="AK1430" s="77">
        <f t="shared" si="300"/>
        <v>0</v>
      </c>
    </row>
    <row r="1431" spans="1:37" ht="25.05" customHeight="1" x14ac:dyDescent="0.25">
      <c r="A1431" s="269" t="s">
        <v>1116</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60">
        <f>'Art. 121'!AF1371</f>
        <v>0</v>
      </c>
      <c r="AE1431" s="75">
        <f t="shared" si="294"/>
        <v>0</v>
      </c>
      <c r="AF1431">
        <f t="shared" si="295"/>
        <v>0</v>
      </c>
      <c r="AG1431" s="63">
        <f t="shared" si="296"/>
        <v>1</v>
      </c>
      <c r="AH1431" s="76">
        <f t="shared" si="297"/>
        <v>0</v>
      </c>
      <c r="AI1431" s="77">
        <f t="shared" si="298"/>
        <v>1.6949152542372881E-2</v>
      </c>
      <c r="AJ1431" s="77">
        <f t="shared" si="299"/>
        <v>0</v>
      </c>
      <c r="AK1431" s="77">
        <f t="shared" si="300"/>
        <v>0</v>
      </c>
    </row>
    <row r="1432" spans="1:37" ht="25.05" customHeight="1" x14ac:dyDescent="0.25">
      <c r="A1432" s="269" t="s">
        <v>1117</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60">
        <f>'Art. 121'!AF1372</f>
        <v>0</v>
      </c>
      <c r="AE1432" s="75">
        <f t="shared" si="294"/>
        <v>0</v>
      </c>
      <c r="AF1432">
        <f t="shared" si="295"/>
        <v>0</v>
      </c>
      <c r="AG1432" s="63">
        <f t="shared" si="296"/>
        <v>1</v>
      </c>
      <c r="AH1432" s="76">
        <f t="shared" si="297"/>
        <v>0</v>
      </c>
      <c r="AI1432" s="77">
        <f t="shared" si="298"/>
        <v>1.6949152542372881E-2</v>
      </c>
      <c r="AJ1432" s="77">
        <f t="shared" si="299"/>
        <v>0</v>
      </c>
      <c r="AK1432" s="77">
        <f t="shared" si="300"/>
        <v>0</v>
      </c>
    </row>
    <row r="1433" spans="1:37" ht="25.05" customHeight="1" x14ac:dyDescent="0.25">
      <c r="A1433" s="269" t="s">
        <v>1118</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60">
        <f>'Art. 121'!AF1373</f>
        <v>0</v>
      </c>
      <c r="AE1433" s="75">
        <f t="shared" si="294"/>
        <v>0</v>
      </c>
      <c r="AF1433">
        <f t="shared" si="295"/>
        <v>0</v>
      </c>
      <c r="AG1433" s="63">
        <f t="shared" si="296"/>
        <v>1</v>
      </c>
      <c r="AH1433" s="76">
        <f t="shared" si="297"/>
        <v>0</v>
      </c>
      <c r="AI1433" s="77">
        <f t="shared" si="298"/>
        <v>1.6949152542372881E-2</v>
      </c>
      <c r="AJ1433" s="77">
        <f t="shared" si="299"/>
        <v>0</v>
      </c>
      <c r="AK1433" s="77">
        <f t="shared" si="300"/>
        <v>0</v>
      </c>
    </row>
    <row r="1434" spans="1:37" ht="25.05" customHeight="1" x14ac:dyDescent="0.25">
      <c r="A1434" s="269" t="s">
        <v>1119</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60">
        <f>'Art. 121'!AF1374</f>
        <v>0</v>
      </c>
      <c r="AE1434" s="75">
        <f t="shared" si="294"/>
        <v>0</v>
      </c>
      <c r="AF1434">
        <f t="shared" si="295"/>
        <v>0</v>
      </c>
      <c r="AG1434" s="63">
        <f t="shared" si="296"/>
        <v>1</v>
      </c>
      <c r="AH1434" s="76">
        <f t="shared" si="297"/>
        <v>0</v>
      </c>
      <c r="AI1434" s="77">
        <f t="shared" si="298"/>
        <v>1.6949152542372881E-2</v>
      </c>
      <c r="AJ1434" s="77">
        <f t="shared" si="299"/>
        <v>0</v>
      </c>
      <c r="AK1434" s="77">
        <f t="shared" si="300"/>
        <v>0</v>
      </c>
    </row>
    <row r="1435" spans="1:37" ht="25.05" customHeight="1" x14ac:dyDescent="0.25">
      <c r="A1435" s="269" t="s">
        <v>1120</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60">
        <f>'Art. 121'!AF1375</f>
        <v>0</v>
      </c>
      <c r="AE1435" s="75">
        <f t="shared" si="294"/>
        <v>0</v>
      </c>
      <c r="AF1435">
        <f t="shared" si="295"/>
        <v>0</v>
      </c>
      <c r="AG1435" s="63">
        <f t="shared" si="296"/>
        <v>1</v>
      </c>
      <c r="AH1435" s="76">
        <f t="shared" si="297"/>
        <v>0</v>
      </c>
      <c r="AI1435" s="77">
        <f t="shared" si="298"/>
        <v>1.6949152542372881E-2</v>
      </c>
      <c r="AJ1435" s="77">
        <f t="shared" si="299"/>
        <v>0</v>
      </c>
      <c r="AK1435" s="77">
        <f t="shared" si="300"/>
        <v>0</v>
      </c>
    </row>
    <row r="1436" spans="1:37" ht="25.05" customHeight="1" x14ac:dyDescent="0.25">
      <c r="A1436" s="269" t="s">
        <v>1121</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60">
        <f>'Art. 121'!AF1376</f>
        <v>0</v>
      </c>
      <c r="AE1436" s="75">
        <f t="shared" si="294"/>
        <v>0</v>
      </c>
      <c r="AF1436">
        <f t="shared" si="295"/>
        <v>0</v>
      </c>
      <c r="AG1436" s="63">
        <f t="shared" si="296"/>
        <v>1</v>
      </c>
      <c r="AH1436" s="76">
        <f t="shared" si="297"/>
        <v>0</v>
      </c>
      <c r="AI1436" s="77">
        <f t="shared" si="298"/>
        <v>1.6949152542372881E-2</v>
      </c>
      <c r="AJ1436" s="77">
        <f t="shared" si="299"/>
        <v>0</v>
      </c>
      <c r="AK1436" s="77">
        <f t="shared" si="300"/>
        <v>0</v>
      </c>
    </row>
    <row r="1437" spans="1:37" ht="25.05" customHeight="1" x14ac:dyDescent="0.25">
      <c r="A1437" s="269" t="s">
        <v>1122</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60">
        <f>'Art. 121'!AF1377</f>
        <v>0</v>
      </c>
      <c r="AE1437" s="75">
        <f t="shared" si="294"/>
        <v>0</v>
      </c>
      <c r="AF1437">
        <f t="shared" si="295"/>
        <v>0</v>
      </c>
      <c r="AG1437" s="63">
        <f t="shared" si="296"/>
        <v>1</v>
      </c>
      <c r="AH1437" s="76">
        <f t="shared" si="297"/>
        <v>0</v>
      </c>
      <c r="AI1437" s="77">
        <f t="shared" si="298"/>
        <v>1.6949152542372881E-2</v>
      </c>
      <c r="AJ1437" s="77">
        <f t="shared" si="299"/>
        <v>0</v>
      </c>
      <c r="AK1437" s="77">
        <f t="shared" si="300"/>
        <v>0</v>
      </c>
    </row>
    <row r="1438" spans="1:37" ht="25.05" customHeight="1" x14ac:dyDescent="0.25">
      <c r="A1438" s="269" t="s">
        <v>1123</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60">
        <f>'Art. 121'!AF1378</f>
        <v>0</v>
      </c>
      <c r="AE1438" s="75">
        <f t="shared" si="294"/>
        <v>0</v>
      </c>
      <c r="AF1438">
        <f t="shared" si="295"/>
        <v>0</v>
      </c>
      <c r="AG1438" s="63">
        <f t="shared" si="296"/>
        <v>1</v>
      </c>
      <c r="AH1438" s="76">
        <f t="shared" si="297"/>
        <v>0</v>
      </c>
      <c r="AI1438" s="77">
        <f t="shared" si="298"/>
        <v>1.6949152542372881E-2</v>
      </c>
      <c r="AJ1438" s="77">
        <f t="shared" si="299"/>
        <v>0</v>
      </c>
      <c r="AK1438" s="77">
        <f t="shared" si="300"/>
        <v>0</v>
      </c>
    </row>
    <row r="1439" spans="1:37" ht="25.05" customHeight="1" x14ac:dyDescent="0.25">
      <c r="A1439" s="269" t="s">
        <v>1124</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60">
        <f>'Art. 121'!AF1379</f>
        <v>0</v>
      </c>
      <c r="AE1439" s="75">
        <f t="shared" si="294"/>
        <v>0</v>
      </c>
      <c r="AF1439">
        <f t="shared" si="295"/>
        <v>0</v>
      </c>
      <c r="AG1439" s="63">
        <f t="shared" si="296"/>
        <v>1</v>
      </c>
      <c r="AH1439" s="76">
        <f t="shared" si="297"/>
        <v>0</v>
      </c>
      <c r="AI1439" s="77">
        <f t="shared" si="298"/>
        <v>1.6949152542372881E-2</v>
      </c>
      <c r="AJ1439" s="77">
        <f t="shared" si="299"/>
        <v>0</v>
      </c>
      <c r="AK1439" s="77">
        <f t="shared" si="300"/>
        <v>0</v>
      </c>
    </row>
    <row r="1440" spans="1:37" ht="25.05" customHeight="1" x14ac:dyDescent="0.25">
      <c r="A1440" s="269" t="s">
        <v>1125</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60">
        <f>'Art. 121'!AF1380</f>
        <v>0</v>
      </c>
      <c r="AE1440" s="75">
        <f t="shared" si="294"/>
        <v>0</v>
      </c>
      <c r="AF1440">
        <f t="shared" si="295"/>
        <v>0</v>
      </c>
      <c r="AG1440" s="63">
        <f t="shared" si="296"/>
        <v>1</v>
      </c>
      <c r="AH1440" s="76">
        <f t="shared" si="297"/>
        <v>0</v>
      </c>
      <c r="AI1440" s="77">
        <f t="shared" si="298"/>
        <v>1.6949152542372881E-2</v>
      </c>
      <c r="AJ1440" s="77">
        <f t="shared" si="299"/>
        <v>0</v>
      </c>
      <c r="AK1440" s="77">
        <f t="shared" si="300"/>
        <v>0</v>
      </c>
    </row>
    <row r="1441" spans="1:37" ht="25.05" customHeight="1" x14ac:dyDescent="0.25">
      <c r="A1441" s="269" t="s">
        <v>1126</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60">
        <f>'Art. 121'!AF1381</f>
        <v>2</v>
      </c>
      <c r="AE1441" s="75">
        <f t="shared" si="294"/>
        <v>3.6062026685899744E-2</v>
      </c>
      <c r="AF1441">
        <f t="shared" si="295"/>
        <v>1</v>
      </c>
      <c r="AG1441" s="63">
        <f t="shared" si="296"/>
        <v>1</v>
      </c>
      <c r="AH1441" s="76">
        <f t="shared" si="297"/>
        <v>1</v>
      </c>
      <c r="AI1441" s="77">
        <f t="shared" si="298"/>
        <v>1.6949152542372881E-2</v>
      </c>
      <c r="AJ1441" s="77">
        <f t="shared" si="299"/>
        <v>1.6949152542372881E-2</v>
      </c>
      <c r="AK1441" s="77">
        <f t="shared" si="300"/>
        <v>3.6062026685899744E-2</v>
      </c>
    </row>
    <row r="1442" spans="1:37" ht="25.05" customHeight="1" x14ac:dyDescent="0.25">
      <c r="A1442" s="269" t="s">
        <v>1058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60">
        <f>'Art. 121'!AF1382</f>
        <v>2</v>
      </c>
      <c r="AE1442" s="75">
        <f t="shared" si="294"/>
        <v>3.6062026685899744E-2</v>
      </c>
      <c r="AF1442">
        <f t="shared" si="295"/>
        <v>1</v>
      </c>
      <c r="AG1442" s="63">
        <f t="shared" si="296"/>
        <v>1</v>
      </c>
      <c r="AH1442" s="76">
        <f t="shared" si="297"/>
        <v>1</v>
      </c>
      <c r="AI1442" s="77">
        <f t="shared" si="298"/>
        <v>1.6949152542372881E-2</v>
      </c>
      <c r="AJ1442" s="77">
        <f t="shared" si="299"/>
        <v>1.6949152542372881E-2</v>
      </c>
      <c r="AK1442" s="77">
        <f t="shared" si="300"/>
        <v>3.6062026685899744E-2</v>
      </c>
    </row>
    <row r="1443" spans="1:37" ht="25.05" customHeight="1" x14ac:dyDescent="0.25">
      <c r="A1443" s="269" t="s">
        <v>1127</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60">
        <f>'Art. 121'!AF1383</f>
        <v>2</v>
      </c>
      <c r="AE1443" s="75">
        <f t="shared" si="294"/>
        <v>3.6062026685899744E-2</v>
      </c>
      <c r="AF1443">
        <f t="shared" si="295"/>
        <v>1</v>
      </c>
      <c r="AG1443" s="63">
        <f t="shared" si="296"/>
        <v>1</v>
      </c>
      <c r="AH1443" s="76">
        <f t="shared" si="297"/>
        <v>1</v>
      </c>
      <c r="AI1443" s="77">
        <f t="shared" si="298"/>
        <v>1.6949152542372881E-2</v>
      </c>
      <c r="AJ1443" s="77">
        <f t="shared" si="299"/>
        <v>1.6949152542372881E-2</v>
      </c>
      <c r="AK1443" s="77">
        <f t="shared" si="300"/>
        <v>3.6062026685899744E-2</v>
      </c>
    </row>
    <row r="1444" spans="1:37" ht="25.05" customHeight="1" x14ac:dyDescent="0.25">
      <c r="A1444" s="269" t="s">
        <v>1128</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60">
        <f>'Art. 121'!AF1384</f>
        <v>2</v>
      </c>
      <c r="AE1444" s="75">
        <f t="shared" si="294"/>
        <v>3.6062026685899744E-2</v>
      </c>
      <c r="AF1444">
        <f t="shared" si="295"/>
        <v>1</v>
      </c>
      <c r="AG1444" s="63">
        <f t="shared" si="296"/>
        <v>1</v>
      </c>
      <c r="AH1444" s="76">
        <f t="shared" si="297"/>
        <v>1</v>
      </c>
      <c r="AI1444" s="77">
        <f t="shared" si="298"/>
        <v>1.6949152542372881E-2</v>
      </c>
      <c r="AJ1444" s="77">
        <f t="shared" si="299"/>
        <v>1.6949152542372881E-2</v>
      </c>
      <c r="AK1444" s="77">
        <f t="shared" si="300"/>
        <v>3.6062026685899744E-2</v>
      </c>
    </row>
    <row r="1445" spans="1:37" ht="25.05" customHeight="1" x14ac:dyDescent="0.25">
      <c r="A1445" s="269" t="s">
        <v>1129</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60">
        <f>'Art. 121'!AF1385</f>
        <v>2</v>
      </c>
      <c r="AE1445" s="75">
        <f t="shared" si="294"/>
        <v>3.6062026685899744E-2</v>
      </c>
      <c r="AF1445">
        <f t="shared" si="295"/>
        <v>1</v>
      </c>
      <c r="AG1445" s="63">
        <f t="shared" si="296"/>
        <v>1</v>
      </c>
      <c r="AH1445" s="76">
        <f t="shared" si="297"/>
        <v>1</v>
      </c>
      <c r="AI1445" s="77">
        <f t="shared" si="298"/>
        <v>1.6949152542372881E-2</v>
      </c>
      <c r="AJ1445" s="77">
        <f t="shared" si="299"/>
        <v>1.6949152542372881E-2</v>
      </c>
      <c r="AK1445" s="77">
        <f t="shared" si="300"/>
        <v>3.6062026685899744E-2</v>
      </c>
    </row>
    <row r="1446" spans="1:37" ht="25.05" customHeight="1" x14ac:dyDescent="0.25">
      <c r="A1446" s="269" t="s">
        <v>1130</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60">
        <f>'Art. 121'!AF1386</f>
        <v>2</v>
      </c>
      <c r="AE1446" s="75">
        <f t="shared" si="294"/>
        <v>3.6062026685899744E-2</v>
      </c>
      <c r="AF1446">
        <f t="shared" si="295"/>
        <v>1</v>
      </c>
      <c r="AG1446" s="63">
        <f t="shared" si="296"/>
        <v>1</v>
      </c>
      <c r="AH1446" s="76">
        <f t="shared" si="297"/>
        <v>1</v>
      </c>
      <c r="AI1446" s="77">
        <f t="shared" si="298"/>
        <v>1.6949152542372881E-2</v>
      </c>
      <c r="AJ1446" s="77">
        <f t="shared" si="299"/>
        <v>1.6949152542372881E-2</v>
      </c>
      <c r="AK1446" s="77">
        <f t="shared" si="300"/>
        <v>3.6062026685899744E-2</v>
      </c>
    </row>
    <row r="1447" spans="1:37" ht="25.05" customHeight="1" x14ac:dyDescent="0.25">
      <c r="A1447" s="269" t="s">
        <v>1131</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60">
        <f>'Art. 121'!AF1387</f>
        <v>2</v>
      </c>
      <c r="AE1447" s="75">
        <f t="shared" si="294"/>
        <v>3.6062026685899744E-2</v>
      </c>
      <c r="AF1447">
        <f t="shared" si="295"/>
        <v>1</v>
      </c>
      <c r="AG1447" s="63">
        <f t="shared" si="296"/>
        <v>1</v>
      </c>
      <c r="AH1447" s="76">
        <f t="shared" si="297"/>
        <v>1</v>
      </c>
      <c r="AI1447" s="77">
        <f t="shared" si="298"/>
        <v>1.6949152542372881E-2</v>
      </c>
      <c r="AJ1447" s="77">
        <f t="shared" si="299"/>
        <v>1.6949152542372881E-2</v>
      </c>
      <c r="AK1447" s="77">
        <f t="shared" si="300"/>
        <v>3.6062026685899744E-2</v>
      </c>
    </row>
    <row r="1448" spans="1:37" ht="25.05" customHeight="1" x14ac:dyDescent="0.25">
      <c r="A1448" s="269" t="s">
        <v>1132</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60">
        <f>'Art. 121'!AF1388</f>
        <v>2</v>
      </c>
      <c r="AE1448" s="75">
        <f t="shared" si="294"/>
        <v>3.6062026685899744E-2</v>
      </c>
      <c r="AF1448">
        <f t="shared" si="295"/>
        <v>1</v>
      </c>
      <c r="AG1448" s="63">
        <f t="shared" si="296"/>
        <v>1</v>
      </c>
      <c r="AH1448" s="76">
        <f t="shared" si="297"/>
        <v>1</v>
      </c>
      <c r="AI1448" s="77">
        <f t="shared" si="298"/>
        <v>1.6949152542372881E-2</v>
      </c>
      <c r="AJ1448" s="77">
        <f t="shared" si="299"/>
        <v>1.6949152542372881E-2</v>
      </c>
      <c r="AK1448" s="77">
        <f t="shared" si="300"/>
        <v>3.6062026685899744E-2</v>
      </c>
    </row>
    <row r="1449" spans="1:37" ht="25.05" customHeight="1" x14ac:dyDescent="0.25">
      <c r="A1449" s="269" t="s">
        <v>1133</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60">
        <f>'Art. 121'!AF1389</f>
        <v>2</v>
      </c>
      <c r="AE1449" s="75">
        <f t="shared" si="294"/>
        <v>3.6062026685899744E-2</v>
      </c>
      <c r="AF1449">
        <f t="shared" si="295"/>
        <v>1</v>
      </c>
      <c r="AG1449" s="63">
        <f t="shared" si="296"/>
        <v>1</v>
      </c>
      <c r="AH1449" s="76">
        <f t="shared" si="297"/>
        <v>1</v>
      </c>
      <c r="AI1449" s="77">
        <f t="shared" si="298"/>
        <v>1.6949152542372881E-2</v>
      </c>
      <c r="AJ1449" s="77">
        <f t="shared" si="299"/>
        <v>1.6949152542372881E-2</v>
      </c>
      <c r="AK1449" s="77">
        <f t="shared" si="300"/>
        <v>3.6062026685899744E-2</v>
      </c>
    </row>
    <row r="1450" spans="1:37" ht="25.05" customHeight="1" x14ac:dyDescent="0.25">
      <c r="A1450" s="269" t="s">
        <v>1134</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60">
        <f>'Art. 121'!AF1390</f>
        <v>2</v>
      </c>
      <c r="AE1450" s="75">
        <f t="shared" si="294"/>
        <v>3.6062026685899744E-2</v>
      </c>
      <c r="AF1450">
        <f t="shared" si="295"/>
        <v>1</v>
      </c>
      <c r="AG1450" s="63">
        <f t="shared" si="296"/>
        <v>1</v>
      </c>
      <c r="AH1450" s="76">
        <f t="shared" si="297"/>
        <v>1</v>
      </c>
      <c r="AI1450" s="77">
        <f t="shared" si="298"/>
        <v>1.6949152542372881E-2</v>
      </c>
      <c r="AJ1450" s="77">
        <f t="shared" si="299"/>
        <v>1.6949152542372881E-2</v>
      </c>
      <c r="AK1450" s="77">
        <f t="shared" si="300"/>
        <v>3.6062026685899744E-2</v>
      </c>
    </row>
    <row r="1451" spans="1:37" ht="25.05" customHeight="1" x14ac:dyDescent="0.25">
      <c r="A1451" s="269" t="s">
        <v>1135</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60">
        <f>'Art. 121'!AF1391</f>
        <v>2</v>
      </c>
      <c r="AE1451" s="75">
        <f t="shared" si="294"/>
        <v>3.6062026685899744E-2</v>
      </c>
      <c r="AF1451">
        <f t="shared" si="295"/>
        <v>1</v>
      </c>
      <c r="AG1451" s="63">
        <f t="shared" si="296"/>
        <v>1</v>
      </c>
      <c r="AH1451" s="76">
        <f t="shared" si="297"/>
        <v>1</v>
      </c>
      <c r="AI1451" s="77">
        <f t="shared" si="298"/>
        <v>1.6949152542372881E-2</v>
      </c>
      <c r="AJ1451" s="77">
        <f t="shared" si="299"/>
        <v>1.6949152542372881E-2</v>
      </c>
      <c r="AK1451" s="77">
        <f t="shared" si="300"/>
        <v>3.6062026685899744E-2</v>
      </c>
    </row>
    <row r="1452" spans="1:37" ht="25.05" customHeight="1" x14ac:dyDescent="0.25">
      <c r="A1452" s="269" t="s">
        <v>1136</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60">
        <f>'Art. 121'!AF1392</f>
        <v>2</v>
      </c>
      <c r="AE1452" s="75">
        <f t="shared" si="294"/>
        <v>3.6062026685899744E-2</v>
      </c>
      <c r="AF1452">
        <f t="shared" si="295"/>
        <v>1</v>
      </c>
      <c r="AG1452" s="63">
        <f t="shared" si="296"/>
        <v>1</v>
      </c>
      <c r="AH1452" s="76">
        <f t="shared" si="297"/>
        <v>1</v>
      </c>
      <c r="AI1452" s="77">
        <f t="shared" si="298"/>
        <v>1.6949152542372881E-2</v>
      </c>
      <c r="AJ1452" s="77">
        <f t="shared" si="299"/>
        <v>1.6949152542372881E-2</v>
      </c>
      <c r="AK1452" s="77">
        <f t="shared" si="300"/>
        <v>3.6062026685899744E-2</v>
      </c>
    </row>
    <row r="1453" spans="1:37" ht="25.05" customHeight="1" x14ac:dyDescent="0.25">
      <c r="A1453" s="269" t="s">
        <v>1137</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60">
        <f>'Art. 121'!AF1393</f>
        <v>2</v>
      </c>
      <c r="AE1453" s="75">
        <f t="shared" si="294"/>
        <v>3.6062026685899744E-2</v>
      </c>
      <c r="AF1453">
        <f t="shared" si="295"/>
        <v>1</v>
      </c>
      <c r="AG1453" s="63">
        <f t="shared" si="296"/>
        <v>1</v>
      </c>
      <c r="AH1453" s="76">
        <f t="shared" si="297"/>
        <v>1</v>
      </c>
      <c r="AI1453" s="77">
        <f t="shared" si="298"/>
        <v>1.6949152542372881E-2</v>
      </c>
      <c r="AJ1453" s="77">
        <f t="shared" si="299"/>
        <v>1.6949152542372881E-2</v>
      </c>
      <c r="AK1453" s="77">
        <f t="shared" si="300"/>
        <v>3.6062026685899744E-2</v>
      </c>
    </row>
    <row r="1454" spans="1:37" ht="25.05" customHeight="1" x14ac:dyDescent="0.25">
      <c r="A1454" s="269" t="s">
        <v>1138</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60">
        <f>'Art. 121'!AF1394</f>
        <v>2</v>
      </c>
      <c r="AE1454" s="75">
        <f t="shared" si="294"/>
        <v>3.6062026685899744E-2</v>
      </c>
      <c r="AF1454">
        <f t="shared" si="295"/>
        <v>1</v>
      </c>
      <c r="AG1454" s="63">
        <f t="shared" si="296"/>
        <v>1</v>
      </c>
      <c r="AH1454" s="76">
        <f t="shared" si="297"/>
        <v>1</v>
      </c>
      <c r="AI1454" s="77">
        <f t="shared" si="298"/>
        <v>1.6949152542372881E-2</v>
      </c>
      <c r="AJ1454" s="77">
        <f t="shared" si="299"/>
        <v>1.6949152542372881E-2</v>
      </c>
      <c r="AK1454" s="77">
        <f t="shared" si="300"/>
        <v>3.6062026685899744E-2</v>
      </c>
    </row>
    <row r="1455" spans="1:37" ht="25.05" customHeight="1" x14ac:dyDescent="0.25">
      <c r="A1455" s="269" t="s">
        <v>1139</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60">
        <f>'Art. 121'!AF1395</f>
        <v>2</v>
      </c>
      <c r="AE1455" s="75">
        <f t="shared" si="294"/>
        <v>3.6062026685899744E-2</v>
      </c>
      <c r="AF1455">
        <f t="shared" si="295"/>
        <v>1</v>
      </c>
      <c r="AG1455" s="63">
        <f t="shared" si="296"/>
        <v>1</v>
      </c>
      <c r="AH1455" s="76">
        <f t="shared" si="297"/>
        <v>1</v>
      </c>
      <c r="AI1455" s="77">
        <f t="shared" si="298"/>
        <v>1.6949152542372881E-2</v>
      </c>
      <c r="AJ1455" s="77">
        <f t="shared" si="299"/>
        <v>1.6949152542372881E-2</v>
      </c>
      <c r="AK1455" s="77">
        <f t="shared" si="300"/>
        <v>3.6062026685899744E-2</v>
      </c>
    </row>
    <row r="1456" spans="1:37" ht="25.05" customHeight="1" x14ac:dyDescent="0.25">
      <c r="A1456" s="269" t="s">
        <v>1140</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60">
        <f>'Art. 121'!AF1396</f>
        <v>2</v>
      </c>
      <c r="AE1456" s="75">
        <f t="shared" si="294"/>
        <v>3.6062026685899744E-2</v>
      </c>
      <c r="AF1456">
        <f t="shared" si="295"/>
        <v>1</v>
      </c>
      <c r="AG1456" s="63">
        <f t="shared" si="296"/>
        <v>1</v>
      </c>
      <c r="AH1456" s="76">
        <f t="shared" si="297"/>
        <v>1</v>
      </c>
      <c r="AI1456" s="77">
        <f t="shared" si="298"/>
        <v>1.6949152542372881E-2</v>
      </c>
      <c r="AJ1456" s="77">
        <f t="shared" si="299"/>
        <v>1.6949152542372881E-2</v>
      </c>
      <c r="AK1456" s="77">
        <f t="shared" si="300"/>
        <v>3.6062026685899744E-2</v>
      </c>
    </row>
    <row r="1457" spans="1:37" ht="25.05" customHeight="1" x14ac:dyDescent="0.25">
      <c r="A1457" s="269" t="s">
        <v>1141</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60">
        <f>'Art. 121'!AF1397</f>
        <v>2</v>
      </c>
      <c r="AE1457" s="75">
        <f t="shared" si="294"/>
        <v>3.6062026685899744E-2</v>
      </c>
      <c r="AF1457">
        <f t="shared" si="295"/>
        <v>1</v>
      </c>
      <c r="AG1457" s="63">
        <f t="shared" si="296"/>
        <v>1</v>
      </c>
      <c r="AH1457" s="76">
        <f t="shared" si="297"/>
        <v>1</v>
      </c>
      <c r="AI1457" s="77">
        <f t="shared" si="298"/>
        <v>1.6949152542372881E-2</v>
      </c>
      <c r="AJ1457" s="77">
        <f t="shared" si="299"/>
        <v>1.6949152542372881E-2</v>
      </c>
      <c r="AK1457" s="77">
        <f t="shared" si="300"/>
        <v>3.6062026685899744E-2</v>
      </c>
    </row>
    <row r="1458" spans="1:37" ht="25.05" customHeight="1" x14ac:dyDescent="0.25">
      <c r="A1458" s="269" t="s">
        <v>1142</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60">
        <f>'Art. 121'!AF1398</f>
        <v>2</v>
      </c>
      <c r="AE1458" s="75">
        <f t="shared" si="294"/>
        <v>3.6062026685899744E-2</v>
      </c>
      <c r="AF1458">
        <f t="shared" si="295"/>
        <v>1</v>
      </c>
      <c r="AG1458" s="63">
        <f t="shared" si="296"/>
        <v>1</v>
      </c>
      <c r="AH1458" s="76">
        <f t="shared" si="297"/>
        <v>1</v>
      </c>
      <c r="AI1458" s="77">
        <f t="shared" si="298"/>
        <v>1.6949152542372881E-2</v>
      </c>
      <c r="AJ1458" s="77">
        <f t="shared" si="299"/>
        <v>1.6949152542372881E-2</v>
      </c>
      <c r="AK1458" s="77">
        <f t="shared" si="300"/>
        <v>3.6062026685899744E-2</v>
      </c>
    </row>
    <row r="1459" spans="1:37" ht="25.05" customHeight="1" x14ac:dyDescent="0.25">
      <c r="A1459" s="269" t="s">
        <v>1143</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60">
        <f>'Art. 121'!AF1399</f>
        <v>2</v>
      </c>
      <c r="AE1459" s="75">
        <f t="shared" ref="AE1459:AE1485" si="301">IF(AG1459=1,AK1459,AG1459)</f>
        <v>3.6062026685899744E-2</v>
      </c>
      <c r="AF1459">
        <f t="shared" ref="AF1459:AF1485" si="302">AD1459/2</f>
        <v>1</v>
      </c>
      <c r="AG1459" s="63">
        <f t="shared" ref="AG1459:AG1485" si="303">IF(AND(AF1459&gt;=0,AF1459&lt;=1),1,"No aplica")</f>
        <v>1</v>
      </c>
      <c r="AH1459" s="76">
        <f t="shared" ref="AH1459:AH1485" si="304">AD1459/(AG1459*2)</f>
        <v>1</v>
      </c>
      <c r="AI1459" s="77">
        <f t="shared" ref="AI1459:AI1485" si="305">IF(AG1459=1,AG1459/$AG$1486,"No aplica")</f>
        <v>1.6949152542372881E-2</v>
      </c>
      <c r="AJ1459" s="77">
        <f t="shared" ref="AJ1459:AJ1485" si="306">AF1459*AI1459</f>
        <v>1.6949152542372881E-2</v>
      </c>
      <c r="AK1459" s="77">
        <f t="shared" ref="AK1459:AK1485" si="307">AJ1459*$AE$23</f>
        <v>3.6062026685899744E-2</v>
      </c>
    </row>
    <row r="1460" spans="1:37" ht="25.05" customHeight="1" x14ac:dyDescent="0.25">
      <c r="A1460" s="269" t="s">
        <v>1144</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60">
        <f>'Art. 121'!AF1400</f>
        <v>2</v>
      </c>
      <c r="AE1460" s="75">
        <f t="shared" si="301"/>
        <v>3.6062026685899744E-2</v>
      </c>
      <c r="AF1460">
        <f t="shared" si="302"/>
        <v>1</v>
      </c>
      <c r="AG1460" s="63">
        <f t="shared" si="303"/>
        <v>1</v>
      </c>
      <c r="AH1460" s="76">
        <f t="shared" si="304"/>
        <v>1</v>
      </c>
      <c r="AI1460" s="77">
        <f t="shared" si="305"/>
        <v>1.6949152542372881E-2</v>
      </c>
      <c r="AJ1460" s="77">
        <f t="shared" si="306"/>
        <v>1.6949152542372881E-2</v>
      </c>
      <c r="AK1460" s="77">
        <f t="shared" si="307"/>
        <v>3.6062026685899744E-2</v>
      </c>
    </row>
    <row r="1461" spans="1:37" ht="25.05" customHeight="1" x14ac:dyDescent="0.25">
      <c r="A1461" s="269" t="s">
        <v>1145</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60">
        <f>'Art. 121'!AF1401</f>
        <v>2</v>
      </c>
      <c r="AE1461" s="75">
        <f t="shared" si="301"/>
        <v>3.6062026685899744E-2</v>
      </c>
      <c r="AF1461">
        <f t="shared" si="302"/>
        <v>1</v>
      </c>
      <c r="AG1461" s="63">
        <f t="shared" si="303"/>
        <v>1</v>
      </c>
      <c r="AH1461" s="76">
        <f t="shared" si="304"/>
        <v>1</v>
      </c>
      <c r="AI1461" s="77">
        <f t="shared" si="305"/>
        <v>1.6949152542372881E-2</v>
      </c>
      <c r="AJ1461" s="77">
        <f t="shared" si="306"/>
        <v>1.6949152542372881E-2</v>
      </c>
      <c r="AK1461" s="77">
        <f t="shared" si="307"/>
        <v>3.6062026685899744E-2</v>
      </c>
    </row>
    <row r="1462" spans="1:37" ht="25.05" customHeight="1" x14ac:dyDescent="0.25">
      <c r="A1462" s="269" t="s">
        <v>1146</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60">
        <f>'Art. 121'!AF1402</f>
        <v>2</v>
      </c>
      <c r="AE1462" s="75">
        <f t="shared" si="301"/>
        <v>3.6062026685899744E-2</v>
      </c>
      <c r="AF1462">
        <f t="shared" si="302"/>
        <v>1</v>
      </c>
      <c r="AG1462" s="63">
        <f t="shared" si="303"/>
        <v>1</v>
      </c>
      <c r="AH1462" s="76">
        <f t="shared" si="304"/>
        <v>1</v>
      </c>
      <c r="AI1462" s="77">
        <f t="shared" si="305"/>
        <v>1.6949152542372881E-2</v>
      </c>
      <c r="AJ1462" s="77">
        <f t="shared" si="306"/>
        <v>1.6949152542372881E-2</v>
      </c>
      <c r="AK1462" s="77">
        <f t="shared" si="307"/>
        <v>3.6062026685899744E-2</v>
      </c>
    </row>
    <row r="1463" spans="1:37" ht="25.05" customHeight="1" x14ac:dyDescent="0.25">
      <c r="A1463" s="269" t="s">
        <v>1147</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60">
        <f>'Art. 121'!AF1403</f>
        <v>2</v>
      </c>
      <c r="AE1463" s="75">
        <f t="shared" si="301"/>
        <v>3.6062026685899744E-2</v>
      </c>
      <c r="AF1463">
        <f t="shared" si="302"/>
        <v>1</v>
      </c>
      <c r="AG1463" s="63">
        <f t="shared" si="303"/>
        <v>1</v>
      </c>
      <c r="AH1463" s="76">
        <f t="shared" si="304"/>
        <v>1</v>
      </c>
      <c r="AI1463" s="77">
        <f t="shared" si="305"/>
        <v>1.6949152542372881E-2</v>
      </c>
      <c r="AJ1463" s="77">
        <f t="shared" si="306"/>
        <v>1.6949152542372881E-2</v>
      </c>
      <c r="AK1463" s="77">
        <f t="shared" si="307"/>
        <v>3.6062026685899744E-2</v>
      </c>
    </row>
    <row r="1464" spans="1:37" ht="25.05" customHeight="1" x14ac:dyDescent="0.25">
      <c r="A1464" s="269" t="s">
        <v>1148</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60">
        <f>'Art. 121'!AF1404</f>
        <v>2</v>
      </c>
      <c r="AE1464" s="75">
        <f t="shared" si="301"/>
        <v>3.6062026685899744E-2</v>
      </c>
      <c r="AF1464">
        <f t="shared" si="302"/>
        <v>1</v>
      </c>
      <c r="AG1464" s="63">
        <f t="shared" si="303"/>
        <v>1</v>
      </c>
      <c r="AH1464" s="76">
        <f t="shared" si="304"/>
        <v>1</v>
      </c>
      <c r="AI1464" s="77">
        <f t="shared" si="305"/>
        <v>1.6949152542372881E-2</v>
      </c>
      <c r="AJ1464" s="77">
        <f t="shared" si="306"/>
        <v>1.6949152542372881E-2</v>
      </c>
      <c r="AK1464" s="77">
        <f t="shared" si="307"/>
        <v>3.6062026685899744E-2</v>
      </c>
    </row>
    <row r="1465" spans="1:37" ht="25.05" customHeight="1" x14ac:dyDescent="0.25">
      <c r="A1465" s="269" t="s">
        <v>1149</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60">
        <f>'Art. 121'!AF1405</f>
        <v>2</v>
      </c>
      <c r="AE1465" s="75">
        <f t="shared" si="301"/>
        <v>3.6062026685899744E-2</v>
      </c>
      <c r="AF1465">
        <f t="shared" si="302"/>
        <v>1</v>
      </c>
      <c r="AG1465" s="63">
        <f t="shared" si="303"/>
        <v>1</v>
      </c>
      <c r="AH1465" s="76">
        <f t="shared" si="304"/>
        <v>1</v>
      </c>
      <c r="AI1465" s="77">
        <f t="shared" si="305"/>
        <v>1.6949152542372881E-2</v>
      </c>
      <c r="AJ1465" s="77">
        <f t="shared" si="306"/>
        <v>1.6949152542372881E-2</v>
      </c>
      <c r="AK1465" s="77">
        <f t="shared" si="307"/>
        <v>3.6062026685899744E-2</v>
      </c>
    </row>
    <row r="1466" spans="1:37" ht="25.05" customHeight="1" x14ac:dyDescent="0.25">
      <c r="A1466" s="269" t="s">
        <v>1150</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60">
        <f>'Art. 121'!AF1406</f>
        <v>2</v>
      </c>
      <c r="AE1466" s="75">
        <f t="shared" si="301"/>
        <v>3.6062026685899744E-2</v>
      </c>
      <c r="AF1466">
        <f t="shared" si="302"/>
        <v>1</v>
      </c>
      <c r="AG1466" s="63">
        <f t="shared" si="303"/>
        <v>1</v>
      </c>
      <c r="AH1466" s="76">
        <f t="shared" si="304"/>
        <v>1</v>
      </c>
      <c r="AI1466" s="77">
        <f t="shared" si="305"/>
        <v>1.6949152542372881E-2</v>
      </c>
      <c r="AJ1466" s="77">
        <f t="shared" si="306"/>
        <v>1.6949152542372881E-2</v>
      </c>
      <c r="AK1466" s="77">
        <f t="shared" si="307"/>
        <v>3.6062026685899744E-2</v>
      </c>
    </row>
    <row r="1467" spans="1:37" ht="25.05" customHeight="1" x14ac:dyDescent="0.25">
      <c r="A1467" s="269" t="s">
        <v>1151</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60">
        <f>'Art. 121'!AF1407</f>
        <v>2</v>
      </c>
      <c r="AE1467" s="75">
        <f t="shared" si="301"/>
        <v>3.6062026685899744E-2</v>
      </c>
      <c r="AF1467">
        <f t="shared" si="302"/>
        <v>1</v>
      </c>
      <c r="AG1467" s="63">
        <f t="shared" si="303"/>
        <v>1</v>
      </c>
      <c r="AH1467" s="76">
        <f t="shared" si="304"/>
        <v>1</v>
      </c>
      <c r="AI1467" s="77">
        <f t="shared" si="305"/>
        <v>1.6949152542372881E-2</v>
      </c>
      <c r="AJ1467" s="77">
        <f t="shared" si="306"/>
        <v>1.6949152542372881E-2</v>
      </c>
      <c r="AK1467" s="77">
        <f t="shared" si="307"/>
        <v>3.6062026685899744E-2</v>
      </c>
    </row>
    <row r="1468" spans="1:37" ht="25.05" customHeight="1" x14ac:dyDescent="0.25">
      <c r="A1468" s="269" t="s">
        <v>1152</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60">
        <f>'Art. 121'!AF1408</f>
        <v>2</v>
      </c>
      <c r="AE1468" s="75">
        <f t="shared" si="301"/>
        <v>3.6062026685899744E-2</v>
      </c>
      <c r="AF1468">
        <f t="shared" si="302"/>
        <v>1</v>
      </c>
      <c r="AG1468" s="63">
        <f t="shared" si="303"/>
        <v>1</v>
      </c>
      <c r="AH1468" s="76">
        <f t="shared" si="304"/>
        <v>1</v>
      </c>
      <c r="AI1468" s="77">
        <f t="shared" si="305"/>
        <v>1.6949152542372881E-2</v>
      </c>
      <c r="AJ1468" s="77">
        <f t="shared" si="306"/>
        <v>1.6949152542372881E-2</v>
      </c>
      <c r="AK1468" s="77">
        <f t="shared" si="307"/>
        <v>3.6062026685899744E-2</v>
      </c>
    </row>
    <row r="1469" spans="1:37" ht="25.05" customHeight="1" x14ac:dyDescent="0.25">
      <c r="A1469" s="269" t="s">
        <v>1153</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60">
        <f>'Art. 121'!AF1409</f>
        <v>2</v>
      </c>
      <c r="AE1469" s="75">
        <f t="shared" si="301"/>
        <v>3.6062026685899744E-2</v>
      </c>
      <c r="AF1469">
        <f t="shared" si="302"/>
        <v>1</v>
      </c>
      <c r="AG1469" s="63">
        <f t="shared" si="303"/>
        <v>1</v>
      </c>
      <c r="AH1469" s="76">
        <f t="shared" si="304"/>
        <v>1</v>
      </c>
      <c r="AI1469" s="77">
        <f t="shared" si="305"/>
        <v>1.6949152542372881E-2</v>
      </c>
      <c r="AJ1469" s="77">
        <f t="shared" si="306"/>
        <v>1.6949152542372881E-2</v>
      </c>
      <c r="AK1469" s="77">
        <f t="shared" si="307"/>
        <v>3.6062026685899744E-2</v>
      </c>
    </row>
    <row r="1470" spans="1:37" ht="25.05" customHeight="1" x14ac:dyDescent="0.25">
      <c r="A1470" s="269" t="s">
        <v>1154</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60">
        <f>'Art. 121'!AF1410</f>
        <v>2</v>
      </c>
      <c r="AE1470" s="75">
        <f t="shared" si="301"/>
        <v>3.6062026685899744E-2</v>
      </c>
      <c r="AF1470">
        <f t="shared" si="302"/>
        <v>1</v>
      </c>
      <c r="AG1470" s="63">
        <f t="shared" si="303"/>
        <v>1</v>
      </c>
      <c r="AH1470" s="76">
        <f t="shared" si="304"/>
        <v>1</v>
      </c>
      <c r="AI1470" s="77">
        <f t="shared" si="305"/>
        <v>1.6949152542372881E-2</v>
      </c>
      <c r="AJ1470" s="77">
        <f t="shared" si="306"/>
        <v>1.6949152542372881E-2</v>
      </c>
      <c r="AK1470" s="77">
        <f t="shared" si="307"/>
        <v>3.6062026685899744E-2</v>
      </c>
    </row>
    <row r="1471" spans="1:37" ht="25.05" customHeight="1" x14ac:dyDescent="0.25">
      <c r="A1471" s="269" t="s">
        <v>1155</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60">
        <f>'Art. 121'!AF1411</f>
        <v>2</v>
      </c>
      <c r="AE1471" s="75">
        <f t="shared" si="301"/>
        <v>3.6062026685899744E-2</v>
      </c>
      <c r="AF1471">
        <f t="shared" si="302"/>
        <v>1</v>
      </c>
      <c r="AG1471" s="63">
        <f t="shared" si="303"/>
        <v>1</v>
      </c>
      <c r="AH1471" s="76">
        <f t="shared" si="304"/>
        <v>1</v>
      </c>
      <c r="AI1471" s="77">
        <f t="shared" si="305"/>
        <v>1.6949152542372881E-2</v>
      </c>
      <c r="AJ1471" s="77">
        <f t="shared" si="306"/>
        <v>1.6949152542372881E-2</v>
      </c>
      <c r="AK1471" s="77">
        <f t="shared" si="307"/>
        <v>3.6062026685899744E-2</v>
      </c>
    </row>
    <row r="1472" spans="1:37" ht="25.05" customHeight="1" x14ac:dyDescent="0.25">
      <c r="A1472" s="269" t="s">
        <v>1156</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60">
        <f>'Art. 121'!AF1412</f>
        <v>2</v>
      </c>
      <c r="AE1472" s="75">
        <f t="shared" si="301"/>
        <v>3.6062026685899744E-2</v>
      </c>
      <c r="AF1472">
        <f t="shared" si="302"/>
        <v>1</v>
      </c>
      <c r="AG1472" s="63">
        <f t="shared" si="303"/>
        <v>1</v>
      </c>
      <c r="AH1472" s="76">
        <f t="shared" si="304"/>
        <v>1</v>
      </c>
      <c r="AI1472" s="77">
        <f t="shared" si="305"/>
        <v>1.6949152542372881E-2</v>
      </c>
      <c r="AJ1472" s="77">
        <f t="shared" si="306"/>
        <v>1.6949152542372881E-2</v>
      </c>
      <c r="AK1472" s="77">
        <f t="shared" si="307"/>
        <v>3.6062026685899744E-2</v>
      </c>
    </row>
    <row r="1473" spans="1:37" ht="25.05" customHeight="1" x14ac:dyDescent="0.25">
      <c r="A1473" s="269" t="s">
        <v>1157</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60">
        <f>'Art. 121'!AF1413</f>
        <v>2</v>
      </c>
      <c r="AE1473" s="75">
        <f t="shared" si="301"/>
        <v>3.6062026685899744E-2</v>
      </c>
      <c r="AF1473">
        <f t="shared" si="302"/>
        <v>1</v>
      </c>
      <c r="AG1473" s="63">
        <f t="shared" si="303"/>
        <v>1</v>
      </c>
      <c r="AH1473" s="76">
        <f t="shared" si="304"/>
        <v>1</v>
      </c>
      <c r="AI1473" s="77">
        <f t="shared" si="305"/>
        <v>1.6949152542372881E-2</v>
      </c>
      <c r="AJ1473" s="77">
        <f t="shared" si="306"/>
        <v>1.6949152542372881E-2</v>
      </c>
      <c r="AK1473" s="77">
        <f t="shared" si="307"/>
        <v>3.6062026685899744E-2</v>
      </c>
    </row>
    <row r="1474" spans="1:37" ht="25.05" customHeight="1" x14ac:dyDescent="0.25">
      <c r="A1474" s="269" t="s">
        <v>1158</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60">
        <f>'Art. 121'!AF1414</f>
        <v>2</v>
      </c>
      <c r="AE1474" s="75">
        <f t="shared" si="301"/>
        <v>3.6062026685899744E-2</v>
      </c>
      <c r="AF1474">
        <f t="shared" si="302"/>
        <v>1</v>
      </c>
      <c r="AG1474" s="63">
        <f t="shared" si="303"/>
        <v>1</v>
      </c>
      <c r="AH1474" s="76">
        <f t="shared" si="304"/>
        <v>1</v>
      </c>
      <c r="AI1474" s="77">
        <f t="shared" si="305"/>
        <v>1.6949152542372881E-2</v>
      </c>
      <c r="AJ1474" s="77">
        <f t="shared" si="306"/>
        <v>1.6949152542372881E-2</v>
      </c>
      <c r="AK1474" s="77">
        <f t="shared" si="307"/>
        <v>3.6062026685899744E-2</v>
      </c>
    </row>
    <row r="1475" spans="1:37" ht="25.05" customHeight="1" x14ac:dyDescent="0.25">
      <c r="A1475" s="269" t="s">
        <v>1159</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60">
        <f>'Art. 121'!AF1415</f>
        <v>2</v>
      </c>
      <c r="AE1475" s="75">
        <f t="shared" si="301"/>
        <v>3.6062026685899744E-2</v>
      </c>
      <c r="AF1475">
        <f t="shared" si="302"/>
        <v>1</v>
      </c>
      <c r="AG1475" s="63">
        <f t="shared" si="303"/>
        <v>1</v>
      </c>
      <c r="AH1475" s="76">
        <f t="shared" si="304"/>
        <v>1</v>
      </c>
      <c r="AI1475" s="77">
        <f t="shared" si="305"/>
        <v>1.6949152542372881E-2</v>
      </c>
      <c r="AJ1475" s="77">
        <f t="shared" si="306"/>
        <v>1.6949152542372881E-2</v>
      </c>
      <c r="AK1475" s="77">
        <f t="shared" si="307"/>
        <v>3.6062026685899744E-2</v>
      </c>
    </row>
    <row r="1476" spans="1:37" ht="25.05" customHeight="1" x14ac:dyDescent="0.25">
      <c r="A1476" s="269" t="s">
        <v>1160</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60">
        <f>'Art. 121'!AF1416</f>
        <v>2</v>
      </c>
      <c r="AE1476" s="75">
        <f t="shared" si="301"/>
        <v>3.6062026685899744E-2</v>
      </c>
      <c r="AF1476">
        <f t="shared" si="302"/>
        <v>1</v>
      </c>
      <c r="AG1476" s="63">
        <f t="shared" si="303"/>
        <v>1</v>
      </c>
      <c r="AH1476" s="76">
        <f t="shared" si="304"/>
        <v>1</v>
      </c>
      <c r="AI1476" s="77">
        <f t="shared" si="305"/>
        <v>1.6949152542372881E-2</v>
      </c>
      <c r="AJ1476" s="77">
        <f t="shared" si="306"/>
        <v>1.6949152542372881E-2</v>
      </c>
      <c r="AK1476" s="77">
        <f t="shared" si="307"/>
        <v>3.6062026685899744E-2</v>
      </c>
    </row>
    <row r="1477" spans="1:37" ht="25.05" customHeight="1" x14ac:dyDescent="0.25">
      <c r="A1477" s="269" t="s">
        <v>1161</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60">
        <f>'Art. 121'!AF1417</f>
        <v>2</v>
      </c>
      <c r="AE1477" s="75">
        <f t="shared" si="301"/>
        <v>3.6062026685899744E-2</v>
      </c>
      <c r="AF1477">
        <f t="shared" si="302"/>
        <v>1</v>
      </c>
      <c r="AG1477" s="63">
        <f t="shared" si="303"/>
        <v>1</v>
      </c>
      <c r="AH1477" s="76">
        <f t="shared" si="304"/>
        <v>1</v>
      </c>
      <c r="AI1477" s="77">
        <f t="shared" si="305"/>
        <v>1.6949152542372881E-2</v>
      </c>
      <c r="AJ1477" s="77">
        <f t="shared" si="306"/>
        <v>1.6949152542372881E-2</v>
      </c>
      <c r="AK1477" s="77">
        <f t="shared" si="307"/>
        <v>3.6062026685899744E-2</v>
      </c>
    </row>
    <row r="1478" spans="1:37" ht="25.05" customHeight="1" x14ac:dyDescent="0.25">
      <c r="A1478" s="269" t="s">
        <v>1162</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60">
        <f>'Art. 121'!AF1418</f>
        <v>2</v>
      </c>
      <c r="AE1478" s="75">
        <f t="shared" si="301"/>
        <v>3.6062026685899744E-2</v>
      </c>
      <c r="AF1478">
        <f t="shared" si="302"/>
        <v>1</v>
      </c>
      <c r="AG1478" s="63">
        <f t="shared" si="303"/>
        <v>1</v>
      </c>
      <c r="AH1478" s="76">
        <f t="shared" si="304"/>
        <v>1</v>
      </c>
      <c r="AI1478" s="77">
        <f t="shared" si="305"/>
        <v>1.6949152542372881E-2</v>
      </c>
      <c r="AJ1478" s="77">
        <f t="shared" si="306"/>
        <v>1.6949152542372881E-2</v>
      </c>
      <c r="AK1478" s="77">
        <f t="shared" si="307"/>
        <v>3.6062026685899744E-2</v>
      </c>
    </row>
    <row r="1479" spans="1:37" ht="25.05" customHeight="1" x14ac:dyDescent="0.25">
      <c r="A1479" s="269" t="s">
        <v>1163</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60">
        <f>'Art. 121'!AF1419</f>
        <v>2</v>
      </c>
      <c r="AE1479" s="75">
        <f t="shared" si="301"/>
        <v>3.6062026685899744E-2</v>
      </c>
      <c r="AF1479">
        <f t="shared" si="302"/>
        <v>1</v>
      </c>
      <c r="AG1479" s="63">
        <f t="shared" si="303"/>
        <v>1</v>
      </c>
      <c r="AH1479" s="76">
        <f t="shared" si="304"/>
        <v>1</v>
      </c>
      <c r="AI1479" s="77">
        <f t="shared" si="305"/>
        <v>1.6949152542372881E-2</v>
      </c>
      <c r="AJ1479" s="77">
        <f t="shared" si="306"/>
        <v>1.6949152542372881E-2</v>
      </c>
      <c r="AK1479" s="77">
        <f t="shared" si="307"/>
        <v>3.6062026685899744E-2</v>
      </c>
    </row>
    <row r="1480" spans="1:37" ht="25.05" customHeight="1" x14ac:dyDescent="0.25">
      <c r="A1480" s="269" t="s">
        <v>1164</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60">
        <f>'Art. 121'!AF1420</f>
        <v>2</v>
      </c>
      <c r="AE1480" s="75">
        <f t="shared" si="301"/>
        <v>3.6062026685899744E-2</v>
      </c>
      <c r="AF1480">
        <f t="shared" si="302"/>
        <v>1</v>
      </c>
      <c r="AG1480" s="63">
        <f t="shared" si="303"/>
        <v>1</v>
      </c>
      <c r="AH1480" s="76">
        <f t="shared" si="304"/>
        <v>1</v>
      </c>
      <c r="AI1480" s="77">
        <f t="shared" si="305"/>
        <v>1.6949152542372881E-2</v>
      </c>
      <c r="AJ1480" s="77">
        <f t="shared" si="306"/>
        <v>1.6949152542372881E-2</v>
      </c>
      <c r="AK1480" s="77">
        <f t="shared" si="307"/>
        <v>3.6062026685899744E-2</v>
      </c>
    </row>
    <row r="1481" spans="1:37" ht="25.05" customHeight="1" x14ac:dyDescent="0.25">
      <c r="A1481" s="269" t="s">
        <v>1165</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60">
        <f>'Art. 121'!AF1421</f>
        <v>2</v>
      </c>
      <c r="AE1481" s="75">
        <f t="shared" si="301"/>
        <v>3.6062026685899744E-2</v>
      </c>
      <c r="AF1481">
        <f t="shared" si="302"/>
        <v>1</v>
      </c>
      <c r="AG1481" s="63">
        <f t="shared" si="303"/>
        <v>1</v>
      </c>
      <c r="AH1481" s="76">
        <f t="shared" si="304"/>
        <v>1</v>
      </c>
      <c r="AI1481" s="77">
        <f t="shared" si="305"/>
        <v>1.6949152542372881E-2</v>
      </c>
      <c r="AJ1481" s="77">
        <f t="shared" si="306"/>
        <v>1.6949152542372881E-2</v>
      </c>
      <c r="AK1481" s="77">
        <f t="shared" si="307"/>
        <v>3.6062026685899744E-2</v>
      </c>
    </row>
    <row r="1482" spans="1:37" ht="25.05" customHeight="1" x14ac:dyDescent="0.25">
      <c r="A1482" s="269" t="s">
        <v>1166</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60">
        <f>'Art. 121'!AF1422</f>
        <v>2</v>
      </c>
      <c r="AE1482" s="75">
        <f t="shared" si="301"/>
        <v>3.6062026685899744E-2</v>
      </c>
      <c r="AF1482">
        <f t="shared" si="302"/>
        <v>1</v>
      </c>
      <c r="AG1482" s="63">
        <f t="shared" si="303"/>
        <v>1</v>
      </c>
      <c r="AH1482" s="76">
        <f t="shared" si="304"/>
        <v>1</v>
      </c>
      <c r="AI1482" s="77">
        <f t="shared" si="305"/>
        <v>1.6949152542372881E-2</v>
      </c>
      <c r="AJ1482" s="77">
        <f t="shared" si="306"/>
        <v>1.6949152542372881E-2</v>
      </c>
      <c r="AK1482" s="77">
        <f t="shared" si="307"/>
        <v>3.6062026685899744E-2</v>
      </c>
    </row>
    <row r="1483" spans="1:37" ht="25.05" customHeight="1" x14ac:dyDescent="0.25">
      <c r="A1483" s="269" t="s">
        <v>1167</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60">
        <f>'Art. 121'!AF1423</f>
        <v>2</v>
      </c>
      <c r="AE1483" s="75">
        <f t="shared" si="301"/>
        <v>3.6062026685899744E-2</v>
      </c>
      <c r="AF1483">
        <f t="shared" si="302"/>
        <v>1</v>
      </c>
      <c r="AG1483" s="63">
        <f t="shared" si="303"/>
        <v>1</v>
      </c>
      <c r="AH1483" s="76">
        <f t="shared" si="304"/>
        <v>1</v>
      </c>
      <c r="AI1483" s="77">
        <f t="shared" si="305"/>
        <v>1.6949152542372881E-2</v>
      </c>
      <c r="AJ1483" s="77">
        <f t="shared" si="306"/>
        <v>1.6949152542372881E-2</v>
      </c>
      <c r="AK1483" s="77">
        <f t="shared" si="307"/>
        <v>3.6062026685899744E-2</v>
      </c>
    </row>
    <row r="1484" spans="1:37" ht="25.05" customHeight="1" x14ac:dyDescent="0.25">
      <c r="A1484" s="269" t="s">
        <v>1168</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60">
        <f>'Art. 121'!AF1424</f>
        <v>2</v>
      </c>
      <c r="AE1484" s="75">
        <f t="shared" si="301"/>
        <v>3.6062026685899744E-2</v>
      </c>
      <c r="AF1484">
        <f t="shared" si="302"/>
        <v>1</v>
      </c>
      <c r="AG1484" s="63">
        <f t="shared" si="303"/>
        <v>1</v>
      </c>
      <c r="AH1484" s="76">
        <f t="shared" si="304"/>
        <v>1</v>
      </c>
      <c r="AI1484" s="77">
        <f t="shared" si="305"/>
        <v>1.6949152542372881E-2</v>
      </c>
      <c r="AJ1484" s="77">
        <f t="shared" si="306"/>
        <v>1.6949152542372881E-2</v>
      </c>
      <c r="AK1484" s="77">
        <f t="shared" si="307"/>
        <v>3.6062026685899744E-2</v>
      </c>
    </row>
    <row r="1485" spans="1:37" ht="25.05" customHeight="1" x14ac:dyDescent="0.25">
      <c r="A1485" s="269" t="s">
        <v>1169</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60">
        <f>'Art. 121'!AF1425</f>
        <v>2</v>
      </c>
      <c r="AE1485" s="75">
        <f t="shared" si="301"/>
        <v>3.6062026685899744E-2</v>
      </c>
      <c r="AF1485">
        <f t="shared" si="302"/>
        <v>1</v>
      </c>
      <c r="AG1485" s="63">
        <f t="shared" si="303"/>
        <v>1</v>
      </c>
      <c r="AH1485" s="76">
        <f t="shared" si="304"/>
        <v>1</v>
      </c>
      <c r="AI1485" s="77">
        <f t="shared" si="305"/>
        <v>1.6949152542372881E-2</v>
      </c>
      <c r="AJ1485" s="77">
        <f t="shared" si="306"/>
        <v>1.6949152542372881E-2</v>
      </c>
      <c r="AK1485" s="77">
        <f t="shared" si="307"/>
        <v>3.6062026685899744E-2</v>
      </c>
    </row>
    <row r="1486" spans="1:37" ht="25.05" customHeight="1" x14ac:dyDescent="0.25">
      <c r="A1486" s="286" t="s">
        <v>1796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5">
        <f>SUM(AE1427:AE1485)</f>
        <v>1.6227912008654886</v>
      </c>
      <c r="AF1486" s="50"/>
      <c r="AG1486" s="63">
        <f>SUM(AG1427:AG1485)</f>
        <v>59</v>
      </c>
      <c r="AH1486" s="78"/>
      <c r="AI1486" s="79"/>
      <c r="AJ1486" s="79"/>
      <c r="AK1486" s="79"/>
    </row>
    <row r="1487" spans="1:37" ht="25.05" customHeight="1" x14ac:dyDescent="0.25">
      <c r="A1487" s="287" t="s">
        <v>1800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5">
        <f>AE1486/$AE$23*100</f>
        <v>76.271186440677965</v>
      </c>
      <c r="AF1487" s="50"/>
      <c r="AG1487" s="63"/>
      <c r="AH1487" s="78"/>
      <c r="AI1487" s="79"/>
      <c r="AJ1487" s="79"/>
      <c r="AK1487" s="79"/>
    </row>
    <row r="1488" spans="1:37" ht="25.05"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5.05" customHeight="1" x14ac:dyDescent="0.25">
      <c r="A1489" s="288" t="s">
        <v>197</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91" t="s">
        <v>188</v>
      </c>
      <c r="AE1489" s="92" t="s">
        <v>8</v>
      </c>
      <c r="AF1489" s="63" t="s">
        <v>1656</v>
      </c>
      <c r="AG1489" s="63" t="s">
        <v>1657</v>
      </c>
      <c r="AH1489" s="63" t="s">
        <v>1658</v>
      </c>
      <c r="AI1489" s="74" t="s">
        <v>1659</v>
      </c>
      <c r="AJ1489" s="63"/>
      <c r="AK1489" s="74" t="s">
        <v>1660</v>
      </c>
    </row>
    <row r="1490" spans="1:37" ht="25.05" customHeight="1" x14ac:dyDescent="0.25">
      <c r="A1490" s="269" t="s">
        <v>1170</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60">
        <f>'Art. 121'!AF1428</f>
        <v>1</v>
      </c>
      <c r="AE1490" s="75">
        <f>IF(AG1490=1,AK1490,AG1490)</f>
        <v>0.21276595744680851</v>
      </c>
      <c r="AF1490">
        <f>AD1490/2</f>
        <v>0.5</v>
      </c>
      <c r="AG1490" s="63">
        <f>IF(AND(AF1490&gt;=0,AF1490&lt;=1),1,"No aplica")</f>
        <v>1</v>
      </c>
      <c r="AH1490" s="76">
        <f>AD1490/(AG1490*2)</f>
        <v>0.5</v>
      </c>
      <c r="AI1490" s="77">
        <f>IF(AG1490=1,AG1490/$AG$1495,"No aplica")</f>
        <v>0.2</v>
      </c>
      <c r="AJ1490" s="77">
        <f>AF1490*AI1490</f>
        <v>0.1</v>
      </c>
      <c r="AK1490" s="77">
        <f>AJ1490*$AE$23</f>
        <v>0.21276595744680851</v>
      </c>
    </row>
    <row r="1491" spans="1:37" ht="25.05" customHeight="1" x14ac:dyDescent="0.25">
      <c r="A1491" s="269" t="s">
        <v>1171</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60">
        <f>'Art. 121'!AF1429</f>
        <v>1</v>
      </c>
      <c r="AE1491" s="75">
        <f>IF(AG1491=1,AK1491,AG1491)</f>
        <v>0.21276595744680851</v>
      </c>
      <c r="AF1491">
        <f>AD1491/2</f>
        <v>0.5</v>
      </c>
      <c r="AG1491" s="63">
        <f>IF(AND(AF1491&gt;=0,AF1491&lt;=1),1,"No aplica")</f>
        <v>1</v>
      </c>
      <c r="AH1491" s="76">
        <f>AD1491/(AG1491*2)</f>
        <v>0.5</v>
      </c>
      <c r="AI1491" s="77">
        <f>IF(AG1491=1,AG1491/$AG$1495,"No aplica")</f>
        <v>0.2</v>
      </c>
      <c r="AJ1491" s="77">
        <f>AF1491*AI1491</f>
        <v>0.1</v>
      </c>
      <c r="AK1491" s="77">
        <f>AJ1491*$AE$23</f>
        <v>0.21276595744680851</v>
      </c>
    </row>
    <row r="1492" spans="1:37" ht="25.05" customHeight="1" x14ac:dyDescent="0.25">
      <c r="A1492" s="269" t="s">
        <v>1172</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60">
        <f>'Art. 121'!AF1430</f>
        <v>1</v>
      </c>
      <c r="AE1492" s="75">
        <f>IF(AG1492=1,AK1492,AG1492)</f>
        <v>0.21276595744680851</v>
      </c>
      <c r="AF1492">
        <f>AD1492/2</f>
        <v>0.5</v>
      </c>
      <c r="AG1492" s="63">
        <f>IF(AND(AF1492&gt;=0,AF1492&lt;=1),1,"No aplica")</f>
        <v>1</v>
      </c>
      <c r="AH1492" s="76">
        <f>AD1492/(AG1492*2)</f>
        <v>0.5</v>
      </c>
      <c r="AI1492" s="77">
        <f>IF(AG1492=1,AG1492/$AG$1495,"No aplica")</f>
        <v>0.2</v>
      </c>
      <c r="AJ1492" s="77">
        <f>AF1492*AI1492</f>
        <v>0.1</v>
      </c>
      <c r="AK1492" s="77">
        <f>AJ1492*$AE$23</f>
        <v>0.21276595744680851</v>
      </c>
    </row>
    <row r="1493" spans="1:37" ht="25.05" customHeight="1" x14ac:dyDescent="0.25">
      <c r="A1493" s="269" t="s">
        <v>1173</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60">
        <f>'Art. 121'!AF1431</f>
        <v>1</v>
      </c>
      <c r="AE1493" s="75">
        <f>IF(AG1493=1,AK1493,AG1493)</f>
        <v>0.21276595744680851</v>
      </c>
      <c r="AF1493">
        <f>AD1493/2</f>
        <v>0.5</v>
      </c>
      <c r="AG1493" s="63">
        <f>IF(AND(AF1493&gt;=0,AF1493&lt;=1),1,"No aplica")</f>
        <v>1</v>
      </c>
      <c r="AH1493" s="76">
        <f>AD1493/(AG1493*2)</f>
        <v>0.5</v>
      </c>
      <c r="AI1493" s="77">
        <f>IF(AG1493=1,AG1493/$AG$1495,"No aplica")</f>
        <v>0.2</v>
      </c>
      <c r="AJ1493" s="77">
        <f>AF1493*AI1493</f>
        <v>0.1</v>
      </c>
      <c r="AK1493" s="77">
        <f>AJ1493*$AE$23</f>
        <v>0.21276595744680851</v>
      </c>
    </row>
    <row r="1494" spans="1:37" ht="25.05" customHeight="1" x14ac:dyDescent="0.25">
      <c r="A1494" s="269" t="s">
        <v>1174</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60">
        <f>'Art. 121'!AF1432</f>
        <v>1</v>
      </c>
      <c r="AE1494" s="75">
        <f>IF(AG1494=1,AK1494,AG1494)</f>
        <v>0.21276595744680851</v>
      </c>
      <c r="AF1494">
        <f>AD1494/2</f>
        <v>0.5</v>
      </c>
      <c r="AG1494" s="63">
        <f>IF(AND(AF1494&gt;=0,AF1494&lt;=1),1,"No aplica")</f>
        <v>1</v>
      </c>
      <c r="AH1494" s="76">
        <f>AD1494/(AG1494*2)</f>
        <v>0.5</v>
      </c>
      <c r="AI1494" s="77">
        <f>IF(AG1494=1,AG1494/$AG$1495,"No aplica")</f>
        <v>0.2</v>
      </c>
      <c r="AJ1494" s="77">
        <f>AF1494*AI1494</f>
        <v>0.1</v>
      </c>
      <c r="AK1494" s="77">
        <f>AJ1494*$AE$23</f>
        <v>0.21276595744680851</v>
      </c>
    </row>
    <row r="1495" spans="1:37" ht="25.05" customHeight="1" x14ac:dyDescent="0.25">
      <c r="A1495" s="286" t="s">
        <v>1801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5">
        <f>SUM(AE1490:AE1494)</f>
        <v>1.0638297872340425</v>
      </c>
      <c r="AF1495" s="50"/>
      <c r="AG1495" s="63">
        <f>SUM(AG1490:AG1494)</f>
        <v>5</v>
      </c>
      <c r="AH1495" s="78"/>
      <c r="AI1495" s="79"/>
      <c r="AJ1495" s="79"/>
      <c r="AK1495" s="79"/>
    </row>
    <row r="1496" spans="1:37" ht="25.05" customHeight="1" x14ac:dyDescent="0.25">
      <c r="A1496" s="287" t="s">
        <v>1802</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5">
        <f>AE1495/$AE$23*100</f>
        <v>50</v>
      </c>
      <c r="AF1496" s="50"/>
      <c r="AG1496" s="63"/>
      <c r="AH1496" s="78"/>
      <c r="AI1496" s="79"/>
      <c r="AJ1496" s="79"/>
      <c r="AK1496" s="79"/>
    </row>
    <row r="1497" spans="1:37" ht="25.05"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5.05"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5.05" customHeight="1" x14ac:dyDescent="0.25">
      <c r="A1499" s="289" t="s">
        <v>1175</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70"/>
      <c r="AE1499" s="70"/>
    </row>
    <row r="1500" spans="1:37" ht="25.05"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5.05"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5.05" customHeight="1" x14ac:dyDescent="0.25">
      <c r="A1502" s="290" t="s">
        <v>167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1" t="s">
        <v>188</v>
      </c>
      <c r="AE1502" s="52" t="s">
        <v>8</v>
      </c>
      <c r="AF1502" s="63" t="s">
        <v>1656</v>
      </c>
      <c r="AG1502" s="63" t="s">
        <v>1657</v>
      </c>
      <c r="AH1502" s="63" t="s">
        <v>1658</v>
      </c>
      <c r="AI1502" s="74" t="s">
        <v>1659</v>
      </c>
      <c r="AJ1502" s="63"/>
      <c r="AK1502" s="74" t="s">
        <v>1660</v>
      </c>
    </row>
    <row r="1503" spans="1:37" ht="25.05" customHeight="1" x14ac:dyDescent="0.25">
      <c r="A1503" s="269" t="s">
        <v>1176</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60">
        <f>'Art. 121'!AF1441</f>
        <v>0</v>
      </c>
      <c r="AE1503" s="75">
        <f t="shared" ref="AE1503:AE1534" si="308">IF(AG1503=1,AK1503,AG1503)</f>
        <v>0</v>
      </c>
      <c r="AF1503">
        <f t="shared" ref="AF1503:AF1534" si="309">AD1503/2</f>
        <v>0</v>
      </c>
      <c r="AG1503" s="63">
        <f t="shared" ref="AG1503:AG1534" si="310">IF(AND(AF1503&gt;=0,AF1503&lt;=1),1,"No aplica")</f>
        <v>1</v>
      </c>
      <c r="AH1503" s="76">
        <f t="shared" ref="AH1503:AH1534" si="311">AD1503/(AG1503*2)</f>
        <v>0</v>
      </c>
      <c r="AI1503" s="77">
        <f t="shared" ref="AI1503:AI1534" si="312">IF(AG1503=1,AG1503/$AG$1566,"No aplica")</f>
        <v>1.5873015873015872E-2</v>
      </c>
      <c r="AJ1503" s="77">
        <f t="shared" ref="AJ1503:AJ1534" si="313">AF1503*AI1503</f>
        <v>0</v>
      </c>
      <c r="AK1503" s="77">
        <f t="shared" ref="AK1503:AK1534" si="314">AJ1503*$AE$23</f>
        <v>0</v>
      </c>
    </row>
    <row r="1504" spans="1:37" ht="25.05" customHeight="1" x14ac:dyDescent="0.25">
      <c r="A1504" s="269" t="s">
        <v>1016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60">
        <f>'Art. 121'!AF1442</f>
        <v>0</v>
      </c>
      <c r="AE1504" s="75">
        <f t="shared" si="308"/>
        <v>0</v>
      </c>
      <c r="AF1504">
        <f t="shared" si="309"/>
        <v>0</v>
      </c>
      <c r="AG1504" s="63">
        <f t="shared" si="310"/>
        <v>1</v>
      </c>
      <c r="AH1504" s="76">
        <f t="shared" si="311"/>
        <v>0</v>
      </c>
      <c r="AI1504" s="77">
        <f t="shared" si="312"/>
        <v>1.5873015873015872E-2</v>
      </c>
      <c r="AJ1504" s="77">
        <f t="shared" si="313"/>
        <v>0</v>
      </c>
      <c r="AK1504" s="77">
        <f t="shared" si="314"/>
        <v>0</v>
      </c>
    </row>
    <row r="1505" spans="1:37" ht="25.05" customHeight="1" x14ac:dyDescent="0.25">
      <c r="A1505" s="269" t="s">
        <v>1177</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60">
        <f>'Art. 121'!AF1443</f>
        <v>0</v>
      </c>
      <c r="AE1505" s="75">
        <f t="shared" si="308"/>
        <v>0</v>
      </c>
      <c r="AF1505">
        <f t="shared" si="309"/>
        <v>0</v>
      </c>
      <c r="AG1505" s="63">
        <f t="shared" si="310"/>
        <v>1</v>
      </c>
      <c r="AH1505" s="76">
        <f t="shared" si="311"/>
        <v>0</v>
      </c>
      <c r="AI1505" s="77">
        <f t="shared" si="312"/>
        <v>1.5873015873015872E-2</v>
      </c>
      <c r="AJ1505" s="77">
        <f t="shared" si="313"/>
        <v>0</v>
      </c>
      <c r="AK1505" s="77">
        <f t="shared" si="314"/>
        <v>0</v>
      </c>
    </row>
    <row r="1506" spans="1:37" ht="25.05" customHeight="1" x14ac:dyDescent="0.25">
      <c r="A1506" s="269" t="s">
        <v>1178</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60">
        <f>'Art. 121'!AF1444</f>
        <v>0</v>
      </c>
      <c r="AE1506" s="75">
        <f t="shared" si="308"/>
        <v>0</v>
      </c>
      <c r="AF1506">
        <f t="shared" si="309"/>
        <v>0</v>
      </c>
      <c r="AG1506" s="63">
        <f t="shared" si="310"/>
        <v>1</v>
      </c>
      <c r="AH1506" s="76">
        <f t="shared" si="311"/>
        <v>0</v>
      </c>
      <c r="AI1506" s="77">
        <f t="shared" si="312"/>
        <v>1.5873015873015872E-2</v>
      </c>
      <c r="AJ1506" s="77">
        <f t="shared" si="313"/>
        <v>0</v>
      </c>
      <c r="AK1506" s="77">
        <f t="shared" si="314"/>
        <v>0</v>
      </c>
    </row>
    <row r="1507" spans="1:37" ht="25.05" customHeight="1" x14ac:dyDescent="0.25">
      <c r="A1507" s="269" t="s">
        <v>1179</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60">
        <f>'Art. 121'!AF1445</f>
        <v>0</v>
      </c>
      <c r="AE1507" s="75">
        <f t="shared" si="308"/>
        <v>0</v>
      </c>
      <c r="AF1507">
        <f t="shared" si="309"/>
        <v>0</v>
      </c>
      <c r="AG1507" s="63">
        <f t="shared" si="310"/>
        <v>1</v>
      </c>
      <c r="AH1507" s="76">
        <f t="shared" si="311"/>
        <v>0</v>
      </c>
      <c r="AI1507" s="77">
        <f t="shared" si="312"/>
        <v>1.5873015873015872E-2</v>
      </c>
      <c r="AJ1507" s="77">
        <f t="shared" si="313"/>
        <v>0</v>
      </c>
      <c r="AK1507" s="77">
        <f t="shared" si="314"/>
        <v>0</v>
      </c>
    </row>
    <row r="1508" spans="1:37" ht="25.05" customHeight="1" x14ac:dyDescent="0.25">
      <c r="A1508" s="269" t="s">
        <v>1180</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60">
        <f>'Art. 121'!AF1446</f>
        <v>0</v>
      </c>
      <c r="AE1508" s="75">
        <f t="shared" si="308"/>
        <v>0</v>
      </c>
      <c r="AF1508">
        <f t="shared" si="309"/>
        <v>0</v>
      </c>
      <c r="AG1508" s="63">
        <f t="shared" si="310"/>
        <v>1</v>
      </c>
      <c r="AH1508" s="76">
        <f t="shared" si="311"/>
        <v>0</v>
      </c>
      <c r="AI1508" s="77">
        <f t="shared" si="312"/>
        <v>1.5873015873015872E-2</v>
      </c>
      <c r="AJ1508" s="77">
        <f t="shared" si="313"/>
        <v>0</v>
      </c>
      <c r="AK1508" s="77">
        <f t="shared" si="314"/>
        <v>0</v>
      </c>
    </row>
    <row r="1509" spans="1:37" ht="25.05" customHeight="1" x14ac:dyDescent="0.25">
      <c r="A1509" s="269" t="s">
        <v>1181</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60">
        <f>'Art. 121'!AF1447</f>
        <v>0</v>
      </c>
      <c r="AE1509" s="75">
        <f t="shared" si="308"/>
        <v>0</v>
      </c>
      <c r="AF1509">
        <f t="shared" si="309"/>
        <v>0</v>
      </c>
      <c r="AG1509" s="63">
        <f t="shared" si="310"/>
        <v>1</v>
      </c>
      <c r="AH1509" s="76">
        <f t="shared" si="311"/>
        <v>0</v>
      </c>
      <c r="AI1509" s="77">
        <f t="shared" si="312"/>
        <v>1.5873015873015872E-2</v>
      </c>
      <c r="AJ1509" s="77">
        <f t="shared" si="313"/>
        <v>0</v>
      </c>
      <c r="AK1509" s="77">
        <f t="shared" si="314"/>
        <v>0</v>
      </c>
    </row>
    <row r="1510" spans="1:37" ht="25.05" customHeight="1" x14ac:dyDescent="0.25">
      <c r="A1510" s="269" t="s">
        <v>1182</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60">
        <f>'Art. 121'!AF1448</f>
        <v>0</v>
      </c>
      <c r="AE1510" s="75">
        <f t="shared" si="308"/>
        <v>0</v>
      </c>
      <c r="AF1510">
        <f t="shared" si="309"/>
        <v>0</v>
      </c>
      <c r="AG1510" s="63">
        <f t="shared" si="310"/>
        <v>1</v>
      </c>
      <c r="AH1510" s="76">
        <f t="shared" si="311"/>
        <v>0</v>
      </c>
      <c r="AI1510" s="77">
        <f t="shared" si="312"/>
        <v>1.5873015873015872E-2</v>
      </c>
      <c r="AJ1510" s="77">
        <f t="shared" si="313"/>
        <v>0</v>
      </c>
      <c r="AK1510" s="77">
        <f t="shared" si="314"/>
        <v>0</v>
      </c>
    </row>
    <row r="1511" spans="1:37" ht="25.05" customHeight="1" x14ac:dyDescent="0.25">
      <c r="A1511" s="269" t="s">
        <v>1183</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60">
        <f>'Art. 121'!AF1449</f>
        <v>0</v>
      </c>
      <c r="AE1511" s="75">
        <f t="shared" si="308"/>
        <v>0</v>
      </c>
      <c r="AF1511">
        <f t="shared" si="309"/>
        <v>0</v>
      </c>
      <c r="AG1511" s="63">
        <f t="shared" si="310"/>
        <v>1</v>
      </c>
      <c r="AH1511" s="76">
        <f t="shared" si="311"/>
        <v>0</v>
      </c>
      <c r="AI1511" s="77">
        <f t="shared" si="312"/>
        <v>1.5873015873015872E-2</v>
      </c>
      <c r="AJ1511" s="77">
        <f t="shared" si="313"/>
        <v>0</v>
      </c>
      <c r="AK1511" s="77">
        <f t="shared" si="314"/>
        <v>0</v>
      </c>
    </row>
    <row r="1512" spans="1:37" ht="25.05" customHeight="1" x14ac:dyDescent="0.25">
      <c r="A1512" s="269" t="s">
        <v>1184</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60">
        <f>'Art. 121'!AF1450</f>
        <v>0</v>
      </c>
      <c r="AE1512" s="75">
        <f t="shared" si="308"/>
        <v>0</v>
      </c>
      <c r="AF1512">
        <f t="shared" si="309"/>
        <v>0</v>
      </c>
      <c r="AG1512" s="63">
        <f t="shared" si="310"/>
        <v>1</v>
      </c>
      <c r="AH1512" s="76">
        <f t="shared" si="311"/>
        <v>0</v>
      </c>
      <c r="AI1512" s="77">
        <f t="shared" si="312"/>
        <v>1.5873015873015872E-2</v>
      </c>
      <c r="AJ1512" s="77">
        <f t="shared" si="313"/>
        <v>0</v>
      </c>
      <c r="AK1512" s="77">
        <f t="shared" si="314"/>
        <v>0</v>
      </c>
    </row>
    <row r="1513" spans="1:37" ht="25.05" customHeight="1" x14ac:dyDescent="0.25">
      <c r="A1513" s="269" t="s">
        <v>1185</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60">
        <f>'Art. 121'!AF1451</f>
        <v>0</v>
      </c>
      <c r="AE1513" s="75">
        <f t="shared" si="308"/>
        <v>0</v>
      </c>
      <c r="AF1513">
        <f t="shared" si="309"/>
        <v>0</v>
      </c>
      <c r="AG1513" s="63">
        <f t="shared" si="310"/>
        <v>1</v>
      </c>
      <c r="AH1513" s="76">
        <f t="shared" si="311"/>
        <v>0</v>
      </c>
      <c r="AI1513" s="77">
        <f t="shared" si="312"/>
        <v>1.5873015873015872E-2</v>
      </c>
      <c r="AJ1513" s="77">
        <f t="shared" si="313"/>
        <v>0</v>
      </c>
      <c r="AK1513" s="77">
        <f t="shared" si="314"/>
        <v>0</v>
      </c>
    </row>
    <row r="1514" spans="1:37" ht="25.05" customHeight="1" x14ac:dyDescent="0.25">
      <c r="A1514" s="269" t="s">
        <v>1186</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60">
        <f>'Art. 121'!AF1452</f>
        <v>0</v>
      </c>
      <c r="AE1514" s="75">
        <f t="shared" si="308"/>
        <v>0</v>
      </c>
      <c r="AF1514">
        <f t="shared" si="309"/>
        <v>0</v>
      </c>
      <c r="AG1514" s="63">
        <f t="shared" si="310"/>
        <v>1</v>
      </c>
      <c r="AH1514" s="76">
        <f t="shared" si="311"/>
        <v>0</v>
      </c>
      <c r="AI1514" s="77">
        <f t="shared" si="312"/>
        <v>1.5873015873015872E-2</v>
      </c>
      <c r="AJ1514" s="77">
        <f t="shared" si="313"/>
        <v>0</v>
      </c>
      <c r="AK1514" s="77">
        <f t="shared" si="314"/>
        <v>0</v>
      </c>
    </row>
    <row r="1515" spans="1:37" ht="25.05" customHeight="1" x14ac:dyDescent="0.25">
      <c r="A1515" s="269" t="s">
        <v>1187</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60">
        <f>'Art. 121'!AF1453</f>
        <v>0</v>
      </c>
      <c r="AE1515" s="75">
        <f t="shared" si="308"/>
        <v>0</v>
      </c>
      <c r="AF1515">
        <f t="shared" si="309"/>
        <v>0</v>
      </c>
      <c r="AG1515" s="63">
        <f t="shared" si="310"/>
        <v>1</v>
      </c>
      <c r="AH1515" s="76">
        <f t="shared" si="311"/>
        <v>0</v>
      </c>
      <c r="AI1515" s="77">
        <f t="shared" si="312"/>
        <v>1.5873015873015872E-2</v>
      </c>
      <c r="AJ1515" s="77">
        <f t="shared" si="313"/>
        <v>0</v>
      </c>
      <c r="AK1515" s="77">
        <f t="shared" si="314"/>
        <v>0</v>
      </c>
    </row>
    <row r="1516" spans="1:37" ht="25.05" customHeight="1" x14ac:dyDescent="0.25">
      <c r="A1516" s="269" t="s">
        <v>1188</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60">
        <f>'Art. 121'!AF1454</f>
        <v>0</v>
      </c>
      <c r="AE1516" s="75">
        <f t="shared" si="308"/>
        <v>0</v>
      </c>
      <c r="AF1516">
        <f t="shared" si="309"/>
        <v>0</v>
      </c>
      <c r="AG1516" s="63">
        <f t="shared" si="310"/>
        <v>1</v>
      </c>
      <c r="AH1516" s="76">
        <f t="shared" si="311"/>
        <v>0</v>
      </c>
      <c r="AI1516" s="77">
        <f t="shared" si="312"/>
        <v>1.5873015873015872E-2</v>
      </c>
      <c r="AJ1516" s="77">
        <f t="shared" si="313"/>
        <v>0</v>
      </c>
      <c r="AK1516" s="77">
        <f t="shared" si="314"/>
        <v>0</v>
      </c>
    </row>
    <row r="1517" spans="1:37" ht="25.05" customHeight="1" x14ac:dyDescent="0.25">
      <c r="A1517" s="269" t="s">
        <v>1189</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60">
        <f>'Art. 121'!AF1455</f>
        <v>0</v>
      </c>
      <c r="AE1517" s="75">
        <f t="shared" si="308"/>
        <v>0</v>
      </c>
      <c r="AF1517">
        <f t="shared" si="309"/>
        <v>0</v>
      </c>
      <c r="AG1517" s="63">
        <f t="shared" si="310"/>
        <v>1</v>
      </c>
      <c r="AH1517" s="76">
        <f t="shared" si="311"/>
        <v>0</v>
      </c>
      <c r="AI1517" s="77">
        <f t="shared" si="312"/>
        <v>1.5873015873015872E-2</v>
      </c>
      <c r="AJ1517" s="77">
        <f t="shared" si="313"/>
        <v>0</v>
      </c>
      <c r="AK1517" s="77">
        <f t="shared" si="314"/>
        <v>0</v>
      </c>
    </row>
    <row r="1518" spans="1:37" ht="25.05" customHeight="1" x14ac:dyDescent="0.25">
      <c r="A1518" s="269" t="s">
        <v>1190</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60">
        <f>'Art. 121'!AF1456</f>
        <v>0</v>
      </c>
      <c r="AE1518" s="75">
        <f t="shared" si="308"/>
        <v>0</v>
      </c>
      <c r="AF1518">
        <f t="shared" si="309"/>
        <v>0</v>
      </c>
      <c r="AG1518" s="63">
        <f t="shared" si="310"/>
        <v>1</v>
      </c>
      <c r="AH1518" s="76">
        <f t="shared" si="311"/>
        <v>0</v>
      </c>
      <c r="AI1518" s="77">
        <f t="shared" si="312"/>
        <v>1.5873015873015872E-2</v>
      </c>
      <c r="AJ1518" s="77">
        <f t="shared" si="313"/>
        <v>0</v>
      </c>
      <c r="AK1518" s="77">
        <f t="shared" si="314"/>
        <v>0</v>
      </c>
    </row>
    <row r="1519" spans="1:37" ht="25.05" customHeight="1" x14ac:dyDescent="0.25">
      <c r="A1519" s="269" t="s">
        <v>1191</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60">
        <f>'Art. 121'!AF1457</f>
        <v>0</v>
      </c>
      <c r="AE1519" s="75">
        <f t="shared" si="308"/>
        <v>0</v>
      </c>
      <c r="AF1519">
        <f t="shared" si="309"/>
        <v>0</v>
      </c>
      <c r="AG1519" s="63">
        <f t="shared" si="310"/>
        <v>1</v>
      </c>
      <c r="AH1519" s="76">
        <f t="shared" si="311"/>
        <v>0</v>
      </c>
      <c r="AI1519" s="77">
        <f t="shared" si="312"/>
        <v>1.5873015873015872E-2</v>
      </c>
      <c r="AJ1519" s="77">
        <f t="shared" si="313"/>
        <v>0</v>
      </c>
      <c r="AK1519" s="77">
        <f t="shared" si="314"/>
        <v>0</v>
      </c>
    </row>
    <row r="1520" spans="1:37" ht="25.05" customHeight="1" x14ac:dyDescent="0.25">
      <c r="A1520" s="269" t="s">
        <v>1192</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60">
        <f>'Art. 121'!AF1458</f>
        <v>0</v>
      </c>
      <c r="AE1520" s="75">
        <f t="shared" si="308"/>
        <v>0</v>
      </c>
      <c r="AF1520">
        <f t="shared" si="309"/>
        <v>0</v>
      </c>
      <c r="AG1520" s="63">
        <f t="shared" si="310"/>
        <v>1</v>
      </c>
      <c r="AH1520" s="76">
        <f t="shared" si="311"/>
        <v>0</v>
      </c>
      <c r="AI1520" s="77">
        <f t="shared" si="312"/>
        <v>1.5873015873015872E-2</v>
      </c>
      <c r="AJ1520" s="77">
        <f t="shared" si="313"/>
        <v>0</v>
      </c>
      <c r="AK1520" s="77">
        <f t="shared" si="314"/>
        <v>0</v>
      </c>
    </row>
    <row r="1521" spans="1:37" ht="25.05" customHeight="1" x14ac:dyDescent="0.25">
      <c r="A1521" s="269" t="s">
        <v>1193</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60">
        <f>'Art. 121'!AF1459</f>
        <v>0</v>
      </c>
      <c r="AE1521" s="75">
        <f t="shared" si="308"/>
        <v>0</v>
      </c>
      <c r="AF1521">
        <f t="shared" si="309"/>
        <v>0</v>
      </c>
      <c r="AG1521" s="63">
        <f t="shared" si="310"/>
        <v>1</v>
      </c>
      <c r="AH1521" s="76">
        <f t="shared" si="311"/>
        <v>0</v>
      </c>
      <c r="AI1521" s="77">
        <f t="shared" si="312"/>
        <v>1.5873015873015872E-2</v>
      </c>
      <c r="AJ1521" s="77">
        <f t="shared" si="313"/>
        <v>0</v>
      </c>
      <c r="AK1521" s="77">
        <f t="shared" si="314"/>
        <v>0</v>
      </c>
    </row>
    <row r="1522" spans="1:37" ht="25.05" customHeight="1" x14ac:dyDescent="0.25">
      <c r="A1522" s="269" t="s">
        <v>1194</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60">
        <f>'Art. 121'!AF1460</f>
        <v>0</v>
      </c>
      <c r="AE1522" s="75">
        <f t="shared" si="308"/>
        <v>0</v>
      </c>
      <c r="AF1522">
        <f t="shared" si="309"/>
        <v>0</v>
      </c>
      <c r="AG1522" s="63">
        <f t="shared" si="310"/>
        <v>1</v>
      </c>
      <c r="AH1522" s="76">
        <f t="shared" si="311"/>
        <v>0</v>
      </c>
      <c r="AI1522" s="77">
        <f t="shared" si="312"/>
        <v>1.5873015873015872E-2</v>
      </c>
      <c r="AJ1522" s="77">
        <f t="shared" si="313"/>
        <v>0</v>
      </c>
      <c r="AK1522" s="77">
        <f t="shared" si="314"/>
        <v>0</v>
      </c>
    </row>
    <row r="1523" spans="1:37" ht="25.05" customHeight="1" x14ac:dyDescent="0.25">
      <c r="A1523" s="269" t="s">
        <v>1195</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60">
        <f>'Art. 121'!AF1461</f>
        <v>0</v>
      </c>
      <c r="AE1523" s="75">
        <f t="shared" si="308"/>
        <v>0</v>
      </c>
      <c r="AF1523">
        <f t="shared" si="309"/>
        <v>0</v>
      </c>
      <c r="AG1523" s="63">
        <f t="shared" si="310"/>
        <v>1</v>
      </c>
      <c r="AH1523" s="76">
        <f t="shared" si="311"/>
        <v>0</v>
      </c>
      <c r="AI1523" s="77">
        <f t="shared" si="312"/>
        <v>1.5873015873015872E-2</v>
      </c>
      <c r="AJ1523" s="77">
        <f t="shared" si="313"/>
        <v>0</v>
      </c>
      <c r="AK1523" s="77">
        <f t="shared" si="314"/>
        <v>0</v>
      </c>
    </row>
    <row r="1524" spans="1:37" ht="25.05" customHeight="1" x14ac:dyDescent="0.25">
      <c r="A1524" s="269" t="s">
        <v>1196</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60">
        <f>'Art. 121'!AF1462</f>
        <v>0</v>
      </c>
      <c r="AE1524" s="75">
        <f t="shared" si="308"/>
        <v>0</v>
      </c>
      <c r="AF1524">
        <f t="shared" si="309"/>
        <v>0</v>
      </c>
      <c r="AG1524" s="63">
        <f t="shared" si="310"/>
        <v>1</v>
      </c>
      <c r="AH1524" s="76">
        <f t="shared" si="311"/>
        <v>0</v>
      </c>
      <c r="AI1524" s="77">
        <f t="shared" si="312"/>
        <v>1.5873015873015872E-2</v>
      </c>
      <c r="AJ1524" s="77">
        <f t="shared" si="313"/>
        <v>0</v>
      </c>
      <c r="AK1524" s="77">
        <f t="shared" si="314"/>
        <v>0</v>
      </c>
    </row>
    <row r="1525" spans="1:37" ht="25.05" customHeight="1" x14ac:dyDescent="0.25">
      <c r="A1525" s="269" t="s">
        <v>1197</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60">
        <f>'Art. 121'!AF1463</f>
        <v>0</v>
      </c>
      <c r="AE1525" s="75">
        <f t="shared" si="308"/>
        <v>0</v>
      </c>
      <c r="AF1525">
        <f t="shared" si="309"/>
        <v>0</v>
      </c>
      <c r="AG1525" s="63">
        <f t="shared" si="310"/>
        <v>1</v>
      </c>
      <c r="AH1525" s="76">
        <f t="shared" si="311"/>
        <v>0</v>
      </c>
      <c r="AI1525" s="77">
        <f t="shared" si="312"/>
        <v>1.5873015873015872E-2</v>
      </c>
      <c r="AJ1525" s="77">
        <f t="shared" si="313"/>
        <v>0</v>
      </c>
      <c r="AK1525" s="77">
        <f t="shared" si="314"/>
        <v>0</v>
      </c>
    </row>
    <row r="1526" spans="1:37" ht="25.05" customHeight="1" x14ac:dyDescent="0.25">
      <c r="A1526" s="269" t="s">
        <v>1198</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60">
        <f>'Art. 121'!AF1464</f>
        <v>0</v>
      </c>
      <c r="AE1526" s="75">
        <f t="shared" si="308"/>
        <v>0</v>
      </c>
      <c r="AF1526">
        <f t="shared" si="309"/>
        <v>0</v>
      </c>
      <c r="AG1526" s="63">
        <f t="shared" si="310"/>
        <v>1</v>
      </c>
      <c r="AH1526" s="76">
        <f t="shared" si="311"/>
        <v>0</v>
      </c>
      <c r="AI1526" s="77">
        <f t="shared" si="312"/>
        <v>1.5873015873015872E-2</v>
      </c>
      <c r="AJ1526" s="77">
        <f t="shared" si="313"/>
        <v>0</v>
      </c>
      <c r="AK1526" s="77">
        <f t="shared" si="314"/>
        <v>0</v>
      </c>
    </row>
    <row r="1527" spans="1:37" ht="25.05" customHeight="1" x14ac:dyDescent="0.25">
      <c r="A1527" s="269" t="s">
        <v>1199</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60">
        <f>'Art. 121'!AF1465</f>
        <v>0</v>
      </c>
      <c r="AE1527" s="75">
        <f t="shared" si="308"/>
        <v>0</v>
      </c>
      <c r="AF1527">
        <f t="shared" si="309"/>
        <v>0</v>
      </c>
      <c r="AG1527" s="63">
        <f t="shared" si="310"/>
        <v>1</v>
      </c>
      <c r="AH1527" s="76">
        <f t="shared" si="311"/>
        <v>0</v>
      </c>
      <c r="AI1527" s="77">
        <f t="shared" si="312"/>
        <v>1.5873015873015872E-2</v>
      </c>
      <c r="AJ1527" s="77">
        <f t="shared" si="313"/>
        <v>0</v>
      </c>
      <c r="AK1527" s="77">
        <f t="shared" si="314"/>
        <v>0</v>
      </c>
    </row>
    <row r="1528" spans="1:37" ht="25.05" customHeight="1" x14ac:dyDescent="0.25">
      <c r="A1528" s="269" t="s">
        <v>1200</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60">
        <f>'Art. 121'!AF1466</f>
        <v>0</v>
      </c>
      <c r="AE1528" s="75">
        <f t="shared" si="308"/>
        <v>0</v>
      </c>
      <c r="AF1528">
        <f t="shared" si="309"/>
        <v>0</v>
      </c>
      <c r="AG1528" s="63">
        <f t="shared" si="310"/>
        <v>1</v>
      </c>
      <c r="AH1528" s="76">
        <f t="shared" si="311"/>
        <v>0</v>
      </c>
      <c r="AI1528" s="77">
        <f t="shared" si="312"/>
        <v>1.5873015873015872E-2</v>
      </c>
      <c r="AJ1528" s="77">
        <f t="shared" si="313"/>
        <v>0</v>
      </c>
      <c r="AK1528" s="77">
        <f t="shared" si="314"/>
        <v>0</v>
      </c>
    </row>
    <row r="1529" spans="1:37" ht="25.05" customHeight="1" x14ac:dyDescent="0.25">
      <c r="A1529" s="269" t="s">
        <v>1201</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60">
        <f>'Art. 121'!AF1467</f>
        <v>0</v>
      </c>
      <c r="AE1529" s="75">
        <f t="shared" si="308"/>
        <v>0</v>
      </c>
      <c r="AF1529">
        <f t="shared" si="309"/>
        <v>0</v>
      </c>
      <c r="AG1529" s="63">
        <f t="shared" si="310"/>
        <v>1</v>
      </c>
      <c r="AH1529" s="76">
        <f t="shared" si="311"/>
        <v>0</v>
      </c>
      <c r="AI1529" s="77">
        <f t="shared" si="312"/>
        <v>1.5873015873015872E-2</v>
      </c>
      <c r="AJ1529" s="77">
        <f t="shared" si="313"/>
        <v>0</v>
      </c>
      <c r="AK1529" s="77">
        <f t="shared" si="314"/>
        <v>0</v>
      </c>
    </row>
    <row r="1530" spans="1:37" ht="25.05" customHeight="1" x14ac:dyDescent="0.25">
      <c r="A1530" s="269" t="s">
        <v>1202</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60">
        <f>'Art. 121'!AF1468</f>
        <v>0</v>
      </c>
      <c r="AE1530" s="75">
        <f t="shared" si="308"/>
        <v>0</v>
      </c>
      <c r="AF1530">
        <f t="shared" si="309"/>
        <v>0</v>
      </c>
      <c r="AG1530" s="63">
        <f t="shared" si="310"/>
        <v>1</v>
      </c>
      <c r="AH1530" s="76">
        <f t="shared" si="311"/>
        <v>0</v>
      </c>
      <c r="AI1530" s="77">
        <f t="shared" si="312"/>
        <v>1.5873015873015872E-2</v>
      </c>
      <c r="AJ1530" s="77">
        <f t="shared" si="313"/>
        <v>0</v>
      </c>
      <c r="AK1530" s="77">
        <f t="shared" si="314"/>
        <v>0</v>
      </c>
    </row>
    <row r="1531" spans="1:37" ht="25.05" customHeight="1" x14ac:dyDescent="0.25">
      <c r="A1531" s="269" t="s">
        <v>1203</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60">
        <f>'Art. 121'!AF1469</f>
        <v>0</v>
      </c>
      <c r="AE1531" s="75">
        <f t="shared" si="308"/>
        <v>0</v>
      </c>
      <c r="AF1531">
        <f t="shared" si="309"/>
        <v>0</v>
      </c>
      <c r="AG1531" s="63">
        <f t="shared" si="310"/>
        <v>1</v>
      </c>
      <c r="AH1531" s="76">
        <f t="shared" si="311"/>
        <v>0</v>
      </c>
      <c r="AI1531" s="77">
        <f t="shared" si="312"/>
        <v>1.5873015873015872E-2</v>
      </c>
      <c r="AJ1531" s="77">
        <f t="shared" si="313"/>
        <v>0</v>
      </c>
      <c r="AK1531" s="77">
        <f t="shared" si="314"/>
        <v>0</v>
      </c>
    </row>
    <row r="1532" spans="1:37" ht="25.05" customHeight="1" x14ac:dyDescent="0.25">
      <c r="A1532" s="269" t="s">
        <v>1204</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60">
        <f>'Art. 121'!AF1470</f>
        <v>0</v>
      </c>
      <c r="AE1532" s="75">
        <f t="shared" si="308"/>
        <v>0</v>
      </c>
      <c r="AF1532">
        <f t="shared" si="309"/>
        <v>0</v>
      </c>
      <c r="AG1532" s="63">
        <f t="shared" si="310"/>
        <v>1</v>
      </c>
      <c r="AH1532" s="76">
        <f t="shared" si="311"/>
        <v>0</v>
      </c>
      <c r="AI1532" s="77">
        <f t="shared" si="312"/>
        <v>1.5873015873015872E-2</v>
      </c>
      <c r="AJ1532" s="77">
        <f t="shared" si="313"/>
        <v>0</v>
      </c>
      <c r="AK1532" s="77">
        <f t="shared" si="314"/>
        <v>0</v>
      </c>
    </row>
    <row r="1533" spans="1:37" ht="25.05" customHeight="1" x14ac:dyDescent="0.25">
      <c r="A1533" s="269" t="s">
        <v>1205</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60">
        <f>'Art. 121'!AF1471</f>
        <v>0</v>
      </c>
      <c r="AE1533" s="75">
        <f t="shared" si="308"/>
        <v>0</v>
      </c>
      <c r="AF1533">
        <f t="shared" si="309"/>
        <v>0</v>
      </c>
      <c r="AG1533" s="63">
        <f t="shared" si="310"/>
        <v>1</v>
      </c>
      <c r="AH1533" s="76">
        <f t="shared" si="311"/>
        <v>0</v>
      </c>
      <c r="AI1533" s="77">
        <f t="shared" si="312"/>
        <v>1.5873015873015872E-2</v>
      </c>
      <c r="AJ1533" s="77">
        <f t="shared" si="313"/>
        <v>0</v>
      </c>
      <c r="AK1533" s="77">
        <f t="shared" si="314"/>
        <v>0</v>
      </c>
    </row>
    <row r="1534" spans="1:37" ht="25.05" customHeight="1" x14ac:dyDescent="0.25">
      <c r="A1534" s="269" t="s">
        <v>1206</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60">
        <f>'Art. 121'!AF1472</f>
        <v>0</v>
      </c>
      <c r="AE1534" s="75">
        <f t="shared" si="308"/>
        <v>0</v>
      </c>
      <c r="AF1534">
        <f t="shared" si="309"/>
        <v>0</v>
      </c>
      <c r="AG1534" s="63">
        <f t="shared" si="310"/>
        <v>1</v>
      </c>
      <c r="AH1534" s="76">
        <f t="shared" si="311"/>
        <v>0</v>
      </c>
      <c r="AI1534" s="77">
        <f t="shared" si="312"/>
        <v>1.5873015873015872E-2</v>
      </c>
      <c r="AJ1534" s="77">
        <f t="shared" si="313"/>
        <v>0</v>
      </c>
      <c r="AK1534" s="77">
        <f t="shared" si="314"/>
        <v>0</v>
      </c>
    </row>
    <row r="1535" spans="1:37" ht="25.05" customHeight="1" x14ac:dyDescent="0.25">
      <c r="A1535" s="269" t="s">
        <v>1207</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60">
        <f>'Art. 121'!AF1473</f>
        <v>0</v>
      </c>
      <c r="AE1535" s="75">
        <f t="shared" ref="AE1535:AE1565" si="315">IF(AG1535=1,AK1535,AG1535)</f>
        <v>0</v>
      </c>
      <c r="AF1535">
        <f t="shared" ref="AF1535:AF1565" si="316">AD1535/2</f>
        <v>0</v>
      </c>
      <c r="AG1535" s="63">
        <f t="shared" ref="AG1535:AG1565" si="317">IF(AND(AF1535&gt;=0,AF1535&lt;=1),1,"No aplica")</f>
        <v>1</v>
      </c>
      <c r="AH1535" s="76">
        <f t="shared" ref="AH1535:AH1565" si="318">AD1535/(AG1535*2)</f>
        <v>0</v>
      </c>
      <c r="AI1535" s="77">
        <f t="shared" ref="AI1535:AI1565" si="319">IF(AG1535=1,AG1535/$AG$1566,"No aplica")</f>
        <v>1.5873015873015872E-2</v>
      </c>
      <c r="AJ1535" s="77">
        <f t="shared" ref="AJ1535:AJ1565" si="320">AF1535*AI1535</f>
        <v>0</v>
      </c>
      <c r="AK1535" s="77">
        <f t="shared" ref="AK1535:AK1565" si="321">AJ1535*$AE$23</f>
        <v>0</v>
      </c>
    </row>
    <row r="1536" spans="1:37" ht="25.05" customHeight="1" x14ac:dyDescent="0.25">
      <c r="A1536" s="269" t="s">
        <v>1208</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60">
        <f>'Art. 121'!AF1474</f>
        <v>0</v>
      </c>
      <c r="AE1536" s="75">
        <f t="shared" si="315"/>
        <v>0</v>
      </c>
      <c r="AF1536">
        <f t="shared" si="316"/>
        <v>0</v>
      </c>
      <c r="AG1536" s="63">
        <f t="shared" si="317"/>
        <v>1</v>
      </c>
      <c r="AH1536" s="76">
        <f t="shared" si="318"/>
        <v>0</v>
      </c>
      <c r="AI1536" s="77">
        <f t="shared" si="319"/>
        <v>1.5873015873015872E-2</v>
      </c>
      <c r="AJ1536" s="77">
        <f t="shared" si="320"/>
        <v>0</v>
      </c>
      <c r="AK1536" s="77">
        <f t="shared" si="321"/>
        <v>0</v>
      </c>
    </row>
    <row r="1537" spans="1:37" ht="25.05" customHeight="1" x14ac:dyDescent="0.25">
      <c r="A1537" s="269" t="s">
        <v>1209</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60">
        <f>'Art. 121'!AF1475</f>
        <v>0</v>
      </c>
      <c r="AE1537" s="75">
        <f t="shared" si="315"/>
        <v>0</v>
      </c>
      <c r="AF1537">
        <f t="shared" si="316"/>
        <v>0</v>
      </c>
      <c r="AG1537" s="63">
        <f t="shared" si="317"/>
        <v>1</v>
      </c>
      <c r="AH1537" s="76">
        <f t="shared" si="318"/>
        <v>0</v>
      </c>
      <c r="AI1537" s="77">
        <f t="shared" si="319"/>
        <v>1.5873015873015872E-2</v>
      </c>
      <c r="AJ1537" s="77">
        <f t="shared" si="320"/>
        <v>0</v>
      </c>
      <c r="AK1537" s="77">
        <f t="shared" si="321"/>
        <v>0</v>
      </c>
    </row>
    <row r="1538" spans="1:37" ht="25.05" customHeight="1" x14ac:dyDescent="0.25">
      <c r="A1538" s="269" t="s">
        <v>1210</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60">
        <f>'Art. 121'!AF1476</f>
        <v>0</v>
      </c>
      <c r="AE1538" s="75">
        <f t="shared" si="315"/>
        <v>0</v>
      </c>
      <c r="AF1538">
        <f t="shared" si="316"/>
        <v>0</v>
      </c>
      <c r="AG1538" s="63">
        <f t="shared" si="317"/>
        <v>1</v>
      </c>
      <c r="AH1538" s="76">
        <f t="shared" si="318"/>
        <v>0</v>
      </c>
      <c r="AI1538" s="77">
        <f t="shared" si="319"/>
        <v>1.5873015873015872E-2</v>
      </c>
      <c r="AJ1538" s="77">
        <f t="shared" si="320"/>
        <v>0</v>
      </c>
      <c r="AK1538" s="77">
        <f t="shared" si="321"/>
        <v>0</v>
      </c>
    </row>
    <row r="1539" spans="1:37" ht="25.05" customHeight="1" x14ac:dyDescent="0.25">
      <c r="A1539" s="269" t="s">
        <v>1211</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60">
        <f>'Art. 121'!AF1477</f>
        <v>0</v>
      </c>
      <c r="AE1539" s="75">
        <f t="shared" si="315"/>
        <v>0</v>
      </c>
      <c r="AF1539">
        <f t="shared" si="316"/>
        <v>0</v>
      </c>
      <c r="AG1539" s="63">
        <f t="shared" si="317"/>
        <v>1</v>
      </c>
      <c r="AH1539" s="76">
        <f t="shared" si="318"/>
        <v>0</v>
      </c>
      <c r="AI1539" s="77">
        <f t="shared" si="319"/>
        <v>1.5873015873015872E-2</v>
      </c>
      <c r="AJ1539" s="77">
        <f t="shared" si="320"/>
        <v>0</v>
      </c>
      <c r="AK1539" s="77">
        <f t="shared" si="321"/>
        <v>0</v>
      </c>
    </row>
    <row r="1540" spans="1:37" ht="25.05" customHeight="1" x14ac:dyDescent="0.25">
      <c r="A1540" s="269" t="s">
        <v>1212</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60">
        <f>'Art. 121'!AF1478</f>
        <v>0</v>
      </c>
      <c r="AE1540" s="75">
        <f t="shared" si="315"/>
        <v>0</v>
      </c>
      <c r="AF1540">
        <f t="shared" si="316"/>
        <v>0</v>
      </c>
      <c r="AG1540" s="63">
        <f t="shared" si="317"/>
        <v>1</v>
      </c>
      <c r="AH1540" s="76">
        <f t="shared" si="318"/>
        <v>0</v>
      </c>
      <c r="AI1540" s="77">
        <f t="shared" si="319"/>
        <v>1.5873015873015872E-2</v>
      </c>
      <c r="AJ1540" s="77">
        <f t="shared" si="320"/>
        <v>0</v>
      </c>
      <c r="AK1540" s="77">
        <f t="shared" si="321"/>
        <v>0</v>
      </c>
    </row>
    <row r="1541" spans="1:37" ht="25.05" customHeight="1" x14ac:dyDescent="0.25">
      <c r="A1541" s="269" t="s">
        <v>1213</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60">
        <f>'Art. 121'!AF1479</f>
        <v>0</v>
      </c>
      <c r="AE1541" s="75">
        <f t="shared" si="315"/>
        <v>0</v>
      </c>
      <c r="AF1541">
        <f t="shared" si="316"/>
        <v>0</v>
      </c>
      <c r="AG1541" s="63">
        <f t="shared" si="317"/>
        <v>1</v>
      </c>
      <c r="AH1541" s="76">
        <f t="shared" si="318"/>
        <v>0</v>
      </c>
      <c r="AI1541" s="77">
        <f t="shared" si="319"/>
        <v>1.5873015873015872E-2</v>
      </c>
      <c r="AJ1541" s="77">
        <f t="shared" si="320"/>
        <v>0</v>
      </c>
      <c r="AK1541" s="77">
        <f t="shared" si="321"/>
        <v>0</v>
      </c>
    </row>
    <row r="1542" spans="1:37" ht="25.05" customHeight="1" x14ac:dyDescent="0.25">
      <c r="A1542" s="269" t="s">
        <v>1214</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60">
        <f>'Art. 121'!AF1480</f>
        <v>0</v>
      </c>
      <c r="AE1542" s="75">
        <f t="shared" si="315"/>
        <v>0</v>
      </c>
      <c r="AF1542">
        <f t="shared" si="316"/>
        <v>0</v>
      </c>
      <c r="AG1542" s="63">
        <f t="shared" si="317"/>
        <v>1</v>
      </c>
      <c r="AH1542" s="76">
        <f t="shared" si="318"/>
        <v>0</v>
      </c>
      <c r="AI1542" s="77">
        <f t="shared" si="319"/>
        <v>1.5873015873015872E-2</v>
      </c>
      <c r="AJ1542" s="77">
        <f t="shared" si="320"/>
        <v>0</v>
      </c>
      <c r="AK1542" s="77">
        <f t="shared" si="321"/>
        <v>0</v>
      </c>
    </row>
    <row r="1543" spans="1:37" ht="25.05" customHeight="1" x14ac:dyDescent="0.25">
      <c r="A1543" s="269" t="s">
        <v>1215</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60">
        <f>'Art. 121'!AF1481</f>
        <v>0</v>
      </c>
      <c r="AE1543" s="75">
        <f t="shared" si="315"/>
        <v>0</v>
      </c>
      <c r="AF1543">
        <f t="shared" si="316"/>
        <v>0</v>
      </c>
      <c r="AG1543" s="63">
        <f t="shared" si="317"/>
        <v>1</v>
      </c>
      <c r="AH1543" s="76">
        <f t="shared" si="318"/>
        <v>0</v>
      </c>
      <c r="AI1543" s="77">
        <f t="shared" si="319"/>
        <v>1.5873015873015872E-2</v>
      </c>
      <c r="AJ1543" s="77">
        <f t="shared" si="320"/>
        <v>0</v>
      </c>
      <c r="AK1543" s="77">
        <f t="shared" si="321"/>
        <v>0</v>
      </c>
    </row>
    <row r="1544" spans="1:37" ht="25.05" customHeight="1" x14ac:dyDescent="0.25">
      <c r="A1544" s="269" t="s">
        <v>1216</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60">
        <f>'Art. 121'!AF1482</f>
        <v>0</v>
      </c>
      <c r="AE1544" s="75">
        <f t="shared" si="315"/>
        <v>0</v>
      </c>
      <c r="AF1544">
        <f t="shared" si="316"/>
        <v>0</v>
      </c>
      <c r="AG1544" s="63">
        <f t="shared" si="317"/>
        <v>1</v>
      </c>
      <c r="AH1544" s="76">
        <f t="shared" si="318"/>
        <v>0</v>
      </c>
      <c r="AI1544" s="77">
        <f t="shared" si="319"/>
        <v>1.5873015873015872E-2</v>
      </c>
      <c r="AJ1544" s="77">
        <f t="shared" si="320"/>
        <v>0</v>
      </c>
      <c r="AK1544" s="77">
        <f t="shared" si="321"/>
        <v>0</v>
      </c>
    </row>
    <row r="1545" spans="1:37" ht="25.05" customHeight="1" x14ac:dyDescent="0.25">
      <c r="A1545" s="269" t="s">
        <v>1217</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60">
        <f>'Art. 121'!AF1483</f>
        <v>0</v>
      </c>
      <c r="AE1545" s="75">
        <f t="shared" si="315"/>
        <v>0</v>
      </c>
      <c r="AF1545">
        <f t="shared" si="316"/>
        <v>0</v>
      </c>
      <c r="AG1545" s="63">
        <f t="shared" si="317"/>
        <v>1</v>
      </c>
      <c r="AH1545" s="76">
        <f t="shared" si="318"/>
        <v>0</v>
      </c>
      <c r="AI1545" s="77">
        <f t="shared" si="319"/>
        <v>1.5873015873015872E-2</v>
      </c>
      <c r="AJ1545" s="77">
        <f t="shared" si="320"/>
        <v>0</v>
      </c>
      <c r="AK1545" s="77">
        <f t="shared" si="321"/>
        <v>0</v>
      </c>
    </row>
    <row r="1546" spans="1:37" ht="25.05" customHeight="1" x14ac:dyDescent="0.25">
      <c r="A1546" s="269" t="s">
        <v>1218</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60">
        <f>'Art. 121'!AF1484</f>
        <v>0</v>
      </c>
      <c r="AE1546" s="75">
        <f t="shared" si="315"/>
        <v>0</v>
      </c>
      <c r="AF1546">
        <f t="shared" si="316"/>
        <v>0</v>
      </c>
      <c r="AG1546" s="63">
        <f t="shared" si="317"/>
        <v>1</v>
      </c>
      <c r="AH1546" s="76">
        <f t="shared" si="318"/>
        <v>0</v>
      </c>
      <c r="AI1546" s="77">
        <f t="shared" si="319"/>
        <v>1.5873015873015872E-2</v>
      </c>
      <c r="AJ1546" s="77">
        <f t="shared" si="320"/>
        <v>0</v>
      </c>
      <c r="AK1546" s="77">
        <f t="shared" si="321"/>
        <v>0</v>
      </c>
    </row>
    <row r="1547" spans="1:37" ht="25.05" customHeight="1" x14ac:dyDescent="0.25">
      <c r="A1547" s="269" t="s">
        <v>1219</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60">
        <f>'Art. 121'!AF1485</f>
        <v>0</v>
      </c>
      <c r="AE1547" s="75">
        <f t="shared" si="315"/>
        <v>0</v>
      </c>
      <c r="AF1547">
        <f t="shared" si="316"/>
        <v>0</v>
      </c>
      <c r="AG1547" s="63">
        <f t="shared" si="317"/>
        <v>1</v>
      </c>
      <c r="AH1547" s="76">
        <f t="shared" si="318"/>
        <v>0</v>
      </c>
      <c r="AI1547" s="77">
        <f t="shared" si="319"/>
        <v>1.5873015873015872E-2</v>
      </c>
      <c r="AJ1547" s="77">
        <f t="shared" si="320"/>
        <v>0</v>
      </c>
      <c r="AK1547" s="77">
        <f t="shared" si="321"/>
        <v>0</v>
      </c>
    </row>
    <row r="1548" spans="1:37" ht="25.05" customHeight="1" x14ac:dyDescent="0.25">
      <c r="A1548" s="269" t="s">
        <v>1220</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60">
        <f>'Art. 121'!AF1486</f>
        <v>0</v>
      </c>
      <c r="AE1548" s="75">
        <f t="shared" si="315"/>
        <v>0</v>
      </c>
      <c r="AF1548">
        <f t="shared" si="316"/>
        <v>0</v>
      </c>
      <c r="AG1548" s="63">
        <f t="shared" si="317"/>
        <v>1</v>
      </c>
      <c r="AH1548" s="76">
        <f t="shared" si="318"/>
        <v>0</v>
      </c>
      <c r="AI1548" s="77">
        <f t="shared" si="319"/>
        <v>1.5873015873015872E-2</v>
      </c>
      <c r="AJ1548" s="77">
        <f t="shared" si="320"/>
        <v>0</v>
      </c>
      <c r="AK1548" s="77">
        <f t="shared" si="321"/>
        <v>0</v>
      </c>
    </row>
    <row r="1549" spans="1:37" ht="25.05" customHeight="1" x14ac:dyDescent="0.25">
      <c r="A1549" s="269" t="s">
        <v>1221</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60">
        <f>'Art. 121'!AF1487</f>
        <v>0</v>
      </c>
      <c r="AE1549" s="75">
        <f t="shared" si="315"/>
        <v>0</v>
      </c>
      <c r="AF1549">
        <f t="shared" si="316"/>
        <v>0</v>
      </c>
      <c r="AG1549" s="63">
        <f t="shared" si="317"/>
        <v>1</v>
      </c>
      <c r="AH1549" s="76">
        <f t="shared" si="318"/>
        <v>0</v>
      </c>
      <c r="AI1549" s="77">
        <f t="shared" si="319"/>
        <v>1.5873015873015872E-2</v>
      </c>
      <c r="AJ1549" s="77">
        <f t="shared" si="320"/>
        <v>0</v>
      </c>
      <c r="AK1549" s="77">
        <f t="shared" si="321"/>
        <v>0</v>
      </c>
    </row>
    <row r="1550" spans="1:37" ht="25.05" customHeight="1" x14ac:dyDescent="0.25">
      <c r="A1550" s="269" t="s">
        <v>1222</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60">
        <f>'Art. 121'!AF1488</f>
        <v>0</v>
      </c>
      <c r="AE1550" s="75">
        <f t="shared" si="315"/>
        <v>0</v>
      </c>
      <c r="AF1550">
        <f t="shared" si="316"/>
        <v>0</v>
      </c>
      <c r="AG1550" s="63">
        <f t="shared" si="317"/>
        <v>1</v>
      </c>
      <c r="AH1550" s="76">
        <f t="shared" si="318"/>
        <v>0</v>
      </c>
      <c r="AI1550" s="77">
        <f t="shared" si="319"/>
        <v>1.5873015873015872E-2</v>
      </c>
      <c r="AJ1550" s="77">
        <f t="shared" si="320"/>
        <v>0</v>
      </c>
      <c r="AK1550" s="77">
        <f t="shared" si="321"/>
        <v>0</v>
      </c>
    </row>
    <row r="1551" spans="1:37" ht="25.05" customHeight="1" x14ac:dyDescent="0.25">
      <c r="A1551" s="269" t="s">
        <v>1223</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60">
        <f>'Art. 121'!AF1489</f>
        <v>0</v>
      </c>
      <c r="AE1551" s="75">
        <f t="shared" si="315"/>
        <v>0</v>
      </c>
      <c r="AF1551">
        <f t="shared" si="316"/>
        <v>0</v>
      </c>
      <c r="AG1551" s="63">
        <f t="shared" si="317"/>
        <v>1</v>
      </c>
      <c r="AH1551" s="76">
        <f t="shared" si="318"/>
        <v>0</v>
      </c>
      <c r="AI1551" s="77">
        <f t="shared" si="319"/>
        <v>1.5873015873015872E-2</v>
      </c>
      <c r="AJ1551" s="77">
        <f t="shared" si="320"/>
        <v>0</v>
      </c>
      <c r="AK1551" s="77">
        <f t="shared" si="321"/>
        <v>0</v>
      </c>
    </row>
    <row r="1552" spans="1:37" ht="25.05" customHeight="1" x14ac:dyDescent="0.25">
      <c r="A1552" s="269" t="s">
        <v>1224</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60">
        <f>'Art. 121'!AF1490</f>
        <v>0</v>
      </c>
      <c r="AE1552" s="75">
        <f t="shared" si="315"/>
        <v>0</v>
      </c>
      <c r="AF1552">
        <f t="shared" si="316"/>
        <v>0</v>
      </c>
      <c r="AG1552" s="63">
        <f t="shared" si="317"/>
        <v>1</v>
      </c>
      <c r="AH1552" s="76">
        <f t="shared" si="318"/>
        <v>0</v>
      </c>
      <c r="AI1552" s="77">
        <f t="shared" si="319"/>
        <v>1.5873015873015872E-2</v>
      </c>
      <c r="AJ1552" s="77">
        <f t="shared" si="320"/>
        <v>0</v>
      </c>
      <c r="AK1552" s="77">
        <f t="shared" si="321"/>
        <v>0</v>
      </c>
    </row>
    <row r="1553" spans="1:37" ht="25.05" customHeight="1" x14ac:dyDescent="0.25">
      <c r="A1553" s="269" t="s">
        <v>1225</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60">
        <f>'Art. 121'!AF1491</f>
        <v>0</v>
      </c>
      <c r="AE1553" s="75">
        <f t="shared" si="315"/>
        <v>0</v>
      </c>
      <c r="AF1553">
        <f t="shared" si="316"/>
        <v>0</v>
      </c>
      <c r="AG1553" s="63">
        <f t="shared" si="317"/>
        <v>1</v>
      </c>
      <c r="AH1553" s="76">
        <f t="shared" si="318"/>
        <v>0</v>
      </c>
      <c r="AI1553" s="77">
        <f t="shared" si="319"/>
        <v>1.5873015873015872E-2</v>
      </c>
      <c r="AJ1553" s="77">
        <f t="shared" si="320"/>
        <v>0</v>
      </c>
      <c r="AK1553" s="77">
        <f t="shared" si="321"/>
        <v>0</v>
      </c>
    </row>
    <row r="1554" spans="1:37" ht="25.05" customHeight="1" x14ac:dyDescent="0.25">
      <c r="A1554" s="269" t="s">
        <v>1226</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60">
        <f>'Art. 121'!AF1492</f>
        <v>0</v>
      </c>
      <c r="AE1554" s="75">
        <f t="shared" si="315"/>
        <v>0</v>
      </c>
      <c r="AF1554">
        <f t="shared" si="316"/>
        <v>0</v>
      </c>
      <c r="AG1554" s="63">
        <f t="shared" si="317"/>
        <v>1</v>
      </c>
      <c r="AH1554" s="76">
        <f t="shared" si="318"/>
        <v>0</v>
      </c>
      <c r="AI1554" s="77">
        <f t="shared" si="319"/>
        <v>1.5873015873015872E-2</v>
      </c>
      <c r="AJ1554" s="77">
        <f t="shared" si="320"/>
        <v>0</v>
      </c>
      <c r="AK1554" s="77">
        <f t="shared" si="321"/>
        <v>0</v>
      </c>
    </row>
    <row r="1555" spans="1:37" ht="25.05" customHeight="1" x14ac:dyDescent="0.25">
      <c r="A1555" s="269" t="s">
        <v>1227</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60">
        <f>'Art. 121'!AF1493</f>
        <v>0</v>
      </c>
      <c r="AE1555" s="75">
        <f t="shared" si="315"/>
        <v>0</v>
      </c>
      <c r="AF1555">
        <f t="shared" si="316"/>
        <v>0</v>
      </c>
      <c r="AG1555" s="63">
        <f t="shared" si="317"/>
        <v>1</v>
      </c>
      <c r="AH1555" s="76">
        <f t="shared" si="318"/>
        <v>0</v>
      </c>
      <c r="AI1555" s="77">
        <f t="shared" si="319"/>
        <v>1.5873015873015872E-2</v>
      </c>
      <c r="AJ1555" s="77">
        <f t="shared" si="320"/>
        <v>0</v>
      </c>
      <c r="AK1555" s="77">
        <f t="shared" si="321"/>
        <v>0</v>
      </c>
    </row>
    <row r="1556" spans="1:37" ht="25.05" customHeight="1" x14ac:dyDescent="0.25">
      <c r="A1556" s="269" t="s">
        <v>1228</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60">
        <f>'Art. 121'!AF1494</f>
        <v>0</v>
      </c>
      <c r="AE1556" s="75">
        <f t="shared" si="315"/>
        <v>0</v>
      </c>
      <c r="AF1556">
        <f t="shared" si="316"/>
        <v>0</v>
      </c>
      <c r="AG1556" s="63">
        <f t="shared" si="317"/>
        <v>1</v>
      </c>
      <c r="AH1556" s="76">
        <f t="shared" si="318"/>
        <v>0</v>
      </c>
      <c r="AI1556" s="77">
        <f t="shared" si="319"/>
        <v>1.5873015873015872E-2</v>
      </c>
      <c r="AJ1556" s="77">
        <f t="shared" si="320"/>
        <v>0</v>
      </c>
      <c r="AK1556" s="77">
        <f t="shared" si="321"/>
        <v>0</v>
      </c>
    </row>
    <row r="1557" spans="1:37" ht="25.05" customHeight="1" x14ac:dyDescent="0.25">
      <c r="A1557" s="269" t="s">
        <v>1229</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60">
        <f>'Art. 121'!AF1495</f>
        <v>0</v>
      </c>
      <c r="AE1557" s="75">
        <f t="shared" si="315"/>
        <v>0</v>
      </c>
      <c r="AF1557">
        <f t="shared" si="316"/>
        <v>0</v>
      </c>
      <c r="AG1557" s="63">
        <f t="shared" si="317"/>
        <v>1</v>
      </c>
      <c r="AH1557" s="76">
        <f t="shared" si="318"/>
        <v>0</v>
      </c>
      <c r="AI1557" s="77">
        <f t="shared" si="319"/>
        <v>1.5873015873015872E-2</v>
      </c>
      <c r="AJ1557" s="77">
        <f t="shared" si="320"/>
        <v>0</v>
      </c>
      <c r="AK1557" s="77">
        <f t="shared" si="321"/>
        <v>0</v>
      </c>
    </row>
    <row r="1558" spans="1:37" ht="25.05" customHeight="1" x14ac:dyDescent="0.25">
      <c r="A1558" s="269" t="s">
        <v>1230</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60">
        <f>'Art. 121'!AF1496</f>
        <v>0</v>
      </c>
      <c r="AE1558" s="75">
        <f t="shared" si="315"/>
        <v>0</v>
      </c>
      <c r="AF1558">
        <f t="shared" si="316"/>
        <v>0</v>
      </c>
      <c r="AG1558" s="63">
        <f t="shared" si="317"/>
        <v>1</v>
      </c>
      <c r="AH1558" s="76">
        <f t="shared" si="318"/>
        <v>0</v>
      </c>
      <c r="AI1558" s="77">
        <f t="shared" si="319"/>
        <v>1.5873015873015872E-2</v>
      </c>
      <c r="AJ1558" s="77">
        <f t="shared" si="320"/>
        <v>0</v>
      </c>
      <c r="AK1558" s="77">
        <f t="shared" si="321"/>
        <v>0</v>
      </c>
    </row>
    <row r="1559" spans="1:37" ht="25.05" customHeight="1" x14ac:dyDescent="0.25">
      <c r="A1559" s="269" t="s">
        <v>1231</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60">
        <f>'Art. 121'!AF1497</f>
        <v>0</v>
      </c>
      <c r="AE1559" s="75">
        <f t="shared" si="315"/>
        <v>0</v>
      </c>
      <c r="AF1559">
        <f t="shared" si="316"/>
        <v>0</v>
      </c>
      <c r="AG1559" s="63">
        <f t="shared" si="317"/>
        <v>1</v>
      </c>
      <c r="AH1559" s="76">
        <f t="shared" si="318"/>
        <v>0</v>
      </c>
      <c r="AI1559" s="77">
        <f t="shared" si="319"/>
        <v>1.5873015873015872E-2</v>
      </c>
      <c r="AJ1559" s="77">
        <f t="shared" si="320"/>
        <v>0</v>
      </c>
      <c r="AK1559" s="77">
        <f t="shared" si="321"/>
        <v>0</v>
      </c>
    </row>
    <row r="1560" spans="1:37" ht="25.05" customHeight="1" x14ac:dyDescent="0.25">
      <c r="A1560" s="269" t="s">
        <v>1232</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60">
        <f>'Art. 121'!AF1498</f>
        <v>0</v>
      </c>
      <c r="AE1560" s="75">
        <f t="shared" si="315"/>
        <v>0</v>
      </c>
      <c r="AF1560">
        <f t="shared" si="316"/>
        <v>0</v>
      </c>
      <c r="AG1560" s="63">
        <f t="shared" si="317"/>
        <v>1</v>
      </c>
      <c r="AH1560" s="76">
        <f t="shared" si="318"/>
        <v>0</v>
      </c>
      <c r="AI1560" s="77">
        <f t="shared" si="319"/>
        <v>1.5873015873015872E-2</v>
      </c>
      <c r="AJ1560" s="77">
        <f t="shared" si="320"/>
        <v>0</v>
      </c>
      <c r="AK1560" s="77">
        <f t="shared" si="321"/>
        <v>0</v>
      </c>
    </row>
    <row r="1561" spans="1:37" ht="25.05" customHeight="1" x14ac:dyDescent="0.25">
      <c r="A1561" s="269" t="s">
        <v>1233</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60">
        <f>'Art. 121'!AF1499</f>
        <v>0</v>
      </c>
      <c r="AE1561" s="75">
        <f t="shared" si="315"/>
        <v>0</v>
      </c>
      <c r="AF1561">
        <f t="shared" si="316"/>
        <v>0</v>
      </c>
      <c r="AG1561" s="63">
        <f t="shared" si="317"/>
        <v>1</v>
      </c>
      <c r="AH1561" s="76">
        <f t="shared" si="318"/>
        <v>0</v>
      </c>
      <c r="AI1561" s="77">
        <f t="shared" si="319"/>
        <v>1.5873015873015872E-2</v>
      </c>
      <c r="AJ1561" s="77">
        <f t="shared" si="320"/>
        <v>0</v>
      </c>
      <c r="AK1561" s="77">
        <f t="shared" si="321"/>
        <v>0</v>
      </c>
    </row>
    <row r="1562" spans="1:37" ht="25.05" customHeight="1" x14ac:dyDescent="0.25">
      <c r="A1562" s="269" t="s">
        <v>1234</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60">
        <f>'Art. 121'!AF1500</f>
        <v>0</v>
      </c>
      <c r="AE1562" s="75">
        <f t="shared" si="315"/>
        <v>0</v>
      </c>
      <c r="AF1562">
        <f t="shared" si="316"/>
        <v>0</v>
      </c>
      <c r="AG1562" s="63">
        <f t="shared" si="317"/>
        <v>1</v>
      </c>
      <c r="AH1562" s="76">
        <f t="shared" si="318"/>
        <v>0</v>
      </c>
      <c r="AI1562" s="77">
        <f t="shared" si="319"/>
        <v>1.5873015873015872E-2</v>
      </c>
      <c r="AJ1562" s="77">
        <f t="shared" si="320"/>
        <v>0</v>
      </c>
      <c r="AK1562" s="77">
        <f t="shared" si="321"/>
        <v>0</v>
      </c>
    </row>
    <row r="1563" spans="1:37" ht="25.05" customHeight="1" x14ac:dyDescent="0.25">
      <c r="A1563" s="269" t="s">
        <v>1235</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60">
        <f>'Art. 121'!AF1501</f>
        <v>0</v>
      </c>
      <c r="AE1563" s="75">
        <f t="shared" si="315"/>
        <v>0</v>
      </c>
      <c r="AF1563">
        <f t="shared" si="316"/>
        <v>0</v>
      </c>
      <c r="AG1563" s="63">
        <f t="shared" si="317"/>
        <v>1</v>
      </c>
      <c r="AH1563" s="76">
        <f t="shared" si="318"/>
        <v>0</v>
      </c>
      <c r="AI1563" s="77">
        <f t="shared" si="319"/>
        <v>1.5873015873015872E-2</v>
      </c>
      <c r="AJ1563" s="77">
        <f t="shared" si="320"/>
        <v>0</v>
      </c>
      <c r="AK1563" s="77">
        <f t="shared" si="321"/>
        <v>0</v>
      </c>
    </row>
    <row r="1564" spans="1:37" ht="25.05" customHeight="1" x14ac:dyDescent="0.25">
      <c r="A1564" s="269" t="s">
        <v>1236</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60">
        <f>'Art. 121'!AF1502</f>
        <v>0</v>
      </c>
      <c r="AE1564" s="75">
        <f t="shared" si="315"/>
        <v>0</v>
      </c>
      <c r="AF1564">
        <f t="shared" si="316"/>
        <v>0</v>
      </c>
      <c r="AG1564" s="63">
        <f t="shared" si="317"/>
        <v>1</v>
      </c>
      <c r="AH1564" s="76">
        <f t="shared" si="318"/>
        <v>0</v>
      </c>
      <c r="AI1564" s="77">
        <f t="shared" si="319"/>
        <v>1.5873015873015872E-2</v>
      </c>
      <c r="AJ1564" s="77">
        <f t="shared" si="320"/>
        <v>0</v>
      </c>
      <c r="AK1564" s="77">
        <f t="shared" si="321"/>
        <v>0</v>
      </c>
    </row>
    <row r="1565" spans="1:37" ht="25.05" customHeight="1" x14ac:dyDescent="0.25">
      <c r="A1565" s="269" t="s">
        <v>1237</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60">
        <f>'Art. 121'!AF1503</f>
        <v>0</v>
      </c>
      <c r="AE1565" s="75">
        <f t="shared" si="315"/>
        <v>0</v>
      </c>
      <c r="AF1565">
        <f t="shared" si="316"/>
        <v>0</v>
      </c>
      <c r="AG1565" s="63">
        <f t="shared" si="317"/>
        <v>1</v>
      </c>
      <c r="AH1565" s="76">
        <f t="shared" si="318"/>
        <v>0</v>
      </c>
      <c r="AI1565" s="77">
        <f t="shared" si="319"/>
        <v>1.5873015873015872E-2</v>
      </c>
      <c r="AJ1565" s="77">
        <f t="shared" si="320"/>
        <v>0</v>
      </c>
      <c r="AK1565" s="77">
        <f t="shared" si="321"/>
        <v>0</v>
      </c>
    </row>
    <row r="1566" spans="1:37" ht="25.05" customHeight="1" x14ac:dyDescent="0.25">
      <c r="A1566" s="286" t="s">
        <v>1803</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5">
        <f>SUM(AE1503:AE1565)</f>
        <v>0</v>
      </c>
      <c r="AF1566" s="50"/>
      <c r="AG1566" s="63">
        <f>SUM(AG1503:AG1565)</f>
        <v>63</v>
      </c>
      <c r="AH1566" s="78"/>
      <c r="AI1566" s="79"/>
      <c r="AJ1566" s="79"/>
      <c r="AK1566" s="79"/>
    </row>
    <row r="1567" spans="1:37" ht="25.05" customHeight="1" x14ac:dyDescent="0.25">
      <c r="A1567" s="287" t="s">
        <v>1804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5">
        <f>AE1566/$AE$23*100</f>
        <v>0</v>
      </c>
      <c r="AF1567" s="50"/>
      <c r="AG1567" s="63"/>
      <c r="AH1567" s="78"/>
      <c r="AI1567" s="79"/>
      <c r="AJ1567" s="79"/>
      <c r="AK1567" s="79"/>
    </row>
    <row r="1568" spans="1:37" ht="25.05"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5.05" customHeight="1" x14ac:dyDescent="0.25">
      <c r="A1569" s="288" t="s">
        <v>197</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91" t="s">
        <v>188</v>
      </c>
      <c r="AE1569" s="92" t="s">
        <v>8</v>
      </c>
      <c r="AF1569" s="63" t="s">
        <v>1656</v>
      </c>
      <c r="AG1569" s="63" t="s">
        <v>1657</v>
      </c>
      <c r="AH1569" s="63" t="s">
        <v>1658</v>
      </c>
      <c r="AI1569" s="74" t="s">
        <v>1659</v>
      </c>
      <c r="AJ1569" s="63"/>
      <c r="AK1569" s="74" t="s">
        <v>1660</v>
      </c>
    </row>
    <row r="1570" spans="1:37" ht="25.05" customHeight="1" x14ac:dyDescent="0.25">
      <c r="A1570" s="269" t="s">
        <v>1238</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60">
        <f>'Art. 121'!AF1506</f>
        <v>0</v>
      </c>
      <c r="AE1570" s="75">
        <f>IF(AG1570=1,AK1570,AG1570)</f>
        <v>0</v>
      </c>
      <c r="AF1570">
        <f>AD1570/2</f>
        <v>0</v>
      </c>
      <c r="AG1570" s="63">
        <f>IF(AND(AF1570&gt;=0,AF1570&lt;=1),1,"No aplica")</f>
        <v>1</v>
      </c>
      <c r="AH1570" s="76">
        <f>AD1570/(AG1570*2)</f>
        <v>0</v>
      </c>
      <c r="AI1570" s="77">
        <f>IF(AG1570=1,AG1570/$AG$1575,"No aplica")</f>
        <v>0.2</v>
      </c>
      <c r="AJ1570" s="77">
        <f>AF1570*AI1570</f>
        <v>0</v>
      </c>
      <c r="AK1570" s="77">
        <f>AJ1570*$AE$23</f>
        <v>0</v>
      </c>
    </row>
    <row r="1571" spans="1:37" ht="25.05" customHeight="1" x14ac:dyDescent="0.25">
      <c r="A1571" s="269" t="s">
        <v>1239</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60">
        <f>'Art. 121'!AF1507</f>
        <v>0</v>
      </c>
      <c r="AE1571" s="75">
        <f>IF(AG1571=1,AK1571,AG1571)</f>
        <v>0</v>
      </c>
      <c r="AF1571">
        <f>AD1571/2</f>
        <v>0</v>
      </c>
      <c r="AG1571" s="63">
        <f>IF(AND(AF1571&gt;=0,AF1571&lt;=1),1,"No aplica")</f>
        <v>1</v>
      </c>
      <c r="AH1571" s="76">
        <f>AD1571/(AG1571*2)</f>
        <v>0</v>
      </c>
      <c r="AI1571" s="77">
        <f>IF(AG1571=1,AG1571/$AG$1575,"No aplica")</f>
        <v>0.2</v>
      </c>
      <c r="AJ1571" s="77">
        <f>AF1571*AI1571</f>
        <v>0</v>
      </c>
      <c r="AK1571" s="77">
        <f>AJ1571*$AE$23</f>
        <v>0</v>
      </c>
    </row>
    <row r="1572" spans="1:37" ht="25.05" customHeight="1" x14ac:dyDescent="0.25">
      <c r="A1572" s="269" t="s">
        <v>1240</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60">
        <f>'Art. 121'!AF1508</f>
        <v>0</v>
      </c>
      <c r="AE1572" s="75">
        <f>IF(AG1572=1,AK1572,AG1572)</f>
        <v>0</v>
      </c>
      <c r="AF1572">
        <f>AD1572/2</f>
        <v>0</v>
      </c>
      <c r="AG1572" s="63">
        <f>IF(AND(AF1572&gt;=0,AF1572&lt;=1),1,"No aplica")</f>
        <v>1</v>
      </c>
      <c r="AH1572" s="76">
        <f>AD1572/(AG1572*2)</f>
        <v>0</v>
      </c>
      <c r="AI1572" s="77">
        <f>IF(AG1572=1,AG1572/$AG$1575,"No aplica")</f>
        <v>0.2</v>
      </c>
      <c r="AJ1572" s="77">
        <f>AF1572*AI1572</f>
        <v>0</v>
      </c>
      <c r="AK1572" s="77">
        <f>AJ1572*$AE$23</f>
        <v>0</v>
      </c>
    </row>
    <row r="1573" spans="1:37" ht="25.05" customHeight="1" x14ac:dyDescent="0.25">
      <c r="A1573" s="269" t="s">
        <v>1241</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60">
        <f>'Art. 121'!AF1509</f>
        <v>0</v>
      </c>
      <c r="AE1573" s="75">
        <f>IF(AG1573=1,AK1573,AG1573)</f>
        <v>0</v>
      </c>
      <c r="AF1573">
        <f>AD1573/2</f>
        <v>0</v>
      </c>
      <c r="AG1573" s="63">
        <f>IF(AND(AF1573&gt;=0,AF1573&lt;=1),1,"No aplica")</f>
        <v>1</v>
      </c>
      <c r="AH1573" s="76">
        <f>AD1573/(AG1573*2)</f>
        <v>0</v>
      </c>
      <c r="AI1573" s="77">
        <f>IF(AG1573=1,AG1573/$AG$1575,"No aplica")</f>
        <v>0.2</v>
      </c>
      <c r="AJ1573" s="77">
        <f>AF1573*AI1573</f>
        <v>0</v>
      </c>
      <c r="AK1573" s="77">
        <f>AJ1573*$AE$23</f>
        <v>0</v>
      </c>
    </row>
    <row r="1574" spans="1:37" ht="25.05" customHeight="1" x14ac:dyDescent="0.25">
      <c r="A1574" s="269" t="s">
        <v>1242</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60">
        <f>'Art. 121'!AF1510</f>
        <v>0</v>
      </c>
      <c r="AE1574" s="75">
        <f>IF(AG1574=1,AK1574,AG1574)</f>
        <v>0</v>
      </c>
      <c r="AF1574">
        <f>AD1574/2</f>
        <v>0</v>
      </c>
      <c r="AG1574" s="63">
        <f>IF(AND(AF1574&gt;=0,AF1574&lt;=1),1,"No aplica")</f>
        <v>1</v>
      </c>
      <c r="AH1574" s="76">
        <f>AD1574/(AG1574*2)</f>
        <v>0</v>
      </c>
      <c r="AI1574" s="77">
        <f>IF(AG1574=1,AG1574/$AG$1575,"No aplica")</f>
        <v>0.2</v>
      </c>
      <c r="AJ1574" s="77">
        <f>AF1574*AI1574</f>
        <v>0</v>
      </c>
      <c r="AK1574" s="77">
        <f>AJ1574*$AE$23</f>
        <v>0</v>
      </c>
    </row>
    <row r="1575" spans="1:37" ht="25.05" customHeight="1" x14ac:dyDescent="0.25">
      <c r="A1575" s="286" t="s">
        <v>1805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5">
        <f>SUM(AE1570:AE1574)</f>
        <v>0</v>
      </c>
      <c r="AF1575" s="50"/>
      <c r="AG1575" s="63">
        <f>SUM(AG1570:AG1574)</f>
        <v>5</v>
      </c>
      <c r="AH1575" s="78"/>
      <c r="AI1575" s="79"/>
      <c r="AJ1575" s="79"/>
      <c r="AK1575" s="79"/>
    </row>
    <row r="1576" spans="1:37" ht="25.05" customHeight="1" x14ac:dyDescent="0.25">
      <c r="A1576" s="287" t="s">
        <v>1806</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5">
        <f>AE1575/$AE$23*100</f>
        <v>0</v>
      </c>
      <c r="AF1576" s="50"/>
      <c r="AG1576" s="63"/>
      <c r="AH1576" s="78"/>
      <c r="AI1576" s="79"/>
      <c r="AJ1576" s="79"/>
      <c r="AK1576" s="79"/>
    </row>
    <row r="1577" spans="1:37" ht="25.05"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5.05"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5.05" customHeight="1" x14ac:dyDescent="0.25">
      <c r="A1579" s="289" t="s">
        <v>1243</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70"/>
      <c r="AE1579" s="70"/>
    </row>
    <row r="1580" spans="1:37" ht="25.05"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5.05"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5.05" customHeight="1" x14ac:dyDescent="0.25">
      <c r="A1582" s="290" t="s">
        <v>167</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1" t="s">
        <v>188</v>
      </c>
      <c r="AE1582" s="52" t="s">
        <v>8</v>
      </c>
      <c r="AF1582" s="63" t="s">
        <v>1656</v>
      </c>
      <c r="AG1582" s="63" t="s">
        <v>1657</v>
      </c>
      <c r="AH1582" s="63" t="s">
        <v>1658</v>
      </c>
      <c r="AI1582" s="74" t="s">
        <v>1659</v>
      </c>
      <c r="AJ1582" s="63"/>
      <c r="AK1582" s="74" t="s">
        <v>1660</v>
      </c>
    </row>
    <row r="1583" spans="1:37" ht="25.05" customHeight="1" x14ac:dyDescent="0.25">
      <c r="A1583" s="269" t="s">
        <v>1015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60">
        <f>'Art. 121'!AF1519</f>
        <v>2</v>
      </c>
      <c r="AE1583" s="75">
        <f t="shared" ref="AE1583:AE1594" si="322">IF(AG1583=1,AK1583,AG1583)</f>
        <v>0.17730496453900707</v>
      </c>
      <c r="AF1583">
        <f t="shared" ref="AF1583:AF1594" si="323">AD1583/2</f>
        <v>1</v>
      </c>
      <c r="AG1583" s="63">
        <f t="shared" ref="AG1583:AG1594" si="324">IF(AND(AF1583&gt;=0,AF1583&lt;=1),1,"No aplica")</f>
        <v>1</v>
      </c>
      <c r="AH1583" s="76">
        <f t="shared" ref="AH1583:AH1594" si="325">AD1583/(AG1583*2)</f>
        <v>1</v>
      </c>
      <c r="AI1583" s="77">
        <f t="shared" ref="AI1583:AI1594" si="326">IF(AG1583=1,AG1583/$AG$1595,"No aplica")</f>
        <v>8.3333333333333329E-2</v>
      </c>
      <c r="AJ1583" s="77">
        <f t="shared" ref="AJ1583:AJ1594" si="327">AF1583*AI1583</f>
        <v>8.3333333333333329E-2</v>
      </c>
      <c r="AK1583" s="77">
        <f t="shared" ref="AK1583:AK1594" si="328">AJ1583*$AE$23</f>
        <v>0.17730496453900707</v>
      </c>
    </row>
    <row r="1584" spans="1:37" ht="25.05" customHeight="1" x14ac:dyDescent="0.25">
      <c r="A1584" s="269" t="s">
        <v>1043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60">
        <f>'Art. 121'!AF1520</f>
        <v>2</v>
      </c>
      <c r="AE1584" s="75">
        <f t="shared" si="322"/>
        <v>0.17730496453900707</v>
      </c>
      <c r="AF1584">
        <f t="shared" si="323"/>
        <v>1</v>
      </c>
      <c r="AG1584" s="63">
        <f t="shared" si="324"/>
        <v>1</v>
      </c>
      <c r="AH1584" s="76">
        <f t="shared" si="325"/>
        <v>1</v>
      </c>
      <c r="AI1584" s="77">
        <f t="shared" si="326"/>
        <v>8.3333333333333329E-2</v>
      </c>
      <c r="AJ1584" s="77">
        <f t="shared" si="327"/>
        <v>8.3333333333333329E-2</v>
      </c>
      <c r="AK1584" s="77">
        <f t="shared" si="328"/>
        <v>0.17730496453900707</v>
      </c>
    </row>
    <row r="1585" spans="1:37" ht="25.05" customHeight="1" x14ac:dyDescent="0.25">
      <c r="A1585" s="269" t="s">
        <v>1244</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60">
        <f>'Art. 121'!AF1521</f>
        <v>2</v>
      </c>
      <c r="AE1585" s="75">
        <f t="shared" si="322"/>
        <v>0.17730496453900707</v>
      </c>
      <c r="AF1585">
        <f t="shared" si="323"/>
        <v>1</v>
      </c>
      <c r="AG1585" s="63">
        <f t="shared" si="324"/>
        <v>1</v>
      </c>
      <c r="AH1585" s="76">
        <f t="shared" si="325"/>
        <v>1</v>
      </c>
      <c r="AI1585" s="77">
        <f t="shared" si="326"/>
        <v>8.3333333333333329E-2</v>
      </c>
      <c r="AJ1585" s="77">
        <f t="shared" si="327"/>
        <v>8.3333333333333329E-2</v>
      </c>
      <c r="AK1585" s="77">
        <f t="shared" si="328"/>
        <v>0.17730496453900707</v>
      </c>
    </row>
    <row r="1586" spans="1:37" ht="25.05" customHeight="1" x14ac:dyDescent="0.25">
      <c r="A1586" s="269" t="s">
        <v>1245</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60">
        <f>'Art. 121'!AF1522</f>
        <v>2</v>
      </c>
      <c r="AE1586" s="75">
        <f t="shared" si="322"/>
        <v>0.17730496453900707</v>
      </c>
      <c r="AF1586">
        <f t="shared" si="323"/>
        <v>1</v>
      </c>
      <c r="AG1586" s="63">
        <f t="shared" si="324"/>
        <v>1</v>
      </c>
      <c r="AH1586" s="76">
        <f t="shared" si="325"/>
        <v>1</v>
      </c>
      <c r="AI1586" s="77">
        <f t="shared" si="326"/>
        <v>8.3333333333333329E-2</v>
      </c>
      <c r="AJ1586" s="77">
        <f t="shared" si="327"/>
        <v>8.3333333333333329E-2</v>
      </c>
      <c r="AK1586" s="77">
        <f t="shared" si="328"/>
        <v>0.17730496453900707</v>
      </c>
    </row>
    <row r="1587" spans="1:37" ht="25.05" customHeight="1" x14ac:dyDescent="0.25">
      <c r="A1587" s="274" t="s">
        <v>1246</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60">
        <f>'Art. 121'!AF1523</f>
        <v>2</v>
      </c>
      <c r="AE1587" s="75">
        <f t="shared" si="322"/>
        <v>0.17730496453900707</v>
      </c>
      <c r="AF1587">
        <f t="shared" si="323"/>
        <v>1</v>
      </c>
      <c r="AG1587" s="63">
        <f t="shared" si="324"/>
        <v>1</v>
      </c>
      <c r="AH1587" s="76">
        <f t="shared" si="325"/>
        <v>1</v>
      </c>
      <c r="AI1587" s="77">
        <f t="shared" si="326"/>
        <v>8.3333333333333329E-2</v>
      </c>
      <c r="AJ1587" s="77">
        <f t="shared" si="327"/>
        <v>8.3333333333333329E-2</v>
      </c>
      <c r="AK1587" s="77">
        <f t="shared" si="328"/>
        <v>0.17730496453900707</v>
      </c>
    </row>
    <row r="1588" spans="1:37" ht="25.05" customHeight="1" x14ac:dyDescent="0.25">
      <c r="A1588" s="274" t="s">
        <v>1247</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60">
        <f>'Art. 121'!AF1524</f>
        <v>2</v>
      </c>
      <c r="AE1588" s="75">
        <f t="shared" si="322"/>
        <v>0.17730496453900707</v>
      </c>
      <c r="AF1588">
        <f t="shared" si="323"/>
        <v>1</v>
      </c>
      <c r="AG1588" s="63">
        <f t="shared" si="324"/>
        <v>1</v>
      </c>
      <c r="AH1588" s="76">
        <f t="shared" si="325"/>
        <v>1</v>
      </c>
      <c r="AI1588" s="77">
        <f t="shared" si="326"/>
        <v>8.3333333333333329E-2</v>
      </c>
      <c r="AJ1588" s="77">
        <f t="shared" si="327"/>
        <v>8.3333333333333329E-2</v>
      </c>
      <c r="AK1588" s="77">
        <f t="shared" si="328"/>
        <v>0.17730496453900707</v>
      </c>
    </row>
    <row r="1589" spans="1:37" ht="25.05" customHeight="1" x14ac:dyDescent="0.25">
      <c r="A1589" s="269" t="s">
        <v>1248</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60">
        <f>'Art. 121'!AF1525</f>
        <v>2</v>
      </c>
      <c r="AE1589" s="75">
        <f t="shared" si="322"/>
        <v>0.17730496453900707</v>
      </c>
      <c r="AF1589">
        <f t="shared" si="323"/>
        <v>1</v>
      </c>
      <c r="AG1589" s="63">
        <f t="shared" si="324"/>
        <v>1</v>
      </c>
      <c r="AH1589" s="76">
        <f t="shared" si="325"/>
        <v>1</v>
      </c>
      <c r="AI1589" s="77">
        <f t="shared" si="326"/>
        <v>8.3333333333333329E-2</v>
      </c>
      <c r="AJ1589" s="77">
        <f t="shared" si="327"/>
        <v>8.3333333333333329E-2</v>
      </c>
      <c r="AK1589" s="77">
        <f t="shared" si="328"/>
        <v>0.17730496453900707</v>
      </c>
    </row>
    <row r="1590" spans="1:37" ht="25.05" customHeight="1" x14ac:dyDescent="0.25">
      <c r="A1590" s="269" t="s">
        <v>1249</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60">
        <f>'Art. 121'!AF1526</f>
        <v>2</v>
      </c>
      <c r="AE1590" s="75">
        <f t="shared" si="322"/>
        <v>0.17730496453900707</v>
      </c>
      <c r="AF1590">
        <f t="shared" si="323"/>
        <v>1</v>
      </c>
      <c r="AG1590" s="63">
        <f t="shared" si="324"/>
        <v>1</v>
      </c>
      <c r="AH1590" s="76">
        <f t="shared" si="325"/>
        <v>1</v>
      </c>
      <c r="AI1590" s="77">
        <f t="shared" si="326"/>
        <v>8.3333333333333329E-2</v>
      </c>
      <c r="AJ1590" s="77">
        <f t="shared" si="327"/>
        <v>8.3333333333333329E-2</v>
      </c>
      <c r="AK1590" s="77">
        <f t="shared" si="328"/>
        <v>0.17730496453900707</v>
      </c>
    </row>
    <row r="1591" spans="1:37" ht="25.05" customHeight="1" x14ac:dyDescent="0.25">
      <c r="A1591" s="269" t="s">
        <v>1250</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60">
        <f>'Art. 121'!AF1527</f>
        <v>2</v>
      </c>
      <c r="AE1591" s="75">
        <f t="shared" si="322"/>
        <v>0.17730496453900707</v>
      </c>
      <c r="AF1591">
        <f t="shared" si="323"/>
        <v>1</v>
      </c>
      <c r="AG1591" s="63">
        <f t="shared" si="324"/>
        <v>1</v>
      </c>
      <c r="AH1591" s="76">
        <f t="shared" si="325"/>
        <v>1</v>
      </c>
      <c r="AI1591" s="77">
        <f t="shared" si="326"/>
        <v>8.3333333333333329E-2</v>
      </c>
      <c r="AJ1591" s="77">
        <f t="shared" si="327"/>
        <v>8.3333333333333329E-2</v>
      </c>
      <c r="AK1591" s="77">
        <f t="shared" si="328"/>
        <v>0.17730496453900707</v>
      </c>
    </row>
    <row r="1592" spans="1:37" ht="25.05" customHeight="1" x14ac:dyDescent="0.25">
      <c r="A1592" s="269" t="s">
        <v>1251</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60">
        <f>'Art. 121'!AF1528</f>
        <v>2</v>
      </c>
      <c r="AE1592" s="75">
        <f t="shared" si="322"/>
        <v>0.17730496453900707</v>
      </c>
      <c r="AF1592">
        <f t="shared" si="323"/>
        <v>1</v>
      </c>
      <c r="AG1592" s="63">
        <f t="shared" si="324"/>
        <v>1</v>
      </c>
      <c r="AH1592" s="76">
        <f t="shared" si="325"/>
        <v>1</v>
      </c>
      <c r="AI1592" s="77">
        <f t="shared" si="326"/>
        <v>8.3333333333333329E-2</v>
      </c>
      <c r="AJ1592" s="77">
        <f t="shared" si="327"/>
        <v>8.3333333333333329E-2</v>
      </c>
      <c r="AK1592" s="77">
        <f t="shared" si="328"/>
        <v>0.17730496453900707</v>
      </c>
    </row>
    <row r="1593" spans="1:37" ht="25.05" customHeight="1" x14ac:dyDescent="0.25">
      <c r="A1593" s="269" t="s">
        <v>1252</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60">
        <f>'Art. 121'!AF1529</f>
        <v>2</v>
      </c>
      <c r="AE1593" s="75">
        <f t="shared" si="322"/>
        <v>0.17730496453900707</v>
      </c>
      <c r="AF1593">
        <f t="shared" si="323"/>
        <v>1</v>
      </c>
      <c r="AG1593" s="63">
        <f t="shared" si="324"/>
        <v>1</v>
      </c>
      <c r="AH1593" s="76">
        <f t="shared" si="325"/>
        <v>1</v>
      </c>
      <c r="AI1593" s="77">
        <f t="shared" si="326"/>
        <v>8.3333333333333329E-2</v>
      </c>
      <c r="AJ1593" s="77">
        <f t="shared" si="327"/>
        <v>8.3333333333333329E-2</v>
      </c>
      <c r="AK1593" s="77">
        <f t="shared" si="328"/>
        <v>0.17730496453900707</v>
      </c>
    </row>
    <row r="1594" spans="1:37" ht="25.05" customHeight="1" x14ac:dyDescent="0.25">
      <c r="A1594" s="274" t="s">
        <v>1253</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60">
        <f>'Art. 121'!AF1530</f>
        <v>2</v>
      </c>
      <c r="AE1594" s="75">
        <f t="shared" si="322"/>
        <v>0.17730496453900707</v>
      </c>
      <c r="AF1594">
        <f t="shared" si="323"/>
        <v>1</v>
      </c>
      <c r="AG1594" s="63">
        <f t="shared" si="324"/>
        <v>1</v>
      </c>
      <c r="AH1594" s="76">
        <f t="shared" si="325"/>
        <v>1</v>
      </c>
      <c r="AI1594" s="77">
        <f t="shared" si="326"/>
        <v>8.3333333333333329E-2</v>
      </c>
      <c r="AJ1594" s="77">
        <f t="shared" si="327"/>
        <v>8.3333333333333329E-2</v>
      </c>
      <c r="AK1594" s="77">
        <f t="shared" si="328"/>
        <v>0.17730496453900707</v>
      </c>
    </row>
    <row r="1595" spans="1:37" ht="25.05" customHeight="1" x14ac:dyDescent="0.25">
      <c r="A1595" s="286" t="s">
        <v>1807</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5">
        <f>SUM(AE1583:AE1594)</f>
        <v>2.1276595744680846</v>
      </c>
      <c r="AF1595" s="50"/>
      <c r="AG1595" s="63">
        <f>SUM(AG1583:AG1594)</f>
        <v>12</v>
      </c>
      <c r="AH1595" s="78"/>
      <c r="AI1595" s="79"/>
      <c r="AJ1595" s="79"/>
      <c r="AK1595" s="79"/>
    </row>
    <row r="1596" spans="1:37" ht="25.05" customHeight="1" x14ac:dyDescent="0.25">
      <c r="A1596" s="287" t="s">
        <v>1808</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5">
        <f>AE1595/$AE$23*100</f>
        <v>99.999999999999972</v>
      </c>
      <c r="AF1596" s="50"/>
      <c r="AG1596" s="63"/>
      <c r="AH1596" s="78"/>
      <c r="AI1596" s="79"/>
      <c r="AJ1596" s="79"/>
      <c r="AK1596" s="79"/>
    </row>
    <row r="1597" spans="1:37" ht="25.05"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5.05" customHeight="1" x14ac:dyDescent="0.25">
      <c r="A1598" s="288" t="s">
        <v>197</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91" t="s">
        <v>188</v>
      </c>
      <c r="AE1598" s="92" t="s">
        <v>8</v>
      </c>
      <c r="AF1598" s="63" t="s">
        <v>1656</v>
      </c>
      <c r="AG1598" s="63" t="s">
        <v>1657</v>
      </c>
      <c r="AH1598" s="63" t="s">
        <v>1658</v>
      </c>
      <c r="AI1598" s="74" t="s">
        <v>1659</v>
      </c>
      <c r="AJ1598" s="63"/>
      <c r="AK1598" s="74" t="s">
        <v>1660</v>
      </c>
    </row>
    <row r="1599" spans="1:37" ht="25.05" customHeight="1" x14ac:dyDescent="0.25">
      <c r="A1599" s="269" t="s">
        <v>1254</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60">
        <f>'Art. 121'!AF1533</f>
        <v>2</v>
      </c>
      <c r="AE1599" s="75">
        <f>IF(AG1599=1,AK1599,AG1599)</f>
        <v>0.42553191489361702</v>
      </c>
      <c r="AF1599">
        <f>AD1599/2</f>
        <v>1</v>
      </c>
      <c r="AG1599" s="63">
        <f>IF(AND(AF1599&gt;=0,AF1599&lt;=1),1,"No aplica")</f>
        <v>1</v>
      </c>
      <c r="AH1599" s="76">
        <f>AD1599/(AG1599*2)</f>
        <v>1</v>
      </c>
      <c r="AI1599" s="77">
        <f>IF(AG1599=1,AG1599/$AG$1604,"No aplica")</f>
        <v>0.2</v>
      </c>
      <c r="AJ1599" s="77">
        <f>AF1599*AI1599</f>
        <v>0.2</v>
      </c>
      <c r="AK1599" s="77">
        <f>AJ1599*$AE$23</f>
        <v>0.42553191489361702</v>
      </c>
    </row>
    <row r="1600" spans="1:37" ht="25.05" customHeight="1" x14ac:dyDescent="0.25">
      <c r="A1600" s="269" t="s">
        <v>1255</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60">
        <f>'Art. 121'!AF1534</f>
        <v>2</v>
      </c>
      <c r="AE1600" s="75">
        <f>IF(AG1600=1,AK1600,AG1600)</f>
        <v>0.42553191489361702</v>
      </c>
      <c r="AF1600">
        <f>AD1600/2</f>
        <v>1</v>
      </c>
      <c r="AG1600" s="63">
        <f>IF(AND(AF1600&gt;=0,AF1600&lt;=1),1,"No aplica")</f>
        <v>1</v>
      </c>
      <c r="AH1600" s="76">
        <f>AD1600/(AG1600*2)</f>
        <v>1</v>
      </c>
      <c r="AI1600" s="77">
        <f>IF(AG1600=1,AG1600/$AG$1604,"No aplica")</f>
        <v>0.2</v>
      </c>
      <c r="AJ1600" s="77">
        <f>AF1600*AI1600</f>
        <v>0.2</v>
      </c>
      <c r="AK1600" s="77">
        <f>AJ1600*$AE$23</f>
        <v>0.42553191489361702</v>
      </c>
    </row>
    <row r="1601" spans="1:37" ht="25.05" customHeight="1" x14ac:dyDescent="0.25">
      <c r="A1601" s="269" t="s">
        <v>1256</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60">
        <f>'Art. 121'!AF1535</f>
        <v>2</v>
      </c>
      <c r="AE1601" s="75">
        <f>IF(AG1601=1,AK1601,AG1601)</f>
        <v>0.42553191489361702</v>
      </c>
      <c r="AF1601">
        <f>AD1601/2</f>
        <v>1</v>
      </c>
      <c r="AG1601" s="63">
        <f>IF(AND(AF1601&gt;=0,AF1601&lt;=1),1,"No aplica")</f>
        <v>1</v>
      </c>
      <c r="AH1601" s="76">
        <f>AD1601/(AG1601*2)</f>
        <v>1</v>
      </c>
      <c r="AI1601" s="77">
        <f>IF(AG1601=1,AG1601/$AG$1604,"No aplica")</f>
        <v>0.2</v>
      </c>
      <c r="AJ1601" s="77">
        <f>AF1601*AI1601</f>
        <v>0.2</v>
      </c>
      <c r="AK1601" s="77">
        <f>AJ1601*$AE$23</f>
        <v>0.42553191489361702</v>
      </c>
    </row>
    <row r="1602" spans="1:37" ht="25.05" customHeight="1" x14ac:dyDescent="0.25">
      <c r="A1602" s="269" t="s">
        <v>1257</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60">
        <f>'Art. 121'!AF1536</f>
        <v>2</v>
      </c>
      <c r="AE1602" s="75">
        <f>IF(AG1602=1,AK1602,AG1602)</f>
        <v>0.42553191489361702</v>
      </c>
      <c r="AF1602">
        <f>AD1602/2</f>
        <v>1</v>
      </c>
      <c r="AG1602" s="63">
        <f>IF(AND(AF1602&gt;=0,AF1602&lt;=1),1,"No aplica")</f>
        <v>1</v>
      </c>
      <c r="AH1602" s="76">
        <f>AD1602/(AG1602*2)</f>
        <v>1</v>
      </c>
      <c r="AI1602" s="77">
        <f>IF(AG1602=1,AG1602/$AG$1604,"No aplica")</f>
        <v>0.2</v>
      </c>
      <c r="AJ1602" s="77">
        <f>AF1602*AI1602</f>
        <v>0.2</v>
      </c>
      <c r="AK1602" s="77">
        <f>AJ1602*$AE$23</f>
        <v>0.42553191489361702</v>
      </c>
    </row>
    <row r="1603" spans="1:37" ht="25.05" customHeight="1" x14ac:dyDescent="0.25">
      <c r="A1603" s="269" t="s">
        <v>1258</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60">
        <f>'Art. 121'!AF1537</f>
        <v>2</v>
      </c>
      <c r="AE1603" s="75">
        <f>IF(AG1603=1,AK1603,AG1603)</f>
        <v>0.42553191489361702</v>
      </c>
      <c r="AF1603">
        <f>AD1603/2</f>
        <v>1</v>
      </c>
      <c r="AG1603" s="63">
        <f>IF(AND(AF1603&gt;=0,AF1603&lt;=1),1,"No aplica")</f>
        <v>1</v>
      </c>
      <c r="AH1603" s="76">
        <f>AD1603/(AG1603*2)</f>
        <v>1</v>
      </c>
      <c r="AI1603" s="77">
        <f>IF(AG1603=1,AG1603/$AG$1604,"No aplica")</f>
        <v>0.2</v>
      </c>
      <c r="AJ1603" s="77">
        <f>AF1603*AI1603</f>
        <v>0.2</v>
      </c>
      <c r="AK1603" s="77">
        <f>AJ1603*$AE$23</f>
        <v>0.42553191489361702</v>
      </c>
    </row>
    <row r="1604" spans="1:37" ht="25.05" customHeight="1" x14ac:dyDescent="0.25">
      <c r="A1604" s="286" t="s">
        <v>1809</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5">
        <f>SUM(AE1599:AE1603)</f>
        <v>2.1276595744680851</v>
      </c>
      <c r="AF1604" s="50"/>
      <c r="AG1604" s="63">
        <f>SUM(AG1599:AG1603)</f>
        <v>5</v>
      </c>
      <c r="AH1604" s="78"/>
      <c r="AI1604" s="79"/>
      <c r="AJ1604" s="79"/>
      <c r="AK1604" s="79"/>
    </row>
    <row r="1605" spans="1:37" ht="25.05" customHeight="1" x14ac:dyDescent="0.25">
      <c r="A1605" s="287" t="s">
        <v>1810</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5">
        <f>AE1604/$AE$23*100</f>
        <v>100</v>
      </c>
      <c r="AF1605" s="50"/>
      <c r="AG1605" s="63"/>
      <c r="AH1605" s="78"/>
      <c r="AI1605" s="79"/>
      <c r="AJ1605" s="79"/>
      <c r="AK1605" s="79"/>
    </row>
    <row r="1606" spans="1:37" ht="25.05"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5.05"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5.05" customHeight="1" x14ac:dyDescent="0.25">
      <c r="A1608" s="289" t="s">
        <v>1259</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70"/>
      <c r="AE1608" s="70"/>
    </row>
    <row r="1609" spans="1:37" ht="25.05"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5.05"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5.05" customHeight="1" x14ac:dyDescent="0.25">
      <c r="A1611" s="290" t="s">
        <v>167</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1" t="s">
        <v>188</v>
      </c>
      <c r="AE1611" s="52" t="s">
        <v>8</v>
      </c>
      <c r="AF1611" s="63" t="s">
        <v>1656</v>
      </c>
      <c r="AG1611" s="63" t="s">
        <v>1657</v>
      </c>
      <c r="AH1611" s="63" t="s">
        <v>1658</v>
      </c>
      <c r="AI1611" s="74" t="s">
        <v>1659</v>
      </c>
      <c r="AJ1611" s="63"/>
      <c r="AK1611" s="74" t="s">
        <v>1660</v>
      </c>
    </row>
    <row r="1612" spans="1:37" ht="25.05" customHeight="1" x14ac:dyDescent="0.25">
      <c r="A1612" s="269" t="s">
        <v>1015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60">
        <f>'Art. 121'!AF1546</f>
        <v>3</v>
      </c>
      <c r="AE1612" s="75" t="str">
        <f t="shared" ref="AE1612:AE1621" si="329">IF(AG1612=1,AK1612,AG1612)</f>
        <v>No aplica</v>
      </c>
      <c r="AF1612">
        <f t="shared" ref="AF1612:AF1621" si="330">AD1612/2</f>
        <v>1.5</v>
      </c>
      <c r="AG1612" s="63" t="str">
        <f t="shared" ref="AG1612:AG1621" si="331">IF(AND(AF1612&gt;=0,AF1612&lt;=1),1,"No aplica")</f>
        <v>No aplica</v>
      </c>
      <c r="AH1612" s="76" t="e">
        <f t="shared" ref="AH1612:AH1621" si="332">AD1612/(AG1612*2)</f>
        <v>#VALUE!</v>
      </c>
      <c r="AI1612" s="77" t="str">
        <f t="shared" ref="AI1612:AI1621" si="333">IF(AG1612=1,AG1612/$AG$1622,"No aplica")</f>
        <v>No aplica</v>
      </c>
      <c r="AJ1612" s="77" t="e">
        <f t="shared" ref="AJ1612:AJ1621" si="334">AF1612*AI1612</f>
        <v>#VALUE!</v>
      </c>
      <c r="AK1612" s="77" t="e">
        <f t="shared" ref="AK1612:AK1621" si="335">AJ1612*$AE$23</f>
        <v>#VALUE!</v>
      </c>
    </row>
    <row r="1613" spans="1:37" ht="25.05" customHeight="1" x14ac:dyDescent="0.25">
      <c r="A1613" s="269" t="s">
        <v>1016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60">
        <f>'Art. 121'!AF1547</f>
        <v>3</v>
      </c>
      <c r="AE1613" s="75" t="str">
        <f t="shared" si="329"/>
        <v>No aplica</v>
      </c>
      <c r="AF1613">
        <f t="shared" si="330"/>
        <v>1.5</v>
      </c>
      <c r="AG1613" s="63" t="str">
        <f t="shared" si="331"/>
        <v>No aplica</v>
      </c>
      <c r="AH1613" s="76" t="e">
        <f t="shared" si="332"/>
        <v>#VALUE!</v>
      </c>
      <c r="AI1613" s="77" t="str">
        <f t="shared" si="333"/>
        <v>No aplica</v>
      </c>
      <c r="AJ1613" s="77" t="e">
        <f t="shared" si="334"/>
        <v>#VALUE!</v>
      </c>
      <c r="AK1613" s="77" t="e">
        <f t="shared" si="335"/>
        <v>#VALUE!</v>
      </c>
    </row>
    <row r="1614" spans="1:37" ht="25.05" customHeight="1" x14ac:dyDescent="0.25">
      <c r="A1614" s="269" t="s">
        <v>1260</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60">
        <f>'Art. 121'!AF1548</f>
        <v>3</v>
      </c>
      <c r="AE1614" s="75" t="str">
        <f t="shared" si="329"/>
        <v>No aplica</v>
      </c>
      <c r="AF1614">
        <f t="shared" si="330"/>
        <v>1.5</v>
      </c>
      <c r="AG1614" s="63" t="str">
        <f t="shared" si="331"/>
        <v>No aplica</v>
      </c>
      <c r="AH1614" s="76" t="e">
        <f t="shared" si="332"/>
        <v>#VALUE!</v>
      </c>
      <c r="AI1614" s="77" t="str">
        <f t="shared" si="333"/>
        <v>No aplica</v>
      </c>
      <c r="AJ1614" s="77" t="e">
        <f t="shared" si="334"/>
        <v>#VALUE!</v>
      </c>
      <c r="AK1614" s="77" t="e">
        <f t="shared" si="335"/>
        <v>#VALUE!</v>
      </c>
    </row>
    <row r="1615" spans="1:37" ht="25.05" customHeight="1" x14ac:dyDescent="0.25">
      <c r="A1615" s="269" t="s">
        <v>1261</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60">
        <f>'Art. 121'!AF1549</f>
        <v>3</v>
      </c>
      <c r="AE1615" s="75" t="str">
        <f t="shared" si="329"/>
        <v>No aplica</v>
      </c>
      <c r="AF1615">
        <f t="shared" si="330"/>
        <v>1.5</v>
      </c>
      <c r="AG1615" s="63" t="str">
        <f t="shared" si="331"/>
        <v>No aplica</v>
      </c>
      <c r="AH1615" s="76" t="e">
        <f t="shared" si="332"/>
        <v>#VALUE!</v>
      </c>
      <c r="AI1615" s="77" t="str">
        <f t="shared" si="333"/>
        <v>No aplica</v>
      </c>
      <c r="AJ1615" s="77" t="e">
        <f t="shared" si="334"/>
        <v>#VALUE!</v>
      </c>
      <c r="AK1615" s="77" t="e">
        <f t="shared" si="335"/>
        <v>#VALUE!</v>
      </c>
    </row>
    <row r="1616" spans="1:37" ht="25.05" customHeight="1" x14ac:dyDescent="0.25">
      <c r="A1616" s="274" t="s">
        <v>1262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60">
        <f>'Art. 121'!AF1550</f>
        <v>3</v>
      </c>
      <c r="AE1616" s="75" t="str">
        <f t="shared" si="329"/>
        <v>No aplica</v>
      </c>
      <c r="AF1616">
        <f t="shared" si="330"/>
        <v>1.5</v>
      </c>
      <c r="AG1616" s="63" t="str">
        <f t="shared" si="331"/>
        <v>No aplica</v>
      </c>
      <c r="AH1616" s="76" t="e">
        <f t="shared" si="332"/>
        <v>#VALUE!</v>
      </c>
      <c r="AI1616" s="77" t="str">
        <f t="shared" si="333"/>
        <v>No aplica</v>
      </c>
      <c r="AJ1616" s="77" t="e">
        <f t="shared" si="334"/>
        <v>#VALUE!</v>
      </c>
      <c r="AK1616" s="77" t="e">
        <f t="shared" si="335"/>
        <v>#VALUE!</v>
      </c>
    </row>
    <row r="1617" spans="1:37" ht="25.05" customHeight="1" x14ac:dyDescent="0.25">
      <c r="A1617" s="274" t="s">
        <v>1263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60">
        <f>'Art. 121'!AF1551</f>
        <v>3</v>
      </c>
      <c r="AE1617" s="75" t="str">
        <f t="shared" si="329"/>
        <v>No aplica</v>
      </c>
      <c r="AF1617">
        <f t="shared" si="330"/>
        <v>1.5</v>
      </c>
      <c r="AG1617" s="63" t="str">
        <f t="shared" si="331"/>
        <v>No aplica</v>
      </c>
      <c r="AH1617" s="76" t="e">
        <f t="shared" si="332"/>
        <v>#VALUE!</v>
      </c>
      <c r="AI1617" s="77" t="str">
        <f t="shared" si="333"/>
        <v>No aplica</v>
      </c>
      <c r="AJ1617" s="77" t="e">
        <f t="shared" si="334"/>
        <v>#VALUE!</v>
      </c>
      <c r="AK1617" s="77" t="e">
        <f t="shared" si="335"/>
        <v>#VALUE!</v>
      </c>
    </row>
    <row r="1618" spans="1:37" ht="25.05" customHeight="1" x14ac:dyDescent="0.25">
      <c r="A1618" s="269" t="s">
        <v>1264</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60">
        <f>'Art. 121'!AF1552</f>
        <v>3</v>
      </c>
      <c r="AE1618" s="75" t="str">
        <f t="shared" si="329"/>
        <v>No aplica</v>
      </c>
      <c r="AF1618">
        <f t="shared" si="330"/>
        <v>1.5</v>
      </c>
      <c r="AG1618" s="63" t="str">
        <f t="shared" si="331"/>
        <v>No aplica</v>
      </c>
      <c r="AH1618" s="76" t="e">
        <f t="shared" si="332"/>
        <v>#VALUE!</v>
      </c>
      <c r="AI1618" s="77" t="str">
        <f t="shared" si="333"/>
        <v>No aplica</v>
      </c>
      <c r="AJ1618" s="77" t="e">
        <f t="shared" si="334"/>
        <v>#VALUE!</v>
      </c>
      <c r="AK1618" s="77" t="e">
        <f t="shared" si="335"/>
        <v>#VALUE!</v>
      </c>
    </row>
    <row r="1619" spans="1:37" ht="25.05" customHeight="1" x14ac:dyDescent="0.25">
      <c r="A1619" s="269" t="s">
        <v>1265</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60">
        <f>'Art. 121'!AF1553</f>
        <v>3</v>
      </c>
      <c r="AE1619" s="75" t="str">
        <f t="shared" si="329"/>
        <v>No aplica</v>
      </c>
      <c r="AF1619">
        <f t="shared" si="330"/>
        <v>1.5</v>
      </c>
      <c r="AG1619" s="63" t="str">
        <f t="shared" si="331"/>
        <v>No aplica</v>
      </c>
      <c r="AH1619" s="76" t="e">
        <f t="shared" si="332"/>
        <v>#VALUE!</v>
      </c>
      <c r="AI1619" s="77" t="str">
        <f t="shared" si="333"/>
        <v>No aplica</v>
      </c>
      <c r="AJ1619" s="77" t="e">
        <f t="shared" si="334"/>
        <v>#VALUE!</v>
      </c>
      <c r="AK1619" s="77" t="e">
        <f t="shared" si="335"/>
        <v>#VALUE!</v>
      </c>
    </row>
    <row r="1620" spans="1:37" ht="25.05" customHeight="1" x14ac:dyDescent="0.25">
      <c r="A1620" s="269" t="s">
        <v>1266</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60">
        <f>'Art. 121'!AF1554</f>
        <v>3</v>
      </c>
      <c r="AE1620" s="75" t="str">
        <f t="shared" si="329"/>
        <v>No aplica</v>
      </c>
      <c r="AF1620">
        <f t="shared" si="330"/>
        <v>1.5</v>
      </c>
      <c r="AG1620" s="63" t="str">
        <f t="shared" si="331"/>
        <v>No aplica</v>
      </c>
      <c r="AH1620" s="76" t="e">
        <f t="shared" si="332"/>
        <v>#VALUE!</v>
      </c>
      <c r="AI1620" s="77" t="str">
        <f t="shared" si="333"/>
        <v>No aplica</v>
      </c>
      <c r="AJ1620" s="77" t="e">
        <f t="shared" si="334"/>
        <v>#VALUE!</v>
      </c>
      <c r="AK1620" s="77" t="e">
        <f t="shared" si="335"/>
        <v>#VALUE!</v>
      </c>
    </row>
    <row r="1621" spans="1:37" ht="25.05" customHeight="1" x14ac:dyDescent="0.25">
      <c r="A1621" s="269" t="s">
        <v>1267</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60">
        <f>'Art. 121'!AF1555</f>
        <v>3</v>
      </c>
      <c r="AE1621" s="75" t="str">
        <f t="shared" si="329"/>
        <v>No aplica</v>
      </c>
      <c r="AF1621">
        <f t="shared" si="330"/>
        <v>1.5</v>
      </c>
      <c r="AG1621" s="63" t="str">
        <f t="shared" si="331"/>
        <v>No aplica</v>
      </c>
      <c r="AH1621" s="76" t="e">
        <f t="shared" si="332"/>
        <v>#VALUE!</v>
      </c>
      <c r="AI1621" s="77" t="str">
        <f t="shared" si="333"/>
        <v>No aplica</v>
      </c>
      <c r="AJ1621" s="77" t="e">
        <f t="shared" si="334"/>
        <v>#VALUE!</v>
      </c>
      <c r="AK1621" s="77" t="e">
        <f t="shared" si="335"/>
        <v>#VALUE!</v>
      </c>
    </row>
    <row r="1622" spans="1:37" ht="25.05" customHeight="1" x14ac:dyDescent="0.25">
      <c r="A1622" s="286" t="s">
        <v>1811</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5">
        <f>SUM(AE1612:AE1621)</f>
        <v>0</v>
      </c>
      <c r="AF1622" s="50"/>
      <c r="AG1622" s="63">
        <f>SUM(AG1612:AG1621)</f>
        <v>0</v>
      </c>
      <c r="AH1622" s="78"/>
      <c r="AI1622" s="79"/>
      <c r="AJ1622" s="79"/>
      <c r="AK1622" s="79"/>
    </row>
    <row r="1623" spans="1:37" ht="25.05" customHeight="1" x14ac:dyDescent="0.25">
      <c r="A1623" s="287" t="s">
        <v>1812</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5">
        <f>AE1622/$AE$23*100</f>
        <v>0</v>
      </c>
      <c r="AF1623" s="50"/>
      <c r="AG1623" s="63"/>
      <c r="AH1623" s="78"/>
      <c r="AI1623" s="79"/>
      <c r="AJ1623" s="79"/>
      <c r="AK1623" s="79"/>
    </row>
    <row r="1624" spans="1:37" ht="25.05"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5.05" customHeight="1" x14ac:dyDescent="0.25">
      <c r="A1625" s="288" t="s">
        <v>197</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91" t="s">
        <v>188</v>
      </c>
      <c r="AE1625" s="92" t="s">
        <v>8</v>
      </c>
      <c r="AF1625" s="63" t="s">
        <v>1656</v>
      </c>
      <c r="AG1625" s="63" t="s">
        <v>1657</v>
      </c>
      <c r="AH1625" s="63" t="s">
        <v>1658</v>
      </c>
      <c r="AI1625" s="74" t="s">
        <v>1659</v>
      </c>
      <c r="AJ1625" s="63"/>
      <c r="AK1625" s="74" t="s">
        <v>1660</v>
      </c>
    </row>
    <row r="1626" spans="1:37" ht="25.05" customHeight="1" x14ac:dyDescent="0.25">
      <c r="A1626" s="269" t="s">
        <v>1037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60">
        <f>'Art. 121'!AF1558</f>
        <v>3</v>
      </c>
      <c r="AE1626" s="75" t="str">
        <f>IF(AG1626=1,AK1626,AG1626)</f>
        <v>No aplica</v>
      </c>
      <c r="AF1626">
        <f>AD1626/2</f>
        <v>1.5</v>
      </c>
      <c r="AG1626" s="63" t="str">
        <f>IF(AND(AF1626&gt;=0,AF1626&lt;=1),1,"No aplica")</f>
        <v>No aplica</v>
      </c>
      <c r="AH1626" s="76" t="e">
        <f>AD1626/(AG1626*2)</f>
        <v>#VALUE!</v>
      </c>
      <c r="AI1626" s="77" t="str">
        <f>IF(AG1626=1,AG1626/$AG$1631,"No aplica")</f>
        <v>No aplica</v>
      </c>
      <c r="AJ1626" s="77" t="e">
        <f>AF1626*AI1626</f>
        <v>#VALUE!</v>
      </c>
      <c r="AK1626" s="77" t="e">
        <f>AJ1626*$AE$23</f>
        <v>#VALUE!</v>
      </c>
    </row>
    <row r="1627" spans="1:37" ht="25.05" customHeight="1" x14ac:dyDescent="0.25">
      <c r="A1627" s="269" t="s">
        <v>1038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60">
        <f>'Art. 121'!AF1559</f>
        <v>3</v>
      </c>
      <c r="AE1627" s="75" t="str">
        <f>IF(AG1627=1,AK1627,AG1627)</f>
        <v>No aplica</v>
      </c>
      <c r="AF1627">
        <f>AD1627/2</f>
        <v>1.5</v>
      </c>
      <c r="AG1627" s="63" t="str">
        <f>IF(AND(AF1627&gt;=0,AF1627&lt;=1),1,"No aplica")</f>
        <v>No aplica</v>
      </c>
      <c r="AH1627" s="76" t="e">
        <f>AD1627/(AG1627*2)</f>
        <v>#VALUE!</v>
      </c>
      <c r="AI1627" s="77" t="str">
        <f>IF(AG1627=1,AG1627/$AG$1631,"No aplica")</f>
        <v>No aplica</v>
      </c>
      <c r="AJ1627" s="77" t="e">
        <f>AF1627*AI1627</f>
        <v>#VALUE!</v>
      </c>
      <c r="AK1627" s="77" t="e">
        <f>AJ1627*$AE$23</f>
        <v>#VALUE!</v>
      </c>
    </row>
    <row r="1628" spans="1:37" ht="25.05" customHeight="1" x14ac:dyDescent="0.25">
      <c r="A1628" s="269" t="s">
        <v>1039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60">
        <f>'Art. 121'!AF1560</f>
        <v>3</v>
      </c>
      <c r="AE1628" s="75" t="str">
        <f>IF(AG1628=1,AK1628,AG1628)</f>
        <v>No aplica</v>
      </c>
      <c r="AF1628">
        <f>AD1628/2</f>
        <v>1.5</v>
      </c>
      <c r="AG1628" s="63" t="str">
        <f>IF(AND(AF1628&gt;=0,AF1628&lt;=1),1,"No aplica")</f>
        <v>No aplica</v>
      </c>
      <c r="AH1628" s="76" t="e">
        <f>AD1628/(AG1628*2)</f>
        <v>#VALUE!</v>
      </c>
      <c r="AI1628" s="77" t="str">
        <f>IF(AG1628=1,AG1628/$AG$1631,"No aplica")</f>
        <v>No aplica</v>
      </c>
      <c r="AJ1628" s="77" t="e">
        <f>AF1628*AI1628</f>
        <v>#VALUE!</v>
      </c>
      <c r="AK1628" s="77" t="e">
        <f>AJ1628*$AE$23</f>
        <v>#VALUE!</v>
      </c>
    </row>
    <row r="1629" spans="1:37" ht="25.05" customHeight="1" x14ac:dyDescent="0.25">
      <c r="A1629" s="269" t="s">
        <v>1040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60">
        <f>'Art. 121'!AF1561</f>
        <v>3</v>
      </c>
      <c r="AE1629" s="75" t="str">
        <f>IF(AG1629=1,AK1629,AG1629)</f>
        <v>No aplica</v>
      </c>
      <c r="AF1629">
        <f>AD1629/2</f>
        <v>1.5</v>
      </c>
      <c r="AG1629" s="63" t="str">
        <f>IF(AND(AF1629&gt;=0,AF1629&lt;=1),1,"No aplica")</f>
        <v>No aplica</v>
      </c>
      <c r="AH1629" s="76" t="e">
        <f>AD1629/(AG1629*2)</f>
        <v>#VALUE!</v>
      </c>
      <c r="AI1629" s="77" t="str">
        <f>IF(AG1629=1,AG1629/$AG$1631,"No aplica")</f>
        <v>No aplica</v>
      </c>
      <c r="AJ1629" s="77" t="e">
        <f>AF1629*AI1629</f>
        <v>#VALUE!</v>
      </c>
      <c r="AK1629" s="77" t="e">
        <f>AJ1629*$AE$23</f>
        <v>#VALUE!</v>
      </c>
    </row>
    <row r="1630" spans="1:37" ht="25.05" customHeight="1" x14ac:dyDescent="0.25">
      <c r="A1630" s="269" t="s">
        <v>1268</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60">
        <f>'Art. 121'!AF1562</f>
        <v>3</v>
      </c>
      <c r="AE1630" s="75" t="str">
        <f>IF(AG1630=1,AK1630,AG1630)</f>
        <v>No aplica</v>
      </c>
      <c r="AF1630">
        <f>AD1630/2</f>
        <v>1.5</v>
      </c>
      <c r="AG1630" s="63" t="str">
        <f>IF(AND(AF1630&gt;=0,AF1630&lt;=1),1,"No aplica")</f>
        <v>No aplica</v>
      </c>
      <c r="AH1630" s="76" t="e">
        <f>AD1630/(AG1630*2)</f>
        <v>#VALUE!</v>
      </c>
      <c r="AI1630" s="77" t="str">
        <f>IF(AG1630=1,AG1630/$AG$1631,"No aplica")</f>
        <v>No aplica</v>
      </c>
      <c r="AJ1630" s="77" t="e">
        <f>AF1630*AI1630</f>
        <v>#VALUE!</v>
      </c>
      <c r="AK1630" s="77" t="e">
        <f>AJ1630*$AE$23</f>
        <v>#VALUE!</v>
      </c>
    </row>
    <row r="1631" spans="1:37" ht="25.05" customHeight="1" x14ac:dyDescent="0.25">
      <c r="A1631" s="286" t="s">
        <v>1813</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5">
        <f>SUM(AE1626:AE1630)</f>
        <v>0</v>
      </c>
      <c r="AF1631" s="50"/>
      <c r="AG1631" s="63">
        <f>SUM(AG1626:AG1630)</f>
        <v>0</v>
      </c>
      <c r="AH1631" s="78"/>
      <c r="AI1631" s="79"/>
      <c r="AJ1631" s="79"/>
      <c r="AK1631" s="79"/>
    </row>
    <row r="1632" spans="1:37" ht="25.05" customHeight="1" x14ac:dyDescent="0.25">
      <c r="A1632" s="287" t="s">
        <v>1814</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5">
        <f>AE1631/$AE$23*100</f>
        <v>0</v>
      </c>
      <c r="AF1632" s="50"/>
      <c r="AG1632" s="63"/>
      <c r="AH1632" s="78"/>
      <c r="AI1632" s="79"/>
      <c r="AJ1632" s="79"/>
      <c r="AK1632" s="79"/>
    </row>
    <row r="1633" spans="1:37" ht="25.05"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5.05"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5.05" customHeight="1" x14ac:dyDescent="0.25">
      <c r="A1635" s="289" t="s">
        <v>1269</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70"/>
      <c r="AE1635" s="70"/>
    </row>
    <row r="1636" spans="1:37" ht="25.05"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5.05"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5.05" customHeight="1" x14ac:dyDescent="0.25">
      <c r="A1638" s="290" t="s">
        <v>167</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1" t="s">
        <v>188</v>
      </c>
      <c r="AE1638" s="52" t="s">
        <v>8</v>
      </c>
      <c r="AF1638" s="63" t="s">
        <v>1656</v>
      </c>
      <c r="AG1638" s="63" t="s">
        <v>1657</v>
      </c>
      <c r="AH1638" s="63" t="s">
        <v>1658</v>
      </c>
      <c r="AI1638" s="74" t="s">
        <v>1659</v>
      </c>
      <c r="AJ1638" s="63"/>
      <c r="AK1638" s="74" t="s">
        <v>1660</v>
      </c>
    </row>
    <row r="1639" spans="1:37" ht="25.05" customHeight="1" x14ac:dyDescent="0.25">
      <c r="A1639" s="269" t="s">
        <v>1015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60">
        <f>'Art. 121'!AF1571</f>
        <v>0</v>
      </c>
      <c r="AE1639" s="75">
        <f t="shared" ref="AE1639:AE1664" si="336">IF(AG1639=1,AK1639,AG1639)</f>
        <v>0</v>
      </c>
      <c r="AF1639">
        <f t="shared" ref="AF1639:AF1664" si="337">AD1639/2</f>
        <v>0</v>
      </c>
      <c r="AG1639" s="63">
        <f t="shared" ref="AG1639:AG1664" si="338">IF(AND(AF1639&gt;=0,AF1639&lt;=1),1,"No aplica")</f>
        <v>1</v>
      </c>
      <c r="AH1639" s="76">
        <f t="shared" ref="AH1639:AH1664" si="339">AD1639/(AG1639*2)</f>
        <v>0</v>
      </c>
      <c r="AI1639" s="77">
        <f t="shared" ref="AI1639:AI1664" si="340">IF(AG1639=1,AG1639/$AG$1665,"No aplica")</f>
        <v>3.8461538461538464E-2</v>
      </c>
      <c r="AJ1639" s="77">
        <f t="shared" ref="AJ1639:AJ1664" si="341">AF1639*AI1639</f>
        <v>0</v>
      </c>
      <c r="AK1639" s="77">
        <f t="shared" ref="AK1639:AK1664" si="342">AJ1639*$AE$23</f>
        <v>0</v>
      </c>
    </row>
    <row r="1640" spans="1:37" ht="25.05" customHeight="1" x14ac:dyDescent="0.25">
      <c r="A1640" s="269" t="s">
        <v>1016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60">
        <f>'Art. 121'!AF1572</f>
        <v>0</v>
      </c>
      <c r="AE1640" s="75">
        <f t="shared" si="336"/>
        <v>0</v>
      </c>
      <c r="AF1640">
        <f t="shared" si="337"/>
        <v>0</v>
      </c>
      <c r="AG1640" s="63">
        <f t="shared" si="338"/>
        <v>1</v>
      </c>
      <c r="AH1640" s="76">
        <f t="shared" si="339"/>
        <v>0</v>
      </c>
      <c r="AI1640" s="77">
        <f t="shared" si="340"/>
        <v>3.8461538461538464E-2</v>
      </c>
      <c r="AJ1640" s="77">
        <f t="shared" si="341"/>
        <v>0</v>
      </c>
      <c r="AK1640" s="77">
        <f t="shared" si="342"/>
        <v>0</v>
      </c>
    </row>
    <row r="1641" spans="1:37" ht="25.05" customHeight="1" x14ac:dyDescent="0.25">
      <c r="A1641" s="269" t="s">
        <v>1270</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60">
        <f>'Art. 121'!AF1573</f>
        <v>0</v>
      </c>
      <c r="AE1641" s="75">
        <f t="shared" si="336"/>
        <v>0</v>
      </c>
      <c r="AF1641">
        <f t="shared" si="337"/>
        <v>0</v>
      </c>
      <c r="AG1641" s="63">
        <f t="shared" si="338"/>
        <v>1</v>
      </c>
      <c r="AH1641" s="76">
        <f t="shared" si="339"/>
        <v>0</v>
      </c>
      <c r="AI1641" s="77">
        <f t="shared" si="340"/>
        <v>3.8461538461538464E-2</v>
      </c>
      <c r="AJ1641" s="77">
        <f t="shared" si="341"/>
        <v>0</v>
      </c>
      <c r="AK1641" s="77">
        <f t="shared" si="342"/>
        <v>0</v>
      </c>
    </row>
    <row r="1642" spans="1:37" ht="25.05" customHeight="1" x14ac:dyDescent="0.25">
      <c r="A1642" s="269" t="s">
        <v>1271</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60">
        <f>'Art. 121'!AF1574</f>
        <v>0</v>
      </c>
      <c r="AE1642" s="75">
        <f t="shared" si="336"/>
        <v>0</v>
      </c>
      <c r="AF1642">
        <f t="shared" si="337"/>
        <v>0</v>
      </c>
      <c r="AG1642" s="63">
        <f t="shared" si="338"/>
        <v>1</v>
      </c>
      <c r="AH1642" s="76">
        <f t="shared" si="339"/>
        <v>0</v>
      </c>
      <c r="AI1642" s="77">
        <f t="shared" si="340"/>
        <v>3.8461538461538464E-2</v>
      </c>
      <c r="AJ1642" s="77">
        <f t="shared" si="341"/>
        <v>0</v>
      </c>
      <c r="AK1642" s="77">
        <f t="shared" si="342"/>
        <v>0</v>
      </c>
    </row>
    <row r="1643" spans="1:37" ht="25.05" customHeight="1" x14ac:dyDescent="0.25">
      <c r="A1643" s="274" t="s">
        <v>1272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60">
        <f>'Art. 121'!AF1575</f>
        <v>0</v>
      </c>
      <c r="AE1643" s="75">
        <f t="shared" si="336"/>
        <v>0</v>
      </c>
      <c r="AF1643">
        <f t="shared" si="337"/>
        <v>0</v>
      </c>
      <c r="AG1643" s="63">
        <f t="shared" si="338"/>
        <v>1</v>
      </c>
      <c r="AH1643" s="76">
        <f t="shared" si="339"/>
        <v>0</v>
      </c>
      <c r="AI1643" s="77">
        <f t="shared" si="340"/>
        <v>3.8461538461538464E-2</v>
      </c>
      <c r="AJ1643" s="77">
        <f t="shared" si="341"/>
        <v>0</v>
      </c>
      <c r="AK1643" s="77">
        <f t="shared" si="342"/>
        <v>0</v>
      </c>
    </row>
    <row r="1644" spans="1:37" ht="25.05" customHeight="1" x14ac:dyDescent="0.25">
      <c r="A1644" s="274" t="s">
        <v>1273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60">
        <f>'Art. 121'!AF1576</f>
        <v>0</v>
      </c>
      <c r="AE1644" s="75">
        <f t="shared" si="336"/>
        <v>0</v>
      </c>
      <c r="AF1644">
        <f t="shared" si="337"/>
        <v>0</v>
      </c>
      <c r="AG1644" s="63">
        <f t="shared" si="338"/>
        <v>1</v>
      </c>
      <c r="AH1644" s="76">
        <f t="shared" si="339"/>
        <v>0</v>
      </c>
      <c r="AI1644" s="77">
        <f t="shared" si="340"/>
        <v>3.8461538461538464E-2</v>
      </c>
      <c r="AJ1644" s="77">
        <f t="shared" si="341"/>
        <v>0</v>
      </c>
      <c r="AK1644" s="77">
        <f t="shared" si="342"/>
        <v>0</v>
      </c>
    </row>
    <row r="1645" spans="1:37" ht="25.05" customHeight="1" x14ac:dyDescent="0.25">
      <c r="A1645" s="269" t="s">
        <v>1274</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60">
        <f>'Art. 121'!AF1577</f>
        <v>0</v>
      </c>
      <c r="AE1645" s="75">
        <f t="shared" si="336"/>
        <v>0</v>
      </c>
      <c r="AF1645">
        <f t="shared" si="337"/>
        <v>0</v>
      </c>
      <c r="AG1645" s="63">
        <f t="shared" si="338"/>
        <v>1</v>
      </c>
      <c r="AH1645" s="76">
        <f t="shared" si="339"/>
        <v>0</v>
      </c>
      <c r="AI1645" s="77">
        <f t="shared" si="340"/>
        <v>3.8461538461538464E-2</v>
      </c>
      <c r="AJ1645" s="77">
        <f t="shared" si="341"/>
        <v>0</v>
      </c>
      <c r="AK1645" s="77">
        <f t="shared" si="342"/>
        <v>0</v>
      </c>
    </row>
    <row r="1646" spans="1:37" ht="25.05" customHeight="1" x14ac:dyDescent="0.25">
      <c r="A1646" s="269" t="s">
        <v>1275</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60">
        <f>'Art. 121'!AF1578</f>
        <v>0</v>
      </c>
      <c r="AE1646" s="75">
        <f t="shared" si="336"/>
        <v>0</v>
      </c>
      <c r="AF1646">
        <f t="shared" si="337"/>
        <v>0</v>
      </c>
      <c r="AG1646" s="63">
        <f t="shared" si="338"/>
        <v>1</v>
      </c>
      <c r="AH1646" s="76">
        <f t="shared" si="339"/>
        <v>0</v>
      </c>
      <c r="AI1646" s="77">
        <f t="shared" si="340"/>
        <v>3.8461538461538464E-2</v>
      </c>
      <c r="AJ1646" s="77">
        <f t="shared" si="341"/>
        <v>0</v>
      </c>
      <c r="AK1646" s="77">
        <f t="shared" si="342"/>
        <v>0</v>
      </c>
    </row>
    <row r="1647" spans="1:37" ht="25.05" customHeight="1" x14ac:dyDescent="0.25">
      <c r="A1647" s="269" t="s">
        <v>1276</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60">
        <f>'Art. 121'!AF1579</f>
        <v>0</v>
      </c>
      <c r="AE1647" s="75">
        <f t="shared" si="336"/>
        <v>0</v>
      </c>
      <c r="AF1647">
        <f t="shared" si="337"/>
        <v>0</v>
      </c>
      <c r="AG1647" s="63">
        <f t="shared" si="338"/>
        <v>1</v>
      </c>
      <c r="AH1647" s="76">
        <f t="shared" si="339"/>
        <v>0</v>
      </c>
      <c r="AI1647" s="77">
        <f t="shared" si="340"/>
        <v>3.8461538461538464E-2</v>
      </c>
      <c r="AJ1647" s="77">
        <f t="shared" si="341"/>
        <v>0</v>
      </c>
      <c r="AK1647" s="77">
        <f t="shared" si="342"/>
        <v>0</v>
      </c>
    </row>
    <row r="1648" spans="1:37" ht="25.05" customHeight="1" x14ac:dyDescent="0.25">
      <c r="A1648" s="269" t="s">
        <v>1277</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60">
        <f>'Art. 121'!AF1580</f>
        <v>0</v>
      </c>
      <c r="AE1648" s="75">
        <f t="shared" si="336"/>
        <v>0</v>
      </c>
      <c r="AF1648">
        <f t="shared" si="337"/>
        <v>0</v>
      </c>
      <c r="AG1648" s="63">
        <f t="shared" si="338"/>
        <v>1</v>
      </c>
      <c r="AH1648" s="76">
        <f t="shared" si="339"/>
        <v>0</v>
      </c>
      <c r="AI1648" s="77">
        <f t="shared" si="340"/>
        <v>3.8461538461538464E-2</v>
      </c>
      <c r="AJ1648" s="77">
        <f t="shared" si="341"/>
        <v>0</v>
      </c>
      <c r="AK1648" s="77">
        <f t="shared" si="342"/>
        <v>0</v>
      </c>
    </row>
    <row r="1649" spans="1:37" ht="25.05" customHeight="1" x14ac:dyDescent="0.25">
      <c r="A1649" s="269" t="s">
        <v>1278</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60">
        <f>'Art. 121'!AF1581</f>
        <v>0</v>
      </c>
      <c r="AE1649" s="75">
        <f t="shared" si="336"/>
        <v>0</v>
      </c>
      <c r="AF1649">
        <f t="shared" si="337"/>
        <v>0</v>
      </c>
      <c r="AG1649" s="63">
        <f t="shared" si="338"/>
        <v>1</v>
      </c>
      <c r="AH1649" s="76">
        <f t="shared" si="339"/>
        <v>0</v>
      </c>
      <c r="AI1649" s="77">
        <f t="shared" si="340"/>
        <v>3.8461538461538464E-2</v>
      </c>
      <c r="AJ1649" s="77">
        <f t="shared" si="341"/>
        <v>0</v>
      </c>
      <c r="AK1649" s="77">
        <f t="shared" si="342"/>
        <v>0</v>
      </c>
    </row>
    <row r="1650" spans="1:37" ht="25.05" customHeight="1" x14ac:dyDescent="0.25">
      <c r="A1650" s="274" t="s">
        <v>1279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60">
        <f>'Art. 121'!AF1582</f>
        <v>0</v>
      </c>
      <c r="AE1650" s="75">
        <f t="shared" si="336"/>
        <v>0</v>
      </c>
      <c r="AF1650">
        <f t="shared" si="337"/>
        <v>0</v>
      </c>
      <c r="AG1650" s="63">
        <f t="shared" si="338"/>
        <v>1</v>
      </c>
      <c r="AH1650" s="76">
        <f t="shared" si="339"/>
        <v>0</v>
      </c>
      <c r="AI1650" s="77">
        <f t="shared" si="340"/>
        <v>3.8461538461538464E-2</v>
      </c>
      <c r="AJ1650" s="77">
        <f t="shared" si="341"/>
        <v>0</v>
      </c>
      <c r="AK1650" s="77">
        <f t="shared" si="342"/>
        <v>0</v>
      </c>
    </row>
    <row r="1651" spans="1:37" ht="25.05" customHeight="1" x14ac:dyDescent="0.25">
      <c r="A1651" s="274" t="s">
        <v>1280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60">
        <f>'Art. 121'!AF1583</f>
        <v>0</v>
      </c>
      <c r="AE1651" s="75">
        <f t="shared" si="336"/>
        <v>0</v>
      </c>
      <c r="AF1651">
        <f t="shared" si="337"/>
        <v>0</v>
      </c>
      <c r="AG1651" s="63">
        <f t="shared" si="338"/>
        <v>1</v>
      </c>
      <c r="AH1651" s="76">
        <f t="shared" si="339"/>
        <v>0</v>
      </c>
      <c r="AI1651" s="77">
        <f t="shared" si="340"/>
        <v>3.8461538461538464E-2</v>
      </c>
      <c r="AJ1651" s="77">
        <f t="shared" si="341"/>
        <v>0</v>
      </c>
      <c r="AK1651" s="77">
        <f t="shared" si="342"/>
        <v>0</v>
      </c>
    </row>
    <row r="1652" spans="1:37" ht="25.05" customHeight="1" x14ac:dyDescent="0.25">
      <c r="A1652" s="269" t="s">
        <v>1281</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60">
        <f>'Art. 121'!AF1584</f>
        <v>0</v>
      </c>
      <c r="AE1652" s="75">
        <f t="shared" si="336"/>
        <v>0</v>
      </c>
      <c r="AF1652">
        <f t="shared" si="337"/>
        <v>0</v>
      </c>
      <c r="AG1652" s="63">
        <f t="shared" si="338"/>
        <v>1</v>
      </c>
      <c r="AH1652" s="76">
        <f t="shared" si="339"/>
        <v>0</v>
      </c>
      <c r="AI1652" s="77">
        <f t="shared" si="340"/>
        <v>3.8461538461538464E-2</v>
      </c>
      <c r="AJ1652" s="77">
        <f t="shared" si="341"/>
        <v>0</v>
      </c>
      <c r="AK1652" s="77">
        <f t="shared" si="342"/>
        <v>0</v>
      </c>
    </row>
    <row r="1653" spans="1:37" ht="25.05" customHeight="1" x14ac:dyDescent="0.25">
      <c r="A1653" s="269" t="s">
        <v>1282</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60">
        <f>'Art. 121'!AF1585</f>
        <v>0</v>
      </c>
      <c r="AE1653" s="75">
        <f t="shared" si="336"/>
        <v>0</v>
      </c>
      <c r="AF1653">
        <f t="shared" si="337"/>
        <v>0</v>
      </c>
      <c r="AG1653" s="63">
        <f t="shared" si="338"/>
        <v>1</v>
      </c>
      <c r="AH1653" s="76">
        <f t="shared" si="339"/>
        <v>0</v>
      </c>
      <c r="AI1653" s="77">
        <f t="shared" si="340"/>
        <v>3.8461538461538464E-2</v>
      </c>
      <c r="AJ1653" s="77">
        <f t="shared" si="341"/>
        <v>0</v>
      </c>
      <c r="AK1653" s="77">
        <f t="shared" si="342"/>
        <v>0</v>
      </c>
    </row>
    <row r="1654" spans="1:37" ht="25.05" customHeight="1" x14ac:dyDescent="0.25">
      <c r="A1654" s="269" t="s">
        <v>1283</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60">
        <f>'Art. 121'!AF1586</f>
        <v>0</v>
      </c>
      <c r="AE1654" s="75">
        <f t="shared" si="336"/>
        <v>0</v>
      </c>
      <c r="AF1654">
        <f t="shared" si="337"/>
        <v>0</v>
      </c>
      <c r="AG1654" s="63">
        <f t="shared" si="338"/>
        <v>1</v>
      </c>
      <c r="AH1654" s="76">
        <f t="shared" si="339"/>
        <v>0</v>
      </c>
      <c r="AI1654" s="77">
        <f t="shared" si="340"/>
        <v>3.8461538461538464E-2</v>
      </c>
      <c r="AJ1654" s="77">
        <f t="shared" si="341"/>
        <v>0</v>
      </c>
      <c r="AK1654" s="77">
        <f t="shared" si="342"/>
        <v>0</v>
      </c>
    </row>
    <row r="1655" spans="1:37" ht="25.05" customHeight="1" x14ac:dyDescent="0.25">
      <c r="A1655" s="274" t="s">
        <v>1284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60">
        <f>'Art. 121'!AF1587</f>
        <v>0</v>
      </c>
      <c r="AE1655" s="75">
        <f t="shared" si="336"/>
        <v>0</v>
      </c>
      <c r="AF1655">
        <f t="shared" si="337"/>
        <v>0</v>
      </c>
      <c r="AG1655" s="63">
        <f t="shared" si="338"/>
        <v>1</v>
      </c>
      <c r="AH1655" s="76">
        <f t="shared" si="339"/>
        <v>0</v>
      </c>
      <c r="AI1655" s="77">
        <f t="shared" si="340"/>
        <v>3.8461538461538464E-2</v>
      </c>
      <c r="AJ1655" s="77">
        <f t="shared" si="341"/>
        <v>0</v>
      </c>
      <c r="AK1655" s="77">
        <f t="shared" si="342"/>
        <v>0</v>
      </c>
    </row>
    <row r="1656" spans="1:37" ht="25.05" customHeight="1" x14ac:dyDescent="0.25">
      <c r="A1656" s="269" t="s">
        <v>1285</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60">
        <f>'Art. 121'!AF1588</f>
        <v>0</v>
      </c>
      <c r="AE1656" s="75">
        <f t="shared" si="336"/>
        <v>0</v>
      </c>
      <c r="AF1656">
        <f t="shared" si="337"/>
        <v>0</v>
      </c>
      <c r="AG1656" s="63">
        <f t="shared" si="338"/>
        <v>1</v>
      </c>
      <c r="AH1656" s="76">
        <f t="shared" si="339"/>
        <v>0</v>
      </c>
      <c r="AI1656" s="77">
        <f t="shared" si="340"/>
        <v>3.8461538461538464E-2</v>
      </c>
      <c r="AJ1656" s="77">
        <f t="shared" si="341"/>
        <v>0</v>
      </c>
      <c r="AK1656" s="77">
        <f t="shared" si="342"/>
        <v>0</v>
      </c>
    </row>
    <row r="1657" spans="1:37" ht="25.05" customHeight="1" x14ac:dyDescent="0.25">
      <c r="A1657" s="269" t="s">
        <v>1286</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60">
        <f>'Art. 121'!AF1589</f>
        <v>0</v>
      </c>
      <c r="AE1657" s="75">
        <f t="shared" si="336"/>
        <v>0</v>
      </c>
      <c r="AF1657">
        <f t="shared" si="337"/>
        <v>0</v>
      </c>
      <c r="AG1657" s="63">
        <f t="shared" si="338"/>
        <v>1</v>
      </c>
      <c r="AH1657" s="76">
        <f t="shared" si="339"/>
        <v>0</v>
      </c>
      <c r="AI1657" s="77">
        <f t="shared" si="340"/>
        <v>3.8461538461538464E-2</v>
      </c>
      <c r="AJ1657" s="77">
        <f t="shared" si="341"/>
        <v>0</v>
      </c>
      <c r="AK1657" s="77">
        <f t="shared" si="342"/>
        <v>0</v>
      </c>
    </row>
    <row r="1658" spans="1:37" ht="25.05" customHeight="1" x14ac:dyDescent="0.25">
      <c r="A1658" s="269" t="s">
        <v>1287</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60">
        <f>'Art. 121'!AF1590</f>
        <v>0</v>
      </c>
      <c r="AE1658" s="75">
        <f t="shared" si="336"/>
        <v>0</v>
      </c>
      <c r="AF1658">
        <f t="shared" si="337"/>
        <v>0</v>
      </c>
      <c r="AG1658" s="63">
        <f t="shared" si="338"/>
        <v>1</v>
      </c>
      <c r="AH1658" s="76">
        <f t="shared" si="339"/>
        <v>0</v>
      </c>
      <c r="AI1658" s="77">
        <f t="shared" si="340"/>
        <v>3.8461538461538464E-2</v>
      </c>
      <c r="AJ1658" s="77">
        <f t="shared" si="341"/>
        <v>0</v>
      </c>
      <c r="AK1658" s="77">
        <f t="shared" si="342"/>
        <v>0</v>
      </c>
    </row>
    <row r="1659" spans="1:37" ht="25.05" customHeight="1" x14ac:dyDescent="0.25">
      <c r="A1659" s="269" t="s">
        <v>1288</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60">
        <f>'Art. 121'!AF1591</f>
        <v>0</v>
      </c>
      <c r="AE1659" s="75">
        <f t="shared" si="336"/>
        <v>0</v>
      </c>
      <c r="AF1659">
        <f t="shared" si="337"/>
        <v>0</v>
      </c>
      <c r="AG1659" s="63">
        <f t="shared" si="338"/>
        <v>1</v>
      </c>
      <c r="AH1659" s="76">
        <f t="shared" si="339"/>
        <v>0</v>
      </c>
      <c r="AI1659" s="77">
        <f t="shared" si="340"/>
        <v>3.8461538461538464E-2</v>
      </c>
      <c r="AJ1659" s="77">
        <f t="shared" si="341"/>
        <v>0</v>
      </c>
      <c r="AK1659" s="77">
        <f t="shared" si="342"/>
        <v>0</v>
      </c>
    </row>
    <row r="1660" spans="1:37" ht="25.05" customHeight="1" x14ac:dyDescent="0.25">
      <c r="A1660" s="274" t="s">
        <v>1289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60">
        <f>'Art. 121'!AF1592</f>
        <v>0</v>
      </c>
      <c r="AE1660" s="75">
        <f t="shared" si="336"/>
        <v>0</v>
      </c>
      <c r="AF1660">
        <f t="shared" si="337"/>
        <v>0</v>
      </c>
      <c r="AG1660" s="63">
        <f t="shared" si="338"/>
        <v>1</v>
      </c>
      <c r="AH1660" s="76">
        <f t="shared" si="339"/>
        <v>0</v>
      </c>
      <c r="AI1660" s="77">
        <f t="shared" si="340"/>
        <v>3.8461538461538464E-2</v>
      </c>
      <c r="AJ1660" s="77">
        <f t="shared" si="341"/>
        <v>0</v>
      </c>
      <c r="AK1660" s="77">
        <f t="shared" si="342"/>
        <v>0</v>
      </c>
    </row>
    <row r="1661" spans="1:37" ht="25.05" customHeight="1" x14ac:dyDescent="0.25">
      <c r="A1661" s="274" t="s">
        <v>1290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60">
        <f>'Art. 121'!AF1593</f>
        <v>0</v>
      </c>
      <c r="AE1661" s="75">
        <f t="shared" si="336"/>
        <v>0</v>
      </c>
      <c r="AF1661">
        <f t="shared" si="337"/>
        <v>0</v>
      </c>
      <c r="AG1661" s="63">
        <f t="shared" si="338"/>
        <v>1</v>
      </c>
      <c r="AH1661" s="76">
        <f t="shared" si="339"/>
        <v>0</v>
      </c>
      <c r="AI1661" s="77">
        <f t="shared" si="340"/>
        <v>3.8461538461538464E-2</v>
      </c>
      <c r="AJ1661" s="77">
        <f t="shared" si="341"/>
        <v>0</v>
      </c>
      <c r="AK1661" s="77">
        <f t="shared" si="342"/>
        <v>0</v>
      </c>
    </row>
    <row r="1662" spans="1:37" ht="25.05" customHeight="1" x14ac:dyDescent="0.25">
      <c r="A1662" s="269" t="s">
        <v>1291</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60">
        <f>'Art. 121'!AF1594</f>
        <v>0</v>
      </c>
      <c r="AE1662" s="75">
        <f t="shared" si="336"/>
        <v>0</v>
      </c>
      <c r="AF1662">
        <f t="shared" si="337"/>
        <v>0</v>
      </c>
      <c r="AG1662" s="63">
        <f t="shared" si="338"/>
        <v>1</v>
      </c>
      <c r="AH1662" s="76">
        <f t="shared" si="339"/>
        <v>0</v>
      </c>
      <c r="AI1662" s="77">
        <f t="shared" si="340"/>
        <v>3.8461538461538464E-2</v>
      </c>
      <c r="AJ1662" s="77">
        <f t="shared" si="341"/>
        <v>0</v>
      </c>
      <c r="AK1662" s="77">
        <f t="shared" si="342"/>
        <v>0</v>
      </c>
    </row>
    <row r="1663" spans="1:37" ht="25.05" customHeight="1" x14ac:dyDescent="0.25">
      <c r="A1663" s="269" t="s">
        <v>1292</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60">
        <f>'Art. 121'!AF1595</f>
        <v>0</v>
      </c>
      <c r="AE1663" s="75">
        <f t="shared" si="336"/>
        <v>0</v>
      </c>
      <c r="AF1663">
        <f t="shared" si="337"/>
        <v>0</v>
      </c>
      <c r="AG1663" s="63">
        <f t="shared" si="338"/>
        <v>1</v>
      </c>
      <c r="AH1663" s="76">
        <f t="shared" si="339"/>
        <v>0</v>
      </c>
      <c r="AI1663" s="77">
        <f t="shared" si="340"/>
        <v>3.8461538461538464E-2</v>
      </c>
      <c r="AJ1663" s="77">
        <f t="shared" si="341"/>
        <v>0</v>
      </c>
      <c r="AK1663" s="77">
        <f t="shared" si="342"/>
        <v>0</v>
      </c>
    </row>
    <row r="1664" spans="1:37" ht="25.05" customHeight="1" x14ac:dyDescent="0.25">
      <c r="A1664" s="269" t="s">
        <v>1293</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60">
        <f>'Art. 121'!AF1596</f>
        <v>0</v>
      </c>
      <c r="AE1664" s="75">
        <f t="shared" si="336"/>
        <v>0</v>
      </c>
      <c r="AF1664">
        <f t="shared" si="337"/>
        <v>0</v>
      </c>
      <c r="AG1664" s="63">
        <f t="shared" si="338"/>
        <v>1</v>
      </c>
      <c r="AH1664" s="76">
        <f t="shared" si="339"/>
        <v>0</v>
      </c>
      <c r="AI1664" s="77">
        <f t="shared" si="340"/>
        <v>3.8461538461538464E-2</v>
      </c>
      <c r="AJ1664" s="77">
        <f t="shared" si="341"/>
        <v>0</v>
      </c>
      <c r="AK1664" s="77">
        <f t="shared" si="342"/>
        <v>0</v>
      </c>
    </row>
    <row r="1665" spans="1:37" ht="25.05" customHeight="1" x14ac:dyDescent="0.25">
      <c r="A1665" s="286" t="s">
        <v>1815</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5">
        <f>SUM(AE1639:AE1664)</f>
        <v>0</v>
      </c>
      <c r="AF1665" s="50"/>
      <c r="AG1665" s="63">
        <f>SUM(AG1639:AG1664)</f>
        <v>26</v>
      </c>
      <c r="AH1665" s="78"/>
      <c r="AI1665" s="79"/>
      <c r="AJ1665" s="79"/>
      <c r="AK1665" s="79"/>
    </row>
    <row r="1666" spans="1:37" ht="25.05" customHeight="1" x14ac:dyDescent="0.25">
      <c r="A1666" s="287" t="s">
        <v>1816</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5">
        <f>AE1665/$AE$23*100</f>
        <v>0</v>
      </c>
      <c r="AF1666" s="50"/>
      <c r="AG1666" s="63"/>
      <c r="AH1666" s="78"/>
      <c r="AI1666" s="79"/>
      <c r="AJ1666" s="79"/>
      <c r="AK1666" s="79"/>
    </row>
    <row r="1667" spans="1:37" ht="25.05"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5.05" customHeight="1" x14ac:dyDescent="0.25">
      <c r="A1668" s="288" t="s">
        <v>197</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91" t="s">
        <v>188</v>
      </c>
      <c r="AE1668" s="92" t="s">
        <v>8</v>
      </c>
      <c r="AF1668" s="63" t="s">
        <v>1656</v>
      </c>
      <c r="AG1668" s="63" t="s">
        <v>1657</v>
      </c>
      <c r="AH1668" s="63" t="s">
        <v>1658</v>
      </c>
      <c r="AI1668" s="74" t="s">
        <v>1659</v>
      </c>
      <c r="AJ1668" s="63"/>
      <c r="AK1668" s="74" t="s">
        <v>1660</v>
      </c>
    </row>
    <row r="1669" spans="1:37" ht="25.05" customHeight="1" x14ac:dyDescent="0.25">
      <c r="A1669" s="269" t="s">
        <v>1294</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60">
        <f>'Art. 121'!AF1599</f>
        <v>0</v>
      </c>
      <c r="AE1669" s="75">
        <f>IF(AG1669=1,AK1669,AG1669)</f>
        <v>0</v>
      </c>
      <c r="AF1669">
        <f>AD1669/2</f>
        <v>0</v>
      </c>
      <c r="AG1669" s="63">
        <f>IF(AND(AF1669&gt;=0,AF1669&lt;=1),1,"No aplica")</f>
        <v>1</v>
      </c>
      <c r="AH1669" s="76">
        <f>AD1669/(AG1669*2)</f>
        <v>0</v>
      </c>
      <c r="AI1669" s="77">
        <f>IF(AG1669=1,AG1669/$AG$1674,"No aplica")</f>
        <v>0.2</v>
      </c>
      <c r="AJ1669" s="77">
        <f>AF1669*AI1669</f>
        <v>0</v>
      </c>
      <c r="AK1669" s="77">
        <f>AJ1669*$AE$23</f>
        <v>0</v>
      </c>
    </row>
    <row r="1670" spans="1:37" ht="25.05" customHeight="1" x14ac:dyDescent="0.25">
      <c r="A1670" s="269" t="s">
        <v>1295</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60">
        <f>'Art. 121'!AF1600</f>
        <v>0</v>
      </c>
      <c r="AE1670" s="75">
        <f>IF(AG1670=1,AK1670,AG1670)</f>
        <v>0</v>
      </c>
      <c r="AF1670">
        <f>AD1670/2</f>
        <v>0</v>
      </c>
      <c r="AG1670" s="63">
        <f>IF(AND(AF1670&gt;=0,AF1670&lt;=1),1,"No aplica")</f>
        <v>1</v>
      </c>
      <c r="AH1670" s="76">
        <f>AD1670/(AG1670*2)</f>
        <v>0</v>
      </c>
      <c r="AI1670" s="77">
        <f>IF(AG1670=1,AG1670/$AG$1674,"No aplica")</f>
        <v>0.2</v>
      </c>
      <c r="AJ1670" s="77">
        <f>AF1670*AI1670</f>
        <v>0</v>
      </c>
      <c r="AK1670" s="77">
        <f>AJ1670*$AE$23</f>
        <v>0</v>
      </c>
    </row>
    <row r="1671" spans="1:37" ht="25.05" customHeight="1" x14ac:dyDescent="0.25">
      <c r="A1671" s="269" t="s">
        <v>1296</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60">
        <f>'Art. 121'!AF1601</f>
        <v>0</v>
      </c>
      <c r="AE1671" s="75">
        <f>IF(AG1671=1,AK1671,AG1671)</f>
        <v>0</v>
      </c>
      <c r="AF1671">
        <f>AD1671/2</f>
        <v>0</v>
      </c>
      <c r="AG1671" s="63">
        <f>IF(AND(AF1671&gt;=0,AF1671&lt;=1),1,"No aplica")</f>
        <v>1</v>
      </c>
      <c r="AH1671" s="76">
        <f>AD1671/(AG1671*2)</f>
        <v>0</v>
      </c>
      <c r="AI1671" s="77">
        <f>IF(AG1671=1,AG1671/$AG$1674,"No aplica")</f>
        <v>0.2</v>
      </c>
      <c r="AJ1671" s="77">
        <f>AF1671*AI1671</f>
        <v>0</v>
      </c>
      <c r="AK1671" s="77">
        <f>AJ1671*$AE$23</f>
        <v>0</v>
      </c>
    </row>
    <row r="1672" spans="1:37" ht="25.05" customHeight="1" x14ac:dyDescent="0.25">
      <c r="A1672" s="269" t="s">
        <v>1297</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60">
        <f>'Art. 121'!AF1602</f>
        <v>0</v>
      </c>
      <c r="AE1672" s="75">
        <f>IF(AG1672=1,AK1672,AG1672)</f>
        <v>0</v>
      </c>
      <c r="AF1672">
        <f>AD1672/2</f>
        <v>0</v>
      </c>
      <c r="AG1672" s="63">
        <f>IF(AND(AF1672&gt;=0,AF1672&lt;=1),1,"No aplica")</f>
        <v>1</v>
      </c>
      <c r="AH1672" s="76">
        <f>AD1672/(AG1672*2)</f>
        <v>0</v>
      </c>
      <c r="AI1672" s="77">
        <f>IF(AG1672=1,AG1672/$AG$1674,"No aplica")</f>
        <v>0.2</v>
      </c>
      <c r="AJ1672" s="77">
        <f>AF1672*AI1672</f>
        <v>0</v>
      </c>
      <c r="AK1672" s="77">
        <f>AJ1672*$AE$23</f>
        <v>0</v>
      </c>
    </row>
    <row r="1673" spans="1:37" ht="25.05" customHeight="1" x14ac:dyDescent="0.25">
      <c r="A1673" s="269" t="s">
        <v>1298</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60">
        <f>'Art. 121'!AF1603</f>
        <v>0</v>
      </c>
      <c r="AE1673" s="75">
        <f>IF(AG1673=1,AK1673,AG1673)</f>
        <v>0</v>
      </c>
      <c r="AF1673">
        <f>AD1673/2</f>
        <v>0</v>
      </c>
      <c r="AG1673" s="63">
        <f>IF(AND(AF1673&gt;=0,AF1673&lt;=1),1,"No aplica")</f>
        <v>1</v>
      </c>
      <c r="AH1673" s="76">
        <f>AD1673/(AG1673*2)</f>
        <v>0</v>
      </c>
      <c r="AI1673" s="77">
        <f>IF(AG1673=1,AG1673/$AG$1674,"No aplica")</f>
        <v>0.2</v>
      </c>
      <c r="AJ1673" s="77">
        <f>AF1673*AI1673</f>
        <v>0</v>
      </c>
      <c r="AK1673" s="77">
        <f>AJ1673*$AE$23</f>
        <v>0</v>
      </c>
    </row>
    <row r="1674" spans="1:37" ht="25.05" customHeight="1" x14ac:dyDescent="0.25">
      <c r="A1674" s="286" t="s">
        <v>1817</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5">
        <f>SUM(AE1669:AE1673)</f>
        <v>0</v>
      </c>
      <c r="AF1674" s="50"/>
      <c r="AG1674" s="63">
        <f>SUM(AG1669:AG1673)</f>
        <v>5</v>
      </c>
      <c r="AH1674" s="78"/>
      <c r="AI1674" s="79"/>
      <c r="AJ1674" s="79"/>
      <c r="AK1674" s="79"/>
    </row>
    <row r="1675" spans="1:37" ht="25.05" customHeight="1" x14ac:dyDescent="0.25">
      <c r="A1675" s="287" t="s">
        <v>1818</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5">
        <f>AE1674/$AE$23*100</f>
        <v>0</v>
      </c>
      <c r="AF1675" s="50"/>
      <c r="AG1675" s="63"/>
      <c r="AH1675" s="78"/>
      <c r="AI1675" s="79"/>
      <c r="AJ1675" s="79"/>
      <c r="AK1675" s="79"/>
    </row>
    <row r="1676" spans="1:37" ht="25.05"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5.05"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5.05" customHeight="1" x14ac:dyDescent="0.25">
      <c r="A1678" s="289" t="s">
        <v>1299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70"/>
      <c r="AE1678" s="70"/>
    </row>
    <row r="1679" spans="1:37" ht="25.05"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5.05"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5.05" customHeight="1" x14ac:dyDescent="0.25">
      <c r="A1681" s="290" t="s">
        <v>167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1" t="s">
        <v>188</v>
      </c>
      <c r="AE1681" s="52" t="s">
        <v>8</v>
      </c>
      <c r="AF1681" s="63" t="s">
        <v>1656</v>
      </c>
      <c r="AG1681" s="63" t="s">
        <v>1657</v>
      </c>
      <c r="AH1681" s="63" t="s">
        <v>1658</v>
      </c>
      <c r="AI1681" s="74" t="s">
        <v>1659</v>
      </c>
      <c r="AJ1681" s="63"/>
      <c r="AK1681" s="74" t="s">
        <v>1660</v>
      </c>
    </row>
    <row r="1682" spans="1:37" ht="25.05" customHeight="1" x14ac:dyDescent="0.25">
      <c r="A1682" s="269" t="s">
        <v>1015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60">
        <f>'Art. 121'!AF1612</f>
        <v>0</v>
      </c>
      <c r="AE1682" s="75">
        <f t="shared" ref="AE1682:AE1713" si="343">IF(AG1682=1,AK1682,AG1682)</f>
        <v>0</v>
      </c>
      <c r="AF1682">
        <f t="shared" ref="AF1682:AF1713" si="344">AD1682/2</f>
        <v>0</v>
      </c>
      <c r="AG1682" s="63">
        <f t="shared" ref="AG1682:AG1713" si="345">IF(AND(AF1682&gt;=0,AF1682&lt;=1),1,"No aplica")</f>
        <v>1</v>
      </c>
      <c r="AH1682" s="76">
        <f t="shared" ref="AH1682:AH1713" si="346">AD1682/(AG1682*2)</f>
        <v>0</v>
      </c>
      <c r="AI1682" s="77">
        <f t="shared" ref="AI1682:AI1713" si="347">IF(AG1682=1,AG1682/$AG$1731,"No aplica")</f>
        <v>2.0408163265306121E-2</v>
      </c>
      <c r="AJ1682" s="77">
        <f t="shared" ref="AJ1682:AJ1713" si="348">AF1682*AI1682</f>
        <v>0</v>
      </c>
      <c r="AK1682" s="77">
        <f t="shared" ref="AK1682:AK1713" si="349">AJ1682*$AE$23</f>
        <v>0</v>
      </c>
    </row>
    <row r="1683" spans="1:37" ht="25.05" customHeight="1" x14ac:dyDescent="0.25">
      <c r="A1683" s="269" t="s">
        <v>1016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60">
        <f>'Art. 121'!AF1613</f>
        <v>0</v>
      </c>
      <c r="AE1683" s="75">
        <f t="shared" si="343"/>
        <v>0</v>
      </c>
      <c r="AF1683">
        <f t="shared" si="344"/>
        <v>0</v>
      </c>
      <c r="AG1683" s="63">
        <f t="shared" si="345"/>
        <v>1</v>
      </c>
      <c r="AH1683" s="76">
        <f t="shared" si="346"/>
        <v>0</v>
      </c>
      <c r="AI1683" s="77">
        <f t="shared" si="347"/>
        <v>2.0408163265306121E-2</v>
      </c>
      <c r="AJ1683" s="77">
        <f t="shared" si="348"/>
        <v>0</v>
      </c>
      <c r="AK1683" s="77">
        <f t="shared" si="349"/>
        <v>0</v>
      </c>
    </row>
    <row r="1684" spans="1:37" ht="25.05" customHeight="1" x14ac:dyDescent="0.25">
      <c r="A1684" s="269" t="s">
        <v>1300</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60">
        <f>'Art. 121'!AF1614</f>
        <v>0</v>
      </c>
      <c r="AE1684" s="75">
        <f t="shared" si="343"/>
        <v>0</v>
      </c>
      <c r="AF1684">
        <f t="shared" si="344"/>
        <v>0</v>
      </c>
      <c r="AG1684" s="63">
        <f t="shared" si="345"/>
        <v>1</v>
      </c>
      <c r="AH1684" s="76">
        <f t="shared" si="346"/>
        <v>0</v>
      </c>
      <c r="AI1684" s="77">
        <f t="shared" si="347"/>
        <v>2.0408163265306121E-2</v>
      </c>
      <c r="AJ1684" s="77">
        <f t="shared" si="348"/>
        <v>0</v>
      </c>
      <c r="AK1684" s="77">
        <f t="shared" si="349"/>
        <v>0</v>
      </c>
    </row>
    <row r="1685" spans="1:37" ht="25.05" customHeight="1" x14ac:dyDescent="0.25">
      <c r="A1685" s="269" t="s">
        <v>1301</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60">
        <f>'Art. 121'!AF1615</f>
        <v>0</v>
      </c>
      <c r="AE1685" s="75">
        <f t="shared" si="343"/>
        <v>0</v>
      </c>
      <c r="AF1685">
        <f t="shared" si="344"/>
        <v>0</v>
      </c>
      <c r="AG1685" s="63">
        <f t="shared" si="345"/>
        <v>1</v>
      </c>
      <c r="AH1685" s="76">
        <f t="shared" si="346"/>
        <v>0</v>
      </c>
      <c r="AI1685" s="77">
        <f t="shared" si="347"/>
        <v>2.0408163265306121E-2</v>
      </c>
      <c r="AJ1685" s="77">
        <f t="shared" si="348"/>
        <v>0</v>
      </c>
      <c r="AK1685" s="77">
        <f t="shared" si="349"/>
        <v>0</v>
      </c>
    </row>
    <row r="1686" spans="1:37" ht="25.05" customHeight="1" x14ac:dyDescent="0.25">
      <c r="A1686" s="274" t="s">
        <v>1302</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60">
        <f>'Art. 121'!AF1616</f>
        <v>0</v>
      </c>
      <c r="AE1686" s="75">
        <f t="shared" si="343"/>
        <v>0</v>
      </c>
      <c r="AF1686">
        <f t="shared" si="344"/>
        <v>0</v>
      </c>
      <c r="AG1686" s="63">
        <f t="shared" si="345"/>
        <v>1</v>
      </c>
      <c r="AH1686" s="76">
        <f t="shared" si="346"/>
        <v>0</v>
      </c>
      <c r="AI1686" s="77">
        <f t="shared" si="347"/>
        <v>2.0408163265306121E-2</v>
      </c>
      <c r="AJ1686" s="77">
        <f t="shared" si="348"/>
        <v>0</v>
      </c>
      <c r="AK1686" s="77">
        <f t="shared" si="349"/>
        <v>0</v>
      </c>
    </row>
    <row r="1687" spans="1:37" ht="25.05" customHeight="1" x14ac:dyDescent="0.25">
      <c r="A1687" s="274" t="s">
        <v>1303</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60">
        <f>'Art. 121'!AF1617</f>
        <v>0</v>
      </c>
      <c r="AE1687" s="75">
        <f t="shared" si="343"/>
        <v>0</v>
      </c>
      <c r="AF1687">
        <f t="shared" si="344"/>
        <v>0</v>
      </c>
      <c r="AG1687" s="63">
        <f t="shared" si="345"/>
        <v>1</v>
      </c>
      <c r="AH1687" s="76">
        <f t="shared" si="346"/>
        <v>0</v>
      </c>
      <c r="AI1687" s="77">
        <f t="shared" si="347"/>
        <v>2.0408163265306121E-2</v>
      </c>
      <c r="AJ1687" s="77">
        <f t="shared" si="348"/>
        <v>0</v>
      </c>
      <c r="AK1687" s="77">
        <f t="shared" si="349"/>
        <v>0</v>
      </c>
    </row>
    <row r="1688" spans="1:37" ht="25.05" customHeight="1" x14ac:dyDescent="0.25">
      <c r="A1688" s="269" t="s">
        <v>1304</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60">
        <f>'Art. 121'!AF1618</f>
        <v>0</v>
      </c>
      <c r="AE1688" s="75">
        <f t="shared" si="343"/>
        <v>0</v>
      </c>
      <c r="AF1688">
        <f t="shared" si="344"/>
        <v>0</v>
      </c>
      <c r="AG1688" s="63">
        <f t="shared" si="345"/>
        <v>1</v>
      </c>
      <c r="AH1688" s="76">
        <f t="shared" si="346"/>
        <v>0</v>
      </c>
      <c r="AI1688" s="77">
        <f t="shared" si="347"/>
        <v>2.0408163265306121E-2</v>
      </c>
      <c r="AJ1688" s="77">
        <f t="shared" si="348"/>
        <v>0</v>
      </c>
      <c r="AK1688" s="77">
        <f t="shared" si="349"/>
        <v>0</v>
      </c>
    </row>
    <row r="1689" spans="1:37" ht="25.05" customHeight="1" x14ac:dyDescent="0.25">
      <c r="A1689" s="269" t="s">
        <v>1305</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60">
        <f>'Art. 121'!AF1619</f>
        <v>0</v>
      </c>
      <c r="AE1689" s="75">
        <f t="shared" si="343"/>
        <v>0</v>
      </c>
      <c r="AF1689">
        <f t="shared" si="344"/>
        <v>0</v>
      </c>
      <c r="AG1689" s="63">
        <f t="shared" si="345"/>
        <v>1</v>
      </c>
      <c r="AH1689" s="76">
        <f t="shared" si="346"/>
        <v>0</v>
      </c>
      <c r="AI1689" s="77">
        <f t="shared" si="347"/>
        <v>2.0408163265306121E-2</v>
      </c>
      <c r="AJ1689" s="77">
        <f t="shared" si="348"/>
        <v>0</v>
      </c>
      <c r="AK1689" s="77">
        <f t="shared" si="349"/>
        <v>0</v>
      </c>
    </row>
    <row r="1690" spans="1:37" ht="25.05" customHeight="1" x14ac:dyDescent="0.25">
      <c r="A1690" s="269" t="s">
        <v>1306</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60">
        <f>'Art. 121'!AF1620</f>
        <v>0</v>
      </c>
      <c r="AE1690" s="75">
        <f t="shared" si="343"/>
        <v>0</v>
      </c>
      <c r="AF1690">
        <f t="shared" si="344"/>
        <v>0</v>
      </c>
      <c r="AG1690" s="63">
        <f t="shared" si="345"/>
        <v>1</v>
      </c>
      <c r="AH1690" s="76">
        <f t="shared" si="346"/>
        <v>0</v>
      </c>
      <c r="AI1690" s="77">
        <f t="shared" si="347"/>
        <v>2.0408163265306121E-2</v>
      </c>
      <c r="AJ1690" s="77">
        <f t="shared" si="348"/>
        <v>0</v>
      </c>
      <c r="AK1690" s="77">
        <f t="shared" si="349"/>
        <v>0</v>
      </c>
    </row>
    <row r="1691" spans="1:37" ht="25.05" customHeight="1" x14ac:dyDescent="0.25">
      <c r="A1691" s="269" t="s">
        <v>1307</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60">
        <f>'Art. 121'!AF1621</f>
        <v>0</v>
      </c>
      <c r="AE1691" s="75">
        <f t="shared" si="343"/>
        <v>0</v>
      </c>
      <c r="AF1691">
        <f t="shared" si="344"/>
        <v>0</v>
      </c>
      <c r="AG1691" s="63">
        <f t="shared" si="345"/>
        <v>1</v>
      </c>
      <c r="AH1691" s="76">
        <f t="shared" si="346"/>
        <v>0</v>
      </c>
      <c r="AI1691" s="77">
        <f t="shared" si="347"/>
        <v>2.0408163265306121E-2</v>
      </c>
      <c r="AJ1691" s="77">
        <f t="shared" si="348"/>
        <v>0</v>
      </c>
      <c r="AK1691" s="77">
        <f t="shared" si="349"/>
        <v>0</v>
      </c>
    </row>
    <row r="1692" spans="1:37" ht="25.05" customHeight="1" x14ac:dyDescent="0.25">
      <c r="A1692" s="269" t="s">
        <v>1308</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60">
        <f>'Art. 121'!AF1622</f>
        <v>0</v>
      </c>
      <c r="AE1692" s="75">
        <f t="shared" si="343"/>
        <v>0</v>
      </c>
      <c r="AF1692">
        <f t="shared" si="344"/>
        <v>0</v>
      </c>
      <c r="AG1692" s="63">
        <f t="shared" si="345"/>
        <v>1</v>
      </c>
      <c r="AH1692" s="76">
        <f t="shared" si="346"/>
        <v>0</v>
      </c>
      <c r="AI1692" s="77">
        <f t="shared" si="347"/>
        <v>2.0408163265306121E-2</v>
      </c>
      <c r="AJ1692" s="77">
        <f t="shared" si="348"/>
        <v>0</v>
      </c>
      <c r="AK1692" s="77">
        <f t="shared" si="349"/>
        <v>0</v>
      </c>
    </row>
    <row r="1693" spans="1:37" ht="25.05" customHeight="1" x14ac:dyDescent="0.25">
      <c r="A1693" s="274" t="s">
        <v>1309</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60">
        <f>'Art. 121'!AF1623</f>
        <v>0</v>
      </c>
      <c r="AE1693" s="75">
        <f t="shared" si="343"/>
        <v>0</v>
      </c>
      <c r="AF1693">
        <f t="shared" si="344"/>
        <v>0</v>
      </c>
      <c r="AG1693" s="63">
        <f t="shared" si="345"/>
        <v>1</v>
      </c>
      <c r="AH1693" s="76">
        <f t="shared" si="346"/>
        <v>0</v>
      </c>
      <c r="AI1693" s="77">
        <f t="shared" si="347"/>
        <v>2.0408163265306121E-2</v>
      </c>
      <c r="AJ1693" s="77">
        <f t="shared" si="348"/>
        <v>0</v>
      </c>
      <c r="AK1693" s="77">
        <f t="shared" si="349"/>
        <v>0</v>
      </c>
    </row>
    <row r="1694" spans="1:37" ht="25.05" customHeight="1" x14ac:dyDescent="0.25">
      <c r="A1694" s="274" t="s">
        <v>1310</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60">
        <f>'Art. 121'!AF1624</f>
        <v>0</v>
      </c>
      <c r="AE1694" s="75">
        <f t="shared" si="343"/>
        <v>0</v>
      </c>
      <c r="AF1694">
        <f t="shared" si="344"/>
        <v>0</v>
      </c>
      <c r="AG1694" s="63">
        <f t="shared" si="345"/>
        <v>1</v>
      </c>
      <c r="AH1694" s="76">
        <f t="shared" si="346"/>
        <v>0</v>
      </c>
      <c r="AI1694" s="77">
        <f t="shared" si="347"/>
        <v>2.0408163265306121E-2</v>
      </c>
      <c r="AJ1694" s="77">
        <f t="shared" si="348"/>
        <v>0</v>
      </c>
      <c r="AK1694" s="77">
        <f t="shared" si="349"/>
        <v>0</v>
      </c>
    </row>
    <row r="1695" spans="1:37" ht="25.05" customHeight="1" x14ac:dyDescent="0.25">
      <c r="A1695" s="269" t="s">
        <v>1311</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60">
        <f>'Art. 121'!AF1625</f>
        <v>0</v>
      </c>
      <c r="AE1695" s="75">
        <f t="shared" si="343"/>
        <v>0</v>
      </c>
      <c r="AF1695">
        <f t="shared" si="344"/>
        <v>0</v>
      </c>
      <c r="AG1695" s="63">
        <f t="shared" si="345"/>
        <v>1</v>
      </c>
      <c r="AH1695" s="76">
        <f t="shared" si="346"/>
        <v>0</v>
      </c>
      <c r="AI1695" s="77">
        <f t="shared" si="347"/>
        <v>2.0408163265306121E-2</v>
      </c>
      <c r="AJ1695" s="77">
        <f t="shared" si="348"/>
        <v>0</v>
      </c>
      <c r="AK1695" s="77">
        <f t="shared" si="349"/>
        <v>0</v>
      </c>
    </row>
    <row r="1696" spans="1:37" ht="25.05" customHeight="1" x14ac:dyDescent="0.25">
      <c r="A1696" s="269" t="s">
        <v>1312</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60">
        <f>'Art. 121'!AF1626</f>
        <v>0</v>
      </c>
      <c r="AE1696" s="75">
        <f t="shared" si="343"/>
        <v>0</v>
      </c>
      <c r="AF1696">
        <f t="shared" si="344"/>
        <v>0</v>
      </c>
      <c r="AG1696" s="63">
        <f t="shared" si="345"/>
        <v>1</v>
      </c>
      <c r="AH1696" s="76">
        <f t="shared" si="346"/>
        <v>0</v>
      </c>
      <c r="AI1696" s="77">
        <f t="shared" si="347"/>
        <v>2.0408163265306121E-2</v>
      </c>
      <c r="AJ1696" s="77">
        <f t="shared" si="348"/>
        <v>0</v>
      </c>
      <c r="AK1696" s="77">
        <f t="shared" si="349"/>
        <v>0</v>
      </c>
    </row>
    <row r="1697" spans="1:37" ht="25.05" customHeight="1" x14ac:dyDescent="0.25">
      <c r="A1697" s="269" t="s">
        <v>1313</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60">
        <f>'Art. 121'!AF1627</f>
        <v>0</v>
      </c>
      <c r="AE1697" s="75">
        <f t="shared" si="343"/>
        <v>0</v>
      </c>
      <c r="AF1697">
        <f t="shared" si="344"/>
        <v>0</v>
      </c>
      <c r="AG1697" s="63">
        <f t="shared" si="345"/>
        <v>1</v>
      </c>
      <c r="AH1697" s="76">
        <f t="shared" si="346"/>
        <v>0</v>
      </c>
      <c r="AI1697" s="77">
        <f t="shared" si="347"/>
        <v>2.0408163265306121E-2</v>
      </c>
      <c r="AJ1697" s="77">
        <f t="shared" si="348"/>
        <v>0</v>
      </c>
      <c r="AK1697" s="77">
        <f t="shared" si="349"/>
        <v>0</v>
      </c>
    </row>
    <row r="1698" spans="1:37" ht="25.05" customHeight="1" x14ac:dyDescent="0.25">
      <c r="A1698" s="274" t="s">
        <v>1314</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60">
        <f>'Art. 121'!AF1628</f>
        <v>0</v>
      </c>
      <c r="AE1698" s="75">
        <f t="shared" si="343"/>
        <v>0</v>
      </c>
      <c r="AF1698">
        <f t="shared" si="344"/>
        <v>0</v>
      </c>
      <c r="AG1698" s="63">
        <f t="shared" si="345"/>
        <v>1</v>
      </c>
      <c r="AH1698" s="76">
        <f t="shared" si="346"/>
        <v>0</v>
      </c>
      <c r="AI1698" s="77">
        <f t="shared" si="347"/>
        <v>2.0408163265306121E-2</v>
      </c>
      <c r="AJ1698" s="77">
        <f t="shared" si="348"/>
        <v>0</v>
      </c>
      <c r="AK1698" s="77">
        <f t="shared" si="349"/>
        <v>0</v>
      </c>
    </row>
    <row r="1699" spans="1:37" ht="25.05" customHeight="1" x14ac:dyDescent="0.25">
      <c r="A1699" s="269" t="s">
        <v>1315</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60">
        <f>'Art. 121'!AF1629</f>
        <v>0</v>
      </c>
      <c r="AE1699" s="75">
        <f t="shared" si="343"/>
        <v>0</v>
      </c>
      <c r="AF1699">
        <f t="shared" si="344"/>
        <v>0</v>
      </c>
      <c r="AG1699" s="63">
        <f t="shared" si="345"/>
        <v>1</v>
      </c>
      <c r="AH1699" s="76">
        <f t="shared" si="346"/>
        <v>0</v>
      </c>
      <c r="AI1699" s="77">
        <f t="shared" si="347"/>
        <v>2.0408163265306121E-2</v>
      </c>
      <c r="AJ1699" s="77">
        <f t="shared" si="348"/>
        <v>0</v>
      </c>
      <c r="AK1699" s="77">
        <f t="shared" si="349"/>
        <v>0</v>
      </c>
    </row>
    <row r="1700" spans="1:37" ht="25.05" customHeight="1" x14ac:dyDescent="0.25">
      <c r="A1700" s="269" t="s">
        <v>1316</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60">
        <f>'Art. 121'!AF1630</f>
        <v>0</v>
      </c>
      <c r="AE1700" s="75">
        <f t="shared" si="343"/>
        <v>0</v>
      </c>
      <c r="AF1700">
        <f t="shared" si="344"/>
        <v>0</v>
      </c>
      <c r="AG1700" s="63">
        <f t="shared" si="345"/>
        <v>1</v>
      </c>
      <c r="AH1700" s="76">
        <f t="shared" si="346"/>
        <v>0</v>
      </c>
      <c r="AI1700" s="77">
        <f t="shared" si="347"/>
        <v>2.0408163265306121E-2</v>
      </c>
      <c r="AJ1700" s="77">
        <f t="shared" si="348"/>
        <v>0</v>
      </c>
      <c r="AK1700" s="77">
        <f t="shared" si="349"/>
        <v>0</v>
      </c>
    </row>
    <row r="1701" spans="1:37" ht="25.05" customHeight="1" x14ac:dyDescent="0.25">
      <c r="A1701" s="269" t="s">
        <v>1317</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60">
        <f>'Art. 121'!AF1631</f>
        <v>0</v>
      </c>
      <c r="AE1701" s="75">
        <f t="shared" si="343"/>
        <v>0</v>
      </c>
      <c r="AF1701">
        <f t="shared" si="344"/>
        <v>0</v>
      </c>
      <c r="AG1701" s="63">
        <f t="shared" si="345"/>
        <v>1</v>
      </c>
      <c r="AH1701" s="76">
        <f t="shared" si="346"/>
        <v>0</v>
      </c>
      <c r="AI1701" s="77">
        <f t="shared" si="347"/>
        <v>2.0408163265306121E-2</v>
      </c>
      <c r="AJ1701" s="77">
        <f t="shared" si="348"/>
        <v>0</v>
      </c>
      <c r="AK1701" s="77">
        <f t="shared" si="349"/>
        <v>0</v>
      </c>
    </row>
    <row r="1702" spans="1:37" ht="25.05" customHeight="1" x14ac:dyDescent="0.25">
      <c r="A1702" s="269" t="s">
        <v>1318</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60">
        <f>'Art. 121'!AF1632</f>
        <v>0</v>
      </c>
      <c r="AE1702" s="75">
        <f t="shared" si="343"/>
        <v>0</v>
      </c>
      <c r="AF1702">
        <f t="shared" si="344"/>
        <v>0</v>
      </c>
      <c r="AG1702" s="63">
        <f t="shared" si="345"/>
        <v>1</v>
      </c>
      <c r="AH1702" s="76">
        <f t="shared" si="346"/>
        <v>0</v>
      </c>
      <c r="AI1702" s="77">
        <f t="shared" si="347"/>
        <v>2.0408163265306121E-2</v>
      </c>
      <c r="AJ1702" s="77">
        <f t="shared" si="348"/>
        <v>0</v>
      </c>
      <c r="AK1702" s="77">
        <f t="shared" si="349"/>
        <v>0</v>
      </c>
    </row>
    <row r="1703" spans="1:37" ht="25.05" customHeight="1" x14ac:dyDescent="0.25">
      <c r="A1703" s="274" t="s">
        <v>1319</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60">
        <f>'Art. 121'!AF1633</f>
        <v>0</v>
      </c>
      <c r="AE1703" s="75">
        <f t="shared" si="343"/>
        <v>0</v>
      </c>
      <c r="AF1703">
        <f t="shared" si="344"/>
        <v>0</v>
      </c>
      <c r="AG1703" s="63">
        <f t="shared" si="345"/>
        <v>1</v>
      </c>
      <c r="AH1703" s="76">
        <f t="shared" si="346"/>
        <v>0</v>
      </c>
      <c r="AI1703" s="77">
        <f t="shared" si="347"/>
        <v>2.0408163265306121E-2</v>
      </c>
      <c r="AJ1703" s="77">
        <f t="shared" si="348"/>
        <v>0</v>
      </c>
      <c r="AK1703" s="77">
        <f t="shared" si="349"/>
        <v>0</v>
      </c>
    </row>
    <row r="1704" spans="1:37" ht="25.05" customHeight="1" x14ac:dyDescent="0.25">
      <c r="A1704" s="274" t="s">
        <v>1320</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60">
        <f>'Art. 121'!AF1634</f>
        <v>0</v>
      </c>
      <c r="AE1704" s="75">
        <f t="shared" si="343"/>
        <v>0</v>
      </c>
      <c r="AF1704">
        <f t="shared" si="344"/>
        <v>0</v>
      </c>
      <c r="AG1704" s="63">
        <f t="shared" si="345"/>
        <v>1</v>
      </c>
      <c r="AH1704" s="76">
        <f t="shared" si="346"/>
        <v>0</v>
      </c>
      <c r="AI1704" s="77">
        <f t="shared" si="347"/>
        <v>2.0408163265306121E-2</v>
      </c>
      <c r="AJ1704" s="77">
        <f t="shared" si="348"/>
        <v>0</v>
      </c>
      <c r="AK1704" s="77">
        <f t="shared" si="349"/>
        <v>0</v>
      </c>
    </row>
    <row r="1705" spans="1:37" ht="25.05" customHeight="1" x14ac:dyDescent="0.25">
      <c r="A1705" s="269" t="s">
        <v>1321</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60">
        <f>'Art. 121'!AF1635</f>
        <v>0</v>
      </c>
      <c r="AE1705" s="75">
        <f t="shared" si="343"/>
        <v>0</v>
      </c>
      <c r="AF1705">
        <f t="shared" si="344"/>
        <v>0</v>
      </c>
      <c r="AG1705" s="63">
        <f t="shared" si="345"/>
        <v>1</v>
      </c>
      <c r="AH1705" s="76">
        <f t="shared" si="346"/>
        <v>0</v>
      </c>
      <c r="AI1705" s="77">
        <f t="shared" si="347"/>
        <v>2.0408163265306121E-2</v>
      </c>
      <c r="AJ1705" s="77">
        <f t="shared" si="348"/>
        <v>0</v>
      </c>
      <c r="AK1705" s="77">
        <f t="shared" si="349"/>
        <v>0</v>
      </c>
    </row>
    <row r="1706" spans="1:37" ht="25.05" customHeight="1" x14ac:dyDescent="0.25">
      <c r="A1706" s="269" t="s">
        <v>1322</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60">
        <f>'Art. 121'!AF1636</f>
        <v>0</v>
      </c>
      <c r="AE1706" s="75">
        <f t="shared" si="343"/>
        <v>0</v>
      </c>
      <c r="AF1706">
        <f t="shared" si="344"/>
        <v>0</v>
      </c>
      <c r="AG1706" s="63">
        <f t="shared" si="345"/>
        <v>1</v>
      </c>
      <c r="AH1706" s="76">
        <f t="shared" si="346"/>
        <v>0</v>
      </c>
      <c r="AI1706" s="77">
        <f t="shared" si="347"/>
        <v>2.0408163265306121E-2</v>
      </c>
      <c r="AJ1706" s="77">
        <f t="shared" si="348"/>
        <v>0</v>
      </c>
      <c r="AK1706" s="77">
        <f t="shared" si="349"/>
        <v>0</v>
      </c>
    </row>
    <row r="1707" spans="1:37" ht="25.05" customHeight="1" x14ac:dyDescent="0.25">
      <c r="A1707" s="269" t="s">
        <v>1323</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60">
        <f>'Art. 121'!AF1637</f>
        <v>0</v>
      </c>
      <c r="AE1707" s="75">
        <f t="shared" si="343"/>
        <v>0</v>
      </c>
      <c r="AF1707">
        <f t="shared" si="344"/>
        <v>0</v>
      </c>
      <c r="AG1707" s="63">
        <f t="shared" si="345"/>
        <v>1</v>
      </c>
      <c r="AH1707" s="76">
        <f t="shared" si="346"/>
        <v>0</v>
      </c>
      <c r="AI1707" s="77">
        <f t="shared" si="347"/>
        <v>2.0408163265306121E-2</v>
      </c>
      <c r="AJ1707" s="77">
        <f t="shared" si="348"/>
        <v>0</v>
      </c>
      <c r="AK1707" s="77">
        <f t="shared" si="349"/>
        <v>0</v>
      </c>
    </row>
    <row r="1708" spans="1:37" ht="25.05" customHeight="1" x14ac:dyDescent="0.25">
      <c r="A1708" s="269" t="s">
        <v>1324</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60">
        <f>'Art. 121'!AF1638</f>
        <v>0</v>
      </c>
      <c r="AE1708" s="75">
        <f t="shared" si="343"/>
        <v>0</v>
      </c>
      <c r="AF1708">
        <f t="shared" si="344"/>
        <v>0</v>
      </c>
      <c r="AG1708" s="63">
        <f t="shared" si="345"/>
        <v>1</v>
      </c>
      <c r="AH1708" s="76">
        <f t="shared" si="346"/>
        <v>0</v>
      </c>
      <c r="AI1708" s="77">
        <f t="shared" si="347"/>
        <v>2.0408163265306121E-2</v>
      </c>
      <c r="AJ1708" s="77">
        <f t="shared" si="348"/>
        <v>0</v>
      </c>
      <c r="AK1708" s="77">
        <f t="shared" si="349"/>
        <v>0</v>
      </c>
    </row>
    <row r="1709" spans="1:37" ht="25.05" customHeight="1" x14ac:dyDescent="0.25">
      <c r="A1709" s="269" t="s">
        <v>1325</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60">
        <f>'Art. 121'!AF1639</f>
        <v>0</v>
      </c>
      <c r="AE1709" s="75">
        <f t="shared" si="343"/>
        <v>0</v>
      </c>
      <c r="AF1709">
        <f t="shared" si="344"/>
        <v>0</v>
      </c>
      <c r="AG1709" s="63">
        <f t="shared" si="345"/>
        <v>1</v>
      </c>
      <c r="AH1709" s="76">
        <f t="shared" si="346"/>
        <v>0</v>
      </c>
      <c r="AI1709" s="77">
        <f t="shared" si="347"/>
        <v>2.0408163265306121E-2</v>
      </c>
      <c r="AJ1709" s="77">
        <f t="shared" si="348"/>
        <v>0</v>
      </c>
      <c r="AK1709" s="77">
        <f t="shared" si="349"/>
        <v>0</v>
      </c>
    </row>
    <row r="1710" spans="1:37" ht="25.05" customHeight="1" x14ac:dyDescent="0.25">
      <c r="A1710" s="274" t="s">
        <v>1326</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60">
        <f>'Art. 121'!AF1640</f>
        <v>0</v>
      </c>
      <c r="AE1710" s="75">
        <f t="shared" si="343"/>
        <v>0</v>
      </c>
      <c r="AF1710">
        <f t="shared" si="344"/>
        <v>0</v>
      </c>
      <c r="AG1710" s="63">
        <f t="shared" si="345"/>
        <v>1</v>
      </c>
      <c r="AH1710" s="76">
        <f t="shared" si="346"/>
        <v>0</v>
      </c>
      <c r="AI1710" s="77">
        <f t="shared" si="347"/>
        <v>2.0408163265306121E-2</v>
      </c>
      <c r="AJ1710" s="77">
        <f t="shared" si="348"/>
        <v>0</v>
      </c>
      <c r="AK1710" s="77">
        <f t="shared" si="349"/>
        <v>0</v>
      </c>
    </row>
    <row r="1711" spans="1:37" ht="25.05" customHeight="1" x14ac:dyDescent="0.25">
      <c r="A1711" s="274" t="s">
        <v>1327</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60">
        <f>'Art. 121'!AF1641</f>
        <v>0</v>
      </c>
      <c r="AE1711" s="75">
        <f t="shared" si="343"/>
        <v>0</v>
      </c>
      <c r="AF1711">
        <f t="shared" si="344"/>
        <v>0</v>
      </c>
      <c r="AG1711" s="63">
        <f t="shared" si="345"/>
        <v>1</v>
      </c>
      <c r="AH1711" s="76">
        <f t="shared" si="346"/>
        <v>0</v>
      </c>
      <c r="AI1711" s="77">
        <f t="shared" si="347"/>
        <v>2.0408163265306121E-2</v>
      </c>
      <c r="AJ1711" s="77">
        <f t="shared" si="348"/>
        <v>0</v>
      </c>
      <c r="AK1711" s="77">
        <f t="shared" si="349"/>
        <v>0</v>
      </c>
    </row>
    <row r="1712" spans="1:37" ht="25.05" customHeight="1" x14ac:dyDescent="0.25">
      <c r="A1712" s="269" t="s">
        <v>1328</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60">
        <f>'Art. 121'!AF1642</f>
        <v>0</v>
      </c>
      <c r="AE1712" s="75">
        <f t="shared" si="343"/>
        <v>0</v>
      </c>
      <c r="AF1712">
        <f t="shared" si="344"/>
        <v>0</v>
      </c>
      <c r="AG1712" s="63">
        <f t="shared" si="345"/>
        <v>1</v>
      </c>
      <c r="AH1712" s="76">
        <f t="shared" si="346"/>
        <v>0</v>
      </c>
      <c r="AI1712" s="77">
        <f t="shared" si="347"/>
        <v>2.0408163265306121E-2</v>
      </c>
      <c r="AJ1712" s="77">
        <f t="shared" si="348"/>
        <v>0</v>
      </c>
      <c r="AK1712" s="77">
        <f t="shared" si="349"/>
        <v>0</v>
      </c>
    </row>
    <row r="1713" spans="1:37" ht="25.05" customHeight="1" x14ac:dyDescent="0.25">
      <c r="A1713" s="269" t="s">
        <v>1329</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60">
        <f>'Art. 121'!AF1643</f>
        <v>0</v>
      </c>
      <c r="AE1713" s="75">
        <f t="shared" si="343"/>
        <v>0</v>
      </c>
      <c r="AF1713">
        <f t="shared" si="344"/>
        <v>0</v>
      </c>
      <c r="AG1713" s="63">
        <f t="shared" si="345"/>
        <v>1</v>
      </c>
      <c r="AH1713" s="76">
        <f t="shared" si="346"/>
        <v>0</v>
      </c>
      <c r="AI1713" s="77">
        <f t="shared" si="347"/>
        <v>2.0408163265306121E-2</v>
      </c>
      <c r="AJ1713" s="77">
        <f t="shared" si="348"/>
        <v>0</v>
      </c>
      <c r="AK1713" s="77">
        <f t="shared" si="349"/>
        <v>0</v>
      </c>
    </row>
    <row r="1714" spans="1:37" ht="25.05" customHeight="1" x14ac:dyDescent="0.25">
      <c r="A1714" s="269" t="s">
        <v>1330</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60">
        <f>'Art. 121'!AF1644</f>
        <v>0</v>
      </c>
      <c r="AE1714" s="75">
        <f t="shared" ref="AE1714:AE1730" si="350">IF(AG1714=1,AK1714,AG1714)</f>
        <v>0</v>
      </c>
      <c r="AF1714">
        <f t="shared" ref="AF1714:AF1730" si="351">AD1714/2</f>
        <v>0</v>
      </c>
      <c r="AG1714" s="63">
        <f t="shared" ref="AG1714:AG1730" si="352">IF(AND(AF1714&gt;=0,AF1714&lt;=1),1,"No aplica")</f>
        <v>1</v>
      </c>
      <c r="AH1714" s="76">
        <f t="shared" ref="AH1714:AH1730" si="353">AD1714/(AG1714*2)</f>
        <v>0</v>
      </c>
      <c r="AI1714" s="77">
        <f t="shared" ref="AI1714:AI1730" si="354">IF(AG1714=1,AG1714/$AG$1731,"No aplica")</f>
        <v>2.0408163265306121E-2</v>
      </c>
      <c r="AJ1714" s="77">
        <f t="shared" ref="AJ1714:AJ1730" si="355">AF1714*AI1714</f>
        <v>0</v>
      </c>
      <c r="AK1714" s="77">
        <f t="shared" ref="AK1714:AK1730" si="356">AJ1714*$AE$23</f>
        <v>0</v>
      </c>
    </row>
    <row r="1715" spans="1:37" ht="25.05" customHeight="1" x14ac:dyDescent="0.25">
      <c r="A1715" s="274" t="s">
        <v>1331</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60">
        <f>'Art. 121'!AF1645</f>
        <v>0</v>
      </c>
      <c r="AE1715" s="75">
        <f t="shared" si="350"/>
        <v>0</v>
      </c>
      <c r="AF1715">
        <f t="shared" si="351"/>
        <v>0</v>
      </c>
      <c r="AG1715" s="63">
        <f t="shared" si="352"/>
        <v>1</v>
      </c>
      <c r="AH1715" s="76">
        <f t="shared" si="353"/>
        <v>0</v>
      </c>
      <c r="AI1715" s="77">
        <f t="shared" si="354"/>
        <v>2.0408163265306121E-2</v>
      </c>
      <c r="AJ1715" s="77">
        <f t="shared" si="355"/>
        <v>0</v>
      </c>
      <c r="AK1715" s="77">
        <f t="shared" si="356"/>
        <v>0</v>
      </c>
    </row>
    <row r="1716" spans="1:37" ht="25.05" customHeight="1" x14ac:dyDescent="0.25">
      <c r="A1716" s="269" t="s">
        <v>1332</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60">
        <f>'Art. 121'!AF1646</f>
        <v>0</v>
      </c>
      <c r="AE1716" s="75">
        <f t="shared" si="350"/>
        <v>0</v>
      </c>
      <c r="AF1716">
        <f t="shared" si="351"/>
        <v>0</v>
      </c>
      <c r="AG1716" s="63">
        <f t="shared" si="352"/>
        <v>1</v>
      </c>
      <c r="AH1716" s="76">
        <f t="shared" si="353"/>
        <v>0</v>
      </c>
      <c r="AI1716" s="77">
        <f t="shared" si="354"/>
        <v>2.0408163265306121E-2</v>
      </c>
      <c r="AJ1716" s="77">
        <f t="shared" si="355"/>
        <v>0</v>
      </c>
      <c r="AK1716" s="77">
        <f t="shared" si="356"/>
        <v>0</v>
      </c>
    </row>
    <row r="1717" spans="1:37" ht="25.05" customHeight="1" x14ac:dyDescent="0.25">
      <c r="A1717" s="269" t="s">
        <v>1333</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60">
        <f>'Art. 121'!AF1647</f>
        <v>0</v>
      </c>
      <c r="AE1717" s="75">
        <f t="shared" si="350"/>
        <v>0</v>
      </c>
      <c r="AF1717">
        <f t="shared" si="351"/>
        <v>0</v>
      </c>
      <c r="AG1717" s="63">
        <f t="shared" si="352"/>
        <v>1</v>
      </c>
      <c r="AH1717" s="76">
        <f t="shared" si="353"/>
        <v>0</v>
      </c>
      <c r="AI1717" s="77">
        <f t="shared" si="354"/>
        <v>2.0408163265306121E-2</v>
      </c>
      <c r="AJ1717" s="77">
        <f t="shared" si="355"/>
        <v>0</v>
      </c>
      <c r="AK1717" s="77">
        <f t="shared" si="356"/>
        <v>0</v>
      </c>
    </row>
    <row r="1718" spans="1:37" ht="25.05" customHeight="1" x14ac:dyDescent="0.25">
      <c r="A1718" s="274" t="s">
        <v>1334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60">
        <f>'Art. 121'!AF1648</f>
        <v>0</v>
      </c>
      <c r="AE1718" s="75">
        <f t="shared" si="350"/>
        <v>0</v>
      </c>
      <c r="AF1718">
        <f t="shared" si="351"/>
        <v>0</v>
      </c>
      <c r="AG1718" s="63">
        <f t="shared" si="352"/>
        <v>1</v>
      </c>
      <c r="AH1718" s="76">
        <f t="shared" si="353"/>
        <v>0</v>
      </c>
      <c r="AI1718" s="77">
        <f t="shared" si="354"/>
        <v>2.0408163265306121E-2</v>
      </c>
      <c r="AJ1718" s="77">
        <f t="shared" si="355"/>
        <v>0</v>
      </c>
      <c r="AK1718" s="77">
        <f t="shared" si="356"/>
        <v>0</v>
      </c>
    </row>
    <row r="1719" spans="1:37" ht="25.05" customHeight="1" x14ac:dyDescent="0.25">
      <c r="A1719" s="274" t="s">
        <v>1335</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60">
        <f>'Art. 121'!AF1649</f>
        <v>0</v>
      </c>
      <c r="AE1719" s="75">
        <f t="shared" si="350"/>
        <v>0</v>
      </c>
      <c r="AF1719">
        <f t="shared" si="351"/>
        <v>0</v>
      </c>
      <c r="AG1719" s="63">
        <f t="shared" si="352"/>
        <v>1</v>
      </c>
      <c r="AH1719" s="76">
        <f t="shared" si="353"/>
        <v>0</v>
      </c>
      <c r="AI1719" s="77">
        <f t="shared" si="354"/>
        <v>2.0408163265306121E-2</v>
      </c>
      <c r="AJ1719" s="77">
        <f t="shared" si="355"/>
        <v>0</v>
      </c>
      <c r="AK1719" s="77">
        <f t="shared" si="356"/>
        <v>0</v>
      </c>
    </row>
    <row r="1720" spans="1:37" ht="25.05" customHeight="1" x14ac:dyDescent="0.25">
      <c r="A1720" s="269" t="s">
        <v>1336</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60">
        <f>'Art. 121'!AF1650</f>
        <v>0</v>
      </c>
      <c r="AE1720" s="75">
        <f t="shared" si="350"/>
        <v>0</v>
      </c>
      <c r="AF1720">
        <f t="shared" si="351"/>
        <v>0</v>
      </c>
      <c r="AG1720" s="63">
        <f t="shared" si="352"/>
        <v>1</v>
      </c>
      <c r="AH1720" s="76">
        <f t="shared" si="353"/>
        <v>0</v>
      </c>
      <c r="AI1720" s="77">
        <f t="shared" si="354"/>
        <v>2.0408163265306121E-2</v>
      </c>
      <c r="AJ1720" s="77">
        <f t="shared" si="355"/>
        <v>0</v>
      </c>
      <c r="AK1720" s="77">
        <f t="shared" si="356"/>
        <v>0</v>
      </c>
    </row>
    <row r="1721" spans="1:37" ht="25.05" customHeight="1" x14ac:dyDescent="0.25">
      <c r="A1721" s="269" t="s">
        <v>1337</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60">
        <f>'Art. 121'!AF1651</f>
        <v>0</v>
      </c>
      <c r="AE1721" s="75">
        <f t="shared" si="350"/>
        <v>0</v>
      </c>
      <c r="AF1721">
        <f t="shared" si="351"/>
        <v>0</v>
      </c>
      <c r="AG1721" s="63">
        <f t="shared" si="352"/>
        <v>1</v>
      </c>
      <c r="AH1721" s="76">
        <f t="shared" si="353"/>
        <v>0</v>
      </c>
      <c r="AI1721" s="77">
        <f t="shared" si="354"/>
        <v>2.0408163265306121E-2</v>
      </c>
      <c r="AJ1721" s="77">
        <f t="shared" si="355"/>
        <v>0</v>
      </c>
      <c r="AK1721" s="77">
        <f t="shared" si="356"/>
        <v>0</v>
      </c>
    </row>
    <row r="1722" spans="1:37" ht="25.05" customHeight="1" x14ac:dyDescent="0.25">
      <c r="A1722" s="269" t="s">
        <v>1338</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60">
        <f>'Art. 121'!AF1652</f>
        <v>0</v>
      </c>
      <c r="AE1722" s="75">
        <f t="shared" si="350"/>
        <v>0</v>
      </c>
      <c r="AF1722">
        <f t="shared" si="351"/>
        <v>0</v>
      </c>
      <c r="AG1722" s="63">
        <f t="shared" si="352"/>
        <v>1</v>
      </c>
      <c r="AH1722" s="76">
        <f t="shared" si="353"/>
        <v>0</v>
      </c>
      <c r="AI1722" s="77">
        <f t="shared" si="354"/>
        <v>2.0408163265306121E-2</v>
      </c>
      <c r="AJ1722" s="77">
        <f t="shared" si="355"/>
        <v>0</v>
      </c>
      <c r="AK1722" s="77">
        <f t="shared" si="356"/>
        <v>0</v>
      </c>
    </row>
    <row r="1723" spans="1:37" ht="25.05" customHeight="1" x14ac:dyDescent="0.25">
      <c r="A1723" s="274" t="s">
        <v>1339</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60">
        <f>'Art. 121'!AF1653</f>
        <v>0</v>
      </c>
      <c r="AE1723" s="75">
        <f t="shared" si="350"/>
        <v>0</v>
      </c>
      <c r="AF1723">
        <f t="shared" si="351"/>
        <v>0</v>
      </c>
      <c r="AG1723" s="63">
        <f t="shared" si="352"/>
        <v>1</v>
      </c>
      <c r="AH1723" s="76">
        <f t="shared" si="353"/>
        <v>0</v>
      </c>
      <c r="AI1723" s="77">
        <f t="shared" si="354"/>
        <v>2.0408163265306121E-2</v>
      </c>
      <c r="AJ1723" s="77">
        <f t="shared" si="355"/>
        <v>0</v>
      </c>
      <c r="AK1723" s="77">
        <f t="shared" si="356"/>
        <v>0</v>
      </c>
    </row>
    <row r="1724" spans="1:37" ht="25.05" customHeight="1" x14ac:dyDescent="0.25">
      <c r="A1724" s="269" t="s">
        <v>1340</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60">
        <f>'Art. 121'!AF1654</f>
        <v>0</v>
      </c>
      <c r="AE1724" s="75">
        <f t="shared" si="350"/>
        <v>0</v>
      </c>
      <c r="AF1724">
        <f t="shared" si="351"/>
        <v>0</v>
      </c>
      <c r="AG1724" s="63">
        <f t="shared" si="352"/>
        <v>1</v>
      </c>
      <c r="AH1724" s="76">
        <f t="shared" si="353"/>
        <v>0</v>
      </c>
      <c r="AI1724" s="77">
        <f t="shared" si="354"/>
        <v>2.0408163265306121E-2</v>
      </c>
      <c r="AJ1724" s="77">
        <f t="shared" si="355"/>
        <v>0</v>
      </c>
      <c r="AK1724" s="77">
        <f t="shared" si="356"/>
        <v>0</v>
      </c>
    </row>
    <row r="1725" spans="1:37" ht="25.05" customHeight="1" x14ac:dyDescent="0.25">
      <c r="A1725" s="274" t="s">
        <v>1341</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60">
        <f>'Art. 121'!AF1655</f>
        <v>0</v>
      </c>
      <c r="AE1725" s="75">
        <f t="shared" si="350"/>
        <v>0</v>
      </c>
      <c r="AF1725">
        <f t="shared" si="351"/>
        <v>0</v>
      </c>
      <c r="AG1725" s="63">
        <f t="shared" si="352"/>
        <v>1</v>
      </c>
      <c r="AH1725" s="76">
        <f t="shared" si="353"/>
        <v>0</v>
      </c>
      <c r="AI1725" s="77">
        <f t="shared" si="354"/>
        <v>2.0408163265306121E-2</v>
      </c>
      <c r="AJ1725" s="77">
        <f t="shared" si="355"/>
        <v>0</v>
      </c>
      <c r="AK1725" s="77">
        <f t="shared" si="356"/>
        <v>0</v>
      </c>
    </row>
    <row r="1726" spans="1:37" ht="25.05" customHeight="1" x14ac:dyDescent="0.25">
      <c r="A1726" s="269" t="s">
        <v>1342</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60">
        <f>'Art. 121'!AF1656</f>
        <v>0</v>
      </c>
      <c r="AE1726" s="75">
        <f t="shared" si="350"/>
        <v>0</v>
      </c>
      <c r="AF1726">
        <f t="shared" si="351"/>
        <v>0</v>
      </c>
      <c r="AG1726" s="63">
        <f t="shared" si="352"/>
        <v>1</v>
      </c>
      <c r="AH1726" s="76">
        <f t="shared" si="353"/>
        <v>0</v>
      </c>
      <c r="AI1726" s="77">
        <f t="shared" si="354"/>
        <v>2.0408163265306121E-2</v>
      </c>
      <c r="AJ1726" s="77">
        <f t="shared" si="355"/>
        <v>0</v>
      </c>
      <c r="AK1726" s="77">
        <f t="shared" si="356"/>
        <v>0</v>
      </c>
    </row>
    <row r="1727" spans="1:37" ht="25.05" customHeight="1" x14ac:dyDescent="0.25">
      <c r="A1727" s="269" t="s">
        <v>1343</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60">
        <f>'Art. 121'!AF1657</f>
        <v>0</v>
      </c>
      <c r="AE1727" s="75">
        <f t="shared" si="350"/>
        <v>0</v>
      </c>
      <c r="AF1727">
        <f t="shared" si="351"/>
        <v>0</v>
      </c>
      <c r="AG1727" s="63">
        <f t="shared" si="352"/>
        <v>1</v>
      </c>
      <c r="AH1727" s="76">
        <f t="shared" si="353"/>
        <v>0</v>
      </c>
      <c r="AI1727" s="77">
        <f t="shared" si="354"/>
        <v>2.0408163265306121E-2</v>
      </c>
      <c r="AJ1727" s="77">
        <f t="shared" si="355"/>
        <v>0</v>
      </c>
      <c r="AK1727" s="77">
        <f t="shared" si="356"/>
        <v>0</v>
      </c>
    </row>
    <row r="1728" spans="1:37" ht="25.05" customHeight="1" x14ac:dyDescent="0.25">
      <c r="A1728" s="274" t="s">
        <v>1344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60">
        <f>'Art. 121'!AF1658</f>
        <v>0</v>
      </c>
      <c r="AE1728" s="75">
        <f t="shared" si="350"/>
        <v>0</v>
      </c>
      <c r="AF1728">
        <f t="shared" si="351"/>
        <v>0</v>
      </c>
      <c r="AG1728" s="63">
        <f t="shared" si="352"/>
        <v>1</v>
      </c>
      <c r="AH1728" s="76">
        <f t="shared" si="353"/>
        <v>0</v>
      </c>
      <c r="AI1728" s="77">
        <f t="shared" si="354"/>
        <v>2.0408163265306121E-2</v>
      </c>
      <c r="AJ1728" s="77">
        <f t="shared" si="355"/>
        <v>0</v>
      </c>
      <c r="AK1728" s="77">
        <f t="shared" si="356"/>
        <v>0</v>
      </c>
    </row>
    <row r="1729" spans="1:37" ht="25.05" customHeight="1" x14ac:dyDescent="0.25">
      <c r="A1729" s="269" t="s">
        <v>1345</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60">
        <f>'Art. 121'!AF1659</f>
        <v>0</v>
      </c>
      <c r="AE1729" s="75">
        <f t="shared" si="350"/>
        <v>0</v>
      </c>
      <c r="AF1729">
        <f t="shared" si="351"/>
        <v>0</v>
      </c>
      <c r="AG1729" s="63">
        <f t="shared" si="352"/>
        <v>1</v>
      </c>
      <c r="AH1729" s="76">
        <f t="shared" si="353"/>
        <v>0</v>
      </c>
      <c r="AI1729" s="77">
        <f t="shared" si="354"/>
        <v>2.0408163265306121E-2</v>
      </c>
      <c r="AJ1729" s="77">
        <f t="shared" si="355"/>
        <v>0</v>
      </c>
      <c r="AK1729" s="77">
        <f t="shared" si="356"/>
        <v>0</v>
      </c>
    </row>
    <row r="1730" spans="1:37" ht="25.05" customHeight="1" x14ac:dyDescent="0.25">
      <c r="A1730" s="274" t="s">
        <v>1346</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60">
        <f>'Art. 121'!AF1660</f>
        <v>0</v>
      </c>
      <c r="AE1730" s="75">
        <f t="shared" si="350"/>
        <v>0</v>
      </c>
      <c r="AF1730">
        <f t="shared" si="351"/>
        <v>0</v>
      </c>
      <c r="AG1730" s="63">
        <f t="shared" si="352"/>
        <v>1</v>
      </c>
      <c r="AH1730" s="76">
        <f t="shared" si="353"/>
        <v>0</v>
      </c>
      <c r="AI1730" s="77">
        <f t="shared" si="354"/>
        <v>2.0408163265306121E-2</v>
      </c>
      <c r="AJ1730" s="77">
        <f t="shared" si="355"/>
        <v>0</v>
      </c>
      <c r="AK1730" s="77">
        <f t="shared" si="356"/>
        <v>0</v>
      </c>
    </row>
    <row r="1731" spans="1:37" ht="25.05" customHeight="1" x14ac:dyDescent="0.25">
      <c r="A1731" s="286" t="s">
        <v>1819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5">
        <f>SUM(AE1682:AE1730)</f>
        <v>0</v>
      </c>
      <c r="AF1731" s="50"/>
      <c r="AG1731" s="63">
        <f>SUM(AG1682:AG1730)</f>
        <v>49</v>
      </c>
      <c r="AH1731" s="78"/>
      <c r="AI1731" s="79"/>
      <c r="AJ1731" s="79"/>
      <c r="AK1731" s="79"/>
    </row>
    <row r="1732" spans="1:37" ht="25.05" customHeight="1" x14ac:dyDescent="0.25">
      <c r="A1732" s="287" t="s">
        <v>1820</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5">
        <f>AE1731/$AE$23*100</f>
        <v>0</v>
      </c>
      <c r="AF1732" s="50"/>
      <c r="AG1732" s="63"/>
      <c r="AH1732" s="78"/>
      <c r="AI1732" s="79"/>
      <c r="AJ1732" s="79"/>
      <c r="AK1732" s="79"/>
    </row>
    <row r="1733" spans="1:37" ht="25.05"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5.05" customHeight="1" x14ac:dyDescent="0.25">
      <c r="A1734" s="288" t="s">
        <v>197</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91" t="s">
        <v>188</v>
      </c>
      <c r="AE1734" s="92" t="s">
        <v>8</v>
      </c>
      <c r="AF1734" s="63" t="s">
        <v>1656</v>
      </c>
      <c r="AG1734" s="63" t="s">
        <v>1657</v>
      </c>
      <c r="AH1734" s="63" t="s">
        <v>1658</v>
      </c>
      <c r="AI1734" s="74" t="s">
        <v>1659</v>
      </c>
      <c r="AJ1734" s="63"/>
      <c r="AK1734" s="74" t="s">
        <v>1660</v>
      </c>
    </row>
    <row r="1735" spans="1:37" ht="25.05" customHeight="1" x14ac:dyDescent="0.25">
      <c r="A1735" s="269" t="s">
        <v>1347</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60">
        <f>'Art. 121'!AF1663</f>
        <v>0</v>
      </c>
      <c r="AE1735" s="75">
        <f>IF(AG1735=1,AK1735,AG1735)</f>
        <v>0</v>
      </c>
      <c r="AF1735">
        <f>AD1735/2</f>
        <v>0</v>
      </c>
      <c r="AG1735" s="63">
        <f>IF(AND(AF1735&gt;=0,AF1735&lt;=1),1,"No aplica")</f>
        <v>1</v>
      </c>
      <c r="AH1735" s="76">
        <f>AD1735/(AG1735*2)</f>
        <v>0</v>
      </c>
      <c r="AI1735" s="77">
        <f>IF(AG1735=1,AG1735/$AG$1740,"No aplica")</f>
        <v>0.2</v>
      </c>
      <c r="AJ1735" s="77">
        <f>AF1735*AI1735</f>
        <v>0</v>
      </c>
      <c r="AK1735" s="77">
        <f>AJ1735*$AE$23</f>
        <v>0</v>
      </c>
    </row>
    <row r="1736" spans="1:37" ht="25.05" customHeight="1" x14ac:dyDescent="0.25">
      <c r="A1736" s="269" t="s">
        <v>1348</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60">
        <f>'Art. 121'!AF1664</f>
        <v>0</v>
      </c>
      <c r="AE1736" s="75">
        <f>IF(AG1736=1,AK1736,AG1736)</f>
        <v>0</v>
      </c>
      <c r="AF1736">
        <f>AD1736/2</f>
        <v>0</v>
      </c>
      <c r="AG1736" s="63">
        <f>IF(AND(AF1736&gt;=0,AF1736&lt;=1),1,"No aplica")</f>
        <v>1</v>
      </c>
      <c r="AH1736" s="76">
        <f>AD1736/(AG1736*2)</f>
        <v>0</v>
      </c>
      <c r="AI1736" s="77">
        <f>IF(AG1736=1,AG1736/$AG$1740,"No aplica")</f>
        <v>0.2</v>
      </c>
      <c r="AJ1736" s="77">
        <f>AF1736*AI1736</f>
        <v>0</v>
      </c>
      <c r="AK1736" s="77">
        <f>AJ1736*$AE$23</f>
        <v>0</v>
      </c>
    </row>
    <row r="1737" spans="1:37" ht="25.05" customHeight="1" x14ac:dyDescent="0.25">
      <c r="A1737" s="269" t="s">
        <v>1349</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60">
        <f>'Art. 121'!AF1665</f>
        <v>0</v>
      </c>
      <c r="AE1737" s="75">
        <f>IF(AG1737=1,AK1737,AG1737)</f>
        <v>0</v>
      </c>
      <c r="AF1737">
        <f>AD1737/2</f>
        <v>0</v>
      </c>
      <c r="AG1737" s="63">
        <f>IF(AND(AF1737&gt;=0,AF1737&lt;=1),1,"No aplica")</f>
        <v>1</v>
      </c>
      <c r="AH1737" s="76">
        <f>AD1737/(AG1737*2)</f>
        <v>0</v>
      </c>
      <c r="AI1737" s="77">
        <f>IF(AG1737=1,AG1737/$AG$1740,"No aplica")</f>
        <v>0.2</v>
      </c>
      <c r="AJ1737" s="77">
        <f>AF1737*AI1737</f>
        <v>0</v>
      </c>
      <c r="AK1737" s="77">
        <f>AJ1737*$AE$23</f>
        <v>0</v>
      </c>
    </row>
    <row r="1738" spans="1:37" ht="25.05" customHeight="1" x14ac:dyDescent="0.25">
      <c r="A1738" s="269" t="s">
        <v>1350</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60">
        <f>'Art. 121'!AF1666</f>
        <v>0</v>
      </c>
      <c r="AE1738" s="75">
        <f>IF(AG1738=1,AK1738,AG1738)</f>
        <v>0</v>
      </c>
      <c r="AF1738">
        <f>AD1738/2</f>
        <v>0</v>
      </c>
      <c r="AG1738" s="63">
        <f>IF(AND(AF1738&gt;=0,AF1738&lt;=1),1,"No aplica")</f>
        <v>1</v>
      </c>
      <c r="AH1738" s="76">
        <f>AD1738/(AG1738*2)</f>
        <v>0</v>
      </c>
      <c r="AI1738" s="77">
        <f>IF(AG1738=1,AG1738/$AG$1740,"No aplica")</f>
        <v>0.2</v>
      </c>
      <c r="AJ1738" s="77">
        <f>AF1738*AI1738</f>
        <v>0</v>
      </c>
      <c r="AK1738" s="77">
        <f>AJ1738*$AE$23</f>
        <v>0</v>
      </c>
    </row>
    <row r="1739" spans="1:37" ht="25.05" customHeight="1" x14ac:dyDescent="0.25">
      <c r="A1739" s="269" t="s">
        <v>1351</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60">
        <f>'Art. 121'!AF1667</f>
        <v>0</v>
      </c>
      <c r="AE1739" s="75">
        <f>IF(AG1739=1,AK1739,AG1739)</f>
        <v>0</v>
      </c>
      <c r="AF1739">
        <f>AD1739/2</f>
        <v>0</v>
      </c>
      <c r="AG1739" s="63">
        <f>IF(AND(AF1739&gt;=0,AF1739&lt;=1),1,"No aplica")</f>
        <v>1</v>
      </c>
      <c r="AH1739" s="76">
        <f>AD1739/(AG1739*2)</f>
        <v>0</v>
      </c>
      <c r="AI1739" s="77">
        <f>IF(AG1739=1,AG1739/$AG$1740,"No aplica")</f>
        <v>0.2</v>
      </c>
      <c r="AJ1739" s="77">
        <f>AF1739*AI1739</f>
        <v>0</v>
      </c>
      <c r="AK1739" s="77">
        <f>AJ1739*$AE$23</f>
        <v>0</v>
      </c>
    </row>
    <row r="1740" spans="1:37" ht="25.05" customHeight="1" x14ac:dyDescent="0.25">
      <c r="A1740" s="286" t="s">
        <v>1821</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5">
        <f>SUM(AE1735:AE1739)</f>
        <v>0</v>
      </c>
      <c r="AF1740" s="50"/>
      <c r="AG1740" s="63">
        <f>SUM(AG1735:AG1739)</f>
        <v>5</v>
      </c>
      <c r="AH1740" s="78"/>
      <c r="AI1740" s="79"/>
      <c r="AJ1740" s="79"/>
      <c r="AK1740" s="79"/>
    </row>
    <row r="1741" spans="1:37" ht="25.05" customHeight="1" x14ac:dyDescent="0.25">
      <c r="A1741" s="287" t="s">
        <v>1822</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5">
        <f>AE1740/$AE$23*100</f>
        <v>0</v>
      </c>
      <c r="AF1741" s="50"/>
      <c r="AG1741" s="63"/>
      <c r="AH1741" s="78"/>
      <c r="AI1741" s="79"/>
      <c r="AJ1741" s="79"/>
      <c r="AK1741" s="79"/>
    </row>
    <row r="1742" spans="1:37" ht="25.05"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5.05"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5.05" customHeight="1" x14ac:dyDescent="0.25">
      <c r="A1744" s="289" t="s">
        <v>1352</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70"/>
      <c r="AE1744" s="70"/>
    </row>
    <row r="1745" spans="1:37" ht="25.05"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5.05"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5.05" customHeight="1" x14ac:dyDescent="0.25">
      <c r="A1747" s="290" t="s">
        <v>167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1" t="s">
        <v>188</v>
      </c>
      <c r="AE1747" s="52" t="s">
        <v>8</v>
      </c>
      <c r="AF1747" s="63" t="s">
        <v>1656</v>
      </c>
      <c r="AG1747" s="63" t="s">
        <v>1657</v>
      </c>
      <c r="AH1747" s="63" t="s">
        <v>1658</v>
      </c>
      <c r="AI1747" s="74" t="s">
        <v>1659</v>
      </c>
      <c r="AJ1747" s="63"/>
      <c r="AK1747" s="74" t="s">
        <v>1660</v>
      </c>
    </row>
    <row r="1748" spans="1:37" ht="25.05" customHeight="1" x14ac:dyDescent="0.25">
      <c r="A1748" s="269" t="s">
        <v>1015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60">
        <f>'Art. 121'!AF1676</f>
        <v>3</v>
      </c>
      <c r="AE1748" s="75" t="str">
        <f t="shared" ref="AE1748:AE1755" si="357">IF(AG1748=1,AK1748,AG1748)</f>
        <v>No aplica</v>
      </c>
      <c r="AF1748">
        <f t="shared" ref="AF1748:AF1755" si="358">AD1748/2</f>
        <v>1.5</v>
      </c>
      <c r="AG1748" s="63"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5.05" customHeight="1" x14ac:dyDescent="0.25">
      <c r="A1749" s="269" t="s">
        <v>1016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60">
        <f>'Art. 121'!AF1677</f>
        <v>3</v>
      </c>
      <c r="AE1749" s="75" t="str">
        <f t="shared" si="357"/>
        <v>No aplica</v>
      </c>
      <c r="AF1749">
        <f t="shared" si="358"/>
        <v>1.5</v>
      </c>
      <c r="AG1749" s="63" t="str">
        <f t="shared" si="359"/>
        <v>No aplica</v>
      </c>
      <c r="AH1749" s="76" t="e">
        <f t="shared" si="360"/>
        <v>#VALUE!</v>
      </c>
      <c r="AI1749" s="77" t="str">
        <f t="shared" si="361"/>
        <v>No aplica</v>
      </c>
      <c r="AJ1749" s="77" t="e">
        <f t="shared" si="362"/>
        <v>#VALUE!</v>
      </c>
      <c r="AK1749" s="77" t="e">
        <f t="shared" si="363"/>
        <v>#VALUE!</v>
      </c>
    </row>
    <row r="1750" spans="1:37" ht="25.05" customHeight="1" x14ac:dyDescent="0.25">
      <c r="A1750" s="269" t="s">
        <v>1353</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60">
        <f>'Art. 121'!AF1678</f>
        <v>3</v>
      </c>
      <c r="AE1750" s="75" t="str">
        <f t="shared" si="357"/>
        <v>No aplica</v>
      </c>
      <c r="AF1750">
        <f t="shared" si="358"/>
        <v>1.5</v>
      </c>
      <c r="AG1750" s="63" t="str">
        <f t="shared" si="359"/>
        <v>No aplica</v>
      </c>
      <c r="AH1750" s="76" t="e">
        <f t="shared" si="360"/>
        <v>#VALUE!</v>
      </c>
      <c r="AI1750" s="77" t="str">
        <f t="shared" si="361"/>
        <v>No aplica</v>
      </c>
      <c r="AJ1750" s="77" t="e">
        <f t="shared" si="362"/>
        <v>#VALUE!</v>
      </c>
      <c r="AK1750" s="77" t="e">
        <f t="shared" si="363"/>
        <v>#VALUE!</v>
      </c>
    </row>
    <row r="1751" spans="1:37" ht="25.05" customHeight="1" x14ac:dyDescent="0.25">
      <c r="A1751" s="269" t="s">
        <v>1354</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60">
        <f>'Art. 121'!AF1679</f>
        <v>3</v>
      </c>
      <c r="AE1751" s="75" t="str">
        <f t="shared" si="357"/>
        <v>No aplica</v>
      </c>
      <c r="AF1751">
        <f t="shared" si="358"/>
        <v>1.5</v>
      </c>
      <c r="AG1751" s="63" t="str">
        <f t="shared" si="359"/>
        <v>No aplica</v>
      </c>
      <c r="AH1751" s="76" t="e">
        <f t="shared" si="360"/>
        <v>#VALUE!</v>
      </c>
      <c r="AI1751" s="77" t="str">
        <f t="shared" si="361"/>
        <v>No aplica</v>
      </c>
      <c r="AJ1751" s="77" t="e">
        <f t="shared" si="362"/>
        <v>#VALUE!</v>
      </c>
      <c r="AK1751" s="77" t="e">
        <f t="shared" si="363"/>
        <v>#VALUE!</v>
      </c>
    </row>
    <row r="1752" spans="1:37" ht="25.05" customHeight="1" x14ac:dyDescent="0.25">
      <c r="A1752" s="274" t="s">
        <v>1355</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60">
        <f>'Art. 121'!AF1680</f>
        <v>3</v>
      </c>
      <c r="AE1752" s="75" t="str">
        <f t="shared" si="357"/>
        <v>No aplica</v>
      </c>
      <c r="AF1752">
        <f t="shared" si="358"/>
        <v>1.5</v>
      </c>
      <c r="AG1752" s="63" t="str">
        <f t="shared" si="359"/>
        <v>No aplica</v>
      </c>
      <c r="AH1752" s="76" t="e">
        <f t="shared" si="360"/>
        <v>#VALUE!</v>
      </c>
      <c r="AI1752" s="77" t="str">
        <f t="shared" si="361"/>
        <v>No aplica</v>
      </c>
      <c r="AJ1752" s="77" t="e">
        <f t="shared" si="362"/>
        <v>#VALUE!</v>
      </c>
      <c r="AK1752" s="77" t="e">
        <f t="shared" si="363"/>
        <v>#VALUE!</v>
      </c>
    </row>
    <row r="1753" spans="1:37" ht="25.05" customHeight="1" x14ac:dyDescent="0.25">
      <c r="A1753" s="274" t="s">
        <v>1356</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60">
        <f>'Art. 121'!AF1681</f>
        <v>3</v>
      </c>
      <c r="AE1753" s="75" t="str">
        <f t="shared" si="357"/>
        <v>No aplica</v>
      </c>
      <c r="AF1753">
        <f t="shared" si="358"/>
        <v>1.5</v>
      </c>
      <c r="AG1753" s="63" t="str">
        <f t="shared" si="359"/>
        <v>No aplica</v>
      </c>
      <c r="AH1753" s="76" t="e">
        <f t="shared" si="360"/>
        <v>#VALUE!</v>
      </c>
      <c r="AI1753" s="77" t="str">
        <f t="shared" si="361"/>
        <v>No aplica</v>
      </c>
      <c r="AJ1753" s="77" t="e">
        <f t="shared" si="362"/>
        <v>#VALUE!</v>
      </c>
      <c r="AK1753" s="77" t="e">
        <f t="shared" si="363"/>
        <v>#VALUE!</v>
      </c>
    </row>
    <row r="1754" spans="1:37" ht="25.05" customHeight="1" x14ac:dyDescent="0.25">
      <c r="A1754" s="269" t="s">
        <v>1357</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60">
        <f>'Art. 121'!AF1682</f>
        <v>3</v>
      </c>
      <c r="AE1754" s="75" t="str">
        <f t="shared" si="357"/>
        <v>No aplica</v>
      </c>
      <c r="AF1754">
        <f t="shared" si="358"/>
        <v>1.5</v>
      </c>
      <c r="AG1754" s="63" t="str">
        <f t="shared" si="359"/>
        <v>No aplica</v>
      </c>
      <c r="AH1754" s="76" t="e">
        <f t="shared" si="360"/>
        <v>#VALUE!</v>
      </c>
      <c r="AI1754" s="77" t="str">
        <f t="shared" si="361"/>
        <v>No aplica</v>
      </c>
      <c r="AJ1754" s="77" t="e">
        <f t="shared" si="362"/>
        <v>#VALUE!</v>
      </c>
      <c r="AK1754" s="77" t="e">
        <f t="shared" si="363"/>
        <v>#VALUE!</v>
      </c>
    </row>
    <row r="1755" spans="1:37" ht="25.05" customHeight="1" x14ac:dyDescent="0.25">
      <c r="A1755" s="269" t="s">
        <v>1358</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60">
        <f>'Art. 121'!AF1683</f>
        <v>3</v>
      </c>
      <c r="AE1755" s="75" t="str">
        <f t="shared" si="357"/>
        <v>No aplica</v>
      </c>
      <c r="AF1755">
        <f t="shared" si="358"/>
        <v>1.5</v>
      </c>
      <c r="AG1755" s="63" t="str">
        <f t="shared" si="359"/>
        <v>No aplica</v>
      </c>
      <c r="AH1755" s="76" t="e">
        <f t="shared" si="360"/>
        <v>#VALUE!</v>
      </c>
      <c r="AI1755" s="77" t="str">
        <f t="shared" si="361"/>
        <v>No aplica</v>
      </c>
      <c r="AJ1755" s="77" t="e">
        <f t="shared" si="362"/>
        <v>#VALUE!</v>
      </c>
      <c r="AK1755" s="77" t="e">
        <f t="shared" si="363"/>
        <v>#VALUE!</v>
      </c>
    </row>
    <row r="1756" spans="1:37" ht="25.05" customHeight="1" x14ac:dyDescent="0.25">
      <c r="A1756" s="286" t="s">
        <v>1823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5">
        <f>SUM(AE1748:AE1755)</f>
        <v>0</v>
      </c>
      <c r="AF1756" s="50"/>
      <c r="AG1756" s="63">
        <f>SUM(AG1748:AG1755)</f>
        <v>0</v>
      </c>
      <c r="AH1756" s="78"/>
      <c r="AI1756" s="79"/>
      <c r="AJ1756" s="79"/>
      <c r="AK1756" s="79"/>
    </row>
    <row r="1757" spans="1:37" ht="25.05" customHeight="1" x14ac:dyDescent="0.25">
      <c r="A1757" s="287" t="s">
        <v>1824</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5">
        <f>AE1756/$AE$23*100</f>
        <v>0</v>
      </c>
      <c r="AF1757" s="50"/>
      <c r="AG1757" s="63"/>
      <c r="AH1757" s="78"/>
      <c r="AI1757" s="79"/>
      <c r="AJ1757" s="79"/>
      <c r="AK1757" s="79"/>
    </row>
    <row r="1758" spans="1:37" ht="25.05"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5.05" customHeight="1" x14ac:dyDescent="0.25">
      <c r="A1759" s="288" t="s">
        <v>197</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91" t="s">
        <v>188</v>
      </c>
      <c r="AE1759" s="92" t="s">
        <v>8</v>
      </c>
      <c r="AF1759" s="63" t="s">
        <v>1656</v>
      </c>
      <c r="AG1759" s="63" t="s">
        <v>1657</v>
      </c>
      <c r="AH1759" s="63" t="s">
        <v>1658</v>
      </c>
      <c r="AI1759" s="74" t="s">
        <v>1659</v>
      </c>
      <c r="AJ1759" s="63"/>
      <c r="AK1759" s="74" t="s">
        <v>1660</v>
      </c>
    </row>
    <row r="1760" spans="1:37" ht="25.05" customHeight="1" x14ac:dyDescent="0.25">
      <c r="A1760" s="269" t="s">
        <v>1023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60">
        <f>'Art. 121'!AF1686</f>
        <v>3</v>
      </c>
      <c r="AE1760" s="75" t="str">
        <f>IF(AG1760=1,AK1760,AG1760)</f>
        <v>No aplica</v>
      </c>
      <c r="AF1760">
        <f>AD1760/2</f>
        <v>1.5</v>
      </c>
      <c r="AG1760" s="63" t="str">
        <f>IF(AND(AF1760&gt;=0,AF1760&lt;=1),1,"No aplica")</f>
        <v>No aplica</v>
      </c>
      <c r="AH1760" s="76" t="e">
        <f>AD1760/(AG1760*2)</f>
        <v>#VALUE!</v>
      </c>
      <c r="AI1760" s="77" t="str">
        <f>IF(AG1760=1,AG1760/$AG$1765,"No aplica")</f>
        <v>No aplica</v>
      </c>
      <c r="AJ1760" s="77" t="e">
        <f>AF1760*AI1760</f>
        <v>#VALUE!</v>
      </c>
      <c r="AK1760" s="77" t="e">
        <f>AJ1760*$AE$23</f>
        <v>#VALUE!</v>
      </c>
    </row>
    <row r="1761" spans="1:37" ht="25.05" customHeight="1" x14ac:dyDescent="0.25">
      <c r="A1761" s="269" t="s">
        <v>1024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60">
        <f>'Art. 121'!AF1687</f>
        <v>3</v>
      </c>
      <c r="AE1761" s="75" t="str">
        <f>IF(AG1761=1,AK1761,AG1761)</f>
        <v>No aplica</v>
      </c>
      <c r="AF1761">
        <f>AD1761/2</f>
        <v>1.5</v>
      </c>
      <c r="AG1761" s="63" t="str">
        <f>IF(AND(AF1761&gt;=0,AF1761&lt;=1),1,"No aplica")</f>
        <v>No aplica</v>
      </c>
      <c r="AH1761" s="76" t="e">
        <f>AD1761/(AG1761*2)</f>
        <v>#VALUE!</v>
      </c>
      <c r="AI1761" s="77" t="str">
        <f>IF(AG1761=1,AG1761/$AG$1765,"No aplica")</f>
        <v>No aplica</v>
      </c>
      <c r="AJ1761" s="77" t="e">
        <f>AF1761*AI1761</f>
        <v>#VALUE!</v>
      </c>
      <c r="AK1761" s="77" t="e">
        <f>AJ1761*$AE$23</f>
        <v>#VALUE!</v>
      </c>
    </row>
    <row r="1762" spans="1:37" ht="25.05" customHeight="1" x14ac:dyDescent="0.25">
      <c r="A1762" s="269" t="s">
        <v>1025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60">
        <f>'Art. 121'!AF1688</f>
        <v>3</v>
      </c>
      <c r="AE1762" s="75" t="str">
        <f>IF(AG1762=1,AK1762,AG1762)</f>
        <v>No aplica</v>
      </c>
      <c r="AF1762">
        <f>AD1762/2</f>
        <v>1.5</v>
      </c>
      <c r="AG1762" s="63" t="str">
        <f>IF(AND(AF1762&gt;=0,AF1762&lt;=1),1,"No aplica")</f>
        <v>No aplica</v>
      </c>
      <c r="AH1762" s="76" t="e">
        <f>AD1762/(AG1762*2)</f>
        <v>#VALUE!</v>
      </c>
      <c r="AI1762" s="77" t="str">
        <f>IF(AG1762=1,AG1762/$AG$1765,"No aplica")</f>
        <v>No aplica</v>
      </c>
      <c r="AJ1762" s="77" t="e">
        <f>AF1762*AI1762</f>
        <v>#VALUE!</v>
      </c>
      <c r="AK1762" s="77" t="e">
        <f>AJ1762*$AE$23</f>
        <v>#VALUE!</v>
      </c>
    </row>
    <row r="1763" spans="1:37" ht="25.05" customHeight="1" x14ac:dyDescent="0.25">
      <c r="A1763" s="269" t="s">
        <v>1026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60">
        <f>'Art. 121'!AF1689</f>
        <v>3</v>
      </c>
      <c r="AE1763" s="75" t="str">
        <f>IF(AG1763=1,AK1763,AG1763)</f>
        <v>No aplica</v>
      </c>
      <c r="AF1763">
        <f>AD1763/2</f>
        <v>1.5</v>
      </c>
      <c r="AG1763" s="63" t="str">
        <f>IF(AND(AF1763&gt;=0,AF1763&lt;=1),1,"No aplica")</f>
        <v>No aplica</v>
      </c>
      <c r="AH1763" s="76" t="e">
        <f>AD1763/(AG1763*2)</f>
        <v>#VALUE!</v>
      </c>
      <c r="AI1763" s="77" t="str">
        <f>IF(AG1763=1,AG1763/$AG$1765,"No aplica")</f>
        <v>No aplica</v>
      </c>
      <c r="AJ1763" s="77" t="e">
        <f>AF1763*AI1763</f>
        <v>#VALUE!</v>
      </c>
      <c r="AK1763" s="77" t="e">
        <f>AJ1763*$AE$23</f>
        <v>#VALUE!</v>
      </c>
    </row>
    <row r="1764" spans="1:37" ht="25.05" customHeight="1" x14ac:dyDescent="0.25">
      <c r="A1764" s="269" t="s">
        <v>1359</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60">
        <f>'Art. 121'!AF1690</f>
        <v>3</v>
      </c>
      <c r="AE1764" s="75" t="str">
        <f>IF(AG1764=1,AK1764,AG1764)</f>
        <v>No aplica</v>
      </c>
      <c r="AF1764">
        <f>AD1764/2</f>
        <v>1.5</v>
      </c>
      <c r="AG1764" s="63" t="str">
        <f>IF(AND(AF1764&gt;=0,AF1764&lt;=1),1,"No aplica")</f>
        <v>No aplica</v>
      </c>
      <c r="AH1764" s="76" t="e">
        <f>AD1764/(AG1764*2)</f>
        <v>#VALUE!</v>
      </c>
      <c r="AI1764" s="77" t="str">
        <f>IF(AG1764=1,AG1764/$AG$1765,"No aplica")</f>
        <v>No aplica</v>
      </c>
      <c r="AJ1764" s="77" t="e">
        <f>AF1764*AI1764</f>
        <v>#VALUE!</v>
      </c>
      <c r="AK1764" s="77" t="e">
        <f>AJ1764*$AE$23</f>
        <v>#VALUE!</v>
      </c>
    </row>
    <row r="1765" spans="1:37" ht="25.05" customHeight="1" x14ac:dyDescent="0.25">
      <c r="A1765" s="286" t="s">
        <v>1825</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5">
        <f>SUM(AE1760:AE1764)</f>
        <v>0</v>
      </c>
      <c r="AF1765" s="50"/>
      <c r="AG1765" s="63">
        <f>SUM(AG1760:AG1764)</f>
        <v>0</v>
      </c>
      <c r="AH1765" s="78"/>
      <c r="AI1765" s="79"/>
      <c r="AJ1765" s="79"/>
      <c r="AK1765" s="79"/>
    </row>
    <row r="1766" spans="1:37" ht="25.05" customHeight="1" x14ac:dyDescent="0.25">
      <c r="A1766" s="287" t="s">
        <v>1826</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5">
        <f>AE1765/$AE$23*100</f>
        <v>0</v>
      </c>
      <c r="AF1766" s="50"/>
      <c r="AG1766" s="63"/>
      <c r="AH1766" s="78"/>
      <c r="AI1766" s="79"/>
      <c r="AJ1766" s="79"/>
      <c r="AK1766" s="79"/>
    </row>
    <row r="1767" spans="1:37" ht="25.05"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5.05"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5.05" customHeight="1" x14ac:dyDescent="0.25">
      <c r="A1769" s="289" t="s">
        <v>1360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70"/>
      <c r="AE1769" s="70"/>
    </row>
    <row r="1770" spans="1:37" ht="25.05"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5.05"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5.05" customHeight="1" x14ac:dyDescent="0.25">
      <c r="A1772" s="290" t="s">
        <v>167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1" t="s">
        <v>188</v>
      </c>
      <c r="AE1772" s="52" t="s">
        <v>8</v>
      </c>
      <c r="AF1772" s="63" t="s">
        <v>1656</v>
      </c>
      <c r="AG1772" s="63" t="s">
        <v>1657</v>
      </c>
      <c r="AH1772" s="63" t="s">
        <v>1658</v>
      </c>
      <c r="AI1772" s="74" t="s">
        <v>1659</v>
      </c>
      <c r="AJ1772" s="63"/>
      <c r="AK1772" s="74" t="s">
        <v>1660</v>
      </c>
    </row>
    <row r="1773" spans="1:37" ht="25.05" customHeight="1" x14ac:dyDescent="0.25">
      <c r="A1773" s="269" t="s">
        <v>1015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60">
        <f>'Art. 121'!AF1699</f>
        <v>2</v>
      </c>
      <c r="AE1773" s="75">
        <f t="shared" ref="AE1773:AE1811" si="364">IF(AG1773=1,AK1773,AG1773)</f>
        <v>5.4555373704309872E-2</v>
      </c>
      <c r="AF1773">
        <f t="shared" ref="AF1773:AF1811" si="365">AD1773/2</f>
        <v>1</v>
      </c>
      <c r="AG1773" s="63">
        <f t="shared" ref="AG1773:AG1811" si="366">IF(AND(AF1773&gt;=0,AF1773&lt;=1),1,"No aplica")</f>
        <v>1</v>
      </c>
      <c r="AH1773" s="76">
        <f t="shared" ref="AH1773:AH1811" si="367">AD1773/(AG1773*2)</f>
        <v>1</v>
      </c>
      <c r="AI1773" s="77">
        <f t="shared" ref="AI1773:AI1811" si="368">IF(AG1773=1,AG1773/$AG$1812,"No aplica")</f>
        <v>2.564102564102564E-2</v>
      </c>
      <c r="AJ1773" s="77">
        <f t="shared" ref="AJ1773:AJ1811" si="369">AF1773*AI1773</f>
        <v>2.564102564102564E-2</v>
      </c>
      <c r="AK1773" s="77">
        <f t="shared" ref="AK1773:AK1811" si="370">AJ1773*$AE$23</f>
        <v>5.4555373704309872E-2</v>
      </c>
    </row>
    <row r="1774" spans="1:37" ht="25.05" customHeight="1" x14ac:dyDescent="0.25">
      <c r="A1774" s="269" t="s">
        <v>1016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60">
        <f>'Art. 121'!AF1700</f>
        <v>2</v>
      </c>
      <c r="AE1774" s="75">
        <f t="shared" si="364"/>
        <v>5.4555373704309872E-2</v>
      </c>
      <c r="AF1774">
        <f t="shared" si="365"/>
        <v>1</v>
      </c>
      <c r="AG1774" s="63">
        <f t="shared" si="366"/>
        <v>1</v>
      </c>
      <c r="AH1774" s="76">
        <f t="shared" si="367"/>
        <v>1</v>
      </c>
      <c r="AI1774" s="77">
        <f t="shared" si="368"/>
        <v>2.564102564102564E-2</v>
      </c>
      <c r="AJ1774" s="77">
        <f t="shared" si="369"/>
        <v>2.564102564102564E-2</v>
      </c>
      <c r="AK1774" s="77">
        <f t="shared" si="370"/>
        <v>5.4555373704309872E-2</v>
      </c>
    </row>
    <row r="1775" spans="1:37" ht="25.05" customHeight="1" x14ac:dyDescent="0.25">
      <c r="A1775" s="269" t="s">
        <v>1361</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60">
        <f>'Art. 121'!AF1701</f>
        <v>2</v>
      </c>
      <c r="AE1775" s="75">
        <f t="shared" si="364"/>
        <v>5.4555373704309872E-2</v>
      </c>
      <c r="AF1775">
        <f t="shared" si="365"/>
        <v>1</v>
      </c>
      <c r="AG1775" s="63">
        <f t="shared" si="366"/>
        <v>1</v>
      </c>
      <c r="AH1775" s="76">
        <f t="shared" si="367"/>
        <v>1</v>
      </c>
      <c r="AI1775" s="77">
        <f t="shared" si="368"/>
        <v>2.564102564102564E-2</v>
      </c>
      <c r="AJ1775" s="77">
        <f t="shared" si="369"/>
        <v>2.564102564102564E-2</v>
      </c>
      <c r="AK1775" s="77">
        <f t="shared" si="370"/>
        <v>5.4555373704309872E-2</v>
      </c>
    </row>
    <row r="1776" spans="1:37" ht="25.05" customHeight="1" x14ac:dyDescent="0.25">
      <c r="A1776" s="269" t="s">
        <v>1362</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60">
        <f>'Art. 121'!AF1702</f>
        <v>2</v>
      </c>
      <c r="AE1776" s="75">
        <f t="shared" si="364"/>
        <v>5.4555373704309872E-2</v>
      </c>
      <c r="AF1776">
        <f t="shared" si="365"/>
        <v>1</v>
      </c>
      <c r="AG1776" s="63">
        <f t="shared" si="366"/>
        <v>1</v>
      </c>
      <c r="AH1776" s="76">
        <f t="shared" si="367"/>
        <v>1</v>
      </c>
      <c r="AI1776" s="77">
        <f t="shared" si="368"/>
        <v>2.564102564102564E-2</v>
      </c>
      <c r="AJ1776" s="77">
        <f t="shared" si="369"/>
        <v>2.564102564102564E-2</v>
      </c>
      <c r="AK1776" s="77">
        <f t="shared" si="370"/>
        <v>5.4555373704309872E-2</v>
      </c>
    </row>
    <row r="1777" spans="1:37" ht="25.05" customHeight="1" x14ac:dyDescent="0.25">
      <c r="A1777" s="274" t="s">
        <v>1363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60">
        <f>'Art. 121'!AF1703</f>
        <v>2</v>
      </c>
      <c r="AE1777" s="75">
        <f t="shared" si="364"/>
        <v>5.4555373704309872E-2</v>
      </c>
      <c r="AF1777">
        <f t="shared" si="365"/>
        <v>1</v>
      </c>
      <c r="AG1777" s="63">
        <f t="shared" si="366"/>
        <v>1</v>
      </c>
      <c r="AH1777" s="76">
        <f t="shared" si="367"/>
        <v>1</v>
      </c>
      <c r="AI1777" s="77">
        <f t="shared" si="368"/>
        <v>2.564102564102564E-2</v>
      </c>
      <c r="AJ1777" s="77">
        <f t="shared" si="369"/>
        <v>2.564102564102564E-2</v>
      </c>
      <c r="AK1777" s="77">
        <f t="shared" si="370"/>
        <v>5.4555373704309872E-2</v>
      </c>
    </row>
    <row r="1778" spans="1:37" ht="25.05" customHeight="1" x14ac:dyDescent="0.25">
      <c r="A1778" s="274" t="s">
        <v>1364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60">
        <f>'Art. 121'!AF1704</f>
        <v>2</v>
      </c>
      <c r="AE1778" s="75">
        <f t="shared" si="364"/>
        <v>5.4555373704309872E-2</v>
      </c>
      <c r="AF1778">
        <f t="shared" si="365"/>
        <v>1</v>
      </c>
      <c r="AG1778" s="63">
        <f t="shared" si="366"/>
        <v>1</v>
      </c>
      <c r="AH1778" s="76">
        <f t="shared" si="367"/>
        <v>1</v>
      </c>
      <c r="AI1778" s="77">
        <f t="shared" si="368"/>
        <v>2.564102564102564E-2</v>
      </c>
      <c r="AJ1778" s="77">
        <f t="shared" si="369"/>
        <v>2.564102564102564E-2</v>
      </c>
      <c r="AK1778" s="77">
        <f t="shared" si="370"/>
        <v>5.4555373704309872E-2</v>
      </c>
    </row>
    <row r="1779" spans="1:37" ht="25.05" customHeight="1" x14ac:dyDescent="0.25">
      <c r="A1779" s="269" t="s">
        <v>1365</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60">
        <f>'Art. 121'!AF1705</f>
        <v>2</v>
      </c>
      <c r="AE1779" s="75">
        <f t="shared" si="364"/>
        <v>5.4555373704309872E-2</v>
      </c>
      <c r="AF1779">
        <f t="shared" si="365"/>
        <v>1</v>
      </c>
      <c r="AG1779" s="63">
        <f t="shared" si="366"/>
        <v>1</v>
      </c>
      <c r="AH1779" s="76">
        <f t="shared" si="367"/>
        <v>1</v>
      </c>
      <c r="AI1779" s="77">
        <f t="shared" si="368"/>
        <v>2.564102564102564E-2</v>
      </c>
      <c r="AJ1779" s="77">
        <f t="shared" si="369"/>
        <v>2.564102564102564E-2</v>
      </c>
      <c r="AK1779" s="77">
        <f t="shared" si="370"/>
        <v>5.4555373704309872E-2</v>
      </c>
    </row>
    <row r="1780" spans="1:37" ht="25.05" customHeight="1" x14ac:dyDescent="0.25">
      <c r="A1780" s="269" t="s">
        <v>1366</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60">
        <f>'Art. 121'!AF1706</f>
        <v>2</v>
      </c>
      <c r="AE1780" s="75">
        <f t="shared" si="364"/>
        <v>5.4555373704309872E-2</v>
      </c>
      <c r="AF1780">
        <f t="shared" si="365"/>
        <v>1</v>
      </c>
      <c r="AG1780" s="63">
        <f t="shared" si="366"/>
        <v>1</v>
      </c>
      <c r="AH1780" s="76">
        <f t="shared" si="367"/>
        <v>1</v>
      </c>
      <c r="AI1780" s="77">
        <f t="shared" si="368"/>
        <v>2.564102564102564E-2</v>
      </c>
      <c r="AJ1780" s="77">
        <f t="shared" si="369"/>
        <v>2.564102564102564E-2</v>
      </c>
      <c r="AK1780" s="77">
        <f t="shared" si="370"/>
        <v>5.4555373704309872E-2</v>
      </c>
    </row>
    <row r="1781" spans="1:37" ht="25.05" customHeight="1" x14ac:dyDescent="0.25">
      <c r="A1781" s="269" t="s">
        <v>1367</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60">
        <f>'Art. 121'!AF1707</f>
        <v>2</v>
      </c>
      <c r="AE1781" s="75">
        <f t="shared" si="364"/>
        <v>5.4555373704309872E-2</v>
      </c>
      <c r="AF1781">
        <f t="shared" si="365"/>
        <v>1</v>
      </c>
      <c r="AG1781" s="63">
        <f t="shared" si="366"/>
        <v>1</v>
      </c>
      <c r="AH1781" s="76">
        <f t="shared" si="367"/>
        <v>1</v>
      </c>
      <c r="AI1781" s="77">
        <f t="shared" si="368"/>
        <v>2.564102564102564E-2</v>
      </c>
      <c r="AJ1781" s="77">
        <f t="shared" si="369"/>
        <v>2.564102564102564E-2</v>
      </c>
      <c r="AK1781" s="77">
        <f t="shared" si="370"/>
        <v>5.4555373704309872E-2</v>
      </c>
    </row>
    <row r="1782" spans="1:37" ht="25.05" customHeight="1" x14ac:dyDescent="0.25">
      <c r="A1782" s="269" t="s">
        <v>1368</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60">
        <f>'Art. 121'!AF1708</f>
        <v>2</v>
      </c>
      <c r="AE1782" s="75">
        <f t="shared" si="364"/>
        <v>5.4555373704309872E-2</v>
      </c>
      <c r="AF1782">
        <f t="shared" si="365"/>
        <v>1</v>
      </c>
      <c r="AG1782" s="63">
        <f t="shared" si="366"/>
        <v>1</v>
      </c>
      <c r="AH1782" s="76">
        <f t="shared" si="367"/>
        <v>1</v>
      </c>
      <c r="AI1782" s="77">
        <f t="shared" si="368"/>
        <v>2.564102564102564E-2</v>
      </c>
      <c r="AJ1782" s="77">
        <f t="shared" si="369"/>
        <v>2.564102564102564E-2</v>
      </c>
      <c r="AK1782" s="77">
        <f t="shared" si="370"/>
        <v>5.4555373704309872E-2</v>
      </c>
    </row>
    <row r="1783" spans="1:37" ht="25.05" customHeight="1" x14ac:dyDescent="0.25">
      <c r="A1783" s="269" t="s">
        <v>1369</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60">
        <f>'Art. 121'!AF1709</f>
        <v>2</v>
      </c>
      <c r="AE1783" s="75">
        <f t="shared" si="364"/>
        <v>5.4555373704309872E-2</v>
      </c>
      <c r="AF1783">
        <f t="shared" si="365"/>
        <v>1</v>
      </c>
      <c r="AG1783" s="63">
        <f t="shared" si="366"/>
        <v>1</v>
      </c>
      <c r="AH1783" s="76">
        <f t="shared" si="367"/>
        <v>1</v>
      </c>
      <c r="AI1783" s="77">
        <f t="shared" si="368"/>
        <v>2.564102564102564E-2</v>
      </c>
      <c r="AJ1783" s="77">
        <f t="shared" si="369"/>
        <v>2.564102564102564E-2</v>
      </c>
      <c r="AK1783" s="77">
        <f t="shared" si="370"/>
        <v>5.4555373704309872E-2</v>
      </c>
    </row>
    <row r="1784" spans="1:37" ht="25.05" customHeight="1" x14ac:dyDescent="0.25">
      <c r="A1784" s="274" t="s">
        <v>1370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60">
        <f>'Art. 121'!AF1710</f>
        <v>0</v>
      </c>
      <c r="AE1784" s="75">
        <f t="shared" si="364"/>
        <v>0</v>
      </c>
      <c r="AF1784">
        <f t="shared" si="365"/>
        <v>0</v>
      </c>
      <c r="AG1784" s="63">
        <f t="shared" si="366"/>
        <v>1</v>
      </c>
      <c r="AH1784" s="76">
        <f t="shared" si="367"/>
        <v>0</v>
      </c>
      <c r="AI1784" s="77">
        <f t="shared" si="368"/>
        <v>2.564102564102564E-2</v>
      </c>
      <c r="AJ1784" s="77">
        <f t="shared" si="369"/>
        <v>0</v>
      </c>
      <c r="AK1784" s="77">
        <f t="shared" si="370"/>
        <v>0</v>
      </c>
    </row>
    <row r="1785" spans="1:37" ht="25.05" customHeight="1" x14ac:dyDescent="0.25">
      <c r="A1785" s="274" t="s">
        <v>1371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60">
        <f>'Art. 121'!AF1711</f>
        <v>0</v>
      </c>
      <c r="AE1785" s="75">
        <f t="shared" si="364"/>
        <v>0</v>
      </c>
      <c r="AF1785">
        <f t="shared" si="365"/>
        <v>0</v>
      </c>
      <c r="AG1785" s="63">
        <f t="shared" si="366"/>
        <v>1</v>
      </c>
      <c r="AH1785" s="76">
        <f t="shared" si="367"/>
        <v>0</v>
      </c>
      <c r="AI1785" s="77">
        <f t="shared" si="368"/>
        <v>2.564102564102564E-2</v>
      </c>
      <c r="AJ1785" s="77">
        <f t="shared" si="369"/>
        <v>0</v>
      </c>
      <c r="AK1785" s="77">
        <f t="shared" si="370"/>
        <v>0</v>
      </c>
    </row>
    <row r="1786" spans="1:37" ht="25.05" customHeight="1" x14ac:dyDescent="0.25">
      <c r="A1786" s="269" t="s">
        <v>1372</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60">
        <f>'Art. 121'!AF1712</f>
        <v>0</v>
      </c>
      <c r="AE1786" s="75">
        <f t="shared" si="364"/>
        <v>0</v>
      </c>
      <c r="AF1786">
        <f t="shared" si="365"/>
        <v>0</v>
      </c>
      <c r="AG1786" s="63">
        <f t="shared" si="366"/>
        <v>1</v>
      </c>
      <c r="AH1786" s="76">
        <f t="shared" si="367"/>
        <v>0</v>
      </c>
      <c r="AI1786" s="77">
        <f t="shared" si="368"/>
        <v>2.564102564102564E-2</v>
      </c>
      <c r="AJ1786" s="77">
        <f t="shared" si="369"/>
        <v>0</v>
      </c>
      <c r="AK1786" s="77">
        <f t="shared" si="370"/>
        <v>0</v>
      </c>
    </row>
    <row r="1787" spans="1:37" ht="25.05" customHeight="1" x14ac:dyDescent="0.25">
      <c r="A1787" s="269" t="s">
        <v>1373</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60">
        <f>'Art. 121'!AF1713</f>
        <v>0</v>
      </c>
      <c r="AE1787" s="75">
        <f t="shared" si="364"/>
        <v>0</v>
      </c>
      <c r="AF1787">
        <f t="shared" si="365"/>
        <v>0</v>
      </c>
      <c r="AG1787" s="63">
        <f t="shared" si="366"/>
        <v>1</v>
      </c>
      <c r="AH1787" s="76">
        <f t="shared" si="367"/>
        <v>0</v>
      </c>
      <c r="AI1787" s="77">
        <f t="shared" si="368"/>
        <v>2.564102564102564E-2</v>
      </c>
      <c r="AJ1787" s="77">
        <f t="shared" si="369"/>
        <v>0</v>
      </c>
      <c r="AK1787" s="77">
        <f t="shared" si="370"/>
        <v>0</v>
      </c>
    </row>
    <row r="1788" spans="1:37" ht="25.05" customHeight="1" x14ac:dyDescent="0.25">
      <c r="A1788" s="269" t="s">
        <v>1374</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60">
        <f>'Art. 121'!AF1714</f>
        <v>0</v>
      </c>
      <c r="AE1788" s="75">
        <f t="shared" si="364"/>
        <v>0</v>
      </c>
      <c r="AF1788">
        <f t="shared" si="365"/>
        <v>0</v>
      </c>
      <c r="AG1788" s="63">
        <f t="shared" si="366"/>
        <v>1</v>
      </c>
      <c r="AH1788" s="76">
        <f t="shared" si="367"/>
        <v>0</v>
      </c>
      <c r="AI1788" s="77">
        <f t="shared" si="368"/>
        <v>2.564102564102564E-2</v>
      </c>
      <c r="AJ1788" s="77">
        <f t="shared" si="369"/>
        <v>0</v>
      </c>
      <c r="AK1788" s="77">
        <f t="shared" si="370"/>
        <v>0</v>
      </c>
    </row>
    <row r="1789" spans="1:37" ht="25.05" customHeight="1" x14ac:dyDescent="0.25">
      <c r="A1789" s="274" t="s">
        <v>1375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60">
        <f>'Art. 121'!AF1715</f>
        <v>0</v>
      </c>
      <c r="AE1789" s="75">
        <f t="shared" si="364"/>
        <v>0</v>
      </c>
      <c r="AF1789">
        <f t="shared" si="365"/>
        <v>0</v>
      </c>
      <c r="AG1789" s="63">
        <f t="shared" si="366"/>
        <v>1</v>
      </c>
      <c r="AH1789" s="76">
        <f t="shared" si="367"/>
        <v>0</v>
      </c>
      <c r="AI1789" s="77">
        <f t="shared" si="368"/>
        <v>2.564102564102564E-2</v>
      </c>
      <c r="AJ1789" s="77">
        <f t="shared" si="369"/>
        <v>0</v>
      </c>
      <c r="AK1789" s="77">
        <f t="shared" si="370"/>
        <v>0</v>
      </c>
    </row>
    <row r="1790" spans="1:37" ht="25.05" customHeight="1" x14ac:dyDescent="0.25">
      <c r="A1790" s="274" t="s">
        <v>1376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60">
        <f>'Art. 121'!AF1716</f>
        <v>0</v>
      </c>
      <c r="AE1790" s="75">
        <f t="shared" si="364"/>
        <v>0</v>
      </c>
      <c r="AF1790">
        <f t="shared" si="365"/>
        <v>0</v>
      </c>
      <c r="AG1790" s="63">
        <f t="shared" si="366"/>
        <v>1</v>
      </c>
      <c r="AH1790" s="76">
        <f t="shared" si="367"/>
        <v>0</v>
      </c>
      <c r="AI1790" s="77">
        <f t="shared" si="368"/>
        <v>2.564102564102564E-2</v>
      </c>
      <c r="AJ1790" s="77">
        <f t="shared" si="369"/>
        <v>0</v>
      </c>
      <c r="AK1790" s="77">
        <f t="shared" si="370"/>
        <v>0</v>
      </c>
    </row>
    <row r="1791" spans="1:37" ht="25.05" customHeight="1" x14ac:dyDescent="0.25">
      <c r="A1791" s="269" t="s">
        <v>1377</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60">
        <f>'Art. 121'!AF1717</f>
        <v>0</v>
      </c>
      <c r="AE1791" s="75">
        <f t="shared" si="364"/>
        <v>0</v>
      </c>
      <c r="AF1791">
        <f t="shared" si="365"/>
        <v>0</v>
      </c>
      <c r="AG1791" s="63">
        <f t="shared" si="366"/>
        <v>1</v>
      </c>
      <c r="AH1791" s="76">
        <f t="shared" si="367"/>
        <v>0</v>
      </c>
      <c r="AI1791" s="77">
        <f t="shared" si="368"/>
        <v>2.564102564102564E-2</v>
      </c>
      <c r="AJ1791" s="77">
        <f t="shared" si="369"/>
        <v>0</v>
      </c>
      <c r="AK1791" s="77">
        <f t="shared" si="370"/>
        <v>0</v>
      </c>
    </row>
    <row r="1792" spans="1:37" ht="25.05" customHeight="1" x14ac:dyDescent="0.25">
      <c r="A1792" s="269" t="s">
        <v>1378</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60">
        <f>'Art. 121'!AF1718</f>
        <v>0</v>
      </c>
      <c r="AE1792" s="75">
        <f t="shared" si="364"/>
        <v>0</v>
      </c>
      <c r="AF1792">
        <f t="shared" si="365"/>
        <v>0</v>
      </c>
      <c r="AG1792" s="63">
        <f t="shared" si="366"/>
        <v>1</v>
      </c>
      <c r="AH1792" s="76">
        <f t="shared" si="367"/>
        <v>0</v>
      </c>
      <c r="AI1792" s="77">
        <f t="shared" si="368"/>
        <v>2.564102564102564E-2</v>
      </c>
      <c r="AJ1792" s="77">
        <f t="shared" si="369"/>
        <v>0</v>
      </c>
      <c r="AK1792" s="77">
        <f t="shared" si="370"/>
        <v>0</v>
      </c>
    </row>
    <row r="1793" spans="1:37" ht="25.05" customHeight="1" x14ac:dyDescent="0.25">
      <c r="A1793" s="269" t="s">
        <v>1379</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60">
        <f>'Art. 121'!AF1719</f>
        <v>0</v>
      </c>
      <c r="AE1793" s="75">
        <f t="shared" si="364"/>
        <v>0</v>
      </c>
      <c r="AF1793">
        <f t="shared" si="365"/>
        <v>0</v>
      </c>
      <c r="AG1793" s="63">
        <f t="shared" si="366"/>
        <v>1</v>
      </c>
      <c r="AH1793" s="76">
        <f t="shared" si="367"/>
        <v>0</v>
      </c>
      <c r="AI1793" s="77">
        <f t="shared" si="368"/>
        <v>2.564102564102564E-2</v>
      </c>
      <c r="AJ1793" s="77">
        <f t="shared" si="369"/>
        <v>0</v>
      </c>
      <c r="AK1793" s="77">
        <f t="shared" si="370"/>
        <v>0</v>
      </c>
    </row>
    <row r="1794" spans="1:37" ht="25.05" customHeight="1" x14ac:dyDescent="0.25">
      <c r="A1794" s="274" t="s">
        <v>1380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60">
        <f>'Art. 121'!AF1720</f>
        <v>0</v>
      </c>
      <c r="AE1794" s="75">
        <f t="shared" si="364"/>
        <v>0</v>
      </c>
      <c r="AF1794">
        <f t="shared" si="365"/>
        <v>0</v>
      </c>
      <c r="AG1794" s="63">
        <f t="shared" si="366"/>
        <v>1</v>
      </c>
      <c r="AH1794" s="76">
        <f t="shared" si="367"/>
        <v>0</v>
      </c>
      <c r="AI1794" s="77">
        <f t="shared" si="368"/>
        <v>2.564102564102564E-2</v>
      </c>
      <c r="AJ1794" s="77">
        <f t="shared" si="369"/>
        <v>0</v>
      </c>
      <c r="AK1794" s="77">
        <f t="shared" si="370"/>
        <v>0</v>
      </c>
    </row>
    <row r="1795" spans="1:37" ht="25.05" customHeight="1" x14ac:dyDescent="0.25">
      <c r="A1795" s="274" t="s">
        <v>1381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60">
        <f>'Art. 121'!AF1721</f>
        <v>0</v>
      </c>
      <c r="AE1795" s="75">
        <f t="shared" si="364"/>
        <v>0</v>
      </c>
      <c r="AF1795">
        <f t="shared" si="365"/>
        <v>0</v>
      </c>
      <c r="AG1795" s="63">
        <f t="shared" si="366"/>
        <v>1</v>
      </c>
      <c r="AH1795" s="76">
        <f t="shared" si="367"/>
        <v>0</v>
      </c>
      <c r="AI1795" s="77">
        <f t="shared" si="368"/>
        <v>2.564102564102564E-2</v>
      </c>
      <c r="AJ1795" s="77">
        <f t="shared" si="369"/>
        <v>0</v>
      </c>
      <c r="AK1795" s="77">
        <f t="shared" si="370"/>
        <v>0</v>
      </c>
    </row>
    <row r="1796" spans="1:37" ht="25.05" customHeight="1" x14ac:dyDescent="0.25">
      <c r="A1796" s="269" t="s">
        <v>1382</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60">
        <f>'Art. 121'!AF1722</f>
        <v>2</v>
      </c>
      <c r="AE1796" s="75">
        <f t="shared" si="364"/>
        <v>5.4555373704309872E-2</v>
      </c>
      <c r="AF1796">
        <f t="shared" si="365"/>
        <v>1</v>
      </c>
      <c r="AG1796" s="63">
        <f t="shared" si="366"/>
        <v>1</v>
      </c>
      <c r="AH1796" s="76">
        <f t="shared" si="367"/>
        <v>1</v>
      </c>
      <c r="AI1796" s="77">
        <f t="shared" si="368"/>
        <v>2.564102564102564E-2</v>
      </c>
      <c r="AJ1796" s="77">
        <f t="shared" si="369"/>
        <v>2.564102564102564E-2</v>
      </c>
      <c r="AK1796" s="77">
        <f t="shared" si="370"/>
        <v>5.4555373704309872E-2</v>
      </c>
    </row>
    <row r="1797" spans="1:37" ht="25.05" customHeight="1" x14ac:dyDescent="0.25">
      <c r="A1797" s="269" t="s">
        <v>1383</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60">
        <f>'Art. 121'!AF1723</f>
        <v>2</v>
      </c>
      <c r="AE1797" s="75">
        <f t="shared" si="364"/>
        <v>5.4555373704309872E-2</v>
      </c>
      <c r="AF1797">
        <f t="shared" si="365"/>
        <v>1</v>
      </c>
      <c r="AG1797" s="63">
        <f t="shared" si="366"/>
        <v>1</v>
      </c>
      <c r="AH1797" s="76">
        <f t="shared" si="367"/>
        <v>1</v>
      </c>
      <c r="AI1797" s="77">
        <f t="shared" si="368"/>
        <v>2.564102564102564E-2</v>
      </c>
      <c r="AJ1797" s="77">
        <f t="shared" si="369"/>
        <v>2.564102564102564E-2</v>
      </c>
      <c r="AK1797" s="77">
        <f t="shared" si="370"/>
        <v>5.4555373704309872E-2</v>
      </c>
    </row>
    <row r="1798" spans="1:37" ht="25.05" customHeight="1" x14ac:dyDescent="0.25">
      <c r="A1798" s="269" t="s">
        <v>1384</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60">
        <f>'Art. 121'!AF1724</f>
        <v>2</v>
      </c>
      <c r="AE1798" s="75">
        <f t="shared" si="364"/>
        <v>5.4555373704309872E-2</v>
      </c>
      <c r="AF1798">
        <f t="shared" si="365"/>
        <v>1</v>
      </c>
      <c r="AG1798" s="63">
        <f t="shared" si="366"/>
        <v>1</v>
      </c>
      <c r="AH1798" s="76">
        <f t="shared" si="367"/>
        <v>1</v>
      </c>
      <c r="AI1798" s="77">
        <f t="shared" si="368"/>
        <v>2.564102564102564E-2</v>
      </c>
      <c r="AJ1798" s="77">
        <f t="shared" si="369"/>
        <v>2.564102564102564E-2</v>
      </c>
      <c r="AK1798" s="77">
        <f t="shared" si="370"/>
        <v>5.4555373704309872E-2</v>
      </c>
    </row>
    <row r="1799" spans="1:37" ht="25.05" customHeight="1" x14ac:dyDescent="0.25">
      <c r="A1799" s="274" t="s">
        <v>1385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60">
        <f>'Art. 121'!AF1725</f>
        <v>2</v>
      </c>
      <c r="AE1799" s="75">
        <f t="shared" si="364"/>
        <v>5.4555373704309872E-2</v>
      </c>
      <c r="AF1799">
        <f t="shared" si="365"/>
        <v>1</v>
      </c>
      <c r="AG1799" s="63">
        <f t="shared" si="366"/>
        <v>1</v>
      </c>
      <c r="AH1799" s="76">
        <f t="shared" si="367"/>
        <v>1</v>
      </c>
      <c r="AI1799" s="77">
        <f t="shared" si="368"/>
        <v>2.564102564102564E-2</v>
      </c>
      <c r="AJ1799" s="77">
        <f t="shared" si="369"/>
        <v>2.564102564102564E-2</v>
      </c>
      <c r="AK1799" s="77">
        <f t="shared" si="370"/>
        <v>5.4555373704309872E-2</v>
      </c>
    </row>
    <row r="1800" spans="1:37" ht="25.05" customHeight="1" x14ac:dyDescent="0.25">
      <c r="A1800" s="269" t="s">
        <v>1386</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60">
        <f>'Art. 121'!AF1726</f>
        <v>0</v>
      </c>
      <c r="AE1800" s="75">
        <f t="shared" si="364"/>
        <v>0</v>
      </c>
      <c r="AF1800">
        <f t="shared" si="365"/>
        <v>0</v>
      </c>
      <c r="AG1800" s="63">
        <f t="shared" si="366"/>
        <v>1</v>
      </c>
      <c r="AH1800" s="76">
        <f t="shared" si="367"/>
        <v>0</v>
      </c>
      <c r="AI1800" s="77">
        <f t="shared" si="368"/>
        <v>2.564102564102564E-2</v>
      </c>
      <c r="AJ1800" s="77">
        <f t="shared" si="369"/>
        <v>0</v>
      </c>
      <c r="AK1800" s="77">
        <f t="shared" si="370"/>
        <v>0</v>
      </c>
    </row>
    <row r="1801" spans="1:37" ht="25.05" customHeight="1" x14ac:dyDescent="0.25">
      <c r="A1801" s="269" t="s">
        <v>1387</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60">
        <f>'Art. 121'!AF1727</f>
        <v>0</v>
      </c>
      <c r="AE1801" s="75">
        <f t="shared" si="364"/>
        <v>0</v>
      </c>
      <c r="AF1801">
        <f t="shared" si="365"/>
        <v>0</v>
      </c>
      <c r="AG1801" s="63">
        <f t="shared" si="366"/>
        <v>1</v>
      </c>
      <c r="AH1801" s="76">
        <f t="shared" si="367"/>
        <v>0</v>
      </c>
      <c r="AI1801" s="77">
        <f t="shared" si="368"/>
        <v>2.564102564102564E-2</v>
      </c>
      <c r="AJ1801" s="77">
        <f t="shared" si="369"/>
        <v>0</v>
      </c>
      <c r="AK1801" s="77">
        <f t="shared" si="370"/>
        <v>0</v>
      </c>
    </row>
    <row r="1802" spans="1:37" ht="25.05" customHeight="1" x14ac:dyDescent="0.25">
      <c r="A1802" s="269" t="s">
        <v>1388</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60">
        <f>'Art. 121'!AF1728</f>
        <v>0</v>
      </c>
      <c r="AE1802" s="75">
        <f t="shared" si="364"/>
        <v>0</v>
      </c>
      <c r="AF1802">
        <f t="shared" si="365"/>
        <v>0</v>
      </c>
      <c r="AG1802" s="63">
        <f t="shared" si="366"/>
        <v>1</v>
      </c>
      <c r="AH1802" s="76">
        <f t="shared" si="367"/>
        <v>0</v>
      </c>
      <c r="AI1802" s="77">
        <f t="shared" si="368"/>
        <v>2.564102564102564E-2</v>
      </c>
      <c r="AJ1802" s="77">
        <f t="shared" si="369"/>
        <v>0</v>
      </c>
      <c r="AK1802" s="77">
        <f t="shared" si="370"/>
        <v>0</v>
      </c>
    </row>
    <row r="1803" spans="1:37" ht="25.05" customHeight="1" x14ac:dyDescent="0.25">
      <c r="A1803" s="274" t="s">
        <v>1389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60">
        <f>'Art. 121'!AF1729</f>
        <v>0</v>
      </c>
      <c r="AE1803" s="75">
        <f t="shared" si="364"/>
        <v>0</v>
      </c>
      <c r="AF1803">
        <f t="shared" si="365"/>
        <v>0</v>
      </c>
      <c r="AG1803" s="63">
        <f t="shared" si="366"/>
        <v>1</v>
      </c>
      <c r="AH1803" s="76">
        <f t="shared" si="367"/>
        <v>0</v>
      </c>
      <c r="AI1803" s="77">
        <f t="shared" si="368"/>
        <v>2.564102564102564E-2</v>
      </c>
      <c r="AJ1803" s="77">
        <f t="shared" si="369"/>
        <v>0</v>
      </c>
      <c r="AK1803" s="77">
        <f t="shared" si="370"/>
        <v>0</v>
      </c>
    </row>
    <row r="1804" spans="1:37" ht="25.05" customHeight="1" x14ac:dyDescent="0.25">
      <c r="A1804" s="269" t="s">
        <v>1390</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60">
        <f>'Art. 121'!AF1730</f>
        <v>0</v>
      </c>
      <c r="AE1804" s="75">
        <f t="shared" si="364"/>
        <v>0</v>
      </c>
      <c r="AF1804">
        <f t="shared" si="365"/>
        <v>0</v>
      </c>
      <c r="AG1804" s="63">
        <f t="shared" si="366"/>
        <v>1</v>
      </c>
      <c r="AH1804" s="76">
        <f t="shared" si="367"/>
        <v>0</v>
      </c>
      <c r="AI1804" s="77">
        <f t="shared" si="368"/>
        <v>2.564102564102564E-2</v>
      </c>
      <c r="AJ1804" s="77">
        <f t="shared" si="369"/>
        <v>0</v>
      </c>
      <c r="AK1804" s="77">
        <f t="shared" si="370"/>
        <v>0</v>
      </c>
    </row>
    <row r="1805" spans="1:37" ht="25.05" customHeight="1" x14ac:dyDescent="0.25">
      <c r="A1805" s="269" t="s">
        <v>1391</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60">
        <f>'Art. 121'!AF1731</f>
        <v>0</v>
      </c>
      <c r="AE1805" s="75">
        <f t="shared" si="364"/>
        <v>0</v>
      </c>
      <c r="AF1805">
        <f t="shared" si="365"/>
        <v>0</v>
      </c>
      <c r="AG1805" s="63">
        <f t="shared" si="366"/>
        <v>1</v>
      </c>
      <c r="AH1805" s="76">
        <f t="shared" si="367"/>
        <v>0</v>
      </c>
      <c r="AI1805" s="77">
        <f t="shared" si="368"/>
        <v>2.564102564102564E-2</v>
      </c>
      <c r="AJ1805" s="77">
        <f t="shared" si="369"/>
        <v>0</v>
      </c>
      <c r="AK1805" s="77">
        <f t="shared" si="370"/>
        <v>0</v>
      </c>
    </row>
    <row r="1806" spans="1:37" ht="25.05" customHeight="1" x14ac:dyDescent="0.25">
      <c r="A1806" s="269" t="s">
        <v>1392</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60">
        <f>'Art. 121'!AF1732</f>
        <v>2</v>
      </c>
      <c r="AE1806" s="75">
        <f t="shared" si="364"/>
        <v>5.4555373704309872E-2</v>
      </c>
      <c r="AF1806">
        <f t="shared" si="365"/>
        <v>1</v>
      </c>
      <c r="AG1806" s="63">
        <f t="shared" si="366"/>
        <v>1</v>
      </c>
      <c r="AH1806" s="76">
        <f t="shared" si="367"/>
        <v>1</v>
      </c>
      <c r="AI1806" s="77">
        <f t="shared" si="368"/>
        <v>2.564102564102564E-2</v>
      </c>
      <c r="AJ1806" s="77">
        <f t="shared" si="369"/>
        <v>2.564102564102564E-2</v>
      </c>
      <c r="AK1806" s="77">
        <f t="shared" si="370"/>
        <v>5.4555373704309872E-2</v>
      </c>
    </row>
    <row r="1807" spans="1:37" ht="25.05" customHeight="1" x14ac:dyDescent="0.25">
      <c r="A1807" s="274" t="s">
        <v>1209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60">
        <f>'Art. 121'!AF1733</f>
        <v>2</v>
      </c>
      <c r="AE1807" s="75">
        <f t="shared" si="364"/>
        <v>5.4555373704309872E-2</v>
      </c>
      <c r="AF1807">
        <f t="shared" si="365"/>
        <v>1</v>
      </c>
      <c r="AG1807" s="63">
        <f t="shared" si="366"/>
        <v>1</v>
      </c>
      <c r="AH1807" s="76">
        <f t="shared" si="367"/>
        <v>1</v>
      </c>
      <c r="AI1807" s="77">
        <f t="shared" si="368"/>
        <v>2.564102564102564E-2</v>
      </c>
      <c r="AJ1807" s="77">
        <f t="shared" si="369"/>
        <v>2.564102564102564E-2</v>
      </c>
      <c r="AK1807" s="77">
        <f t="shared" si="370"/>
        <v>5.4555373704309872E-2</v>
      </c>
    </row>
    <row r="1808" spans="1:37" ht="25.05" customHeight="1" x14ac:dyDescent="0.25">
      <c r="A1808" s="269" t="s">
        <v>1393</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60">
        <f>'Art. 121'!AF1734</f>
        <v>2</v>
      </c>
      <c r="AE1808" s="75">
        <f t="shared" si="364"/>
        <v>5.4555373704309872E-2</v>
      </c>
      <c r="AF1808">
        <f t="shared" si="365"/>
        <v>1</v>
      </c>
      <c r="AG1808" s="63">
        <f t="shared" si="366"/>
        <v>1</v>
      </c>
      <c r="AH1808" s="76">
        <f t="shared" si="367"/>
        <v>1</v>
      </c>
      <c r="AI1808" s="77">
        <f t="shared" si="368"/>
        <v>2.564102564102564E-2</v>
      </c>
      <c r="AJ1808" s="77">
        <f t="shared" si="369"/>
        <v>2.564102564102564E-2</v>
      </c>
      <c r="AK1808" s="77">
        <f t="shared" si="370"/>
        <v>5.4555373704309872E-2</v>
      </c>
    </row>
    <row r="1809" spans="1:37" ht="25.05" customHeight="1" x14ac:dyDescent="0.25">
      <c r="A1809" s="269" t="s">
        <v>1394</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60">
        <f>'Art. 121'!AF1735</f>
        <v>2</v>
      </c>
      <c r="AE1809" s="75">
        <f t="shared" si="364"/>
        <v>5.4555373704309872E-2</v>
      </c>
      <c r="AF1809">
        <f t="shared" si="365"/>
        <v>1</v>
      </c>
      <c r="AG1809" s="63">
        <f t="shared" si="366"/>
        <v>1</v>
      </c>
      <c r="AH1809" s="76">
        <f t="shared" si="367"/>
        <v>1</v>
      </c>
      <c r="AI1809" s="77">
        <f t="shared" si="368"/>
        <v>2.564102564102564E-2</v>
      </c>
      <c r="AJ1809" s="77">
        <f t="shared" si="369"/>
        <v>2.564102564102564E-2</v>
      </c>
      <c r="AK1809" s="77">
        <f t="shared" si="370"/>
        <v>5.4555373704309872E-2</v>
      </c>
    </row>
    <row r="1810" spans="1:37" ht="25.05" customHeight="1" x14ac:dyDescent="0.25">
      <c r="A1810" s="269" t="s">
        <v>1395</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60">
        <f>'Art. 121'!AF1736</f>
        <v>2</v>
      </c>
      <c r="AE1810" s="75">
        <f t="shared" si="364"/>
        <v>5.4555373704309872E-2</v>
      </c>
      <c r="AF1810">
        <f t="shared" si="365"/>
        <v>1</v>
      </c>
      <c r="AG1810" s="63">
        <f t="shared" si="366"/>
        <v>1</v>
      </c>
      <c r="AH1810" s="76">
        <f t="shared" si="367"/>
        <v>1</v>
      </c>
      <c r="AI1810" s="77">
        <f t="shared" si="368"/>
        <v>2.564102564102564E-2</v>
      </c>
      <c r="AJ1810" s="77">
        <f t="shared" si="369"/>
        <v>2.564102564102564E-2</v>
      </c>
      <c r="AK1810" s="77">
        <f t="shared" si="370"/>
        <v>5.4555373704309872E-2</v>
      </c>
    </row>
    <row r="1811" spans="1:37" ht="25.05" customHeight="1" x14ac:dyDescent="0.25">
      <c r="A1811" s="274" t="s">
        <v>1396</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60">
        <f>'Art. 121'!AF1737</f>
        <v>2</v>
      </c>
      <c r="AE1811" s="75">
        <f t="shared" si="364"/>
        <v>5.4555373704309872E-2</v>
      </c>
      <c r="AF1811">
        <f t="shared" si="365"/>
        <v>1</v>
      </c>
      <c r="AG1811" s="63">
        <f t="shared" si="366"/>
        <v>1</v>
      </c>
      <c r="AH1811" s="76">
        <f t="shared" si="367"/>
        <v>1</v>
      </c>
      <c r="AI1811" s="77">
        <f t="shared" si="368"/>
        <v>2.564102564102564E-2</v>
      </c>
      <c r="AJ1811" s="77">
        <f t="shared" si="369"/>
        <v>2.564102564102564E-2</v>
      </c>
      <c r="AK1811" s="77">
        <f t="shared" si="370"/>
        <v>5.4555373704309872E-2</v>
      </c>
    </row>
    <row r="1812" spans="1:37" ht="25.05" customHeight="1" x14ac:dyDescent="0.25">
      <c r="A1812" s="286" t="s">
        <v>1823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5">
        <f>SUM(AE1773:AE1811)</f>
        <v>1.1456628477905071</v>
      </c>
      <c r="AF1812" s="50"/>
      <c r="AG1812" s="63">
        <f>SUM(AG1773:AG1811)</f>
        <v>39</v>
      </c>
      <c r="AH1812" s="78"/>
      <c r="AI1812" s="79"/>
      <c r="AJ1812" s="79"/>
      <c r="AK1812" s="79"/>
    </row>
    <row r="1813" spans="1:37" ht="25.05" customHeight="1" x14ac:dyDescent="0.25">
      <c r="A1813" s="287" t="s">
        <v>1824</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5">
        <f>AE1812/$AE$23*100</f>
        <v>53.846153846153832</v>
      </c>
      <c r="AF1813" s="50"/>
      <c r="AG1813" s="63"/>
      <c r="AH1813" s="78"/>
      <c r="AI1813" s="79"/>
      <c r="AJ1813" s="79"/>
      <c r="AK1813" s="79"/>
    </row>
    <row r="1814" spans="1:37" ht="25.05"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5.05" customHeight="1" x14ac:dyDescent="0.25">
      <c r="A1815" s="288" t="s">
        <v>197</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91" t="s">
        <v>188</v>
      </c>
      <c r="AE1815" s="92" t="s">
        <v>8</v>
      </c>
      <c r="AF1815" s="63" t="s">
        <v>1656</v>
      </c>
      <c r="AG1815" s="63" t="s">
        <v>1657</v>
      </c>
      <c r="AH1815" s="63" t="s">
        <v>1658</v>
      </c>
      <c r="AI1815" s="74" t="s">
        <v>1659</v>
      </c>
      <c r="AJ1815" s="63"/>
      <c r="AK1815" s="74" t="s">
        <v>1660</v>
      </c>
    </row>
    <row r="1816" spans="1:37" ht="25.05" customHeight="1" x14ac:dyDescent="0.25">
      <c r="A1816" s="269" t="s">
        <v>1397</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60">
        <f>'Art. 121'!AF1740</f>
        <v>0</v>
      </c>
      <c r="AE1816" s="75">
        <f>IF(AG1816=1,AK1816,AG1816)</f>
        <v>0</v>
      </c>
      <c r="AF1816">
        <f>AD1816/2</f>
        <v>0</v>
      </c>
      <c r="AG1816" s="63">
        <f>IF(AND(AF1816&gt;=0,AF1816&lt;=1),1,"No aplica")</f>
        <v>1</v>
      </c>
      <c r="AH1816" s="76">
        <f>AD1816/(AG1816*2)</f>
        <v>0</v>
      </c>
      <c r="AI1816" s="77">
        <f>IF(AG1816=1,AG1816/$AG$1821,"No aplica")</f>
        <v>0.2</v>
      </c>
      <c r="AJ1816" s="77">
        <f>AF1816*AI1816</f>
        <v>0</v>
      </c>
      <c r="AK1816" s="77">
        <f>AJ1816*$AE$23</f>
        <v>0</v>
      </c>
    </row>
    <row r="1817" spans="1:37" ht="25.05" customHeight="1" x14ac:dyDescent="0.25">
      <c r="A1817" s="269" t="s">
        <v>1398</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60">
        <f>'Art. 121'!AF1741</f>
        <v>0</v>
      </c>
      <c r="AE1817" s="75">
        <f>IF(AG1817=1,AK1817,AG1817)</f>
        <v>0</v>
      </c>
      <c r="AF1817">
        <f>AD1817/2</f>
        <v>0</v>
      </c>
      <c r="AG1817" s="63">
        <f>IF(AND(AF1817&gt;=0,AF1817&lt;=1),1,"No aplica")</f>
        <v>1</v>
      </c>
      <c r="AH1817" s="76">
        <f>AD1817/(AG1817*2)</f>
        <v>0</v>
      </c>
      <c r="AI1817" s="77">
        <f>IF(AG1817=1,AG1817/$AG$1821,"No aplica")</f>
        <v>0.2</v>
      </c>
      <c r="AJ1817" s="77">
        <f>AF1817*AI1817</f>
        <v>0</v>
      </c>
      <c r="AK1817" s="77">
        <f>AJ1817*$AE$23</f>
        <v>0</v>
      </c>
    </row>
    <row r="1818" spans="1:37" ht="25.05" customHeight="1" x14ac:dyDescent="0.25">
      <c r="A1818" s="269" t="s">
        <v>1399</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60">
        <f>'Art. 121'!AF1742</f>
        <v>0</v>
      </c>
      <c r="AE1818" s="75">
        <f>IF(AG1818=1,AK1818,AG1818)</f>
        <v>0</v>
      </c>
      <c r="AF1818">
        <f>AD1818/2</f>
        <v>0</v>
      </c>
      <c r="AG1818" s="63">
        <f>IF(AND(AF1818&gt;=0,AF1818&lt;=1),1,"No aplica")</f>
        <v>1</v>
      </c>
      <c r="AH1818" s="76">
        <f>AD1818/(AG1818*2)</f>
        <v>0</v>
      </c>
      <c r="AI1818" s="77">
        <f>IF(AG1818=1,AG1818/$AG$1821,"No aplica")</f>
        <v>0.2</v>
      </c>
      <c r="AJ1818" s="77">
        <f>AF1818*AI1818</f>
        <v>0</v>
      </c>
      <c r="AK1818" s="77">
        <f>AJ1818*$AE$23</f>
        <v>0</v>
      </c>
    </row>
    <row r="1819" spans="1:37" ht="25.05" customHeight="1" x14ac:dyDescent="0.25">
      <c r="A1819" s="269" t="s">
        <v>1400</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60">
        <f>'Art. 121'!AF1743</f>
        <v>0</v>
      </c>
      <c r="AE1819" s="75">
        <f>IF(AG1819=1,AK1819,AG1819)</f>
        <v>0</v>
      </c>
      <c r="AF1819">
        <f>AD1819/2</f>
        <v>0</v>
      </c>
      <c r="AG1819" s="63">
        <f>IF(AND(AF1819&gt;=0,AF1819&lt;=1),1,"No aplica")</f>
        <v>1</v>
      </c>
      <c r="AH1819" s="76">
        <f>AD1819/(AG1819*2)</f>
        <v>0</v>
      </c>
      <c r="AI1819" s="77">
        <f>IF(AG1819=1,AG1819/$AG$1821,"No aplica")</f>
        <v>0.2</v>
      </c>
      <c r="AJ1819" s="77">
        <f>AF1819*AI1819</f>
        <v>0</v>
      </c>
      <c r="AK1819" s="77">
        <f>AJ1819*$AE$23</f>
        <v>0</v>
      </c>
    </row>
    <row r="1820" spans="1:37" ht="25.05" customHeight="1" x14ac:dyDescent="0.25">
      <c r="A1820" s="269" t="s">
        <v>1401</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60">
        <f>'Art. 121'!AF1744</f>
        <v>0</v>
      </c>
      <c r="AE1820" s="75">
        <f>IF(AG1820=1,AK1820,AG1820)</f>
        <v>0</v>
      </c>
      <c r="AF1820">
        <f>AD1820/2</f>
        <v>0</v>
      </c>
      <c r="AG1820" s="63">
        <f>IF(AND(AF1820&gt;=0,AF1820&lt;=1),1,"No aplica")</f>
        <v>1</v>
      </c>
      <c r="AH1820" s="76">
        <f>AD1820/(AG1820*2)</f>
        <v>0</v>
      </c>
      <c r="AI1820" s="77">
        <f>IF(AG1820=1,AG1820/$AG$1821,"No aplica")</f>
        <v>0.2</v>
      </c>
      <c r="AJ1820" s="77">
        <f>AF1820*AI1820</f>
        <v>0</v>
      </c>
      <c r="AK1820" s="77">
        <f>AJ1820*$AE$23</f>
        <v>0</v>
      </c>
    </row>
    <row r="1821" spans="1:37" ht="25.05" customHeight="1" x14ac:dyDescent="0.25">
      <c r="A1821" s="286" t="s">
        <v>1825</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5">
        <f>SUM(AE1816:AE1820)</f>
        <v>0</v>
      </c>
      <c r="AF1821" s="50"/>
      <c r="AG1821" s="63">
        <f>SUM(AG1816:AG1820)</f>
        <v>5</v>
      </c>
      <c r="AH1821" s="78"/>
      <c r="AI1821" s="79"/>
      <c r="AJ1821" s="79"/>
      <c r="AK1821" s="79"/>
    </row>
    <row r="1822" spans="1:37" ht="25.05" customHeight="1" x14ac:dyDescent="0.25">
      <c r="A1822" s="287" t="s">
        <v>1826</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5">
        <f>AE1821/$AE$23*100</f>
        <v>0</v>
      </c>
      <c r="AF1822" s="50"/>
      <c r="AG1822" s="63"/>
      <c r="AH1822" s="78"/>
      <c r="AI1822" s="79"/>
      <c r="AJ1822" s="79"/>
      <c r="AK1822" s="79"/>
    </row>
    <row r="1823" spans="1:37" ht="25.05"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5.05"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5.05" customHeight="1" x14ac:dyDescent="0.25">
      <c r="A1825" s="289" t="s">
        <v>1402</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70"/>
      <c r="AE1825" s="70"/>
    </row>
    <row r="1826" spans="1:37" ht="25.05"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5.05"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5.05" customHeight="1" x14ac:dyDescent="0.25">
      <c r="A1828" s="290" t="s">
        <v>167</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1" t="s">
        <v>188</v>
      </c>
      <c r="AE1828" s="52" t="s">
        <v>8</v>
      </c>
      <c r="AF1828" s="63" t="s">
        <v>1656</v>
      </c>
      <c r="AG1828" s="63" t="s">
        <v>1657</v>
      </c>
      <c r="AH1828" s="63" t="s">
        <v>1658</v>
      </c>
      <c r="AI1828" s="74" t="s">
        <v>1659</v>
      </c>
      <c r="AJ1828" s="63"/>
      <c r="AK1828" s="74" t="s">
        <v>1660</v>
      </c>
    </row>
    <row r="1829" spans="1:37" ht="25.05" customHeight="1" x14ac:dyDescent="0.25">
      <c r="A1829" s="269" t="s">
        <v>1015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60">
        <f>'Art. 121'!AF1753</f>
        <v>2</v>
      </c>
      <c r="AE1829" s="75">
        <f t="shared" ref="AE1829:AE1839" si="371">IF(AG1829=1,AK1829,AG1829)</f>
        <v>0.19342359767891684</v>
      </c>
      <c r="AF1829">
        <f t="shared" ref="AF1829:AF1839" si="372">AD1829/2</f>
        <v>1</v>
      </c>
      <c r="AG1829" s="63">
        <f t="shared" ref="AG1829:AG1839" si="373">IF(AND(AF1829&gt;=0,AF1829&lt;=1),1,"No aplica")</f>
        <v>1</v>
      </c>
      <c r="AH1829" s="76">
        <f t="shared" ref="AH1829:AH1839" si="374">AD1829/(AG1829*2)</f>
        <v>1</v>
      </c>
      <c r="AI1829" s="77">
        <f t="shared" ref="AI1829:AI1839" si="375">IF(AG1829=1,AG1829/$AG$1840,"No aplica")</f>
        <v>9.0909090909090912E-2</v>
      </c>
      <c r="AJ1829" s="77">
        <f t="shared" ref="AJ1829:AJ1839" si="376">AF1829*AI1829</f>
        <v>9.0909090909090912E-2</v>
      </c>
      <c r="AK1829" s="77">
        <f t="shared" ref="AK1829:AK1839" si="377">AJ1829*$AE$23</f>
        <v>0.19342359767891684</v>
      </c>
    </row>
    <row r="1830" spans="1:37" ht="25.05" customHeight="1" x14ac:dyDescent="0.25">
      <c r="A1830" s="269" t="s">
        <v>1016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60">
        <f>'Art. 121'!AF1754</f>
        <v>2</v>
      </c>
      <c r="AE1830" s="75">
        <f t="shared" si="371"/>
        <v>0.19342359767891684</v>
      </c>
      <c r="AF1830">
        <f t="shared" si="372"/>
        <v>1</v>
      </c>
      <c r="AG1830" s="63">
        <f t="shared" si="373"/>
        <v>1</v>
      </c>
      <c r="AH1830" s="76">
        <f t="shared" si="374"/>
        <v>1</v>
      </c>
      <c r="AI1830" s="77">
        <f t="shared" si="375"/>
        <v>9.0909090909090912E-2</v>
      </c>
      <c r="AJ1830" s="77">
        <f t="shared" si="376"/>
        <v>9.0909090909090912E-2</v>
      </c>
      <c r="AK1830" s="77">
        <f t="shared" si="377"/>
        <v>0.19342359767891684</v>
      </c>
    </row>
    <row r="1831" spans="1:37" ht="25.05" customHeight="1" x14ac:dyDescent="0.25">
      <c r="A1831" s="269" t="s">
        <v>1403</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60">
        <f>'Art. 121'!AF1755</f>
        <v>2</v>
      </c>
      <c r="AE1831" s="75">
        <f t="shared" si="371"/>
        <v>0.19342359767891684</v>
      </c>
      <c r="AF1831">
        <f t="shared" si="372"/>
        <v>1</v>
      </c>
      <c r="AG1831" s="63">
        <f t="shared" si="373"/>
        <v>1</v>
      </c>
      <c r="AH1831" s="76">
        <f t="shared" si="374"/>
        <v>1</v>
      </c>
      <c r="AI1831" s="77">
        <f t="shared" si="375"/>
        <v>9.0909090909090912E-2</v>
      </c>
      <c r="AJ1831" s="77">
        <f t="shared" si="376"/>
        <v>9.0909090909090912E-2</v>
      </c>
      <c r="AK1831" s="77">
        <f t="shared" si="377"/>
        <v>0.19342359767891684</v>
      </c>
    </row>
    <row r="1832" spans="1:37" ht="25.05" customHeight="1" x14ac:dyDescent="0.25">
      <c r="A1832" s="269" t="s">
        <v>1404</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60">
        <f>'Art. 121'!AF1756</f>
        <v>2</v>
      </c>
      <c r="AE1832" s="75">
        <f t="shared" si="371"/>
        <v>0.19342359767891684</v>
      </c>
      <c r="AF1832">
        <f t="shared" si="372"/>
        <v>1</v>
      </c>
      <c r="AG1832" s="63">
        <f t="shared" si="373"/>
        <v>1</v>
      </c>
      <c r="AH1832" s="76">
        <f t="shared" si="374"/>
        <v>1</v>
      </c>
      <c r="AI1832" s="77">
        <f t="shared" si="375"/>
        <v>9.0909090909090912E-2</v>
      </c>
      <c r="AJ1832" s="77">
        <f t="shared" si="376"/>
        <v>9.0909090909090912E-2</v>
      </c>
      <c r="AK1832" s="77">
        <f t="shared" si="377"/>
        <v>0.19342359767891684</v>
      </c>
    </row>
    <row r="1833" spans="1:37" ht="25.05" customHeight="1" x14ac:dyDescent="0.25">
      <c r="A1833" s="274" t="s">
        <v>1405</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60">
        <f>'Art. 121'!AF1757</f>
        <v>2</v>
      </c>
      <c r="AE1833" s="75">
        <f t="shared" si="371"/>
        <v>0.19342359767891684</v>
      </c>
      <c r="AF1833">
        <f t="shared" si="372"/>
        <v>1</v>
      </c>
      <c r="AG1833" s="63">
        <f t="shared" si="373"/>
        <v>1</v>
      </c>
      <c r="AH1833" s="76">
        <f t="shared" si="374"/>
        <v>1</v>
      </c>
      <c r="AI1833" s="77">
        <f t="shared" si="375"/>
        <v>9.0909090909090912E-2</v>
      </c>
      <c r="AJ1833" s="77">
        <f t="shared" si="376"/>
        <v>9.0909090909090912E-2</v>
      </c>
      <c r="AK1833" s="77">
        <f t="shared" si="377"/>
        <v>0.19342359767891684</v>
      </c>
    </row>
    <row r="1834" spans="1:37" ht="25.05" customHeight="1" x14ac:dyDescent="0.25">
      <c r="A1834" s="274" t="s">
        <v>1406</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60">
        <f>'Art. 121'!AF1758</f>
        <v>2</v>
      </c>
      <c r="AE1834" s="75">
        <f t="shared" si="371"/>
        <v>0.19342359767891684</v>
      </c>
      <c r="AF1834">
        <f t="shared" si="372"/>
        <v>1</v>
      </c>
      <c r="AG1834" s="63">
        <f t="shared" si="373"/>
        <v>1</v>
      </c>
      <c r="AH1834" s="76">
        <f t="shared" si="374"/>
        <v>1</v>
      </c>
      <c r="AI1834" s="77">
        <f t="shared" si="375"/>
        <v>9.0909090909090912E-2</v>
      </c>
      <c r="AJ1834" s="77">
        <f t="shared" si="376"/>
        <v>9.0909090909090912E-2</v>
      </c>
      <c r="AK1834" s="77">
        <f t="shared" si="377"/>
        <v>0.19342359767891684</v>
      </c>
    </row>
    <row r="1835" spans="1:37" ht="25.05" customHeight="1" x14ac:dyDescent="0.25">
      <c r="A1835" s="269" t="s">
        <v>1407</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60">
        <f>'Art. 121'!AF1759</f>
        <v>2</v>
      </c>
      <c r="AE1835" s="75">
        <f t="shared" si="371"/>
        <v>0.19342359767891684</v>
      </c>
      <c r="AF1835">
        <f t="shared" si="372"/>
        <v>1</v>
      </c>
      <c r="AG1835" s="63">
        <f t="shared" si="373"/>
        <v>1</v>
      </c>
      <c r="AH1835" s="76">
        <f t="shared" si="374"/>
        <v>1</v>
      </c>
      <c r="AI1835" s="77">
        <f t="shared" si="375"/>
        <v>9.0909090909090912E-2</v>
      </c>
      <c r="AJ1835" s="77">
        <f t="shared" si="376"/>
        <v>9.0909090909090912E-2</v>
      </c>
      <c r="AK1835" s="77">
        <f t="shared" si="377"/>
        <v>0.19342359767891684</v>
      </c>
    </row>
    <row r="1836" spans="1:37" ht="25.05" customHeight="1" x14ac:dyDescent="0.25">
      <c r="A1836" s="269" t="s">
        <v>1408</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60">
        <f>'Art. 121'!AF1760</f>
        <v>2</v>
      </c>
      <c r="AE1836" s="75">
        <f t="shared" si="371"/>
        <v>0.19342359767891684</v>
      </c>
      <c r="AF1836">
        <f t="shared" si="372"/>
        <v>1</v>
      </c>
      <c r="AG1836" s="63">
        <f t="shared" si="373"/>
        <v>1</v>
      </c>
      <c r="AH1836" s="76">
        <f t="shared" si="374"/>
        <v>1</v>
      </c>
      <c r="AI1836" s="77">
        <f t="shared" si="375"/>
        <v>9.0909090909090912E-2</v>
      </c>
      <c r="AJ1836" s="77">
        <f t="shared" si="376"/>
        <v>9.0909090909090912E-2</v>
      </c>
      <c r="AK1836" s="77">
        <f t="shared" si="377"/>
        <v>0.19342359767891684</v>
      </c>
    </row>
    <row r="1837" spans="1:37" ht="25.05" customHeight="1" x14ac:dyDescent="0.25">
      <c r="A1837" s="269" t="s">
        <v>1409</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60">
        <f>'Art. 121'!AF1761</f>
        <v>2</v>
      </c>
      <c r="AE1837" s="75">
        <f t="shared" si="371"/>
        <v>0.19342359767891684</v>
      </c>
      <c r="AF1837">
        <f t="shared" si="372"/>
        <v>1</v>
      </c>
      <c r="AG1837" s="63">
        <f t="shared" si="373"/>
        <v>1</v>
      </c>
      <c r="AH1837" s="76">
        <f t="shared" si="374"/>
        <v>1</v>
      </c>
      <c r="AI1837" s="77">
        <f t="shared" si="375"/>
        <v>9.0909090909090912E-2</v>
      </c>
      <c r="AJ1837" s="77">
        <f t="shared" si="376"/>
        <v>9.0909090909090912E-2</v>
      </c>
      <c r="AK1837" s="77">
        <f t="shared" si="377"/>
        <v>0.19342359767891684</v>
      </c>
    </row>
    <row r="1838" spans="1:37" ht="25.05" customHeight="1" x14ac:dyDescent="0.25">
      <c r="A1838" s="269" t="s">
        <v>1410</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60">
        <f>'Art. 121'!AF1762</f>
        <v>2</v>
      </c>
      <c r="AE1838" s="75">
        <f t="shared" si="371"/>
        <v>0.19342359767891684</v>
      </c>
      <c r="AF1838">
        <f t="shared" si="372"/>
        <v>1</v>
      </c>
      <c r="AG1838" s="63">
        <f t="shared" si="373"/>
        <v>1</v>
      </c>
      <c r="AH1838" s="76">
        <f t="shared" si="374"/>
        <v>1</v>
      </c>
      <c r="AI1838" s="77">
        <f t="shared" si="375"/>
        <v>9.0909090909090912E-2</v>
      </c>
      <c r="AJ1838" s="77">
        <f t="shared" si="376"/>
        <v>9.0909090909090912E-2</v>
      </c>
      <c r="AK1838" s="77">
        <f t="shared" si="377"/>
        <v>0.19342359767891684</v>
      </c>
    </row>
    <row r="1839" spans="1:37" ht="25.05" customHeight="1" x14ac:dyDescent="0.25">
      <c r="A1839" s="269" t="s">
        <v>1411</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60">
        <f>'Art. 121'!AF1763</f>
        <v>2</v>
      </c>
      <c r="AE1839" s="75">
        <f t="shared" si="371"/>
        <v>0.19342359767891684</v>
      </c>
      <c r="AF1839">
        <f t="shared" si="372"/>
        <v>1</v>
      </c>
      <c r="AG1839" s="63">
        <f t="shared" si="373"/>
        <v>1</v>
      </c>
      <c r="AH1839" s="76">
        <f t="shared" si="374"/>
        <v>1</v>
      </c>
      <c r="AI1839" s="77">
        <f t="shared" si="375"/>
        <v>9.0909090909090912E-2</v>
      </c>
      <c r="AJ1839" s="77">
        <f t="shared" si="376"/>
        <v>9.0909090909090912E-2</v>
      </c>
      <c r="AK1839" s="77">
        <f t="shared" si="377"/>
        <v>0.19342359767891684</v>
      </c>
    </row>
    <row r="1840" spans="1:37" ht="25.05" customHeight="1" x14ac:dyDescent="0.25">
      <c r="A1840" s="286" t="s">
        <v>1827</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5">
        <f>SUM(AE1829:AE1839)</f>
        <v>2.1276595744680855</v>
      </c>
      <c r="AF1840" s="50"/>
      <c r="AG1840" s="63">
        <f>SUM(AG1829:AG1839)</f>
        <v>11</v>
      </c>
      <c r="AH1840" s="78"/>
      <c r="AI1840" s="79"/>
      <c r="AJ1840" s="79"/>
      <c r="AK1840" s="79"/>
    </row>
    <row r="1841" spans="1:37" ht="25.05" customHeight="1" x14ac:dyDescent="0.25">
      <c r="A1841" s="287" t="s">
        <v>1828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5">
        <f>AE1840/$AE$23*100</f>
        <v>100.00000000000003</v>
      </c>
      <c r="AF1841" s="50"/>
      <c r="AG1841" s="63"/>
      <c r="AH1841" s="78"/>
      <c r="AI1841" s="79"/>
      <c r="AJ1841" s="79"/>
      <c r="AK1841" s="79"/>
    </row>
    <row r="1842" spans="1:37" ht="25.05"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5.05" customHeight="1" x14ac:dyDescent="0.25">
      <c r="A1843" s="288" t="s">
        <v>167</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91" t="s">
        <v>188</v>
      </c>
      <c r="AE1843" s="92" t="s">
        <v>8</v>
      </c>
      <c r="AF1843" s="63" t="s">
        <v>1656</v>
      </c>
      <c r="AG1843" s="63" t="s">
        <v>1657</v>
      </c>
      <c r="AH1843" s="63" t="s">
        <v>1658</v>
      </c>
      <c r="AI1843" s="74" t="s">
        <v>1659</v>
      </c>
      <c r="AJ1843" s="63"/>
      <c r="AK1843" s="74" t="s">
        <v>1660</v>
      </c>
    </row>
    <row r="1844" spans="1:37" ht="25.05" customHeight="1" x14ac:dyDescent="0.25">
      <c r="A1844" s="269" t="s">
        <v>1412</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60">
        <f>'Art. 121'!AF1766</f>
        <v>2</v>
      </c>
      <c r="AE1844" s="75">
        <f>IF(AG1844=1,AK1844,AG1844)</f>
        <v>0.42553191489361702</v>
      </c>
      <c r="AF1844">
        <f>AD1844/2</f>
        <v>1</v>
      </c>
      <c r="AG1844" s="63">
        <f>IF(AND(AF1844&gt;=0,AF1844&lt;=1),1,"No aplica")</f>
        <v>1</v>
      </c>
      <c r="AH1844" s="76">
        <f>AD1844/(AG1844*2)</f>
        <v>1</v>
      </c>
      <c r="AI1844" s="77">
        <f>IF(AG1844=1,AG1844/$AG$1849,"No aplica")</f>
        <v>0.2</v>
      </c>
      <c r="AJ1844" s="77">
        <f>AF1844*AI1844</f>
        <v>0.2</v>
      </c>
      <c r="AK1844" s="77">
        <f>AJ1844*$AE$23</f>
        <v>0.42553191489361702</v>
      </c>
    </row>
    <row r="1845" spans="1:37" ht="25.05" customHeight="1" x14ac:dyDescent="0.25">
      <c r="A1845" s="269" t="s">
        <v>1413</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60">
        <f>'Art. 121'!AF1767</f>
        <v>2</v>
      </c>
      <c r="AE1845" s="75">
        <f>IF(AG1845=1,AK1845,AG1845)</f>
        <v>0.42553191489361702</v>
      </c>
      <c r="AF1845">
        <f>AD1845/2</f>
        <v>1</v>
      </c>
      <c r="AG1845" s="63">
        <f>IF(AND(AF1845&gt;=0,AF1845&lt;=1),1,"No aplica")</f>
        <v>1</v>
      </c>
      <c r="AH1845" s="76">
        <f>AD1845/(AG1845*2)</f>
        <v>1</v>
      </c>
      <c r="AI1845" s="77">
        <f>IF(AG1845=1,AG1845/$AG$1849,"No aplica")</f>
        <v>0.2</v>
      </c>
      <c r="AJ1845" s="77">
        <f>AF1845*AI1845</f>
        <v>0.2</v>
      </c>
      <c r="AK1845" s="77">
        <f>AJ1845*$AE$23</f>
        <v>0.42553191489361702</v>
      </c>
    </row>
    <row r="1846" spans="1:37" ht="25.05" customHeight="1" x14ac:dyDescent="0.25">
      <c r="A1846" s="269" t="s">
        <v>1414</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60">
        <f>'Art. 121'!AF1768</f>
        <v>2</v>
      </c>
      <c r="AE1846" s="75">
        <f>IF(AG1846=1,AK1846,AG1846)</f>
        <v>0.42553191489361702</v>
      </c>
      <c r="AF1846">
        <f>AD1846/2</f>
        <v>1</v>
      </c>
      <c r="AG1846" s="63">
        <f>IF(AND(AF1846&gt;=0,AF1846&lt;=1),1,"No aplica")</f>
        <v>1</v>
      </c>
      <c r="AH1846" s="76">
        <f>AD1846/(AG1846*2)</f>
        <v>1</v>
      </c>
      <c r="AI1846" s="77">
        <f>IF(AG1846=1,AG1846/$AG$1849,"No aplica")</f>
        <v>0.2</v>
      </c>
      <c r="AJ1846" s="77">
        <f>AF1846*AI1846</f>
        <v>0.2</v>
      </c>
      <c r="AK1846" s="77">
        <f>AJ1846*$AE$23</f>
        <v>0.42553191489361702</v>
      </c>
    </row>
    <row r="1847" spans="1:37" ht="25.05" customHeight="1" x14ac:dyDescent="0.25">
      <c r="A1847" s="269" t="s">
        <v>1415</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60">
        <f>'Art. 121'!AF1769</f>
        <v>2</v>
      </c>
      <c r="AE1847" s="75">
        <f>IF(AG1847=1,AK1847,AG1847)</f>
        <v>0.42553191489361702</v>
      </c>
      <c r="AF1847">
        <f>AD1847/2</f>
        <v>1</v>
      </c>
      <c r="AG1847" s="63">
        <f>IF(AND(AF1847&gt;=0,AF1847&lt;=1),1,"No aplica")</f>
        <v>1</v>
      </c>
      <c r="AH1847" s="76">
        <f>AD1847/(AG1847*2)</f>
        <v>1</v>
      </c>
      <c r="AI1847" s="77">
        <f>IF(AG1847=1,AG1847/$AG$1849,"No aplica")</f>
        <v>0.2</v>
      </c>
      <c r="AJ1847" s="77">
        <f>AF1847*AI1847</f>
        <v>0.2</v>
      </c>
      <c r="AK1847" s="77">
        <f>AJ1847*$AE$23</f>
        <v>0.42553191489361702</v>
      </c>
    </row>
    <row r="1848" spans="1:37" ht="25.05" customHeight="1" x14ac:dyDescent="0.25">
      <c r="A1848" s="269" t="s">
        <v>1416</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60">
        <f>'Art. 121'!AF1770</f>
        <v>2</v>
      </c>
      <c r="AE1848" s="75">
        <f>IF(AG1848=1,AK1848,AG1848)</f>
        <v>0.42553191489361702</v>
      </c>
      <c r="AF1848">
        <f>AD1848/2</f>
        <v>1</v>
      </c>
      <c r="AG1848" s="63">
        <f>IF(AND(AF1848&gt;=0,AF1848&lt;=1),1,"No aplica")</f>
        <v>1</v>
      </c>
      <c r="AH1848" s="76">
        <f>AD1848/(AG1848*2)</f>
        <v>1</v>
      </c>
      <c r="AI1848" s="77">
        <f>IF(AG1848=1,AG1848/$AG$1849,"No aplica")</f>
        <v>0.2</v>
      </c>
      <c r="AJ1848" s="77">
        <f>AF1848*AI1848</f>
        <v>0.2</v>
      </c>
      <c r="AK1848" s="77">
        <f>AJ1848*$AE$23</f>
        <v>0.42553191489361702</v>
      </c>
    </row>
    <row r="1849" spans="1:37" ht="25.05" customHeight="1" x14ac:dyDescent="0.25">
      <c r="A1849" s="286" t="s">
        <v>1829</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5">
        <f>SUM(AE1844:AE1848)</f>
        <v>2.1276595744680851</v>
      </c>
      <c r="AF1849" s="50"/>
      <c r="AG1849" s="63">
        <f>SUM(AG1844:AG1848)</f>
        <v>5</v>
      </c>
      <c r="AH1849" s="78"/>
      <c r="AI1849" s="79"/>
      <c r="AJ1849" s="79"/>
      <c r="AK1849" s="79"/>
    </row>
    <row r="1850" spans="1:37" ht="25.05" customHeight="1" x14ac:dyDescent="0.25">
      <c r="A1850" s="287" t="s">
        <v>1830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5">
        <f>AE1849/$AE$23*100</f>
        <v>100</v>
      </c>
      <c r="AF1850" s="50"/>
      <c r="AG1850" s="63"/>
      <c r="AH1850" s="78"/>
      <c r="AI1850" s="79"/>
      <c r="AJ1850" s="79"/>
      <c r="AK1850" s="79"/>
    </row>
    <row r="1851" spans="1:37" ht="25.05"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5.05"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5.05" customHeight="1" x14ac:dyDescent="0.25">
      <c r="A1853" s="289" t="s">
        <v>1417</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70"/>
      <c r="AE1853" s="70"/>
    </row>
    <row r="1854" spans="1:37" ht="25.05"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5.05"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5.05" customHeight="1" x14ac:dyDescent="0.25">
      <c r="A1856" s="290" t="s">
        <v>167</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1" t="s">
        <v>188</v>
      </c>
      <c r="AE1856" s="52" t="s">
        <v>8</v>
      </c>
      <c r="AF1856" s="63" t="s">
        <v>1656</v>
      </c>
      <c r="AG1856" s="63" t="s">
        <v>1657</v>
      </c>
      <c r="AH1856" s="63" t="s">
        <v>1658</v>
      </c>
      <c r="AI1856" s="74" t="s">
        <v>1659</v>
      </c>
      <c r="AJ1856" s="63"/>
      <c r="AK1856" s="74" t="s">
        <v>1660</v>
      </c>
    </row>
    <row r="1857" spans="1:37" ht="25.05" customHeight="1" x14ac:dyDescent="0.25">
      <c r="A1857" s="269" t="s">
        <v>1418</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60">
        <f>'Art. 121'!AF1779</f>
        <v>0</v>
      </c>
      <c r="AE1857" s="75">
        <f t="shared" ref="AE1857:AE1872" si="378">IF(AG1857=1,AK1857,AG1857)</f>
        <v>0</v>
      </c>
      <c r="AF1857">
        <f t="shared" ref="AF1857:AF1872" si="379">AD1857/2</f>
        <v>0</v>
      </c>
      <c r="AG1857" s="63">
        <f t="shared" ref="AG1857:AG1872" si="380">IF(AND(AF1857&gt;=0,AF1857&lt;=1),1,"No aplica")</f>
        <v>1</v>
      </c>
      <c r="AH1857" s="76">
        <f t="shared" ref="AH1857:AH1872" si="381">AD1857/(AG1857*2)</f>
        <v>0</v>
      </c>
      <c r="AI1857" s="77">
        <f t="shared" ref="AI1857:AI1872" si="382">IF(AG1857=1,AG1857/$AG$1873,"No aplica")</f>
        <v>6.25E-2</v>
      </c>
      <c r="AJ1857" s="77">
        <f t="shared" ref="AJ1857:AJ1872" si="383">AF1857*AI1857</f>
        <v>0</v>
      </c>
      <c r="AK1857" s="77">
        <f t="shared" ref="AK1857:AK1872" si="384">AJ1857*$AE$23</f>
        <v>0</v>
      </c>
    </row>
    <row r="1858" spans="1:37" ht="25.05" customHeight="1" x14ac:dyDescent="0.25">
      <c r="A1858" s="269" t="s">
        <v>1419</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60">
        <f>'Art. 121'!AF1780</f>
        <v>0</v>
      </c>
      <c r="AE1858" s="75">
        <f t="shared" si="378"/>
        <v>0</v>
      </c>
      <c r="AF1858">
        <f t="shared" si="379"/>
        <v>0</v>
      </c>
      <c r="AG1858" s="63">
        <f t="shared" si="380"/>
        <v>1</v>
      </c>
      <c r="AH1858" s="76">
        <f t="shared" si="381"/>
        <v>0</v>
      </c>
      <c r="AI1858" s="77">
        <f t="shared" si="382"/>
        <v>6.25E-2</v>
      </c>
      <c r="AJ1858" s="77">
        <f t="shared" si="383"/>
        <v>0</v>
      </c>
      <c r="AK1858" s="77">
        <f t="shared" si="384"/>
        <v>0</v>
      </c>
    </row>
    <row r="1859" spans="1:37" ht="25.05" customHeight="1" x14ac:dyDescent="0.25">
      <c r="A1859" s="269" t="s">
        <v>1420</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60">
        <f>'Art. 121'!AF1781</f>
        <v>0</v>
      </c>
      <c r="AE1859" s="75">
        <f t="shared" si="378"/>
        <v>0</v>
      </c>
      <c r="AF1859">
        <f t="shared" si="379"/>
        <v>0</v>
      </c>
      <c r="AG1859" s="63">
        <f t="shared" si="380"/>
        <v>1</v>
      </c>
      <c r="AH1859" s="76">
        <f t="shared" si="381"/>
        <v>0</v>
      </c>
      <c r="AI1859" s="77">
        <f t="shared" si="382"/>
        <v>6.25E-2</v>
      </c>
      <c r="AJ1859" s="77">
        <f t="shared" si="383"/>
        <v>0</v>
      </c>
      <c r="AK1859" s="77">
        <f t="shared" si="384"/>
        <v>0</v>
      </c>
    </row>
    <row r="1860" spans="1:37" ht="25.05" customHeight="1" x14ac:dyDescent="0.25">
      <c r="A1860" s="269" t="s">
        <v>1421</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60">
        <f>'Art. 121'!AF1782</f>
        <v>0</v>
      </c>
      <c r="AE1860" s="75">
        <f t="shared" si="378"/>
        <v>0</v>
      </c>
      <c r="AF1860">
        <f t="shared" si="379"/>
        <v>0</v>
      </c>
      <c r="AG1860" s="63">
        <f t="shared" si="380"/>
        <v>1</v>
      </c>
      <c r="AH1860" s="76">
        <f t="shared" si="381"/>
        <v>0</v>
      </c>
      <c r="AI1860" s="77">
        <f t="shared" si="382"/>
        <v>6.25E-2</v>
      </c>
      <c r="AJ1860" s="77">
        <f t="shared" si="383"/>
        <v>0</v>
      </c>
      <c r="AK1860" s="77">
        <f t="shared" si="384"/>
        <v>0</v>
      </c>
    </row>
    <row r="1861" spans="1:37" ht="25.05" customHeight="1" x14ac:dyDescent="0.25">
      <c r="A1861" s="274" t="s">
        <v>1422</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60">
        <f>'Art. 121'!AF1783</f>
        <v>0</v>
      </c>
      <c r="AE1861" s="75">
        <f t="shared" si="378"/>
        <v>0</v>
      </c>
      <c r="AF1861">
        <f t="shared" si="379"/>
        <v>0</v>
      </c>
      <c r="AG1861" s="63">
        <f t="shared" si="380"/>
        <v>1</v>
      </c>
      <c r="AH1861" s="76">
        <f t="shared" si="381"/>
        <v>0</v>
      </c>
      <c r="AI1861" s="77">
        <f t="shared" si="382"/>
        <v>6.25E-2</v>
      </c>
      <c r="AJ1861" s="77">
        <f t="shared" si="383"/>
        <v>0</v>
      </c>
      <c r="AK1861" s="77">
        <f t="shared" si="384"/>
        <v>0</v>
      </c>
    </row>
    <row r="1862" spans="1:37" ht="25.05" customHeight="1" x14ac:dyDescent="0.25">
      <c r="A1862" s="274" t="s">
        <v>1423</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60">
        <f>'Art. 121'!AF1784</f>
        <v>0</v>
      </c>
      <c r="AE1862" s="75">
        <f t="shared" si="378"/>
        <v>0</v>
      </c>
      <c r="AF1862">
        <f t="shared" si="379"/>
        <v>0</v>
      </c>
      <c r="AG1862" s="63">
        <f t="shared" si="380"/>
        <v>1</v>
      </c>
      <c r="AH1862" s="76">
        <f t="shared" si="381"/>
        <v>0</v>
      </c>
      <c r="AI1862" s="77">
        <f t="shared" si="382"/>
        <v>6.25E-2</v>
      </c>
      <c r="AJ1862" s="77">
        <f t="shared" si="383"/>
        <v>0</v>
      </c>
      <c r="AK1862" s="77">
        <f t="shared" si="384"/>
        <v>0</v>
      </c>
    </row>
    <row r="1863" spans="1:37" ht="25.05" customHeight="1" x14ac:dyDescent="0.25">
      <c r="A1863" s="269" t="s">
        <v>1424</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60">
        <f>'Art. 121'!AF1785</f>
        <v>0</v>
      </c>
      <c r="AE1863" s="75">
        <f t="shared" si="378"/>
        <v>0</v>
      </c>
      <c r="AF1863">
        <f t="shared" si="379"/>
        <v>0</v>
      </c>
      <c r="AG1863" s="63">
        <f t="shared" si="380"/>
        <v>1</v>
      </c>
      <c r="AH1863" s="76">
        <f t="shared" si="381"/>
        <v>0</v>
      </c>
      <c r="AI1863" s="77">
        <f t="shared" si="382"/>
        <v>6.25E-2</v>
      </c>
      <c r="AJ1863" s="77">
        <f t="shared" si="383"/>
        <v>0</v>
      </c>
      <c r="AK1863" s="77">
        <f t="shared" si="384"/>
        <v>0</v>
      </c>
    </row>
    <row r="1864" spans="1:37" ht="25.05" customHeight="1" x14ac:dyDescent="0.25">
      <c r="A1864" s="269" t="s">
        <v>1425</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60">
        <f>'Art. 121'!AF1786</f>
        <v>0</v>
      </c>
      <c r="AE1864" s="75">
        <f t="shared" si="378"/>
        <v>0</v>
      </c>
      <c r="AF1864">
        <f t="shared" si="379"/>
        <v>0</v>
      </c>
      <c r="AG1864" s="63">
        <f t="shared" si="380"/>
        <v>1</v>
      </c>
      <c r="AH1864" s="76">
        <f t="shared" si="381"/>
        <v>0</v>
      </c>
      <c r="AI1864" s="77">
        <f t="shared" si="382"/>
        <v>6.25E-2</v>
      </c>
      <c r="AJ1864" s="77">
        <f t="shared" si="383"/>
        <v>0</v>
      </c>
      <c r="AK1864" s="77">
        <f t="shared" si="384"/>
        <v>0</v>
      </c>
    </row>
    <row r="1865" spans="1:37" ht="25.05" customHeight="1" x14ac:dyDescent="0.25">
      <c r="A1865" s="269" t="s">
        <v>1426</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60">
        <f>'Art. 121'!AF1787</f>
        <v>0</v>
      </c>
      <c r="AE1865" s="75">
        <f t="shared" si="378"/>
        <v>0</v>
      </c>
      <c r="AF1865">
        <f t="shared" si="379"/>
        <v>0</v>
      </c>
      <c r="AG1865" s="63">
        <f t="shared" si="380"/>
        <v>1</v>
      </c>
      <c r="AH1865" s="76">
        <f t="shared" si="381"/>
        <v>0</v>
      </c>
      <c r="AI1865" s="77">
        <f t="shared" si="382"/>
        <v>6.25E-2</v>
      </c>
      <c r="AJ1865" s="77">
        <f t="shared" si="383"/>
        <v>0</v>
      </c>
      <c r="AK1865" s="77">
        <f t="shared" si="384"/>
        <v>0</v>
      </c>
    </row>
    <row r="1866" spans="1:37" ht="25.05" customHeight="1" x14ac:dyDescent="0.25">
      <c r="A1866" s="269" t="s">
        <v>1427</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60">
        <f>'Art. 121'!AF1788</f>
        <v>0</v>
      </c>
      <c r="AE1866" s="75">
        <f t="shared" si="378"/>
        <v>0</v>
      </c>
      <c r="AF1866">
        <f t="shared" si="379"/>
        <v>0</v>
      </c>
      <c r="AG1866" s="63">
        <f t="shared" si="380"/>
        <v>1</v>
      </c>
      <c r="AH1866" s="76">
        <f t="shared" si="381"/>
        <v>0</v>
      </c>
      <c r="AI1866" s="77">
        <f t="shared" si="382"/>
        <v>6.25E-2</v>
      </c>
      <c r="AJ1866" s="77">
        <f t="shared" si="383"/>
        <v>0</v>
      </c>
      <c r="AK1866" s="77">
        <f t="shared" si="384"/>
        <v>0</v>
      </c>
    </row>
    <row r="1867" spans="1:37" ht="25.05" customHeight="1" x14ac:dyDescent="0.25">
      <c r="A1867" s="269" t="s">
        <v>1428</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60">
        <f>'Art. 121'!AF1789</f>
        <v>0</v>
      </c>
      <c r="AE1867" s="75">
        <f t="shared" si="378"/>
        <v>0</v>
      </c>
      <c r="AF1867">
        <f t="shared" si="379"/>
        <v>0</v>
      </c>
      <c r="AG1867" s="63">
        <f t="shared" si="380"/>
        <v>1</v>
      </c>
      <c r="AH1867" s="76">
        <f t="shared" si="381"/>
        <v>0</v>
      </c>
      <c r="AI1867" s="77">
        <f t="shared" si="382"/>
        <v>6.25E-2</v>
      </c>
      <c r="AJ1867" s="77">
        <f t="shared" si="383"/>
        <v>0</v>
      </c>
      <c r="AK1867" s="77">
        <f t="shared" si="384"/>
        <v>0</v>
      </c>
    </row>
    <row r="1868" spans="1:37" ht="25.05" customHeight="1" x14ac:dyDescent="0.25">
      <c r="A1868" s="274" t="s">
        <v>1429</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60">
        <f>'Art. 121'!AF1790</f>
        <v>0</v>
      </c>
      <c r="AE1868" s="75">
        <f t="shared" si="378"/>
        <v>0</v>
      </c>
      <c r="AF1868">
        <f t="shared" si="379"/>
        <v>0</v>
      </c>
      <c r="AG1868" s="63">
        <f t="shared" si="380"/>
        <v>1</v>
      </c>
      <c r="AH1868" s="76">
        <f t="shared" si="381"/>
        <v>0</v>
      </c>
      <c r="AI1868" s="77">
        <f t="shared" si="382"/>
        <v>6.25E-2</v>
      </c>
      <c r="AJ1868" s="77">
        <f t="shared" si="383"/>
        <v>0</v>
      </c>
      <c r="AK1868" s="77">
        <f t="shared" si="384"/>
        <v>0</v>
      </c>
    </row>
    <row r="1869" spans="1:37" ht="25.05" customHeight="1" x14ac:dyDescent="0.25">
      <c r="A1869" s="274" t="s">
        <v>1430</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60">
        <f>'Art. 121'!AF1791</f>
        <v>0</v>
      </c>
      <c r="AE1869" s="75">
        <f t="shared" si="378"/>
        <v>0</v>
      </c>
      <c r="AF1869">
        <f t="shared" si="379"/>
        <v>0</v>
      </c>
      <c r="AG1869" s="63">
        <f t="shared" si="380"/>
        <v>1</v>
      </c>
      <c r="AH1869" s="76">
        <f t="shared" si="381"/>
        <v>0</v>
      </c>
      <c r="AI1869" s="77">
        <f t="shared" si="382"/>
        <v>6.25E-2</v>
      </c>
      <c r="AJ1869" s="77">
        <f t="shared" si="383"/>
        <v>0</v>
      </c>
      <c r="AK1869" s="77">
        <f t="shared" si="384"/>
        <v>0</v>
      </c>
    </row>
    <row r="1870" spans="1:37" ht="25.05" customHeight="1" x14ac:dyDescent="0.25">
      <c r="A1870" s="269" t="s">
        <v>1431</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60">
        <f>'Art. 121'!AF1792</f>
        <v>0</v>
      </c>
      <c r="AE1870" s="75">
        <f t="shared" si="378"/>
        <v>0</v>
      </c>
      <c r="AF1870">
        <f t="shared" si="379"/>
        <v>0</v>
      </c>
      <c r="AG1870" s="63">
        <f t="shared" si="380"/>
        <v>1</v>
      </c>
      <c r="AH1870" s="76">
        <f t="shared" si="381"/>
        <v>0</v>
      </c>
      <c r="AI1870" s="77">
        <f t="shared" si="382"/>
        <v>6.25E-2</v>
      </c>
      <c r="AJ1870" s="77">
        <f t="shared" si="383"/>
        <v>0</v>
      </c>
      <c r="AK1870" s="77">
        <f t="shared" si="384"/>
        <v>0</v>
      </c>
    </row>
    <row r="1871" spans="1:37" ht="25.05" customHeight="1" x14ac:dyDescent="0.25">
      <c r="A1871" s="269" t="s">
        <v>1432</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60">
        <f>'Art. 121'!AF1793</f>
        <v>0</v>
      </c>
      <c r="AE1871" s="75">
        <f t="shared" si="378"/>
        <v>0</v>
      </c>
      <c r="AF1871">
        <f t="shared" si="379"/>
        <v>0</v>
      </c>
      <c r="AG1871" s="63">
        <f t="shared" si="380"/>
        <v>1</v>
      </c>
      <c r="AH1871" s="76">
        <f t="shared" si="381"/>
        <v>0</v>
      </c>
      <c r="AI1871" s="77">
        <f t="shared" si="382"/>
        <v>6.25E-2</v>
      </c>
      <c r="AJ1871" s="77">
        <f t="shared" si="383"/>
        <v>0</v>
      </c>
      <c r="AK1871" s="77">
        <f t="shared" si="384"/>
        <v>0</v>
      </c>
    </row>
    <row r="1872" spans="1:37" ht="25.05" customHeight="1" x14ac:dyDescent="0.25">
      <c r="A1872" s="269" t="s">
        <v>1433</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60">
        <f>'Art. 121'!AF1794</f>
        <v>0</v>
      </c>
      <c r="AE1872" s="75">
        <f t="shared" si="378"/>
        <v>0</v>
      </c>
      <c r="AF1872">
        <f t="shared" si="379"/>
        <v>0</v>
      </c>
      <c r="AG1872" s="63">
        <f t="shared" si="380"/>
        <v>1</v>
      </c>
      <c r="AH1872" s="76">
        <f t="shared" si="381"/>
        <v>0</v>
      </c>
      <c r="AI1872" s="77">
        <f t="shared" si="382"/>
        <v>6.25E-2</v>
      </c>
      <c r="AJ1872" s="77">
        <f t="shared" si="383"/>
        <v>0</v>
      </c>
      <c r="AK1872" s="77">
        <f t="shared" si="384"/>
        <v>0</v>
      </c>
    </row>
    <row r="1873" spans="1:37" ht="25.05" customHeight="1" x14ac:dyDescent="0.25">
      <c r="A1873" s="286" t="s">
        <v>1831</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5">
        <f>SUM(AE1857:AE1872)</f>
        <v>0</v>
      </c>
      <c r="AF1873" s="50"/>
      <c r="AG1873" s="63">
        <f>SUM(AG1857:AG1872)</f>
        <v>16</v>
      </c>
      <c r="AH1873" s="78"/>
      <c r="AI1873" s="79"/>
      <c r="AJ1873" s="79"/>
      <c r="AK1873" s="79"/>
    </row>
    <row r="1874" spans="1:37" ht="25.05" customHeight="1" x14ac:dyDescent="0.25">
      <c r="A1874" s="287" t="s">
        <v>1832</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5">
        <f>AE1873/$AE$23*100</f>
        <v>0</v>
      </c>
      <c r="AF1874" s="50"/>
      <c r="AG1874" s="63"/>
      <c r="AH1874" s="78"/>
      <c r="AI1874" s="79"/>
      <c r="AJ1874" s="79"/>
      <c r="AK1874" s="79"/>
    </row>
    <row r="1875" spans="1:37" ht="25.05"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5.05" customHeight="1" x14ac:dyDescent="0.25">
      <c r="A1876" s="288" t="s">
        <v>197</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91" t="s">
        <v>188</v>
      </c>
      <c r="AE1876" s="92" t="s">
        <v>8</v>
      </c>
      <c r="AF1876" s="63" t="s">
        <v>1656</v>
      </c>
      <c r="AG1876" s="63" t="s">
        <v>1657</v>
      </c>
      <c r="AH1876" s="63" t="s">
        <v>1658</v>
      </c>
      <c r="AI1876" s="74" t="s">
        <v>1659</v>
      </c>
      <c r="AJ1876" s="63"/>
      <c r="AK1876" s="74" t="s">
        <v>1660</v>
      </c>
    </row>
    <row r="1877" spans="1:37" ht="25.05" customHeight="1" x14ac:dyDescent="0.25">
      <c r="A1877" s="269" t="s">
        <v>1434</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60">
        <f>'Art. 121'!AF1797</f>
        <v>0</v>
      </c>
      <c r="AE1877" s="75">
        <f>IF(AG1877=1,AK1877,AG1877)</f>
        <v>0</v>
      </c>
      <c r="AF1877">
        <f>AD1877/2</f>
        <v>0</v>
      </c>
      <c r="AG1877" s="63">
        <f>IF(AND(AF1877&gt;=0,AF1877&lt;=1),1,"No aplica")</f>
        <v>1</v>
      </c>
      <c r="AH1877" s="76">
        <f>AD1877/(AG1877*2)</f>
        <v>0</v>
      </c>
      <c r="AI1877" s="77">
        <f>IF(AG1877=1,AG1877/$AG$1882,"No aplica")</f>
        <v>0.2</v>
      </c>
      <c r="AJ1877" s="77">
        <f>AF1877*AI1877</f>
        <v>0</v>
      </c>
      <c r="AK1877" s="77">
        <f>AJ1877*$AE$23</f>
        <v>0</v>
      </c>
    </row>
    <row r="1878" spans="1:37" ht="25.05" customHeight="1" x14ac:dyDescent="0.25">
      <c r="A1878" s="269" t="s">
        <v>1435</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60">
        <f>'Art. 121'!AF1798</f>
        <v>0</v>
      </c>
      <c r="AE1878" s="75">
        <f>IF(AG1878=1,AK1878,AG1878)</f>
        <v>0</v>
      </c>
      <c r="AF1878">
        <f>AD1878/2</f>
        <v>0</v>
      </c>
      <c r="AG1878" s="63">
        <f>IF(AND(AF1878&gt;=0,AF1878&lt;=1),1,"No aplica")</f>
        <v>1</v>
      </c>
      <c r="AH1878" s="76">
        <f>AD1878/(AG1878*2)</f>
        <v>0</v>
      </c>
      <c r="AI1878" s="77">
        <f>IF(AG1878=1,AG1878/$AG$1882,"No aplica")</f>
        <v>0.2</v>
      </c>
      <c r="AJ1878" s="77">
        <f>AF1878*AI1878</f>
        <v>0</v>
      </c>
      <c r="AK1878" s="77">
        <f>AJ1878*$AE$23</f>
        <v>0</v>
      </c>
    </row>
    <row r="1879" spans="1:37" ht="25.05" customHeight="1" x14ac:dyDescent="0.25">
      <c r="A1879" s="269" t="s">
        <v>1436</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60">
        <f>'Art. 121'!AF1799</f>
        <v>0</v>
      </c>
      <c r="AE1879" s="75">
        <f>IF(AG1879=1,AK1879,AG1879)</f>
        <v>0</v>
      </c>
      <c r="AF1879">
        <f>AD1879/2</f>
        <v>0</v>
      </c>
      <c r="AG1879" s="63">
        <f>IF(AND(AF1879&gt;=0,AF1879&lt;=1),1,"No aplica")</f>
        <v>1</v>
      </c>
      <c r="AH1879" s="76">
        <f>AD1879/(AG1879*2)</f>
        <v>0</v>
      </c>
      <c r="AI1879" s="77">
        <f>IF(AG1879=1,AG1879/$AG$1882,"No aplica")</f>
        <v>0.2</v>
      </c>
      <c r="AJ1879" s="77">
        <f>AF1879*AI1879</f>
        <v>0</v>
      </c>
      <c r="AK1879" s="77">
        <f>AJ1879*$AE$23</f>
        <v>0</v>
      </c>
    </row>
    <row r="1880" spans="1:37" ht="25.05" customHeight="1" x14ac:dyDescent="0.25">
      <c r="A1880" s="269" t="s">
        <v>1437</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60">
        <f>'Art. 121'!AF1800</f>
        <v>0</v>
      </c>
      <c r="AE1880" s="75">
        <f>IF(AG1880=1,AK1880,AG1880)</f>
        <v>0</v>
      </c>
      <c r="AF1880">
        <f>AD1880/2</f>
        <v>0</v>
      </c>
      <c r="AG1880" s="63">
        <f>IF(AND(AF1880&gt;=0,AF1880&lt;=1),1,"No aplica")</f>
        <v>1</v>
      </c>
      <c r="AH1880" s="76">
        <f>AD1880/(AG1880*2)</f>
        <v>0</v>
      </c>
      <c r="AI1880" s="77">
        <f>IF(AG1880=1,AG1880/$AG$1882,"No aplica")</f>
        <v>0.2</v>
      </c>
      <c r="AJ1880" s="77">
        <f>AF1880*AI1880</f>
        <v>0</v>
      </c>
      <c r="AK1880" s="77">
        <f>AJ1880*$AE$23</f>
        <v>0</v>
      </c>
    </row>
    <row r="1881" spans="1:37" ht="25.05" customHeight="1" x14ac:dyDescent="0.25">
      <c r="A1881" s="269" t="s">
        <v>1438</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60">
        <f>'Art. 121'!AF1801</f>
        <v>0</v>
      </c>
      <c r="AE1881" s="75">
        <f>IF(AG1881=1,AK1881,AG1881)</f>
        <v>0</v>
      </c>
      <c r="AF1881">
        <f>AD1881/2</f>
        <v>0</v>
      </c>
      <c r="AG1881" s="63">
        <f>IF(AND(AF1881&gt;=0,AF1881&lt;=1),1,"No aplica")</f>
        <v>1</v>
      </c>
      <c r="AH1881" s="76">
        <f>AD1881/(AG1881*2)</f>
        <v>0</v>
      </c>
      <c r="AI1881" s="77">
        <f>IF(AG1881=1,AG1881/$AG$1882,"No aplica")</f>
        <v>0.2</v>
      </c>
      <c r="AJ1881" s="77">
        <f>AF1881*AI1881</f>
        <v>0</v>
      </c>
      <c r="AK1881" s="77">
        <f>AJ1881*$AE$23</f>
        <v>0</v>
      </c>
    </row>
    <row r="1882" spans="1:37" ht="25.05" customHeight="1" x14ac:dyDescent="0.25">
      <c r="A1882" s="286" t="s">
        <v>1833</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5">
        <f>SUM(AE1877:AE1881)</f>
        <v>0</v>
      </c>
      <c r="AF1882" s="50"/>
      <c r="AG1882" s="63">
        <f>SUM(AG1877:AG1881)</f>
        <v>5</v>
      </c>
      <c r="AH1882" s="78"/>
      <c r="AI1882" s="79"/>
      <c r="AJ1882" s="79"/>
      <c r="AK1882" s="79"/>
    </row>
    <row r="1883" spans="1:37" ht="25.05" customHeight="1" x14ac:dyDescent="0.25">
      <c r="A1883" s="287" t="s">
        <v>1834</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5">
        <f>AE1882/$AE$23*100</f>
        <v>0</v>
      </c>
      <c r="AF1883" s="50"/>
      <c r="AG1883" s="63"/>
      <c r="AH1883" s="78"/>
      <c r="AI1883" s="79"/>
      <c r="AJ1883" s="79"/>
      <c r="AK1883" s="79"/>
    </row>
    <row r="1884" spans="1:37" ht="25.05"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5.05"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5.05" customHeight="1" x14ac:dyDescent="0.25">
      <c r="A1886" s="289" t="s">
        <v>1439</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70"/>
      <c r="AE1886" s="70"/>
    </row>
    <row r="1887" spans="1:37" ht="25.05"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5.05"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5.05" customHeight="1" x14ac:dyDescent="0.25">
      <c r="A1889" s="290" t="s">
        <v>167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1" t="s">
        <v>188</v>
      </c>
      <c r="AE1889" s="52" t="s">
        <v>8</v>
      </c>
      <c r="AF1889" s="63" t="s">
        <v>1656</v>
      </c>
      <c r="AG1889" s="63" t="s">
        <v>1657</v>
      </c>
      <c r="AH1889" s="63" t="s">
        <v>1658</v>
      </c>
      <c r="AI1889" s="74" t="s">
        <v>1659</v>
      </c>
      <c r="AJ1889" s="63"/>
      <c r="AK1889" s="74" t="s">
        <v>1660</v>
      </c>
    </row>
    <row r="1890" spans="1:37" ht="25.05" customHeight="1" x14ac:dyDescent="0.25">
      <c r="A1890" s="269" t="s">
        <v>1440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60">
        <f>'Art. 121'!AF1810</f>
        <v>0</v>
      </c>
      <c r="AE1890" s="75">
        <f t="shared" ref="AE1890:AE1900" si="385">IF(AG1890=1,AK1890,AG1890)</f>
        <v>0</v>
      </c>
      <c r="AF1890">
        <f t="shared" ref="AF1890:AF1900" si="386">AD1890/2</f>
        <v>0</v>
      </c>
      <c r="AG1890" s="63">
        <f t="shared" ref="AG1890:AG1900" si="387">IF(AND(AF1890&gt;=0,AF1890&lt;=1),1,"No aplica")</f>
        <v>1</v>
      </c>
      <c r="AH1890" s="76">
        <f t="shared" ref="AH1890:AH1900" si="388">AD1890/(AG1890*2)</f>
        <v>0</v>
      </c>
      <c r="AI1890" s="77">
        <f t="shared" ref="AI1890:AI1900" si="389">IF(AG1890=1,AG1890/$AG$1901,"No aplica")</f>
        <v>9.0909090909090912E-2</v>
      </c>
      <c r="AJ1890" s="77">
        <f t="shared" ref="AJ1890:AJ1900" si="390">AF1890*AI1890</f>
        <v>0</v>
      </c>
      <c r="AK1890" s="77">
        <f t="shared" ref="AK1890:AK1900" si="391">AJ1890*$AE$23</f>
        <v>0</v>
      </c>
    </row>
    <row r="1891" spans="1:37" ht="25.05" customHeight="1" x14ac:dyDescent="0.25">
      <c r="A1891" s="269" t="s">
        <v>1441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60">
        <f>'Art. 121'!AF1811</f>
        <v>0</v>
      </c>
      <c r="AE1891" s="75">
        <f t="shared" si="385"/>
        <v>0</v>
      </c>
      <c r="AF1891">
        <f t="shared" si="386"/>
        <v>0</v>
      </c>
      <c r="AG1891" s="63">
        <f t="shared" si="387"/>
        <v>1</v>
      </c>
      <c r="AH1891" s="76">
        <f t="shared" si="388"/>
        <v>0</v>
      </c>
      <c r="AI1891" s="77">
        <f t="shared" si="389"/>
        <v>9.0909090909090912E-2</v>
      </c>
      <c r="AJ1891" s="77">
        <f t="shared" si="390"/>
        <v>0</v>
      </c>
      <c r="AK1891" s="77">
        <f t="shared" si="391"/>
        <v>0</v>
      </c>
    </row>
    <row r="1892" spans="1:37" ht="25.05" customHeight="1" x14ac:dyDescent="0.25">
      <c r="A1892" s="269" t="s">
        <v>1442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60">
        <f>'Art. 121'!AF1812</f>
        <v>0</v>
      </c>
      <c r="AE1892" s="75">
        <f t="shared" si="385"/>
        <v>0</v>
      </c>
      <c r="AF1892">
        <f t="shared" si="386"/>
        <v>0</v>
      </c>
      <c r="AG1892" s="63">
        <f t="shared" si="387"/>
        <v>1</v>
      </c>
      <c r="AH1892" s="76">
        <f t="shared" si="388"/>
        <v>0</v>
      </c>
      <c r="AI1892" s="77">
        <f t="shared" si="389"/>
        <v>9.0909090909090912E-2</v>
      </c>
      <c r="AJ1892" s="77">
        <f t="shared" si="390"/>
        <v>0</v>
      </c>
      <c r="AK1892" s="77">
        <f t="shared" si="391"/>
        <v>0</v>
      </c>
    </row>
    <row r="1893" spans="1:37" ht="25.05" customHeight="1" x14ac:dyDescent="0.25">
      <c r="A1893" s="269" t="s">
        <v>1443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60">
        <f>'Art. 121'!AF1813</f>
        <v>0</v>
      </c>
      <c r="AE1893" s="75">
        <f t="shared" si="385"/>
        <v>0</v>
      </c>
      <c r="AF1893">
        <f t="shared" si="386"/>
        <v>0</v>
      </c>
      <c r="AG1893" s="63">
        <f t="shared" si="387"/>
        <v>1</v>
      </c>
      <c r="AH1893" s="76">
        <f t="shared" si="388"/>
        <v>0</v>
      </c>
      <c r="AI1893" s="77">
        <f t="shared" si="389"/>
        <v>9.0909090909090912E-2</v>
      </c>
      <c r="AJ1893" s="77">
        <f t="shared" si="390"/>
        <v>0</v>
      </c>
      <c r="AK1893" s="77">
        <f t="shared" si="391"/>
        <v>0</v>
      </c>
    </row>
    <row r="1894" spans="1:37" ht="25.05" customHeight="1" x14ac:dyDescent="0.25">
      <c r="A1894" s="274" t="s">
        <v>1444</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60">
        <f>'Art. 121'!AF1814</f>
        <v>0</v>
      </c>
      <c r="AE1894" s="75">
        <f t="shared" si="385"/>
        <v>0</v>
      </c>
      <c r="AF1894">
        <f t="shared" si="386"/>
        <v>0</v>
      </c>
      <c r="AG1894" s="63">
        <f t="shared" si="387"/>
        <v>1</v>
      </c>
      <c r="AH1894" s="76">
        <f t="shared" si="388"/>
        <v>0</v>
      </c>
      <c r="AI1894" s="77">
        <f t="shared" si="389"/>
        <v>9.0909090909090912E-2</v>
      </c>
      <c r="AJ1894" s="77">
        <f t="shared" si="390"/>
        <v>0</v>
      </c>
      <c r="AK1894" s="77">
        <f t="shared" si="391"/>
        <v>0</v>
      </c>
    </row>
    <row r="1895" spans="1:37" ht="25.05" customHeight="1" x14ac:dyDescent="0.25">
      <c r="A1895" s="274" t="s">
        <v>1445</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60">
        <f>'Art. 121'!AF1815</f>
        <v>0</v>
      </c>
      <c r="AE1895" s="75">
        <f t="shared" si="385"/>
        <v>0</v>
      </c>
      <c r="AF1895">
        <f t="shared" si="386"/>
        <v>0</v>
      </c>
      <c r="AG1895" s="63">
        <f t="shared" si="387"/>
        <v>1</v>
      </c>
      <c r="AH1895" s="76">
        <f t="shared" si="388"/>
        <v>0</v>
      </c>
      <c r="AI1895" s="77">
        <f t="shared" si="389"/>
        <v>9.0909090909090912E-2</v>
      </c>
      <c r="AJ1895" s="77">
        <f t="shared" si="390"/>
        <v>0</v>
      </c>
      <c r="AK1895" s="77">
        <f t="shared" si="391"/>
        <v>0</v>
      </c>
    </row>
    <row r="1896" spans="1:37" ht="25.05" customHeight="1" x14ac:dyDescent="0.25">
      <c r="A1896" s="269" t="s">
        <v>1446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60">
        <f>'Art. 121'!AF1816</f>
        <v>0</v>
      </c>
      <c r="AE1896" s="75">
        <f t="shared" si="385"/>
        <v>0</v>
      </c>
      <c r="AF1896">
        <f t="shared" si="386"/>
        <v>0</v>
      </c>
      <c r="AG1896" s="63">
        <f t="shared" si="387"/>
        <v>1</v>
      </c>
      <c r="AH1896" s="76">
        <f t="shared" si="388"/>
        <v>0</v>
      </c>
      <c r="AI1896" s="77">
        <f t="shared" si="389"/>
        <v>9.0909090909090912E-2</v>
      </c>
      <c r="AJ1896" s="77">
        <f t="shared" si="390"/>
        <v>0</v>
      </c>
      <c r="AK1896" s="77">
        <f t="shared" si="391"/>
        <v>0</v>
      </c>
    </row>
    <row r="1897" spans="1:37" ht="25.05" customHeight="1" x14ac:dyDescent="0.25">
      <c r="A1897" s="269" t="s">
        <v>1447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60">
        <f>'Art. 121'!AF1817</f>
        <v>0</v>
      </c>
      <c r="AE1897" s="75">
        <f t="shared" si="385"/>
        <v>0</v>
      </c>
      <c r="AF1897">
        <f t="shared" si="386"/>
        <v>0</v>
      </c>
      <c r="AG1897" s="63">
        <f t="shared" si="387"/>
        <v>1</v>
      </c>
      <c r="AH1897" s="76">
        <f t="shared" si="388"/>
        <v>0</v>
      </c>
      <c r="AI1897" s="77">
        <f t="shared" si="389"/>
        <v>9.0909090909090912E-2</v>
      </c>
      <c r="AJ1897" s="77">
        <f t="shared" si="390"/>
        <v>0</v>
      </c>
      <c r="AK1897" s="77">
        <f t="shared" si="391"/>
        <v>0</v>
      </c>
    </row>
    <row r="1898" spans="1:37" ht="25.05" customHeight="1" x14ac:dyDescent="0.25">
      <c r="A1898" s="269" t="s">
        <v>1448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60">
        <f>'Art. 121'!AF1818</f>
        <v>0</v>
      </c>
      <c r="AE1898" s="75">
        <f t="shared" si="385"/>
        <v>0</v>
      </c>
      <c r="AF1898">
        <f t="shared" si="386"/>
        <v>0</v>
      </c>
      <c r="AG1898" s="63">
        <f t="shared" si="387"/>
        <v>1</v>
      </c>
      <c r="AH1898" s="76">
        <f t="shared" si="388"/>
        <v>0</v>
      </c>
      <c r="AI1898" s="77">
        <f t="shared" si="389"/>
        <v>9.0909090909090912E-2</v>
      </c>
      <c r="AJ1898" s="77">
        <f t="shared" si="390"/>
        <v>0</v>
      </c>
      <c r="AK1898" s="77">
        <f t="shared" si="391"/>
        <v>0</v>
      </c>
    </row>
    <row r="1899" spans="1:37" ht="25.05" customHeight="1" x14ac:dyDescent="0.25">
      <c r="A1899" s="269" t="s">
        <v>1449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60">
        <f>'Art. 121'!AF1819</f>
        <v>0</v>
      </c>
      <c r="AE1899" s="75">
        <f t="shared" si="385"/>
        <v>0</v>
      </c>
      <c r="AF1899">
        <f t="shared" si="386"/>
        <v>0</v>
      </c>
      <c r="AG1899" s="63">
        <f t="shared" si="387"/>
        <v>1</v>
      </c>
      <c r="AH1899" s="76">
        <f t="shared" si="388"/>
        <v>0</v>
      </c>
      <c r="AI1899" s="77">
        <f t="shared" si="389"/>
        <v>9.0909090909090912E-2</v>
      </c>
      <c r="AJ1899" s="77">
        <f t="shared" si="390"/>
        <v>0</v>
      </c>
      <c r="AK1899" s="77">
        <f t="shared" si="391"/>
        <v>0</v>
      </c>
    </row>
    <row r="1900" spans="1:37" ht="25.05" customHeight="1" x14ac:dyDescent="0.25">
      <c r="A1900" s="269" t="s">
        <v>1450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60">
        <f>'Art. 121'!AF1820</f>
        <v>0</v>
      </c>
      <c r="AE1900" s="75">
        <f t="shared" si="385"/>
        <v>0</v>
      </c>
      <c r="AF1900">
        <f t="shared" si="386"/>
        <v>0</v>
      </c>
      <c r="AG1900" s="63">
        <f t="shared" si="387"/>
        <v>1</v>
      </c>
      <c r="AH1900" s="76">
        <f t="shared" si="388"/>
        <v>0</v>
      </c>
      <c r="AI1900" s="77">
        <f t="shared" si="389"/>
        <v>9.0909090909090912E-2</v>
      </c>
      <c r="AJ1900" s="77">
        <f t="shared" si="390"/>
        <v>0</v>
      </c>
      <c r="AK1900" s="77">
        <f t="shared" si="391"/>
        <v>0</v>
      </c>
    </row>
    <row r="1901" spans="1:37" ht="25.05" customHeight="1" x14ac:dyDescent="0.25">
      <c r="A1901" s="286" t="s">
        <v>1835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5">
        <f>SUM(AE1890:AE1900)</f>
        <v>0</v>
      </c>
      <c r="AF1901" s="50"/>
      <c r="AG1901" s="63">
        <f>SUM(AG1890:AG1900)</f>
        <v>11</v>
      </c>
      <c r="AH1901" s="78"/>
      <c r="AI1901" s="79"/>
      <c r="AJ1901" s="79"/>
      <c r="AK1901" s="79"/>
    </row>
    <row r="1902" spans="1:37" ht="25.05" customHeight="1" x14ac:dyDescent="0.25">
      <c r="A1902" s="287" t="s">
        <v>1836</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5">
        <f>AE1901/$AE$23*100</f>
        <v>0</v>
      </c>
      <c r="AF1902" s="50"/>
      <c r="AG1902" s="63"/>
      <c r="AH1902" s="78"/>
      <c r="AI1902" s="79"/>
      <c r="AJ1902" s="79"/>
      <c r="AK1902" s="79"/>
    </row>
    <row r="1903" spans="1:37" ht="25.05"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5.05" customHeight="1" x14ac:dyDescent="0.25">
      <c r="A1904" s="288" t="s">
        <v>197</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91" t="s">
        <v>188</v>
      </c>
      <c r="AE1904" s="92" t="s">
        <v>8</v>
      </c>
      <c r="AF1904" s="63" t="s">
        <v>1656</v>
      </c>
      <c r="AG1904" s="63" t="s">
        <v>1657</v>
      </c>
      <c r="AH1904" s="63" t="s">
        <v>1658</v>
      </c>
      <c r="AI1904" s="74" t="s">
        <v>1659</v>
      </c>
      <c r="AJ1904" s="63"/>
      <c r="AK1904" s="74" t="s">
        <v>1660</v>
      </c>
    </row>
    <row r="1905" spans="1:37" ht="25.05" customHeight="1" x14ac:dyDescent="0.25">
      <c r="A1905" s="269" t="s">
        <v>1412</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60">
        <f>'Art. 121'!AF1823</f>
        <v>0</v>
      </c>
      <c r="AE1905" s="75">
        <f>IF(AG1905=1,AK1905,AG1905)</f>
        <v>0</v>
      </c>
      <c r="AF1905">
        <f>AD1905/2</f>
        <v>0</v>
      </c>
      <c r="AG1905" s="63">
        <f>IF(AND(AF1905&gt;=0,AF1905&lt;=1),1,"No aplica")</f>
        <v>1</v>
      </c>
      <c r="AH1905" s="76">
        <f>AD1905/(AG1905*2)</f>
        <v>0</v>
      </c>
      <c r="AI1905" s="77">
        <f>IF(AG1905=1,AG1905/$AG$1910,"No aplica")</f>
        <v>0.2</v>
      </c>
      <c r="AJ1905" s="77">
        <f>AF1905*AI1905</f>
        <v>0</v>
      </c>
      <c r="AK1905" s="77">
        <f>AJ1905*$AE$23</f>
        <v>0</v>
      </c>
    </row>
    <row r="1906" spans="1:37" ht="25.05" customHeight="1" x14ac:dyDescent="0.25">
      <c r="A1906" s="269" t="s">
        <v>1413</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60">
        <f>'Art. 121'!AF1824</f>
        <v>0</v>
      </c>
      <c r="AE1906" s="75">
        <f>IF(AG1906=1,AK1906,AG1906)</f>
        <v>0</v>
      </c>
      <c r="AF1906">
        <f>AD1906/2</f>
        <v>0</v>
      </c>
      <c r="AG1906" s="63">
        <f>IF(AND(AF1906&gt;=0,AF1906&lt;=1),1,"No aplica")</f>
        <v>1</v>
      </c>
      <c r="AH1906" s="76">
        <f>AD1906/(AG1906*2)</f>
        <v>0</v>
      </c>
      <c r="AI1906" s="77">
        <f>IF(AG1906=1,AG1906/$AG$1910,"No aplica")</f>
        <v>0.2</v>
      </c>
      <c r="AJ1906" s="77">
        <f>AF1906*AI1906</f>
        <v>0</v>
      </c>
      <c r="AK1906" s="77">
        <f>AJ1906*$AE$23</f>
        <v>0</v>
      </c>
    </row>
    <row r="1907" spans="1:37" ht="25.05" customHeight="1" x14ac:dyDescent="0.25">
      <c r="A1907" s="269" t="s">
        <v>1414</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60">
        <f>'Art. 121'!AF1825</f>
        <v>0</v>
      </c>
      <c r="AE1907" s="75">
        <f>IF(AG1907=1,AK1907,AG1907)</f>
        <v>0</v>
      </c>
      <c r="AF1907">
        <f>AD1907/2</f>
        <v>0</v>
      </c>
      <c r="AG1907" s="63">
        <f>IF(AND(AF1907&gt;=0,AF1907&lt;=1),1,"No aplica")</f>
        <v>1</v>
      </c>
      <c r="AH1907" s="76">
        <f>AD1907/(AG1907*2)</f>
        <v>0</v>
      </c>
      <c r="AI1907" s="77">
        <f>IF(AG1907=1,AG1907/$AG$1910,"No aplica")</f>
        <v>0.2</v>
      </c>
      <c r="AJ1907" s="77">
        <f>AF1907*AI1907</f>
        <v>0</v>
      </c>
      <c r="AK1907" s="77">
        <f>AJ1907*$AE$23</f>
        <v>0</v>
      </c>
    </row>
    <row r="1908" spans="1:37" ht="25.05" customHeight="1" x14ac:dyDescent="0.25">
      <c r="A1908" s="269" t="s">
        <v>1415</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60">
        <f>'Art. 121'!AF1826</f>
        <v>0</v>
      </c>
      <c r="AE1908" s="75">
        <f>IF(AG1908=1,AK1908,AG1908)</f>
        <v>0</v>
      </c>
      <c r="AF1908">
        <f>AD1908/2</f>
        <v>0</v>
      </c>
      <c r="AG1908" s="63">
        <f>IF(AND(AF1908&gt;=0,AF1908&lt;=1),1,"No aplica")</f>
        <v>1</v>
      </c>
      <c r="AH1908" s="76">
        <f>AD1908/(AG1908*2)</f>
        <v>0</v>
      </c>
      <c r="AI1908" s="77">
        <f>IF(AG1908=1,AG1908/$AG$1910,"No aplica")</f>
        <v>0.2</v>
      </c>
      <c r="AJ1908" s="77">
        <f>AF1908*AI1908</f>
        <v>0</v>
      </c>
      <c r="AK1908" s="77">
        <f>AJ1908*$AE$23</f>
        <v>0</v>
      </c>
    </row>
    <row r="1909" spans="1:37" ht="25.05" customHeight="1" x14ac:dyDescent="0.25">
      <c r="A1909" s="269" t="s">
        <v>1451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60">
        <f>'Art. 121'!AF1827</f>
        <v>0</v>
      </c>
      <c r="AE1909" s="75">
        <f>IF(AG1909=1,AK1909,AG1909)</f>
        <v>0</v>
      </c>
      <c r="AF1909">
        <f>AD1909/2</f>
        <v>0</v>
      </c>
      <c r="AG1909" s="63">
        <f>IF(AND(AF1909&gt;=0,AF1909&lt;=1),1,"No aplica")</f>
        <v>1</v>
      </c>
      <c r="AH1909" s="76">
        <f>AD1909/(AG1909*2)</f>
        <v>0</v>
      </c>
      <c r="AI1909" s="77">
        <f>IF(AG1909=1,AG1909/$AG$1910,"No aplica")</f>
        <v>0.2</v>
      </c>
      <c r="AJ1909" s="77">
        <f>AF1909*AI1909</f>
        <v>0</v>
      </c>
      <c r="AK1909" s="77">
        <f>AJ1909*$AE$23</f>
        <v>0</v>
      </c>
    </row>
    <row r="1910" spans="1:37" ht="25.05" customHeight="1" x14ac:dyDescent="0.25">
      <c r="A1910" s="286" t="s">
        <v>1837</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5">
        <f>SUM(AE1905:AE1909)</f>
        <v>0</v>
      </c>
      <c r="AF1910" s="50"/>
      <c r="AG1910" s="63">
        <f>SUM(AG1905:AG1909)</f>
        <v>5</v>
      </c>
      <c r="AH1910" s="78"/>
      <c r="AI1910" s="79"/>
      <c r="AJ1910" s="79"/>
      <c r="AK1910" s="79"/>
    </row>
    <row r="1911" spans="1:37" ht="25.05" customHeight="1" x14ac:dyDescent="0.25">
      <c r="A1911" s="287" t="s">
        <v>1838</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5">
        <f>AE1910/$AE$23*100</f>
        <v>0</v>
      </c>
      <c r="AF1911" s="50"/>
      <c r="AG1911" s="63"/>
      <c r="AH1911" s="78"/>
      <c r="AI1911" s="79"/>
      <c r="AJ1911" s="79"/>
      <c r="AK1911" s="79"/>
    </row>
    <row r="1912" spans="1:37" ht="25.05"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5.05"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5.05" customHeight="1" x14ac:dyDescent="0.25">
      <c r="A1914" s="289" t="s">
        <v>1452</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70"/>
      <c r="AE1914" s="70"/>
    </row>
    <row r="1915" spans="1:37" ht="25.05"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5.05"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5.05" customHeight="1" x14ac:dyDescent="0.25">
      <c r="A1917" s="290" t="s">
        <v>167</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1" t="s">
        <v>188</v>
      </c>
      <c r="AE1917" s="52" t="s">
        <v>8</v>
      </c>
      <c r="AF1917" s="63" t="s">
        <v>1656</v>
      </c>
      <c r="AG1917" s="63" t="s">
        <v>1657</v>
      </c>
      <c r="AH1917" s="63" t="s">
        <v>1658</v>
      </c>
      <c r="AI1917" s="74" t="s">
        <v>1659</v>
      </c>
      <c r="AJ1917" s="63"/>
      <c r="AK1917" s="74" t="s">
        <v>1660</v>
      </c>
    </row>
    <row r="1918" spans="1:37" ht="25.05" customHeight="1" x14ac:dyDescent="0.25">
      <c r="A1918" s="269" t="s">
        <v>1015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60">
        <f>'Art. 121'!AF1836</f>
        <v>0</v>
      </c>
      <c r="AE1918" s="75">
        <f t="shared" ref="AE1918:AE1934" si="392">IF(AG1918=1,AK1918,AG1918)</f>
        <v>0</v>
      </c>
      <c r="AF1918">
        <f t="shared" ref="AF1918:AF1934" si="393">AD1918/2</f>
        <v>0</v>
      </c>
      <c r="AG1918" s="63">
        <f t="shared" ref="AG1918:AG1934" si="394">IF(AND(AF1918&gt;=0,AF1918&lt;=1),1,"No aplica")</f>
        <v>1</v>
      </c>
      <c r="AH1918" s="76">
        <f t="shared" ref="AH1918:AH1934" si="395">AD1918/(AG1918*2)</f>
        <v>0</v>
      </c>
      <c r="AI1918" s="77">
        <f t="shared" ref="AI1918:AI1934" si="396">IF(AG1918=1,AG1918/$AG$1935,"No aplica")</f>
        <v>5.8823529411764705E-2</v>
      </c>
      <c r="AJ1918" s="77">
        <f t="shared" ref="AJ1918:AJ1934" si="397">AF1918*AI1918</f>
        <v>0</v>
      </c>
      <c r="AK1918" s="77">
        <f t="shared" ref="AK1918:AK1934" si="398">AJ1918*$AE$23</f>
        <v>0</v>
      </c>
    </row>
    <row r="1919" spans="1:37" ht="25.05" customHeight="1" x14ac:dyDescent="0.25">
      <c r="A1919" s="269" t="s">
        <v>1016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60">
        <f>'Art. 121'!AF1837</f>
        <v>0</v>
      </c>
      <c r="AE1919" s="75">
        <f t="shared" si="392"/>
        <v>0</v>
      </c>
      <c r="AF1919">
        <f t="shared" si="393"/>
        <v>0</v>
      </c>
      <c r="AG1919" s="63">
        <f t="shared" si="394"/>
        <v>1</v>
      </c>
      <c r="AH1919" s="76">
        <f t="shared" si="395"/>
        <v>0</v>
      </c>
      <c r="AI1919" s="77">
        <f t="shared" si="396"/>
        <v>5.8823529411764705E-2</v>
      </c>
      <c r="AJ1919" s="77">
        <f t="shared" si="397"/>
        <v>0</v>
      </c>
      <c r="AK1919" s="77">
        <f t="shared" si="398"/>
        <v>0</v>
      </c>
    </row>
    <row r="1920" spans="1:37" ht="25.05" customHeight="1" x14ac:dyDescent="0.25">
      <c r="A1920" s="269" t="s">
        <v>1453</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60">
        <f>'Art. 121'!AF1838</f>
        <v>0</v>
      </c>
      <c r="AE1920" s="75">
        <f t="shared" si="392"/>
        <v>0</v>
      </c>
      <c r="AF1920">
        <f t="shared" si="393"/>
        <v>0</v>
      </c>
      <c r="AG1920" s="63">
        <f t="shared" si="394"/>
        <v>1</v>
      </c>
      <c r="AH1920" s="76">
        <f t="shared" si="395"/>
        <v>0</v>
      </c>
      <c r="AI1920" s="77">
        <f t="shared" si="396"/>
        <v>5.8823529411764705E-2</v>
      </c>
      <c r="AJ1920" s="77">
        <f t="shared" si="397"/>
        <v>0</v>
      </c>
      <c r="AK1920" s="77">
        <f t="shared" si="398"/>
        <v>0</v>
      </c>
    </row>
    <row r="1921" spans="1:37" ht="25.05" customHeight="1" x14ac:dyDescent="0.25">
      <c r="A1921" s="269" t="s">
        <v>1454</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60">
        <f>'Art. 121'!AF1839</f>
        <v>0</v>
      </c>
      <c r="AE1921" s="75">
        <f t="shared" si="392"/>
        <v>0</v>
      </c>
      <c r="AF1921">
        <f t="shared" si="393"/>
        <v>0</v>
      </c>
      <c r="AG1921" s="63">
        <f t="shared" si="394"/>
        <v>1</v>
      </c>
      <c r="AH1921" s="76">
        <f t="shared" si="395"/>
        <v>0</v>
      </c>
      <c r="AI1921" s="77">
        <f t="shared" si="396"/>
        <v>5.8823529411764705E-2</v>
      </c>
      <c r="AJ1921" s="77">
        <f t="shared" si="397"/>
        <v>0</v>
      </c>
      <c r="AK1921" s="77">
        <f t="shared" si="398"/>
        <v>0</v>
      </c>
    </row>
    <row r="1922" spans="1:37" ht="25.05" customHeight="1" x14ac:dyDescent="0.25">
      <c r="A1922" s="274" t="s">
        <v>1455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60">
        <f>'Art. 121'!AF1840</f>
        <v>0</v>
      </c>
      <c r="AE1922" s="75">
        <f t="shared" si="392"/>
        <v>0</v>
      </c>
      <c r="AF1922">
        <f t="shared" si="393"/>
        <v>0</v>
      </c>
      <c r="AG1922" s="63">
        <f t="shared" si="394"/>
        <v>1</v>
      </c>
      <c r="AH1922" s="76">
        <f t="shared" si="395"/>
        <v>0</v>
      </c>
      <c r="AI1922" s="77">
        <f t="shared" si="396"/>
        <v>5.8823529411764705E-2</v>
      </c>
      <c r="AJ1922" s="77">
        <f t="shared" si="397"/>
        <v>0</v>
      </c>
      <c r="AK1922" s="77">
        <f t="shared" si="398"/>
        <v>0</v>
      </c>
    </row>
    <row r="1923" spans="1:37" ht="25.05" customHeight="1" x14ac:dyDescent="0.25">
      <c r="A1923" s="274" t="s">
        <v>1456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60">
        <f>'Art. 121'!AF1841</f>
        <v>0</v>
      </c>
      <c r="AE1923" s="75">
        <f t="shared" si="392"/>
        <v>0</v>
      </c>
      <c r="AF1923">
        <f t="shared" si="393"/>
        <v>0</v>
      </c>
      <c r="AG1923" s="63">
        <f t="shared" si="394"/>
        <v>1</v>
      </c>
      <c r="AH1923" s="76">
        <f t="shared" si="395"/>
        <v>0</v>
      </c>
      <c r="AI1923" s="77">
        <f t="shared" si="396"/>
        <v>5.8823529411764705E-2</v>
      </c>
      <c r="AJ1923" s="77">
        <f t="shared" si="397"/>
        <v>0</v>
      </c>
      <c r="AK1923" s="77">
        <f t="shared" si="398"/>
        <v>0</v>
      </c>
    </row>
    <row r="1924" spans="1:37" ht="25.05" customHeight="1" x14ac:dyDescent="0.25">
      <c r="A1924" s="269" t="s">
        <v>1457</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60">
        <f>'Art. 121'!AF1842</f>
        <v>0</v>
      </c>
      <c r="AE1924" s="75">
        <f t="shared" si="392"/>
        <v>0</v>
      </c>
      <c r="AF1924">
        <f t="shared" si="393"/>
        <v>0</v>
      </c>
      <c r="AG1924" s="63">
        <f t="shared" si="394"/>
        <v>1</v>
      </c>
      <c r="AH1924" s="76">
        <f t="shared" si="395"/>
        <v>0</v>
      </c>
      <c r="AI1924" s="77">
        <f t="shared" si="396"/>
        <v>5.8823529411764705E-2</v>
      </c>
      <c r="AJ1924" s="77">
        <f t="shared" si="397"/>
        <v>0</v>
      </c>
      <c r="AK1924" s="77">
        <f t="shared" si="398"/>
        <v>0</v>
      </c>
    </row>
    <row r="1925" spans="1:37" ht="25.05" customHeight="1" x14ac:dyDescent="0.25">
      <c r="A1925" s="269" t="s">
        <v>1458</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60">
        <f>'Art. 121'!AF1843</f>
        <v>0</v>
      </c>
      <c r="AE1925" s="75">
        <f t="shared" si="392"/>
        <v>0</v>
      </c>
      <c r="AF1925">
        <f t="shared" si="393"/>
        <v>0</v>
      </c>
      <c r="AG1925" s="63">
        <f t="shared" si="394"/>
        <v>1</v>
      </c>
      <c r="AH1925" s="76">
        <f t="shared" si="395"/>
        <v>0</v>
      </c>
      <c r="AI1925" s="77">
        <f t="shared" si="396"/>
        <v>5.8823529411764705E-2</v>
      </c>
      <c r="AJ1925" s="77">
        <f t="shared" si="397"/>
        <v>0</v>
      </c>
      <c r="AK1925" s="77">
        <f t="shared" si="398"/>
        <v>0</v>
      </c>
    </row>
    <row r="1926" spans="1:37" ht="25.05" customHeight="1" x14ac:dyDescent="0.25">
      <c r="A1926" s="269" t="s">
        <v>1459</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60">
        <f>'Art. 121'!AF1844</f>
        <v>0</v>
      </c>
      <c r="AE1926" s="75">
        <f t="shared" si="392"/>
        <v>0</v>
      </c>
      <c r="AF1926">
        <f t="shared" si="393"/>
        <v>0</v>
      </c>
      <c r="AG1926" s="63">
        <f t="shared" si="394"/>
        <v>1</v>
      </c>
      <c r="AH1926" s="76">
        <f t="shared" si="395"/>
        <v>0</v>
      </c>
      <c r="AI1926" s="77">
        <f t="shared" si="396"/>
        <v>5.8823529411764705E-2</v>
      </c>
      <c r="AJ1926" s="77">
        <f t="shared" si="397"/>
        <v>0</v>
      </c>
      <c r="AK1926" s="77">
        <f t="shared" si="398"/>
        <v>0</v>
      </c>
    </row>
    <row r="1927" spans="1:37" ht="25.05" customHeight="1" x14ac:dyDescent="0.25">
      <c r="A1927" s="269" t="s">
        <v>1460</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60">
        <f>'Art. 121'!AF1845</f>
        <v>0</v>
      </c>
      <c r="AE1927" s="75">
        <f t="shared" si="392"/>
        <v>0</v>
      </c>
      <c r="AF1927">
        <f t="shared" si="393"/>
        <v>0</v>
      </c>
      <c r="AG1927" s="63">
        <f t="shared" si="394"/>
        <v>1</v>
      </c>
      <c r="AH1927" s="76">
        <f t="shared" si="395"/>
        <v>0</v>
      </c>
      <c r="AI1927" s="77">
        <f t="shared" si="396"/>
        <v>5.8823529411764705E-2</v>
      </c>
      <c r="AJ1927" s="77">
        <f t="shared" si="397"/>
        <v>0</v>
      </c>
      <c r="AK1927" s="77">
        <f t="shared" si="398"/>
        <v>0</v>
      </c>
    </row>
    <row r="1928" spans="1:37" ht="25.05" customHeight="1" x14ac:dyDescent="0.25">
      <c r="A1928" s="269" t="s">
        <v>1461</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60">
        <f>'Art. 121'!AF1846</f>
        <v>0</v>
      </c>
      <c r="AE1928" s="75">
        <f t="shared" si="392"/>
        <v>0</v>
      </c>
      <c r="AF1928">
        <f t="shared" si="393"/>
        <v>0</v>
      </c>
      <c r="AG1928" s="63">
        <f t="shared" si="394"/>
        <v>1</v>
      </c>
      <c r="AH1928" s="76">
        <f t="shared" si="395"/>
        <v>0</v>
      </c>
      <c r="AI1928" s="77">
        <f t="shared" si="396"/>
        <v>5.8823529411764705E-2</v>
      </c>
      <c r="AJ1928" s="77">
        <f t="shared" si="397"/>
        <v>0</v>
      </c>
      <c r="AK1928" s="77">
        <f t="shared" si="398"/>
        <v>0</v>
      </c>
    </row>
    <row r="1929" spans="1:37" ht="25.05" customHeight="1" x14ac:dyDescent="0.25">
      <c r="A1929" s="274" t="s">
        <v>1462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60">
        <f>'Art. 121'!AF1847</f>
        <v>0</v>
      </c>
      <c r="AE1929" s="75">
        <f t="shared" si="392"/>
        <v>0</v>
      </c>
      <c r="AF1929">
        <f t="shared" si="393"/>
        <v>0</v>
      </c>
      <c r="AG1929" s="63">
        <f t="shared" si="394"/>
        <v>1</v>
      </c>
      <c r="AH1929" s="76">
        <f t="shared" si="395"/>
        <v>0</v>
      </c>
      <c r="AI1929" s="77">
        <f t="shared" si="396"/>
        <v>5.8823529411764705E-2</v>
      </c>
      <c r="AJ1929" s="77">
        <f t="shared" si="397"/>
        <v>0</v>
      </c>
      <c r="AK1929" s="77">
        <f t="shared" si="398"/>
        <v>0</v>
      </c>
    </row>
    <row r="1930" spans="1:37" ht="25.05" customHeight="1" x14ac:dyDescent="0.25">
      <c r="A1930" s="274" t="s">
        <v>1463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60">
        <f>'Art. 121'!AF1848</f>
        <v>0</v>
      </c>
      <c r="AE1930" s="75">
        <f t="shared" si="392"/>
        <v>0</v>
      </c>
      <c r="AF1930">
        <f t="shared" si="393"/>
        <v>0</v>
      </c>
      <c r="AG1930" s="63">
        <f t="shared" si="394"/>
        <v>1</v>
      </c>
      <c r="AH1930" s="76">
        <f t="shared" si="395"/>
        <v>0</v>
      </c>
      <c r="AI1930" s="77">
        <f t="shared" si="396"/>
        <v>5.8823529411764705E-2</v>
      </c>
      <c r="AJ1930" s="77">
        <f t="shared" si="397"/>
        <v>0</v>
      </c>
      <c r="AK1930" s="77">
        <f t="shared" si="398"/>
        <v>0</v>
      </c>
    </row>
    <row r="1931" spans="1:37" ht="25.05" customHeight="1" x14ac:dyDescent="0.25">
      <c r="A1931" s="269" t="s">
        <v>1464</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60">
        <f>'Art. 121'!AF1849</f>
        <v>0</v>
      </c>
      <c r="AE1931" s="75">
        <f t="shared" si="392"/>
        <v>0</v>
      </c>
      <c r="AF1931">
        <f t="shared" si="393"/>
        <v>0</v>
      </c>
      <c r="AG1931" s="63">
        <f t="shared" si="394"/>
        <v>1</v>
      </c>
      <c r="AH1931" s="76">
        <f t="shared" si="395"/>
        <v>0</v>
      </c>
      <c r="AI1931" s="77">
        <f t="shared" si="396"/>
        <v>5.8823529411764705E-2</v>
      </c>
      <c r="AJ1931" s="77">
        <f t="shared" si="397"/>
        <v>0</v>
      </c>
      <c r="AK1931" s="77">
        <f t="shared" si="398"/>
        <v>0</v>
      </c>
    </row>
    <row r="1932" spans="1:37" ht="25.05" customHeight="1" x14ac:dyDescent="0.25">
      <c r="A1932" s="269" t="s">
        <v>1465</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60">
        <f>'Art. 121'!AF1850</f>
        <v>0</v>
      </c>
      <c r="AE1932" s="75">
        <f t="shared" si="392"/>
        <v>0</v>
      </c>
      <c r="AF1932">
        <f t="shared" si="393"/>
        <v>0</v>
      </c>
      <c r="AG1932" s="63">
        <f t="shared" si="394"/>
        <v>1</v>
      </c>
      <c r="AH1932" s="76">
        <f t="shared" si="395"/>
        <v>0</v>
      </c>
      <c r="AI1932" s="77">
        <f t="shared" si="396"/>
        <v>5.8823529411764705E-2</v>
      </c>
      <c r="AJ1932" s="77">
        <f t="shared" si="397"/>
        <v>0</v>
      </c>
      <c r="AK1932" s="77">
        <f t="shared" si="398"/>
        <v>0</v>
      </c>
    </row>
    <row r="1933" spans="1:37" ht="25.05" customHeight="1" x14ac:dyDescent="0.25">
      <c r="A1933" s="269" t="s">
        <v>1466</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60">
        <f>'Art. 121'!AF1851</f>
        <v>0</v>
      </c>
      <c r="AE1933" s="75">
        <f t="shared" si="392"/>
        <v>0</v>
      </c>
      <c r="AF1933">
        <f t="shared" si="393"/>
        <v>0</v>
      </c>
      <c r="AG1933" s="63">
        <f t="shared" si="394"/>
        <v>1</v>
      </c>
      <c r="AH1933" s="76">
        <f t="shared" si="395"/>
        <v>0</v>
      </c>
      <c r="AI1933" s="77">
        <f t="shared" si="396"/>
        <v>5.8823529411764705E-2</v>
      </c>
      <c r="AJ1933" s="77">
        <f t="shared" si="397"/>
        <v>0</v>
      </c>
      <c r="AK1933" s="77">
        <f t="shared" si="398"/>
        <v>0</v>
      </c>
    </row>
    <row r="1934" spans="1:37" ht="25.05" customHeight="1" x14ac:dyDescent="0.25">
      <c r="A1934" s="269" t="s">
        <v>1467</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60">
        <f>'Art. 121'!AF1852</f>
        <v>0</v>
      </c>
      <c r="AE1934" s="75">
        <f t="shared" si="392"/>
        <v>0</v>
      </c>
      <c r="AF1934">
        <f t="shared" si="393"/>
        <v>0</v>
      </c>
      <c r="AG1934" s="63">
        <f t="shared" si="394"/>
        <v>1</v>
      </c>
      <c r="AH1934" s="76">
        <f t="shared" si="395"/>
        <v>0</v>
      </c>
      <c r="AI1934" s="77">
        <f t="shared" si="396"/>
        <v>5.8823529411764705E-2</v>
      </c>
      <c r="AJ1934" s="77">
        <f t="shared" si="397"/>
        <v>0</v>
      </c>
      <c r="AK1934" s="77">
        <f t="shared" si="398"/>
        <v>0</v>
      </c>
    </row>
    <row r="1935" spans="1:37" ht="25.05" customHeight="1" x14ac:dyDescent="0.25">
      <c r="A1935" s="286" t="s">
        <v>1839</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5">
        <f>SUM(AE1918:AE1934)</f>
        <v>0</v>
      </c>
      <c r="AF1935" s="50"/>
      <c r="AG1935" s="63">
        <f>SUM(AG1918:AG1934)</f>
        <v>17</v>
      </c>
      <c r="AH1935" s="78"/>
      <c r="AI1935" s="79"/>
      <c r="AJ1935" s="79"/>
      <c r="AK1935" s="79"/>
    </row>
    <row r="1936" spans="1:37" ht="25.05" customHeight="1" x14ac:dyDescent="0.25">
      <c r="A1936" s="287" t="s">
        <v>1840</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5">
        <f>AE1935/$AE$23*100</f>
        <v>0</v>
      </c>
      <c r="AF1936" s="50"/>
      <c r="AG1936" s="63"/>
      <c r="AH1936" s="78"/>
      <c r="AI1936" s="79"/>
      <c r="AJ1936" s="79"/>
      <c r="AK1936" s="79"/>
    </row>
    <row r="1937" spans="1:37" ht="25.05"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5.05" customHeight="1" x14ac:dyDescent="0.25">
      <c r="A1938" s="288" t="s">
        <v>197</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91" t="s">
        <v>188</v>
      </c>
      <c r="AE1938" s="92" t="s">
        <v>8</v>
      </c>
      <c r="AF1938" s="63" t="s">
        <v>1656</v>
      </c>
      <c r="AG1938" s="63" t="s">
        <v>1657</v>
      </c>
      <c r="AH1938" s="63" t="s">
        <v>1658</v>
      </c>
      <c r="AI1938" s="74" t="s">
        <v>1659</v>
      </c>
      <c r="AJ1938" s="63"/>
      <c r="AK1938" s="74" t="s">
        <v>1660</v>
      </c>
    </row>
    <row r="1939" spans="1:37" ht="25.05" customHeight="1" x14ac:dyDescent="0.25">
      <c r="A1939" s="269" t="s">
        <v>1468</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60">
        <f>'Art. 121'!AF1855</f>
        <v>0</v>
      </c>
      <c r="AE1939" s="75">
        <f>IF(AG1939=1,AK1939,AG1939)</f>
        <v>0</v>
      </c>
      <c r="AF1939">
        <f>AD1939/2</f>
        <v>0</v>
      </c>
      <c r="AG1939" s="63">
        <f>IF(AND(AF1939&gt;=0,AF1939&lt;=1),1,"No aplica")</f>
        <v>1</v>
      </c>
      <c r="AH1939" s="76">
        <f>AD1939/(AG1939*2)</f>
        <v>0</v>
      </c>
      <c r="AI1939" s="77">
        <f>IF(AG1939=1,AG1939/$AG$1944,"No aplica")</f>
        <v>0.2</v>
      </c>
      <c r="AJ1939" s="77">
        <f>AF1939*AI1939</f>
        <v>0</v>
      </c>
      <c r="AK1939" s="77">
        <f>AJ1939*$AE$23</f>
        <v>0</v>
      </c>
    </row>
    <row r="1940" spans="1:37" ht="25.05" customHeight="1" x14ac:dyDescent="0.25">
      <c r="A1940" s="269" t="s">
        <v>1469</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60">
        <f>'Art. 121'!AF1856</f>
        <v>0</v>
      </c>
      <c r="AE1940" s="75">
        <f>IF(AG1940=1,AK1940,AG1940)</f>
        <v>0</v>
      </c>
      <c r="AF1940">
        <f>AD1940/2</f>
        <v>0</v>
      </c>
      <c r="AG1940" s="63">
        <f>IF(AND(AF1940&gt;=0,AF1940&lt;=1),1,"No aplica")</f>
        <v>1</v>
      </c>
      <c r="AH1940" s="76">
        <f>AD1940/(AG1940*2)</f>
        <v>0</v>
      </c>
      <c r="AI1940" s="77">
        <f>IF(AG1940=1,AG1940/$AG$1944,"No aplica")</f>
        <v>0.2</v>
      </c>
      <c r="AJ1940" s="77">
        <f>AF1940*AI1940</f>
        <v>0</v>
      </c>
      <c r="AK1940" s="77">
        <f>AJ1940*$AE$23</f>
        <v>0</v>
      </c>
    </row>
    <row r="1941" spans="1:37" ht="25.05" customHeight="1" x14ac:dyDescent="0.25">
      <c r="A1941" s="269" t="s">
        <v>1470</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60">
        <f>'Art. 121'!AF1857</f>
        <v>0</v>
      </c>
      <c r="AE1941" s="75">
        <f>IF(AG1941=1,AK1941,AG1941)</f>
        <v>0</v>
      </c>
      <c r="AF1941">
        <f>AD1941/2</f>
        <v>0</v>
      </c>
      <c r="AG1941" s="63">
        <f>IF(AND(AF1941&gt;=0,AF1941&lt;=1),1,"No aplica")</f>
        <v>1</v>
      </c>
      <c r="AH1941" s="76">
        <f>AD1941/(AG1941*2)</f>
        <v>0</v>
      </c>
      <c r="AI1941" s="77">
        <f>IF(AG1941=1,AG1941/$AG$1944,"No aplica")</f>
        <v>0.2</v>
      </c>
      <c r="AJ1941" s="77">
        <f>AF1941*AI1941</f>
        <v>0</v>
      </c>
      <c r="AK1941" s="77">
        <f>AJ1941*$AE$23</f>
        <v>0</v>
      </c>
    </row>
    <row r="1942" spans="1:37" ht="25.05" customHeight="1" x14ac:dyDescent="0.25">
      <c r="A1942" s="269" t="s">
        <v>1471</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60">
        <f>'Art. 121'!AF1858</f>
        <v>0</v>
      </c>
      <c r="AE1942" s="75">
        <f>IF(AG1942=1,AK1942,AG1942)</f>
        <v>0</v>
      </c>
      <c r="AF1942">
        <f>AD1942/2</f>
        <v>0</v>
      </c>
      <c r="AG1942" s="63">
        <f>IF(AND(AF1942&gt;=0,AF1942&lt;=1),1,"No aplica")</f>
        <v>1</v>
      </c>
      <c r="AH1942" s="76">
        <f>AD1942/(AG1942*2)</f>
        <v>0</v>
      </c>
      <c r="AI1942" s="77">
        <f>IF(AG1942=1,AG1942/$AG$1944,"No aplica")</f>
        <v>0.2</v>
      </c>
      <c r="AJ1942" s="77">
        <f>AF1942*AI1942</f>
        <v>0</v>
      </c>
      <c r="AK1942" s="77">
        <f>AJ1942*$AE$23</f>
        <v>0</v>
      </c>
    </row>
    <row r="1943" spans="1:37" ht="25.05" customHeight="1" x14ac:dyDescent="0.25">
      <c r="A1943" s="269" t="s">
        <v>1472</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60">
        <f>'Art. 121'!AF1859</f>
        <v>0</v>
      </c>
      <c r="AE1943" s="75">
        <f>IF(AG1943=1,AK1943,AG1943)</f>
        <v>0</v>
      </c>
      <c r="AF1943">
        <f>AD1943/2</f>
        <v>0</v>
      </c>
      <c r="AG1943" s="63">
        <f>IF(AND(AF1943&gt;=0,AF1943&lt;=1),1,"No aplica")</f>
        <v>1</v>
      </c>
      <c r="AH1943" s="76">
        <f>AD1943/(AG1943*2)</f>
        <v>0</v>
      </c>
      <c r="AI1943" s="77">
        <f>IF(AG1943=1,AG1943/$AG$1944,"No aplica")</f>
        <v>0.2</v>
      </c>
      <c r="AJ1943" s="77">
        <f>AF1943*AI1943</f>
        <v>0</v>
      </c>
      <c r="AK1943" s="77">
        <f>AJ1943*$AE$23</f>
        <v>0</v>
      </c>
    </row>
    <row r="1944" spans="1:37" ht="25.05" customHeight="1" x14ac:dyDescent="0.25">
      <c r="A1944" s="286" t="s">
        <v>1841</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5">
        <f>SUM(AE1939:AE1943)</f>
        <v>0</v>
      </c>
      <c r="AF1944" s="50"/>
      <c r="AG1944" s="63">
        <f>SUM(AG1939:AG1943)</f>
        <v>5</v>
      </c>
      <c r="AH1944" s="78"/>
      <c r="AI1944" s="79"/>
      <c r="AJ1944" s="79"/>
      <c r="AK1944" s="79"/>
    </row>
    <row r="1945" spans="1:37" ht="25.05" customHeight="1" x14ac:dyDescent="0.25">
      <c r="A1945" s="287" t="s">
        <v>1842</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5">
        <f>AE1944/$AE$23*100</f>
        <v>0</v>
      </c>
      <c r="AF1945" s="50"/>
      <c r="AG1945" s="63"/>
      <c r="AH1945" s="78"/>
      <c r="AI1945" s="79"/>
      <c r="AJ1945" s="79"/>
      <c r="AK1945" s="79"/>
    </row>
    <row r="1946" spans="1:37" ht="25.05"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5.05"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5.05" customHeight="1" x14ac:dyDescent="0.25">
      <c r="A1948" s="289" t="s">
        <v>1473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70"/>
      <c r="AE1948" s="70"/>
    </row>
    <row r="1949" spans="1:37" ht="25.05"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5.05"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5.05" customHeight="1" x14ac:dyDescent="0.25">
      <c r="A1951" s="290" t="s">
        <v>167</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1" t="s">
        <v>188</v>
      </c>
      <c r="AE1951" s="52" t="s">
        <v>8</v>
      </c>
      <c r="AF1951" s="63" t="s">
        <v>1656</v>
      </c>
      <c r="AG1951" s="63" t="s">
        <v>1657</v>
      </c>
      <c r="AH1951" s="63" t="s">
        <v>1658</v>
      </c>
      <c r="AI1951" s="74" t="s">
        <v>1659</v>
      </c>
      <c r="AJ1951" s="63"/>
      <c r="AK1951" s="74" t="s">
        <v>1660</v>
      </c>
    </row>
    <row r="1952" spans="1:37" ht="25.05" customHeight="1" x14ac:dyDescent="0.25">
      <c r="A1952" s="269" t="s">
        <v>1015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60">
        <f>'Art. 121'!AF1868</f>
        <v>0</v>
      </c>
      <c r="AE1952" s="75">
        <f t="shared" ref="AE1952:AE1974" si="399">IF(AG1952=1,AK1952,AG1952)</f>
        <v>0</v>
      </c>
      <c r="AF1952">
        <f t="shared" ref="AF1952:AF1974" si="400">AD1952/2</f>
        <v>0</v>
      </c>
      <c r="AG1952" s="63">
        <f t="shared" ref="AG1952:AG1974" si="401">IF(AND(AF1952&gt;=0,AF1952&lt;=1),1,"No aplica")</f>
        <v>1</v>
      </c>
      <c r="AH1952" s="76">
        <f t="shared" ref="AH1952:AH1974" si="402">AD1952/(AG1952*2)</f>
        <v>0</v>
      </c>
      <c r="AI1952" s="77">
        <f t="shared" ref="AI1952:AI1974" si="403">IF(AG1952=1,AG1952/$AG$1975,"No aplica")</f>
        <v>4.3478260869565216E-2</v>
      </c>
      <c r="AJ1952" s="77">
        <f t="shared" ref="AJ1952:AJ1974" si="404">AF1952*AI1952</f>
        <v>0</v>
      </c>
      <c r="AK1952" s="77">
        <f t="shared" ref="AK1952:AK1974" si="405">AJ1952*$AE$23</f>
        <v>0</v>
      </c>
    </row>
    <row r="1953" spans="1:37" ht="25.05" customHeight="1" x14ac:dyDescent="0.25">
      <c r="A1953" s="269" t="s">
        <v>1043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60">
        <f>'Art. 121'!AF1869</f>
        <v>0</v>
      </c>
      <c r="AE1953" s="75">
        <f t="shared" si="399"/>
        <v>0</v>
      </c>
      <c r="AF1953">
        <f t="shared" si="400"/>
        <v>0</v>
      </c>
      <c r="AG1953" s="63">
        <f t="shared" si="401"/>
        <v>1</v>
      </c>
      <c r="AH1953" s="76">
        <f t="shared" si="402"/>
        <v>0</v>
      </c>
      <c r="AI1953" s="77">
        <f t="shared" si="403"/>
        <v>4.3478260869565216E-2</v>
      </c>
      <c r="AJ1953" s="77">
        <f t="shared" si="404"/>
        <v>0</v>
      </c>
      <c r="AK1953" s="77">
        <f t="shared" si="405"/>
        <v>0</v>
      </c>
    </row>
    <row r="1954" spans="1:37" ht="25.05" customHeight="1" x14ac:dyDescent="0.25">
      <c r="A1954" s="269" t="s">
        <v>1474</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60">
        <f>'Art. 121'!AF1870</f>
        <v>0</v>
      </c>
      <c r="AE1954" s="75">
        <f t="shared" si="399"/>
        <v>0</v>
      </c>
      <c r="AF1954">
        <f t="shared" si="400"/>
        <v>0</v>
      </c>
      <c r="AG1954" s="63">
        <f t="shared" si="401"/>
        <v>1</v>
      </c>
      <c r="AH1954" s="76">
        <f t="shared" si="402"/>
        <v>0</v>
      </c>
      <c r="AI1954" s="77">
        <f t="shared" si="403"/>
        <v>4.3478260869565216E-2</v>
      </c>
      <c r="AJ1954" s="77">
        <f t="shared" si="404"/>
        <v>0</v>
      </c>
      <c r="AK1954" s="77">
        <f t="shared" si="405"/>
        <v>0</v>
      </c>
    </row>
    <row r="1955" spans="1:37" ht="25.05" customHeight="1" x14ac:dyDescent="0.25">
      <c r="A1955" s="269" t="s">
        <v>1475</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60">
        <f>'Art. 121'!AF1871</f>
        <v>0</v>
      </c>
      <c r="AE1955" s="75">
        <f t="shared" si="399"/>
        <v>0</v>
      </c>
      <c r="AF1955">
        <f t="shared" si="400"/>
        <v>0</v>
      </c>
      <c r="AG1955" s="63">
        <f t="shared" si="401"/>
        <v>1</v>
      </c>
      <c r="AH1955" s="76">
        <f t="shared" si="402"/>
        <v>0</v>
      </c>
      <c r="AI1955" s="77">
        <f t="shared" si="403"/>
        <v>4.3478260869565216E-2</v>
      </c>
      <c r="AJ1955" s="77">
        <f t="shared" si="404"/>
        <v>0</v>
      </c>
      <c r="AK1955" s="77">
        <f t="shared" si="405"/>
        <v>0</v>
      </c>
    </row>
    <row r="1956" spans="1:37" ht="25.05" customHeight="1" x14ac:dyDescent="0.25">
      <c r="A1956" s="274" t="s">
        <v>1476</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60">
        <f>'Art. 121'!AF1872</f>
        <v>0</v>
      </c>
      <c r="AE1956" s="75">
        <f t="shared" si="399"/>
        <v>0</v>
      </c>
      <c r="AF1956">
        <f t="shared" si="400"/>
        <v>0</v>
      </c>
      <c r="AG1956" s="63">
        <f t="shared" si="401"/>
        <v>1</v>
      </c>
      <c r="AH1956" s="76">
        <f t="shared" si="402"/>
        <v>0</v>
      </c>
      <c r="AI1956" s="77">
        <f t="shared" si="403"/>
        <v>4.3478260869565216E-2</v>
      </c>
      <c r="AJ1956" s="77">
        <f t="shared" si="404"/>
        <v>0</v>
      </c>
      <c r="AK1956" s="77">
        <f t="shared" si="405"/>
        <v>0</v>
      </c>
    </row>
    <row r="1957" spans="1:37" ht="25.05" customHeight="1" x14ac:dyDescent="0.25">
      <c r="A1957" s="274" t="s">
        <v>1477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60">
        <f>'Art. 121'!AF1873</f>
        <v>0</v>
      </c>
      <c r="AE1957" s="75">
        <f t="shared" si="399"/>
        <v>0</v>
      </c>
      <c r="AF1957">
        <f t="shared" si="400"/>
        <v>0</v>
      </c>
      <c r="AG1957" s="63">
        <f t="shared" si="401"/>
        <v>1</v>
      </c>
      <c r="AH1957" s="76">
        <f t="shared" si="402"/>
        <v>0</v>
      </c>
      <c r="AI1957" s="77">
        <f t="shared" si="403"/>
        <v>4.3478260869565216E-2</v>
      </c>
      <c r="AJ1957" s="77">
        <f t="shared" si="404"/>
        <v>0</v>
      </c>
      <c r="AK1957" s="77">
        <f t="shared" si="405"/>
        <v>0</v>
      </c>
    </row>
    <row r="1958" spans="1:37" ht="25.05" customHeight="1" x14ac:dyDescent="0.25">
      <c r="A1958" s="269" t="s">
        <v>1478</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60">
        <f>'Art. 121'!AF1874</f>
        <v>0</v>
      </c>
      <c r="AE1958" s="75">
        <f t="shared" si="399"/>
        <v>0</v>
      </c>
      <c r="AF1958">
        <f t="shared" si="400"/>
        <v>0</v>
      </c>
      <c r="AG1958" s="63">
        <f t="shared" si="401"/>
        <v>1</v>
      </c>
      <c r="AH1958" s="76">
        <f t="shared" si="402"/>
        <v>0</v>
      </c>
      <c r="AI1958" s="77">
        <f t="shared" si="403"/>
        <v>4.3478260869565216E-2</v>
      </c>
      <c r="AJ1958" s="77">
        <f t="shared" si="404"/>
        <v>0</v>
      </c>
      <c r="AK1958" s="77">
        <f t="shared" si="405"/>
        <v>0</v>
      </c>
    </row>
    <row r="1959" spans="1:37" ht="25.05" customHeight="1" x14ac:dyDescent="0.25">
      <c r="A1959" s="269" t="s">
        <v>1479</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60">
        <f>'Art. 121'!AF1875</f>
        <v>0</v>
      </c>
      <c r="AE1959" s="75">
        <f t="shared" si="399"/>
        <v>0</v>
      </c>
      <c r="AF1959">
        <f t="shared" si="400"/>
        <v>0</v>
      </c>
      <c r="AG1959" s="63">
        <f t="shared" si="401"/>
        <v>1</v>
      </c>
      <c r="AH1959" s="76">
        <f t="shared" si="402"/>
        <v>0</v>
      </c>
      <c r="AI1959" s="77">
        <f t="shared" si="403"/>
        <v>4.3478260869565216E-2</v>
      </c>
      <c r="AJ1959" s="77">
        <f t="shared" si="404"/>
        <v>0</v>
      </c>
      <c r="AK1959" s="77">
        <f t="shared" si="405"/>
        <v>0</v>
      </c>
    </row>
    <row r="1960" spans="1:37" ht="25.05" customHeight="1" x14ac:dyDescent="0.25">
      <c r="A1960" s="269" t="s">
        <v>1480</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60">
        <f>'Art. 121'!AF1876</f>
        <v>0</v>
      </c>
      <c r="AE1960" s="75">
        <f t="shared" si="399"/>
        <v>0</v>
      </c>
      <c r="AF1960">
        <f t="shared" si="400"/>
        <v>0</v>
      </c>
      <c r="AG1960" s="63">
        <f t="shared" si="401"/>
        <v>1</v>
      </c>
      <c r="AH1960" s="76">
        <f t="shared" si="402"/>
        <v>0</v>
      </c>
      <c r="AI1960" s="77">
        <f t="shared" si="403"/>
        <v>4.3478260869565216E-2</v>
      </c>
      <c r="AJ1960" s="77">
        <f t="shared" si="404"/>
        <v>0</v>
      </c>
      <c r="AK1960" s="77">
        <f t="shared" si="405"/>
        <v>0</v>
      </c>
    </row>
    <row r="1961" spans="1:37" ht="25.05" customHeight="1" x14ac:dyDescent="0.25">
      <c r="A1961" s="269" t="s">
        <v>1481</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60">
        <f>'Art. 121'!AF1877</f>
        <v>0</v>
      </c>
      <c r="AE1961" s="75">
        <f t="shared" si="399"/>
        <v>0</v>
      </c>
      <c r="AF1961">
        <f t="shared" si="400"/>
        <v>0</v>
      </c>
      <c r="AG1961" s="63">
        <f t="shared" si="401"/>
        <v>1</v>
      </c>
      <c r="AH1961" s="76">
        <f t="shared" si="402"/>
        <v>0</v>
      </c>
      <c r="AI1961" s="77">
        <f t="shared" si="403"/>
        <v>4.3478260869565216E-2</v>
      </c>
      <c r="AJ1961" s="77">
        <f t="shared" si="404"/>
        <v>0</v>
      </c>
      <c r="AK1961" s="77">
        <f t="shared" si="405"/>
        <v>0</v>
      </c>
    </row>
    <row r="1962" spans="1:37" ht="25.05" customHeight="1" x14ac:dyDescent="0.25">
      <c r="A1962" s="269" t="s">
        <v>1482</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60">
        <f>'Art. 121'!AF1878</f>
        <v>0</v>
      </c>
      <c r="AE1962" s="75">
        <f t="shared" si="399"/>
        <v>0</v>
      </c>
      <c r="AF1962">
        <f t="shared" si="400"/>
        <v>0</v>
      </c>
      <c r="AG1962" s="63">
        <f t="shared" si="401"/>
        <v>1</v>
      </c>
      <c r="AH1962" s="76">
        <f t="shared" si="402"/>
        <v>0</v>
      </c>
      <c r="AI1962" s="77">
        <f t="shared" si="403"/>
        <v>4.3478260869565216E-2</v>
      </c>
      <c r="AJ1962" s="77">
        <f t="shared" si="404"/>
        <v>0</v>
      </c>
      <c r="AK1962" s="77">
        <f t="shared" si="405"/>
        <v>0</v>
      </c>
    </row>
    <row r="1963" spans="1:37" ht="25.05" customHeight="1" x14ac:dyDescent="0.25">
      <c r="A1963" s="274" t="s">
        <v>1483</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60">
        <f>'Art. 121'!AF1879</f>
        <v>0</v>
      </c>
      <c r="AE1963" s="75">
        <f t="shared" si="399"/>
        <v>0</v>
      </c>
      <c r="AF1963">
        <f t="shared" si="400"/>
        <v>0</v>
      </c>
      <c r="AG1963" s="63">
        <f t="shared" si="401"/>
        <v>1</v>
      </c>
      <c r="AH1963" s="76">
        <f t="shared" si="402"/>
        <v>0</v>
      </c>
      <c r="AI1963" s="77">
        <f t="shared" si="403"/>
        <v>4.3478260869565216E-2</v>
      </c>
      <c r="AJ1963" s="77">
        <f t="shared" si="404"/>
        <v>0</v>
      </c>
      <c r="AK1963" s="77">
        <f t="shared" si="405"/>
        <v>0</v>
      </c>
    </row>
    <row r="1964" spans="1:37" ht="25.05" customHeight="1" x14ac:dyDescent="0.25">
      <c r="A1964" s="274" t="s">
        <v>1484</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60">
        <f>'Art. 121'!AF1880</f>
        <v>0</v>
      </c>
      <c r="AE1964" s="75">
        <f t="shared" si="399"/>
        <v>0</v>
      </c>
      <c r="AF1964">
        <f t="shared" si="400"/>
        <v>0</v>
      </c>
      <c r="AG1964" s="63">
        <f t="shared" si="401"/>
        <v>1</v>
      </c>
      <c r="AH1964" s="76">
        <f t="shared" si="402"/>
        <v>0</v>
      </c>
      <c r="AI1964" s="77">
        <f t="shared" si="403"/>
        <v>4.3478260869565216E-2</v>
      </c>
      <c r="AJ1964" s="77">
        <f t="shared" si="404"/>
        <v>0</v>
      </c>
      <c r="AK1964" s="77">
        <f t="shared" si="405"/>
        <v>0</v>
      </c>
    </row>
    <row r="1965" spans="1:37" ht="25.05" customHeight="1" x14ac:dyDescent="0.25">
      <c r="A1965" s="269" t="s">
        <v>1485</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60">
        <f>'Art. 121'!AF1881</f>
        <v>0</v>
      </c>
      <c r="AE1965" s="75">
        <f t="shared" si="399"/>
        <v>0</v>
      </c>
      <c r="AF1965">
        <f t="shared" si="400"/>
        <v>0</v>
      </c>
      <c r="AG1965" s="63">
        <f t="shared" si="401"/>
        <v>1</v>
      </c>
      <c r="AH1965" s="76">
        <f t="shared" si="402"/>
        <v>0</v>
      </c>
      <c r="AI1965" s="77">
        <f t="shared" si="403"/>
        <v>4.3478260869565216E-2</v>
      </c>
      <c r="AJ1965" s="77">
        <f t="shared" si="404"/>
        <v>0</v>
      </c>
      <c r="AK1965" s="77">
        <f t="shared" si="405"/>
        <v>0</v>
      </c>
    </row>
    <row r="1966" spans="1:37" ht="25.05" customHeight="1" x14ac:dyDescent="0.25">
      <c r="A1966" s="269" t="s">
        <v>1486</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60">
        <f>'Art. 121'!AF1882</f>
        <v>0</v>
      </c>
      <c r="AE1966" s="75">
        <f t="shared" si="399"/>
        <v>0</v>
      </c>
      <c r="AF1966">
        <f t="shared" si="400"/>
        <v>0</v>
      </c>
      <c r="AG1966" s="63">
        <f t="shared" si="401"/>
        <v>1</v>
      </c>
      <c r="AH1966" s="76">
        <f t="shared" si="402"/>
        <v>0</v>
      </c>
      <c r="AI1966" s="77">
        <f t="shared" si="403"/>
        <v>4.3478260869565216E-2</v>
      </c>
      <c r="AJ1966" s="77">
        <f t="shared" si="404"/>
        <v>0</v>
      </c>
      <c r="AK1966" s="77">
        <f t="shared" si="405"/>
        <v>0</v>
      </c>
    </row>
    <row r="1967" spans="1:37" ht="25.05" customHeight="1" x14ac:dyDescent="0.25">
      <c r="A1967" s="269" t="s">
        <v>1487</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60">
        <f>'Art. 121'!AF1883</f>
        <v>0</v>
      </c>
      <c r="AE1967" s="75">
        <f t="shared" si="399"/>
        <v>0</v>
      </c>
      <c r="AF1967">
        <f t="shared" si="400"/>
        <v>0</v>
      </c>
      <c r="AG1967" s="63">
        <f t="shared" si="401"/>
        <v>1</v>
      </c>
      <c r="AH1967" s="76">
        <f t="shared" si="402"/>
        <v>0</v>
      </c>
      <c r="AI1967" s="77">
        <f t="shared" si="403"/>
        <v>4.3478260869565216E-2</v>
      </c>
      <c r="AJ1967" s="77">
        <f t="shared" si="404"/>
        <v>0</v>
      </c>
      <c r="AK1967" s="77">
        <f t="shared" si="405"/>
        <v>0</v>
      </c>
    </row>
    <row r="1968" spans="1:37" ht="25.05" customHeight="1" x14ac:dyDescent="0.25">
      <c r="A1968" s="274" t="s">
        <v>1488</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60">
        <f>'Art. 121'!AF1884</f>
        <v>0</v>
      </c>
      <c r="AE1968" s="75">
        <f t="shared" si="399"/>
        <v>0</v>
      </c>
      <c r="AF1968">
        <f t="shared" si="400"/>
        <v>0</v>
      </c>
      <c r="AG1968" s="63">
        <f t="shared" si="401"/>
        <v>1</v>
      </c>
      <c r="AH1968" s="76">
        <f t="shared" si="402"/>
        <v>0</v>
      </c>
      <c r="AI1968" s="77">
        <f t="shared" si="403"/>
        <v>4.3478260869565216E-2</v>
      </c>
      <c r="AJ1968" s="77">
        <f t="shared" si="404"/>
        <v>0</v>
      </c>
      <c r="AK1968" s="77">
        <f t="shared" si="405"/>
        <v>0</v>
      </c>
    </row>
    <row r="1969" spans="1:37" ht="25.05" customHeight="1" x14ac:dyDescent="0.25">
      <c r="A1969" s="274" t="s">
        <v>1489</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60">
        <f>'Art. 121'!AF1885</f>
        <v>0</v>
      </c>
      <c r="AE1969" s="75">
        <f t="shared" si="399"/>
        <v>0</v>
      </c>
      <c r="AF1969">
        <f t="shared" si="400"/>
        <v>0</v>
      </c>
      <c r="AG1969" s="63">
        <f t="shared" si="401"/>
        <v>1</v>
      </c>
      <c r="AH1969" s="76">
        <f t="shared" si="402"/>
        <v>0</v>
      </c>
      <c r="AI1969" s="77">
        <f t="shared" si="403"/>
        <v>4.3478260869565216E-2</v>
      </c>
      <c r="AJ1969" s="77">
        <f t="shared" si="404"/>
        <v>0</v>
      </c>
      <c r="AK1969" s="77">
        <f t="shared" si="405"/>
        <v>0</v>
      </c>
    </row>
    <row r="1970" spans="1:37" ht="25.05" customHeight="1" x14ac:dyDescent="0.25">
      <c r="A1970" s="269" t="s">
        <v>1490</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60">
        <f>'Art. 121'!AF1886</f>
        <v>0</v>
      </c>
      <c r="AE1970" s="75">
        <f t="shared" si="399"/>
        <v>0</v>
      </c>
      <c r="AF1970">
        <f t="shared" si="400"/>
        <v>0</v>
      </c>
      <c r="AG1970" s="63">
        <f t="shared" si="401"/>
        <v>1</v>
      </c>
      <c r="AH1970" s="76">
        <f t="shared" si="402"/>
        <v>0</v>
      </c>
      <c r="AI1970" s="77">
        <f t="shared" si="403"/>
        <v>4.3478260869565216E-2</v>
      </c>
      <c r="AJ1970" s="77">
        <f t="shared" si="404"/>
        <v>0</v>
      </c>
      <c r="AK1970" s="77">
        <f t="shared" si="405"/>
        <v>0</v>
      </c>
    </row>
    <row r="1971" spans="1:37" ht="25.05" customHeight="1" x14ac:dyDescent="0.25">
      <c r="A1971" s="269" t="s">
        <v>1491</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60">
        <f>'Art. 121'!AF1887</f>
        <v>0</v>
      </c>
      <c r="AE1971" s="75">
        <f t="shared" si="399"/>
        <v>0</v>
      </c>
      <c r="AF1971">
        <f t="shared" si="400"/>
        <v>0</v>
      </c>
      <c r="AG1971" s="63">
        <f t="shared" si="401"/>
        <v>1</v>
      </c>
      <c r="AH1971" s="76">
        <f t="shared" si="402"/>
        <v>0</v>
      </c>
      <c r="AI1971" s="77">
        <f t="shared" si="403"/>
        <v>4.3478260869565216E-2</v>
      </c>
      <c r="AJ1971" s="77">
        <f t="shared" si="404"/>
        <v>0</v>
      </c>
      <c r="AK1971" s="77">
        <f t="shared" si="405"/>
        <v>0</v>
      </c>
    </row>
    <row r="1972" spans="1:37" ht="25.05" customHeight="1" x14ac:dyDescent="0.25">
      <c r="A1972" s="269" t="s">
        <v>1492</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60">
        <f>'Art. 121'!AF1888</f>
        <v>0</v>
      </c>
      <c r="AE1972" s="75">
        <f t="shared" si="399"/>
        <v>0</v>
      </c>
      <c r="AF1972">
        <f t="shared" si="400"/>
        <v>0</v>
      </c>
      <c r="AG1972" s="63">
        <f t="shared" si="401"/>
        <v>1</v>
      </c>
      <c r="AH1972" s="76">
        <f t="shared" si="402"/>
        <v>0</v>
      </c>
      <c r="AI1972" s="77">
        <f t="shared" si="403"/>
        <v>4.3478260869565216E-2</v>
      </c>
      <c r="AJ1972" s="77">
        <f t="shared" si="404"/>
        <v>0</v>
      </c>
      <c r="AK1972" s="77">
        <f t="shared" si="405"/>
        <v>0</v>
      </c>
    </row>
    <row r="1973" spans="1:37" ht="25.05" customHeight="1" x14ac:dyDescent="0.25">
      <c r="A1973" s="269" t="s">
        <v>1493</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60">
        <f>'Art. 121'!AF1889</f>
        <v>0</v>
      </c>
      <c r="AE1973" s="75">
        <f t="shared" si="399"/>
        <v>0</v>
      </c>
      <c r="AF1973">
        <f t="shared" si="400"/>
        <v>0</v>
      </c>
      <c r="AG1973" s="63">
        <f t="shared" si="401"/>
        <v>1</v>
      </c>
      <c r="AH1973" s="76">
        <f t="shared" si="402"/>
        <v>0</v>
      </c>
      <c r="AI1973" s="77">
        <f t="shared" si="403"/>
        <v>4.3478260869565216E-2</v>
      </c>
      <c r="AJ1973" s="77">
        <f t="shared" si="404"/>
        <v>0</v>
      </c>
      <c r="AK1973" s="77">
        <f t="shared" si="405"/>
        <v>0</v>
      </c>
    </row>
    <row r="1974" spans="1:37" ht="25.05" customHeight="1" x14ac:dyDescent="0.25">
      <c r="A1974" s="269" t="s">
        <v>1494</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60">
        <f>'Art. 121'!AF1890</f>
        <v>0</v>
      </c>
      <c r="AE1974" s="75">
        <f t="shared" si="399"/>
        <v>0</v>
      </c>
      <c r="AF1974">
        <f t="shared" si="400"/>
        <v>0</v>
      </c>
      <c r="AG1974" s="63">
        <f t="shared" si="401"/>
        <v>1</v>
      </c>
      <c r="AH1974" s="76">
        <f t="shared" si="402"/>
        <v>0</v>
      </c>
      <c r="AI1974" s="77">
        <f t="shared" si="403"/>
        <v>4.3478260869565216E-2</v>
      </c>
      <c r="AJ1974" s="77">
        <f t="shared" si="404"/>
        <v>0</v>
      </c>
      <c r="AK1974" s="77">
        <f t="shared" si="405"/>
        <v>0</v>
      </c>
    </row>
    <row r="1975" spans="1:37" ht="25.05" customHeight="1" x14ac:dyDescent="0.25">
      <c r="A1975" s="286" t="s">
        <v>1843</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5">
        <f>SUM(AE1952:AE1974)</f>
        <v>0</v>
      </c>
      <c r="AF1975" s="50"/>
      <c r="AG1975" s="63">
        <f>SUM(AG1952:AG1974)</f>
        <v>23</v>
      </c>
      <c r="AH1975" s="78"/>
      <c r="AI1975" s="79"/>
      <c r="AJ1975" s="79"/>
      <c r="AK1975" s="79"/>
    </row>
    <row r="1976" spans="1:37" ht="25.05" customHeight="1" x14ac:dyDescent="0.25">
      <c r="A1976" s="287" t="s">
        <v>1844</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5">
        <f>AE1975/$AE$23*100</f>
        <v>0</v>
      </c>
      <c r="AF1976" s="50"/>
      <c r="AG1976" s="63"/>
      <c r="AH1976" s="78"/>
      <c r="AI1976" s="79"/>
      <c r="AJ1976" s="79"/>
      <c r="AK1976" s="79"/>
    </row>
    <row r="1977" spans="1:37" ht="25.05"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5.05" customHeight="1" x14ac:dyDescent="0.25">
      <c r="A1978" s="288" t="s">
        <v>197</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91" t="s">
        <v>188</v>
      </c>
      <c r="AE1978" s="92" t="s">
        <v>8</v>
      </c>
      <c r="AF1978" s="63" t="s">
        <v>1656</v>
      </c>
      <c r="AG1978" s="63" t="s">
        <v>1657</v>
      </c>
      <c r="AH1978" s="63" t="s">
        <v>1658</v>
      </c>
      <c r="AI1978" s="74" t="s">
        <v>1659</v>
      </c>
      <c r="AJ1978" s="63"/>
      <c r="AK1978" s="74" t="s">
        <v>1660</v>
      </c>
    </row>
    <row r="1979" spans="1:37" ht="25.05" customHeight="1" x14ac:dyDescent="0.25">
      <c r="A1979" s="269" t="s">
        <v>1090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60">
        <f>'Art. 121'!AF1893</f>
        <v>0</v>
      </c>
      <c r="AE1979" s="75">
        <f>IF(AG1979=1,AK1979,AG1979)</f>
        <v>0</v>
      </c>
      <c r="AF1979">
        <f>AD1979/2</f>
        <v>0</v>
      </c>
      <c r="AG1979" s="63">
        <f>IF(AND(AF1979&gt;=0,AF1979&lt;=1),1,"No aplica")</f>
        <v>1</v>
      </c>
      <c r="AH1979" s="76">
        <f>AD1979/(AG1979*2)</f>
        <v>0</v>
      </c>
      <c r="AI1979" s="77">
        <f>IF(AG1979=1,AG1979/$AG$1984,"No aplica")</f>
        <v>0.2</v>
      </c>
      <c r="AJ1979" s="77">
        <f>AF1979*AI1979</f>
        <v>0</v>
      </c>
      <c r="AK1979" s="77">
        <f>AJ1979*$AE$23</f>
        <v>0</v>
      </c>
    </row>
    <row r="1980" spans="1:37" ht="25.05" customHeight="1" x14ac:dyDescent="0.25">
      <c r="A1980" s="269" t="s">
        <v>1091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60">
        <f>'Art. 121'!AF1894</f>
        <v>0</v>
      </c>
      <c r="AE1980" s="75">
        <f>IF(AG1980=1,AK1980,AG1980)</f>
        <v>0</v>
      </c>
      <c r="AF1980">
        <f>AD1980/2</f>
        <v>0</v>
      </c>
      <c r="AG1980" s="63">
        <f>IF(AND(AF1980&gt;=0,AF1980&lt;=1),1,"No aplica")</f>
        <v>1</v>
      </c>
      <c r="AH1980" s="76">
        <f>AD1980/(AG1980*2)</f>
        <v>0</v>
      </c>
      <c r="AI1980" s="77">
        <f>IF(AG1980=1,AG1980/$AG$1984,"No aplica")</f>
        <v>0.2</v>
      </c>
      <c r="AJ1980" s="77">
        <f>AF1980*AI1980</f>
        <v>0</v>
      </c>
      <c r="AK1980" s="77">
        <f>AJ1980*$AE$23</f>
        <v>0</v>
      </c>
    </row>
    <row r="1981" spans="1:37" ht="25.05" customHeight="1" x14ac:dyDescent="0.25">
      <c r="A1981" s="269" t="s">
        <v>1092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60">
        <f>'Art. 121'!AF1895</f>
        <v>0</v>
      </c>
      <c r="AE1981" s="75">
        <f>IF(AG1981=1,AK1981,AG1981)</f>
        <v>0</v>
      </c>
      <c r="AF1981">
        <f>AD1981/2</f>
        <v>0</v>
      </c>
      <c r="AG1981" s="63">
        <f>IF(AND(AF1981&gt;=0,AF1981&lt;=1),1,"No aplica")</f>
        <v>1</v>
      </c>
      <c r="AH1981" s="76">
        <f>AD1981/(AG1981*2)</f>
        <v>0</v>
      </c>
      <c r="AI1981" s="77">
        <f>IF(AG1981=1,AG1981/$AG$1984,"No aplica")</f>
        <v>0.2</v>
      </c>
      <c r="AJ1981" s="77">
        <f>AF1981*AI1981</f>
        <v>0</v>
      </c>
      <c r="AK1981" s="77">
        <f>AJ1981*$AE$23</f>
        <v>0</v>
      </c>
    </row>
    <row r="1982" spans="1:37" ht="25.05" customHeight="1" x14ac:dyDescent="0.25">
      <c r="A1982" s="269" t="s">
        <v>1093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60">
        <f>'Art. 121'!AF1896</f>
        <v>0</v>
      </c>
      <c r="AE1982" s="75">
        <f>IF(AG1982=1,AK1982,AG1982)</f>
        <v>0</v>
      </c>
      <c r="AF1982">
        <f>AD1982/2</f>
        <v>0</v>
      </c>
      <c r="AG1982" s="63">
        <f>IF(AND(AF1982&gt;=0,AF1982&lt;=1),1,"No aplica")</f>
        <v>1</v>
      </c>
      <c r="AH1982" s="76">
        <f>AD1982/(AG1982*2)</f>
        <v>0</v>
      </c>
      <c r="AI1982" s="77">
        <f>IF(AG1982=1,AG1982/$AG$1984,"No aplica")</f>
        <v>0.2</v>
      </c>
      <c r="AJ1982" s="77">
        <f>AF1982*AI1982</f>
        <v>0</v>
      </c>
      <c r="AK1982" s="77">
        <f>AJ1982*$AE$23</f>
        <v>0</v>
      </c>
    </row>
    <row r="1983" spans="1:37" ht="25.05" customHeight="1" x14ac:dyDescent="0.25">
      <c r="A1983" s="269" t="s">
        <v>1495</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60">
        <f>'Art. 121'!AF1897</f>
        <v>0</v>
      </c>
      <c r="AE1983" s="75">
        <f>IF(AG1983=1,AK1983,AG1983)</f>
        <v>0</v>
      </c>
      <c r="AF1983">
        <f>AD1983/2</f>
        <v>0</v>
      </c>
      <c r="AG1983" s="63">
        <f>IF(AND(AF1983&gt;=0,AF1983&lt;=1),1,"No aplica")</f>
        <v>1</v>
      </c>
      <c r="AH1983" s="76">
        <f>AD1983/(AG1983*2)</f>
        <v>0</v>
      </c>
      <c r="AI1983" s="77">
        <f>IF(AG1983=1,AG1983/$AG$1984,"No aplica")</f>
        <v>0.2</v>
      </c>
      <c r="AJ1983" s="77">
        <f>AF1983*AI1983</f>
        <v>0</v>
      </c>
      <c r="AK1983" s="77">
        <f>AJ1983*$AE$23</f>
        <v>0</v>
      </c>
    </row>
    <row r="1984" spans="1:37" ht="25.05" customHeight="1" x14ac:dyDescent="0.25">
      <c r="A1984" s="286" t="s">
        <v>1845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5">
        <f>SUM(AE1979:AE1983)</f>
        <v>0</v>
      </c>
      <c r="AF1984" s="50"/>
      <c r="AG1984" s="63">
        <f>SUM(AG1979:AG1983)</f>
        <v>5</v>
      </c>
      <c r="AH1984" s="78"/>
      <c r="AI1984" s="79"/>
      <c r="AJ1984" s="79"/>
      <c r="AK1984" s="79"/>
    </row>
    <row r="1985" spans="1:37" ht="25.05" customHeight="1" x14ac:dyDescent="0.25">
      <c r="A1985" s="287" t="s">
        <v>1846</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5">
        <f>AE1984/$AE$23*100</f>
        <v>0</v>
      </c>
      <c r="AF1985" s="50"/>
      <c r="AG1985" s="63"/>
      <c r="AH1985" s="78"/>
      <c r="AI1985" s="79"/>
      <c r="AJ1985" s="79"/>
      <c r="AK1985" s="79"/>
    </row>
    <row r="1986" spans="1:37" ht="25.05"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5.05"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5.05" customHeight="1" x14ac:dyDescent="0.25">
      <c r="A1988" s="289" t="s">
        <v>1496</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70"/>
      <c r="AE1988" s="70"/>
    </row>
    <row r="1989" spans="1:37" ht="25.05"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5.05"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5.05" customHeight="1" x14ac:dyDescent="0.25">
      <c r="A1991" s="290" t="s">
        <v>167</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1" t="s">
        <v>188</v>
      </c>
      <c r="AE1991" s="52" t="s">
        <v>8</v>
      </c>
      <c r="AF1991" s="63" t="s">
        <v>1656</v>
      </c>
      <c r="AG1991" s="63" t="s">
        <v>1657</v>
      </c>
      <c r="AH1991" s="63" t="s">
        <v>1658</v>
      </c>
      <c r="AI1991" s="74" t="s">
        <v>1659</v>
      </c>
      <c r="AJ1991" s="63"/>
      <c r="AK1991" s="74" t="s">
        <v>1660</v>
      </c>
    </row>
    <row r="1992" spans="1:37" ht="25.05" customHeight="1" x14ac:dyDescent="0.25">
      <c r="A1992" s="269" t="s">
        <v>1015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60">
        <f>'Art. 121'!AF1906</f>
        <v>2</v>
      </c>
      <c r="AE1992" s="75">
        <f t="shared" ref="AE1992:AE1998" si="406">IF(AG1992=1,AK1992,AG1992)</f>
        <v>0.303951367781155</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0.303951367781155</v>
      </c>
    </row>
    <row r="1993" spans="1:37" ht="25.05" customHeight="1" x14ac:dyDescent="0.25">
      <c r="A1993" s="269" t="s">
        <v>1016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60">
        <f>'Art. 121'!AF1907</f>
        <v>2</v>
      </c>
      <c r="AE1993" s="75">
        <f t="shared" si="406"/>
        <v>0.303951367781155</v>
      </c>
      <c r="AF1993">
        <f t="shared" si="407"/>
        <v>1</v>
      </c>
      <c r="AG1993" s="63">
        <f t="shared" si="408"/>
        <v>1</v>
      </c>
      <c r="AH1993" s="76">
        <f t="shared" si="409"/>
        <v>1</v>
      </c>
      <c r="AI1993" s="77">
        <f t="shared" si="410"/>
        <v>0.14285714285714285</v>
      </c>
      <c r="AJ1993" s="77">
        <f t="shared" si="411"/>
        <v>0.14285714285714285</v>
      </c>
      <c r="AK1993" s="77">
        <f t="shared" si="412"/>
        <v>0.303951367781155</v>
      </c>
    </row>
    <row r="1994" spans="1:37" ht="25.05" customHeight="1" x14ac:dyDescent="0.25">
      <c r="A1994" s="269" t="s">
        <v>1497</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60">
        <f>'Art. 121'!AF1908</f>
        <v>2</v>
      </c>
      <c r="AE1994" s="75">
        <f t="shared" si="406"/>
        <v>0.303951367781155</v>
      </c>
      <c r="AF1994">
        <f t="shared" si="407"/>
        <v>1</v>
      </c>
      <c r="AG1994" s="63">
        <f t="shared" si="408"/>
        <v>1</v>
      </c>
      <c r="AH1994" s="76">
        <f t="shared" si="409"/>
        <v>1</v>
      </c>
      <c r="AI1994" s="77">
        <f t="shared" si="410"/>
        <v>0.14285714285714285</v>
      </c>
      <c r="AJ1994" s="77">
        <f t="shared" si="411"/>
        <v>0.14285714285714285</v>
      </c>
      <c r="AK1994" s="77">
        <f t="shared" si="412"/>
        <v>0.303951367781155</v>
      </c>
    </row>
    <row r="1995" spans="1:37" ht="25.05" customHeight="1" x14ac:dyDescent="0.25">
      <c r="A1995" s="269" t="s">
        <v>1498</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60">
        <f>'Art. 121'!AF1909</f>
        <v>2</v>
      </c>
      <c r="AE1995" s="75">
        <f t="shared" si="406"/>
        <v>0.303951367781155</v>
      </c>
      <c r="AF1995">
        <f t="shared" si="407"/>
        <v>1</v>
      </c>
      <c r="AG1995" s="63">
        <f t="shared" si="408"/>
        <v>1</v>
      </c>
      <c r="AH1995" s="76">
        <f t="shared" si="409"/>
        <v>1</v>
      </c>
      <c r="AI1995" s="77">
        <f t="shared" si="410"/>
        <v>0.14285714285714285</v>
      </c>
      <c r="AJ1995" s="77">
        <f t="shared" si="411"/>
        <v>0.14285714285714285</v>
      </c>
      <c r="AK1995" s="77">
        <f t="shared" si="412"/>
        <v>0.303951367781155</v>
      </c>
    </row>
    <row r="1996" spans="1:37" ht="25.05" customHeight="1" x14ac:dyDescent="0.25">
      <c r="A1996" s="274" t="s">
        <v>1499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60">
        <f>'Art. 121'!AF1910</f>
        <v>2</v>
      </c>
      <c r="AE1996" s="75">
        <f t="shared" si="406"/>
        <v>0.303951367781155</v>
      </c>
      <c r="AF1996">
        <f t="shared" si="407"/>
        <v>1</v>
      </c>
      <c r="AG1996" s="63">
        <f t="shared" si="408"/>
        <v>1</v>
      </c>
      <c r="AH1996" s="76">
        <f t="shared" si="409"/>
        <v>1</v>
      </c>
      <c r="AI1996" s="77">
        <f t="shared" si="410"/>
        <v>0.14285714285714285</v>
      </c>
      <c r="AJ1996" s="77">
        <f t="shared" si="411"/>
        <v>0.14285714285714285</v>
      </c>
      <c r="AK1996" s="77">
        <f t="shared" si="412"/>
        <v>0.303951367781155</v>
      </c>
    </row>
    <row r="1997" spans="1:37" ht="25.05" customHeight="1" x14ac:dyDescent="0.25">
      <c r="A1997" s="274" t="s">
        <v>1500</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60">
        <f>'Art. 121'!AF1911</f>
        <v>2</v>
      </c>
      <c r="AE1997" s="75">
        <f t="shared" si="406"/>
        <v>0.303951367781155</v>
      </c>
      <c r="AF1997">
        <f t="shared" si="407"/>
        <v>1</v>
      </c>
      <c r="AG1997" s="63">
        <f t="shared" si="408"/>
        <v>1</v>
      </c>
      <c r="AH1997" s="76">
        <f t="shared" si="409"/>
        <v>1</v>
      </c>
      <c r="AI1997" s="77">
        <f t="shared" si="410"/>
        <v>0.14285714285714285</v>
      </c>
      <c r="AJ1997" s="77">
        <f t="shared" si="411"/>
        <v>0.14285714285714285</v>
      </c>
      <c r="AK1997" s="77">
        <f t="shared" si="412"/>
        <v>0.303951367781155</v>
      </c>
    </row>
    <row r="1998" spans="1:37" ht="25.05" customHeight="1" x14ac:dyDescent="0.25">
      <c r="A1998" s="269" t="s">
        <v>1501</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60">
        <f>'Art. 121'!AF1912</f>
        <v>2</v>
      </c>
      <c r="AE1998" s="75">
        <f t="shared" si="406"/>
        <v>0.303951367781155</v>
      </c>
      <c r="AF1998">
        <f t="shared" si="407"/>
        <v>1</v>
      </c>
      <c r="AG1998" s="63">
        <f t="shared" si="408"/>
        <v>1</v>
      </c>
      <c r="AH1998" s="76">
        <f t="shared" si="409"/>
        <v>1</v>
      </c>
      <c r="AI1998" s="77">
        <f t="shared" si="410"/>
        <v>0.14285714285714285</v>
      </c>
      <c r="AJ1998" s="77">
        <f t="shared" si="411"/>
        <v>0.14285714285714285</v>
      </c>
      <c r="AK1998" s="77">
        <f t="shared" si="412"/>
        <v>0.303951367781155</v>
      </c>
    </row>
    <row r="1999" spans="1:37" ht="25.05" customHeight="1" x14ac:dyDescent="0.25">
      <c r="A1999" s="286" t="s">
        <v>1847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5">
        <f>SUM(AE1992:AE1998)</f>
        <v>2.1276595744680851</v>
      </c>
      <c r="AF1999" s="50"/>
      <c r="AG1999" s="63">
        <f>SUM(AG1992:AG1998)</f>
        <v>7</v>
      </c>
      <c r="AH1999" s="78"/>
      <c r="AI1999" s="79"/>
      <c r="AJ1999" s="79"/>
      <c r="AK1999" s="79"/>
    </row>
    <row r="2000" spans="1:37" ht="25.05" customHeight="1" x14ac:dyDescent="0.25">
      <c r="A2000" s="287" t="s">
        <v>1848</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5">
        <f>AE1999/$AE$23*100</f>
        <v>100</v>
      </c>
      <c r="AF2000" s="50"/>
      <c r="AG2000" s="63"/>
      <c r="AH2000" s="78"/>
      <c r="AI2000" s="79"/>
      <c r="AJ2000" s="79"/>
      <c r="AK2000" s="79"/>
    </row>
    <row r="2001" spans="1:37" ht="25.05"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5.05" customHeight="1" x14ac:dyDescent="0.25">
      <c r="A2002" s="288" t="s">
        <v>197</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91" t="s">
        <v>188</v>
      </c>
      <c r="AE2002" s="92" t="s">
        <v>8</v>
      </c>
      <c r="AF2002" s="63" t="s">
        <v>1656</v>
      </c>
      <c r="AG2002" s="63" t="s">
        <v>1657</v>
      </c>
      <c r="AH2002" s="63" t="s">
        <v>1658</v>
      </c>
      <c r="AI2002" s="74" t="s">
        <v>1659</v>
      </c>
      <c r="AJ2002" s="63"/>
      <c r="AK2002" s="74" t="s">
        <v>1660</v>
      </c>
    </row>
    <row r="2003" spans="1:37" ht="25.05" customHeight="1" x14ac:dyDescent="0.25">
      <c r="A2003" s="269" t="s">
        <v>1502</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60">
        <f>'Art. 121'!AF1915</f>
        <v>2</v>
      </c>
      <c r="AE2003" s="75">
        <f>IF(AG2003=1,AK2003,AG2003)</f>
        <v>0.42553191489361702</v>
      </c>
      <c r="AF2003">
        <f>AD2003/2</f>
        <v>1</v>
      </c>
      <c r="AG2003" s="63">
        <f>IF(AND(AF2003&gt;=0,AF2003&lt;=1),1,"No aplica")</f>
        <v>1</v>
      </c>
      <c r="AH2003" s="76">
        <f>AD2003/(AG2003*2)</f>
        <v>1</v>
      </c>
      <c r="AI2003" s="77">
        <f>IF(AG2003=1,AG2003/$AG$2008,"No aplica")</f>
        <v>0.2</v>
      </c>
      <c r="AJ2003" s="77">
        <f>AF2003*AI2003</f>
        <v>0.2</v>
      </c>
      <c r="AK2003" s="77">
        <f>AJ2003*$AE$23</f>
        <v>0.42553191489361702</v>
      </c>
    </row>
    <row r="2004" spans="1:37" ht="25.05" customHeight="1" x14ac:dyDescent="0.25">
      <c r="A2004" s="269" t="s">
        <v>1503</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60">
        <f>'Art. 121'!AF1916</f>
        <v>2</v>
      </c>
      <c r="AE2004" s="75">
        <f>IF(AG2004=1,AK2004,AG2004)</f>
        <v>0.42553191489361702</v>
      </c>
      <c r="AF2004">
        <f>AD2004/2</f>
        <v>1</v>
      </c>
      <c r="AG2004" s="63">
        <f>IF(AND(AF2004&gt;=0,AF2004&lt;=1),1,"No aplica")</f>
        <v>1</v>
      </c>
      <c r="AH2004" s="76">
        <f>AD2004/(AG2004*2)</f>
        <v>1</v>
      </c>
      <c r="AI2004" s="77">
        <f>IF(AG2004=1,AG2004/$AG$2008,"No aplica")</f>
        <v>0.2</v>
      </c>
      <c r="AJ2004" s="77">
        <f>AF2004*AI2004</f>
        <v>0.2</v>
      </c>
      <c r="AK2004" s="77">
        <f>AJ2004*$AE$23</f>
        <v>0.42553191489361702</v>
      </c>
    </row>
    <row r="2005" spans="1:37" ht="25.05" customHeight="1" x14ac:dyDescent="0.25">
      <c r="A2005" s="269" t="s">
        <v>1504</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60">
        <f>'Art. 121'!AF1917</f>
        <v>2</v>
      </c>
      <c r="AE2005" s="75">
        <f>IF(AG2005=1,AK2005,AG2005)</f>
        <v>0.42553191489361702</v>
      </c>
      <c r="AF2005">
        <f>AD2005/2</f>
        <v>1</v>
      </c>
      <c r="AG2005" s="63">
        <f>IF(AND(AF2005&gt;=0,AF2005&lt;=1),1,"No aplica")</f>
        <v>1</v>
      </c>
      <c r="AH2005" s="76">
        <f>AD2005/(AG2005*2)</f>
        <v>1</v>
      </c>
      <c r="AI2005" s="77">
        <f>IF(AG2005=1,AG2005/$AG$2008,"No aplica")</f>
        <v>0.2</v>
      </c>
      <c r="AJ2005" s="77">
        <f>AF2005*AI2005</f>
        <v>0.2</v>
      </c>
      <c r="AK2005" s="77">
        <f>AJ2005*$AE$23</f>
        <v>0.42553191489361702</v>
      </c>
    </row>
    <row r="2006" spans="1:37" ht="25.05" customHeight="1" x14ac:dyDescent="0.25">
      <c r="A2006" s="269" t="s">
        <v>1505</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60">
        <f>'Art. 121'!AF1918</f>
        <v>2</v>
      </c>
      <c r="AE2006" s="75">
        <f>IF(AG2006=1,AK2006,AG2006)</f>
        <v>0.42553191489361702</v>
      </c>
      <c r="AF2006">
        <f>AD2006/2</f>
        <v>1</v>
      </c>
      <c r="AG2006" s="63">
        <f>IF(AND(AF2006&gt;=0,AF2006&lt;=1),1,"No aplica")</f>
        <v>1</v>
      </c>
      <c r="AH2006" s="76">
        <f>AD2006/(AG2006*2)</f>
        <v>1</v>
      </c>
      <c r="AI2006" s="77">
        <f>IF(AG2006=1,AG2006/$AG$2008,"No aplica")</f>
        <v>0.2</v>
      </c>
      <c r="AJ2006" s="77">
        <f>AF2006*AI2006</f>
        <v>0.2</v>
      </c>
      <c r="AK2006" s="77">
        <f>AJ2006*$AE$23</f>
        <v>0.42553191489361702</v>
      </c>
    </row>
    <row r="2007" spans="1:37" ht="25.05" customHeight="1" x14ac:dyDescent="0.25">
      <c r="A2007" s="269" t="s">
        <v>1506</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60">
        <f>'Art. 121'!AF1919</f>
        <v>2</v>
      </c>
      <c r="AE2007" s="75">
        <f>IF(AG2007=1,AK2007,AG2007)</f>
        <v>0.42553191489361702</v>
      </c>
      <c r="AF2007">
        <f>AD2007/2</f>
        <v>1</v>
      </c>
      <c r="AG2007" s="63">
        <f>IF(AND(AF2007&gt;=0,AF2007&lt;=1),1,"No aplica")</f>
        <v>1</v>
      </c>
      <c r="AH2007" s="76">
        <f>AD2007/(AG2007*2)</f>
        <v>1</v>
      </c>
      <c r="AI2007" s="77">
        <f>IF(AG2007=1,AG2007/$AG$2008,"No aplica")</f>
        <v>0.2</v>
      </c>
      <c r="AJ2007" s="77">
        <f>AF2007*AI2007</f>
        <v>0.2</v>
      </c>
      <c r="AK2007" s="77">
        <f>AJ2007*$AE$23</f>
        <v>0.42553191489361702</v>
      </c>
    </row>
    <row r="2008" spans="1:37" ht="25.05" customHeight="1" x14ac:dyDescent="0.25">
      <c r="A2008" s="286" t="s">
        <v>1849</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5">
        <f>SUM(AE2003:AE2007)</f>
        <v>2.1276595744680851</v>
      </c>
      <c r="AF2008" s="50"/>
      <c r="AG2008" s="63">
        <f>SUM(AG2003:AG2007)</f>
        <v>5</v>
      </c>
      <c r="AH2008" s="78"/>
      <c r="AI2008" s="79"/>
      <c r="AJ2008" s="79"/>
      <c r="AK2008" s="79"/>
    </row>
    <row r="2009" spans="1:37" ht="25.05" customHeight="1" x14ac:dyDescent="0.25">
      <c r="A2009" s="287" t="s">
        <v>1850</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5">
        <f>AE2008/$AE$23*100</f>
        <v>100</v>
      </c>
      <c r="AF2009" s="50"/>
      <c r="AG2009" s="63"/>
      <c r="AH2009" s="78"/>
      <c r="AI2009" s="79"/>
      <c r="AJ2009" s="79"/>
      <c r="AK2009" s="79"/>
    </row>
    <row r="2010" spans="1:37" ht="25.05"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5.05"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5.05" customHeight="1" x14ac:dyDescent="0.25">
      <c r="A2012" s="289" t="s">
        <v>1507</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70"/>
      <c r="AE2012" s="70"/>
    </row>
    <row r="2013" spans="1:37" ht="25.05"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5.05"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5.05" customHeight="1" x14ac:dyDescent="0.25">
      <c r="A2015" s="290" t="s">
        <v>167</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1" t="s">
        <v>188</v>
      </c>
      <c r="AE2015" s="52" t="s">
        <v>8</v>
      </c>
      <c r="AF2015" s="63" t="s">
        <v>1656</v>
      </c>
      <c r="AG2015" s="63" t="s">
        <v>1657</v>
      </c>
      <c r="AH2015" s="63" t="s">
        <v>1658</v>
      </c>
      <c r="AI2015" s="74" t="s">
        <v>1659</v>
      </c>
      <c r="AJ2015" s="63"/>
      <c r="AK2015" s="74" t="s">
        <v>1660</v>
      </c>
    </row>
    <row r="2016" spans="1:37" ht="25.05" customHeight="1" x14ac:dyDescent="0.25">
      <c r="A2016" s="269" t="s">
        <v>1015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60">
        <f>'Art. 121'!AF1928</f>
        <v>0</v>
      </c>
      <c r="AE2016" s="75">
        <f>IF(AG2016=1,AK2016,AG2016)</f>
        <v>0</v>
      </c>
      <c r="AF2016">
        <f>AD2016/2</f>
        <v>0</v>
      </c>
      <c r="AG2016" s="63">
        <f>IF(AND(AF2016&gt;=0,AF2016&lt;=1),1,"No aplica")</f>
        <v>1</v>
      </c>
      <c r="AH2016" s="76">
        <f>AD2016/(AG2016*2)</f>
        <v>0</v>
      </c>
      <c r="AI2016" s="77">
        <f t="shared" ref="AI2016:AI2031" si="413">IF(AG2016=1,AG2016/$AG$2032,"No aplica")</f>
        <v>6.25E-2</v>
      </c>
      <c r="AJ2016" s="77">
        <f>AF2016*AI2016</f>
        <v>0</v>
      </c>
      <c r="AK2016" s="77">
        <f>AJ2016*$AE$23</f>
        <v>0</v>
      </c>
    </row>
    <row r="2017" spans="1:37" ht="25.05" customHeight="1" x14ac:dyDescent="0.25">
      <c r="A2017" s="269" t="s">
        <v>1016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60">
        <f>'Art. 121'!AF1929</f>
        <v>0</v>
      </c>
      <c r="AE2017" s="75">
        <f>IF(AG2017=1,AK2017,AG2017)</f>
        <v>0</v>
      </c>
      <c r="AF2017">
        <f>AD2017/2</f>
        <v>0</v>
      </c>
      <c r="AG2017" s="63">
        <f>IF(AND(AF2017&gt;=0,AF2017&lt;=1),1,"No aplica")</f>
        <v>1</v>
      </c>
      <c r="AH2017" s="76">
        <f>AD2017/(AG2017*2)</f>
        <v>0</v>
      </c>
      <c r="AI2017" s="77">
        <f t="shared" si="413"/>
        <v>6.25E-2</v>
      </c>
      <c r="AJ2017" s="77">
        <f>AF2017*AI2017</f>
        <v>0</v>
      </c>
      <c r="AK2017" s="77">
        <f>AJ2017*$AE$23</f>
        <v>0</v>
      </c>
    </row>
    <row r="2018" spans="1:37" ht="25.05" customHeight="1" x14ac:dyDescent="0.25">
      <c r="A2018" s="269" t="s">
        <v>1508</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60">
        <f>'Art. 121'!AF1930</f>
        <v>0</v>
      </c>
      <c r="AE2018" s="75">
        <f>IF(AG2019=1,AK2019,AG2019)</f>
        <v>0</v>
      </c>
      <c r="AF2018">
        <f>AD2019/2</f>
        <v>0</v>
      </c>
      <c r="AG2018" s="63">
        <f>IF(AND(AF2019&gt;=0,AF2019&lt;=1),1,"No aplica")</f>
        <v>1</v>
      </c>
      <c r="AH2018" s="76">
        <f>AD2019/(AG2019*2)</f>
        <v>0</v>
      </c>
      <c r="AI2018" s="77">
        <f t="shared" si="413"/>
        <v>6.25E-2</v>
      </c>
      <c r="AJ2018" s="77">
        <f>AF2019*AI2019</f>
        <v>0</v>
      </c>
      <c r="AK2018" s="77">
        <f>AJ2019*$AE$23</f>
        <v>0</v>
      </c>
    </row>
    <row r="2019" spans="1:37" ht="25.05" customHeight="1" x14ac:dyDescent="0.25">
      <c r="A2019" s="269" t="s">
        <v>1509</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60">
        <f>'Art. 121'!AF1931</f>
        <v>0</v>
      </c>
      <c r="AE2019" s="75">
        <f t="shared" ref="AE2019:AE2031" si="414">IF(AG2019=1,AK2019,AG2019)</f>
        <v>0</v>
      </c>
      <c r="AF2019">
        <f t="shared" ref="AF2019:AF2031" si="415">AD2019/2</f>
        <v>0</v>
      </c>
      <c r="AG2019" s="63">
        <f t="shared" ref="AG2019:AG2031" si="416">IF(AND(AF2019&gt;=0,AF2019&lt;=1),1,"No aplica")</f>
        <v>1</v>
      </c>
      <c r="AH2019" s="76">
        <f t="shared" ref="AH2019:AH2031" si="417">AD2019/(AG2019*2)</f>
        <v>0</v>
      </c>
      <c r="AI2019" s="77">
        <f t="shared" si="413"/>
        <v>6.25E-2</v>
      </c>
      <c r="AJ2019" s="77">
        <f t="shared" ref="AJ2019:AJ2031" si="418">AF2019*AI2019</f>
        <v>0</v>
      </c>
      <c r="AK2019" s="77">
        <f t="shared" ref="AK2019:AK2031" si="419">AJ2019*$AE$23</f>
        <v>0</v>
      </c>
    </row>
    <row r="2020" spans="1:37" ht="25.05" customHeight="1" x14ac:dyDescent="0.25">
      <c r="A2020" s="274" t="s">
        <v>1510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60">
        <f>'Art. 121'!AF1932</f>
        <v>0</v>
      </c>
      <c r="AE2020" s="75">
        <f t="shared" si="414"/>
        <v>0</v>
      </c>
      <c r="AF2020">
        <f t="shared" si="415"/>
        <v>0</v>
      </c>
      <c r="AG2020" s="63">
        <f t="shared" si="416"/>
        <v>1</v>
      </c>
      <c r="AH2020" s="76">
        <f t="shared" si="417"/>
        <v>0</v>
      </c>
      <c r="AI2020" s="77">
        <f t="shared" si="413"/>
        <v>6.25E-2</v>
      </c>
      <c r="AJ2020" s="77">
        <f t="shared" si="418"/>
        <v>0</v>
      </c>
      <c r="AK2020" s="77">
        <f t="shared" si="419"/>
        <v>0</v>
      </c>
    </row>
    <row r="2021" spans="1:37" ht="25.05" customHeight="1" x14ac:dyDescent="0.25">
      <c r="A2021" s="274" t="s">
        <v>1511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60">
        <f>'Art. 121'!AF1933</f>
        <v>0</v>
      </c>
      <c r="AE2021" s="75">
        <f t="shared" si="414"/>
        <v>0</v>
      </c>
      <c r="AF2021">
        <f t="shared" si="415"/>
        <v>0</v>
      </c>
      <c r="AG2021" s="63">
        <f t="shared" si="416"/>
        <v>1</v>
      </c>
      <c r="AH2021" s="76">
        <f t="shared" si="417"/>
        <v>0</v>
      </c>
      <c r="AI2021" s="77">
        <f t="shared" si="413"/>
        <v>6.25E-2</v>
      </c>
      <c r="AJ2021" s="77">
        <f t="shared" si="418"/>
        <v>0</v>
      </c>
      <c r="AK2021" s="77">
        <f t="shared" si="419"/>
        <v>0</v>
      </c>
    </row>
    <row r="2022" spans="1:37" ht="25.05" customHeight="1" x14ac:dyDescent="0.25">
      <c r="A2022" s="269" t="s">
        <v>1512</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60">
        <f>'Art. 121'!AF1934</f>
        <v>0</v>
      </c>
      <c r="AE2022" s="75">
        <f t="shared" si="414"/>
        <v>0</v>
      </c>
      <c r="AF2022">
        <f t="shared" si="415"/>
        <v>0</v>
      </c>
      <c r="AG2022" s="63">
        <f t="shared" si="416"/>
        <v>1</v>
      </c>
      <c r="AH2022" s="76">
        <f t="shared" si="417"/>
        <v>0</v>
      </c>
      <c r="AI2022" s="77">
        <f t="shared" si="413"/>
        <v>6.25E-2</v>
      </c>
      <c r="AJ2022" s="77">
        <f t="shared" si="418"/>
        <v>0</v>
      </c>
      <c r="AK2022" s="77">
        <f t="shared" si="419"/>
        <v>0</v>
      </c>
    </row>
    <row r="2023" spans="1:37" ht="25.05" customHeight="1" x14ac:dyDescent="0.25">
      <c r="A2023" s="269" t="s">
        <v>1513</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60">
        <f>'Art. 121'!AF1935</f>
        <v>0</v>
      </c>
      <c r="AE2023" s="75">
        <f t="shared" si="414"/>
        <v>0</v>
      </c>
      <c r="AF2023">
        <f t="shared" si="415"/>
        <v>0</v>
      </c>
      <c r="AG2023" s="63">
        <f t="shared" si="416"/>
        <v>1</v>
      </c>
      <c r="AH2023" s="76">
        <f t="shared" si="417"/>
        <v>0</v>
      </c>
      <c r="AI2023" s="77">
        <f t="shared" si="413"/>
        <v>6.25E-2</v>
      </c>
      <c r="AJ2023" s="77">
        <f t="shared" si="418"/>
        <v>0</v>
      </c>
      <c r="AK2023" s="77">
        <f t="shared" si="419"/>
        <v>0</v>
      </c>
    </row>
    <row r="2024" spans="1:37" ht="25.05" customHeight="1" x14ac:dyDescent="0.25">
      <c r="A2024" s="269" t="s">
        <v>1514</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60">
        <f>'Art. 121'!AF1936</f>
        <v>0</v>
      </c>
      <c r="AE2024" s="75">
        <f t="shared" si="414"/>
        <v>0</v>
      </c>
      <c r="AF2024">
        <f t="shared" si="415"/>
        <v>0</v>
      </c>
      <c r="AG2024" s="63">
        <f t="shared" si="416"/>
        <v>1</v>
      </c>
      <c r="AH2024" s="76">
        <f t="shared" si="417"/>
        <v>0</v>
      </c>
      <c r="AI2024" s="77">
        <f t="shared" si="413"/>
        <v>6.25E-2</v>
      </c>
      <c r="AJ2024" s="77">
        <f t="shared" si="418"/>
        <v>0</v>
      </c>
      <c r="AK2024" s="77">
        <f t="shared" si="419"/>
        <v>0</v>
      </c>
    </row>
    <row r="2025" spans="1:37" ht="25.05" customHeight="1" x14ac:dyDescent="0.25">
      <c r="A2025" s="269" t="s">
        <v>1515</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60">
        <f>'Art. 121'!AF1937</f>
        <v>0</v>
      </c>
      <c r="AE2025" s="75">
        <f t="shared" si="414"/>
        <v>0</v>
      </c>
      <c r="AF2025">
        <f t="shared" si="415"/>
        <v>0</v>
      </c>
      <c r="AG2025" s="63">
        <f t="shared" si="416"/>
        <v>1</v>
      </c>
      <c r="AH2025" s="76">
        <f t="shared" si="417"/>
        <v>0</v>
      </c>
      <c r="AI2025" s="77">
        <f t="shared" si="413"/>
        <v>6.25E-2</v>
      </c>
      <c r="AJ2025" s="77">
        <f t="shared" si="418"/>
        <v>0</v>
      </c>
      <c r="AK2025" s="77">
        <f t="shared" si="419"/>
        <v>0</v>
      </c>
    </row>
    <row r="2026" spans="1:37" ht="25.05" customHeight="1" x14ac:dyDescent="0.25">
      <c r="A2026" s="269" t="s">
        <v>1516</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60">
        <f>'Art. 121'!AF1938</f>
        <v>0</v>
      </c>
      <c r="AE2026" s="75">
        <f t="shared" si="414"/>
        <v>0</v>
      </c>
      <c r="AF2026">
        <f t="shared" si="415"/>
        <v>0</v>
      </c>
      <c r="AG2026" s="63">
        <f t="shared" si="416"/>
        <v>1</v>
      </c>
      <c r="AH2026" s="76">
        <f t="shared" si="417"/>
        <v>0</v>
      </c>
      <c r="AI2026" s="77">
        <f t="shared" si="413"/>
        <v>6.25E-2</v>
      </c>
      <c r="AJ2026" s="77">
        <f t="shared" si="418"/>
        <v>0</v>
      </c>
      <c r="AK2026" s="77">
        <f t="shared" si="419"/>
        <v>0</v>
      </c>
    </row>
    <row r="2027" spans="1:37" ht="25.05" customHeight="1" x14ac:dyDescent="0.25">
      <c r="A2027" s="274" t="s">
        <v>1517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60">
        <f>'Art. 121'!AF1939</f>
        <v>0</v>
      </c>
      <c r="AE2027" s="75">
        <f t="shared" si="414"/>
        <v>0</v>
      </c>
      <c r="AF2027">
        <f t="shared" si="415"/>
        <v>0</v>
      </c>
      <c r="AG2027" s="63">
        <f t="shared" si="416"/>
        <v>1</v>
      </c>
      <c r="AH2027" s="76">
        <f t="shared" si="417"/>
        <v>0</v>
      </c>
      <c r="AI2027" s="77">
        <f t="shared" si="413"/>
        <v>6.25E-2</v>
      </c>
      <c r="AJ2027" s="77">
        <f t="shared" si="418"/>
        <v>0</v>
      </c>
      <c r="AK2027" s="77">
        <f t="shared" si="419"/>
        <v>0</v>
      </c>
    </row>
    <row r="2028" spans="1:37" ht="25.05" customHeight="1" x14ac:dyDescent="0.25">
      <c r="A2028" s="274" t="s">
        <v>1518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60">
        <f>'Art. 121'!AF1940</f>
        <v>0</v>
      </c>
      <c r="AE2028" s="75">
        <f t="shared" si="414"/>
        <v>0</v>
      </c>
      <c r="AF2028">
        <f t="shared" si="415"/>
        <v>0</v>
      </c>
      <c r="AG2028" s="63">
        <f t="shared" si="416"/>
        <v>1</v>
      </c>
      <c r="AH2028" s="76">
        <f t="shared" si="417"/>
        <v>0</v>
      </c>
      <c r="AI2028" s="77">
        <f t="shared" si="413"/>
        <v>6.25E-2</v>
      </c>
      <c r="AJ2028" s="77">
        <f t="shared" si="418"/>
        <v>0</v>
      </c>
      <c r="AK2028" s="77">
        <f t="shared" si="419"/>
        <v>0</v>
      </c>
    </row>
    <row r="2029" spans="1:37" ht="25.05" customHeight="1" x14ac:dyDescent="0.25">
      <c r="A2029" s="269" t="s">
        <v>1519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60">
        <f>'Art. 121'!AF1941</f>
        <v>0</v>
      </c>
      <c r="AE2029" s="75">
        <f t="shared" si="414"/>
        <v>0</v>
      </c>
      <c r="AF2029">
        <f t="shared" si="415"/>
        <v>0</v>
      </c>
      <c r="AG2029" s="63">
        <f t="shared" si="416"/>
        <v>1</v>
      </c>
      <c r="AH2029" s="76">
        <f t="shared" si="417"/>
        <v>0</v>
      </c>
      <c r="AI2029" s="77">
        <f t="shared" si="413"/>
        <v>6.25E-2</v>
      </c>
      <c r="AJ2029" s="77">
        <f t="shared" si="418"/>
        <v>0</v>
      </c>
      <c r="AK2029" s="77">
        <f t="shared" si="419"/>
        <v>0</v>
      </c>
    </row>
    <row r="2030" spans="1:37" ht="25.05" customHeight="1" x14ac:dyDescent="0.25">
      <c r="A2030" s="269" t="s">
        <v>1520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60">
        <f>'Art. 121'!AF1942</f>
        <v>0</v>
      </c>
      <c r="AE2030" s="75">
        <f t="shared" si="414"/>
        <v>0</v>
      </c>
      <c r="AF2030">
        <f t="shared" si="415"/>
        <v>0</v>
      </c>
      <c r="AG2030" s="63">
        <f t="shared" si="416"/>
        <v>1</v>
      </c>
      <c r="AH2030" s="76">
        <f t="shared" si="417"/>
        <v>0</v>
      </c>
      <c r="AI2030" s="77">
        <f t="shared" si="413"/>
        <v>6.25E-2</v>
      </c>
      <c r="AJ2030" s="77">
        <f t="shared" si="418"/>
        <v>0</v>
      </c>
      <c r="AK2030" s="77">
        <f t="shared" si="419"/>
        <v>0</v>
      </c>
    </row>
    <row r="2031" spans="1:37" ht="25.05" customHeight="1" x14ac:dyDescent="0.25">
      <c r="A2031" s="269" t="s">
        <v>1521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60">
        <f>'Art. 121'!AF1943</f>
        <v>0</v>
      </c>
      <c r="AE2031" s="75">
        <f t="shared" si="414"/>
        <v>0</v>
      </c>
      <c r="AF2031">
        <f t="shared" si="415"/>
        <v>0</v>
      </c>
      <c r="AG2031" s="63">
        <f t="shared" si="416"/>
        <v>1</v>
      </c>
      <c r="AH2031" s="76">
        <f t="shared" si="417"/>
        <v>0</v>
      </c>
      <c r="AI2031" s="77">
        <f t="shared" si="413"/>
        <v>6.25E-2</v>
      </c>
      <c r="AJ2031" s="77">
        <f t="shared" si="418"/>
        <v>0</v>
      </c>
      <c r="AK2031" s="77">
        <f t="shared" si="419"/>
        <v>0</v>
      </c>
    </row>
    <row r="2032" spans="1:37" ht="25.05" customHeight="1" x14ac:dyDescent="0.25">
      <c r="A2032" s="286" t="s">
        <v>1851</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5">
        <f>SUM(AE2016:AE2031)</f>
        <v>0</v>
      </c>
      <c r="AF2032" s="50"/>
      <c r="AG2032" s="63">
        <f>SUM(AG2016:AG2031)</f>
        <v>16</v>
      </c>
      <c r="AH2032" s="78"/>
      <c r="AI2032" s="79"/>
      <c r="AJ2032" s="79"/>
      <c r="AK2032" s="79"/>
    </row>
    <row r="2033" spans="1:37" ht="25.05" customHeight="1" x14ac:dyDescent="0.25">
      <c r="A2033" s="287" t="s">
        <v>1852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5">
        <f>AE2032/$AE$23*100</f>
        <v>0</v>
      </c>
      <c r="AF2033" s="50"/>
      <c r="AG2033" s="63"/>
      <c r="AH2033" s="78"/>
      <c r="AI2033" s="79"/>
      <c r="AJ2033" s="79"/>
      <c r="AK2033" s="79"/>
    </row>
    <row r="2034" spans="1:37" ht="25.05"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5.05" customHeight="1" x14ac:dyDescent="0.25">
      <c r="A2035" s="288" t="s">
        <v>197</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91" t="s">
        <v>188</v>
      </c>
      <c r="AE2035" s="92" t="s">
        <v>8</v>
      </c>
      <c r="AF2035" s="63" t="s">
        <v>1656</v>
      </c>
      <c r="AG2035" s="63" t="s">
        <v>1657</v>
      </c>
      <c r="AH2035" s="63" t="s">
        <v>1658</v>
      </c>
      <c r="AI2035" s="74" t="s">
        <v>1659</v>
      </c>
      <c r="AJ2035" s="63"/>
      <c r="AK2035" s="74" t="s">
        <v>1660</v>
      </c>
    </row>
    <row r="2036" spans="1:37" ht="25.05" customHeight="1" x14ac:dyDescent="0.25">
      <c r="A2036" s="269" t="s">
        <v>1434</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60">
        <f>'Art. 121'!AF1946</f>
        <v>0</v>
      </c>
      <c r="AE2036" s="75">
        <f>IF(AG2036=1,AK2036,AG2036)</f>
        <v>0</v>
      </c>
      <c r="AF2036">
        <f>AD2036/2</f>
        <v>0</v>
      </c>
      <c r="AG2036" s="63">
        <f>IF(AND(AF2036&gt;=0,AF2036&lt;=1),1,"No aplica")</f>
        <v>1</v>
      </c>
      <c r="AH2036" s="76">
        <f>AD2036/(AG2036*2)</f>
        <v>0</v>
      </c>
      <c r="AI2036" s="77">
        <f>IF(AG2036=1,AG2036/$AG$2041,"No aplica")</f>
        <v>0.2</v>
      </c>
      <c r="AJ2036" s="77">
        <f>AF2036*AI2036</f>
        <v>0</v>
      </c>
      <c r="AK2036" s="77">
        <f>AJ2036*$AE$23</f>
        <v>0</v>
      </c>
    </row>
    <row r="2037" spans="1:37" ht="25.05" customHeight="1" x14ac:dyDescent="0.25">
      <c r="A2037" s="269" t="s">
        <v>1435</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60">
        <f>'Art. 121'!AF1947</f>
        <v>0</v>
      </c>
      <c r="AE2037" s="75">
        <f>IF(AG2037=1,AK2037,AG2037)</f>
        <v>0</v>
      </c>
      <c r="AF2037">
        <f>AD2037/2</f>
        <v>0</v>
      </c>
      <c r="AG2037" s="63">
        <f>IF(AND(AF2037&gt;=0,AF2037&lt;=1),1,"No aplica")</f>
        <v>1</v>
      </c>
      <c r="AH2037" s="76">
        <f>AD2037/(AG2037*2)</f>
        <v>0</v>
      </c>
      <c r="AI2037" s="77">
        <f>IF(AG2037=1,AG2037/$AG$2041,"No aplica")</f>
        <v>0.2</v>
      </c>
      <c r="AJ2037" s="77">
        <f>AF2037*AI2037</f>
        <v>0</v>
      </c>
      <c r="AK2037" s="77">
        <f>AJ2037*$AE$23</f>
        <v>0</v>
      </c>
    </row>
    <row r="2038" spans="1:37" ht="25.05" customHeight="1" x14ac:dyDescent="0.25">
      <c r="A2038" s="269" t="s">
        <v>1436</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60">
        <f>'Art. 121'!AF1948</f>
        <v>0</v>
      </c>
      <c r="AE2038" s="75">
        <f>IF(AG2038=1,AK2038,AG2038)</f>
        <v>0</v>
      </c>
      <c r="AF2038">
        <f>AD2038/2</f>
        <v>0</v>
      </c>
      <c r="AG2038" s="63">
        <f>IF(AND(AF2038&gt;=0,AF2038&lt;=1),1,"No aplica")</f>
        <v>1</v>
      </c>
      <c r="AH2038" s="76">
        <f>AD2038/(AG2038*2)</f>
        <v>0</v>
      </c>
      <c r="AI2038" s="77">
        <f>IF(AG2038=1,AG2038/$AG$2041,"No aplica")</f>
        <v>0.2</v>
      </c>
      <c r="AJ2038" s="77">
        <f>AF2038*AI2038</f>
        <v>0</v>
      </c>
      <c r="AK2038" s="77">
        <f>AJ2038*$AE$23</f>
        <v>0</v>
      </c>
    </row>
    <row r="2039" spans="1:37" ht="25.05" customHeight="1" x14ac:dyDescent="0.25">
      <c r="A2039" s="269" t="s">
        <v>1437</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60">
        <f>'Art. 121'!AF1949</f>
        <v>0</v>
      </c>
      <c r="AE2039" s="75">
        <f>IF(AG2039=1,AK2039,AG2039)</f>
        <v>0</v>
      </c>
      <c r="AF2039">
        <f>AD2039/2</f>
        <v>0</v>
      </c>
      <c r="AG2039" s="63">
        <f>IF(AND(AF2039&gt;=0,AF2039&lt;=1),1,"No aplica")</f>
        <v>1</v>
      </c>
      <c r="AH2039" s="76">
        <f>AD2039/(AG2039*2)</f>
        <v>0</v>
      </c>
      <c r="AI2039" s="77">
        <f>IF(AG2039=1,AG2039/$AG$2041,"No aplica")</f>
        <v>0.2</v>
      </c>
      <c r="AJ2039" s="77">
        <f>AF2039*AI2039</f>
        <v>0</v>
      </c>
      <c r="AK2039" s="77">
        <f>AJ2039*$AE$23</f>
        <v>0</v>
      </c>
    </row>
    <row r="2040" spans="1:37" ht="25.05" customHeight="1" x14ac:dyDescent="0.25">
      <c r="A2040" s="269" t="s">
        <v>1522</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60">
        <f>'Art. 121'!AF1950</f>
        <v>0</v>
      </c>
      <c r="AE2040" s="75">
        <f>IF(AG2040=1,AK2040,AG2040)</f>
        <v>0</v>
      </c>
      <c r="AF2040">
        <f>AD2040/2</f>
        <v>0</v>
      </c>
      <c r="AG2040" s="63">
        <f>IF(AND(AF2040&gt;=0,AF2040&lt;=1),1,"No aplica")</f>
        <v>1</v>
      </c>
      <c r="AH2040" s="76">
        <f>AD2040/(AG2040*2)</f>
        <v>0</v>
      </c>
      <c r="AI2040" s="77">
        <f>IF(AG2040=1,AG2040/$AG$2041,"No aplica")</f>
        <v>0.2</v>
      </c>
      <c r="AJ2040" s="77">
        <f>AF2040*AI2040</f>
        <v>0</v>
      </c>
      <c r="AK2040" s="77">
        <f>AJ2040*$AE$23</f>
        <v>0</v>
      </c>
    </row>
    <row r="2041" spans="1:37" ht="25.05" customHeight="1" x14ac:dyDescent="0.25">
      <c r="A2041" s="286" t="s">
        <v>1853</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5">
        <f>SUM(AE2036:AE2040)</f>
        <v>0</v>
      </c>
      <c r="AF2041" s="50"/>
      <c r="AG2041" s="63">
        <f>SUM(AG2036:AG2040)</f>
        <v>5</v>
      </c>
      <c r="AH2041" s="78"/>
      <c r="AI2041" s="79"/>
      <c r="AJ2041" s="79"/>
      <c r="AK2041" s="79"/>
    </row>
    <row r="2042" spans="1:37" ht="25.05" customHeight="1" x14ac:dyDescent="0.25">
      <c r="A2042" s="287" t="s">
        <v>1854</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5">
        <f>AE2041/$AE$23*100</f>
        <v>0</v>
      </c>
      <c r="AF2042" s="50"/>
      <c r="AG2042" s="63"/>
      <c r="AH2042" s="78"/>
      <c r="AI2042" s="79"/>
      <c r="AJ2042" s="79"/>
      <c r="AK2042" s="79"/>
    </row>
    <row r="2043" spans="1:37" ht="25.05"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5.05"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5.05" customHeight="1" x14ac:dyDescent="0.25">
      <c r="A2045" s="289" t="s">
        <v>1523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70"/>
      <c r="AE2045" s="70"/>
    </row>
    <row r="2046" spans="1:37" ht="25.05"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5.05"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5.05" customHeight="1" x14ac:dyDescent="0.25">
      <c r="A2048" s="290" t="s">
        <v>167</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1" t="s">
        <v>188</v>
      </c>
      <c r="AE2048" s="52" t="s">
        <v>8</v>
      </c>
      <c r="AF2048" s="63" t="s">
        <v>1656</v>
      </c>
      <c r="AG2048" s="63" t="s">
        <v>1657</v>
      </c>
      <c r="AH2048" s="63" t="s">
        <v>1658</v>
      </c>
      <c r="AI2048" s="74" t="s">
        <v>1659</v>
      </c>
      <c r="AJ2048" s="63"/>
      <c r="AK2048" s="74" t="s">
        <v>1660</v>
      </c>
    </row>
    <row r="2049" spans="1:37" ht="25.05" customHeight="1" x14ac:dyDescent="0.25">
      <c r="A2049" s="269" t="s">
        <v>1524</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60">
        <f>'Art. 121'!AF1959</f>
        <v>3</v>
      </c>
      <c r="AE2049" s="75" t="str">
        <f t="shared" ref="AE2049:AE2067" si="420">IF(AG2049=1,AK2049,AG2049)</f>
        <v>No aplica</v>
      </c>
      <c r="AF2049">
        <f t="shared" ref="AF2049:AF2067" si="421">AD2049/2</f>
        <v>1.5</v>
      </c>
      <c r="AG2049" s="63"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5.05" customHeight="1" x14ac:dyDescent="0.25">
      <c r="A2050" s="269" t="s">
        <v>1419</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60">
        <f>'Art. 121'!AF1960</f>
        <v>3</v>
      </c>
      <c r="AE2050" s="75" t="str">
        <f t="shared" si="420"/>
        <v>No aplica</v>
      </c>
      <c r="AF2050">
        <f t="shared" si="421"/>
        <v>1.5</v>
      </c>
      <c r="AG2050" s="63" t="str">
        <f t="shared" si="422"/>
        <v>No aplica</v>
      </c>
      <c r="AH2050" s="76" t="e">
        <f t="shared" si="423"/>
        <v>#VALUE!</v>
      </c>
      <c r="AI2050" s="77" t="str">
        <f t="shared" si="424"/>
        <v>No aplica</v>
      </c>
      <c r="AJ2050" s="77" t="e">
        <f t="shared" si="425"/>
        <v>#VALUE!</v>
      </c>
      <c r="AK2050" s="77" t="e">
        <f t="shared" si="426"/>
        <v>#VALUE!</v>
      </c>
    </row>
    <row r="2051" spans="1:37" ht="25.05" customHeight="1" x14ac:dyDescent="0.25">
      <c r="A2051" s="269" t="s">
        <v>1525</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60">
        <f>'Art. 121'!AF1961</f>
        <v>3</v>
      </c>
      <c r="AE2051" s="75" t="str">
        <f t="shared" si="420"/>
        <v>No aplica</v>
      </c>
      <c r="AF2051">
        <f t="shared" si="421"/>
        <v>1.5</v>
      </c>
      <c r="AG2051" s="63" t="str">
        <f t="shared" si="422"/>
        <v>No aplica</v>
      </c>
      <c r="AH2051" s="76" t="e">
        <f t="shared" si="423"/>
        <v>#VALUE!</v>
      </c>
      <c r="AI2051" s="77" t="str">
        <f t="shared" si="424"/>
        <v>No aplica</v>
      </c>
      <c r="AJ2051" s="77" t="e">
        <f t="shared" si="425"/>
        <v>#VALUE!</v>
      </c>
      <c r="AK2051" s="77" t="e">
        <f t="shared" si="426"/>
        <v>#VALUE!</v>
      </c>
    </row>
    <row r="2052" spans="1:37" ht="25.05" customHeight="1" x14ac:dyDescent="0.25">
      <c r="A2052" s="269" t="s">
        <v>1526</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60">
        <f>'Art. 121'!AF1962</f>
        <v>3</v>
      </c>
      <c r="AE2052" s="75" t="str">
        <f t="shared" si="420"/>
        <v>No aplica</v>
      </c>
      <c r="AF2052">
        <f t="shared" si="421"/>
        <v>1.5</v>
      </c>
      <c r="AG2052" s="63" t="str">
        <f t="shared" si="422"/>
        <v>No aplica</v>
      </c>
      <c r="AH2052" s="76" t="e">
        <f t="shared" si="423"/>
        <v>#VALUE!</v>
      </c>
      <c r="AI2052" s="77" t="str">
        <f t="shared" si="424"/>
        <v>No aplica</v>
      </c>
      <c r="AJ2052" s="77" t="e">
        <f t="shared" si="425"/>
        <v>#VALUE!</v>
      </c>
      <c r="AK2052" s="77" t="e">
        <f t="shared" si="426"/>
        <v>#VALUE!</v>
      </c>
    </row>
    <row r="2053" spans="1:37" ht="25.05" customHeight="1" x14ac:dyDescent="0.25">
      <c r="A2053" s="274" t="s">
        <v>1527</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60">
        <f>'Art. 121'!AF1963</f>
        <v>3</v>
      </c>
      <c r="AE2053" s="75" t="str">
        <f t="shared" si="420"/>
        <v>No aplica</v>
      </c>
      <c r="AF2053">
        <f t="shared" si="421"/>
        <v>1.5</v>
      </c>
      <c r="AG2053" s="63" t="str">
        <f t="shared" si="422"/>
        <v>No aplica</v>
      </c>
      <c r="AH2053" s="76" t="e">
        <f t="shared" si="423"/>
        <v>#VALUE!</v>
      </c>
      <c r="AI2053" s="77" t="str">
        <f t="shared" si="424"/>
        <v>No aplica</v>
      </c>
      <c r="AJ2053" s="77" t="e">
        <f t="shared" si="425"/>
        <v>#VALUE!</v>
      </c>
      <c r="AK2053" s="77" t="e">
        <f t="shared" si="426"/>
        <v>#VALUE!</v>
      </c>
    </row>
    <row r="2054" spans="1:37" ht="25.05" customHeight="1" x14ac:dyDescent="0.25">
      <c r="A2054" s="274" t="s">
        <v>1528</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60">
        <f>'Art. 121'!AF1964</f>
        <v>3</v>
      </c>
      <c r="AE2054" s="75" t="str">
        <f t="shared" si="420"/>
        <v>No aplica</v>
      </c>
      <c r="AF2054">
        <f t="shared" si="421"/>
        <v>1.5</v>
      </c>
      <c r="AG2054" s="63" t="str">
        <f t="shared" si="422"/>
        <v>No aplica</v>
      </c>
      <c r="AH2054" s="76" t="e">
        <f t="shared" si="423"/>
        <v>#VALUE!</v>
      </c>
      <c r="AI2054" s="77" t="str">
        <f t="shared" si="424"/>
        <v>No aplica</v>
      </c>
      <c r="AJ2054" s="77" t="e">
        <f t="shared" si="425"/>
        <v>#VALUE!</v>
      </c>
      <c r="AK2054" s="77" t="e">
        <f t="shared" si="426"/>
        <v>#VALUE!</v>
      </c>
    </row>
    <row r="2055" spans="1:37" ht="25.05" customHeight="1" x14ac:dyDescent="0.25">
      <c r="A2055" s="269" t="s">
        <v>1529</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60">
        <f>'Art. 121'!AF1965</f>
        <v>3</v>
      </c>
      <c r="AE2055" s="75" t="str">
        <f t="shared" si="420"/>
        <v>No aplica</v>
      </c>
      <c r="AF2055">
        <f t="shared" si="421"/>
        <v>1.5</v>
      </c>
      <c r="AG2055" s="63" t="str">
        <f t="shared" si="422"/>
        <v>No aplica</v>
      </c>
      <c r="AH2055" s="76" t="e">
        <f t="shared" si="423"/>
        <v>#VALUE!</v>
      </c>
      <c r="AI2055" s="77" t="str">
        <f t="shared" si="424"/>
        <v>No aplica</v>
      </c>
      <c r="AJ2055" s="77" t="e">
        <f t="shared" si="425"/>
        <v>#VALUE!</v>
      </c>
      <c r="AK2055" s="77" t="e">
        <f t="shared" si="426"/>
        <v>#VALUE!</v>
      </c>
    </row>
    <row r="2056" spans="1:37" ht="25.05" customHeight="1" x14ac:dyDescent="0.25">
      <c r="A2056" s="269" t="s">
        <v>1530</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60">
        <f>'Art. 121'!AF1966</f>
        <v>3</v>
      </c>
      <c r="AE2056" s="75" t="str">
        <f t="shared" si="420"/>
        <v>No aplica</v>
      </c>
      <c r="AF2056">
        <f t="shared" si="421"/>
        <v>1.5</v>
      </c>
      <c r="AG2056" s="63" t="str">
        <f t="shared" si="422"/>
        <v>No aplica</v>
      </c>
      <c r="AH2056" s="76" t="e">
        <f t="shared" si="423"/>
        <v>#VALUE!</v>
      </c>
      <c r="AI2056" s="77" t="str">
        <f t="shared" si="424"/>
        <v>No aplica</v>
      </c>
      <c r="AJ2056" s="77" t="e">
        <f t="shared" si="425"/>
        <v>#VALUE!</v>
      </c>
      <c r="AK2056" s="77" t="e">
        <f t="shared" si="426"/>
        <v>#VALUE!</v>
      </c>
    </row>
    <row r="2057" spans="1:37" ht="25.05" customHeight="1" x14ac:dyDescent="0.25">
      <c r="A2057" s="269" t="s">
        <v>1531</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60">
        <f>'Art. 121'!AF1967</f>
        <v>3</v>
      </c>
      <c r="AE2057" s="75" t="str">
        <f t="shared" si="420"/>
        <v>No aplica</v>
      </c>
      <c r="AF2057">
        <f t="shared" si="421"/>
        <v>1.5</v>
      </c>
      <c r="AG2057" s="63" t="str">
        <f t="shared" si="422"/>
        <v>No aplica</v>
      </c>
      <c r="AH2057" s="76" t="e">
        <f t="shared" si="423"/>
        <v>#VALUE!</v>
      </c>
      <c r="AI2057" s="77" t="str">
        <f t="shared" si="424"/>
        <v>No aplica</v>
      </c>
      <c r="AJ2057" s="77" t="e">
        <f t="shared" si="425"/>
        <v>#VALUE!</v>
      </c>
      <c r="AK2057" s="77" t="e">
        <f t="shared" si="426"/>
        <v>#VALUE!</v>
      </c>
    </row>
    <row r="2058" spans="1:37" ht="25.05" customHeight="1" x14ac:dyDescent="0.25">
      <c r="A2058" s="269" t="s">
        <v>1532</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60">
        <f>'Art. 121'!AF1968</f>
        <v>3</v>
      </c>
      <c r="AE2058" s="75" t="str">
        <f t="shared" si="420"/>
        <v>No aplica</v>
      </c>
      <c r="AF2058">
        <f t="shared" si="421"/>
        <v>1.5</v>
      </c>
      <c r="AG2058" s="63" t="str">
        <f t="shared" si="422"/>
        <v>No aplica</v>
      </c>
      <c r="AH2058" s="76" t="e">
        <f t="shared" si="423"/>
        <v>#VALUE!</v>
      </c>
      <c r="AI2058" s="77" t="str">
        <f t="shared" si="424"/>
        <v>No aplica</v>
      </c>
      <c r="AJ2058" s="77" t="e">
        <f t="shared" si="425"/>
        <v>#VALUE!</v>
      </c>
      <c r="AK2058" s="77" t="e">
        <f t="shared" si="426"/>
        <v>#VALUE!</v>
      </c>
    </row>
    <row r="2059" spans="1:37" ht="25.05" customHeight="1" x14ac:dyDescent="0.25">
      <c r="A2059" s="269" t="s">
        <v>1533</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60">
        <f>'Art. 121'!AF1969</f>
        <v>3</v>
      </c>
      <c r="AE2059" s="75" t="str">
        <f t="shared" si="420"/>
        <v>No aplica</v>
      </c>
      <c r="AF2059">
        <f t="shared" si="421"/>
        <v>1.5</v>
      </c>
      <c r="AG2059" s="63" t="str">
        <f t="shared" si="422"/>
        <v>No aplica</v>
      </c>
      <c r="AH2059" s="76" t="e">
        <f t="shared" si="423"/>
        <v>#VALUE!</v>
      </c>
      <c r="AI2059" s="77" t="str">
        <f t="shared" si="424"/>
        <v>No aplica</v>
      </c>
      <c r="AJ2059" s="77" t="e">
        <f t="shared" si="425"/>
        <v>#VALUE!</v>
      </c>
      <c r="AK2059" s="77" t="e">
        <f t="shared" si="426"/>
        <v>#VALUE!</v>
      </c>
    </row>
    <row r="2060" spans="1:37" ht="25.05" customHeight="1" x14ac:dyDescent="0.25">
      <c r="A2060" s="274" t="s">
        <v>1534</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60">
        <f>'Art. 121'!AF1970</f>
        <v>3</v>
      </c>
      <c r="AE2060" s="75" t="str">
        <f t="shared" si="420"/>
        <v>No aplica</v>
      </c>
      <c r="AF2060">
        <f t="shared" si="421"/>
        <v>1.5</v>
      </c>
      <c r="AG2060" s="63" t="str">
        <f t="shared" si="422"/>
        <v>No aplica</v>
      </c>
      <c r="AH2060" s="76" t="e">
        <f t="shared" si="423"/>
        <v>#VALUE!</v>
      </c>
      <c r="AI2060" s="77" t="str">
        <f t="shared" si="424"/>
        <v>No aplica</v>
      </c>
      <c r="AJ2060" s="77" t="e">
        <f t="shared" si="425"/>
        <v>#VALUE!</v>
      </c>
      <c r="AK2060" s="77" t="e">
        <f t="shared" si="426"/>
        <v>#VALUE!</v>
      </c>
    </row>
    <row r="2061" spans="1:37" ht="25.05" customHeight="1" x14ac:dyDescent="0.25">
      <c r="A2061" s="274" t="s">
        <v>1535</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60">
        <f>'Art. 121'!AF1971</f>
        <v>3</v>
      </c>
      <c r="AE2061" s="75" t="str">
        <f t="shared" si="420"/>
        <v>No aplica</v>
      </c>
      <c r="AF2061">
        <f t="shared" si="421"/>
        <v>1.5</v>
      </c>
      <c r="AG2061" s="63" t="str">
        <f t="shared" si="422"/>
        <v>No aplica</v>
      </c>
      <c r="AH2061" s="76" t="e">
        <f t="shared" si="423"/>
        <v>#VALUE!</v>
      </c>
      <c r="AI2061" s="77" t="str">
        <f t="shared" si="424"/>
        <v>No aplica</v>
      </c>
      <c r="AJ2061" s="77" t="e">
        <f t="shared" si="425"/>
        <v>#VALUE!</v>
      </c>
      <c r="AK2061" s="77" t="e">
        <f t="shared" si="426"/>
        <v>#VALUE!</v>
      </c>
    </row>
    <row r="2062" spans="1:37" ht="25.05" customHeight="1" x14ac:dyDescent="0.25">
      <c r="A2062" s="269" t="s">
        <v>1536</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60">
        <f>'Art. 121'!AF1972</f>
        <v>3</v>
      </c>
      <c r="AE2062" s="75" t="str">
        <f t="shared" si="420"/>
        <v>No aplica</v>
      </c>
      <c r="AF2062">
        <f t="shared" si="421"/>
        <v>1.5</v>
      </c>
      <c r="AG2062" s="63" t="str">
        <f t="shared" si="422"/>
        <v>No aplica</v>
      </c>
      <c r="AH2062" s="76" t="e">
        <f t="shared" si="423"/>
        <v>#VALUE!</v>
      </c>
      <c r="AI2062" s="77" t="str">
        <f t="shared" si="424"/>
        <v>No aplica</v>
      </c>
      <c r="AJ2062" s="77" t="e">
        <f t="shared" si="425"/>
        <v>#VALUE!</v>
      </c>
      <c r="AK2062" s="77" t="e">
        <f t="shared" si="426"/>
        <v>#VALUE!</v>
      </c>
    </row>
    <row r="2063" spans="1:37" ht="25.05" customHeight="1" x14ac:dyDescent="0.25">
      <c r="A2063" s="269" t="s">
        <v>1537</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60">
        <f>'Art. 121'!AF1973</f>
        <v>3</v>
      </c>
      <c r="AE2063" s="75" t="str">
        <f t="shared" si="420"/>
        <v>No aplica</v>
      </c>
      <c r="AF2063">
        <f t="shared" si="421"/>
        <v>1.5</v>
      </c>
      <c r="AG2063" s="63" t="str">
        <f t="shared" si="422"/>
        <v>No aplica</v>
      </c>
      <c r="AH2063" s="76" t="e">
        <f t="shared" si="423"/>
        <v>#VALUE!</v>
      </c>
      <c r="AI2063" s="77" t="str">
        <f t="shared" si="424"/>
        <v>No aplica</v>
      </c>
      <c r="AJ2063" s="77" t="e">
        <f t="shared" si="425"/>
        <v>#VALUE!</v>
      </c>
      <c r="AK2063" s="77" t="e">
        <f t="shared" si="426"/>
        <v>#VALUE!</v>
      </c>
    </row>
    <row r="2064" spans="1:37" ht="25.05" customHeight="1" x14ac:dyDescent="0.25">
      <c r="A2064" s="269" t="s">
        <v>1538</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60">
        <f>'Art. 121'!AF1974</f>
        <v>3</v>
      </c>
      <c r="AE2064" s="75" t="str">
        <f t="shared" si="420"/>
        <v>No aplica</v>
      </c>
      <c r="AF2064">
        <f t="shared" si="421"/>
        <v>1.5</v>
      </c>
      <c r="AG2064" s="63" t="str">
        <f t="shared" si="422"/>
        <v>No aplica</v>
      </c>
      <c r="AH2064" s="76" t="e">
        <f t="shared" si="423"/>
        <v>#VALUE!</v>
      </c>
      <c r="AI2064" s="77" t="str">
        <f t="shared" si="424"/>
        <v>No aplica</v>
      </c>
      <c r="AJ2064" s="77" t="e">
        <f t="shared" si="425"/>
        <v>#VALUE!</v>
      </c>
      <c r="AK2064" s="77" t="e">
        <f t="shared" si="426"/>
        <v>#VALUE!</v>
      </c>
    </row>
    <row r="2065" spans="1:37" ht="25.05" customHeight="1" x14ac:dyDescent="0.25">
      <c r="A2065" s="274" t="s">
        <v>1539</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60">
        <f>'Art. 121'!AF1975</f>
        <v>3</v>
      </c>
      <c r="AE2065" s="75" t="str">
        <f t="shared" si="420"/>
        <v>No aplica</v>
      </c>
      <c r="AF2065">
        <f t="shared" si="421"/>
        <v>1.5</v>
      </c>
      <c r="AG2065" s="63" t="str">
        <f t="shared" si="422"/>
        <v>No aplica</v>
      </c>
      <c r="AH2065" s="76" t="e">
        <f t="shared" si="423"/>
        <v>#VALUE!</v>
      </c>
      <c r="AI2065" s="77" t="str">
        <f t="shared" si="424"/>
        <v>No aplica</v>
      </c>
      <c r="AJ2065" s="77" t="e">
        <f t="shared" si="425"/>
        <v>#VALUE!</v>
      </c>
      <c r="AK2065" s="77" t="e">
        <f t="shared" si="426"/>
        <v>#VALUE!</v>
      </c>
    </row>
    <row r="2066" spans="1:37" ht="25.05" customHeight="1" x14ac:dyDescent="0.25">
      <c r="A2066" s="269" t="s">
        <v>1540</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60">
        <f>'Art. 121'!AF1976</f>
        <v>3</v>
      </c>
      <c r="AE2066" s="75" t="str">
        <f t="shared" si="420"/>
        <v>No aplica</v>
      </c>
      <c r="AF2066">
        <f t="shared" si="421"/>
        <v>1.5</v>
      </c>
      <c r="AG2066" s="63" t="str">
        <f t="shared" si="422"/>
        <v>No aplica</v>
      </c>
      <c r="AH2066" s="76" t="e">
        <f t="shared" si="423"/>
        <v>#VALUE!</v>
      </c>
      <c r="AI2066" s="77" t="str">
        <f t="shared" si="424"/>
        <v>No aplica</v>
      </c>
      <c r="AJ2066" s="77" t="e">
        <f t="shared" si="425"/>
        <v>#VALUE!</v>
      </c>
      <c r="AK2066" s="77" t="e">
        <f t="shared" si="426"/>
        <v>#VALUE!</v>
      </c>
    </row>
    <row r="2067" spans="1:37" ht="25.05" customHeight="1" x14ac:dyDescent="0.25">
      <c r="A2067" s="269" t="s">
        <v>1541</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60">
        <f>'Art. 121'!AF1977</f>
        <v>3</v>
      </c>
      <c r="AE2067" s="75" t="str">
        <f t="shared" si="420"/>
        <v>No aplica</v>
      </c>
      <c r="AF2067">
        <f t="shared" si="421"/>
        <v>1.5</v>
      </c>
      <c r="AG2067" s="63" t="str">
        <f t="shared" si="422"/>
        <v>No aplica</v>
      </c>
      <c r="AH2067" s="76" t="e">
        <f t="shared" si="423"/>
        <v>#VALUE!</v>
      </c>
      <c r="AI2067" s="77" t="str">
        <f t="shared" si="424"/>
        <v>No aplica</v>
      </c>
      <c r="AJ2067" s="77" t="e">
        <f t="shared" si="425"/>
        <v>#VALUE!</v>
      </c>
      <c r="AK2067" s="77" t="e">
        <f t="shared" si="426"/>
        <v>#VALUE!</v>
      </c>
    </row>
    <row r="2068" spans="1:37" ht="25.05" customHeight="1" x14ac:dyDescent="0.25">
      <c r="A2068" s="286" t="s">
        <v>1855</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5">
        <f>SUM(AE2049:AE2067)</f>
        <v>0</v>
      </c>
      <c r="AF2068" s="50"/>
      <c r="AG2068" s="63">
        <f>SUM(AG2049:AG2067)</f>
        <v>0</v>
      </c>
      <c r="AH2068" s="78"/>
      <c r="AI2068" s="79"/>
      <c r="AJ2068" s="79"/>
      <c r="AK2068" s="79"/>
    </row>
    <row r="2069" spans="1:37" ht="25.05" customHeight="1" x14ac:dyDescent="0.25">
      <c r="A2069" s="287" t="s">
        <v>1856</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5">
        <f>AE2068/$AE$23*100</f>
        <v>0</v>
      </c>
      <c r="AF2069" s="50"/>
      <c r="AG2069" s="63"/>
      <c r="AH2069" s="78"/>
      <c r="AI2069" s="79"/>
      <c r="AJ2069" s="79"/>
      <c r="AK2069" s="79"/>
    </row>
    <row r="2070" spans="1:37" ht="25.05"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5.05" customHeight="1" x14ac:dyDescent="0.25">
      <c r="A2071" s="288" t="s">
        <v>197</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91" t="s">
        <v>188</v>
      </c>
      <c r="AE2071" s="92" t="s">
        <v>8</v>
      </c>
      <c r="AF2071" s="63" t="s">
        <v>1656</v>
      </c>
      <c r="AG2071" s="63" t="s">
        <v>1657</v>
      </c>
      <c r="AH2071" s="63" t="s">
        <v>1658</v>
      </c>
      <c r="AI2071" s="74" t="s">
        <v>1659</v>
      </c>
      <c r="AJ2071" s="63"/>
      <c r="AK2071" s="74" t="s">
        <v>1660</v>
      </c>
    </row>
    <row r="2072" spans="1:37" ht="25.05" customHeight="1" x14ac:dyDescent="0.25">
      <c r="A2072" s="269" t="s">
        <v>1542</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60">
        <f>'Art. 121'!AF1980</f>
        <v>3</v>
      </c>
      <c r="AE2072" s="75" t="str">
        <f>IF(AG2072=1,AK2072,AG2072)</f>
        <v>No aplica</v>
      </c>
      <c r="AF2072">
        <f>AD2072/2</f>
        <v>1.5</v>
      </c>
      <c r="AG2072" s="63" t="str">
        <f>IF(AND(AF2072&gt;=0,AF2072&lt;=1),1,"No aplica")</f>
        <v>No aplica</v>
      </c>
      <c r="AH2072" s="76" t="e">
        <f>AD2072/(AG2072*2)</f>
        <v>#VALUE!</v>
      </c>
      <c r="AI2072" s="77" t="str">
        <f>IF(AG2072=1,AG2072/$AG$2077,"No aplica")</f>
        <v>No aplica</v>
      </c>
      <c r="AJ2072" s="77" t="e">
        <f>AF2072*AI2072</f>
        <v>#VALUE!</v>
      </c>
      <c r="AK2072" s="77" t="e">
        <f>AJ2072*$AE$23</f>
        <v>#VALUE!</v>
      </c>
    </row>
    <row r="2073" spans="1:37" ht="25.05" customHeight="1" x14ac:dyDescent="0.25">
      <c r="A2073" s="269" t="s">
        <v>1543</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60">
        <f>'Art. 121'!AF1981</f>
        <v>3</v>
      </c>
      <c r="AE2073" s="75" t="str">
        <f>IF(AG2073=1,AK2073,AG2073)</f>
        <v>No aplica</v>
      </c>
      <c r="AF2073">
        <f>AD2073/2</f>
        <v>1.5</v>
      </c>
      <c r="AG2073" s="63" t="str">
        <f>IF(AND(AF2073&gt;=0,AF2073&lt;=1),1,"No aplica")</f>
        <v>No aplica</v>
      </c>
      <c r="AH2073" s="76" t="e">
        <f>AD2073/(AG2073*2)</f>
        <v>#VALUE!</v>
      </c>
      <c r="AI2073" s="77" t="str">
        <f>IF(AG2073=1,AG2073/$AG$2077,"No aplica")</f>
        <v>No aplica</v>
      </c>
      <c r="AJ2073" s="77" t="e">
        <f>AF2073*AI2073</f>
        <v>#VALUE!</v>
      </c>
      <c r="AK2073" s="77" t="e">
        <f>AJ2073*$AE$23</f>
        <v>#VALUE!</v>
      </c>
    </row>
    <row r="2074" spans="1:37" ht="25.05" customHeight="1" x14ac:dyDescent="0.25">
      <c r="A2074" s="269" t="s">
        <v>1544</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60">
        <f>'Art. 121'!AF1982</f>
        <v>3</v>
      </c>
      <c r="AE2074" s="75" t="str">
        <f>IF(AG2074=1,AK2074,AG2074)</f>
        <v>No aplica</v>
      </c>
      <c r="AF2074">
        <f>AD2074/2</f>
        <v>1.5</v>
      </c>
      <c r="AG2074" s="63" t="str">
        <f>IF(AND(AF2074&gt;=0,AF2074&lt;=1),1,"No aplica")</f>
        <v>No aplica</v>
      </c>
      <c r="AH2074" s="76" t="e">
        <f>AD2074/(AG2074*2)</f>
        <v>#VALUE!</v>
      </c>
      <c r="AI2074" s="77" t="str">
        <f>IF(AG2074=1,AG2074/$AG$2077,"No aplica")</f>
        <v>No aplica</v>
      </c>
      <c r="AJ2074" s="77" t="e">
        <f>AF2074*AI2074</f>
        <v>#VALUE!</v>
      </c>
      <c r="AK2074" s="77" t="e">
        <f>AJ2074*$AE$23</f>
        <v>#VALUE!</v>
      </c>
    </row>
    <row r="2075" spans="1:37" ht="25.05" customHeight="1" x14ac:dyDescent="0.25">
      <c r="A2075" s="269" t="s">
        <v>1545</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60">
        <f>'Art. 121'!AF1983</f>
        <v>3</v>
      </c>
      <c r="AE2075" s="75" t="str">
        <f>IF(AG2075=1,AK2075,AG2075)</f>
        <v>No aplica</v>
      </c>
      <c r="AF2075">
        <f>AD2075/2</f>
        <v>1.5</v>
      </c>
      <c r="AG2075" s="63" t="str">
        <f>IF(AND(AF2075&gt;=0,AF2075&lt;=1),1,"No aplica")</f>
        <v>No aplica</v>
      </c>
      <c r="AH2075" s="76" t="e">
        <f>AD2075/(AG2075*2)</f>
        <v>#VALUE!</v>
      </c>
      <c r="AI2075" s="77" t="str">
        <f>IF(AG2075=1,AG2075/$AG$2077,"No aplica")</f>
        <v>No aplica</v>
      </c>
      <c r="AJ2075" s="77" t="e">
        <f>AF2075*AI2075</f>
        <v>#VALUE!</v>
      </c>
      <c r="AK2075" s="77" t="e">
        <f>AJ2075*$AE$23</f>
        <v>#VALUE!</v>
      </c>
    </row>
    <row r="2076" spans="1:37" ht="25.05" customHeight="1" x14ac:dyDescent="0.25">
      <c r="A2076" s="269" t="s">
        <v>1546</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60">
        <f>'Art. 121'!AF1984</f>
        <v>3</v>
      </c>
      <c r="AE2076" s="75" t="str">
        <f>IF(AG2076=1,AK2076,AG2076)</f>
        <v>No aplica</v>
      </c>
      <c r="AF2076">
        <f>AD2076/2</f>
        <v>1.5</v>
      </c>
      <c r="AG2076" s="63" t="str">
        <f>IF(AND(AF2076&gt;=0,AF2076&lt;=1),1,"No aplica")</f>
        <v>No aplica</v>
      </c>
      <c r="AH2076" s="76" t="e">
        <f>AD2076/(AG2076*2)</f>
        <v>#VALUE!</v>
      </c>
      <c r="AI2076" s="77" t="str">
        <f>IF(AG2076=1,AG2076/$AG$2077,"No aplica")</f>
        <v>No aplica</v>
      </c>
      <c r="AJ2076" s="77" t="e">
        <f>AF2076*AI2076</f>
        <v>#VALUE!</v>
      </c>
      <c r="AK2076" s="77" t="e">
        <f>AJ2076*$AE$23</f>
        <v>#VALUE!</v>
      </c>
    </row>
    <row r="2077" spans="1:37" ht="25.05" customHeight="1" x14ac:dyDescent="0.25">
      <c r="A2077" s="286" t="s">
        <v>1857</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5">
        <f>SUM(AE2072:AE2076)</f>
        <v>0</v>
      </c>
      <c r="AF2077" s="50"/>
      <c r="AG2077" s="63">
        <f>SUM(AG2072:AG2076)</f>
        <v>0</v>
      </c>
      <c r="AH2077" s="78"/>
      <c r="AI2077" s="79"/>
      <c r="AJ2077" s="79"/>
      <c r="AK2077" s="79"/>
    </row>
    <row r="2078" spans="1:37" ht="25.05" customHeight="1" x14ac:dyDescent="0.25">
      <c r="A2078" s="287" t="s">
        <v>1858</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5">
        <f>AE2077/$AE$23*100</f>
        <v>0</v>
      </c>
      <c r="AF2078" s="50"/>
      <c r="AG2078" s="63"/>
      <c r="AH2078" s="78"/>
      <c r="AI2078" s="79"/>
      <c r="AJ2078" s="79"/>
      <c r="AK2078" s="79"/>
    </row>
    <row r="2079" spans="1:37" ht="25.05"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5.05"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5.05" customHeight="1" x14ac:dyDescent="0.25">
      <c r="A2081" s="289" t="s">
        <v>1547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70"/>
      <c r="AE2081" s="70"/>
    </row>
    <row r="2082" spans="1:37" ht="25.05"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5.05"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5.05" customHeight="1" x14ac:dyDescent="0.25">
      <c r="A2084" s="290" t="s">
        <v>167</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1" t="s">
        <v>188</v>
      </c>
      <c r="AE2084" s="52" t="s">
        <v>8</v>
      </c>
      <c r="AF2084" s="63" t="s">
        <v>1656</v>
      </c>
      <c r="AG2084" s="63" t="s">
        <v>1657</v>
      </c>
      <c r="AH2084" s="63" t="s">
        <v>1658</v>
      </c>
      <c r="AI2084" s="74" t="s">
        <v>1659</v>
      </c>
      <c r="AJ2084" s="63"/>
      <c r="AK2084" s="74" t="s">
        <v>1660</v>
      </c>
    </row>
    <row r="2085" spans="1:37" ht="25.05" customHeight="1" x14ac:dyDescent="0.25">
      <c r="A2085" s="269" t="s">
        <v>1548</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60">
        <f>'Art. 121'!AF1993</f>
        <v>2</v>
      </c>
      <c r="AE2085" s="75">
        <f t="shared" ref="AE2085:AE2099" si="427">IF(AG2085=1,AK2085,AG2085)</f>
        <v>0.14184397163120566</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0.14184397163120566</v>
      </c>
    </row>
    <row r="2086" spans="1:37" ht="25.05" customHeight="1" x14ac:dyDescent="0.25">
      <c r="A2086" s="269" t="s">
        <v>1016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60">
        <f>'Art. 121'!AF1994</f>
        <v>2</v>
      </c>
      <c r="AE2086" s="75">
        <f t="shared" si="427"/>
        <v>0.14184397163120566</v>
      </c>
      <c r="AF2086">
        <f t="shared" si="428"/>
        <v>1</v>
      </c>
      <c r="AG2086" s="63">
        <f t="shared" si="429"/>
        <v>1</v>
      </c>
      <c r="AH2086" s="76">
        <f t="shared" si="430"/>
        <v>1</v>
      </c>
      <c r="AI2086" s="77">
        <f t="shared" si="431"/>
        <v>6.6666666666666666E-2</v>
      </c>
      <c r="AJ2086" s="77">
        <f t="shared" si="432"/>
        <v>6.6666666666666666E-2</v>
      </c>
      <c r="AK2086" s="77">
        <f t="shared" si="433"/>
        <v>0.14184397163120566</v>
      </c>
    </row>
    <row r="2087" spans="1:37" ht="25.05" customHeight="1" x14ac:dyDescent="0.25">
      <c r="A2087" s="269" t="s">
        <v>1549</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60">
        <f>'Art. 121'!AF1995</f>
        <v>2</v>
      </c>
      <c r="AE2087" s="75">
        <f t="shared" si="427"/>
        <v>0.14184397163120566</v>
      </c>
      <c r="AF2087">
        <f t="shared" si="428"/>
        <v>1</v>
      </c>
      <c r="AG2087" s="63">
        <f t="shared" si="429"/>
        <v>1</v>
      </c>
      <c r="AH2087" s="76">
        <f t="shared" si="430"/>
        <v>1</v>
      </c>
      <c r="AI2087" s="77">
        <f t="shared" si="431"/>
        <v>6.6666666666666666E-2</v>
      </c>
      <c r="AJ2087" s="77">
        <f t="shared" si="432"/>
        <v>6.6666666666666666E-2</v>
      </c>
      <c r="AK2087" s="77">
        <f t="shared" si="433"/>
        <v>0.14184397163120566</v>
      </c>
    </row>
    <row r="2088" spans="1:37" ht="25.05" customHeight="1" x14ac:dyDescent="0.25">
      <c r="A2088" s="269" t="s">
        <v>1550</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60">
        <f>'Art. 121'!AF1996</f>
        <v>2</v>
      </c>
      <c r="AE2088" s="75">
        <f t="shared" si="427"/>
        <v>0.14184397163120566</v>
      </c>
      <c r="AF2088">
        <f t="shared" si="428"/>
        <v>1</v>
      </c>
      <c r="AG2088" s="63">
        <f t="shared" si="429"/>
        <v>1</v>
      </c>
      <c r="AH2088" s="76">
        <f t="shared" si="430"/>
        <v>1</v>
      </c>
      <c r="AI2088" s="77">
        <f t="shared" si="431"/>
        <v>6.6666666666666666E-2</v>
      </c>
      <c r="AJ2088" s="77">
        <f t="shared" si="432"/>
        <v>6.6666666666666666E-2</v>
      </c>
      <c r="AK2088" s="77">
        <f t="shared" si="433"/>
        <v>0.14184397163120566</v>
      </c>
    </row>
    <row r="2089" spans="1:37" ht="25.05" customHeight="1" x14ac:dyDescent="0.25">
      <c r="A2089" s="274" t="s">
        <v>1551</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60">
        <f>'Art. 121'!AF1997</f>
        <v>2</v>
      </c>
      <c r="AE2089" s="75">
        <f t="shared" si="427"/>
        <v>0.14184397163120566</v>
      </c>
      <c r="AF2089">
        <f t="shared" si="428"/>
        <v>1</v>
      </c>
      <c r="AG2089" s="63">
        <f t="shared" si="429"/>
        <v>1</v>
      </c>
      <c r="AH2089" s="76">
        <f t="shared" si="430"/>
        <v>1</v>
      </c>
      <c r="AI2089" s="77">
        <f t="shared" si="431"/>
        <v>6.6666666666666666E-2</v>
      </c>
      <c r="AJ2089" s="77">
        <f t="shared" si="432"/>
        <v>6.6666666666666666E-2</v>
      </c>
      <c r="AK2089" s="77">
        <f t="shared" si="433"/>
        <v>0.14184397163120566</v>
      </c>
    </row>
    <row r="2090" spans="1:37" ht="25.05" customHeight="1" x14ac:dyDescent="0.25">
      <c r="A2090" s="274" t="s">
        <v>1552</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60">
        <f>'Art. 121'!AF1998</f>
        <v>2</v>
      </c>
      <c r="AE2090" s="75">
        <f t="shared" si="427"/>
        <v>0.14184397163120566</v>
      </c>
      <c r="AF2090">
        <f t="shared" si="428"/>
        <v>1</v>
      </c>
      <c r="AG2090" s="63">
        <f t="shared" si="429"/>
        <v>1</v>
      </c>
      <c r="AH2090" s="76">
        <f t="shared" si="430"/>
        <v>1</v>
      </c>
      <c r="AI2090" s="77">
        <f t="shared" si="431"/>
        <v>6.6666666666666666E-2</v>
      </c>
      <c r="AJ2090" s="77">
        <f t="shared" si="432"/>
        <v>6.6666666666666666E-2</v>
      </c>
      <c r="AK2090" s="77">
        <f t="shared" si="433"/>
        <v>0.14184397163120566</v>
      </c>
    </row>
    <row r="2091" spans="1:37" ht="25.05" customHeight="1" x14ac:dyDescent="0.25">
      <c r="A2091" s="269" t="s">
        <v>1407</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60">
        <f>'Art. 121'!AF1999</f>
        <v>2</v>
      </c>
      <c r="AE2091" s="75">
        <f t="shared" si="427"/>
        <v>0.14184397163120566</v>
      </c>
      <c r="AF2091">
        <f t="shared" si="428"/>
        <v>1</v>
      </c>
      <c r="AG2091" s="63">
        <f t="shared" si="429"/>
        <v>1</v>
      </c>
      <c r="AH2091" s="76">
        <f t="shared" si="430"/>
        <v>1</v>
      </c>
      <c r="AI2091" s="77">
        <f t="shared" si="431"/>
        <v>6.6666666666666666E-2</v>
      </c>
      <c r="AJ2091" s="77">
        <f t="shared" si="432"/>
        <v>6.6666666666666666E-2</v>
      </c>
      <c r="AK2091" s="77">
        <f t="shared" si="433"/>
        <v>0.14184397163120566</v>
      </c>
    </row>
    <row r="2092" spans="1:37" ht="25.05" customHeight="1" x14ac:dyDescent="0.25">
      <c r="A2092" s="269" t="s">
        <v>1553</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60">
        <f>'Art. 121'!AF2000</f>
        <v>2</v>
      </c>
      <c r="AE2092" s="75">
        <f t="shared" si="427"/>
        <v>0.14184397163120566</v>
      </c>
      <c r="AF2092">
        <f t="shared" si="428"/>
        <v>1</v>
      </c>
      <c r="AG2092" s="63">
        <f t="shared" si="429"/>
        <v>1</v>
      </c>
      <c r="AH2092" s="76">
        <f t="shared" si="430"/>
        <v>1</v>
      </c>
      <c r="AI2092" s="77">
        <f t="shared" si="431"/>
        <v>6.6666666666666666E-2</v>
      </c>
      <c r="AJ2092" s="77">
        <f t="shared" si="432"/>
        <v>6.6666666666666666E-2</v>
      </c>
      <c r="AK2092" s="77">
        <f t="shared" si="433"/>
        <v>0.14184397163120566</v>
      </c>
    </row>
    <row r="2093" spans="1:37" ht="25.05" customHeight="1" x14ac:dyDescent="0.25">
      <c r="A2093" s="269" t="s">
        <v>1554</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60">
        <f>'Art. 121'!AF2001</f>
        <v>2</v>
      </c>
      <c r="AE2093" s="75">
        <f t="shared" si="427"/>
        <v>0.14184397163120566</v>
      </c>
      <c r="AF2093">
        <f t="shared" si="428"/>
        <v>1</v>
      </c>
      <c r="AG2093" s="63">
        <f t="shared" si="429"/>
        <v>1</v>
      </c>
      <c r="AH2093" s="76">
        <f t="shared" si="430"/>
        <v>1</v>
      </c>
      <c r="AI2093" s="77">
        <f t="shared" si="431"/>
        <v>6.6666666666666666E-2</v>
      </c>
      <c r="AJ2093" s="77">
        <f t="shared" si="432"/>
        <v>6.6666666666666666E-2</v>
      </c>
      <c r="AK2093" s="77">
        <f t="shared" si="433"/>
        <v>0.14184397163120566</v>
      </c>
    </row>
    <row r="2094" spans="1:37" ht="25.05" customHeight="1" x14ac:dyDescent="0.25">
      <c r="A2094" s="269" t="s">
        <v>1555</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60">
        <f>'Art. 121'!AF2002</f>
        <v>2</v>
      </c>
      <c r="AE2094" s="75">
        <f t="shared" si="427"/>
        <v>0.14184397163120566</v>
      </c>
      <c r="AF2094">
        <f t="shared" si="428"/>
        <v>1</v>
      </c>
      <c r="AG2094" s="63">
        <f t="shared" si="429"/>
        <v>1</v>
      </c>
      <c r="AH2094" s="76">
        <f t="shared" si="430"/>
        <v>1</v>
      </c>
      <c r="AI2094" s="77">
        <f t="shared" si="431"/>
        <v>6.6666666666666666E-2</v>
      </c>
      <c r="AJ2094" s="77">
        <f t="shared" si="432"/>
        <v>6.6666666666666666E-2</v>
      </c>
      <c r="AK2094" s="77">
        <f t="shared" si="433"/>
        <v>0.14184397163120566</v>
      </c>
    </row>
    <row r="2095" spans="1:37" ht="25.05" customHeight="1" x14ac:dyDescent="0.25">
      <c r="A2095" s="269" t="s">
        <v>1556</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60">
        <f>'Art. 121'!AF2003</f>
        <v>2</v>
      </c>
      <c r="AE2095" s="75">
        <f t="shared" si="427"/>
        <v>0.14184397163120566</v>
      </c>
      <c r="AF2095">
        <f t="shared" si="428"/>
        <v>1</v>
      </c>
      <c r="AG2095" s="63">
        <f t="shared" si="429"/>
        <v>1</v>
      </c>
      <c r="AH2095" s="76">
        <f t="shared" si="430"/>
        <v>1</v>
      </c>
      <c r="AI2095" s="77">
        <f t="shared" si="431"/>
        <v>6.6666666666666666E-2</v>
      </c>
      <c r="AJ2095" s="77">
        <f t="shared" si="432"/>
        <v>6.6666666666666666E-2</v>
      </c>
      <c r="AK2095" s="77">
        <f t="shared" si="433"/>
        <v>0.14184397163120566</v>
      </c>
    </row>
    <row r="2096" spans="1:37" ht="25.05" customHeight="1" x14ac:dyDescent="0.25">
      <c r="A2096" s="274" t="s">
        <v>1557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60">
        <f>'Art. 121'!AF2004</f>
        <v>2</v>
      </c>
      <c r="AE2096" s="75">
        <f t="shared" si="427"/>
        <v>0.14184397163120566</v>
      </c>
      <c r="AF2096">
        <f t="shared" si="428"/>
        <v>1</v>
      </c>
      <c r="AG2096" s="63">
        <f t="shared" si="429"/>
        <v>1</v>
      </c>
      <c r="AH2096" s="76">
        <f t="shared" si="430"/>
        <v>1</v>
      </c>
      <c r="AI2096" s="77">
        <f t="shared" si="431"/>
        <v>6.6666666666666666E-2</v>
      </c>
      <c r="AJ2096" s="77">
        <f t="shared" si="432"/>
        <v>6.6666666666666666E-2</v>
      </c>
      <c r="AK2096" s="77">
        <f t="shared" si="433"/>
        <v>0.14184397163120566</v>
      </c>
    </row>
    <row r="2097" spans="1:37" ht="25.05" customHeight="1" x14ac:dyDescent="0.25">
      <c r="A2097" s="274" t="s">
        <v>1558</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60">
        <f>'Art. 121'!AF2005</f>
        <v>2</v>
      </c>
      <c r="AE2097" s="75">
        <f t="shared" si="427"/>
        <v>0.14184397163120566</v>
      </c>
      <c r="AF2097">
        <f t="shared" si="428"/>
        <v>1</v>
      </c>
      <c r="AG2097" s="63">
        <f t="shared" si="429"/>
        <v>1</v>
      </c>
      <c r="AH2097" s="76">
        <f t="shared" si="430"/>
        <v>1</v>
      </c>
      <c r="AI2097" s="77">
        <f t="shared" si="431"/>
        <v>6.6666666666666666E-2</v>
      </c>
      <c r="AJ2097" s="77">
        <f t="shared" si="432"/>
        <v>6.6666666666666666E-2</v>
      </c>
      <c r="AK2097" s="77">
        <f t="shared" si="433"/>
        <v>0.14184397163120566</v>
      </c>
    </row>
    <row r="2098" spans="1:37" ht="25.05" customHeight="1" x14ac:dyDescent="0.25">
      <c r="A2098" s="269" t="s">
        <v>1559</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60">
        <f>'Art. 121'!AF2006</f>
        <v>2</v>
      </c>
      <c r="AE2098" s="75">
        <f t="shared" si="427"/>
        <v>0.14184397163120566</v>
      </c>
      <c r="AF2098">
        <f t="shared" si="428"/>
        <v>1</v>
      </c>
      <c r="AG2098" s="63">
        <f t="shared" si="429"/>
        <v>1</v>
      </c>
      <c r="AH2098" s="76">
        <f t="shared" si="430"/>
        <v>1</v>
      </c>
      <c r="AI2098" s="77">
        <f t="shared" si="431"/>
        <v>6.6666666666666666E-2</v>
      </c>
      <c r="AJ2098" s="77">
        <f t="shared" si="432"/>
        <v>6.6666666666666666E-2</v>
      </c>
      <c r="AK2098" s="77">
        <f t="shared" si="433"/>
        <v>0.14184397163120566</v>
      </c>
    </row>
    <row r="2099" spans="1:37" ht="25.05" customHeight="1" x14ac:dyDescent="0.25">
      <c r="A2099" s="269" t="s">
        <v>1560</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60">
        <f>'Art. 121'!AF2007</f>
        <v>2</v>
      </c>
      <c r="AE2099" s="75">
        <f t="shared" si="427"/>
        <v>0.14184397163120566</v>
      </c>
      <c r="AF2099">
        <f t="shared" si="428"/>
        <v>1</v>
      </c>
      <c r="AG2099" s="63">
        <f t="shared" si="429"/>
        <v>1</v>
      </c>
      <c r="AH2099" s="76">
        <f t="shared" si="430"/>
        <v>1</v>
      </c>
      <c r="AI2099" s="77">
        <f t="shared" si="431"/>
        <v>6.6666666666666666E-2</v>
      </c>
      <c r="AJ2099" s="77">
        <f t="shared" si="432"/>
        <v>6.6666666666666666E-2</v>
      </c>
      <c r="AK2099" s="77">
        <f t="shared" si="433"/>
        <v>0.14184397163120566</v>
      </c>
    </row>
    <row r="2100" spans="1:37" ht="25.05" customHeight="1" x14ac:dyDescent="0.25">
      <c r="A2100" s="286" t="s">
        <v>1859</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5">
        <f>SUM(AE2085:AE2099)</f>
        <v>2.1276595744680851</v>
      </c>
      <c r="AF2100" s="50"/>
      <c r="AG2100" s="63">
        <f>SUM(AG2085:AG2099)</f>
        <v>15</v>
      </c>
      <c r="AH2100" s="78"/>
      <c r="AI2100" s="79"/>
      <c r="AJ2100" s="79"/>
      <c r="AK2100" s="79"/>
    </row>
    <row r="2101" spans="1:37" ht="25.05" customHeight="1" x14ac:dyDescent="0.25">
      <c r="A2101" s="287" t="s">
        <v>1860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5">
        <f>AE2100/$AE$23*100</f>
        <v>100</v>
      </c>
      <c r="AF2101" s="50"/>
      <c r="AG2101" s="63"/>
      <c r="AH2101" s="78"/>
      <c r="AI2101" s="79"/>
      <c r="AJ2101" s="79"/>
      <c r="AK2101" s="79"/>
    </row>
    <row r="2102" spans="1:37" ht="25.05"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5.05" customHeight="1" x14ac:dyDescent="0.25">
      <c r="A2103" s="288" t="s">
        <v>197</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91" t="s">
        <v>188</v>
      </c>
      <c r="AE2103" s="92" t="s">
        <v>8</v>
      </c>
      <c r="AF2103" s="63" t="s">
        <v>1656</v>
      </c>
      <c r="AG2103" s="63" t="s">
        <v>1657</v>
      </c>
      <c r="AH2103" s="63" t="s">
        <v>1658</v>
      </c>
      <c r="AI2103" s="74" t="s">
        <v>1659</v>
      </c>
      <c r="AJ2103" s="63"/>
      <c r="AK2103" s="74" t="s">
        <v>1660</v>
      </c>
    </row>
    <row r="2104" spans="1:37" ht="25.05" customHeight="1" x14ac:dyDescent="0.25">
      <c r="A2104" s="269" t="s">
        <v>1561</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60">
        <f>'Art. 121'!AF2010</f>
        <v>2</v>
      </c>
      <c r="AE2104" s="75">
        <f>IF(AG2104=1,AK2104,AG2104)</f>
        <v>0.42553191489361702</v>
      </c>
      <c r="AF2104">
        <f>AD2104/2</f>
        <v>1</v>
      </c>
      <c r="AG2104" s="63">
        <f>IF(AND(AF2104&gt;=0,AF2104&lt;=1),1,"No aplica")</f>
        <v>1</v>
      </c>
      <c r="AH2104" s="76">
        <f>AD2104/(AG2104*2)</f>
        <v>1</v>
      </c>
      <c r="AI2104" s="77">
        <f>IF(AG2104=1,AG2104/$AG$2109,"No aplica")</f>
        <v>0.2</v>
      </c>
      <c r="AJ2104" s="77">
        <f>AF2104*AI2104</f>
        <v>0.2</v>
      </c>
      <c r="AK2104" s="77">
        <f>AJ2104*$AE$23</f>
        <v>0.42553191489361702</v>
      </c>
    </row>
    <row r="2105" spans="1:37" ht="25.05" customHeight="1" x14ac:dyDescent="0.25">
      <c r="A2105" s="269" t="s">
        <v>1562</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60">
        <f>'Art. 121'!AF2011</f>
        <v>2</v>
      </c>
      <c r="AE2105" s="75">
        <f>IF(AG2105=1,AK2105,AG2105)</f>
        <v>0.42553191489361702</v>
      </c>
      <c r="AF2105">
        <f>AD2105/2</f>
        <v>1</v>
      </c>
      <c r="AG2105" s="63">
        <f>IF(AND(AF2105&gt;=0,AF2105&lt;=1),1,"No aplica")</f>
        <v>1</v>
      </c>
      <c r="AH2105" s="76">
        <f>AD2105/(AG2105*2)</f>
        <v>1</v>
      </c>
      <c r="AI2105" s="77">
        <f>IF(AG2105=1,AG2105/$AG$2109,"No aplica")</f>
        <v>0.2</v>
      </c>
      <c r="AJ2105" s="77">
        <f>AF2105*AI2105</f>
        <v>0.2</v>
      </c>
      <c r="AK2105" s="77">
        <f>AJ2105*$AE$23</f>
        <v>0.42553191489361702</v>
      </c>
    </row>
    <row r="2106" spans="1:37" ht="25.05" customHeight="1" x14ac:dyDescent="0.25">
      <c r="A2106" s="269" t="s">
        <v>1563</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60">
        <f>'Art. 121'!AF2012</f>
        <v>2</v>
      </c>
      <c r="AE2106" s="75">
        <f>IF(AG2106=1,AK2106,AG2106)</f>
        <v>0.42553191489361702</v>
      </c>
      <c r="AF2106">
        <f>AD2106/2</f>
        <v>1</v>
      </c>
      <c r="AG2106" s="63">
        <f>IF(AND(AF2106&gt;=0,AF2106&lt;=1),1,"No aplica")</f>
        <v>1</v>
      </c>
      <c r="AH2106" s="76">
        <f>AD2106/(AG2106*2)</f>
        <v>1</v>
      </c>
      <c r="AI2106" s="77">
        <f>IF(AG2106=1,AG2106/$AG$2109,"No aplica")</f>
        <v>0.2</v>
      </c>
      <c r="AJ2106" s="77">
        <f>AF2106*AI2106</f>
        <v>0.2</v>
      </c>
      <c r="AK2106" s="77">
        <f>AJ2106*$AE$23</f>
        <v>0.42553191489361702</v>
      </c>
    </row>
    <row r="2107" spans="1:37" ht="25.05" customHeight="1" x14ac:dyDescent="0.25">
      <c r="A2107" s="269" t="s">
        <v>1564</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60">
        <f>'Art. 121'!AF2013</f>
        <v>2</v>
      </c>
      <c r="AE2107" s="75">
        <f>IF(AG2107=1,AK2107,AG2107)</f>
        <v>0.42553191489361702</v>
      </c>
      <c r="AF2107">
        <f>AD2107/2</f>
        <v>1</v>
      </c>
      <c r="AG2107" s="63">
        <f>IF(AND(AF2107&gt;=0,AF2107&lt;=1),1,"No aplica")</f>
        <v>1</v>
      </c>
      <c r="AH2107" s="76">
        <f>AD2107/(AG2107*2)</f>
        <v>1</v>
      </c>
      <c r="AI2107" s="77">
        <f>IF(AG2107=1,AG2107/$AG$2109,"No aplica")</f>
        <v>0.2</v>
      </c>
      <c r="AJ2107" s="77">
        <f>AF2107*AI2107</f>
        <v>0.2</v>
      </c>
      <c r="AK2107" s="77">
        <f>AJ2107*$AE$23</f>
        <v>0.42553191489361702</v>
      </c>
    </row>
    <row r="2108" spans="1:37" ht="25.05" customHeight="1" x14ac:dyDescent="0.25">
      <c r="A2108" s="269" t="s">
        <v>1565</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60">
        <f>'Art. 121'!AF2014</f>
        <v>2</v>
      </c>
      <c r="AE2108" s="75">
        <f>IF(AG2108=1,AK2108,AG2108)</f>
        <v>0.42553191489361702</v>
      </c>
      <c r="AF2108">
        <f>AD2108/2</f>
        <v>1</v>
      </c>
      <c r="AG2108" s="63">
        <f>IF(AND(AF2108&gt;=0,AF2108&lt;=1),1,"No aplica")</f>
        <v>1</v>
      </c>
      <c r="AH2108" s="76">
        <f>AD2108/(AG2108*2)</f>
        <v>1</v>
      </c>
      <c r="AI2108" s="77">
        <f>IF(AG2108=1,AG2108/$AG$2109,"No aplica")</f>
        <v>0.2</v>
      </c>
      <c r="AJ2108" s="77">
        <f>AF2108*AI2108</f>
        <v>0.2</v>
      </c>
      <c r="AK2108" s="77">
        <f>AJ2108*$AE$23</f>
        <v>0.42553191489361702</v>
      </c>
    </row>
    <row r="2109" spans="1:37" ht="25.05" customHeight="1" x14ac:dyDescent="0.25">
      <c r="A2109" s="286" t="s">
        <v>1861</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5">
        <f>SUM(AE2104:AE2108)</f>
        <v>2.1276595744680851</v>
      </c>
      <c r="AF2109" s="50"/>
      <c r="AG2109" s="63">
        <f>SUM(AG2104:AG2108)</f>
        <v>5</v>
      </c>
      <c r="AH2109" s="78"/>
      <c r="AI2109" s="79"/>
      <c r="AJ2109" s="79"/>
      <c r="AK2109" s="79"/>
    </row>
    <row r="2110" spans="1:37" ht="25.05" customHeight="1" x14ac:dyDescent="0.25">
      <c r="A2110" s="287" t="s">
        <v>1862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5">
        <f>AE2109/$AE$23*100</f>
        <v>100</v>
      </c>
      <c r="AF2110" s="50"/>
      <c r="AG2110" s="63"/>
      <c r="AH2110" s="78"/>
      <c r="AI2110" s="79"/>
      <c r="AJ2110" s="79"/>
      <c r="AK2110" s="79"/>
    </row>
    <row r="2111" spans="1:37" ht="25.05"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5.05"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5.05" customHeight="1" x14ac:dyDescent="0.25">
      <c r="A2113" s="289" t="s">
        <v>1566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70"/>
      <c r="AE2113" s="70"/>
    </row>
    <row r="2114" spans="1:37" ht="25.05"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5.05"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5.05" customHeight="1" x14ac:dyDescent="0.25">
      <c r="A2116" s="290" t="s">
        <v>167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1" t="s">
        <v>188</v>
      </c>
      <c r="AE2116" s="52" t="s">
        <v>8</v>
      </c>
      <c r="AF2116" s="63" t="s">
        <v>1656</v>
      </c>
      <c r="AG2116" s="63" t="s">
        <v>1657</v>
      </c>
      <c r="AH2116" s="63" t="s">
        <v>1658</v>
      </c>
      <c r="AI2116" s="74" t="s">
        <v>1659</v>
      </c>
      <c r="AJ2116" s="63"/>
      <c r="AK2116" s="74" t="s">
        <v>1660</v>
      </c>
    </row>
    <row r="2117" spans="1:37" ht="25.05" customHeight="1" x14ac:dyDescent="0.25">
      <c r="A2117" s="269" t="s">
        <v>1015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60">
        <f>'Art. 121'!AF2023</f>
        <v>3</v>
      </c>
      <c r="AE2117" s="75" t="str">
        <f t="shared" ref="AE2117:AE2130" si="434">IF(AG2117=1,AK2117,AG2117)</f>
        <v>No aplica</v>
      </c>
      <c r="AF2117">
        <f t="shared" ref="AF2117:AF2130" si="435">AD2117/2</f>
        <v>1.5</v>
      </c>
      <c r="AG2117" s="63"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5.05" customHeight="1" x14ac:dyDescent="0.25">
      <c r="A2118" s="269" t="s">
        <v>1043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60">
        <f>'Art. 121'!AF2024</f>
        <v>3</v>
      </c>
      <c r="AE2118" s="75" t="str">
        <f t="shared" si="434"/>
        <v>No aplica</v>
      </c>
      <c r="AF2118">
        <f t="shared" si="435"/>
        <v>1.5</v>
      </c>
      <c r="AG2118" s="63" t="str">
        <f t="shared" si="436"/>
        <v>No aplica</v>
      </c>
      <c r="AH2118" s="76" t="e">
        <f t="shared" si="437"/>
        <v>#VALUE!</v>
      </c>
      <c r="AI2118" s="77" t="str">
        <f t="shared" si="438"/>
        <v>No aplica</v>
      </c>
      <c r="AJ2118" s="77" t="e">
        <f t="shared" si="439"/>
        <v>#VALUE!</v>
      </c>
      <c r="AK2118" s="77" t="e">
        <f t="shared" si="440"/>
        <v>#VALUE!</v>
      </c>
    </row>
    <row r="2119" spans="1:37" ht="25.05" customHeight="1" x14ac:dyDescent="0.25">
      <c r="A2119" s="269" t="s">
        <v>1567</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60">
        <f>'Art. 121'!AF2025</f>
        <v>3</v>
      </c>
      <c r="AE2119" s="75" t="str">
        <f t="shared" si="434"/>
        <v>No aplica</v>
      </c>
      <c r="AF2119">
        <f t="shared" si="435"/>
        <v>1.5</v>
      </c>
      <c r="AG2119" s="63" t="str">
        <f t="shared" si="436"/>
        <v>No aplica</v>
      </c>
      <c r="AH2119" s="76" t="e">
        <f t="shared" si="437"/>
        <v>#VALUE!</v>
      </c>
      <c r="AI2119" s="77" t="str">
        <f t="shared" si="438"/>
        <v>No aplica</v>
      </c>
      <c r="AJ2119" s="77" t="e">
        <f t="shared" si="439"/>
        <v>#VALUE!</v>
      </c>
      <c r="AK2119" s="77" t="e">
        <f t="shared" si="440"/>
        <v>#VALUE!</v>
      </c>
    </row>
    <row r="2120" spans="1:37" ht="25.05" customHeight="1" x14ac:dyDescent="0.25">
      <c r="A2120" s="269" t="s">
        <v>1568</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60">
        <f>'Art. 121'!AF2026</f>
        <v>3</v>
      </c>
      <c r="AE2120" s="75" t="str">
        <f t="shared" si="434"/>
        <v>No aplica</v>
      </c>
      <c r="AF2120">
        <f t="shared" si="435"/>
        <v>1.5</v>
      </c>
      <c r="AG2120" s="63" t="str">
        <f t="shared" si="436"/>
        <v>No aplica</v>
      </c>
      <c r="AH2120" s="76" t="e">
        <f t="shared" si="437"/>
        <v>#VALUE!</v>
      </c>
      <c r="AI2120" s="77" t="str">
        <f t="shared" si="438"/>
        <v>No aplica</v>
      </c>
      <c r="AJ2120" s="77" t="e">
        <f t="shared" si="439"/>
        <v>#VALUE!</v>
      </c>
      <c r="AK2120" s="77" t="e">
        <f t="shared" si="440"/>
        <v>#VALUE!</v>
      </c>
    </row>
    <row r="2121" spans="1:37" ht="25.05" customHeight="1" x14ac:dyDescent="0.25">
      <c r="A2121" s="274" t="s">
        <v>1569</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60">
        <f>'Art. 121'!AF2027</f>
        <v>3</v>
      </c>
      <c r="AE2121" s="75" t="str">
        <f t="shared" si="434"/>
        <v>No aplica</v>
      </c>
      <c r="AF2121">
        <f t="shared" si="435"/>
        <v>1.5</v>
      </c>
      <c r="AG2121" s="63" t="str">
        <f t="shared" si="436"/>
        <v>No aplica</v>
      </c>
      <c r="AH2121" s="76" t="e">
        <f t="shared" si="437"/>
        <v>#VALUE!</v>
      </c>
      <c r="AI2121" s="77" t="str">
        <f t="shared" si="438"/>
        <v>No aplica</v>
      </c>
      <c r="AJ2121" s="77" t="e">
        <f t="shared" si="439"/>
        <v>#VALUE!</v>
      </c>
      <c r="AK2121" s="77" t="e">
        <f t="shared" si="440"/>
        <v>#VALUE!</v>
      </c>
    </row>
    <row r="2122" spans="1:37" ht="25.05" customHeight="1" x14ac:dyDescent="0.25">
      <c r="A2122" s="274" t="s">
        <v>1570</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60">
        <f>'Art. 121'!AF2028</f>
        <v>3</v>
      </c>
      <c r="AE2122" s="75" t="str">
        <f t="shared" si="434"/>
        <v>No aplica</v>
      </c>
      <c r="AF2122">
        <f t="shared" si="435"/>
        <v>1.5</v>
      </c>
      <c r="AG2122" s="63" t="str">
        <f t="shared" si="436"/>
        <v>No aplica</v>
      </c>
      <c r="AH2122" s="76" t="e">
        <f t="shared" si="437"/>
        <v>#VALUE!</v>
      </c>
      <c r="AI2122" s="77" t="str">
        <f t="shared" si="438"/>
        <v>No aplica</v>
      </c>
      <c r="AJ2122" s="77" t="e">
        <f t="shared" si="439"/>
        <v>#VALUE!</v>
      </c>
      <c r="AK2122" s="77" t="e">
        <f t="shared" si="440"/>
        <v>#VALUE!</v>
      </c>
    </row>
    <row r="2123" spans="1:37" ht="25.05" customHeight="1" x14ac:dyDescent="0.25">
      <c r="A2123" s="269" t="s">
        <v>1571</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60">
        <f>'Art. 121'!AF2029</f>
        <v>3</v>
      </c>
      <c r="AE2123" s="75" t="str">
        <f t="shared" si="434"/>
        <v>No aplica</v>
      </c>
      <c r="AF2123">
        <f t="shared" si="435"/>
        <v>1.5</v>
      </c>
      <c r="AG2123" s="63" t="str">
        <f t="shared" si="436"/>
        <v>No aplica</v>
      </c>
      <c r="AH2123" s="76" t="e">
        <f t="shared" si="437"/>
        <v>#VALUE!</v>
      </c>
      <c r="AI2123" s="77" t="str">
        <f t="shared" si="438"/>
        <v>No aplica</v>
      </c>
      <c r="AJ2123" s="77" t="e">
        <f t="shared" si="439"/>
        <v>#VALUE!</v>
      </c>
      <c r="AK2123" s="77" t="e">
        <f t="shared" si="440"/>
        <v>#VALUE!</v>
      </c>
    </row>
    <row r="2124" spans="1:37" ht="25.05" customHeight="1" x14ac:dyDescent="0.25">
      <c r="A2124" s="269" t="s">
        <v>1572</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60">
        <f>'Art. 121'!AF2030</f>
        <v>3</v>
      </c>
      <c r="AE2124" s="75" t="str">
        <f t="shared" si="434"/>
        <v>No aplica</v>
      </c>
      <c r="AF2124">
        <f t="shared" si="435"/>
        <v>1.5</v>
      </c>
      <c r="AG2124" s="63" t="str">
        <f t="shared" si="436"/>
        <v>No aplica</v>
      </c>
      <c r="AH2124" s="76" t="e">
        <f t="shared" si="437"/>
        <v>#VALUE!</v>
      </c>
      <c r="AI2124" s="77" t="str">
        <f t="shared" si="438"/>
        <v>No aplica</v>
      </c>
      <c r="AJ2124" s="77" t="e">
        <f t="shared" si="439"/>
        <v>#VALUE!</v>
      </c>
      <c r="AK2124" s="77" t="e">
        <f t="shared" si="440"/>
        <v>#VALUE!</v>
      </c>
    </row>
    <row r="2125" spans="1:37" ht="25.05" customHeight="1" x14ac:dyDescent="0.25">
      <c r="A2125" s="269" t="s">
        <v>1573</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60">
        <f>'Art. 121'!AF2031</f>
        <v>3</v>
      </c>
      <c r="AE2125" s="75" t="str">
        <f t="shared" si="434"/>
        <v>No aplica</v>
      </c>
      <c r="AF2125">
        <f t="shared" si="435"/>
        <v>1.5</v>
      </c>
      <c r="AG2125" s="63" t="str">
        <f t="shared" si="436"/>
        <v>No aplica</v>
      </c>
      <c r="AH2125" s="76" t="e">
        <f t="shared" si="437"/>
        <v>#VALUE!</v>
      </c>
      <c r="AI2125" s="77" t="str">
        <f t="shared" si="438"/>
        <v>No aplica</v>
      </c>
      <c r="AJ2125" s="77" t="e">
        <f t="shared" si="439"/>
        <v>#VALUE!</v>
      </c>
      <c r="AK2125" s="77" t="e">
        <f t="shared" si="440"/>
        <v>#VALUE!</v>
      </c>
    </row>
    <row r="2126" spans="1:37" ht="25.05" customHeight="1" x14ac:dyDescent="0.25">
      <c r="A2126" s="269" t="s">
        <v>1574</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60">
        <f>'Art. 121'!AF2032</f>
        <v>3</v>
      </c>
      <c r="AE2126" s="75" t="str">
        <f t="shared" si="434"/>
        <v>No aplica</v>
      </c>
      <c r="AF2126">
        <f t="shared" si="435"/>
        <v>1.5</v>
      </c>
      <c r="AG2126" s="63" t="str">
        <f t="shared" si="436"/>
        <v>No aplica</v>
      </c>
      <c r="AH2126" s="76" t="e">
        <f t="shared" si="437"/>
        <v>#VALUE!</v>
      </c>
      <c r="AI2126" s="77" t="str">
        <f t="shared" si="438"/>
        <v>No aplica</v>
      </c>
      <c r="AJ2126" s="77" t="e">
        <f t="shared" si="439"/>
        <v>#VALUE!</v>
      </c>
      <c r="AK2126" s="77" t="e">
        <f t="shared" si="440"/>
        <v>#VALUE!</v>
      </c>
    </row>
    <row r="2127" spans="1:37" ht="25.05" customHeight="1" x14ac:dyDescent="0.25">
      <c r="A2127" s="269" t="s">
        <v>1575</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60">
        <f>'Art. 121'!AF2033</f>
        <v>3</v>
      </c>
      <c r="AE2127" s="75" t="str">
        <f t="shared" si="434"/>
        <v>No aplica</v>
      </c>
      <c r="AF2127">
        <f t="shared" si="435"/>
        <v>1.5</v>
      </c>
      <c r="AG2127" s="63" t="str">
        <f t="shared" si="436"/>
        <v>No aplica</v>
      </c>
      <c r="AH2127" s="76" t="e">
        <f t="shared" si="437"/>
        <v>#VALUE!</v>
      </c>
      <c r="AI2127" s="77" t="str">
        <f t="shared" si="438"/>
        <v>No aplica</v>
      </c>
      <c r="AJ2127" s="77" t="e">
        <f t="shared" si="439"/>
        <v>#VALUE!</v>
      </c>
      <c r="AK2127" s="77" t="e">
        <f t="shared" si="440"/>
        <v>#VALUE!</v>
      </c>
    </row>
    <row r="2128" spans="1:37" ht="25.05" customHeight="1" x14ac:dyDescent="0.25">
      <c r="A2128" s="274" t="s">
        <v>1576</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60">
        <f>'Art. 121'!AF2034</f>
        <v>3</v>
      </c>
      <c r="AE2128" s="75" t="str">
        <f t="shared" si="434"/>
        <v>No aplica</v>
      </c>
      <c r="AF2128">
        <f t="shared" si="435"/>
        <v>1.5</v>
      </c>
      <c r="AG2128" s="63" t="str">
        <f t="shared" si="436"/>
        <v>No aplica</v>
      </c>
      <c r="AH2128" s="76" t="e">
        <f t="shared" si="437"/>
        <v>#VALUE!</v>
      </c>
      <c r="AI2128" s="77" t="str">
        <f t="shared" si="438"/>
        <v>No aplica</v>
      </c>
      <c r="AJ2128" s="77" t="e">
        <f t="shared" si="439"/>
        <v>#VALUE!</v>
      </c>
      <c r="AK2128" s="77" t="e">
        <f t="shared" si="440"/>
        <v>#VALUE!</v>
      </c>
    </row>
    <row r="2129" spans="1:37" ht="25.05" customHeight="1" x14ac:dyDescent="0.25">
      <c r="A2129" s="274" t="s">
        <v>1577</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60">
        <f>'Art. 121'!AF2035</f>
        <v>3</v>
      </c>
      <c r="AE2129" s="75" t="str">
        <f t="shared" si="434"/>
        <v>No aplica</v>
      </c>
      <c r="AF2129">
        <f t="shared" si="435"/>
        <v>1.5</v>
      </c>
      <c r="AG2129" s="63" t="str">
        <f t="shared" si="436"/>
        <v>No aplica</v>
      </c>
      <c r="AH2129" s="76" t="e">
        <f t="shared" si="437"/>
        <v>#VALUE!</v>
      </c>
      <c r="AI2129" s="77" t="str">
        <f t="shared" si="438"/>
        <v>No aplica</v>
      </c>
      <c r="AJ2129" s="77" t="e">
        <f t="shared" si="439"/>
        <v>#VALUE!</v>
      </c>
      <c r="AK2129" s="77" t="e">
        <f t="shared" si="440"/>
        <v>#VALUE!</v>
      </c>
    </row>
    <row r="2130" spans="1:37" ht="25.05" customHeight="1" x14ac:dyDescent="0.25">
      <c r="A2130" s="269" t="s">
        <v>1578</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60">
        <f>'Art. 121'!AF2036</f>
        <v>3</v>
      </c>
      <c r="AE2130" s="75" t="str">
        <f t="shared" si="434"/>
        <v>No aplica</v>
      </c>
      <c r="AF2130">
        <f t="shared" si="435"/>
        <v>1.5</v>
      </c>
      <c r="AG2130" s="63" t="str">
        <f t="shared" si="436"/>
        <v>No aplica</v>
      </c>
      <c r="AH2130" s="76" t="e">
        <f t="shared" si="437"/>
        <v>#VALUE!</v>
      </c>
      <c r="AI2130" s="77" t="str">
        <f t="shared" si="438"/>
        <v>No aplica</v>
      </c>
      <c r="AJ2130" s="77" t="e">
        <f t="shared" si="439"/>
        <v>#VALUE!</v>
      </c>
      <c r="AK2130" s="77" t="e">
        <f t="shared" si="440"/>
        <v>#VALUE!</v>
      </c>
    </row>
    <row r="2131" spans="1:37" ht="25.05" customHeight="1" x14ac:dyDescent="0.25">
      <c r="A2131" s="286" t="s">
        <v>1863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5">
        <f>SUM(AE2117:AE2130)</f>
        <v>0</v>
      </c>
      <c r="AF2131" s="50"/>
      <c r="AG2131" s="63">
        <f>SUM(AG2117:AG2130)</f>
        <v>0</v>
      </c>
      <c r="AH2131" s="78"/>
      <c r="AI2131" s="79"/>
      <c r="AJ2131" s="79"/>
      <c r="AK2131" s="79"/>
    </row>
    <row r="2132" spans="1:37" ht="25.05" customHeight="1" x14ac:dyDescent="0.25">
      <c r="A2132" s="287" t="s">
        <v>1864</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5">
        <f>AE2131/$AE$23*100</f>
        <v>0</v>
      </c>
      <c r="AF2132" s="50"/>
      <c r="AG2132" s="63"/>
      <c r="AH2132" s="78"/>
      <c r="AI2132" s="79"/>
      <c r="AJ2132" s="79"/>
      <c r="AK2132" s="79"/>
    </row>
    <row r="2133" spans="1:37" ht="25.05"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5.05" customHeight="1" x14ac:dyDescent="0.25">
      <c r="A2134" s="288" t="s">
        <v>197</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91" t="s">
        <v>188</v>
      </c>
      <c r="AE2134" s="92" t="s">
        <v>8</v>
      </c>
      <c r="AF2134" s="63" t="s">
        <v>1656</v>
      </c>
      <c r="AG2134" s="63" t="s">
        <v>1657</v>
      </c>
      <c r="AH2134" s="63" t="s">
        <v>1658</v>
      </c>
      <c r="AI2134" s="74" t="s">
        <v>1659</v>
      </c>
      <c r="AJ2134" s="63"/>
      <c r="AK2134" s="74" t="s">
        <v>1660</v>
      </c>
    </row>
    <row r="2135" spans="1:37" ht="25.05" customHeight="1" x14ac:dyDescent="0.25">
      <c r="A2135" s="269" t="s">
        <v>1108</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60">
        <f>'Art. 121'!AF2039</f>
        <v>3</v>
      </c>
      <c r="AE2135" s="75" t="str">
        <f>IF(AG2135=1,AK2135,AG2135)</f>
        <v>No aplica</v>
      </c>
      <c r="AF2135">
        <f>AD2135/2</f>
        <v>1.5</v>
      </c>
      <c r="AG2135" s="63" t="str">
        <f>IF(AND(AF2135&gt;=0,AF2135&lt;=1),1,"No aplica")</f>
        <v>No aplica</v>
      </c>
      <c r="AH2135" s="76" t="e">
        <f>AD2135/(AG2135*2)</f>
        <v>#VALUE!</v>
      </c>
      <c r="AI2135" s="77" t="str">
        <f>IF(AG2135=1,AG2135/$AG$2140,"No aplica")</f>
        <v>No aplica</v>
      </c>
      <c r="AJ2135" s="77" t="e">
        <f>AF2135*AI2135</f>
        <v>#VALUE!</v>
      </c>
      <c r="AK2135" s="77" t="e">
        <f>AJ2135*$AE$23</f>
        <v>#VALUE!</v>
      </c>
    </row>
    <row r="2136" spans="1:37" ht="25.05" customHeight="1" x14ac:dyDescent="0.25">
      <c r="A2136" s="269" t="s">
        <v>1109</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60">
        <f>'Art. 121'!AF2040</f>
        <v>3</v>
      </c>
      <c r="AE2136" s="75" t="str">
        <f>IF(AG2136=1,AK2136,AG2136)</f>
        <v>No aplica</v>
      </c>
      <c r="AF2136">
        <f>AD2136/2</f>
        <v>1.5</v>
      </c>
      <c r="AG2136" s="63" t="str">
        <f>IF(AND(AF2136&gt;=0,AF2136&lt;=1),1,"No aplica")</f>
        <v>No aplica</v>
      </c>
      <c r="AH2136" s="76" t="e">
        <f>AD2136/(AG2136*2)</f>
        <v>#VALUE!</v>
      </c>
      <c r="AI2136" s="77" t="str">
        <f>IF(AG2136=1,AG2136/$AG$2140,"No aplica")</f>
        <v>No aplica</v>
      </c>
      <c r="AJ2136" s="77" t="e">
        <f>AF2136*AI2136</f>
        <v>#VALUE!</v>
      </c>
      <c r="AK2136" s="77" t="e">
        <f>AJ2136*$AE$23</f>
        <v>#VALUE!</v>
      </c>
    </row>
    <row r="2137" spans="1:37" ht="25.05" customHeight="1" x14ac:dyDescent="0.25">
      <c r="A2137" s="269" t="s">
        <v>1110</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60">
        <f>'Art. 121'!AF2041</f>
        <v>3</v>
      </c>
      <c r="AE2137" s="75" t="str">
        <f>IF(AG2137=1,AK2137,AG2137)</f>
        <v>No aplica</v>
      </c>
      <c r="AF2137">
        <f>AD2137/2</f>
        <v>1.5</v>
      </c>
      <c r="AG2137" s="63" t="str">
        <f>IF(AND(AF2137&gt;=0,AF2137&lt;=1),1,"No aplica")</f>
        <v>No aplica</v>
      </c>
      <c r="AH2137" s="76" t="e">
        <f>AD2137/(AG2137*2)</f>
        <v>#VALUE!</v>
      </c>
      <c r="AI2137" s="77" t="str">
        <f>IF(AG2137=1,AG2137/$AG$2140,"No aplica")</f>
        <v>No aplica</v>
      </c>
      <c r="AJ2137" s="77" t="e">
        <f>AF2137*AI2137</f>
        <v>#VALUE!</v>
      </c>
      <c r="AK2137" s="77" t="e">
        <f>AJ2137*$AE$23</f>
        <v>#VALUE!</v>
      </c>
    </row>
    <row r="2138" spans="1:37" ht="25.05" customHeight="1" x14ac:dyDescent="0.25">
      <c r="A2138" s="269" t="s">
        <v>1111</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60">
        <f>'Art. 121'!AF2042</f>
        <v>3</v>
      </c>
      <c r="AE2138" s="75" t="str">
        <f>IF(AG2138=1,AK2138,AG2138)</f>
        <v>No aplica</v>
      </c>
      <c r="AF2138">
        <f>AD2138/2</f>
        <v>1.5</v>
      </c>
      <c r="AG2138" s="63" t="str">
        <f>IF(AND(AF2138&gt;=0,AF2138&lt;=1),1,"No aplica")</f>
        <v>No aplica</v>
      </c>
      <c r="AH2138" s="76" t="e">
        <f>AD2138/(AG2138*2)</f>
        <v>#VALUE!</v>
      </c>
      <c r="AI2138" s="77" t="str">
        <f>IF(AG2138=1,AG2138/$AG$2140,"No aplica")</f>
        <v>No aplica</v>
      </c>
      <c r="AJ2138" s="77" t="e">
        <f>AF2138*AI2138</f>
        <v>#VALUE!</v>
      </c>
      <c r="AK2138" s="77" t="e">
        <f>AJ2138*$AE$23</f>
        <v>#VALUE!</v>
      </c>
    </row>
    <row r="2139" spans="1:37" ht="25.05" customHeight="1" x14ac:dyDescent="0.25">
      <c r="A2139" s="269" t="s">
        <v>1579</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60">
        <f>'Art. 121'!AF2043</f>
        <v>3</v>
      </c>
      <c r="AE2139" s="75" t="str">
        <f>IF(AG2139=1,AK2139,AG2139)</f>
        <v>No aplica</v>
      </c>
      <c r="AF2139">
        <f>AD2139/2</f>
        <v>1.5</v>
      </c>
      <c r="AG2139" s="63" t="str">
        <f>IF(AND(AF2139&gt;=0,AF2139&lt;=1),1,"No aplica")</f>
        <v>No aplica</v>
      </c>
      <c r="AH2139" s="76" t="e">
        <f>AD2139/(AG2139*2)</f>
        <v>#VALUE!</v>
      </c>
      <c r="AI2139" s="77" t="str">
        <f>IF(AG2139=1,AG2139/$AG$2140,"No aplica")</f>
        <v>No aplica</v>
      </c>
      <c r="AJ2139" s="77" t="e">
        <f>AF2139*AI2139</f>
        <v>#VALUE!</v>
      </c>
      <c r="AK2139" s="77" t="e">
        <f>AJ2139*$AE$23</f>
        <v>#VALUE!</v>
      </c>
    </row>
    <row r="2140" spans="1:37" ht="25.05" customHeight="1" x14ac:dyDescent="0.25">
      <c r="A2140" s="286" t="s">
        <v>1865</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5">
        <f>SUM(AE2135:AE2139)</f>
        <v>0</v>
      </c>
      <c r="AF2140" s="50"/>
      <c r="AG2140" s="63">
        <f>SUM(AG2135:AG2139)</f>
        <v>0</v>
      </c>
      <c r="AH2140" s="78"/>
      <c r="AI2140" s="79"/>
      <c r="AJ2140" s="79"/>
      <c r="AK2140" s="79"/>
    </row>
    <row r="2141" spans="1:37" ht="25.05" customHeight="1" x14ac:dyDescent="0.25">
      <c r="A2141" s="287" t="s">
        <v>1866</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5">
        <f>AE2140/$AE$23*100</f>
        <v>0</v>
      </c>
      <c r="AF2141" s="50"/>
      <c r="AG2141" s="63"/>
      <c r="AH2141" s="78"/>
      <c r="AI2141" s="79"/>
      <c r="AJ2141" s="79"/>
      <c r="AK2141" s="79"/>
    </row>
    <row r="2142" spans="1:37" ht="25.05"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5.05"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5.05" customHeight="1" x14ac:dyDescent="0.25">
      <c r="A2144" s="289" t="s">
        <v>1580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70"/>
      <c r="AE2144" s="70"/>
    </row>
    <row r="2145" spans="1:37" ht="25.05"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5.05"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5.05" customHeight="1" x14ac:dyDescent="0.25">
      <c r="A2147" s="290" t="s">
        <v>167</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1" t="s">
        <v>188</v>
      </c>
      <c r="AE2147" s="52" t="s">
        <v>8</v>
      </c>
      <c r="AF2147" s="63" t="s">
        <v>1656</v>
      </c>
      <c r="AG2147" s="63" t="s">
        <v>1657</v>
      </c>
      <c r="AH2147" s="63" t="s">
        <v>1658</v>
      </c>
      <c r="AI2147" s="74" t="s">
        <v>1659</v>
      </c>
      <c r="AJ2147" s="63"/>
      <c r="AK2147" s="74" t="s">
        <v>1660</v>
      </c>
    </row>
    <row r="2148" spans="1:37" ht="25.05" customHeight="1" x14ac:dyDescent="0.25">
      <c r="A2148" s="269" t="s">
        <v>1015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60">
        <f>'Art. 121'!AF2052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5.05" customHeight="1" x14ac:dyDescent="0.25">
      <c r="A2149" s="269" t="s">
        <v>1016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60">
        <f>'Art. 121'!AF2053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5.05" customHeight="1" x14ac:dyDescent="0.25">
      <c r="A2150" s="269" t="s">
        <v>1581</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60">
        <f>'Art. 121'!AF2054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5.05" customHeight="1" x14ac:dyDescent="0.25">
      <c r="A2151" s="269" t="s">
        <v>1582</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60">
        <f>'Art. 121'!AF2055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5.05" customHeight="1" x14ac:dyDescent="0.25">
      <c r="A2152" s="274" t="s">
        <v>1583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60">
        <f>'Art. 121'!AF2056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5.05" customHeight="1" x14ac:dyDescent="0.25">
      <c r="A2153" s="274" t="s">
        <v>1584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60">
        <f>'Art. 121'!AF2057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5.05" customHeight="1" x14ac:dyDescent="0.25">
      <c r="A2154" s="269" t="s">
        <v>1585</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60">
        <f>'Art. 121'!AF2058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5.05" customHeight="1" x14ac:dyDescent="0.25">
      <c r="A2155" s="269" t="s">
        <v>1586</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60">
        <f>'Art. 121'!AF2059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5.05" customHeight="1" x14ac:dyDescent="0.25">
      <c r="A2156" s="269" t="s">
        <v>1587</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60">
        <f>'Art. 121'!AF2060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5.05" customHeight="1" x14ac:dyDescent="0.25">
      <c r="A2157" s="269" t="s">
        <v>1588</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60">
        <f>'Art. 121'!AF2061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5.05" customHeight="1" x14ac:dyDescent="0.25">
      <c r="A2158" s="269" t="s">
        <v>1589</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60">
        <f>'Art. 121'!AF2062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5.05" customHeight="1" x14ac:dyDescent="0.25">
      <c r="A2159" s="274" t="s">
        <v>1590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60">
        <f>'Art. 121'!AF2063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5.05" customHeight="1" x14ac:dyDescent="0.25">
      <c r="A2160" s="274" t="s">
        <v>1591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60">
        <f>'Art. 121'!AF2064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5.05" customHeight="1" x14ac:dyDescent="0.25">
      <c r="A2161" s="269" t="s">
        <v>1592</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60">
        <f>'Art. 121'!AF2065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5.05" customHeight="1" x14ac:dyDescent="0.25">
      <c r="A2162" s="269" t="s">
        <v>1593</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60">
        <f>'Art. 121'!AF2066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5.05" customHeight="1" x14ac:dyDescent="0.25">
      <c r="A2163" s="269" t="s">
        <v>1594</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60">
        <f>'Art. 121'!AF2067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5.05" customHeight="1" x14ac:dyDescent="0.25">
      <c r="A2164" s="286" t="s">
        <v>1867</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5">
        <f>SUM(AE2148:AE2163)</f>
        <v>0</v>
      </c>
      <c r="AF2164" s="50"/>
      <c r="AG2164" s="63">
        <f>SUM(AG2148:AG2163)</f>
        <v>0</v>
      </c>
      <c r="AH2164" s="78"/>
      <c r="AI2164" s="79"/>
      <c r="AJ2164" s="79"/>
      <c r="AK2164" s="79"/>
    </row>
    <row r="2165" spans="1:37" ht="25.05" customHeight="1" x14ac:dyDescent="0.25">
      <c r="A2165" s="287" t="s">
        <v>1868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5">
        <f>AE2164/$AE$23*100</f>
        <v>0</v>
      </c>
      <c r="AF2165" s="50"/>
      <c r="AG2165" s="63"/>
      <c r="AH2165" s="78"/>
      <c r="AI2165" s="79"/>
      <c r="AJ2165" s="79"/>
      <c r="AK2165" s="79"/>
    </row>
    <row r="2166" spans="1:37" ht="25.05"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5.05" customHeight="1" x14ac:dyDescent="0.25">
      <c r="A2167" s="288" t="s">
        <v>197</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91" t="s">
        <v>188</v>
      </c>
      <c r="AE2167" s="92" t="s">
        <v>8</v>
      </c>
      <c r="AF2167" s="63" t="s">
        <v>1656</v>
      </c>
      <c r="AG2167" s="63" t="s">
        <v>1657</v>
      </c>
      <c r="AH2167" s="63" t="s">
        <v>1658</v>
      </c>
      <c r="AI2167" s="74" t="s">
        <v>1659</v>
      </c>
      <c r="AJ2167" s="63"/>
      <c r="AK2167" s="74" t="s">
        <v>1660</v>
      </c>
    </row>
    <row r="2168" spans="1:37" ht="25.05" customHeight="1" x14ac:dyDescent="0.25">
      <c r="A2168" s="269" t="s">
        <v>1434</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60">
        <f>'Art. 121'!AF2070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5.05" customHeight="1" x14ac:dyDescent="0.25">
      <c r="A2169" s="269" t="s">
        <v>1435</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60">
        <f>'Art. 121'!AF2071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5.05" customHeight="1" x14ac:dyDescent="0.25">
      <c r="A2170" s="269" t="s">
        <v>1436</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60">
        <f>'Art. 121'!AF2072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5.05" customHeight="1" x14ac:dyDescent="0.25">
      <c r="A2171" s="269" t="s">
        <v>1437</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60">
        <f>'Art. 121'!AF2073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5.05" customHeight="1" x14ac:dyDescent="0.25">
      <c r="A2172" s="269" t="s">
        <v>1595</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60">
        <f>'Art. 121'!AF2074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5.05" customHeight="1" x14ac:dyDescent="0.25">
      <c r="A2173" s="287" t="s">
        <v>1869</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5">
        <f>SUM(AE2168:AE2172)</f>
        <v>0</v>
      </c>
      <c r="AF2173" s="50"/>
      <c r="AG2173" s="63">
        <f>SUM(AG2168:AG2172)</f>
        <v>0</v>
      </c>
      <c r="AH2173" s="78"/>
      <c r="AI2173" s="79"/>
      <c r="AJ2173" s="79"/>
      <c r="AK2173" s="79"/>
    </row>
    <row r="2174" spans="1:37" ht="25.05" customHeight="1" x14ac:dyDescent="0.25">
      <c r="A2174" s="287" t="s">
        <v>1870</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1871</v>
      </c>
      <c r="AE2176" s="94">
        <f>AG2176+AH2176</f>
        <v>35.959943410358122</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35.959943410358122</v>
      </c>
      <c r="AH2176" s="81">
        <f>SUM(AI2176:AJ2176)</f>
        <v>0</v>
      </c>
      <c r="AI2176" s="81">
        <f>IF(I11=1,AE215,0)</f>
        <v>0</v>
      </c>
      <c r="AJ2176" s="81">
        <f>IF(N15=1,AE1622,0)</f>
        <v>0</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1872</v>
      </c>
      <c r="AE2178" s="94">
        <f>AG2178+AH2178</f>
        <v>34.042553191489347</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34.042553191489347</v>
      </c>
      <c r="AH2178" s="81">
        <f>SUM(AI2178:AJ2178)</f>
        <v>0</v>
      </c>
      <c r="AI2178" s="81">
        <f>IF(I11=1,AE224,0)</f>
        <v>0</v>
      </c>
      <c r="AJ2178" s="81">
        <f>IF(N15=1,AE1631,0)</f>
        <v>0</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1873</v>
      </c>
      <c r="AE2180" s="94">
        <f>(AE2176*0.8)+(AE2178*0.2)</f>
        <v>35.576465366584365</v>
      </c>
      <c r="AF2180" s="27"/>
      <c r="AG2180" s="99"/>
      <c r="AH2180" s="27"/>
      <c r="AI2180" s="27"/>
      <c r="AJ2180" s="27"/>
      <c r="AK2180" s="27"/>
    </row>
  </sheetData>
  <sheetProtection algorithmName="SHA-512" hashValue="f2YxhPVe5V5TaZK3Ic8YqumpDL9SWQsOLFZlerTxiwXt4uoKPFaLQ1KCQu9/339znirmT+GkzPfIy2/SCyRZNg==" saltValue="JmUmaJWaz5YyoEfL2zOh6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10" sqref="A10:AC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8" t="s">
        <v>1874</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102"/>
      <c r="B4" s="102"/>
      <c r="C4" s="102"/>
      <c r="D4" s="102"/>
      <c r="E4" s="102"/>
      <c r="F4" s="102"/>
      <c r="G4" s="102"/>
    </row>
    <row r="5" spans="1:12" ht="18" customHeight="1" x14ac:dyDescent="0.25">
      <c r="A5" s="299" t="str">
        <f>IGOT!C5</f>
        <v>MORENA.</v>
      </c>
      <c r="B5" s="299"/>
      <c r="C5" s="299"/>
      <c r="D5" s="299"/>
      <c r="E5" s="299"/>
      <c r="F5" s="299"/>
      <c r="G5" s="299"/>
      <c r="H5" s="299"/>
      <c r="I5" s="299"/>
      <c r="J5" s="299"/>
      <c r="K5" s="299"/>
      <c r="L5" s="299"/>
    </row>
    <row r="6" spans="1:12" ht="18" customHeight="1" x14ac:dyDescent="0.25">
      <c r="A6" s="100"/>
      <c r="B6" s="100"/>
      <c r="C6" s="100"/>
      <c r="D6" s="100"/>
      <c r="E6" s="100"/>
      <c r="F6" s="101"/>
      <c r="G6" s="100"/>
    </row>
    <row r="7" spans="1:12" ht="18" customHeight="1" x14ac:dyDescent="0.25">
      <c r="A7" s="100"/>
      <c r="B7" s="101"/>
      <c r="C7" s="103" t="s">
        <v>1875</v>
      </c>
      <c r="D7" s="101"/>
      <c r="E7" s="100"/>
      <c r="F7" s="104"/>
      <c r="G7" s="101"/>
    </row>
    <row r="8" spans="1:12" ht="18" customHeight="1" x14ac:dyDescent="0.25">
      <c r="A8" s="101"/>
      <c r="B8" s="105"/>
      <c r="C8" s="106">
        <f>'Artículo 121 (cálculo PI)'!AC17</f>
        <v>47</v>
      </c>
      <c r="D8" s="104"/>
      <c r="E8" s="107"/>
      <c r="F8" s="107"/>
      <c r="G8" s="104"/>
    </row>
    <row r="9" spans="1:12" ht="18" customHeight="1" x14ac:dyDescent="0.25">
      <c r="A9" s="101"/>
      <c r="B9" s="100"/>
      <c r="C9" s="100"/>
      <c r="D9" s="100"/>
      <c r="E9" s="100"/>
      <c r="F9" s="101"/>
      <c r="G9" s="100"/>
    </row>
    <row r="10" spans="1:12" ht="18" customHeight="1" x14ac:dyDescent="0.25">
      <c r="A10" s="300" t="s">
        <v>1598</v>
      </c>
      <c r="B10" s="301" t="s">
        <v>167</v>
      </c>
      <c r="C10" s="301"/>
      <c r="D10" s="104"/>
      <c r="E10" s="302" t="s">
        <v>168</v>
      </c>
      <c r="F10" s="302"/>
      <c r="G10" s="104"/>
    </row>
    <row r="11" spans="1:12" ht="54" customHeight="1" x14ac:dyDescent="0.25">
      <c r="A11" s="300"/>
      <c r="B11" s="108" t="s">
        <v>1876</v>
      </c>
      <c r="C11" s="109" t="s">
        <v>1877</v>
      </c>
      <c r="D11" s="110"/>
      <c r="E11" s="111" t="s">
        <v>1876</v>
      </c>
      <c r="F11" s="112" t="s">
        <v>1877</v>
      </c>
      <c r="G11" s="110"/>
    </row>
    <row r="12" spans="1:12" ht="18" customHeight="1" x14ac:dyDescent="0.25">
      <c r="A12" s="113" t="s">
        <v>1878</v>
      </c>
      <c r="B12" s="114">
        <f>'Artículo 121 (cálculo PI)'!AE32</f>
        <v>0</v>
      </c>
      <c r="C12" s="114">
        <f t="shared" ref="C12:C17" si="0">(B12/(1/$C$8))</f>
        <v>0</v>
      </c>
      <c r="D12" s="115"/>
      <c r="E12" s="114">
        <f>'Artículo 121 (cálculo PI)'!AE41</f>
        <v>0</v>
      </c>
      <c r="F12" s="114">
        <f t="shared" ref="F12:F17" si="1">(E12/(1/$C$8))</f>
        <v>0</v>
      </c>
      <c r="G12" s="107"/>
    </row>
    <row r="13" spans="1:12" ht="18" customHeight="1" x14ac:dyDescent="0.25">
      <c r="A13" s="116" t="s">
        <v>1879</v>
      </c>
      <c r="B13" s="117">
        <f>'Artículo 121 (cálculo PI)'!AE63</f>
        <v>0</v>
      </c>
      <c r="C13" s="117">
        <f t="shared" si="0"/>
        <v>0</v>
      </c>
      <c r="D13" s="115"/>
      <c r="E13" s="117">
        <f>'Artículo 121 (cálculo PI)'!AE72</f>
        <v>0</v>
      </c>
      <c r="F13" s="117">
        <f t="shared" si="1"/>
        <v>0</v>
      </c>
      <c r="G13" s="107"/>
    </row>
    <row r="14" spans="1:12" ht="18" customHeight="1" x14ac:dyDescent="0.25">
      <c r="A14" s="113" t="s">
        <v>1880</v>
      </c>
      <c r="B14" s="117">
        <f>'Artículo 121 (cálculo PI)'!AE86</f>
        <v>0</v>
      </c>
      <c r="C14" s="117">
        <f t="shared" si="0"/>
        <v>0</v>
      </c>
      <c r="D14" s="115"/>
      <c r="E14" s="117">
        <f>'Artículo 121 (cálculo PI)'!AE95</f>
        <v>0</v>
      </c>
      <c r="F14" s="117">
        <f t="shared" si="1"/>
        <v>0</v>
      </c>
      <c r="G14" s="107"/>
    </row>
    <row r="15" spans="1:12" ht="18" customHeight="1" x14ac:dyDescent="0.25">
      <c r="A15" s="116" t="s">
        <v>1881</v>
      </c>
      <c r="B15" s="117">
        <f>'Artículo 121 (cálculo PI)'!AE111</f>
        <v>2.1276595744680851</v>
      </c>
      <c r="C15" s="117">
        <f t="shared" si="0"/>
        <v>100</v>
      </c>
      <c r="D15" s="107"/>
      <c r="E15" s="117">
        <f>'Artículo 121 (cálculo PI)'!AE120</f>
        <v>2.1276595744680851</v>
      </c>
      <c r="F15" s="117">
        <f t="shared" si="1"/>
        <v>100</v>
      </c>
      <c r="G15" s="107"/>
    </row>
    <row r="16" spans="1:12" ht="18" customHeight="1" x14ac:dyDescent="0.25">
      <c r="A16" s="113" t="s">
        <v>1882</v>
      </c>
      <c r="B16" s="117">
        <f>'Artículo 121 (cálculo PI)'!AE143</f>
        <v>0</v>
      </c>
      <c r="C16" s="117">
        <f t="shared" si="0"/>
        <v>0</v>
      </c>
      <c r="D16" s="107"/>
      <c r="E16" s="117">
        <f>'Artículo 121 (cálculo PI)'!AE152</f>
        <v>0</v>
      </c>
      <c r="F16" s="117">
        <f t="shared" si="1"/>
        <v>0</v>
      </c>
      <c r="G16" s="107"/>
    </row>
    <row r="17" spans="1:7" ht="18" customHeight="1" x14ac:dyDescent="0.25">
      <c r="A17" s="116" t="s">
        <v>1883</v>
      </c>
      <c r="B17" s="117">
        <f>'Artículo 121 (cálculo PI)'!AE176</f>
        <v>0</v>
      </c>
      <c r="C17" s="117">
        <f t="shared" si="0"/>
        <v>0</v>
      </c>
      <c r="D17" s="107"/>
      <c r="E17" s="117">
        <f>'Artículo 121 (cálculo PI)'!AE185</f>
        <v>0</v>
      </c>
      <c r="F17" s="117">
        <f t="shared" si="1"/>
        <v>0</v>
      </c>
      <c r="G17" s="107"/>
    </row>
    <row r="18" spans="1:7" ht="18" customHeight="1" x14ac:dyDescent="0.25">
      <c r="A18" s="118" t="s">
        <v>1884</v>
      </c>
      <c r="B18" s="119" t="str">
        <f>IF('Artículo 121 (cálculo PI)'!I11=1,'Artículo 121 (cálculo PI)'!AE215,"N/A")</f>
        <v>N/A</v>
      </c>
      <c r="C18" s="119" t="str">
        <f>IF(B18="N/A","N/A",(B18/(1/$C$8)))</f>
        <v>N/A</v>
      </c>
      <c r="D18" s="107"/>
      <c r="E18" s="119" t="str">
        <f>IF('Artículo 121 (cálculo PI)'!I11=1,'Artículo 121 (cálculo PI)'!AE224,"N/A")</f>
        <v>N/A</v>
      </c>
      <c r="F18" s="119" t="str">
        <f>IF(E18="N/A","N/A",(E18/(1/$C$8)))</f>
        <v>N/A</v>
      </c>
      <c r="G18" s="107"/>
    </row>
    <row r="19" spans="1:7" ht="18" customHeight="1" x14ac:dyDescent="0.25">
      <c r="A19" s="116" t="s">
        <v>1885</v>
      </c>
      <c r="B19" s="117">
        <f>'Artículo 121 (cálculo PI)'!AE243</f>
        <v>0</v>
      </c>
      <c r="C19" s="117">
        <f t="shared" ref="C19:C49" si="2">(B19/(1/$C$8))</f>
        <v>0</v>
      </c>
      <c r="D19" s="107"/>
      <c r="E19" s="117">
        <f>'Artículo 121 (cálculo PI)'!AE252</f>
        <v>0</v>
      </c>
      <c r="F19" s="117">
        <f t="shared" ref="F19:F49" si="3">(E19/(1/$C$8))</f>
        <v>0</v>
      </c>
      <c r="G19" s="107"/>
    </row>
    <row r="20" spans="1:7" ht="18" customHeight="1" x14ac:dyDescent="0.25">
      <c r="A20" s="113" t="s">
        <v>1886</v>
      </c>
      <c r="B20" s="117">
        <f>'Artículo 121 (cálculo PI)'!AE332</f>
        <v>0</v>
      </c>
      <c r="C20" s="117">
        <f t="shared" si="2"/>
        <v>0</v>
      </c>
      <c r="D20" s="107"/>
      <c r="E20" s="117">
        <f>'Artículo 121 (cálculo PI)'!AE341</f>
        <v>0</v>
      </c>
      <c r="F20" s="117">
        <f t="shared" si="3"/>
        <v>0</v>
      </c>
      <c r="G20" s="107"/>
    </row>
    <row r="21" spans="1:7" ht="18" customHeight="1" x14ac:dyDescent="0.25">
      <c r="A21" s="116" t="s">
        <v>1887</v>
      </c>
      <c r="B21" s="117">
        <f>'Artículo 121 (cálculo PI)'!AE376</f>
        <v>0</v>
      </c>
      <c r="C21" s="117">
        <f t="shared" si="2"/>
        <v>0</v>
      </c>
      <c r="D21" s="107"/>
      <c r="E21" s="117">
        <f>'Artículo 121 (cálculo PI)'!AE385</f>
        <v>0</v>
      </c>
      <c r="F21" s="117">
        <f t="shared" si="3"/>
        <v>0</v>
      </c>
      <c r="G21" s="107"/>
    </row>
    <row r="22" spans="1:7" ht="18" customHeight="1" x14ac:dyDescent="0.25">
      <c r="A22" s="113" t="s">
        <v>1888</v>
      </c>
      <c r="B22" s="117">
        <f>'Artículo 121 (cálculo PI)'!AE410</f>
        <v>0</v>
      </c>
      <c r="C22" s="117">
        <f t="shared" si="2"/>
        <v>0</v>
      </c>
      <c r="D22" s="107"/>
      <c r="E22" s="117">
        <f>'Artículo 121 (cálculo PI)'!AE419</f>
        <v>0</v>
      </c>
      <c r="F22" s="117">
        <f t="shared" si="3"/>
        <v>0</v>
      </c>
      <c r="G22" s="107"/>
    </row>
    <row r="23" spans="1:7" ht="18" customHeight="1" x14ac:dyDescent="0.25">
      <c r="A23" s="116" t="s">
        <v>1889</v>
      </c>
      <c r="B23" s="117">
        <f>'Artículo 121 (cálculo PI)'!AE441</f>
        <v>0</v>
      </c>
      <c r="C23" s="117">
        <f t="shared" si="2"/>
        <v>0</v>
      </c>
      <c r="D23" s="107"/>
      <c r="E23" s="117">
        <f>'Artículo 121 (cálculo PI)'!AE450</f>
        <v>0</v>
      </c>
      <c r="F23" s="117">
        <f t="shared" si="3"/>
        <v>0</v>
      </c>
      <c r="G23" s="107"/>
    </row>
    <row r="24" spans="1:7" ht="18" customHeight="1" x14ac:dyDescent="0.25">
      <c r="A24" s="113" t="s">
        <v>1890</v>
      </c>
      <c r="B24" s="117">
        <f>'Artículo 121 (cálculo PI)'!AE470</f>
        <v>0</v>
      </c>
      <c r="C24" s="117">
        <f t="shared" si="2"/>
        <v>0</v>
      </c>
      <c r="D24" s="107"/>
      <c r="E24" s="117">
        <f>'Artículo 121 (cálculo PI)'!AE479</f>
        <v>0</v>
      </c>
      <c r="F24" s="117">
        <f t="shared" si="3"/>
        <v>0</v>
      </c>
      <c r="G24" s="107"/>
    </row>
    <row r="25" spans="1:7" ht="18" customHeight="1" x14ac:dyDescent="0.25">
      <c r="A25" s="116" t="s">
        <v>1891</v>
      </c>
      <c r="B25" s="117">
        <f>'Artículo 121 (cálculo PI)'!AE498</f>
        <v>0</v>
      </c>
      <c r="C25" s="117">
        <f t="shared" si="2"/>
        <v>0</v>
      </c>
      <c r="D25" s="107"/>
      <c r="E25" s="117">
        <f>'Artículo 121 (cálculo PI)'!AE507</f>
        <v>0</v>
      </c>
      <c r="F25" s="117">
        <f t="shared" si="3"/>
        <v>0</v>
      </c>
      <c r="G25" s="107"/>
    </row>
    <row r="26" spans="1:7" ht="18" customHeight="1" x14ac:dyDescent="0.25">
      <c r="A26" s="113" t="s">
        <v>1892</v>
      </c>
      <c r="B26" s="117">
        <f>'Artículo 121 (cálculo PI)'!AE534</f>
        <v>0</v>
      </c>
      <c r="C26" s="117">
        <f t="shared" si="2"/>
        <v>0</v>
      </c>
      <c r="D26" s="107"/>
      <c r="E26" s="117">
        <f>'Artículo 121 (cálculo PI)'!AE543</f>
        <v>0</v>
      </c>
      <c r="F26" s="117">
        <f t="shared" si="3"/>
        <v>0</v>
      </c>
      <c r="G26" s="107"/>
    </row>
    <row r="27" spans="1:7" ht="18" customHeight="1" x14ac:dyDescent="0.25">
      <c r="A27" s="116" t="s">
        <v>1893</v>
      </c>
      <c r="B27" s="117">
        <f>'Artículo 121 (cálculo PI)'!AE570</f>
        <v>0</v>
      </c>
      <c r="C27" s="117">
        <f t="shared" si="2"/>
        <v>0</v>
      </c>
      <c r="D27" s="107"/>
      <c r="E27" s="117">
        <f>'Artículo 121 (cálculo PI)'!AE579</f>
        <v>0</v>
      </c>
      <c r="F27" s="117">
        <f t="shared" si="3"/>
        <v>0</v>
      </c>
      <c r="G27" s="107"/>
    </row>
    <row r="28" spans="1:7" ht="18" customHeight="1" x14ac:dyDescent="0.25">
      <c r="A28" s="113" t="s">
        <v>1894</v>
      </c>
      <c r="B28" s="117">
        <f>'Artículo 121 (cálculo PI)'!AE612</f>
        <v>0</v>
      </c>
      <c r="C28" s="117">
        <f t="shared" si="2"/>
        <v>0</v>
      </c>
      <c r="D28" s="107"/>
      <c r="E28" s="117">
        <f>'Artículo 121 (cálculo PI)'!AE621</f>
        <v>0</v>
      </c>
      <c r="F28" s="117">
        <f t="shared" si="3"/>
        <v>0</v>
      </c>
      <c r="G28" s="107"/>
    </row>
    <row r="29" spans="1:7" ht="18" customHeight="1" x14ac:dyDescent="0.25">
      <c r="A29" s="116" t="s">
        <v>1895</v>
      </c>
      <c r="B29" s="117">
        <f>'Artículo 121 (cálculo PI)'!AE645</f>
        <v>0</v>
      </c>
      <c r="C29" s="117">
        <f t="shared" si="2"/>
        <v>0</v>
      </c>
      <c r="D29" s="107"/>
      <c r="E29" s="117">
        <f>'Artículo 121 (cálculo PI)'!AE654</f>
        <v>0</v>
      </c>
      <c r="F29" s="117">
        <f t="shared" si="3"/>
        <v>0</v>
      </c>
      <c r="G29" s="107"/>
    </row>
    <row r="30" spans="1:7" ht="18" customHeight="1" x14ac:dyDescent="0.25">
      <c r="A30" s="113" t="s">
        <v>1896</v>
      </c>
      <c r="B30" s="117">
        <f>'Artículo 121 (cálculo PI)'!AE690</f>
        <v>0</v>
      </c>
      <c r="C30" s="117">
        <f t="shared" si="2"/>
        <v>0</v>
      </c>
      <c r="D30" s="107"/>
      <c r="E30" s="117">
        <f>'Artículo 121 (cálculo PI)'!AE699</f>
        <v>0</v>
      </c>
      <c r="F30" s="117">
        <f t="shared" si="3"/>
        <v>0</v>
      </c>
      <c r="G30" s="107"/>
    </row>
    <row r="31" spans="1:7" ht="18" customHeight="1" x14ac:dyDescent="0.25">
      <c r="A31" s="116" t="s">
        <v>1897</v>
      </c>
      <c r="B31" s="117">
        <f>'Artículo 121 (cálculo PI)'!AE736</f>
        <v>0</v>
      </c>
      <c r="C31" s="117">
        <f t="shared" si="2"/>
        <v>0</v>
      </c>
      <c r="D31" s="107"/>
      <c r="E31" s="117">
        <f>'Artículo 121 (cálculo PI)'!AE745</f>
        <v>0</v>
      </c>
      <c r="F31" s="117">
        <f t="shared" si="3"/>
        <v>0</v>
      </c>
      <c r="G31" s="107"/>
    </row>
    <row r="32" spans="1:7" ht="18" customHeight="1" x14ac:dyDescent="0.25">
      <c r="A32" s="113" t="s">
        <v>1898</v>
      </c>
      <c r="B32" s="117">
        <f>'Artículo 121 (cálculo PI)'!AE809</f>
        <v>0</v>
      </c>
      <c r="C32" s="117">
        <f t="shared" si="2"/>
        <v>0</v>
      </c>
      <c r="D32" s="107"/>
      <c r="E32" s="117">
        <f>'Artículo 121 (cálculo PI)'!AE818</f>
        <v>0</v>
      </c>
      <c r="F32" s="117">
        <f t="shared" si="3"/>
        <v>0</v>
      </c>
      <c r="G32" s="107"/>
    </row>
    <row r="33" spans="1:7" ht="18" customHeight="1" x14ac:dyDescent="0.25">
      <c r="A33" s="116" t="s">
        <v>1899</v>
      </c>
      <c r="B33" s="117">
        <f>'Artículo 121 (cálculo PI)'!AE836</f>
        <v>0</v>
      </c>
      <c r="C33" s="117">
        <f t="shared" si="2"/>
        <v>0</v>
      </c>
      <c r="D33" s="107"/>
      <c r="E33" s="117">
        <f>'Artículo 121 (cálculo PI)'!AE845</f>
        <v>0</v>
      </c>
      <c r="F33" s="117">
        <f t="shared" si="3"/>
        <v>0</v>
      </c>
      <c r="G33" s="107"/>
    </row>
    <row r="34" spans="1:7" ht="18" customHeight="1" x14ac:dyDescent="0.25">
      <c r="A34" s="113" t="s">
        <v>1900</v>
      </c>
      <c r="B34" s="117">
        <f>'Artículo 121 (cálculo PI)'!AE854</f>
        <v>0</v>
      </c>
      <c r="C34" s="117">
        <f t="shared" si="2"/>
        <v>0</v>
      </c>
      <c r="D34" s="107"/>
      <c r="E34" s="117">
        <f>'Artículo 121 (cálculo PI)'!AE865</f>
        <v>0</v>
      </c>
      <c r="F34" s="117">
        <f t="shared" si="3"/>
        <v>0</v>
      </c>
      <c r="G34" s="107"/>
    </row>
    <row r="35" spans="1:7" ht="18" customHeight="1" x14ac:dyDescent="0.25">
      <c r="A35" s="116" t="s">
        <v>1901</v>
      </c>
      <c r="B35" s="117">
        <f>'Artículo 121 (cálculo PI)'!AE899</f>
        <v>0</v>
      </c>
      <c r="C35" s="117">
        <f t="shared" si="2"/>
        <v>0</v>
      </c>
      <c r="D35" s="107"/>
      <c r="E35" s="117">
        <f>'Artículo 121 (cálculo PI)'!AE908</f>
        <v>0</v>
      </c>
      <c r="F35" s="117">
        <f t="shared" si="3"/>
        <v>0</v>
      </c>
      <c r="G35" s="107"/>
    </row>
    <row r="36" spans="1:7" ht="18" customHeight="1" x14ac:dyDescent="0.25">
      <c r="A36" s="113" t="s">
        <v>1902</v>
      </c>
      <c r="B36" s="117">
        <f>'Artículo 121 (cálculo PI)'!AE977</f>
        <v>0</v>
      </c>
      <c r="C36" s="117">
        <f t="shared" si="2"/>
        <v>0</v>
      </c>
      <c r="D36" s="107"/>
      <c r="E36" s="117">
        <f>'Artículo 121 (cálculo PI)'!AE908</f>
        <v>0</v>
      </c>
      <c r="F36" s="117">
        <f t="shared" si="3"/>
        <v>0</v>
      </c>
      <c r="G36" s="107"/>
    </row>
    <row r="37" spans="1:7" ht="18" customHeight="1" x14ac:dyDescent="0.25">
      <c r="A37" s="116" t="s">
        <v>1903</v>
      </c>
      <c r="B37" s="117">
        <f>'Artículo 121 (cálculo PI)'!AE1018</f>
        <v>0</v>
      </c>
      <c r="C37" s="117">
        <f t="shared" si="2"/>
        <v>0</v>
      </c>
      <c r="D37" s="107"/>
      <c r="E37" s="117">
        <f>'Artículo 121 (cálculo PI)'!AE1027</f>
        <v>0</v>
      </c>
      <c r="F37" s="117">
        <f t="shared" si="3"/>
        <v>0</v>
      </c>
      <c r="G37" s="107"/>
    </row>
    <row r="38" spans="1:7" ht="18" customHeight="1" x14ac:dyDescent="0.25">
      <c r="A38" s="113" t="s">
        <v>1904</v>
      </c>
      <c r="B38" s="117">
        <f>'Artículo 121 (cálculo PI)'!AE1051</f>
        <v>0</v>
      </c>
      <c r="C38" s="117">
        <f t="shared" si="2"/>
        <v>0</v>
      </c>
      <c r="D38" s="107"/>
      <c r="E38" s="117">
        <f>'Artículo 121 (cálculo PI)'!AE1060</f>
        <v>0</v>
      </c>
      <c r="F38" s="117">
        <f t="shared" si="3"/>
        <v>0</v>
      </c>
      <c r="G38" s="107"/>
    </row>
    <row r="39" spans="1:7" ht="18" customHeight="1" x14ac:dyDescent="0.25">
      <c r="A39" s="116" t="s">
        <v>1905</v>
      </c>
      <c r="B39" s="117">
        <f>'Artículo 121 (cálculo PI)'!AE1089</f>
        <v>0</v>
      </c>
      <c r="C39" s="117">
        <f t="shared" si="2"/>
        <v>0</v>
      </c>
      <c r="D39" s="107"/>
      <c r="E39" s="117">
        <f>'Artículo 121 (cálculo PI)'!AE1098</f>
        <v>0</v>
      </c>
      <c r="F39" s="117">
        <f t="shared" si="3"/>
        <v>0</v>
      </c>
      <c r="G39" s="107"/>
    </row>
    <row r="40" spans="1:7" ht="18" customHeight="1" x14ac:dyDescent="0.25">
      <c r="A40" s="113" t="s">
        <v>1906</v>
      </c>
      <c r="B40" s="117">
        <f>'Artículo 121 (cálculo PI)'!AE1126</f>
        <v>0</v>
      </c>
      <c r="C40" s="117">
        <f t="shared" si="2"/>
        <v>0</v>
      </c>
      <c r="D40" s="107"/>
      <c r="E40" s="117">
        <f>'Artículo 121 (cálculo PI)'!AE1135</f>
        <v>0</v>
      </c>
      <c r="F40" s="117">
        <f t="shared" si="3"/>
        <v>0</v>
      </c>
      <c r="G40" s="107"/>
    </row>
    <row r="41" spans="1:7" ht="18" customHeight="1" x14ac:dyDescent="0.25">
      <c r="A41" s="116" t="s">
        <v>1907</v>
      </c>
      <c r="B41" s="117">
        <f>'Artículo 121 (cálculo PI)'!AE1249</f>
        <v>0</v>
      </c>
      <c r="C41" s="117">
        <f t="shared" si="2"/>
        <v>0</v>
      </c>
      <c r="D41" s="107"/>
      <c r="E41" s="117">
        <f>'Artículo 121 (cálculo PI)'!AE1258</f>
        <v>0</v>
      </c>
      <c r="F41" s="117">
        <f t="shared" si="3"/>
        <v>0</v>
      </c>
      <c r="G41" s="107"/>
    </row>
    <row r="42" spans="1:7" ht="18" customHeight="1" x14ac:dyDescent="0.25">
      <c r="A42" s="113" t="s">
        <v>1908</v>
      </c>
      <c r="B42" s="117">
        <f>'Artículo 121 (cálculo PI)'!AE1274</f>
        <v>0</v>
      </c>
      <c r="C42" s="117">
        <f t="shared" si="2"/>
        <v>0</v>
      </c>
      <c r="D42" s="107"/>
      <c r="E42" s="117">
        <f>'Artículo 121 (cálculo PI)'!AE1283</f>
        <v>0</v>
      </c>
      <c r="F42" s="117">
        <f t="shared" si="3"/>
        <v>0</v>
      </c>
      <c r="G42" s="107"/>
    </row>
    <row r="43" spans="1:7" ht="18" customHeight="1" x14ac:dyDescent="0.25">
      <c r="A43" s="116" t="s">
        <v>1909</v>
      </c>
      <c r="B43" s="117">
        <f>'Artículo 121 (cálculo PI)'!AE1301</f>
        <v>0</v>
      </c>
      <c r="C43" s="117">
        <f t="shared" si="2"/>
        <v>0</v>
      </c>
      <c r="D43" s="107"/>
      <c r="E43" s="117">
        <f>'Artículo 121 (cálculo PI)'!AE1310</f>
        <v>0</v>
      </c>
      <c r="F43" s="117">
        <f t="shared" si="3"/>
        <v>0</v>
      </c>
      <c r="G43" s="107"/>
    </row>
    <row r="44" spans="1:7" ht="18" customHeight="1" x14ac:dyDescent="0.25">
      <c r="A44" s="116" t="s">
        <v>1910</v>
      </c>
      <c r="B44" s="117">
        <f>'Artículo 121 (cálculo PI)'!AE1339</f>
        <v>0</v>
      </c>
      <c r="C44" s="117">
        <f t="shared" si="2"/>
        <v>0</v>
      </c>
      <c r="D44" s="107"/>
      <c r="E44" s="117">
        <f>'Artículo 121 (cálculo PI)'!AE1348</f>
        <v>0</v>
      </c>
      <c r="F44" s="117">
        <f t="shared" si="3"/>
        <v>0</v>
      </c>
      <c r="G44" s="107"/>
    </row>
    <row r="45" spans="1:7" ht="18" customHeight="1" x14ac:dyDescent="0.25">
      <c r="A45" s="113" t="s">
        <v>1911</v>
      </c>
      <c r="B45" s="117">
        <f>'Artículo 121 (cálculo PI)'!AE1379</f>
        <v>0</v>
      </c>
      <c r="C45" s="117">
        <f t="shared" si="2"/>
        <v>0</v>
      </c>
      <c r="D45" s="107"/>
      <c r="E45" s="117">
        <f>'Artículo 121 (cálculo PI)'!AE1388</f>
        <v>0</v>
      </c>
      <c r="F45" s="117">
        <f t="shared" si="3"/>
        <v>0</v>
      </c>
      <c r="G45" s="107"/>
    </row>
    <row r="46" spans="1:7" ht="18" customHeight="1" x14ac:dyDescent="0.25">
      <c r="A46" s="116" t="s">
        <v>1912</v>
      </c>
      <c r="B46" s="117">
        <f>'Artículo 121 (cálculo PI)'!AE1410</f>
        <v>0</v>
      </c>
      <c r="C46" s="117">
        <f t="shared" si="2"/>
        <v>0</v>
      </c>
      <c r="D46" s="107"/>
      <c r="E46" s="117">
        <f>'Artículo 121 (cálculo PI)'!AE1419</f>
        <v>0</v>
      </c>
      <c r="F46" s="117">
        <f t="shared" si="3"/>
        <v>0</v>
      </c>
      <c r="G46" s="107"/>
    </row>
    <row r="47" spans="1:7" ht="18" customHeight="1" x14ac:dyDescent="0.25">
      <c r="A47" s="113" t="s">
        <v>1913</v>
      </c>
      <c r="B47" s="117">
        <f>'Artículo 121 (cálculo PI)'!AE1486</f>
        <v>0</v>
      </c>
      <c r="C47" s="117">
        <f t="shared" si="2"/>
        <v>0</v>
      </c>
      <c r="D47" s="107"/>
      <c r="E47" s="117">
        <f>'Artículo 121 (cálculo PI)'!AE1495</f>
        <v>0</v>
      </c>
      <c r="F47" s="117">
        <f t="shared" si="3"/>
        <v>0</v>
      </c>
      <c r="G47" s="107"/>
    </row>
    <row r="48" spans="1:7" ht="18" customHeight="1" x14ac:dyDescent="0.25">
      <c r="A48" s="116" t="s">
        <v>1914</v>
      </c>
      <c r="B48" s="117">
        <f>'Artículo 121 (cálculo PI)'!AE1566</f>
        <v>0</v>
      </c>
      <c r="C48" s="117">
        <f t="shared" si="2"/>
        <v>0</v>
      </c>
      <c r="D48" s="107"/>
      <c r="E48" s="117">
        <f>'Artículo 121 (cálculo PI)'!AE1575</f>
        <v>0</v>
      </c>
      <c r="F48" s="117">
        <f t="shared" si="3"/>
        <v>0</v>
      </c>
      <c r="G48" s="107"/>
    </row>
    <row r="49" spans="1:7" ht="18" customHeight="1" x14ac:dyDescent="0.25">
      <c r="A49" s="113" t="s">
        <v>1915</v>
      </c>
      <c r="B49" s="117">
        <f>'Artículo 121 (cálculo PI)'!AE1595</f>
        <v>0</v>
      </c>
      <c r="C49" s="117">
        <f t="shared" si="2"/>
        <v>0</v>
      </c>
      <c r="D49" s="107"/>
      <c r="E49" s="117">
        <f>'Artículo 121 (cálculo PI)'!AE1604</f>
        <v>0</v>
      </c>
      <c r="F49" s="117">
        <f t="shared" si="3"/>
        <v>0</v>
      </c>
      <c r="G49" s="107"/>
    </row>
    <row r="50" spans="1:7" ht="18" customHeight="1" x14ac:dyDescent="0.25">
      <c r="A50" s="120" t="s">
        <v>1916</v>
      </c>
      <c r="B50" s="119">
        <f>IF('Artículo 121 (cálculo PI)'!N15=1,'Artículo 121 (cálculo PI)'!AE1622,"N/A")</f>
        <v>0</v>
      </c>
      <c r="C50" s="119">
        <f>IF(B50="N/A","N/A",(B50/(1/$C$8)))</f>
        <v>0</v>
      </c>
      <c r="D50" s="107"/>
      <c r="E50" s="119">
        <f>IF('Artículo 121 (cálculo PI)'!N15=1,'Artículo 121 (cálculo PI)'!AE1631,"N/A")</f>
        <v>0</v>
      </c>
      <c r="F50" s="119">
        <f>IF(E50="N/A","N/A",(E50/(1/$C$8)))</f>
        <v>0</v>
      </c>
      <c r="G50" s="107"/>
    </row>
    <row r="51" spans="1:7" ht="18" customHeight="1" x14ac:dyDescent="0.25">
      <c r="A51" s="113" t="s">
        <v>1917</v>
      </c>
      <c r="B51" s="117">
        <f>'Artículo 121 (cálculo PI)'!AE1665</f>
        <v>0</v>
      </c>
      <c r="C51" s="117">
        <f t="shared" ref="C51:C65" si="4">(B51/(1/$C$8))</f>
        <v>0</v>
      </c>
      <c r="D51" s="107"/>
      <c r="E51" s="117">
        <f>'Artículo 121 (cálculo PI)'!AE1674</f>
        <v>0</v>
      </c>
      <c r="F51" s="117">
        <f t="shared" ref="F51:F65" si="5">(E51/(1/$C$8))</f>
        <v>0</v>
      </c>
      <c r="G51" s="107"/>
    </row>
    <row r="52" spans="1:7" ht="18" customHeight="1" x14ac:dyDescent="0.25">
      <c r="A52" s="116" t="s">
        <v>1918</v>
      </c>
      <c r="B52" s="117">
        <f>'Artículo 121 (cálculo PI)'!AE1731</f>
        <v>0</v>
      </c>
      <c r="C52" s="117">
        <f t="shared" si="4"/>
        <v>0</v>
      </c>
      <c r="D52" s="107"/>
      <c r="E52" s="117">
        <f>'Artículo 121 (cálculo PI)'!AE1740</f>
        <v>0</v>
      </c>
      <c r="F52" s="117">
        <f t="shared" si="5"/>
        <v>0</v>
      </c>
      <c r="G52" s="107"/>
    </row>
    <row r="53" spans="1:7" ht="18" customHeight="1" x14ac:dyDescent="0.25">
      <c r="A53" s="113" t="s">
        <v>1919</v>
      </c>
      <c r="B53" s="117">
        <f>'Artículo 121 (cálculo PI)'!AE1756</f>
        <v>0</v>
      </c>
      <c r="C53" s="117">
        <f t="shared" si="4"/>
        <v>0</v>
      </c>
      <c r="D53" s="107"/>
      <c r="E53" s="117">
        <f>'Artículo 121 (cálculo PI)'!AE1765</f>
        <v>0</v>
      </c>
      <c r="F53" s="117">
        <f t="shared" si="5"/>
        <v>0</v>
      </c>
      <c r="G53" s="107"/>
    </row>
    <row r="54" spans="1:7" ht="18" customHeight="1" x14ac:dyDescent="0.25">
      <c r="A54" s="116" t="s">
        <v>1920</v>
      </c>
      <c r="B54" s="117">
        <f>'Artículo 121 (cálculo PI)'!AE1812</f>
        <v>0</v>
      </c>
      <c r="C54" s="117">
        <f t="shared" si="4"/>
        <v>0</v>
      </c>
      <c r="D54" s="107"/>
      <c r="E54" s="117">
        <f>'Artículo 121 (cálculo PI)'!AE1821</f>
        <v>0</v>
      </c>
      <c r="F54" s="117">
        <f t="shared" si="5"/>
        <v>0</v>
      </c>
      <c r="G54" s="107"/>
    </row>
    <row r="55" spans="1:7" ht="18" customHeight="1" x14ac:dyDescent="0.25">
      <c r="A55" s="113" t="s">
        <v>1921</v>
      </c>
      <c r="B55" s="117">
        <f>'Artículo 121 (cálculo PI)'!AE1840</f>
        <v>2.1276595744680855</v>
      </c>
      <c r="C55" s="117">
        <f t="shared" si="4"/>
        <v>100.00000000000003</v>
      </c>
      <c r="D55" s="107"/>
      <c r="E55" s="117">
        <f>'Artículo 121 (cálculo PI)'!AE1849</f>
        <v>2.1276595744680851</v>
      </c>
      <c r="F55" s="117">
        <f t="shared" si="5"/>
        <v>100</v>
      </c>
      <c r="G55" s="107"/>
    </row>
    <row r="56" spans="1:7" ht="18" customHeight="1" x14ac:dyDescent="0.25">
      <c r="A56" s="116" t="s">
        <v>1922</v>
      </c>
      <c r="B56" s="117">
        <f>'Artículo 121 (cálculo PI)'!AE1873</f>
        <v>0</v>
      </c>
      <c r="C56" s="117">
        <f t="shared" si="4"/>
        <v>0</v>
      </c>
      <c r="D56" s="107"/>
      <c r="E56" s="117">
        <f>'Artículo 121 (cálculo PI)'!AE1882</f>
        <v>0</v>
      </c>
      <c r="F56" s="117">
        <f t="shared" si="5"/>
        <v>0</v>
      </c>
      <c r="G56" s="107"/>
    </row>
    <row r="57" spans="1:7" ht="18" customHeight="1" x14ac:dyDescent="0.25">
      <c r="A57" s="113" t="s">
        <v>1923</v>
      </c>
      <c r="B57" s="117">
        <f>'Artículo 121 (cálculo PI)'!AE1901</f>
        <v>0</v>
      </c>
      <c r="C57" s="117">
        <f t="shared" si="4"/>
        <v>0</v>
      </c>
      <c r="D57" s="107"/>
      <c r="E57" s="117">
        <f>'Artículo 121 (cálculo PI)'!AE1910</f>
        <v>0</v>
      </c>
      <c r="F57" s="117">
        <f t="shared" si="5"/>
        <v>0</v>
      </c>
      <c r="G57" s="107"/>
    </row>
    <row r="58" spans="1:7" ht="18" customHeight="1" x14ac:dyDescent="0.25">
      <c r="A58" s="116" t="s">
        <v>1924</v>
      </c>
      <c r="B58" s="117">
        <f>'Artículo 121 (cálculo PI)'!AE1935</f>
        <v>0</v>
      </c>
      <c r="C58" s="117">
        <f t="shared" si="4"/>
        <v>0</v>
      </c>
      <c r="D58" s="107"/>
      <c r="E58" s="117">
        <f>'Artículo 121 (cálculo PI)'!AE1944</f>
        <v>0</v>
      </c>
      <c r="F58" s="117">
        <f t="shared" si="5"/>
        <v>0</v>
      </c>
      <c r="G58" s="107"/>
    </row>
    <row r="59" spans="1:7" ht="18" customHeight="1" x14ac:dyDescent="0.25">
      <c r="A59" s="113" t="s">
        <v>1925</v>
      </c>
      <c r="B59" s="117">
        <f>'Artículo 121 (cálculo PI)'!AE1975</f>
        <v>0</v>
      </c>
      <c r="C59" s="117">
        <f t="shared" si="4"/>
        <v>0</v>
      </c>
      <c r="D59" s="107"/>
      <c r="E59" s="117">
        <f>'Artículo 121 (cálculo PI)'!AE1984</f>
        <v>0</v>
      </c>
      <c r="F59" s="117">
        <f t="shared" si="5"/>
        <v>0</v>
      </c>
      <c r="G59" s="107"/>
    </row>
    <row r="60" spans="1:7" ht="18" customHeight="1" x14ac:dyDescent="0.25">
      <c r="A60" s="116" t="s">
        <v>1926</v>
      </c>
      <c r="B60" s="117">
        <f>'Artículo 121 (cálculo PI)'!AE1999</f>
        <v>2.1276595744680851</v>
      </c>
      <c r="C60" s="117">
        <f t="shared" si="4"/>
        <v>100</v>
      </c>
      <c r="D60" s="107"/>
      <c r="E60" s="117">
        <f>'Artículo 121 (cálculo PI)'!AE2008</f>
        <v>2.1276595744680851</v>
      </c>
      <c r="F60" s="117">
        <f t="shared" si="5"/>
        <v>100</v>
      </c>
      <c r="G60" s="107"/>
    </row>
    <row r="61" spans="1:7" ht="18" customHeight="1" x14ac:dyDescent="0.25">
      <c r="A61" s="113" t="s">
        <v>1927</v>
      </c>
      <c r="B61" s="117">
        <f>'Artículo 121 (cálculo PI)'!AE2032</f>
        <v>0</v>
      </c>
      <c r="C61" s="117">
        <f t="shared" si="4"/>
        <v>0</v>
      </c>
      <c r="D61" s="107"/>
      <c r="E61" s="117">
        <f>'Artículo 121 (cálculo PI)'!AE2041</f>
        <v>0</v>
      </c>
      <c r="F61" s="117">
        <f t="shared" si="5"/>
        <v>0</v>
      </c>
      <c r="G61" s="107"/>
    </row>
    <row r="62" spans="1:7" ht="18" customHeight="1" x14ac:dyDescent="0.25">
      <c r="A62" s="116" t="s">
        <v>1928</v>
      </c>
      <c r="B62" s="117">
        <f>'Artículo 121 (cálculo PI)'!AE2068</f>
        <v>0</v>
      </c>
      <c r="C62" s="117">
        <f t="shared" si="4"/>
        <v>0</v>
      </c>
      <c r="D62" s="107"/>
      <c r="E62" s="117">
        <f>'Artículo 121 (cálculo PI)'!AE2077</f>
        <v>0</v>
      </c>
      <c r="F62" s="117">
        <f t="shared" si="5"/>
        <v>0</v>
      </c>
      <c r="G62" s="107"/>
    </row>
    <row r="63" spans="1:7" ht="18" customHeight="1" x14ac:dyDescent="0.25">
      <c r="A63" s="113" t="s">
        <v>1929</v>
      </c>
      <c r="B63" s="117">
        <f>'Artículo 121 (cálculo PI)'!AE2100</f>
        <v>0</v>
      </c>
      <c r="C63" s="117">
        <f t="shared" si="4"/>
        <v>0</v>
      </c>
      <c r="D63" s="107"/>
      <c r="E63" s="117">
        <f>'Artículo 121 (cálculo PI)'!AE2109</f>
        <v>0</v>
      </c>
      <c r="F63" s="117">
        <f t="shared" si="5"/>
        <v>0</v>
      </c>
      <c r="G63" s="107"/>
    </row>
    <row r="64" spans="1:7" ht="18" customHeight="1" x14ac:dyDescent="0.25">
      <c r="A64" s="116" t="s">
        <v>1930</v>
      </c>
      <c r="B64" s="117">
        <f>'Artículo 121 (cálculo PI)'!AE2131</f>
        <v>0</v>
      </c>
      <c r="C64" s="117">
        <f t="shared" si="4"/>
        <v>0</v>
      </c>
      <c r="D64" s="107"/>
      <c r="E64" s="117">
        <f>'Artículo 121 (cálculo PI)'!AE2140</f>
        <v>0</v>
      </c>
      <c r="F64" s="117">
        <f t="shared" si="5"/>
        <v>0</v>
      </c>
      <c r="G64" s="107"/>
    </row>
    <row r="65" spans="1:8" ht="18" customHeight="1" x14ac:dyDescent="0.25">
      <c r="A65" s="113" t="s">
        <v>1931</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1932</v>
      </c>
      <c r="B67" s="117">
        <f>SUM(B12:B65)</f>
        <v>6.3829787234042552</v>
      </c>
      <c r="C67" s="107"/>
      <c r="D67" s="107"/>
      <c r="E67" s="117">
        <f>SUM(E12:E65)</f>
        <v>6.3829787234042552</v>
      </c>
      <c r="F67" s="101"/>
      <c r="G67" s="107"/>
    </row>
    <row r="68" spans="1:8" ht="6" customHeight="1" x14ac:dyDescent="0.25">
      <c r="A68" s="101"/>
      <c r="B68" s="100"/>
      <c r="C68" s="100"/>
      <c r="D68" s="100"/>
      <c r="E68" s="100"/>
      <c r="F68" s="101"/>
      <c r="G68" s="100"/>
    </row>
    <row r="69" spans="1:8" ht="18" customHeight="1" x14ac:dyDescent="0.25">
      <c r="A69" s="120" t="s">
        <v>1933</v>
      </c>
      <c r="B69" s="117">
        <f>(B67*0.8)+(E67*0.2)</f>
        <v>6.3829787234042552</v>
      </c>
      <c r="C69" s="100"/>
      <c r="D69" s="100"/>
      <c r="E69" s="100"/>
      <c r="F69" s="101"/>
      <c r="G69" s="100"/>
    </row>
  </sheetData>
  <sheetProtection algorithmName="SHA-512" hashValue="fGYoPEuDeGIDxqaCPGO6GPZL2j+DgLj/ky2oA6DG09zdHw3uxIxg/QeFmBe1Y7WWvLRu8qWGjUdkzX2yD2B3PA==" saltValue="WBH97cPH+YDmUtDBdEt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 zoomScale="75" zoomScaleNormal="75" zoomScalePageLayoutView="75" workbookViewId="0">
      <selection activeCell="A10" sqref="A10:AC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8" t="s">
        <v>1874</v>
      </c>
      <c r="B2" s="298"/>
      <c r="C2" s="298"/>
      <c r="D2" s="298"/>
      <c r="E2" s="298"/>
      <c r="F2" s="298"/>
      <c r="G2" s="298"/>
      <c r="H2" s="298"/>
      <c r="I2" s="298"/>
      <c r="J2" s="298"/>
      <c r="K2" s="298"/>
      <c r="L2" s="298"/>
    </row>
    <row r="3" spans="1:12" ht="18" customHeight="1" x14ac:dyDescent="0.25">
      <c r="A3" s="298" t="s">
        <v>171</v>
      </c>
      <c r="B3" s="298"/>
      <c r="C3" s="298"/>
      <c r="D3" s="298"/>
      <c r="E3" s="298"/>
      <c r="F3" s="298"/>
      <c r="G3" s="298"/>
      <c r="H3" s="298"/>
      <c r="I3" s="298"/>
      <c r="J3" s="298"/>
      <c r="K3" s="298"/>
      <c r="L3" s="298"/>
    </row>
    <row r="4" spans="1:12" ht="18" customHeight="1" x14ac:dyDescent="0.25">
      <c r="A4" s="102"/>
      <c r="B4" s="102"/>
      <c r="C4" s="102"/>
      <c r="D4" s="102"/>
      <c r="E4" s="102"/>
      <c r="F4" s="102"/>
      <c r="G4" s="102"/>
    </row>
    <row r="5" spans="1:12" ht="18" customHeight="1" x14ac:dyDescent="0.25">
      <c r="A5" s="299" t="str">
        <f>IGOT!C5</f>
        <v>MORENA.</v>
      </c>
      <c r="B5" s="299"/>
      <c r="C5" s="299"/>
      <c r="D5" s="299"/>
      <c r="E5" s="299"/>
      <c r="F5" s="299"/>
      <c r="G5" s="299"/>
      <c r="H5" s="299"/>
      <c r="I5" s="299"/>
      <c r="J5" s="299"/>
      <c r="K5" s="299"/>
      <c r="L5" s="299"/>
    </row>
    <row r="6" spans="1:12" ht="18" customHeight="1" x14ac:dyDescent="0.25">
      <c r="A6" s="100"/>
      <c r="B6" s="100"/>
      <c r="C6" s="100"/>
      <c r="D6" s="100"/>
      <c r="E6" s="100"/>
      <c r="F6" s="101"/>
      <c r="G6" s="100"/>
    </row>
    <row r="7" spans="1:12" ht="18" customHeight="1" x14ac:dyDescent="0.25">
      <c r="A7" s="100"/>
      <c r="B7" s="101"/>
      <c r="C7" s="103" t="s">
        <v>1875</v>
      </c>
      <c r="D7" s="101"/>
      <c r="E7" s="100"/>
      <c r="F7" s="104"/>
      <c r="G7" s="101"/>
    </row>
    <row r="8" spans="1:12" ht="18" customHeight="1" x14ac:dyDescent="0.25">
      <c r="A8" s="101"/>
      <c r="B8" s="105"/>
      <c r="C8" s="106">
        <f>'Artículo 121 (cálculo PI)'!AC17</f>
        <v>47</v>
      </c>
      <c r="D8" s="104"/>
      <c r="E8" s="107"/>
      <c r="F8" s="107"/>
      <c r="G8" s="104"/>
    </row>
    <row r="9" spans="1:12" ht="18" customHeight="1" x14ac:dyDescent="0.25">
      <c r="A9" s="101"/>
      <c r="B9" s="100"/>
      <c r="C9" s="100"/>
      <c r="D9" s="100"/>
      <c r="E9" s="100"/>
      <c r="F9" s="101"/>
      <c r="G9" s="100"/>
    </row>
    <row r="10" spans="1:12" ht="18" customHeight="1" x14ac:dyDescent="0.25">
      <c r="A10" s="300" t="s">
        <v>1598</v>
      </c>
      <c r="B10" s="301" t="s">
        <v>167</v>
      </c>
      <c r="C10" s="301"/>
      <c r="D10" s="104"/>
      <c r="E10" s="302" t="s">
        <v>168</v>
      </c>
      <c r="F10" s="302"/>
      <c r="G10" s="104"/>
    </row>
    <row r="11" spans="1:12" ht="54" customHeight="1" x14ac:dyDescent="0.25">
      <c r="A11" s="300"/>
      <c r="B11" s="108" t="s">
        <v>1876</v>
      </c>
      <c r="C11" s="109" t="s">
        <v>1877</v>
      </c>
      <c r="D11" s="110"/>
      <c r="E11" s="111" t="s">
        <v>1876</v>
      </c>
      <c r="F11" s="112" t="s">
        <v>1877</v>
      </c>
      <c r="G11" s="110"/>
    </row>
    <row r="12" spans="1:12" ht="18" customHeight="1" x14ac:dyDescent="0.25">
      <c r="A12" s="113" t="s">
        <v>1878</v>
      </c>
      <c r="B12" s="114">
        <f>'Artículo 121 (cálculo PI)'!AE32</f>
        <v>0</v>
      </c>
      <c r="C12" s="114">
        <f t="shared" ref="C12:C17" si="0">(B12/(1/$C$8))</f>
        <v>0</v>
      </c>
      <c r="D12" s="115"/>
      <c r="E12" s="114">
        <f>'Artículo 121 (cálculo PI)'!AE41</f>
        <v>0</v>
      </c>
      <c r="F12" s="114">
        <f t="shared" ref="F12:F17" si="1">(E12/(1/$C$8))</f>
        <v>0</v>
      </c>
      <c r="G12" s="107"/>
    </row>
    <row r="13" spans="1:12" ht="18" customHeight="1" x14ac:dyDescent="0.25">
      <c r="A13" s="116" t="s">
        <v>1879</v>
      </c>
      <c r="B13" s="117">
        <f>'Artículo 121 (cálculo PI)'!AE63</f>
        <v>0</v>
      </c>
      <c r="C13" s="117">
        <f t="shared" si="0"/>
        <v>0</v>
      </c>
      <c r="D13" s="115"/>
      <c r="E13" s="117">
        <f>'Artículo 121 (cálculo PI)'!AE72</f>
        <v>0</v>
      </c>
      <c r="F13" s="117">
        <f t="shared" si="1"/>
        <v>0</v>
      </c>
      <c r="G13" s="107"/>
    </row>
    <row r="14" spans="1:12" ht="18" customHeight="1" x14ac:dyDescent="0.25">
      <c r="A14" s="113" t="s">
        <v>1880</v>
      </c>
      <c r="B14" s="117">
        <f>'Artículo 121 (cálculo PI)'!AE86</f>
        <v>0</v>
      </c>
      <c r="C14" s="117">
        <f t="shared" si="0"/>
        <v>0</v>
      </c>
      <c r="D14" s="115"/>
      <c r="E14" s="117">
        <f>'Artículo 121 (cálculo PI)'!AE95</f>
        <v>0</v>
      </c>
      <c r="F14" s="117">
        <f t="shared" si="1"/>
        <v>0</v>
      </c>
      <c r="G14" s="107"/>
    </row>
    <row r="15" spans="1:12" ht="18" customHeight="1" x14ac:dyDescent="0.25">
      <c r="A15" s="116" t="s">
        <v>1881</v>
      </c>
      <c r="B15" s="117">
        <f>'Artículo 121 (cálculo PI)'!AE111</f>
        <v>2.1276595744680851</v>
      </c>
      <c r="C15" s="117">
        <f t="shared" si="0"/>
        <v>100</v>
      </c>
      <c r="D15" s="107"/>
      <c r="E15" s="117">
        <f>'Artículo 121 (cálculo PI)'!AE120</f>
        <v>2.1276595744680851</v>
      </c>
      <c r="F15" s="117">
        <f t="shared" si="1"/>
        <v>100</v>
      </c>
      <c r="G15" s="107"/>
    </row>
    <row r="16" spans="1:12" ht="18" customHeight="1" x14ac:dyDescent="0.25">
      <c r="A16" s="113" t="s">
        <v>1882</v>
      </c>
      <c r="B16" s="117">
        <f>'Artículo 121 (cálculo PI)'!AE143</f>
        <v>0</v>
      </c>
      <c r="C16" s="117">
        <f t="shared" si="0"/>
        <v>0</v>
      </c>
      <c r="D16" s="107"/>
      <c r="E16" s="117">
        <f>'Artículo 121 (cálculo PI)'!AE152</f>
        <v>0</v>
      </c>
      <c r="F16" s="117">
        <f t="shared" si="1"/>
        <v>0</v>
      </c>
      <c r="G16" s="107"/>
    </row>
    <row r="17" spans="1:7" ht="18" customHeight="1" x14ac:dyDescent="0.25">
      <c r="A17" s="116" t="s">
        <v>1883</v>
      </c>
      <c r="B17" s="117">
        <f>'Artículo 121 (cálculo PI)'!AE176</f>
        <v>0</v>
      </c>
      <c r="C17" s="117">
        <f t="shared" si="0"/>
        <v>0</v>
      </c>
      <c r="D17" s="107"/>
      <c r="E17" s="117">
        <f>'Artículo 121 (cálculo PI)'!AE185</f>
        <v>0</v>
      </c>
      <c r="F17" s="117">
        <f t="shared" si="1"/>
        <v>0</v>
      </c>
      <c r="G17" s="107"/>
    </row>
    <row r="18" spans="1:7" ht="18" customHeight="1" x14ac:dyDescent="0.25">
      <c r="A18" s="118" t="s">
        <v>1884</v>
      </c>
      <c r="B18" s="119" t="str">
        <f>IF('Artículo 121 (cálculo PI)'!I11=1,'Artículo 121 (cálculo PI)'!AE215,"N/A")</f>
        <v>N/A</v>
      </c>
      <c r="C18" s="119" t="str">
        <f>IF(B18="N/A","N/A",(B18/(1/$C$8)))</f>
        <v>N/A</v>
      </c>
      <c r="D18" s="107"/>
      <c r="E18" s="119" t="str">
        <f>IF('Artículo 121 (cálculo PI)'!I11=1,'Artículo 121 (cálculo PI)'!AE224,"N/A")</f>
        <v>N/A</v>
      </c>
      <c r="F18" s="119" t="str">
        <f>IF(E18="N/A","N/A",(E18/(1/$C$8)))</f>
        <v>N/A</v>
      </c>
      <c r="G18" s="107"/>
    </row>
    <row r="19" spans="1:7" ht="18" customHeight="1" x14ac:dyDescent="0.25">
      <c r="A19" s="116" t="s">
        <v>1885</v>
      </c>
      <c r="B19" s="117">
        <f>'Artículo 121 (cálculo PI)'!AE243</f>
        <v>0</v>
      </c>
      <c r="C19" s="117">
        <f t="shared" ref="C19:C49" si="2">(B19/(1/$C$8))</f>
        <v>0</v>
      </c>
      <c r="D19" s="107"/>
      <c r="E19" s="117">
        <f>'Artículo 121 (cálculo PI)'!AE252</f>
        <v>0</v>
      </c>
      <c r="F19" s="117">
        <f t="shared" ref="F19:F49" si="3">(E19/(1/$C$8))</f>
        <v>0</v>
      </c>
      <c r="G19" s="107"/>
    </row>
    <row r="20" spans="1:7" ht="18" customHeight="1" x14ac:dyDescent="0.25">
      <c r="A20" s="113" t="s">
        <v>1886</v>
      </c>
      <c r="B20" s="117">
        <f>'Artículo 121 (cálculo PI)'!AE332</f>
        <v>0</v>
      </c>
      <c r="C20" s="117">
        <f t="shared" si="2"/>
        <v>0</v>
      </c>
      <c r="D20" s="107"/>
      <c r="E20" s="117">
        <f>'Artículo 121 (cálculo PI)'!AE341</f>
        <v>0</v>
      </c>
      <c r="F20" s="117">
        <f t="shared" si="3"/>
        <v>0</v>
      </c>
      <c r="G20" s="107"/>
    </row>
    <row r="21" spans="1:7" ht="18" customHeight="1" x14ac:dyDescent="0.25">
      <c r="A21" s="116" t="s">
        <v>1887</v>
      </c>
      <c r="B21" s="117">
        <f>'Artículo 121 (cálculo PI)'!AE376</f>
        <v>0</v>
      </c>
      <c r="C21" s="117">
        <f t="shared" si="2"/>
        <v>0</v>
      </c>
      <c r="D21" s="107"/>
      <c r="E21" s="117">
        <f>'Artículo 121 (cálculo PI)'!AE385</f>
        <v>0</v>
      </c>
      <c r="F21" s="117">
        <f t="shared" si="3"/>
        <v>0</v>
      </c>
      <c r="G21" s="107"/>
    </row>
    <row r="22" spans="1:7" ht="18" customHeight="1" x14ac:dyDescent="0.25">
      <c r="A22" s="113" t="s">
        <v>1888</v>
      </c>
      <c r="B22" s="117">
        <f>'Artículo 121 (cálculo PI)'!AE410</f>
        <v>0</v>
      </c>
      <c r="C22" s="117">
        <f t="shared" si="2"/>
        <v>0</v>
      </c>
      <c r="D22" s="107"/>
      <c r="E22" s="117">
        <f>'Artículo 121 (cálculo PI)'!AE419</f>
        <v>0</v>
      </c>
      <c r="F22" s="117">
        <f t="shared" si="3"/>
        <v>0</v>
      </c>
      <c r="G22" s="107"/>
    </row>
    <row r="23" spans="1:7" ht="18" customHeight="1" x14ac:dyDescent="0.25">
      <c r="A23" s="116" t="s">
        <v>1889</v>
      </c>
      <c r="B23" s="117">
        <f>'Artículo 121 (cálculo PI)'!AE441</f>
        <v>0</v>
      </c>
      <c r="C23" s="117">
        <f t="shared" si="2"/>
        <v>0</v>
      </c>
      <c r="D23" s="107"/>
      <c r="E23" s="117">
        <f>'Artículo 121 (cálculo PI)'!AE450</f>
        <v>0</v>
      </c>
      <c r="F23" s="117">
        <f t="shared" si="3"/>
        <v>0</v>
      </c>
      <c r="G23" s="107"/>
    </row>
    <row r="24" spans="1:7" ht="18" customHeight="1" x14ac:dyDescent="0.25">
      <c r="A24" s="113" t="s">
        <v>1890</v>
      </c>
      <c r="B24" s="117">
        <f>'Artículo 121 (cálculo PI)'!AE470</f>
        <v>0</v>
      </c>
      <c r="C24" s="117">
        <f t="shared" si="2"/>
        <v>0</v>
      </c>
      <c r="D24" s="107"/>
      <c r="E24" s="117">
        <f>'Artículo 121 (cálculo PI)'!AE479</f>
        <v>0</v>
      </c>
      <c r="F24" s="117">
        <f t="shared" si="3"/>
        <v>0</v>
      </c>
      <c r="G24" s="107"/>
    </row>
    <row r="25" spans="1:7" ht="18" customHeight="1" x14ac:dyDescent="0.25">
      <c r="A25" s="116" t="s">
        <v>1891</v>
      </c>
      <c r="B25" s="117">
        <f>'Artículo 121 (cálculo PI)'!AE498</f>
        <v>0</v>
      </c>
      <c r="C25" s="117">
        <f t="shared" si="2"/>
        <v>0</v>
      </c>
      <c r="D25" s="107"/>
      <c r="E25" s="117">
        <f>'Artículo 121 (cálculo PI)'!AE507</f>
        <v>0</v>
      </c>
      <c r="F25" s="117">
        <f t="shared" si="3"/>
        <v>0</v>
      </c>
      <c r="G25" s="107"/>
    </row>
    <row r="26" spans="1:7" ht="18" customHeight="1" x14ac:dyDescent="0.25">
      <c r="A26" s="113" t="s">
        <v>1892</v>
      </c>
      <c r="B26" s="117">
        <f>'Artículo 121 (cálculo PI)'!AE534</f>
        <v>0</v>
      </c>
      <c r="C26" s="117">
        <f t="shared" si="2"/>
        <v>0</v>
      </c>
      <c r="D26" s="107"/>
      <c r="E26" s="117">
        <f>'Artículo 121 (cálculo PI)'!AE543</f>
        <v>0</v>
      </c>
      <c r="F26" s="117">
        <f t="shared" si="3"/>
        <v>0</v>
      </c>
      <c r="G26" s="107"/>
    </row>
    <row r="27" spans="1:7" ht="18" customHeight="1" x14ac:dyDescent="0.25">
      <c r="A27" s="116" t="s">
        <v>1893</v>
      </c>
      <c r="B27" s="117">
        <f>'Artículo 121 (cálculo PI)'!AE570</f>
        <v>0</v>
      </c>
      <c r="C27" s="117">
        <f t="shared" si="2"/>
        <v>0</v>
      </c>
      <c r="D27" s="107"/>
      <c r="E27" s="117">
        <f>'Artículo 121 (cálculo PI)'!AE579</f>
        <v>0</v>
      </c>
      <c r="F27" s="117">
        <f t="shared" si="3"/>
        <v>0</v>
      </c>
      <c r="G27" s="107"/>
    </row>
    <row r="28" spans="1:7" ht="18" customHeight="1" x14ac:dyDescent="0.25">
      <c r="A28" s="113" t="s">
        <v>1894</v>
      </c>
      <c r="B28" s="117">
        <f>'Artículo 121 (cálculo PI)'!AE612</f>
        <v>0</v>
      </c>
      <c r="C28" s="117">
        <f t="shared" si="2"/>
        <v>0</v>
      </c>
      <c r="D28" s="107"/>
      <c r="E28" s="117">
        <f>'Artículo 121 (cálculo PI)'!AE621</f>
        <v>0</v>
      </c>
      <c r="F28" s="117">
        <f t="shared" si="3"/>
        <v>0</v>
      </c>
      <c r="G28" s="107"/>
    </row>
    <row r="29" spans="1:7" ht="18" customHeight="1" x14ac:dyDescent="0.25">
      <c r="A29" s="116" t="s">
        <v>1895</v>
      </c>
      <c r="B29" s="117">
        <f>'Artículo 121 (cálculo PI)'!AE645</f>
        <v>0</v>
      </c>
      <c r="C29" s="117">
        <f t="shared" si="2"/>
        <v>0</v>
      </c>
      <c r="D29" s="107"/>
      <c r="E29" s="117">
        <f>'Artículo 121 (cálculo PI)'!AE654</f>
        <v>0</v>
      </c>
      <c r="F29" s="117">
        <f t="shared" si="3"/>
        <v>0</v>
      </c>
      <c r="G29" s="107"/>
    </row>
    <row r="30" spans="1:7" ht="18" customHeight="1" x14ac:dyDescent="0.25">
      <c r="A30" s="113" t="s">
        <v>1896</v>
      </c>
      <c r="B30" s="117">
        <f>'Artículo 121 (cálculo PI)'!AE690</f>
        <v>0</v>
      </c>
      <c r="C30" s="117">
        <f t="shared" si="2"/>
        <v>0</v>
      </c>
      <c r="D30" s="107"/>
      <c r="E30" s="117">
        <f>'Artículo 121 (cálculo PI)'!AE699</f>
        <v>0</v>
      </c>
      <c r="F30" s="117">
        <f t="shared" si="3"/>
        <v>0</v>
      </c>
      <c r="G30" s="107"/>
    </row>
    <row r="31" spans="1:7" ht="18" customHeight="1" x14ac:dyDescent="0.25">
      <c r="A31" s="116" t="s">
        <v>1897</v>
      </c>
      <c r="B31" s="117">
        <f>'Artículo 121 (cálculo PI)'!AE736</f>
        <v>0</v>
      </c>
      <c r="C31" s="117">
        <f t="shared" si="2"/>
        <v>0</v>
      </c>
      <c r="D31" s="107"/>
      <c r="E31" s="117">
        <f>'Artículo 121 (cálculo PI)'!AE745</f>
        <v>0</v>
      </c>
      <c r="F31" s="117">
        <f t="shared" si="3"/>
        <v>0</v>
      </c>
      <c r="G31" s="107"/>
    </row>
    <row r="32" spans="1:7" ht="18" customHeight="1" x14ac:dyDescent="0.25">
      <c r="A32" s="113" t="s">
        <v>1898</v>
      </c>
      <c r="B32" s="117">
        <f>'Artículo 121 (cálculo PI)'!AE809</f>
        <v>0</v>
      </c>
      <c r="C32" s="117">
        <f t="shared" si="2"/>
        <v>0</v>
      </c>
      <c r="D32" s="107"/>
      <c r="E32" s="117">
        <f>'Artículo 121 (cálculo PI)'!AE818</f>
        <v>0</v>
      </c>
      <c r="F32" s="117">
        <f t="shared" si="3"/>
        <v>0</v>
      </c>
      <c r="G32" s="107"/>
    </row>
    <row r="33" spans="1:7" ht="18" customHeight="1" x14ac:dyDescent="0.25">
      <c r="A33" s="116" t="s">
        <v>1899</v>
      </c>
      <c r="B33" s="117">
        <f>'Artículo 121 (cálculo PI)'!AE836</f>
        <v>0</v>
      </c>
      <c r="C33" s="117">
        <f t="shared" si="2"/>
        <v>0</v>
      </c>
      <c r="D33" s="107"/>
      <c r="E33" s="117">
        <f>'Artículo 121 (cálculo PI)'!AE845</f>
        <v>0</v>
      </c>
      <c r="F33" s="117">
        <f t="shared" si="3"/>
        <v>0</v>
      </c>
      <c r="G33" s="107"/>
    </row>
    <row r="34" spans="1:7" ht="18" customHeight="1" x14ac:dyDescent="0.25">
      <c r="A34" s="113" t="s">
        <v>1900</v>
      </c>
      <c r="B34" s="117">
        <f>'Artículo 121 (cálculo PI)'!AE854</f>
        <v>0</v>
      </c>
      <c r="C34" s="117">
        <f t="shared" si="2"/>
        <v>0</v>
      </c>
      <c r="D34" s="107"/>
      <c r="E34" s="117">
        <f>'Artículo 121 (cálculo PI)'!AE908</f>
        <v>0</v>
      </c>
      <c r="F34" s="117">
        <f t="shared" si="3"/>
        <v>0</v>
      </c>
      <c r="G34" s="107"/>
    </row>
    <row r="35" spans="1:7" ht="18" customHeight="1" x14ac:dyDescent="0.25">
      <c r="A35" s="116" t="s">
        <v>1901</v>
      </c>
      <c r="B35" s="117">
        <f>'Artículo 121 (cálculo PI)'!AE899</f>
        <v>0</v>
      </c>
      <c r="C35" s="117">
        <f t="shared" si="2"/>
        <v>0</v>
      </c>
      <c r="D35" s="107"/>
      <c r="E35" s="117">
        <f>'Artículo 121 (cálculo PI)'!AE908</f>
        <v>0</v>
      </c>
      <c r="F35" s="117">
        <f t="shared" si="3"/>
        <v>0</v>
      </c>
      <c r="G35" s="107"/>
    </row>
    <row r="36" spans="1:7" ht="18" customHeight="1" x14ac:dyDescent="0.25">
      <c r="A36" s="113" t="s">
        <v>1902</v>
      </c>
      <c r="B36" s="117">
        <f>'Artículo 121 (cálculo PI)'!AE977</f>
        <v>0</v>
      </c>
      <c r="C36" s="117">
        <f t="shared" si="2"/>
        <v>0</v>
      </c>
      <c r="D36" s="107"/>
      <c r="E36" s="117">
        <f>'Artículo 121 (cálculo PI)'!AE908</f>
        <v>0</v>
      </c>
      <c r="F36" s="117">
        <f t="shared" si="3"/>
        <v>0</v>
      </c>
      <c r="G36" s="107"/>
    </row>
    <row r="37" spans="1:7" ht="18" customHeight="1" x14ac:dyDescent="0.25">
      <c r="A37" s="116" t="s">
        <v>1903</v>
      </c>
      <c r="B37" s="117">
        <f>'Artículo 121 (cálculo PI)'!AE1018</f>
        <v>0</v>
      </c>
      <c r="C37" s="117">
        <f t="shared" si="2"/>
        <v>0</v>
      </c>
      <c r="D37" s="107"/>
      <c r="E37" s="117">
        <f>'Artículo 121 (cálculo PI)'!AE1027</f>
        <v>0</v>
      </c>
      <c r="F37" s="117">
        <f t="shared" si="3"/>
        <v>0</v>
      </c>
      <c r="G37" s="107"/>
    </row>
    <row r="38" spans="1:7" ht="18" customHeight="1" x14ac:dyDescent="0.25">
      <c r="A38" s="113" t="s">
        <v>1904</v>
      </c>
      <c r="B38" s="117">
        <f>'Artículo 121 (cálculo PI)'!AE1051</f>
        <v>0</v>
      </c>
      <c r="C38" s="117">
        <f t="shared" si="2"/>
        <v>0</v>
      </c>
      <c r="D38" s="107"/>
      <c r="E38" s="117">
        <f>'Artículo 121 (cálculo PI)'!AE1060</f>
        <v>0</v>
      </c>
      <c r="F38" s="117">
        <f t="shared" si="3"/>
        <v>0</v>
      </c>
      <c r="G38" s="107"/>
    </row>
    <row r="39" spans="1:7" ht="18" customHeight="1" x14ac:dyDescent="0.25">
      <c r="A39" s="116" t="s">
        <v>1905</v>
      </c>
      <c r="B39" s="117">
        <f>'Artículo 121 (cálculo PI)'!AE1089</f>
        <v>0</v>
      </c>
      <c r="C39" s="117">
        <f t="shared" si="2"/>
        <v>0</v>
      </c>
      <c r="D39" s="107"/>
      <c r="E39" s="117">
        <f>'Artículo 121 (cálculo PI)'!AE1098</f>
        <v>0</v>
      </c>
      <c r="F39" s="117">
        <f t="shared" si="3"/>
        <v>0</v>
      </c>
      <c r="G39" s="107"/>
    </row>
    <row r="40" spans="1:7" ht="18" customHeight="1" x14ac:dyDescent="0.25">
      <c r="A40" s="113" t="s">
        <v>1906</v>
      </c>
      <c r="B40" s="117">
        <f>'Artículo 121 (cálculo PI)'!AE1126</f>
        <v>0</v>
      </c>
      <c r="C40" s="117">
        <f t="shared" si="2"/>
        <v>0</v>
      </c>
      <c r="D40" s="107"/>
      <c r="E40" s="117">
        <f>'Artículo 121 (cálculo PI)'!AE1135</f>
        <v>0</v>
      </c>
      <c r="F40" s="117">
        <f t="shared" si="3"/>
        <v>0</v>
      </c>
      <c r="G40" s="107"/>
    </row>
    <row r="41" spans="1:7" ht="18" customHeight="1" x14ac:dyDescent="0.25">
      <c r="A41" s="116" t="s">
        <v>1907</v>
      </c>
      <c r="B41" s="117">
        <f>'Artículo 121 (cálculo PI)'!AE1249</f>
        <v>0</v>
      </c>
      <c r="C41" s="117">
        <f t="shared" si="2"/>
        <v>0</v>
      </c>
      <c r="D41" s="107"/>
      <c r="E41" s="117">
        <f>'Artículo 121 (cálculo PI)'!AE1258</f>
        <v>0</v>
      </c>
      <c r="F41" s="117">
        <f t="shared" si="3"/>
        <v>0</v>
      </c>
      <c r="G41" s="107"/>
    </row>
    <row r="42" spans="1:7" ht="18" customHeight="1" x14ac:dyDescent="0.25">
      <c r="A42" s="113" t="s">
        <v>1908</v>
      </c>
      <c r="B42" s="117">
        <f>'Artículo 121 (cálculo PI)'!AE1274</f>
        <v>0</v>
      </c>
      <c r="C42" s="117">
        <f t="shared" si="2"/>
        <v>0</v>
      </c>
      <c r="D42" s="107"/>
      <c r="E42" s="117">
        <f>'Artículo 121 (cálculo PI)'!AE1283</f>
        <v>0</v>
      </c>
      <c r="F42" s="117">
        <f t="shared" si="3"/>
        <v>0</v>
      </c>
      <c r="G42" s="107"/>
    </row>
    <row r="43" spans="1:7" ht="18" customHeight="1" x14ac:dyDescent="0.25">
      <c r="A43" s="116" t="s">
        <v>1909</v>
      </c>
      <c r="B43" s="117">
        <f>'Artículo 121 (cálculo PI)'!AE1301</f>
        <v>0</v>
      </c>
      <c r="C43" s="117">
        <f t="shared" si="2"/>
        <v>0</v>
      </c>
      <c r="D43" s="107"/>
      <c r="E43" s="117">
        <f>'Artículo 121 (cálculo PI)'!AE1310</f>
        <v>0</v>
      </c>
      <c r="F43" s="117">
        <f t="shared" si="3"/>
        <v>0</v>
      </c>
      <c r="G43" s="107"/>
    </row>
    <row r="44" spans="1:7" ht="18" customHeight="1" x14ac:dyDescent="0.25">
      <c r="A44" s="116" t="s">
        <v>1910</v>
      </c>
      <c r="B44" s="117">
        <f>'Artículo 121 (cálculo PI)'!AE1339</f>
        <v>0</v>
      </c>
      <c r="C44" s="117">
        <f t="shared" si="2"/>
        <v>0</v>
      </c>
      <c r="D44" s="107"/>
      <c r="E44" s="117">
        <f>'Artículo 121 (cálculo PI)'!AE1348</f>
        <v>0</v>
      </c>
      <c r="F44" s="117">
        <f t="shared" si="3"/>
        <v>0</v>
      </c>
      <c r="G44" s="107"/>
    </row>
    <row r="45" spans="1:7" ht="18" customHeight="1" x14ac:dyDescent="0.25">
      <c r="A45" s="113" t="s">
        <v>1911</v>
      </c>
      <c r="B45" s="117">
        <f>'Artículo 121 (cálculo PI)'!AE1379</f>
        <v>0</v>
      </c>
      <c r="C45" s="117">
        <f t="shared" si="2"/>
        <v>0</v>
      </c>
      <c r="D45" s="107"/>
      <c r="E45" s="117">
        <f>'Artículo 121 (cálculo PI)'!AE1388</f>
        <v>0</v>
      </c>
      <c r="F45" s="117">
        <f t="shared" si="3"/>
        <v>0</v>
      </c>
      <c r="G45" s="107"/>
    </row>
    <row r="46" spans="1:7" ht="18" customHeight="1" x14ac:dyDescent="0.25">
      <c r="A46" s="116" t="s">
        <v>1912</v>
      </c>
      <c r="B46" s="117">
        <f>'Artículo 121 (cálculo PI)'!AE1410</f>
        <v>0</v>
      </c>
      <c r="C46" s="117">
        <f t="shared" si="2"/>
        <v>0</v>
      </c>
      <c r="D46" s="107"/>
      <c r="E46" s="117">
        <f>'Artículo 121 (cálculo PI)'!AE1419</f>
        <v>0</v>
      </c>
      <c r="F46" s="117">
        <f t="shared" si="3"/>
        <v>0</v>
      </c>
      <c r="G46" s="107"/>
    </row>
    <row r="47" spans="1:7" ht="18" customHeight="1" x14ac:dyDescent="0.25">
      <c r="A47" s="113" t="s">
        <v>1913</v>
      </c>
      <c r="B47" s="117">
        <f>'Artículo 121 (cálculo PI)'!AE1486</f>
        <v>0</v>
      </c>
      <c r="C47" s="117">
        <f t="shared" si="2"/>
        <v>0</v>
      </c>
      <c r="D47" s="107"/>
      <c r="E47" s="117">
        <f>'Artículo 121 (cálculo PI)'!AE1495</f>
        <v>0</v>
      </c>
      <c r="F47" s="117">
        <f t="shared" si="3"/>
        <v>0</v>
      </c>
      <c r="G47" s="107"/>
    </row>
    <row r="48" spans="1:7" ht="18" customHeight="1" x14ac:dyDescent="0.25">
      <c r="A48" s="116" t="s">
        <v>1914</v>
      </c>
      <c r="B48" s="117">
        <f>'Artículo 121 (cálculo PI)'!AE1566</f>
        <v>0</v>
      </c>
      <c r="C48" s="117">
        <f t="shared" si="2"/>
        <v>0</v>
      </c>
      <c r="D48" s="107"/>
      <c r="E48" s="117">
        <f>'Artículo 121 (cálculo PI)'!AE1575</f>
        <v>0</v>
      </c>
      <c r="F48" s="117">
        <f t="shared" si="3"/>
        <v>0</v>
      </c>
      <c r="G48" s="107"/>
    </row>
    <row r="49" spans="1:7" ht="18" customHeight="1" x14ac:dyDescent="0.25">
      <c r="A49" s="113" t="s">
        <v>1915</v>
      </c>
      <c r="B49" s="117">
        <f>'Artículo 121 (cálculo PI)'!AE1595</f>
        <v>0</v>
      </c>
      <c r="C49" s="117">
        <f t="shared" si="2"/>
        <v>0</v>
      </c>
      <c r="D49" s="107"/>
      <c r="E49" s="117">
        <f>'Artículo 121 (cálculo PI)'!AE1604</f>
        <v>0</v>
      </c>
      <c r="F49" s="117">
        <f t="shared" si="3"/>
        <v>0</v>
      </c>
      <c r="G49" s="107"/>
    </row>
    <row r="50" spans="1:7" ht="18" customHeight="1" x14ac:dyDescent="0.25">
      <c r="A50" s="120" t="s">
        <v>1916</v>
      </c>
      <c r="B50" s="119">
        <f>IF('Artículo 121 (cálculo PI)'!N15=1,'Artículo 121 (cálculo PI)'!AE1622,"N/A")</f>
        <v>0</v>
      </c>
      <c r="C50" s="119">
        <f>IF(B50="N/A","N/A",(B50/(1/$C$8)))</f>
        <v>0</v>
      </c>
      <c r="D50" s="107"/>
      <c r="E50" s="119">
        <f>IF('Artículo 121 (cálculo PI)'!N15=1,'Artículo 121 (cálculo PI)'!AE1631,"N/A")</f>
        <v>0</v>
      </c>
      <c r="F50" s="119">
        <f>IF(E50="N/A","N/A",(E50/(1/$C$8)))</f>
        <v>0</v>
      </c>
      <c r="G50" s="107"/>
    </row>
    <row r="51" spans="1:7" ht="18" customHeight="1" x14ac:dyDescent="0.25">
      <c r="A51" s="113" t="s">
        <v>1917</v>
      </c>
      <c r="B51" s="117">
        <f>'Artículo 121 (cálculo PI)'!AE1665</f>
        <v>0</v>
      </c>
      <c r="C51" s="117">
        <f t="shared" ref="C51:C65" si="4">(B51/(1/$C$8))</f>
        <v>0</v>
      </c>
      <c r="D51" s="107"/>
      <c r="E51" s="117">
        <f>'Artículo 121 (cálculo PI)'!AE1674</f>
        <v>0</v>
      </c>
      <c r="F51" s="117">
        <f t="shared" ref="F51:F65" si="5">(E51/(1/$C$8))</f>
        <v>0</v>
      </c>
      <c r="G51" s="107"/>
    </row>
    <row r="52" spans="1:7" ht="18" customHeight="1" x14ac:dyDescent="0.25">
      <c r="A52" s="116" t="s">
        <v>1918</v>
      </c>
      <c r="B52" s="117">
        <f>'Artículo 121 (cálculo PI)'!AE1731</f>
        <v>0</v>
      </c>
      <c r="C52" s="117">
        <f t="shared" si="4"/>
        <v>0</v>
      </c>
      <c r="D52" s="107"/>
      <c r="E52" s="117">
        <f>'Artículo 121 (cálculo PI)'!AE1740</f>
        <v>0</v>
      </c>
      <c r="F52" s="117">
        <f t="shared" si="5"/>
        <v>0</v>
      </c>
      <c r="G52" s="107"/>
    </row>
    <row r="53" spans="1:7" ht="18" customHeight="1" x14ac:dyDescent="0.25">
      <c r="A53" s="113" t="s">
        <v>1919</v>
      </c>
      <c r="B53" s="117">
        <f>'Artículo 121 (cálculo PI)'!AE1756</f>
        <v>0</v>
      </c>
      <c r="C53" s="117">
        <f t="shared" si="4"/>
        <v>0</v>
      </c>
      <c r="D53" s="107"/>
      <c r="E53" s="117">
        <f>'Artículo 121 (cálculo PI)'!AE1765</f>
        <v>0</v>
      </c>
      <c r="F53" s="117">
        <f t="shared" si="5"/>
        <v>0</v>
      </c>
      <c r="G53" s="107"/>
    </row>
    <row r="54" spans="1:7" ht="18" customHeight="1" x14ac:dyDescent="0.25">
      <c r="A54" s="116" t="s">
        <v>1920</v>
      </c>
      <c r="B54" s="117">
        <f>'Artículo 121 (cálculo PI)'!AE1812</f>
        <v>0</v>
      </c>
      <c r="C54" s="117">
        <f t="shared" si="4"/>
        <v>0</v>
      </c>
      <c r="D54" s="107"/>
      <c r="E54" s="117">
        <f>'Artículo 121 (cálculo PI)'!AE1821</f>
        <v>0</v>
      </c>
      <c r="F54" s="117">
        <f t="shared" si="5"/>
        <v>0</v>
      </c>
      <c r="G54" s="107"/>
    </row>
    <row r="55" spans="1:7" ht="18" customHeight="1" x14ac:dyDescent="0.25">
      <c r="A55" s="113" t="s">
        <v>1921</v>
      </c>
      <c r="B55" s="117">
        <f>'Artículo 121 (cálculo PI)'!AE1840</f>
        <v>2.1276595744680855</v>
      </c>
      <c r="C55" s="117">
        <f t="shared" si="4"/>
        <v>100.00000000000003</v>
      </c>
      <c r="D55" s="107"/>
      <c r="E55" s="117">
        <f>'Artículo 121 (cálculo PI)'!AE1849</f>
        <v>2.1276595744680851</v>
      </c>
      <c r="F55" s="117">
        <f t="shared" si="5"/>
        <v>100</v>
      </c>
      <c r="G55" s="107"/>
    </row>
    <row r="56" spans="1:7" ht="18" customHeight="1" x14ac:dyDescent="0.25">
      <c r="A56" s="116" t="s">
        <v>1922</v>
      </c>
      <c r="B56" s="117">
        <f>'Artículo 121 (cálculo PI)'!AE1873</f>
        <v>0</v>
      </c>
      <c r="C56" s="117">
        <f t="shared" si="4"/>
        <v>0</v>
      </c>
      <c r="D56" s="107"/>
      <c r="E56" s="117">
        <f>'Artículo 121 (cálculo PI)'!AE1882</f>
        <v>0</v>
      </c>
      <c r="F56" s="117">
        <f t="shared" si="5"/>
        <v>0</v>
      </c>
      <c r="G56" s="107"/>
    </row>
    <row r="57" spans="1:7" ht="18" customHeight="1" x14ac:dyDescent="0.25">
      <c r="A57" s="113" t="s">
        <v>1923</v>
      </c>
      <c r="B57" s="117">
        <f>'Artículo 121 (cálculo PI)'!AE1901</f>
        <v>0</v>
      </c>
      <c r="C57" s="117">
        <f t="shared" si="4"/>
        <v>0</v>
      </c>
      <c r="D57" s="107"/>
      <c r="E57" s="117">
        <f>'Artículo 121 (cálculo PI)'!AE1910</f>
        <v>0</v>
      </c>
      <c r="F57" s="117">
        <f t="shared" si="5"/>
        <v>0</v>
      </c>
      <c r="G57" s="107"/>
    </row>
    <row r="58" spans="1:7" ht="18" customHeight="1" x14ac:dyDescent="0.25">
      <c r="A58" s="116" t="s">
        <v>1924</v>
      </c>
      <c r="B58" s="117">
        <f>'Artículo 121 (cálculo PI)'!AE1935</f>
        <v>0</v>
      </c>
      <c r="C58" s="117">
        <f t="shared" si="4"/>
        <v>0</v>
      </c>
      <c r="D58" s="107"/>
      <c r="E58" s="117">
        <f>'Artículo 121 (cálculo PI)'!AE1944</f>
        <v>0</v>
      </c>
      <c r="F58" s="117">
        <f t="shared" si="5"/>
        <v>0</v>
      </c>
      <c r="G58" s="107"/>
    </row>
    <row r="59" spans="1:7" ht="18" customHeight="1" x14ac:dyDescent="0.25">
      <c r="A59" s="113" t="s">
        <v>1925</v>
      </c>
      <c r="B59" s="117">
        <f>'Artículo 121 (cálculo PI)'!AE1975</f>
        <v>0</v>
      </c>
      <c r="C59" s="117">
        <f t="shared" si="4"/>
        <v>0</v>
      </c>
      <c r="D59" s="107"/>
      <c r="E59" s="117">
        <f>'Artículo 121 (cálculo PI)'!AE1984</f>
        <v>0</v>
      </c>
      <c r="F59" s="117">
        <f t="shared" si="5"/>
        <v>0</v>
      </c>
      <c r="G59" s="107"/>
    </row>
    <row r="60" spans="1:7" ht="18" customHeight="1" x14ac:dyDescent="0.25">
      <c r="A60" s="116" t="s">
        <v>1926</v>
      </c>
      <c r="B60" s="117">
        <f>'Artículo 121 (cálculo PI)'!AE1999</f>
        <v>2.1276595744680851</v>
      </c>
      <c r="C60" s="117">
        <f t="shared" si="4"/>
        <v>100</v>
      </c>
      <c r="D60" s="107"/>
      <c r="E60" s="117">
        <f>'Artículo 121 (cálculo PI)'!AE2008</f>
        <v>2.1276595744680851</v>
      </c>
      <c r="F60" s="117">
        <f t="shared" si="5"/>
        <v>100</v>
      </c>
      <c r="G60" s="107"/>
    </row>
    <row r="61" spans="1:7" ht="18" customHeight="1" x14ac:dyDescent="0.25">
      <c r="A61" s="113" t="s">
        <v>1927</v>
      </c>
      <c r="B61" s="117">
        <f>'Artículo 121 (cálculo PI)'!AE2032</f>
        <v>0</v>
      </c>
      <c r="C61" s="117">
        <f t="shared" si="4"/>
        <v>0</v>
      </c>
      <c r="D61" s="107"/>
      <c r="E61" s="117">
        <f>'Artículo 121 (cálculo PI)'!AE2041</f>
        <v>0</v>
      </c>
      <c r="F61" s="117">
        <f t="shared" si="5"/>
        <v>0</v>
      </c>
      <c r="G61" s="107"/>
    </row>
    <row r="62" spans="1:7" ht="18" customHeight="1" x14ac:dyDescent="0.25">
      <c r="A62" s="116" t="s">
        <v>1928</v>
      </c>
      <c r="B62" s="117">
        <f>'Artículo 121 (cálculo PI)'!AE2068</f>
        <v>0</v>
      </c>
      <c r="C62" s="117">
        <f t="shared" si="4"/>
        <v>0</v>
      </c>
      <c r="D62" s="107"/>
      <c r="E62" s="117">
        <f>'Artículo 121 (cálculo PI)'!AE2077</f>
        <v>0</v>
      </c>
      <c r="F62" s="117">
        <f t="shared" si="5"/>
        <v>0</v>
      </c>
      <c r="G62" s="107"/>
    </row>
    <row r="63" spans="1:7" ht="18" customHeight="1" x14ac:dyDescent="0.25">
      <c r="A63" s="113" t="s">
        <v>1929</v>
      </c>
      <c r="B63" s="117">
        <f>'Artículo 121 (cálculo PI)'!AE2100</f>
        <v>0</v>
      </c>
      <c r="C63" s="117">
        <f t="shared" si="4"/>
        <v>0</v>
      </c>
      <c r="D63" s="107"/>
      <c r="E63" s="117">
        <f>'Artículo 121 (cálculo PI)'!AE2109</f>
        <v>0</v>
      </c>
      <c r="F63" s="117">
        <f t="shared" si="5"/>
        <v>0</v>
      </c>
      <c r="G63" s="107"/>
    </row>
    <row r="64" spans="1:7" ht="18" customHeight="1" x14ac:dyDescent="0.25">
      <c r="A64" s="116" t="s">
        <v>1930</v>
      </c>
      <c r="B64" s="117">
        <f>'Artículo 121 (cálculo PI)'!AE2131</f>
        <v>0</v>
      </c>
      <c r="C64" s="117">
        <f t="shared" si="4"/>
        <v>0</v>
      </c>
      <c r="D64" s="107"/>
      <c r="E64" s="117">
        <f>'Artículo 121 (cálculo PI)'!AE2140</f>
        <v>0</v>
      </c>
      <c r="F64" s="117">
        <f t="shared" si="5"/>
        <v>0</v>
      </c>
      <c r="G64" s="107"/>
    </row>
    <row r="65" spans="1:8" ht="18" customHeight="1" x14ac:dyDescent="0.25">
      <c r="A65" s="113" t="s">
        <v>1931</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1932</v>
      </c>
      <c r="B67" s="117">
        <f>SUM(B12:B65)</f>
        <v>6.3829787234042552</v>
      </c>
      <c r="C67" s="107"/>
      <c r="D67" s="107"/>
      <c r="E67" s="117">
        <f>SUM(E12:E65)</f>
        <v>6.3829787234042552</v>
      </c>
      <c r="F67" s="101"/>
      <c r="G67" s="107"/>
    </row>
    <row r="68" spans="1:8" ht="6" customHeight="1" x14ac:dyDescent="0.25">
      <c r="A68" s="101"/>
      <c r="B68" s="100"/>
      <c r="C68" s="100"/>
      <c r="D68" s="100"/>
      <c r="E68" s="100"/>
      <c r="F68" s="101"/>
      <c r="G68" s="100"/>
    </row>
    <row r="69" spans="1:8" ht="18" customHeight="1" x14ac:dyDescent="0.25">
      <c r="A69" s="120" t="s">
        <v>1933</v>
      </c>
      <c r="B69" s="117">
        <f>(B67*0.8)+(E67*0.2)</f>
        <v>6.3829787234042552</v>
      </c>
      <c r="C69" s="100"/>
      <c r="D69" s="100"/>
      <c r="E69" s="100"/>
      <c r="F69" s="101"/>
      <c r="G69" s="100"/>
    </row>
  </sheetData>
  <sheetProtection algorithmName="SHA-512" hashValue="hBxzknlm705+AddEA6fdc7+rKJ5pv4TfoZjTQOQkE/h0d+Scfru444GVOCWRLoa5GQzUwAwHmWFeAoSUSmBdhg==" saltValue="pMUO1ndYTjAQmPWdYLMBO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0" zoomScaleNormal="70" zoomScalePageLayoutView="70" workbookViewId="0">
      <selection activeCell="R53" sqref="R53:AE53"/>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2604</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9"/>
      <c r="C3" s="29"/>
      <c r="E3" s="29"/>
      <c r="F3" s="240" t="s">
        <v>2602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1934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174</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175</v>
      </c>
      <c r="H11" s="283" t="s">
        <v>2566</v>
      </c>
      <c r="I11" s="283"/>
      <c r="J11" s="33" t="s">
        <v>176</v>
      </c>
      <c r="K11" s="284" t="s">
        <v>2567</v>
      </c>
      <c r="L11" s="284"/>
      <c r="M11" s="33" t="s">
        <v>176</v>
      </c>
      <c r="N11" s="239">
        <v>2020</v>
      </c>
      <c r="O11" s="239"/>
      <c r="P11" s="31"/>
      <c r="Q11" s="34"/>
      <c r="V11" s="30"/>
      <c r="W11" s="30" t="s">
        <v>177</v>
      </c>
      <c r="X11" s="283" t="s">
        <v>2601</v>
      </c>
      <c r="Y11" s="283"/>
      <c r="Z11" s="33" t="s">
        <v>176</v>
      </c>
      <c r="AA11" s="284" t="s">
        <v>2567</v>
      </c>
      <c r="AB11" s="284"/>
      <c r="AC11" s="33" t="s">
        <v>176</v>
      </c>
      <c r="AD11" s="239">
        <v>2020</v>
      </c>
      <c r="AE11" s="239"/>
    </row>
    <row r="12" spans="1:31" ht="18" customHeight="1" x14ac:dyDescent="0.25">
      <c r="C12" s="32"/>
      <c r="D12" s="32"/>
      <c r="E12" s="32"/>
      <c r="F12" s="32"/>
      <c r="G12" s="1"/>
      <c r="H12" s="285" t="s">
        <v>178</v>
      </c>
      <c r="I12" s="285"/>
      <c r="J12" s="35"/>
      <c r="K12" s="285" t="s">
        <v>179</v>
      </c>
      <c r="L12" s="285"/>
      <c r="M12" s="35"/>
      <c r="N12" s="285" t="s">
        <v>180</v>
      </c>
      <c r="O12" s="285"/>
      <c r="P12" s="31"/>
      <c r="Q12" s="34"/>
      <c r="X12" s="285" t="s">
        <v>178</v>
      </c>
      <c r="Y12" s="285"/>
      <c r="Z12" s="35"/>
      <c r="AA12" s="285" t="s">
        <v>179</v>
      </c>
      <c r="AB12" s="285"/>
      <c r="AC12" s="35"/>
      <c r="AD12" s="285" t="s">
        <v>180</v>
      </c>
      <c r="AE12" s="28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8" t="s">
        <v>1935</v>
      </c>
      <c r="B17" s="278"/>
      <c r="C17" s="278"/>
      <c r="D17" s="278"/>
      <c r="E17" s="278"/>
      <c r="F17" s="278"/>
      <c r="G17" s="278"/>
      <c r="H17" s="279">
        <f>'Artículo 122 (cálculo PI)'!AE151</f>
        <v>99.999999999999915</v>
      </c>
      <c r="I17" s="279"/>
      <c r="J17" s="38"/>
      <c r="K17" s="38"/>
      <c r="L17" s="39"/>
      <c r="M17" s="278" t="s">
        <v>1936</v>
      </c>
      <c r="N17" s="278"/>
      <c r="O17" s="278"/>
      <c r="P17" s="278"/>
      <c r="Q17" s="278"/>
      <c r="R17" s="279">
        <f>'Artículo 122 (cálculo PI)'!AE153</f>
        <v>99.999999999999986</v>
      </c>
      <c r="S17" s="279"/>
      <c r="T17" s="40"/>
      <c r="U17" s="40"/>
      <c r="V17" s="40"/>
      <c r="W17" s="278"/>
      <c r="X17" s="278"/>
      <c r="Y17" s="278"/>
      <c r="Z17" s="278"/>
      <c r="AA17" s="278"/>
      <c r="AB17" s="278"/>
      <c r="AC17" s="278"/>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80" t="s">
        <v>171</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8" t="s">
        <v>1935</v>
      </c>
      <c r="B23" s="278"/>
      <c r="C23" s="278"/>
      <c r="D23" s="278"/>
      <c r="E23" s="278"/>
      <c r="F23" s="278"/>
      <c r="G23" s="278"/>
      <c r="H23" s="279">
        <f>'Artículo 122 (cálculo SIPOT)'!AE151</f>
        <v>99.999999999999915</v>
      </c>
      <c r="I23" s="279"/>
      <c r="J23" s="38"/>
      <c r="K23" s="38"/>
      <c r="L23" s="39"/>
      <c r="M23" s="278" t="s">
        <v>1936</v>
      </c>
      <c r="N23" s="278"/>
      <c r="O23" s="278"/>
      <c r="P23" s="278"/>
      <c r="Q23" s="278"/>
      <c r="R23" s="279">
        <f>'Artículo 122 (cálculo SIPOT)'!AE153</f>
        <v>99.999999999999986</v>
      </c>
      <c r="S23" s="279"/>
      <c r="T23" s="40"/>
      <c r="U23" s="40"/>
      <c r="V23" s="40"/>
      <c r="W23" s="278"/>
      <c r="X23" s="278"/>
      <c r="Y23" s="278"/>
      <c r="Z23" s="278"/>
      <c r="AA23" s="278"/>
      <c r="AB23" s="278"/>
      <c r="AC23" s="278"/>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81" t="s">
        <v>1937</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50" customFormat="1" ht="18" customHeight="1" x14ac:dyDescent="0.25">
      <c r="Q28" s="28"/>
    </row>
    <row r="29" spans="1:37" s="50" customFormat="1" ht="45" customHeight="1" x14ac:dyDescent="0.25">
      <c r="A29" s="260" t="s">
        <v>1938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185</v>
      </c>
      <c r="AH29" s="261"/>
      <c r="AI29" s="261"/>
      <c r="AJ29" s="261"/>
      <c r="AK29" s="50">
        <f>(('Artículo 122 (resumen PI)'!C12*0.8+'Artículo 122 (resumen PI)'!F12*0.2)+('Artículo 122 (resumen SIPOT)'!C12*0.8+'Artículo 122 (resumen SIPOT)'!F12*0.2))/2</f>
        <v>100.00000000000001</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62" t="s">
        <v>187</v>
      </c>
      <c r="B33" s="262"/>
      <c r="C33" s="262"/>
      <c r="D33" s="262"/>
      <c r="E33" s="262"/>
      <c r="F33" s="262"/>
      <c r="G33" s="262"/>
      <c r="H33" s="262"/>
      <c r="I33" s="262"/>
      <c r="J33" s="262"/>
      <c r="K33" s="262"/>
      <c r="L33" s="262"/>
      <c r="M33" s="262"/>
      <c r="N33" s="262"/>
      <c r="O33" s="262"/>
      <c r="P33" s="262"/>
      <c r="Q33" s="11"/>
      <c r="V33" s="263"/>
      <c r="W33" s="263"/>
      <c r="X33" s="263"/>
      <c r="Y33" s="263"/>
      <c r="Z33" s="263"/>
      <c r="AA33" s="263"/>
      <c r="AB33" s="263"/>
      <c r="AC33" s="263"/>
      <c r="AD33" s="263"/>
      <c r="AE33" s="263"/>
      <c r="AF33" s="11"/>
      <c r="AK33" s="263"/>
      <c r="AL33" s="263"/>
      <c r="AM33" s="263"/>
      <c r="AN33" s="263"/>
      <c r="AO33" s="263"/>
      <c r="AP33" s="263"/>
      <c r="AQ33" s="263"/>
      <c r="AR33" s="263"/>
      <c r="AS33" s="263"/>
      <c r="AT33" s="263"/>
    </row>
    <row r="34" spans="1:46" s="50" customFormat="1" ht="45" customHeight="1" x14ac:dyDescent="0.25">
      <c r="A34" s="264" t="s">
        <v>167</v>
      </c>
      <c r="B34" s="264"/>
      <c r="C34" s="264"/>
      <c r="D34" s="264"/>
      <c r="E34" s="264"/>
      <c r="F34" s="264"/>
      <c r="G34" s="264"/>
      <c r="H34" s="264"/>
      <c r="I34" s="264"/>
      <c r="J34" s="264"/>
      <c r="K34" s="264"/>
      <c r="L34" s="264"/>
      <c r="M34" s="264"/>
      <c r="N34" s="264"/>
      <c r="O34" s="264"/>
      <c r="P34" s="264"/>
      <c r="Q34" s="51" t="s">
        <v>188</v>
      </c>
      <c r="R34" s="265" t="s">
        <v>189</v>
      </c>
      <c r="S34" s="265"/>
      <c r="T34" s="265"/>
      <c r="U34" s="265"/>
      <c r="V34" s="265"/>
      <c r="W34" s="265"/>
      <c r="X34" s="265"/>
      <c r="Y34" s="265"/>
      <c r="Z34" s="265"/>
      <c r="AA34" s="265"/>
      <c r="AB34" s="265"/>
      <c r="AC34" s="265"/>
      <c r="AD34" s="265"/>
      <c r="AE34" s="265"/>
      <c r="AF34" s="53" t="s">
        <v>188</v>
      </c>
      <c r="AG34" s="266" t="s">
        <v>7</v>
      </c>
      <c r="AH34" s="266"/>
      <c r="AI34" s="266"/>
      <c r="AJ34" s="266"/>
      <c r="AK34" s="266"/>
      <c r="AL34" s="266"/>
      <c r="AM34" s="266"/>
      <c r="AN34" s="266"/>
      <c r="AO34" s="266"/>
      <c r="AP34" s="266"/>
      <c r="AQ34" s="266"/>
      <c r="AR34" s="266"/>
      <c r="AS34" s="266"/>
      <c r="AT34" s="266"/>
    </row>
    <row r="35" spans="1:46" s="50" customFormat="1" ht="45" customHeight="1" x14ac:dyDescent="0.25">
      <c r="A35" s="249" t="s">
        <v>1015</v>
      </c>
      <c r="B35" s="249" t="s">
        <v>1015</v>
      </c>
      <c r="C35" s="249" t="s">
        <v>1015</v>
      </c>
      <c r="D35" s="249" t="s">
        <v>1015</v>
      </c>
      <c r="E35" s="249" t="s">
        <v>1015</v>
      </c>
      <c r="F35" s="249" t="s">
        <v>1015</v>
      </c>
      <c r="G35" s="249" t="s">
        <v>1015</v>
      </c>
      <c r="H35" s="249" t="s">
        <v>1015</v>
      </c>
      <c r="I35" s="249" t="s">
        <v>1015</v>
      </c>
      <c r="J35" s="249" t="s">
        <v>1015</v>
      </c>
      <c r="K35" s="249" t="s">
        <v>1015</v>
      </c>
      <c r="L35" s="249" t="s">
        <v>1015</v>
      </c>
      <c r="M35" s="249" t="s">
        <v>1015</v>
      </c>
      <c r="N35" s="249" t="s">
        <v>1015</v>
      </c>
      <c r="O35" s="249" t="s">
        <v>1015</v>
      </c>
      <c r="P35" s="249" t="s">
        <v>1015</v>
      </c>
      <c r="Q35" s="54">
        <v>2</v>
      </c>
      <c r="R35" s="251" t="s">
        <v>2563</v>
      </c>
      <c r="S35" s="252"/>
      <c r="T35" s="252"/>
      <c r="U35" s="252"/>
      <c r="V35" s="252"/>
      <c r="W35" s="252"/>
      <c r="X35" s="252"/>
      <c r="Y35" s="252"/>
      <c r="Z35" s="252"/>
      <c r="AA35" s="252"/>
      <c r="AB35" s="252"/>
      <c r="AC35" s="252"/>
      <c r="AD35" s="252"/>
      <c r="AE35" s="253"/>
      <c r="AF35" s="54">
        <v>2</v>
      </c>
      <c r="AG35" s="251" t="s">
        <v>2563</v>
      </c>
      <c r="AH35" s="252"/>
      <c r="AI35" s="252"/>
      <c r="AJ35" s="252"/>
      <c r="AK35" s="252"/>
      <c r="AL35" s="252"/>
      <c r="AM35" s="252"/>
      <c r="AN35" s="252"/>
      <c r="AO35" s="252"/>
      <c r="AP35" s="252"/>
      <c r="AQ35" s="252"/>
      <c r="AR35" s="252"/>
      <c r="AS35" s="252"/>
      <c r="AT35" s="253"/>
    </row>
    <row r="36" spans="1:46" s="50" customFormat="1" ht="45" customHeight="1" x14ac:dyDescent="0.25">
      <c r="A36" s="249" t="s">
        <v>1016</v>
      </c>
      <c r="B36" s="249" t="s">
        <v>1016</v>
      </c>
      <c r="C36" s="249" t="s">
        <v>1016</v>
      </c>
      <c r="D36" s="249" t="s">
        <v>1016</v>
      </c>
      <c r="E36" s="249" t="s">
        <v>1016</v>
      </c>
      <c r="F36" s="249" t="s">
        <v>1016</v>
      </c>
      <c r="G36" s="249" t="s">
        <v>1016</v>
      </c>
      <c r="H36" s="249" t="s">
        <v>1016</v>
      </c>
      <c r="I36" s="249" t="s">
        <v>1016</v>
      </c>
      <c r="J36" s="249" t="s">
        <v>1016</v>
      </c>
      <c r="K36" s="249" t="s">
        <v>1016</v>
      </c>
      <c r="L36" s="249" t="s">
        <v>1016</v>
      </c>
      <c r="M36" s="249" t="s">
        <v>1016</v>
      </c>
      <c r="N36" s="249" t="s">
        <v>1016</v>
      </c>
      <c r="O36" s="249" t="s">
        <v>1016</v>
      </c>
      <c r="P36" s="249" t="s">
        <v>1016</v>
      </c>
      <c r="Q36" s="54">
        <v>2</v>
      </c>
      <c r="R36" s="251" t="s">
        <v>2563</v>
      </c>
      <c r="S36" s="252"/>
      <c r="T36" s="252"/>
      <c r="U36" s="252"/>
      <c r="V36" s="252"/>
      <c r="W36" s="252"/>
      <c r="X36" s="252"/>
      <c r="Y36" s="252"/>
      <c r="Z36" s="252"/>
      <c r="AA36" s="252"/>
      <c r="AB36" s="252"/>
      <c r="AC36" s="252"/>
      <c r="AD36" s="252"/>
      <c r="AE36" s="253"/>
      <c r="AF36" s="54">
        <v>2</v>
      </c>
      <c r="AG36" s="251" t="s">
        <v>2563</v>
      </c>
      <c r="AH36" s="252"/>
      <c r="AI36" s="252"/>
      <c r="AJ36" s="252"/>
      <c r="AK36" s="252"/>
      <c r="AL36" s="252"/>
      <c r="AM36" s="252"/>
      <c r="AN36" s="252"/>
      <c r="AO36" s="252"/>
      <c r="AP36" s="252"/>
      <c r="AQ36" s="252"/>
      <c r="AR36" s="252"/>
      <c r="AS36" s="252"/>
      <c r="AT36" s="253"/>
    </row>
    <row r="37" spans="1:46" s="50" customFormat="1" ht="45" customHeight="1" x14ac:dyDescent="0.25">
      <c r="A37" s="249" t="s">
        <v>1939</v>
      </c>
      <c r="B37" s="249" t="s">
        <v>1939</v>
      </c>
      <c r="C37" s="249" t="s">
        <v>1939</v>
      </c>
      <c r="D37" s="249" t="s">
        <v>1939</v>
      </c>
      <c r="E37" s="249" t="s">
        <v>1939</v>
      </c>
      <c r="F37" s="249" t="s">
        <v>1939</v>
      </c>
      <c r="G37" s="249" t="s">
        <v>1939</v>
      </c>
      <c r="H37" s="249" t="s">
        <v>1939</v>
      </c>
      <c r="I37" s="249" t="s">
        <v>1939</v>
      </c>
      <c r="J37" s="249" t="s">
        <v>1939</v>
      </c>
      <c r="K37" s="249" t="s">
        <v>1939</v>
      </c>
      <c r="L37" s="249" t="s">
        <v>1939</v>
      </c>
      <c r="M37" s="249" t="s">
        <v>1939</v>
      </c>
      <c r="N37" s="249" t="s">
        <v>1939</v>
      </c>
      <c r="O37" s="249" t="s">
        <v>1939</v>
      </c>
      <c r="P37" s="249" t="s">
        <v>1939</v>
      </c>
      <c r="Q37" s="54">
        <v>2</v>
      </c>
      <c r="R37" s="251" t="s">
        <v>2563</v>
      </c>
      <c r="S37" s="252"/>
      <c r="T37" s="252"/>
      <c r="U37" s="252"/>
      <c r="V37" s="252"/>
      <c r="W37" s="252"/>
      <c r="X37" s="252"/>
      <c r="Y37" s="252"/>
      <c r="Z37" s="252"/>
      <c r="AA37" s="252"/>
      <c r="AB37" s="252"/>
      <c r="AC37" s="252"/>
      <c r="AD37" s="252"/>
      <c r="AE37" s="253"/>
      <c r="AF37" s="54">
        <v>2</v>
      </c>
      <c r="AG37" s="251" t="s">
        <v>2563</v>
      </c>
      <c r="AH37" s="252"/>
      <c r="AI37" s="252"/>
      <c r="AJ37" s="252"/>
      <c r="AK37" s="252"/>
      <c r="AL37" s="252"/>
      <c r="AM37" s="252"/>
      <c r="AN37" s="252"/>
      <c r="AO37" s="252"/>
      <c r="AP37" s="252"/>
      <c r="AQ37" s="252"/>
      <c r="AR37" s="252"/>
      <c r="AS37" s="252"/>
      <c r="AT37" s="253"/>
    </row>
    <row r="38" spans="1:46" s="50" customFormat="1" ht="45" customHeight="1" x14ac:dyDescent="0.25">
      <c r="A38" s="249" t="s">
        <v>1940</v>
      </c>
      <c r="B38" s="249" t="s">
        <v>1940</v>
      </c>
      <c r="C38" s="249" t="s">
        <v>1940</v>
      </c>
      <c r="D38" s="249" t="s">
        <v>1940</v>
      </c>
      <c r="E38" s="249" t="s">
        <v>1940</v>
      </c>
      <c r="F38" s="249" t="s">
        <v>1940</v>
      </c>
      <c r="G38" s="249" t="s">
        <v>1940</v>
      </c>
      <c r="H38" s="249" t="s">
        <v>1940</v>
      </c>
      <c r="I38" s="249" t="s">
        <v>1940</v>
      </c>
      <c r="J38" s="249" t="s">
        <v>1940</v>
      </c>
      <c r="K38" s="249" t="s">
        <v>1940</v>
      </c>
      <c r="L38" s="249" t="s">
        <v>1940</v>
      </c>
      <c r="M38" s="249" t="s">
        <v>1940</v>
      </c>
      <c r="N38" s="249" t="s">
        <v>1940</v>
      </c>
      <c r="O38" s="249" t="s">
        <v>1940</v>
      </c>
      <c r="P38" s="249" t="s">
        <v>1940</v>
      </c>
      <c r="Q38" s="54">
        <v>2</v>
      </c>
      <c r="R38" s="251" t="s">
        <v>2563</v>
      </c>
      <c r="S38" s="252"/>
      <c r="T38" s="252"/>
      <c r="U38" s="252"/>
      <c r="V38" s="252"/>
      <c r="W38" s="252"/>
      <c r="X38" s="252"/>
      <c r="Y38" s="252"/>
      <c r="Z38" s="252"/>
      <c r="AA38" s="252"/>
      <c r="AB38" s="252"/>
      <c r="AC38" s="252"/>
      <c r="AD38" s="252"/>
      <c r="AE38" s="253"/>
      <c r="AF38" s="54">
        <v>2</v>
      </c>
      <c r="AG38" s="251" t="s">
        <v>2563</v>
      </c>
      <c r="AH38" s="252"/>
      <c r="AI38" s="252"/>
      <c r="AJ38" s="252"/>
      <c r="AK38" s="252"/>
      <c r="AL38" s="252"/>
      <c r="AM38" s="252"/>
      <c r="AN38" s="252"/>
      <c r="AO38" s="252"/>
      <c r="AP38" s="252"/>
      <c r="AQ38" s="252"/>
      <c r="AR38" s="252"/>
      <c r="AS38" s="252"/>
      <c r="AT38" s="253"/>
    </row>
    <row r="39" spans="1:46" s="50" customFormat="1" ht="45" customHeight="1" x14ac:dyDescent="0.25">
      <c r="A39" s="250" t="s">
        <v>1941</v>
      </c>
      <c r="B39" s="250" t="s">
        <v>1941</v>
      </c>
      <c r="C39" s="250" t="s">
        <v>1941</v>
      </c>
      <c r="D39" s="250" t="s">
        <v>1941</v>
      </c>
      <c r="E39" s="250" t="s">
        <v>1941</v>
      </c>
      <c r="F39" s="250" t="s">
        <v>1941</v>
      </c>
      <c r="G39" s="250" t="s">
        <v>1941</v>
      </c>
      <c r="H39" s="250" t="s">
        <v>1941</v>
      </c>
      <c r="I39" s="250" t="s">
        <v>1941</v>
      </c>
      <c r="J39" s="250" t="s">
        <v>1941</v>
      </c>
      <c r="K39" s="250" t="s">
        <v>1941</v>
      </c>
      <c r="L39" s="250" t="s">
        <v>1941</v>
      </c>
      <c r="M39" s="250" t="s">
        <v>1941</v>
      </c>
      <c r="N39" s="250" t="s">
        <v>1941</v>
      </c>
      <c r="O39" s="250" t="s">
        <v>1941</v>
      </c>
      <c r="P39" s="250" t="s">
        <v>1941</v>
      </c>
      <c r="Q39" s="54">
        <v>2</v>
      </c>
      <c r="R39" s="251" t="s">
        <v>2563</v>
      </c>
      <c r="S39" s="252"/>
      <c r="T39" s="252"/>
      <c r="U39" s="252"/>
      <c r="V39" s="252"/>
      <c r="W39" s="252"/>
      <c r="X39" s="252"/>
      <c r="Y39" s="252"/>
      <c r="Z39" s="252"/>
      <c r="AA39" s="252"/>
      <c r="AB39" s="252"/>
      <c r="AC39" s="252"/>
      <c r="AD39" s="252"/>
      <c r="AE39" s="253"/>
      <c r="AF39" s="54">
        <v>2</v>
      </c>
      <c r="AG39" s="251" t="s">
        <v>2563</v>
      </c>
      <c r="AH39" s="252"/>
      <c r="AI39" s="252"/>
      <c r="AJ39" s="252"/>
      <c r="AK39" s="252"/>
      <c r="AL39" s="252"/>
      <c r="AM39" s="252"/>
      <c r="AN39" s="252"/>
      <c r="AO39" s="252"/>
      <c r="AP39" s="252"/>
      <c r="AQ39" s="252"/>
      <c r="AR39" s="252"/>
      <c r="AS39" s="252"/>
      <c r="AT39" s="253"/>
    </row>
    <row r="40" spans="1:46" s="50" customFormat="1" ht="45" customHeight="1" x14ac:dyDescent="0.25">
      <c r="A40" s="250" t="s">
        <v>1942</v>
      </c>
      <c r="B40" s="250" t="s">
        <v>1942</v>
      </c>
      <c r="C40" s="250" t="s">
        <v>1942</v>
      </c>
      <c r="D40" s="250" t="s">
        <v>1942</v>
      </c>
      <c r="E40" s="250" t="s">
        <v>1942</v>
      </c>
      <c r="F40" s="250" t="s">
        <v>1942</v>
      </c>
      <c r="G40" s="250" t="s">
        <v>1942</v>
      </c>
      <c r="H40" s="250" t="s">
        <v>1942</v>
      </c>
      <c r="I40" s="250" t="s">
        <v>1942</v>
      </c>
      <c r="J40" s="250" t="s">
        <v>1942</v>
      </c>
      <c r="K40" s="250" t="s">
        <v>1942</v>
      </c>
      <c r="L40" s="250" t="s">
        <v>1942</v>
      </c>
      <c r="M40" s="250" t="s">
        <v>1942</v>
      </c>
      <c r="N40" s="250" t="s">
        <v>1942</v>
      </c>
      <c r="O40" s="250" t="s">
        <v>1942</v>
      </c>
      <c r="P40" s="250" t="s">
        <v>1942</v>
      </c>
      <c r="Q40" s="54">
        <v>2</v>
      </c>
      <c r="R40" s="251" t="s">
        <v>2563</v>
      </c>
      <c r="S40" s="252"/>
      <c r="T40" s="252"/>
      <c r="U40" s="252"/>
      <c r="V40" s="252"/>
      <c r="W40" s="252"/>
      <c r="X40" s="252"/>
      <c r="Y40" s="252"/>
      <c r="Z40" s="252"/>
      <c r="AA40" s="252"/>
      <c r="AB40" s="252"/>
      <c r="AC40" s="252"/>
      <c r="AD40" s="252"/>
      <c r="AE40" s="253"/>
      <c r="AF40" s="54">
        <v>2</v>
      </c>
      <c r="AG40" s="251" t="s">
        <v>2563</v>
      </c>
      <c r="AH40" s="252"/>
      <c r="AI40" s="252"/>
      <c r="AJ40" s="252"/>
      <c r="AK40" s="252"/>
      <c r="AL40" s="252"/>
      <c r="AM40" s="252"/>
      <c r="AN40" s="252"/>
      <c r="AO40" s="252"/>
      <c r="AP40" s="252"/>
      <c r="AQ40" s="252"/>
      <c r="AR40" s="252"/>
      <c r="AS40" s="252"/>
      <c r="AT40" s="253"/>
    </row>
    <row r="41" spans="1:46" s="50" customFormat="1" ht="45" customHeight="1" x14ac:dyDescent="0.25">
      <c r="A41" s="249" t="s">
        <v>1943</v>
      </c>
      <c r="B41" s="249" t="s">
        <v>1943</v>
      </c>
      <c r="C41" s="249" t="s">
        <v>1943</v>
      </c>
      <c r="D41" s="249" t="s">
        <v>1943</v>
      </c>
      <c r="E41" s="249" t="s">
        <v>1943</v>
      </c>
      <c r="F41" s="249" t="s">
        <v>1943</v>
      </c>
      <c r="G41" s="249" t="s">
        <v>1943</v>
      </c>
      <c r="H41" s="249" t="s">
        <v>1943</v>
      </c>
      <c r="I41" s="249" t="s">
        <v>1943</v>
      </c>
      <c r="J41" s="249" t="s">
        <v>1943</v>
      </c>
      <c r="K41" s="249" t="s">
        <v>1943</v>
      </c>
      <c r="L41" s="249" t="s">
        <v>1943</v>
      </c>
      <c r="M41" s="249" t="s">
        <v>1943</v>
      </c>
      <c r="N41" s="249" t="s">
        <v>1943</v>
      </c>
      <c r="O41" s="249" t="s">
        <v>1943</v>
      </c>
      <c r="P41" s="249" t="s">
        <v>1943</v>
      </c>
      <c r="Q41" s="54">
        <v>2</v>
      </c>
      <c r="R41" s="251" t="s">
        <v>2563</v>
      </c>
      <c r="S41" s="252"/>
      <c r="T41" s="252"/>
      <c r="U41" s="252"/>
      <c r="V41" s="252"/>
      <c r="W41" s="252"/>
      <c r="X41" s="252"/>
      <c r="Y41" s="252"/>
      <c r="Z41" s="252"/>
      <c r="AA41" s="252"/>
      <c r="AB41" s="252"/>
      <c r="AC41" s="252"/>
      <c r="AD41" s="252"/>
      <c r="AE41" s="253"/>
      <c r="AF41" s="54">
        <v>2</v>
      </c>
      <c r="AG41" s="251" t="s">
        <v>2563</v>
      </c>
      <c r="AH41" s="252"/>
      <c r="AI41" s="252"/>
      <c r="AJ41" s="252"/>
      <c r="AK41" s="252"/>
      <c r="AL41" s="252"/>
      <c r="AM41" s="252"/>
      <c r="AN41" s="252"/>
      <c r="AO41" s="252"/>
      <c r="AP41" s="252"/>
      <c r="AQ41" s="252"/>
      <c r="AR41" s="252"/>
      <c r="AS41" s="252"/>
      <c r="AT41" s="253"/>
    </row>
    <row r="42" spans="1:46" s="50" customFormat="1" ht="45" customHeight="1" x14ac:dyDescent="0.25">
      <c r="A42" s="249" t="s">
        <v>1944</v>
      </c>
      <c r="B42" s="249" t="s">
        <v>1944</v>
      </c>
      <c r="C42" s="249" t="s">
        <v>1944</v>
      </c>
      <c r="D42" s="249" t="s">
        <v>1944</v>
      </c>
      <c r="E42" s="249" t="s">
        <v>1944</v>
      </c>
      <c r="F42" s="249" t="s">
        <v>1944</v>
      </c>
      <c r="G42" s="249" t="s">
        <v>1944</v>
      </c>
      <c r="H42" s="249" t="s">
        <v>1944</v>
      </c>
      <c r="I42" s="249" t="s">
        <v>1944</v>
      </c>
      <c r="J42" s="249" t="s">
        <v>1944</v>
      </c>
      <c r="K42" s="249" t="s">
        <v>1944</v>
      </c>
      <c r="L42" s="249" t="s">
        <v>1944</v>
      </c>
      <c r="M42" s="249" t="s">
        <v>1944</v>
      </c>
      <c r="N42" s="249" t="s">
        <v>1944</v>
      </c>
      <c r="O42" s="249" t="s">
        <v>1944</v>
      </c>
      <c r="P42" s="249" t="s">
        <v>1944</v>
      </c>
      <c r="Q42" s="54">
        <v>2</v>
      </c>
      <c r="R42" s="251" t="s">
        <v>2563</v>
      </c>
      <c r="S42" s="252"/>
      <c r="T42" s="252"/>
      <c r="U42" s="252"/>
      <c r="V42" s="252"/>
      <c r="W42" s="252"/>
      <c r="X42" s="252"/>
      <c r="Y42" s="252"/>
      <c r="Z42" s="252"/>
      <c r="AA42" s="252"/>
      <c r="AB42" s="252"/>
      <c r="AC42" s="252"/>
      <c r="AD42" s="252"/>
      <c r="AE42" s="253"/>
      <c r="AF42" s="54">
        <v>2</v>
      </c>
      <c r="AG42" s="251" t="s">
        <v>2563</v>
      </c>
      <c r="AH42" s="252"/>
      <c r="AI42" s="252"/>
      <c r="AJ42" s="252"/>
      <c r="AK42" s="252"/>
      <c r="AL42" s="252"/>
      <c r="AM42" s="252"/>
      <c r="AN42" s="252"/>
      <c r="AO42" s="252"/>
      <c r="AP42" s="252"/>
      <c r="AQ42" s="252"/>
      <c r="AR42" s="252"/>
      <c r="AS42" s="252"/>
      <c r="AT42" s="253"/>
    </row>
    <row r="43" spans="1:46" s="50" customFormat="1" ht="45" customHeight="1" x14ac:dyDescent="0.25">
      <c r="A43" s="249" t="s">
        <v>1945</v>
      </c>
      <c r="B43" s="249"/>
      <c r="C43" s="249"/>
      <c r="D43" s="249"/>
      <c r="E43" s="249"/>
      <c r="F43" s="249"/>
      <c r="G43" s="249"/>
      <c r="H43" s="249"/>
      <c r="I43" s="249"/>
      <c r="J43" s="249"/>
      <c r="K43" s="249"/>
      <c r="L43" s="249"/>
      <c r="M43" s="249"/>
      <c r="N43" s="249"/>
      <c r="O43" s="249"/>
      <c r="P43" s="249"/>
      <c r="Q43" s="54">
        <v>2</v>
      </c>
      <c r="R43" s="251" t="s">
        <v>2563</v>
      </c>
      <c r="S43" s="252"/>
      <c r="T43" s="252"/>
      <c r="U43" s="252"/>
      <c r="V43" s="252"/>
      <c r="W43" s="252"/>
      <c r="X43" s="252"/>
      <c r="Y43" s="252"/>
      <c r="Z43" s="252"/>
      <c r="AA43" s="252"/>
      <c r="AB43" s="252"/>
      <c r="AC43" s="252"/>
      <c r="AD43" s="252"/>
      <c r="AE43" s="253"/>
      <c r="AF43" s="54">
        <v>2</v>
      </c>
      <c r="AG43" s="251" t="s">
        <v>2563</v>
      </c>
      <c r="AH43" s="252"/>
      <c r="AI43" s="252"/>
      <c r="AJ43" s="252"/>
      <c r="AK43" s="252"/>
      <c r="AL43" s="252"/>
      <c r="AM43" s="252"/>
      <c r="AN43" s="252"/>
      <c r="AO43" s="252"/>
      <c r="AP43" s="252"/>
      <c r="AQ43" s="252"/>
      <c r="AR43" s="252"/>
      <c r="AS43" s="252"/>
      <c r="AT43" s="253"/>
    </row>
    <row r="44" spans="1:46" s="50" customFormat="1" ht="45" customHeight="1" x14ac:dyDescent="0.25">
      <c r="A44" s="250" t="s">
        <v>1946</v>
      </c>
      <c r="B44" s="250" t="s">
        <v>1946</v>
      </c>
      <c r="C44" s="250" t="s">
        <v>1946</v>
      </c>
      <c r="D44" s="250" t="s">
        <v>1946</v>
      </c>
      <c r="E44" s="250" t="s">
        <v>1946</v>
      </c>
      <c r="F44" s="250" t="s">
        <v>1946</v>
      </c>
      <c r="G44" s="250" t="s">
        <v>1946</v>
      </c>
      <c r="H44" s="250" t="s">
        <v>1946</v>
      </c>
      <c r="I44" s="250" t="s">
        <v>1946</v>
      </c>
      <c r="J44" s="250" t="s">
        <v>1946</v>
      </c>
      <c r="K44" s="250" t="s">
        <v>1946</v>
      </c>
      <c r="L44" s="250" t="s">
        <v>1946</v>
      </c>
      <c r="M44" s="250" t="s">
        <v>1946</v>
      </c>
      <c r="N44" s="250" t="s">
        <v>1946</v>
      </c>
      <c r="O44" s="250" t="s">
        <v>1946</v>
      </c>
      <c r="P44" s="250" t="s">
        <v>1946</v>
      </c>
      <c r="Q44" s="54">
        <v>2</v>
      </c>
      <c r="R44" s="251" t="s">
        <v>2563</v>
      </c>
      <c r="S44" s="252"/>
      <c r="T44" s="252"/>
      <c r="U44" s="252"/>
      <c r="V44" s="252"/>
      <c r="W44" s="252"/>
      <c r="X44" s="252"/>
      <c r="Y44" s="252"/>
      <c r="Z44" s="252"/>
      <c r="AA44" s="252"/>
      <c r="AB44" s="252"/>
      <c r="AC44" s="252"/>
      <c r="AD44" s="252"/>
      <c r="AE44" s="253"/>
      <c r="AF44" s="54">
        <v>2</v>
      </c>
      <c r="AG44" s="251" t="s">
        <v>2563</v>
      </c>
      <c r="AH44" s="252"/>
      <c r="AI44" s="252"/>
      <c r="AJ44" s="252"/>
      <c r="AK44" s="252"/>
      <c r="AL44" s="252"/>
      <c r="AM44" s="252"/>
      <c r="AN44" s="252"/>
      <c r="AO44" s="252"/>
      <c r="AP44" s="252"/>
      <c r="AQ44" s="252"/>
      <c r="AR44" s="252"/>
      <c r="AS44" s="252"/>
      <c r="AT44" s="253"/>
    </row>
    <row r="45" spans="1:46" s="50" customFormat="1" ht="45" customHeight="1" x14ac:dyDescent="0.25">
      <c r="A45" s="250" t="s">
        <v>1947</v>
      </c>
      <c r="B45" s="250" t="s">
        <v>1947</v>
      </c>
      <c r="C45" s="250" t="s">
        <v>1947</v>
      </c>
      <c r="D45" s="250" t="s">
        <v>1947</v>
      </c>
      <c r="E45" s="250" t="s">
        <v>1947</v>
      </c>
      <c r="F45" s="250" t="s">
        <v>1947</v>
      </c>
      <c r="G45" s="250" t="s">
        <v>1947</v>
      </c>
      <c r="H45" s="250" t="s">
        <v>1947</v>
      </c>
      <c r="I45" s="250" t="s">
        <v>1947</v>
      </c>
      <c r="J45" s="250" t="s">
        <v>1947</v>
      </c>
      <c r="K45" s="250" t="s">
        <v>1947</v>
      </c>
      <c r="L45" s="250" t="s">
        <v>1947</v>
      </c>
      <c r="M45" s="250" t="s">
        <v>1947</v>
      </c>
      <c r="N45" s="250" t="s">
        <v>1947</v>
      </c>
      <c r="O45" s="250" t="s">
        <v>1947</v>
      </c>
      <c r="P45" s="250" t="s">
        <v>1947</v>
      </c>
      <c r="Q45" s="54">
        <v>2</v>
      </c>
      <c r="R45" s="251" t="s">
        <v>2563</v>
      </c>
      <c r="S45" s="252"/>
      <c r="T45" s="252"/>
      <c r="U45" s="252"/>
      <c r="V45" s="252"/>
      <c r="W45" s="252"/>
      <c r="X45" s="252"/>
      <c r="Y45" s="252"/>
      <c r="Z45" s="252"/>
      <c r="AA45" s="252"/>
      <c r="AB45" s="252"/>
      <c r="AC45" s="252"/>
      <c r="AD45" s="252"/>
      <c r="AE45" s="253"/>
      <c r="AF45" s="54">
        <v>2</v>
      </c>
      <c r="AG45" s="251" t="s">
        <v>2563</v>
      </c>
      <c r="AH45" s="252"/>
      <c r="AI45" s="252"/>
      <c r="AJ45" s="252"/>
      <c r="AK45" s="252"/>
      <c r="AL45" s="252"/>
      <c r="AM45" s="252"/>
      <c r="AN45" s="252"/>
      <c r="AO45" s="252"/>
      <c r="AP45" s="252"/>
      <c r="AQ45" s="252"/>
      <c r="AR45" s="252"/>
      <c r="AS45" s="252"/>
      <c r="AT45" s="253"/>
    </row>
    <row r="46" spans="1:46" s="50" customFormat="1" ht="45" customHeight="1" x14ac:dyDescent="0.25">
      <c r="A46" s="249" t="s">
        <v>1948</v>
      </c>
      <c r="B46" s="249" t="s">
        <v>1948</v>
      </c>
      <c r="C46" s="249" t="s">
        <v>1948</v>
      </c>
      <c r="D46" s="249" t="s">
        <v>1948</v>
      </c>
      <c r="E46" s="249" t="s">
        <v>1948</v>
      </c>
      <c r="F46" s="249" t="s">
        <v>1948</v>
      </c>
      <c r="G46" s="249" t="s">
        <v>1948</v>
      </c>
      <c r="H46" s="249" t="s">
        <v>1948</v>
      </c>
      <c r="I46" s="249" t="s">
        <v>1948</v>
      </c>
      <c r="J46" s="249" t="s">
        <v>1948</v>
      </c>
      <c r="K46" s="249" t="s">
        <v>1948</v>
      </c>
      <c r="L46" s="249" t="s">
        <v>1948</v>
      </c>
      <c r="M46" s="249" t="s">
        <v>1948</v>
      </c>
      <c r="N46" s="249" t="s">
        <v>1948</v>
      </c>
      <c r="O46" s="249" t="s">
        <v>1948</v>
      </c>
      <c r="P46" s="249" t="s">
        <v>1948</v>
      </c>
      <c r="Q46" s="54">
        <v>2</v>
      </c>
      <c r="R46" s="251" t="s">
        <v>2563</v>
      </c>
      <c r="S46" s="252"/>
      <c r="T46" s="252"/>
      <c r="U46" s="252"/>
      <c r="V46" s="252"/>
      <c r="W46" s="252"/>
      <c r="X46" s="252"/>
      <c r="Y46" s="252"/>
      <c r="Z46" s="252"/>
      <c r="AA46" s="252"/>
      <c r="AB46" s="252"/>
      <c r="AC46" s="252"/>
      <c r="AD46" s="252"/>
      <c r="AE46" s="253"/>
      <c r="AF46" s="54">
        <v>2</v>
      </c>
      <c r="AG46" s="251" t="s">
        <v>2563</v>
      </c>
      <c r="AH46" s="252"/>
      <c r="AI46" s="252"/>
      <c r="AJ46" s="252"/>
      <c r="AK46" s="252"/>
      <c r="AL46" s="252"/>
      <c r="AM46" s="252"/>
      <c r="AN46" s="252"/>
      <c r="AO46" s="252"/>
      <c r="AP46" s="252"/>
      <c r="AQ46" s="252"/>
      <c r="AR46" s="252"/>
      <c r="AS46" s="252"/>
      <c r="AT46" s="253"/>
    </row>
    <row r="47" spans="1:46" s="50" customFormat="1" ht="16.5" customHeight="1" x14ac:dyDescent="0.25">
      <c r="Q47" s="55"/>
      <c r="AF47" s="55"/>
    </row>
    <row r="48" spans="1:46" s="50" customFormat="1" ht="45" customHeight="1" x14ac:dyDescent="0.25">
      <c r="A48" s="257" t="s">
        <v>197</v>
      </c>
      <c r="B48" s="257"/>
      <c r="C48" s="257"/>
      <c r="D48" s="257"/>
      <c r="E48" s="257"/>
      <c r="F48" s="257"/>
      <c r="G48" s="257"/>
      <c r="H48" s="257"/>
      <c r="I48" s="257"/>
      <c r="J48" s="257"/>
      <c r="K48" s="257"/>
      <c r="L48" s="257"/>
      <c r="M48" s="257"/>
      <c r="N48" s="257"/>
      <c r="O48" s="257"/>
      <c r="P48" s="257"/>
      <c r="Q48" s="56" t="s">
        <v>188</v>
      </c>
      <c r="R48" s="258" t="s">
        <v>189</v>
      </c>
      <c r="S48" s="258"/>
      <c r="T48" s="258"/>
      <c r="U48" s="258"/>
      <c r="V48" s="258"/>
      <c r="W48" s="258"/>
      <c r="X48" s="258"/>
      <c r="Y48" s="258"/>
      <c r="Z48" s="258"/>
      <c r="AA48" s="258"/>
      <c r="AB48" s="258"/>
      <c r="AC48" s="258"/>
      <c r="AD48" s="258"/>
      <c r="AE48" s="258"/>
      <c r="AF48" s="57" t="s">
        <v>188</v>
      </c>
      <c r="AG48" s="259" t="s">
        <v>7</v>
      </c>
      <c r="AH48" s="259"/>
      <c r="AI48" s="259"/>
      <c r="AJ48" s="259"/>
      <c r="AK48" s="259"/>
      <c r="AL48" s="259"/>
      <c r="AM48" s="259"/>
      <c r="AN48" s="259"/>
      <c r="AO48" s="259"/>
      <c r="AP48" s="259"/>
      <c r="AQ48" s="259"/>
      <c r="AR48" s="259"/>
      <c r="AS48" s="259"/>
      <c r="AT48" s="259"/>
    </row>
    <row r="49" spans="1:46" s="50" customFormat="1" ht="45" customHeight="1" x14ac:dyDescent="0.25">
      <c r="A49" s="249" t="s">
        <v>1254</v>
      </c>
      <c r="B49" s="249" t="s">
        <v>1254</v>
      </c>
      <c r="C49" s="249" t="s">
        <v>1254</v>
      </c>
      <c r="D49" s="249" t="s">
        <v>1254</v>
      </c>
      <c r="E49" s="249" t="s">
        <v>1254</v>
      </c>
      <c r="F49" s="249" t="s">
        <v>1254</v>
      </c>
      <c r="G49" s="249" t="s">
        <v>1254</v>
      </c>
      <c r="H49" s="249" t="s">
        <v>1254</v>
      </c>
      <c r="I49" s="249" t="s">
        <v>1254</v>
      </c>
      <c r="J49" s="249" t="s">
        <v>1254</v>
      </c>
      <c r="K49" s="249" t="s">
        <v>1254</v>
      </c>
      <c r="L49" s="249" t="s">
        <v>1254</v>
      </c>
      <c r="M49" s="249" t="s">
        <v>1254</v>
      </c>
      <c r="N49" s="249" t="s">
        <v>1254</v>
      </c>
      <c r="O49" s="249" t="s">
        <v>1254</v>
      </c>
      <c r="P49" s="249" t="s">
        <v>1254</v>
      </c>
      <c r="Q49" s="54">
        <v>2</v>
      </c>
      <c r="R49" s="251" t="s">
        <v>2563</v>
      </c>
      <c r="S49" s="252"/>
      <c r="T49" s="252"/>
      <c r="U49" s="252"/>
      <c r="V49" s="252"/>
      <c r="W49" s="252"/>
      <c r="X49" s="252"/>
      <c r="Y49" s="252"/>
      <c r="Z49" s="252"/>
      <c r="AA49" s="252"/>
      <c r="AB49" s="252"/>
      <c r="AC49" s="252"/>
      <c r="AD49" s="252"/>
      <c r="AE49" s="253"/>
      <c r="AF49" s="54">
        <v>2</v>
      </c>
      <c r="AG49" s="251" t="s">
        <v>2563</v>
      </c>
      <c r="AH49" s="252"/>
      <c r="AI49" s="252"/>
      <c r="AJ49" s="252"/>
      <c r="AK49" s="252"/>
      <c r="AL49" s="252"/>
      <c r="AM49" s="252"/>
      <c r="AN49" s="252"/>
      <c r="AO49" s="252"/>
      <c r="AP49" s="252"/>
      <c r="AQ49" s="252"/>
      <c r="AR49" s="252"/>
      <c r="AS49" s="252"/>
      <c r="AT49" s="253"/>
    </row>
    <row r="50" spans="1:46" s="50" customFormat="1" ht="45" customHeight="1" x14ac:dyDescent="0.25">
      <c r="A50" s="249" t="s">
        <v>1255</v>
      </c>
      <c r="B50" s="249" t="s">
        <v>1255</v>
      </c>
      <c r="C50" s="249" t="s">
        <v>1255</v>
      </c>
      <c r="D50" s="249" t="s">
        <v>1255</v>
      </c>
      <c r="E50" s="249" t="s">
        <v>1255</v>
      </c>
      <c r="F50" s="249" t="s">
        <v>1255</v>
      </c>
      <c r="G50" s="249" t="s">
        <v>1255</v>
      </c>
      <c r="H50" s="249" t="s">
        <v>1255</v>
      </c>
      <c r="I50" s="249" t="s">
        <v>1255</v>
      </c>
      <c r="J50" s="249" t="s">
        <v>1255</v>
      </c>
      <c r="K50" s="249" t="s">
        <v>1255</v>
      </c>
      <c r="L50" s="249" t="s">
        <v>1255</v>
      </c>
      <c r="M50" s="249" t="s">
        <v>1255</v>
      </c>
      <c r="N50" s="249" t="s">
        <v>1255</v>
      </c>
      <c r="O50" s="249" t="s">
        <v>1255</v>
      </c>
      <c r="P50" s="249" t="s">
        <v>1255</v>
      </c>
      <c r="Q50" s="54">
        <v>2</v>
      </c>
      <c r="R50" s="251" t="s">
        <v>2563</v>
      </c>
      <c r="S50" s="252"/>
      <c r="T50" s="252"/>
      <c r="U50" s="252"/>
      <c r="V50" s="252"/>
      <c r="W50" s="252"/>
      <c r="X50" s="252"/>
      <c r="Y50" s="252"/>
      <c r="Z50" s="252"/>
      <c r="AA50" s="252"/>
      <c r="AB50" s="252"/>
      <c r="AC50" s="252"/>
      <c r="AD50" s="252"/>
      <c r="AE50" s="253"/>
      <c r="AF50" s="54">
        <v>2</v>
      </c>
      <c r="AG50" s="251" t="s">
        <v>2563</v>
      </c>
      <c r="AH50" s="252"/>
      <c r="AI50" s="252"/>
      <c r="AJ50" s="252"/>
      <c r="AK50" s="252"/>
      <c r="AL50" s="252"/>
      <c r="AM50" s="252"/>
      <c r="AN50" s="252"/>
      <c r="AO50" s="252"/>
      <c r="AP50" s="252"/>
      <c r="AQ50" s="252"/>
      <c r="AR50" s="252"/>
      <c r="AS50" s="252"/>
      <c r="AT50" s="253"/>
    </row>
    <row r="51" spans="1:46" s="50" customFormat="1" ht="45" customHeight="1" x14ac:dyDescent="0.25">
      <c r="A51" s="249" t="s">
        <v>1256</v>
      </c>
      <c r="B51" s="249" t="s">
        <v>1256</v>
      </c>
      <c r="C51" s="249" t="s">
        <v>1256</v>
      </c>
      <c r="D51" s="249" t="s">
        <v>1256</v>
      </c>
      <c r="E51" s="249" t="s">
        <v>1256</v>
      </c>
      <c r="F51" s="249" t="s">
        <v>1256</v>
      </c>
      <c r="G51" s="249" t="s">
        <v>1256</v>
      </c>
      <c r="H51" s="249" t="s">
        <v>1256</v>
      </c>
      <c r="I51" s="249" t="s">
        <v>1256</v>
      </c>
      <c r="J51" s="249" t="s">
        <v>1256</v>
      </c>
      <c r="K51" s="249" t="s">
        <v>1256</v>
      </c>
      <c r="L51" s="249" t="s">
        <v>1256</v>
      </c>
      <c r="M51" s="249" t="s">
        <v>1256</v>
      </c>
      <c r="N51" s="249" t="s">
        <v>1256</v>
      </c>
      <c r="O51" s="249" t="s">
        <v>1256</v>
      </c>
      <c r="P51" s="249" t="s">
        <v>1256</v>
      </c>
      <c r="Q51" s="54">
        <v>2</v>
      </c>
      <c r="R51" s="251" t="s">
        <v>2563</v>
      </c>
      <c r="S51" s="252"/>
      <c r="T51" s="252"/>
      <c r="U51" s="252"/>
      <c r="V51" s="252"/>
      <c r="W51" s="252"/>
      <c r="X51" s="252"/>
      <c r="Y51" s="252"/>
      <c r="Z51" s="252"/>
      <c r="AA51" s="252"/>
      <c r="AB51" s="252"/>
      <c r="AC51" s="252"/>
      <c r="AD51" s="252"/>
      <c r="AE51" s="253"/>
      <c r="AF51" s="54">
        <v>2</v>
      </c>
      <c r="AG51" s="251" t="s">
        <v>2563</v>
      </c>
      <c r="AH51" s="252"/>
      <c r="AI51" s="252"/>
      <c r="AJ51" s="252"/>
      <c r="AK51" s="252"/>
      <c r="AL51" s="252"/>
      <c r="AM51" s="252"/>
      <c r="AN51" s="252"/>
      <c r="AO51" s="252"/>
      <c r="AP51" s="252"/>
      <c r="AQ51" s="252"/>
      <c r="AR51" s="252"/>
      <c r="AS51" s="252"/>
      <c r="AT51" s="253"/>
    </row>
    <row r="52" spans="1:46" s="50" customFormat="1" ht="45" customHeight="1" x14ac:dyDescent="0.25">
      <c r="A52" s="249" t="s">
        <v>1257</v>
      </c>
      <c r="B52" s="249" t="s">
        <v>1257</v>
      </c>
      <c r="C52" s="249" t="s">
        <v>1257</v>
      </c>
      <c r="D52" s="249" t="s">
        <v>1257</v>
      </c>
      <c r="E52" s="249" t="s">
        <v>1257</v>
      </c>
      <c r="F52" s="249" t="s">
        <v>1257</v>
      </c>
      <c r="G52" s="249" t="s">
        <v>1257</v>
      </c>
      <c r="H52" s="249" t="s">
        <v>1257</v>
      </c>
      <c r="I52" s="249" t="s">
        <v>1257</v>
      </c>
      <c r="J52" s="249" t="s">
        <v>1257</v>
      </c>
      <c r="K52" s="249" t="s">
        <v>1257</v>
      </c>
      <c r="L52" s="249" t="s">
        <v>1257</v>
      </c>
      <c r="M52" s="249" t="s">
        <v>1257</v>
      </c>
      <c r="N52" s="249" t="s">
        <v>1257</v>
      </c>
      <c r="O52" s="249" t="s">
        <v>1257</v>
      </c>
      <c r="P52" s="249" t="s">
        <v>1257</v>
      </c>
      <c r="Q52" s="54">
        <v>2</v>
      </c>
      <c r="R52" s="251" t="s">
        <v>2563</v>
      </c>
      <c r="S52" s="252"/>
      <c r="T52" s="252"/>
      <c r="U52" s="252"/>
      <c r="V52" s="252"/>
      <c r="W52" s="252"/>
      <c r="X52" s="252"/>
      <c r="Y52" s="252"/>
      <c r="Z52" s="252"/>
      <c r="AA52" s="252"/>
      <c r="AB52" s="252"/>
      <c r="AC52" s="252"/>
      <c r="AD52" s="252"/>
      <c r="AE52" s="253"/>
      <c r="AF52" s="54">
        <v>2</v>
      </c>
      <c r="AG52" s="251" t="s">
        <v>2563</v>
      </c>
      <c r="AH52" s="252"/>
      <c r="AI52" s="252"/>
      <c r="AJ52" s="252"/>
      <c r="AK52" s="252"/>
      <c r="AL52" s="252"/>
      <c r="AM52" s="252"/>
      <c r="AN52" s="252"/>
      <c r="AO52" s="252"/>
      <c r="AP52" s="252"/>
      <c r="AQ52" s="252"/>
      <c r="AR52" s="252"/>
      <c r="AS52" s="252"/>
      <c r="AT52" s="253"/>
    </row>
    <row r="53" spans="1:46" ht="45" customHeight="1" x14ac:dyDescent="0.25">
      <c r="A53" s="249" t="s">
        <v>1949</v>
      </c>
      <c r="B53" s="249" t="s">
        <v>1949</v>
      </c>
      <c r="C53" s="249" t="s">
        <v>1949</v>
      </c>
      <c r="D53" s="249" t="s">
        <v>1949</v>
      </c>
      <c r="E53" s="249" t="s">
        <v>1949</v>
      </c>
      <c r="F53" s="249" t="s">
        <v>1949</v>
      </c>
      <c r="G53" s="249" t="s">
        <v>1949</v>
      </c>
      <c r="H53" s="249" t="s">
        <v>1949</v>
      </c>
      <c r="I53" s="249" t="s">
        <v>1949</v>
      </c>
      <c r="J53" s="249" t="s">
        <v>1949</v>
      </c>
      <c r="K53" s="249" t="s">
        <v>1949</v>
      </c>
      <c r="L53" s="249" t="s">
        <v>1949</v>
      </c>
      <c r="M53" s="249" t="s">
        <v>1949</v>
      </c>
      <c r="N53" s="249" t="s">
        <v>1949</v>
      </c>
      <c r="O53" s="249" t="s">
        <v>1949</v>
      </c>
      <c r="P53" s="249" t="s">
        <v>1949</v>
      </c>
      <c r="Q53" s="54">
        <v>2</v>
      </c>
      <c r="R53" s="250" t="s">
        <v>2603</v>
      </c>
      <c r="S53" s="250"/>
      <c r="T53" s="250"/>
      <c r="U53" s="250"/>
      <c r="V53" s="250"/>
      <c r="W53" s="250"/>
      <c r="X53" s="250"/>
      <c r="Y53" s="250"/>
      <c r="Z53" s="250"/>
      <c r="AA53" s="250"/>
      <c r="AB53" s="250"/>
      <c r="AC53" s="250"/>
      <c r="AD53" s="250"/>
      <c r="AE53" s="250"/>
      <c r="AF53" s="54">
        <v>2</v>
      </c>
      <c r="AG53" s="251" t="s">
        <v>2563</v>
      </c>
      <c r="AH53" s="252"/>
      <c r="AI53" s="252"/>
      <c r="AJ53" s="252"/>
      <c r="AK53" s="252"/>
      <c r="AL53" s="252"/>
      <c r="AM53" s="252"/>
      <c r="AN53" s="252"/>
      <c r="AO53" s="252"/>
      <c r="AP53" s="252"/>
      <c r="AQ53" s="252"/>
      <c r="AR53" s="252"/>
      <c r="AS53" s="252"/>
      <c r="AT53" s="253"/>
    </row>
    <row r="56" spans="1:46" ht="45" customHeight="1" x14ac:dyDescent="0.25">
      <c r="A56" s="260" t="s">
        <v>1950</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185</v>
      </c>
      <c r="AH56" s="261"/>
      <c r="AI56" s="261"/>
      <c r="AJ56" s="261"/>
      <c r="AK56" s="50">
        <f>(('Artículo 122 (resumen PI)'!C13*0.8+'Artículo 122 (resumen PI)'!F13*0.2)+('Artículo 122 (resumen SIPOT)'!C13*0.8+'Artículo 122 (resumen SIPOT)'!F13*0.2))/2</f>
        <v>99.999999999999858</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186</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62" t="s">
        <v>187</v>
      </c>
      <c r="B60" s="262"/>
      <c r="C60" s="262"/>
      <c r="D60" s="262"/>
      <c r="E60" s="262"/>
      <c r="F60" s="262"/>
      <c r="G60" s="262"/>
      <c r="H60" s="262"/>
      <c r="I60" s="262"/>
      <c r="J60" s="262"/>
      <c r="K60" s="262"/>
      <c r="L60" s="262"/>
      <c r="M60" s="262"/>
      <c r="N60" s="262"/>
      <c r="O60" s="262"/>
      <c r="P60" s="262"/>
      <c r="Q60" s="11"/>
      <c r="R60" s="50"/>
      <c r="S60" s="50"/>
      <c r="T60" s="50"/>
      <c r="U60" s="50"/>
      <c r="V60" s="263"/>
      <c r="W60" s="263"/>
      <c r="X60" s="263"/>
      <c r="Y60" s="263"/>
      <c r="Z60" s="263"/>
      <c r="AA60" s="263"/>
      <c r="AB60" s="263"/>
      <c r="AC60" s="263"/>
      <c r="AD60" s="263"/>
      <c r="AE60" s="263"/>
      <c r="AF60" s="11"/>
      <c r="AG60" s="50"/>
      <c r="AH60" s="50"/>
      <c r="AI60" s="50"/>
      <c r="AJ60" s="50"/>
      <c r="AK60" s="263"/>
      <c r="AL60" s="263"/>
      <c r="AM60" s="263"/>
      <c r="AN60" s="263"/>
      <c r="AO60" s="263"/>
      <c r="AP60" s="263"/>
      <c r="AQ60" s="263"/>
      <c r="AR60" s="263"/>
      <c r="AS60" s="263"/>
      <c r="AT60" s="263"/>
    </row>
    <row r="61" spans="1:46" ht="45" customHeight="1" x14ac:dyDescent="0.25">
      <c r="A61" s="264" t="s">
        <v>167</v>
      </c>
      <c r="B61" s="264"/>
      <c r="C61" s="264"/>
      <c r="D61" s="264"/>
      <c r="E61" s="264"/>
      <c r="F61" s="264"/>
      <c r="G61" s="264"/>
      <c r="H61" s="264"/>
      <c r="I61" s="264"/>
      <c r="J61" s="264"/>
      <c r="K61" s="264"/>
      <c r="L61" s="264"/>
      <c r="M61" s="264"/>
      <c r="N61" s="264"/>
      <c r="O61" s="264"/>
      <c r="P61" s="264"/>
      <c r="Q61" s="51" t="s">
        <v>188</v>
      </c>
      <c r="R61" s="265" t="s">
        <v>189</v>
      </c>
      <c r="S61" s="265"/>
      <c r="T61" s="265"/>
      <c r="U61" s="265"/>
      <c r="V61" s="265"/>
      <c r="W61" s="265"/>
      <c r="X61" s="265"/>
      <c r="Y61" s="265"/>
      <c r="Z61" s="265"/>
      <c r="AA61" s="265"/>
      <c r="AB61" s="265"/>
      <c r="AC61" s="265"/>
      <c r="AD61" s="265"/>
      <c r="AE61" s="265"/>
      <c r="AF61" s="53" t="s">
        <v>188</v>
      </c>
      <c r="AG61" s="266" t="s">
        <v>7</v>
      </c>
      <c r="AH61" s="266"/>
      <c r="AI61" s="266"/>
      <c r="AJ61" s="266"/>
      <c r="AK61" s="266"/>
      <c r="AL61" s="266"/>
      <c r="AM61" s="266"/>
      <c r="AN61" s="266"/>
      <c r="AO61" s="266"/>
      <c r="AP61" s="266"/>
      <c r="AQ61" s="266"/>
      <c r="AR61" s="266"/>
      <c r="AS61" s="266"/>
      <c r="AT61" s="266"/>
    </row>
    <row r="62" spans="1:46" ht="45" customHeight="1" x14ac:dyDescent="0.25">
      <c r="A62" s="249" t="s">
        <v>1418</v>
      </c>
      <c r="B62" s="249" t="s">
        <v>1418</v>
      </c>
      <c r="C62" s="249" t="s">
        <v>1418</v>
      </c>
      <c r="D62" s="249" t="s">
        <v>1418</v>
      </c>
      <c r="E62" s="249" t="s">
        <v>1418</v>
      </c>
      <c r="F62" s="249" t="s">
        <v>1418</v>
      </c>
      <c r="G62" s="249" t="s">
        <v>1418</v>
      </c>
      <c r="H62" s="249" t="s">
        <v>1418</v>
      </c>
      <c r="I62" s="249" t="s">
        <v>1418</v>
      </c>
      <c r="J62" s="249" t="s">
        <v>1418</v>
      </c>
      <c r="K62" s="249" t="s">
        <v>1418</v>
      </c>
      <c r="L62" s="249" t="s">
        <v>1418</v>
      </c>
      <c r="M62" s="249" t="s">
        <v>1418</v>
      </c>
      <c r="N62" s="249" t="s">
        <v>1418</v>
      </c>
      <c r="O62" s="249" t="s">
        <v>1418</v>
      </c>
      <c r="P62" s="249" t="s">
        <v>1418</v>
      </c>
      <c r="Q62" s="54">
        <v>2</v>
      </c>
      <c r="R62" s="251" t="s">
        <v>2563</v>
      </c>
      <c r="S62" s="252"/>
      <c r="T62" s="252"/>
      <c r="U62" s="252"/>
      <c r="V62" s="252"/>
      <c r="W62" s="252"/>
      <c r="X62" s="252"/>
      <c r="Y62" s="252"/>
      <c r="Z62" s="252"/>
      <c r="AA62" s="252"/>
      <c r="AB62" s="252"/>
      <c r="AC62" s="252"/>
      <c r="AD62" s="252"/>
      <c r="AE62" s="253"/>
      <c r="AF62" s="54">
        <v>2</v>
      </c>
      <c r="AG62" s="251" t="s">
        <v>2563</v>
      </c>
      <c r="AH62" s="252"/>
      <c r="AI62" s="252"/>
      <c r="AJ62" s="252"/>
      <c r="AK62" s="252"/>
      <c r="AL62" s="252"/>
      <c r="AM62" s="252"/>
      <c r="AN62" s="252"/>
      <c r="AO62" s="252"/>
      <c r="AP62" s="252"/>
      <c r="AQ62" s="252"/>
      <c r="AR62" s="252"/>
      <c r="AS62" s="252"/>
      <c r="AT62" s="253"/>
    </row>
    <row r="63" spans="1:46" ht="45" customHeight="1" x14ac:dyDescent="0.25">
      <c r="A63" s="249" t="s">
        <v>1951</v>
      </c>
      <c r="B63" s="249" t="s">
        <v>1951</v>
      </c>
      <c r="C63" s="249" t="s">
        <v>1951</v>
      </c>
      <c r="D63" s="249" t="s">
        <v>1951</v>
      </c>
      <c r="E63" s="249" t="s">
        <v>1951</v>
      </c>
      <c r="F63" s="249" t="s">
        <v>1951</v>
      </c>
      <c r="G63" s="249" t="s">
        <v>1951</v>
      </c>
      <c r="H63" s="249" t="s">
        <v>1951</v>
      </c>
      <c r="I63" s="249" t="s">
        <v>1951</v>
      </c>
      <c r="J63" s="249" t="s">
        <v>1951</v>
      </c>
      <c r="K63" s="249" t="s">
        <v>1951</v>
      </c>
      <c r="L63" s="249" t="s">
        <v>1951</v>
      </c>
      <c r="M63" s="249" t="s">
        <v>1951</v>
      </c>
      <c r="N63" s="249" t="s">
        <v>1951</v>
      </c>
      <c r="O63" s="249" t="s">
        <v>1951</v>
      </c>
      <c r="P63" s="249" t="s">
        <v>1951</v>
      </c>
      <c r="Q63" s="54">
        <v>2</v>
      </c>
      <c r="R63" s="251" t="s">
        <v>2563</v>
      </c>
      <c r="S63" s="252"/>
      <c r="T63" s="252"/>
      <c r="U63" s="252"/>
      <c r="V63" s="252"/>
      <c r="W63" s="252"/>
      <c r="X63" s="252"/>
      <c r="Y63" s="252"/>
      <c r="Z63" s="252"/>
      <c r="AA63" s="252"/>
      <c r="AB63" s="252"/>
      <c r="AC63" s="252"/>
      <c r="AD63" s="252"/>
      <c r="AE63" s="253"/>
      <c r="AF63" s="54">
        <v>2</v>
      </c>
      <c r="AG63" s="251" t="s">
        <v>2563</v>
      </c>
      <c r="AH63" s="252"/>
      <c r="AI63" s="252"/>
      <c r="AJ63" s="252"/>
      <c r="AK63" s="252"/>
      <c r="AL63" s="252"/>
      <c r="AM63" s="252"/>
      <c r="AN63" s="252"/>
      <c r="AO63" s="252"/>
      <c r="AP63" s="252"/>
      <c r="AQ63" s="252"/>
      <c r="AR63" s="252"/>
      <c r="AS63" s="252"/>
      <c r="AT63" s="253"/>
    </row>
    <row r="64" spans="1:46" ht="45" customHeight="1" x14ac:dyDescent="0.25">
      <c r="A64" s="249" t="s">
        <v>1952</v>
      </c>
      <c r="B64" s="249" t="s">
        <v>1952</v>
      </c>
      <c r="C64" s="249" t="s">
        <v>1952</v>
      </c>
      <c r="D64" s="249" t="s">
        <v>1952</v>
      </c>
      <c r="E64" s="249" t="s">
        <v>1952</v>
      </c>
      <c r="F64" s="249" t="s">
        <v>1952</v>
      </c>
      <c r="G64" s="249" t="s">
        <v>1952</v>
      </c>
      <c r="H64" s="249" t="s">
        <v>1952</v>
      </c>
      <c r="I64" s="249" t="s">
        <v>1952</v>
      </c>
      <c r="J64" s="249" t="s">
        <v>1952</v>
      </c>
      <c r="K64" s="249" t="s">
        <v>1952</v>
      </c>
      <c r="L64" s="249" t="s">
        <v>1952</v>
      </c>
      <c r="M64" s="249" t="s">
        <v>1952</v>
      </c>
      <c r="N64" s="249" t="s">
        <v>1952</v>
      </c>
      <c r="O64" s="249" t="s">
        <v>1952</v>
      </c>
      <c r="P64" s="249" t="s">
        <v>1952</v>
      </c>
      <c r="Q64" s="54">
        <v>2</v>
      </c>
      <c r="R64" s="251" t="s">
        <v>2563</v>
      </c>
      <c r="S64" s="252"/>
      <c r="T64" s="252"/>
      <c r="U64" s="252"/>
      <c r="V64" s="252"/>
      <c r="W64" s="252"/>
      <c r="X64" s="252"/>
      <c r="Y64" s="252"/>
      <c r="Z64" s="252"/>
      <c r="AA64" s="252"/>
      <c r="AB64" s="252"/>
      <c r="AC64" s="252"/>
      <c r="AD64" s="252"/>
      <c r="AE64" s="253"/>
      <c r="AF64" s="54">
        <v>2</v>
      </c>
      <c r="AG64" s="251" t="s">
        <v>2563</v>
      </c>
      <c r="AH64" s="252"/>
      <c r="AI64" s="252"/>
      <c r="AJ64" s="252"/>
      <c r="AK64" s="252"/>
      <c r="AL64" s="252"/>
      <c r="AM64" s="252"/>
      <c r="AN64" s="252"/>
      <c r="AO64" s="252"/>
      <c r="AP64" s="252"/>
      <c r="AQ64" s="252"/>
      <c r="AR64" s="252"/>
      <c r="AS64" s="252"/>
      <c r="AT64" s="253"/>
    </row>
    <row r="65" spans="1:46" ht="45" customHeight="1" x14ac:dyDescent="0.25">
      <c r="A65" s="249" t="s">
        <v>1940</v>
      </c>
      <c r="B65" s="249" t="s">
        <v>1940</v>
      </c>
      <c r="C65" s="249" t="s">
        <v>1940</v>
      </c>
      <c r="D65" s="249" t="s">
        <v>1940</v>
      </c>
      <c r="E65" s="249" t="s">
        <v>1940</v>
      </c>
      <c r="F65" s="249" t="s">
        <v>1940</v>
      </c>
      <c r="G65" s="249" t="s">
        <v>1940</v>
      </c>
      <c r="H65" s="249" t="s">
        <v>1940</v>
      </c>
      <c r="I65" s="249" t="s">
        <v>1940</v>
      </c>
      <c r="J65" s="249" t="s">
        <v>1940</v>
      </c>
      <c r="K65" s="249" t="s">
        <v>1940</v>
      </c>
      <c r="L65" s="249" t="s">
        <v>1940</v>
      </c>
      <c r="M65" s="249" t="s">
        <v>1940</v>
      </c>
      <c r="N65" s="249" t="s">
        <v>1940</v>
      </c>
      <c r="O65" s="249" t="s">
        <v>1940</v>
      </c>
      <c r="P65" s="249" t="s">
        <v>1940</v>
      </c>
      <c r="Q65" s="54">
        <v>2</v>
      </c>
      <c r="R65" s="251" t="s">
        <v>2563</v>
      </c>
      <c r="S65" s="252"/>
      <c r="T65" s="252"/>
      <c r="U65" s="252"/>
      <c r="V65" s="252"/>
      <c r="W65" s="252"/>
      <c r="X65" s="252"/>
      <c r="Y65" s="252"/>
      <c r="Z65" s="252"/>
      <c r="AA65" s="252"/>
      <c r="AB65" s="252"/>
      <c r="AC65" s="252"/>
      <c r="AD65" s="252"/>
      <c r="AE65" s="253"/>
      <c r="AF65" s="54">
        <v>2</v>
      </c>
      <c r="AG65" s="251" t="s">
        <v>2563</v>
      </c>
      <c r="AH65" s="252"/>
      <c r="AI65" s="252"/>
      <c r="AJ65" s="252"/>
      <c r="AK65" s="252"/>
      <c r="AL65" s="252"/>
      <c r="AM65" s="252"/>
      <c r="AN65" s="252"/>
      <c r="AO65" s="252"/>
      <c r="AP65" s="252"/>
      <c r="AQ65" s="252"/>
      <c r="AR65" s="252"/>
      <c r="AS65" s="252"/>
      <c r="AT65" s="253"/>
    </row>
    <row r="66" spans="1:46" ht="45" customHeight="1" x14ac:dyDescent="0.25">
      <c r="A66" s="250" t="s">
        <v>1953</v>
      </c>
      <c r="B66" s="250" t="s">
        <v>1953</v>
      </c>
      <c r="C66" s="250" t="s">
        <v>1953</v>
      </c>
      <c r="D66" s="250" t="s">
        <v>1953</v>
      </c>
      <c r="E66" s="250" t="s">
        <v>1953</v>
      </c>
      <c r="F66" s="250" t="s">
        <v>1953</v>
      </c>
      <c r="G66" s="250" t="s">
        <v>1953</v>
      </c>
      <c r="H66" s="250" t="s">
        <v>1953</v>
      </c>
      <c r="I66" s="250" t="s">
        <v>1953</v>
      </c>
      <c r="J66" s="250" t="s">
        <v>1953</v>
      </c>
      <c r="K66" s="250" t="s">
        <v>1953</v>
      </c>
      <c r="L66" s="250" t="s">
        <v>1953</v>
      </c>
      <c r="M66" s="250" t="s">
        <v>1953</v>
      </c>
      <c r="N66" s="250" t="s">
        <v>1953</v>
      </c>
      <c r="O66" s="250" t="s">
        <v>1953</v>
      </c>
      <c r="P66" s="250" t="s">
        <v>1953</v>
      </c>
      <c r="Q66" s="54">
        <v>2</v>
      </c>
      <c r="R66" s="251" t="s">
        <v>2563</v>
      </c>
      <c r="S66" s="252"/>
      <c r="T66" s="252"/>
      <c r="U66" s="252"/>
      <c r="V66" s="252"/>
      <c r="W66" s="252"/>
      <c r="X66" s="252"/>
      <c r="Y66" s="252"/>
      <c r="Z66" s="252"/>
      <c r="AA66" s="252"/>
      <c r="AB66" s="252"/>
      <c r="AC66" s="252"/>
      <c r="AD66" s="252"/>
      <c r="AE66" s="253"/>
      <c r="AF66" s="54">
        <v>2</v>
      </c>
      <c r="AG66" s="251" t="s">
        <v>2563</v>
      </c>
      <c r="AH66" s="252"/>
      <c r="AI66" s="252"/>
      <c r="AJ66" s="252"/>
      <c r="AK66" s="252"/>
      <c r="AL66" s="252"/>
      <c r="AM66" s="252"/>
      <c r="AN66" s="252"/>
      <c r="AO66" s="252"/>
      <c r="AP66" s="252"/>
      <c r="AQ66" s="252"/>
      <c r="AR66" s="252"/>
      <c r="AS66" s="252"/>
      <c r="AT66" s="253"/>
    </row>
    <row r="67" spans="1:46" ht="45" customHeight="1" x14ac:dyDescent="0.25">
      <c r="A67" s="250" t="s">
        <v>1954</v>
      </c>
      <c r="B67" s="250" t="s">
        <v>1954</v>
      </c>
      <c r="C67" s="250" t="s">
        <v>1954</v>
      </c>
      <c r="D67" s="250" t="s">
        <v>1954</v>
      </c>
      <c r="E67" s="250" t="s">
        <v>1954</v>
      </c>
      <c r="F67" s="250" t="s">
        <v>1954</v>
      </c>
      <c r="G67" s="250" t="s">
        <v>1954</v>
      </c>
      <c r="H67" s="250" t="s">
        <v>1954</v>
      </c>
      <c r="I67" s="250" t="s">
        <v>1954</v>
      </c>
      <c r="J67" s="250" t="s">
        <v>1954</v>
      </c>
      <c r="K67" s="250" t="s">
        <v>1954</v>
      </c>
      <c r="L67" s="250" t="s">
        <v>1954</v>
      </c>
      <c r="M67" s="250" t="s">
        <v>1954</v>
      </c>
      <c r="N67" s="250" t="s">
        <v>1954</v>
      </c>
      <c r="O67" s="250" t="s">
        <v>1954</v>
      </c>
      <c r="P67" s="250" t="s">
        <v>1954</v>
      </c>
      <c r="Q67" s="54">
        <v>2</v>
      </c>
      <c r="R67" s="251" t="s">
        <v>2563</v>
      </c>
      <c r="S67" s="252"/>
      <c r="T67" s="252"/>
      <c r="U67" s="252"/>
      <c r="V67" s="252"/>
      <c r="W67" s="252"/>
      <c r="X67" s="252"/>
      <c r="Y67" s="252"/>
      <c r="Z67" s="252"/>
      <c r="AA67" s="252"/>
      <c r="AB67" s="252"/>
      <c r="AC67" s="252"/>
      <c r="AD67" s="252"/>
      <c r="AE67" s="253"/>
      <c r="AF67" s="54">
        <v>2</v>
      </c>
      <c r="AG67" s="251" t="s">
        <v>2563</v>
      </c>
      <c r="AH67" s="252"/>
      <c r="AI67" s="252"/>
      <c r="AJ67" s="252"/>
      <c r="AK67" s="252"/>
      <c r="AL67" s="252"/>
      <c r="AM67" s="252"/>
      <c r="AN67" s="252"/>
      <c r="AO67" s="252"/>
      <c r="AP67" s="252"/>
      <c r="AQ67" s="252"/>
      <c r="AR67" s="252"/>
      <c r="AS67" s="252"/>
      <c r="AT67" s="253"/>
    </row>
    <row r="68" spans="1:46" ht="45" customHeight="1" x14ac:dyDescent="0.25">
      <c r="A68" s="249" t="s">
        <v>1955</v>
      </c>
      <c r="B68" s="249" t="s">
        <v>1955</v>
      </c>
      <c r="C68" s="249" t="s">
        <v>1955</v>
      </c>
      <c r="D68" s="249" t="s">
        <v>1955</v>
      </c>
      <c r="E68" s="249" t="s">
        <v>1955</v>
      </c>
      <c r="F68" s="249" t="s">
        <v>1955</v>
      </c>
      <c r="G68" s="249" t="s">
        <v>1955</v>
      </c>
      <c r="H68" s="249" t="s">
        <v>1955</v>
      </c>
      <c r="I68" s="249" t="s">
        <v>1955</v>
      </c>
      <c r="J68" s="249" t="s">
        <v>1955</v>
      </c>
      <c r="K68" s="249" t="s">
        <v>1955</v>
      </c>
      <c r="L68" s="249" t="s">
        <v>1955</v>
      </c>
      <c r="M68" s="249" t="s">
        <v>1955</v>
      </c>
      <c r="N68" s="249" t="s">
        <v>1955</v>
      </c>
      <c r="O68" s="249" t="s">
        <v>1955</v>
      </c>
      <c r="P68" s="249" t="s">
        <v>1955</v>
      </c>
      <c r="Q68" s="54">
        <v>2</v>
      </c>
      <c r="R68" s="251" t="s">
        <v>2563</v>
      </c>
      <c r="S68" s="252"/>
      <c r="T68" s="252"/>
      <c r="U68" s="252"/>
      <c r="V68" s="252"/>
      <c r="W68" s="252"/>
      <c r="X68" s="252"/>
      <c r="Y68" s="252"/>
      <c r="Z68" s="252"/>
      <c r="AA68" s="252"/>
      <c r="AB68" s="252"/>
      <c r="AC68" s="252"/>
      <c r="AD68" s="252"/>
      <c r="AE68" s="253"/>
      <c r="AF68" s="54">
        <v>2</v>
      </c>
      <c r="AG68" s="251" t="s">
        <v>2563</v>
      </c>
      <c r="AH68" s="252"/>
      <c r="AI68" s="252"/>
      <c r="AJ68" s="252"/>
      <c r="AK68" s="252"/>
      <c r="AL68" s="252"/>
      <c r="AM68" s="252"/>
      <c r="AN68" s="252"/>
      <c r="AO68" s="252"/>
      <c r="AP68" s="252"/>
      <c r="AQ68" s="252"/>
      <c r="AR68" s="252"/>
      <c r="AS68" s="252"/>
      <c r="AT68" s="253"/>
    </row>
    <row r="69" spans="1:46" ht="45" customHeight="1" x14ac:dyDescent="0.25">
      <c r="A69" s="249" t="s">
        <v>1956</v>
      </c>
      <c r="B69" s="249" t="s">
        <v>1956</v>
      </c>
      <c r="C69" s="249" t="s">
        <v>1956</v>
      </c>
      <c r="D69" s="249" t="s">
        <v>1956</v>
      </c>
      <c r="E69" s="249" t="s">
        <v>1956</v>
      </c>
      <c r="F69" s="249" t="s">
        <v>1956</v>
      </c>
      <c r="G69" s="249" t="s">
        <v>1956</v>
      </c>
      <c r="H69" s="249" t="s">
        <v>1956</v>
      </c>
      <c r="I69" s="249" t="s">
        <v>1956</v>
      </c>
      <c r="J69" s="249" t="s">
        <v>1956</v>
      </c>
      <c r="K69" s="249" t="s">
        <v>1956</v>
      </c>
      <c r="L69" s="249" t="s">
        <v>1956</v>
      </c>
      <c r="M69" s="249" t="s">
        <v>1956</v>
      </c>
      <c r="N69" s="249" t="s">
        <v>1956</v>
      </c>
      <c r="O69" s="249" t="s">
        <v>1956</v>
      </c>
      <c r="P69" s="249" t="s">
        <v>1956</v>
      </c>
      <c r="Q69" s="54">
        <v>2</v>
      </c>
      <c r="R69" s="251" t="s">
        <v>2563</v>
      </c>
      <c r="S69" s="252"/>
      <c r="T69" s="252"/>
      <c r="U69" s="252"/>
      <c r="V69" s="252"/>
      <c r="W69" s="252"/>
      <c r="X69" s="252"/>
      <c r="Y69" s="252"/>
      <c r="Z69" s="252"/>
      <c r="AA69" s="252"/>
      <c r="AB69" s="252"/>
      <c r="AC69" s="252"/>
      <c r="AD69" s="252"/>
      <c r="AE69" s="253"/>
      <c r="AF69" s="54">
        <v>2</v>
      </c>
      <c r="AG69" s="251" t="s">
        <v>2563</v>
      </c>
      <c r="AH69" s="252"/>
      <c r="AI69" s="252"/>
      <c r="AJ69" s="252"/>
      <c r="AK69" s="252"/>
      <c r="AL69" s="252"/>
      <c r="AM69" s="252"/>
      <c r="AN69" s="252"/>
      <c r="AO69" s="252"/>
      <c r="AP69" s="252"/>
      <c r="AQ69" s="252"/>
      <c r="AR69" s="252"/>
      <c r="AS69" s="252"/>
      <c r="AT69" s="253"/>
    </row>
    <row r="70" spans="1:46" ht="45" customHeight="1" x14ac:dyDescent="0.25">
      <c r="A70" s="249" t="s">
        <v>1957</v>
      </c>
      <c r="B70" s="249" t="s">
        <v>1957</v>
      </c>
      <c r="C70" s="249" t="s">
        <v>1957</v>
      </c>
      <c r="D70" s="249" t="s">
        <v>1957</v>
      </c>
      <c r="E70" s="249" t="s">
        <v>1957</v>
      </c>
      <c r="F70" s="249" t="s">
        <v>1957</v>
      </c>
      <c r="G70" s="249" t="s">
        <v>1957</v>
      </c>
      <c r="H70" s="249" t="s">
        <v>1957</v>
      </c>
      <c r="I70" s="249" t="s">
        <v>1957</v>
      </c>
      <c r="J70" s="249" t="s">
        <v>1957</v>
      </c>
      <c r="K70" s="249" t="s">
        <v>1957</v>
      </c>
      <c r="L70" s="249" t="s">
        <v>1957</v>
      </c>
      <c r="M70" s="249" t="s">
        <v>1957</v>
      </c>
      <c r="N70" s="249" t="s">
        <v>1957</v>
      </c>
      <c r="O70" s="249" t="s">
        <v>1957</v>
      </c>
      <c r="P70" s="249" t="s">
        <v>1957</v>
      </c>
      <c r="Q70" s="54">
        <v>2</v>
      </c>
      <c r="R70" s="251" t="s">
        <v>2563</v>
      </c>
      <c r="S70" s="252"/>
      <c r="T70" s="252"/>
      <c r="U70" s="252"/>
      <c r="V70" s="252"/>
      <c r="W70" s="252"/>
      <c r="X70" s="252"/>
      <c r="Y70" s="252"/>
      <c r="Z70" s="252"/>
      <c r="AA70" s="252"/>
      <c r="AB70" s="252"/>
      <c r="AC70" s="252"/>
      <c r="AD70" s="252"/>
      <c r="AE70" s="253"/>
      <c r="AF70" s="54">
        <v>2</v>
      </c>
      <c r="AG70" s="251" t="s">
        <v>2563</v>
      </c>
      <c r="AH70" s="252"/>
      <c r="AI70" s="252"/>
      <c r="AJ70" s="252"/>
      <c r="AK70" s="252"/>
      <c r="AL70" s="252"/>
      <c r="AM70" s="252"/>
      <c r="AN70" s="252"/>
      <c r="AO70" s="252"/>
      <c r="AP70" s="252"/>
      <c r="AQ70" s="252"/>
      <c r="AR70" s="252"/>
      <c r="AS70" s="252"/>
      <c r="AT70" s="253"/>
    </row>
    <row r="71" spans="1:46" ht="45" customHeight="1" x14ac:dyDescent="0.25">
      <c r="A71" s="249" t="s">
        <v>1958</v>
      </c>
      <c r="B71" s="249" t="s">
        <v>1958</v>
      </c>
      <c r="C71" s="249" t="s">
        <v>1958</v>
      </c>
      <c r="D71" s="249" t="s">
        <v>1958</v>
      </c>
      <c r="E71" s="249" t="s">
        <v>1958</v>
      </c>
      <c r="F71" s="249" t="s">
        <v>1958</v>
      </c>
      <c r="G71" s="249" t="s">
        <v>1958</v>
      </c>
      <c r="H71" s="249" t="s">
        <v>1958</v>
      </c>
      <c r="I71" s="249" t="s">
        <v>1958</v>
      </c>
      <c r="J71" s="249" t="s">
        <v>1958</v>
      </c>
      <c r="K71" s="249" t="s">
        <v>1958</v>
      </c>
      <c r="L71" s="249" t="s">
        <v>1958</v>
      </c>
      <c r="M71" s="249" t="s">
        <v>1958</v>
      </c>
      <c r="N71" s="249" t="s">
        <v>1958</v>
      </c>
      <c r="O71" s="249" t="s">
        <v>1958</v>
      </c>
      <c r="P71" s="249" t="s">
        <v>1958</v>
      </c>
      <c r="Q71" s="54">
        <v>2</v>
      </c>
      <c r="R71" s="251" t="s">
        <v>2563</v>
      </c>
      <c r="S71" s="252"/>
      <c r="T71" s="252"/>
      <c r="U71" s="252"/>
      <c r="V71" s="252"/>
      <c r="W71" s="252"/>
      <c r="X71" s="252"/>
      <c r="Y71" s="252"/>
      <c r="Z71" s="252"/>
      <c r="AA71" s="252"/>
      <c r="AB71" s="252"/>
      <c r="AC71" s="252"/>
      <c r="AD71" s="252"/>
      <c r="AE71" s="253"/>
      <c r="AF71" s="54">
        <v>2</v>
      </c>
      <c r="AG71" s="251" t="s">
        <v>2563</v>
      </c>
      <c r="AH71" s="252"/>
      <c r="AI71" s="252"/>
      <c r="AJ71" s="252"/>
      <c r="AK71" s="252"/>
      <c r="AL71" s="252"/>
      <c r="AM71" s="252"/>
      <c r="AN71" s="252"/>
      <c r="AO71" s="252"/>
      <c r="AP71" s="252"/>
      <c r="AQ71" s="252"/>
      <c r="AR71" s="252"/>
      <c r="AS71" s="252"/>
      <c r="AT71" s="253"/>
    </row>
    <row r="72" spans="1:46" ht="45" customHeight="1" x14ac:dyDescent="0.25">
      <c r="A72" s="249" t="s">
        <v>1959</v>
      </c>
      <c r="B72" s="249" t="s">
        <v>1959</v>
      </c>
      <c r="C72" s="249" t="s">
        <v>1959</v>
      </c>
      <c r="D72" s="249" t="s">
        <v>1959</v>
      </c>
      <c r="E72" s="249" t="s">
        <v>1959</v>
      </c>
      <c r="F72" s="249" t="s">
        <v>1959</v>
      </c>
      <c r="G72" s="249" t="s">
        <v>1959</v>
      </c>
      <c r="H72" s="249" t="s">
        <v>1959</v>
      </c>
      <c r="I72" s="249" t="s">
        <v>1959</v>
      </c>
      <c r="J72" s="249" t="s">
        <v>1959</v>
      </c>
      <c r="K72" s="249" t="s">
        <v>1959</v>
      </c>
      <c r="L72" s="249" t="s">
        <v>1959</v>
      </c>
      <c r="M72" s="249" t="s">
        <v>1959</v>
      </c>
      <c r="N72" s="249" t="s">
        <v>1959</v>
      </c>
      <c r="O72" s="249" t="s">
        <v>1959</v>
      </c>
      <c r="P72" s="249" t="s">
        <v>1959</v>
      </c>
      <c r="Q72" s="54">
        <v>2</v>
      </c>
      <c r="R72" s="251" t="s">
        <v>2563</v>
      </c>
      <c r="S72" s="252"/>
      <c r="T72" s="252"/>
      <c r="U72" s="252"/>
      <c r="V72" s="252"/>
      <c r="W72" s="252"/>
      <c r="X72" s="252"/>
      <c r="Y72" s="252"/>
      <c r="Z72" s="252"/>
      <c r="AA72" s="252"/>
      <c r="AB72" s="252"/>
      <c r="AC72" s="252"/>
      <c r="AD72" s="252"/>
      <c r="AE72" s="253"/>
      <c r="AF72" s="54">
        <v>2</v>
      </c>
      <c r="AG72" s="251" t="s">
        <v>2563</v>
      </c>
      <c r="AH72" s="252"/>
      <c r="AI72" s="252"/>
      <c r="AJ72" s="252"/>
      <c r="AK72" s="252"/>
      <c r="AL72" s="252"/>
      <c r="AM72" s="252"/>
      <c r="AN72" s="252"/>
      <c r="AO72" s="252"/>
      <c r="AP72" s="252"/>
      <c r="AQ72" s="252"/>
      <c r="AR72" s="252"/>
      <c r="AS72" s="252"/>
      <c r="AT72" s="253"/>
    </row>
    <row r="73" spans="1:46" ht="45" customHeight="1" x14ac:dyDescent="0.25">
      <c r="A73" s="249" t="s">
        <v>1960</v>
      </c>
      <c r="B73" s="249" t="s">
        <v>1960</v>
      </c>
      <c r="C73" s="249" t="s">
        <v>1960</v>
      </c>
      <c r="D73" s="249" t="s">
        <v>1960</v>
      </c>
      <c r="E73" s="249" t="s">
        <v>1960</v>
      </c>
      <c r="F73" s="249" t="s">
        <v>1960</v>
      </c>
      <c r="G73" s="249" t="s">
        <v>1960</v>
      </c>
      <c r="H73" s="249" t="s">
        <v>1960</v>
      </c>
      <c r="I73" s="249" t="s">
        <v>1960</v>
      </c>
      <c r="J73" s="249" t="s">
        <v>1960</v>
      </c>
      <c r="K73" s="249" t="s">
        <v>1960</v>
      </c>
      <c r="L73" s="249" t="s">
        <v>1960</v>
      </c>
      <c r="M73" s="249" t="s">
        <v>1960</v>
      </c>
      <c r="N73" s="249" t="s">
        <v>1960</v>
      </c>
      <c r="O73" s="249" t="s">
        <v>1960</v>
      </c>
      <c r="P73" s="249" t="s">
        <v>1960</v>
      </c>
      <c r="Q73" s="54">
        <v>2</v>
      </c>
      <c r="R73" s="251" t="s">
        <v>2563</v>
      </c>
      <c r="S73" s="252"/>
      <c r="T73" s="252"/>
      <c r="U73" s="252"/>
      <c r="V73" s="252"/>
      <c r="W73" s="252"/>
      <c r="X73" s="252"/>
      <c r="Y73" s="252"/>
      <c r="Z73" s="252"/>
      <c r="AA73" s="252"/>
      <c r="AB73" s="252"/>
      <c r="AC73" s="252"/>
      <c r="AD73" s="252"/>
      <c r="AE73" s="253"/>
      <c r="AF73" s="54">
        <v>2</v>
      </c>
      <c r="AG73" s="251" t="s">
        <v>2563</v>
      </c>
      <c r="AH73" s="252"/>
      <c r="AI73" s="252"/>
      <c r="AJ73" s="252"/>
      <c r="AK73" s="252"/>
      <c r="AL73" s="252"/>
      <c r="AM73" s="252"/>
      <c r="AN73" s="252"/>
      <c r="AO73" s="252"/>
      <c r="AP73" s="252"/>
      <c r="AQ73" s="252"/>
      <c r="AR73" s="252"/>
      <c r="AS73" s="252"/>
      <c r="AT73" s="253"/>
    </row>
    <row r="74" spans="1:46" ht="45" customHeight="1" x14ac:dyDescent="0.25">
      <c r="A74" s="249" t="s">
        <v>1961</v>
      </c>
      <c r="B74" s="249" t="s">
        <v>1961</v>
      </c>
      <c r="C74" s="249" t="s">
        <v>1961</v>
      </c>
      <c r="D74" s="249" t="s">
        <v>1961</v>
      </c>
      <c r="E74" s="249" t="s">
        <v>1961</v>
      </c>
      <c r="F74" s="249" t="s">
        <v>1961</v>
      </c>
      <c r="G74" s="249" t="s">
        <v>1961</v>
      </c>
      <c r="H74" s="249" t="s">
        <v>1961</v>
      </c>
      <c r="I74" s="249" t="s">
        <v>1961</v>
      </c>
      <c r="J74" s="249" t="s">
        <v>1961</v>
      </c>
      <c r="K74" s="249" t="s">
        <v>1961</v>
      </c>
      <c r="L74" s="249" t="s">
        <v>1961</v>
      </c>
      <c r="M74" s="249" t="s">
        <v>1961</v>
      </c>
      <c r="N74" s="249" t="s">
        <v>1961</v>
      </c>
      <c r="O74" s="249" t="s">
        <v>1961</v>
      </c>
      <c r="P74" s="249" t="s">
        <v>1961</v>
      </c>
      <c r="Q74" s="54">
        <v>2</v>
      </c>
      <c r="R74" s="251" t="s">
        <v>2563</v>
      </c>
      <c r="S74" s="252"/>
      <c r="T74" s="252"/>
      <c r="U74" s="252"/>
      <c r="V74" s="252"/>
      <c r="W74" s="252"/>
      <c r="X74" s="252"/>
      <c r="Y74" s="252"/>
      <c r="Z74" s="252"/>
      <c r="AA74" s="252"/>
      <c r="AB74" s="252"/>
      <c r="AC74" s="252"/>
      <c r="AD74" s="252"/>
      <c r="AE74" s="253"/>
      <c r="AF74" s="54">
        <v>2</v>
      </c>
      <c r="AG74" s="251" t="s">
        <v>2563</v>
      </c>
      <c r="AH74" s="252"/>
      <c r="AI74" s="252"/>
      <c r="AJ74" s="252"/>
      <c r="AK74" s="252"/>
      <c r="AL74" s="252"/>
      <c r="AM74" s="252"/>
      <c r="AN74" s="252"/>
      <c r="AO74" s="252"/>
      <c r="AP74" s="252"/>
      <c r="AQ74" s="252"/>
      <c r="AR74" s="252"/>
      <c r="AS74" s="252"/>
      <c r="AT74" s="253"/>
    </row>
    <row r="75" spans="1:46" ht="45" customHeight="1" x14ac:dyDescent="0.25">
      <c r="A75" s="249" t="s">
        <v>1962</v>
      </c>
      <c r="B75" s="249" t="s">
        <v>1962</v>
      </c>
      <c r="C75" s="249" t="s">
        <v>1962</v>
      </c>
      <c r="D75" s="249" t="s">
        <v>1962</v>
      </c>
      <c r="E75" s="249" t="s">
        <v>1962</v>
      </c>
      <c r="F75" s="249" t="s">
        <v>1962</v>
      </c>
      <c r="G75" s="249" t="s">
        <v>1962</v>
      </c>
      <c r="H75" s="249" t="s">
        <v>1962</v>
      </c>
      <c r="I75" s="249" t="s">
        <v>1962</v>
      </c>
      <c r="J75" s="249" t="s">
        <v>1962</v>
      </c>
      <c r="K75" s="249" t="s">
        <v>1962</v>
      </c>
      <c r="L75" s="249" t="s">
        <v>1962</v>
      </c>
      <c r="M75" s="249" t="s">
        <v>1962</v>
      </c>
      <c r="N75" s="249" t="s">
        <v>1962</v>
      </c>
      <c r="O75" s="249" t="s">
        <v>1962</v>
      </c>
      <c r="P75" s="249" t="s">
        <v>1962</v>
      </c>
      <c r="Q75" s="54">
        <v>2</v>
      </c>
      <c r="R75" s="251" t="s">
        <v>2563</v>
      </c>
      <c r="S75" s="252"/>
      <c r="T75" s="252"/>
      <c r="U75" s="252"/>
      <c r="V75" s="252"/>
      <c r="W75" s="252"/>
      <c r="X75" s="252"/>
      <c r="Y75" s="252"/>
      <c r="Z75" s="252"/>
      <c r="AA75" s="252"/>
      <c r="AB75" s="252"/>
      <c r="AC75" s="252"/>
      <c r="AD75" s="252"/>
      <c r="AE75" s="253"/>
      <c r="AF75" s="54">
        <v>2</v>
      </c>
      <c r="AG75" s="251" t="s">
        <v>2563</v>
      </c>
      <c r="AH75" s="252"/>
      <c r="AI75" s="252"/>
      <c r="AJ75" s="252"/>
      <c r="AK75" s="252"/>
      <c r="AL75" s="252"/>
      <c r="AM75" s="252"/>
      <c r="AN75" s="252"/>
      <c r="AO75" s="252"/>
      <c r="AP75" s="252"/>
      <c r="AQ75" s="252"/>
      <c r="AR75" s="252"/>
      <c r="AS75" s="252"/>
      <c r="AT75" s="253"/>
    </row>
    <row r="76" spans="1:46" ht="45" customHeight="1" x14ac:dyDescent="0.25">
      <c r="A76" s="250" t="s">
        <v>1963</v>
      </c>
      <c r="B76" s="250" t="s">
        <v>1963</v>
      </c>
      <c r="C76" s="250" t="s">
        <v>1963</v>
      </c>
      <c r="D76" s="250" t="s">
        <v>1963</v>
      </c>
      <c r="E76" s="250" t="s">
        <v>1963</v>
      </c>
      <c r="F76" s="250" t="s">
        <v>1963</v>
      </c>
      <c r="G76" s="250" t="s">
        <v>1963</v>
      </c>
      <c r="H76" s="250" t="s">
        <v>1963</v>
      </c>
      <c r="I76" s="250" t="s">
        <v>1963</v>
      </c>
      <c r="J76" s="250" t="s">
        <v>1963</v>
      </c>
      <c r="K76" s="250" t="s">
        <v>1963</v>
      </c>
      <c r="L76" s="250" t="s">
        <v>1963</v>
      </c>
      <c r="M76" s="250" t="s">
        <v>1963</v>
      </c>
      <c r="N76" s="250" t="s">
        <v>1963</v>
      </c>
      <c r="O76" s="250" t="s">
        <v>1963</v>
      </c>
      <c r="P76" s="250" t="s">
        <v>1963</v>
      </c>
      <c r="Q76" s="54">
        <v>2</v>
      </c>
      <c r="R76" s="251" t="s">
        <v>2563</v>
      </c>
      <c r="S76" s="252"/>
      <c r="T76" s="252"/>
      <c r="U76" s="252"/>
      <c r="V76" s="252"/>
      <c r="W76" s="252"/>
      <c r="X76" s="252"/>
      <c r="Y76" s="252"/>
      <c r="Z76" s="252"/>
      <c r="AA76" s="252"/>
      <c r="AB76" s="252"/>
      <c r="AC76" s="252"/>
      <c r="AD76" s="252"/>
      <c r="AE76" s="253"/>
      <c r="AF76" s="54">
        <v>2</v>
      </c>
      <c r="AG76" s="251" t="s">
        <v>2563</v>
      </c>
      <c r="AH76" s="252"/>
      <c r="AI76" s="252"/>
      <c r="AJ76" s="252"/>
      <c r="AK76" s="252"/>
      <c r="AL76" s="252"/>
      <c r="AM76" s="252"/>
      <c r="AN76" s="252"/>
      <c r="AO76" s="252"/>
      <c r="AP76" s="252"/>
      <c r="AQ76" s="252"/>
      <c r="AR76" s="252"/>
      <c r="AS76" s="252"/>
      <c r="AT76" s="253"/>
    </row>
    <row r="77" spans="1:46" ht="45" customHeight="1" x14ac:dyDescent="0.25">
      <c r="A77" s="250" t="s">
        <v>1964</v>
      </c>
      <c r="B77" s="250" t="s">
        <v>1964</v>
      </c>
      <c r="C77" s="250" t="s">
        <v>1964</v>
      </c>
      <c r="D77" s="250" t="s">
        <v>1964</v>
      </c>
      <c r="E77" s="250" t="s">
        <v>1964</v>
      </c>
      <c r="F77" s="250" t="s">
        <v>1964</v>
      </c>
      <c r="G77" s="250" t="s">
        <v>1964</v>
      </c>
      <c r="H77" s="250" t="s">
        <v>1964</v>
      </c>
      <c r="I77" s="250" t="s">
        <v>1964</v>
      </c>
      <c r="J77" s="250" t="s">
        <v>1964</v>
      </c>
      <c r="K77" s="250" t="s">
        <v>1964</v>
      </c>
      <c r="L77" s="250" t="s">
        <v>1964</v>
      </c>
      <c r="M77" s="250" t="s">
        <v>1964</v>
      </c>
      <c r="N77" s="250" t="s">
        <v>1964</v>
      </c>
      <c r="O77" s="250" t="s">
        <v>1964</v>
      </c>
      <c r="P77" s="250" t="s">
        <v>1964</v>
      </c>
      <c r="Q77" s="54">
        <v>2</v>
      </c>
      <c r="R77" s="251" t="s">
        <v>2563</v>
      </c>
      <c r="S77" s="252"/>
      <c r="T77" s="252"/>
      <c r="U77" s="252"/>
      <c r="V77" s="252"/>
      <c r="W77" s="252"/>
      <c r="X77" s="252"/>
      <c r="Y77" s="252"/>
      <c r="Z77" s="252"/>
      <c r="AA77" s="252"/>
      <c r="AB77" s="252"/>
      <c r="AC77" s="252"/>
      <c r="AD77" s="252"/>
      <c r="AE77" s="253"/>
      <c r="AF77" s="54">
        <v>2</v>
      </c>
      <c r="AG77" s="251" t="s">
        <v>2563</v>
      </c>
      <c r="AH77" s="252"/>
      <c r="AI77" s="252"/>
      <c r="AJ77" s="252"/>
      <c r="AK77" s="252"/>
      <c r="AL77" s="252"/>
      <c r="AM77" s="252"/>
      <c r="AN77" s="252"/>
      <c r="AO77" s="252"/>
      <c r="AP77" s="252"/>
      <c r="AQ77" s="252"/>
      <c r="AR77" s="252"/>
      <c r="AS77" s="252"/>
      <c r="AT77" s="253"/>
    </row>
    <row r="78" spans="1:46" ht="45" customHeight="1" x14ac:dyDescent="0.25">
      <c r="A78" s="249" t="s">
        <v>1965</v>
      </c>
      <c r="B78" s="249" t="s">
        <v>1965</v>
      </c>
      <c r="C78" s="249" t="s">
        <v>1965</v>
      </c>
      <c r="D78" s="249" t="s">
        <v>1965</v>
      </c>
      <c r="E78" s="249" t="s">
        <v>1965</v>
      </c>
      <c r="F78" s="249" t="s">
        <v>1965</v>
      </c>
      <c r="G78" s="249" t="s">
        <v>1965</v>
      </c>
      <c r="H78" s="249" t="s">
        <v>1965</v>
      </c>
      <c r="I78" s="249" t="s">
        <v>1965</v>
      </c>
      <c r="J78" s="249" t="s">
        <v>1965</v>
      </c>
      <c r="K78" s="249" t="s">
        <v>1965</v>
      </c>
      <c r="L78" s="249" t="s">
        <v>1965</v>
      </c>
      <c r="M78" s="249" t="s">
        <v>1965</v>
      </c>
      <c r="N78" s="249" t="s">
        <v>1965</v>
      </c>
      <c r="O78" s="249" t="s">
        <v>1965</v>
      </c>
      <c r="P78" s="249" t="s">
        <v>1965</v>
      </c>
      <c r="Q78" s="54">
        <v>2</v>
      </c>
      <c r="R78" s="251" t="s">
        <v>2563</v>
      </c>
      <c r="S78" s="252"/>
      <c r="T78" s="252"/>
      <c r="U78" s="252"/>
      <c r="V78" s="252"/>
      <c r="W78" s="252"/>
      <c r="X78" s="252"/>
      <c r="Y78" s="252"/>
      <c r="Z78" s="252"/>
      <c r="AA78" s="252"/>
      <c r="AB78" s="252"/>
      <c r="AC78" s="252"/>
      <c r="AD78" s="252"/>
      <c r="AE78" s="253"/>
      <c r="AF78" s="54">
        <v>2</v>
      </c>
      <c r="AG78" s="251" t="s">
        <v>2563</v>
      </c>
      <c r="AH78" s="252"/>
      <c r="AI78" s="252"/>
      <c r="AJ78" s="252"/>
      <c r="AK78" s="252"/>
      <c r="AL78" s="252"/>
      <c r="AM78" s="252"/>
      <c r="AN78" s="252"/>
      <c r="AO78" s="252"/>
      <c r="AP78" s="252"/>
      <c r="AQ78" s="252"/>
      <c r="AR78" s="252"/>
      <c r="AS78" s="252"/>
      <c r="AT78" s="253"/>
    </row>
    <row r="79" spans="1:46" ht="45" customHeight="1" x14ac:dyDescent="0.25">
      <c r="A79" s="249" t="s">
        <v>1966</v>
      </c>
      <c r="B79" s="249" t="s">
        <v>1966</v>
      </c>
      <c r="C79" s="249" t="s">
        <v>1966</v>
      </c>
      <c r="D79" s="249" t="s">
        <v>1966</v>
      </c>
      <c r="E79" s="249" t="s">
        <v>1966</v>
      </c>
      <c r="F79" s="249" t="s">
        <v>1966</v>
      </c>
      <c r="G79" s="249" t="s">
        <v>1966</v>
      </c>
      <c r="H79" s="249" t="s">
        <v>1966</v>
      </c>
      <c r="I79" s="249" t="s">
        <v>1966</v>
      </c>
      <c r="J79" s="249" t="s">
        <v>1966</v>
      </c>
      <c r="K79" s="249" t="s">
        <v>1966</v>
      </c>
      <c r="L79" s="249" t="s">
        <v>1966</v>
      </c>
      <c r="M79" s="249" t="s">
        <v>1966</v>
      </c>
      <c r="N79" s="249" t="s">
        <v>1966</v>
      </c>
      <c r="O79" s="249" t="s">
        <v>1966</v>
      </c>
      <c r="P79" s="249" t="s">
        <v>1966</v>
      </c>
      <c r="Q79" s="54">
        <v>2</v>
      </c>
      <c r="R79" s="251" t="s">
        <v>2563</v>
      </c>
      <c r="S79" s="252"/>
      <c r="T79" s="252"/>
      <c r="U79" s="252"/>
      <c r="V79" s="252"/>
      <c r="W79" s="252"/>
      <c r="X79" s="252"/>
      <c r="Y79" s="252"/>
      <c r="Z79" s="252"/>
      <c r="AA79" s="252"/>
      <c r="AB79" s="252"/>
      <c r="AC79" s="252"/>
      <c r="AD79" s="252"/>
      <c r="AE79" s="253"/>
      <c r="AF79" s="54">
        <v>2</v>
      </c>
      <c r="AG79" s="251" t="s">
        <v>2563</v>
      </c>
      <c r="AH79" s="252"/>
      <c r="AI79" s="252"/>
      <c r="AJ79" s="252"/>
      <c r="AK79" s="252"/>
      <c r="AL79" s="252"/>
      <c r="AM79" s="252"/>
      <c r="AN79" s="252"/>
      <c r="AO79" s="252"/>
      <c r="AP79" s="252"/>
      <c r="AQ79" s="252"/>
      <c r="AR79" s="252"/>
      <c r="AS79" s="252"/>
      <c r="AT79" s="253"/>
    </row>
    <row r="80" spans="1:46" ht="45" customHeight="1" x14ac:dyDescent="0.25">
      <c r="A80" s="249" t="s">
        <v>1967</v>
      </c>
      <c r="B80" s="249" t="s">
        <v>1967</v>
      </c>
      <c r="C80" s="249" t="s">
        <v>1967</v>
      </c>
      <c r="D80" s="249" t="s">
        <v>1967</v>
      </c>
      <c r="E80" s="249" t="s">
        <v>1967</v>
      </c>
      <c r="F80" s="249" t="s">
        <v>1967</v>
      </c>
      <c r="G80" s="249" t="s">
        <v>1967</v>
      </c>
      <c r="H80" s="249" t="s">
        <v>1967</v>
      </c>
      <c r="I80" s="249" t="s">
        <v>1967</v>
      </c>
      <c r="J80" s="249" t="s">
        <v>1967</v>
      </c>
      <c r="K80" s="249" t="s">
        <v>1967</v>
      </c>
      <c r="L80" s="249" t="s">
        <v>1967</v>
      </c>
      <c r="M80" s="249" t="s">
        <v>1967</v>
      </c>
      <c r="N80" s="249" t="s">
        <v>1967</v>
      </c>
      <c r="O80" s="249" t="s">
        <v>1967</v>
      </c>
      <c r="P80" s="249" t="s">
        <v>1967</v>
      </c>
      <c r="Q80" s="54">
        <v>2</v>
      </c>
      <c r="R80" s="251" t="s">
        <v>2563</v>
      </c>
      <c r="S80" s="252"/>
      <c r="T80" s="252"/>
      <c r="U80" s="252"/>
      <c r="V80" s="252"/>
      <c r="W80" s="252"/>
      <c r="X80" s="252"/>
      <c r="Y80" s="252"/>
      <c r="Z80" s="252"/>
      <c r="AA80" s="252"/>
      <c r="AB80" s="252"/>
      <c r="AC80" s="252"/>
      <c r="AD80" s="252"/>
      <c r="AE80" s="253"/>
      <c r="AF80" s="54">
        <v>2</v>
      </c>
      <c r="AG80" s="251" t="s">
        <v>2563</v>
      </c>
      <c r="AH80" s="252"/>
      <c r="AI80" s="252"/>
      <c r="AJ80" s="252"/>
      <c r="AK80" s="252"/>
      <c r="AL80" s="252"/>
      <c r="AM80" s="252"/>
      <c r="AN80" s="252"/>
      <c r="AO80" s="252"/>
      <c r="AP80" s="252"/>
      <c r="AQ80" s="252"/>
      <c r="AR80" s="252"/>
      <c r="AS80" s="252"/>
      <c r="AT80" s="253"/>
    </row>
    <row r="81" spans="1:46" ht="45" customHeight="1" x14ac:dyDescent="0.25">
      <c r="A81" s="249" t="s">
        <v>1968</v>
      </c>
      <c r="B81" s="249"/>
      <c r="C81" s="249"/>
      <c r="D81" s="249"/>
      <c r="E81" s="249"/>
      <c r="F81" s="249"/>
      <c r="G81" s="249"/>
      <c r="H81" s="249"/>
      <c r="I81" s="249"/>
      <c r="J81" s="249"/>
      <c r="K81" s="249"/>
      <c r="L81" s="249"/>
      <c r="M81" s="249"/>
      <c r="N81" s="249"/>
      <c r="O81" s="249"/>
      <c r="P81" s="249"/>
      <c r="Q81" s="54">
        <v>2</v>
      </c>
      <c r="R81" s="251" t="s">
        <v>2563</v>
      </c>
      <c r="S81" s="252"/>
      <c r="T81" s="252"/>
      <c r="U81" s="252"/>
      <c r="V81" s="252"/>
      <c r="W81" s="252"/>
      <c r="X81" s="252"/>
      <c r="Y81" s="252"/>
      <c r="Z81" s="252"/>
      <c r="AA81" s="252"/>
      <c r="AB81" s="252"/>
      <c r="AC81" s="252"/>
      <c r="AD81" s="252"/>
      <c r="AE81" s="253"/>
      <c r="AF81" s="54">
        <v>2</v>
      </c>
      <c r="AG81" s="251" t="s">
        <v>2563</v>
      </c>
      <c r="AH81" s="252"/>
      <c r="AI81" s="252"/>
      <c r="AJ81" s="252"/>
      <c r="AK81" s="252"/>
      <c r="AL81" s="252"/>
      <c r="AM81" s="252"/>
      <c r="AN81" s="252"/>
      <c r="AO81" s="252"/>
      <c r="AP81" s="252"/>
      <c r="AQ81" s="252"/>
      <c r="AR81" s="252"/>
      <c r="AS81" s="252"/>
      <c r="AT81" s="253"/>
    </row>
    <row r="82" spans="1:46" ht="45" customHeight="1" x14ac:dyDescent="0.25">
      <c r="A82" s="249" t="s">
        <v>1969</v>
      </c>
      <c r="B82" s="249" t="s">
        <v>1969</v>
      </c>
      <c r="C82" s="249" t="s">
        <v>1969</v>
      </c>
      <c r="D82" s="249" t="s">
        <v>1969</v>
      </c>
      <c r="E82" s="249" t="s">
        <v>1969</v>
      </c>
      <c r="F82" s="249" t="s">
        <v>1969</v>
      </c>
      <c r="G82" s="249" t="s">
        <v>1969</v>
      </c>
      <c r="H82" s="249" t="s">
        <v>1969</v>
      </c>
      <c r="I82" s="249" t="s">
        <v>1969</v>
      </c>
      <c r="J82" s="249" t="s">
        <v>1969</v>
      </c>
      <c r="K82" s="249" t="s">
        <v>1969</v>
      </c>
      <c r="L82" s="249" t="s">
        <v>1969</v>
      </c>
      <c r="M82" s="249" t="s">
        <v>1969</v>
      </c>
      <c r="N82" s="249" t="s">
        <v>1969</v>
      </c>
      <c r="O82" s="249" t="s">
        <v>1969</v>
      </c>
      <c r="P82" s="249" t="s">
        <v>1969</v>
      </c>
      <c r="Q82" s="54">
        <v>2</v>
      </c>
      <c r="R82" s="251" t="s">
        <v>2563</v>
      </c>
      <c r="S82" s="252"/>
      <c r="T82" s="252"/>
      <c r="U82" s="252"/>
      <c r="V82" s="252"/>
      <c r="W82" s="252"/>
      <c r="X82" s="252"/>
      <c r="Y82" s="252"/>
      <c r="Z82" s="252"/>
      <c r="AA82" s="252"/>
      <c r="AB82" s="252"/>
      <c r="AC82" s="252"/>
      <c r="AD82" s="252"/>
      <c r="AE82" s="253"/>
      <c r="AF82" s="54">
        <v>2</v>
      </c>
      <c r="AG82" s="251" t="s">
        <v>2563</v>
      </c>
      <c r="AH82" s="252"/>
      <c r="AI82" s="252"/>
      <c r="AJ82" s="252"/>
      <c r="AK82" s="252"/>
      <c r="AL82" s="252"/>
      <c r="AM82" s="252"/>
      <c r="AN82" s="252"/>
      <c r="AO82" s="252"/>
      <c r="AP82" s="252"/>
      <c r="AQ82" s="252"/>
      <c r="AR82" s="252"/>
      <c r="AS82" s="252"/>
      <c r="AT82" s="253"/>
    </row>
    <row r="83" spans="1:46" ht="45" customHeight="1" x14ac:dyDescent="0.25">
      <c r="A83" s="249" t="s">
        <v>1970</v>
      </c>
      <c r="B83" s="249" t="s">
        <v>1970</v>
      </c>
      <c r="C83" s="249" t="s">
        <v>1970</v>
      </c>
      <c r="D83" s="249" t="s">
        <v>1970</v>
      </c>
      <c r="E83" s="249" t="s">
        <v>1970</v>
      </c>
      <c r="F83" s="249" t="s">
        <v>1970</v>
      </c>
      <c r="G83" s="249" t="s">
        <v>1970</v>
      </c>
      <c r="H83" s="249" t="s">
        <v>1970</v>
      </c>
      <c r="I83" s="249" t="s">
        <v>1970</v>
      </c>
      <c r="J83" s="249" t="s">
        <v>1970</v>
      </c>
      <c r="K83" s="249" t="s">
        <v>1970</v>
      </c>
      <c r="L83" s="249" t="s">
        <v>1970</v>
      </c>
      <c r="M83" s="249" t="s">
        <v>1970</v>
      </c>
      <c r="N83" s="249" t="s">
        <v>1970</v>
      </c>
      <c r="O83" s="249" t="s">
        <v>1970</v>
      </c>
      <c r="P83" s="249" t="s">
        <v>1970</v>
      </c>
      <c r="Q83" s="54">
        <v>2</v>
      </c>
      <c r="R83" s="251" t="s">
        <v>2563</v>
      </c>
      <c r="S83" s="252"/>
      <c r="T83" s="252"/>
      <c r="U83" s="252"/>
      <c r="V83" s="252"/>
      <c r="W83" s="252"/>
      <c r="X83" s="252"/>
      <c r="Y83" s="252"/>
      <c r="Z83" s="252"/>
      <c r="AA83" s="252"/>
      <c r="AB83" s="252"/>
      <c r="AC83" s="252"/>
      <c r="AD83" s="252"/>
      <c r="AE83" s="253"/>
      <c r="AF83" s="54">
        <v>2</v>
      </c>
      <c r="AG83" s="251" t="s">
        <v>2563</v>
      </c>
      <c r="AH83" s="252"/>
      <c r="AI83" s="252"/>
      <c r="AJ83" s="252"/>
      <c r="AK83" s="252"/>
      <c r="AL83" s="252"/>
      <c r="AM83" s="252"/>
      <c r="AN83" s="252"/>
      <c r="AO83" s="252"/>
      <c r="AP83" s="252"/>
      <c r="AQ83" s="252"/>
      <c r="AR83" s="252"/>
      <c r="AS83" s="252"/>
      <c r="AT83" s="253"/>
    </row>
    <row r="84" spans="1:46" ht="45" customHeight="1" x14ac:dyDescent="0.25">
      <c r="A84" s="249" t="s">
        <v>1971</v>
      </c>
      <c r="B84" s="249" t="s">
        <v>1971</v>
      </c>
      <c r="C84" s="249" t="s">
        <v>1971</v>
      </c>
      <c r="D84" s="249" t="s">
        <v>1971</v>
      </c>
      <c r="E84" s="249" t="s">
        <v>1971</v>
      </c>
      <c r="F84" s="249" t="s">
        <v>1971</v>
      </c>
      <c r="G84" s="249" t="s">
        <v>1971</v>
      </c>
      <c r="H84" s="249" t="s">
        <v>1971</v>
      </c>
      <c r="I84" s="249" t="s">
        <v>1971</v>
      </c>
      <c r="J84" s="249" t="s">
        <v>1971</v>
      </c>
      <c r="K84" s="249" t="s">
        <v>1971</v>
      </c>
      <c r="L84" s="249" t="s">
        <v>1971</v>
      </c>
      <c r="M84" s="249" t="s">
        <v>1971</v>
      </c>
      <c r="N84" s="249" t="s">
        <v>1971</v>
      </c>
      <c r="O84" s="249" t="s">
        <v>1971</v>
      </c>
      <c r="P84" s="249" t="s">
        <v>1971</v>
      </c>
      <c r="Q84" s="54">
        <v>2</v>
      </c>
      <c r="R84" s="251" t="s">
        <v>2563</v>
      </c>
      <c r="S84" s="252"/>
      <c r="T84" s="252"/>
      <c r="U84" s="252"/>
      <c r="V84" s="252"/>
      <c r="W84" s="252"/>
      <c r="X84" s="252"/>
      <c r="Y84" s="252"/>
      <c r="Z84" s="252"/>
      <c r="AA84" s="252"/>
      <c r="AB84" s="252"/>
      <c r="AC84" s="252"/>
      <c r="AD84" s="252"/>
      <c r="AE84" s="253"/>
      <c r="AF84" s="54">
        <v>2</v>
      </c>
      <c r="AG84" s="251" t="s">
        <v>2563</v>
      </c>
      <c r="AH84" s="252"/>
      <c r="AI84" s="252"/>
      <c r="AJ84" s="252"/>
      <c r="AK84" s="252"/>
      <c r="AL84" s="252"/>
      <c r="AM84" s="252"/>
      <c r="AN84" s="252"/>
      <c r="AO84" s="252"/>
      <c r="AP84" s="252"/>
      <c r="AQ84" s="252"/>
      <c r="AR84" s="252"/>
      <c r="AS84" s="252"/>
      <c r="AT84" s="253"/>
    </row>
    <row r="85" spans="1:46" ht="45" customHeight="1" x14ac:dyDescent="0.25">
      <c r="A85" s="249" t="s">
        <v>1972</v>
      </c>
      <c r="B85" s="249" t="s">
        <v>1972</v>
      </c>
      <c r="C85" s="249" t="s">
        <v>1972</v>
      </c>
      <c r="D85" s="249" t="s">
        <v>1972</v>
      </c>
      <c r="E85" s="249" t="s">
        <v>1972</v>
      </c>
      <c r="F85" s="249" t="s">
        <v>1972</v>
      </c>
      <c r="G85" s="249" t="s">
        <v>1972</v>
      </c>
      <c r="H85" s="249" t="s">
        <v>1972</v>
      </c>
      <c r="I85" s="249" t="s">
        <v>1972</v>
      </c>
      <c r="J85" s="249" t="s">
        <v>1972</v>
      </c>
      <c r="K85" s="249" t="s">
        <v>1972</v>
      </c>
      <c r="L85" s="249" t="s">
        <v>1972</v>
      </c>
      <c r="M85" s="249" t="s">
        <v>1972</v>
      </c>
      <c r="N85" s="249" t="s">
        <v>1972</v>
      </c>
      <c r="O85" s="249" t="s">
        <v>1972</v>
      </c>
      <c r="P85" s="249" t="s">
        <v>1972</v>
      </c>
      <c r="Q85" s="54">
        <v>2</v>
      </c>
      <c r="R85" s="251" t="s">
        <v>2563</v>
      </c>
      <c r="S85" s="252"/>
      <c r="T85" s="252"/>
      <c r="U85" s="252"/>
      <c r="V85" s="252"/>
      <c r="W85" s="252"/>
      <c r="X85" s="252"/>
      <c r="Y85" s="252"/>
      <c r="Z85" s="252"/>
      <c r="AA85" s="252"/>
      <c r="AB85" s="252"/>
      <c r="AC85" s="252"/>
      <c r="AD85" s="252"/>
      <c r="AE85" s="253"/>
      <c r="AF85" s="54">
        <v>2</v>
      </c>
      <c r="AG85" s="251" t="s">
        <v>2563</v>
      </c>
      <c r="AH85" s="252"/>
      <c r="AI85" s="252"/>
      <c r="AJ85" s="252"/>
      <c r="AK85" s="252"/>
      <c r="AL85" s="252"/>
      <c r="AM85" s="252"/>
      <c r="AN85" s="252"/>
      <c r="AO85" s="252"/>
      <c r="AP85" s="252"/>
      <c r="AQ85" s="252"/>
      <c r="AR85" s="252"/>
      <c r="AS85" s="252"/>
      <c r="AT85" s="253"/>
    </row>
    <row r="86" spans="1:46" ht="45" customHeight="1" x14ac:dyDescent="0.25">
      <c r="A86" s="249" t="s">
        <v>1973</v>
      </c>
      <c r="B86" s="249" t="s">
        <v>1973</v>
      </c>
      <c r="C86" s="249" t="s">
        <v>1973</v>
      </c>
      <c r="D86" s="249" t="s">
        <v>1973</v>
      </c>
      <c r="E86" s="249" t="s">
        <v>1973</v>
      </c>
      <c r="F86" s="249" t="s">
        <v>1973</v>
      </c>
      <c r="G86" s="249" t="s">
        <v>1973</v>
      </c>
      <c r="H86" s="249" t="s">
        <v>1973</v>
      </c>
      <c r="I86" s="249" t="s">
        <v>1973</v>
      </c>
      <c r="J86" s="249" t="s">
        <v>1973</v>
      </c>
      <c r="K86" s="249" t="s">
        <v>1973</v>
      </c>
      <c r="L86" s="249" t="s">
        <v>1973</v>
      </c>
      <c r="M86" s="249" t="s">
        <v>1973</v>
      </c>
      <c r="N86" s="249" t="s">
        <v>1973</v>
      </c>
      <c r="O86" s="249" t="s">
        <v>1973</v>
      </c>
      <c r="P86" s="249" t="s">
        <v>1973</v>
      </c>
      <c r="Q86" s="54">
        <v>2</v>
      </c>
      <c r="R86" s="251" t="s">
        <v>2563</v>
      </c>
      <c r="S86" s="252"/>
      <c r="T86" s="252"/>
      <c r="U86" s="252"/>
      <c r="V86" s="252"/>
      <c r="W86" s="252"/>
      <c r="X86" s="252"/>
      <c r="Y86" s="252"/>
      <c r="Z86" s="252"/>
      <c r="AA86" s="252"/>
      <c r="AB86" s="252"/>
      <c r="AC86" s="252"/>
      <c r="AD86" s="252"/>
      <c r="AE86" s="253"/>
      <c r="AF86" s="54">
        <v>2</v>
      </c>
      <c r="AG86" s="251" t="s">
        <v>2563</v>
      </c>
      <c r="AH86" s="252"/>
      <c r="AI86" s="252"/>
      <c r="AJ86" s="252"/>
      <c r="AK86" s="252"/>
      <c r="AL86" s="252"/>
      <c r="AM86" s="252"/>
      <c r="AN86" s="252"/>
      <c r="AO86" s="252"/>
      <c r="AP86" s="252"/>
      <c r="AQ86" s="252"/>
      <c r="AR86" s="252"/>
      <c r="AS86" s="252"/>
      <c r="AT86" s="253"/>
    </row>
    <row r="87" spans="1:46" ht="45" customHeight="1" x14ac:dyDescent="0.25">
      <c r="A87" s="249" t="s">
        <v>1974</v>
      </c>
      <c r="B87" s="249" t="s">
        <v>1974</v>
      </c>
      <c r="C87" s="249" t="s">
        <v>1974</v>
      </c>
      <c r="D87" s="249" t="s">
        <v>1974</v>
      </c>
      <c r="E87" s="249" t="s">
        <v>1974</v>
      </c>
      <c r="F87" s="249" t="s">
        <v>1974</v>
      </c>
      <c r="G87" s="249" t="s">
        <v>1974</v>
      </c>
      <c r="H87" s="249" t="s">
        <v>1974</v>
      </c>
      <c r="I87" s="249" t="s">
        <v>1974</v>
      </c>
      <c r="J87" s="249" t="s">
        <v>1974</v>
      </c>
      <c r="K87" s="249" t="s">
        <v>1974</v>
      </c>
      <c r="L87" s="249" t="s">
        <v>1974</v>
      </c>
      <c r="M87" s="249" t="s">
        <v>1974</v>
      </c>
      <c r="N87" s="249" t="s">
        <v>1974</v>
      </c>
      <c r="O87" s="249" t="s">
        <v>1974</v>
      </c>
      <c r="P87" s="249" t="s">
        <v>1974</v>
      </c>
      <c r="Q87" s="54">
        <v>2</v>
      </c>
      <c r="R87" s="251" t="s">
        <v>2563</v>
      </c>
      <c r="S87" s="252"/>
      <c r="T87" s="252"/>
      <c r="U87" s="252"/>
      <c r="V87" s="252"/>
      <c r="W87" s="252"/>
      <c r="X87" s="252"/>
      <c r="Y87" s="252"/>
      <c r="Z87" s="252"/>
      <c r="AA87" s="252"/>
      <c r="AB87" s="252"/>
      <c r="AC87" s="252"/>
      <c r="AD87" s="252"/>
      <c r="AE87" s="253"/>
      <c r="AF87" s="54">
        <v>2</v>
      </c>
      <c r="AG87" s="251" t="s">
        <v>2563</v>
      </c>
      <c r="AH87" s="252"/>
      <c r="AI87" s="252"/>
      <c r="AJ87" s="252"/>
      <c r="AK87" s="252"/>
      <c r="AL87" s="252"/>
      <c r="AM87" s="252"/>
      <c r="AN87" s="252"/>
      <c r="AO87" s="252"/>
      <c r="AP87" s="252"/>
      <c r="AQ87" s="252"/>
      <c r="AR87" s="252"/>
      <c r="AS87" s="252"/>
      <c r="AT87" s="253"/>
    </row>
    <row r="88" spans="1:46" ht="45" customHeight="1" x14ac:dyDescent="0.25">
      <c r="A88" s="249" t="s">
        <v>1975</v>
      </c>
      <c r="B88" s="249"/>
      <c r="C88" s="249"/>
      <c r="D88" s="249"/>
      <c r="E88" s="249"/>
      <c r="F88" s="249"/>
      <c r="G88" s="249"/>
      <c r="H88" s="249"/>
      <c r="I88" s="249"/>
      <c r="J88" s="249"/>
      <c r="K88" s="249"/>
      <c r="L88" s="249"/>
      <c r="M88" s="249"/>
      <c r="N88" s="249"/>
      <c r="O88" s="249"/>
      <c r="P88" s="249"/>
      <c r="Q88" s="54">
        <v>2</v>
      </c>
      <c r="R88" s="251" t="s">
        <v>2563</v>
      </c>
      <c r="S88" s="252"/>
      <c r="T88" s="252"/>
      <c r="U88" s="252"/>
      <c r="V88" s="252"/>
      <c r="W88" s="252"/>
      <c r="X88" s="252"/>
      <c r="Y88" s="252"/>
      <c r="Z88" s="252"/>
      <c r="AA88" s="252"/>
      <c r="AB88" s="252"/>
      <c r="AC88" s="252"/>
      <c r="AD88" s="252"/>
      <c r="AE88" s="253"/>
      <c r="AF88" s="54">
        <v>2</v>
      </c>
      <c r="AG88" s="251" t="s">
        <v>2563</v>
      </c>
      <c r="AH88" s="252"/>
      <c r="AI88" s="252"/>
      <c r="AJ88" s="252"/>
      <c r="AK88" s="252"/>
      <c r="AL88" s="252"/>
      <c r="AM88" s="252"/>
      <c r="AN88" s="252"/>
      <c r="AO88" s="252"/>
      <c r="AP88" s="252"/>
      <c r="AQ88" s="252"/>
      <c r="AR88" s="252"/>
      <c r="AS88" s="252"/>
      <c r="AT88" s="253"/>
    </row>
    <row r="89" spans="1:46" ht="45" customHeight="1" x14ac:dyDescent="0.25">
      <c r="A89" s="249" t="s">
        <v>1976</v>
      </c>
      <c r="B89" s="249" t="s">
        <v>1976</v>
      </c>
      <c r="C89" s="249" t="s">
        <v>1976</v>
      </c>
      <c r="D89" s="249" t="s">
        <v>1976</v>
      </c>
      <c r="E89" s="249" t="s">
        <v>1976</v>
      </c>
      <c r="F89" s="249" t="s">
        <v>1976</v>
      </c>
      <c r="G89" s="249" t="s">
        <v>1976</v>
      </c>
      <c r="H89" s="249" t="s">
        <v>1976</v>
      </c>
      <c r="I89" s="249" t="s">
        <v>1976</v>
      </c>
      <c r="J89" s="249" t="s">
        <v>1976</v>
      </c>
      <c r="K89" s="249" t="s">
        <v>1976</v>
      </c>
      <c r="L89" s="249" t="s">
        <v>1976</v>
      </c>
      <c r="M89" s="249" t="s">
        <v>1976</v>
      </c>
      <c r="N89" s="249" t="s">
        <v>1976</v>
      </c>
      <c r="O89" s="249" t="s">
        <v>1976</v>
      </c>
      <c r="P89" s="249" t="s">
        <v>1976</v>
      </c>
      <c r="Q89" s="54">
        <v>2</v>
      </c>
      <c r="R89" s="251" t="s">
        <v>2563</v>
      </c>
      <c r="S89" s="252"/>
      <c r="T89" s="252"/>
      <c r="U89" s="252"/>
      <c r="V89" s="252"/>
      <c r="W89" s="252"/>
      <c r="X89" s="252"/>
      <c r="Y89" s="252"/>
      <c r="Z89" s="252"/>
      <c r="AA89" s="252"/>
      <c r="AB89" s="252"/>
      <c r="AC89" s="252"/>
      <c r="AD89" s="252"/>
      <c r="AE89" s="253"/>
      <c r="AF89" s="54">
        <v>2</v>
      </c>
      <c r="AG89" s="251" t="s">
        <v>2563</v>
      </c>
      <c r="AH89" s="252"/>
      <c r="AI89" s="252"/>
      <c r="AJ89" s="252"/>
      <c r="AK89" s="252"/>
      <c r="AL89" s="252"/>
      <c r="AM89" s="252"/>
      <c r="AN89" s="252"/>
      <c r="AO89" s="252"/>
      <c r="AP89" s="252"/>
      <c r="AQ89" s="252"/>
      <c r="AR89" s="252"/>
      <c r="AS89" s="252"/>
      <c r="AT89" s="253"/>
    </row>
    <row r="90" spans="1:46" ht="45" customHeight="1" x14ac:dyDescent="0.25">
      <c r="A90" s="249" t="s">
        <v>1977</v>
      </c>
      <c r="B90" s="249" t="s">
        <v>1977</v>
      </c>
      <c r="C90" s="249" t="s">
        <v>1977</v>
      </c>
      <c r="D90" s="249" t="s">
        <v>1977</v>
      </c>
      <c r="E90" s="249" t="s">
        <v>1977</v>
      </c>
      <c r="F90" s="249" t="s">
        <v>1977</v>
      </c>
      <c r="G90" s="249" t="s">
        <v>1977</v>
      </c>
      <c r="H90" s="249" t="s">
        <v>1977</v>
      </c>
      <c r="I90" s="249" t="s">
        <v>1977</v>
      </c>
      <c r="J90" s="249" t="s">
        <v>1977</v>
      </c>
      <c r="K90" s="249" t="s">
        <v>1977</v>
      </c>
      <c r="L90" s="249" t="s">
        <v>1977</v>
      </c>
      <c r="M90" s="249" t="s">
        <v>1977</v>
      </c>
      <c r="N90" s="249" t="s">
        <v>1977</v>
      </c>
      <c r="O90" s="249" t="s">
        <v>1977</v>
      </c>
      <c r="P90" s="249" t="s">
        <v>1977</v>
      </c>
      <c r="Q90" s="54">
        <v>2</v>
      </c>
      <c r="R90" s="251" t="s">
        <v>2563</v>
      </c>
      <c r="S90" s="252"/>
      <c r="T90" s="252"/>
      <c r="U90" s="252"/>
      <c r="V90" s="252"/>
      <c r="W90" s="252"/>
      <c r="X90" s="252"/>
      <c r="Y90" s="252"/>
      <c r="Z90" s="252"/>
      <c r="AA90" s="252"/>
      <c r="AB90" s="252"/>
      <c r="AC90" s="252"/>
      <c r="AD90" s="252"/>
      <c r="AE90" s="253"/>
      <c r="AF90" s="54">
        <v>2</v>
      </c>
      <c r="AG90" s="251" t="s">
        <v>2563</v>
      </c>
      <c r="AH90" s="252"/>
      <c r="AI90" s="252"/>
      <c r="AJ90" s="252"/>
      <c r="AK90" s="252"/>
      <c r="AL90" s="252"/>
      <c r="AM90" s="252"/>
      <c r="AN90" s="252"/>
      <c r="AO90" s="252"/>
      <c r="AP90" s="252"/>
      <c r="AQ90" s="252"/>
      <c r="AR90" s="252"/>
      <c r="AS90" s="252"/>
      <c r="AT90" s="253"/>
    </row>
    <row r="91" spans="1:46" ht="45" customHeight="1" x14ac:dyDescent="0.25">
      <c r="A91" s="249" t="s">
        <v>1978</v>
      </c>
      <c r="B91" s="249" t="s">
        <v>1978</v>
      </c>
      <c r="C91" s="249" t="s">
        <v>1978</v>
      </c>
      <c r="D91" s="249" t="s">
        <v>1978</v>
      </c>
      <c r="E91" s="249" t="s">
        <v>1978</v>
      </c>
      <c r="F91" s="249" t="s">
        <v>1978</v>
      </c>
      <c r="G91" s="249" t="s">
        <v>1978</v>
      </c>
      <c r="H91" s="249" t="s">
        <v>1978</v>
      </c>
      <c r="I91" s="249" t="s">
        <v>1978</v>
      </c>
      <c r="J91" s="249" t="s">
        <v>1978</v>
      </c>
      <c r="K91" s="249" t="s">
        <v>1978</v>
      </c>
      <c r="L91" s="249" t="s">
        <v>1978</v>
      </c>
      <c r="M91" s="249" t="s">
        <v>1978</v>
      </c>
      <c r="N91" s="249" t="s">
        <v>1978</v>
      </c>
      <c r="O91" s="249" t="s">
        <v>1978</v>
      </c>
      <c r="P91" s="249" t="s">
        <v>1978</v>
      </c>
      <c r="Q91" s="54">
        <v>2</v>
      </c>
      <c r="R91" s="251" t="s">
        <v>2563</v>
      </c>
      <c r="S91" s="252"/>
      <c r="T91" s="252"/>
      <c r="U91" s="252"/>
      <c r="V91" s="252"/>
      <c r="W91" s="252"/>
      <c r="X91" s="252"/>
      <c r="Y91" s="252"/>
      <c r="Z91" s="252"/>
      <c r="AA91" s="252"/>
      <c r="AB91" s="252"/>
      <c r="AC91" s="252"/>
      <c r="AD91" s="252"/>
      <c r="AE91" s="253"/>
      <c r="AF91" s="54">
        <v>2</v>
      </c>
      <c r="AG91" s="251" t="s">
        <v>2563</v>
      </c>
      <c r="AH91" s="252"/>
      <c r="AI91" s="252"/>
      <c r="AJ91" s="252"/>
      <c r="AK91" s="252"/>
      <c r="AL91" s="252"/>
      <c r="AM91" s="252"/>
      <c r="AN91" s="252"/>
      <c r="AO91" s="252"/>
      <c r="AP91" s="252"/>
      <c r="AQ91" s="252"/>
      <c r="AR91" s="252"/>
      <c r="AS91" s="252"/>
      <c r="AT91" s="253"/>
    </row>
    <row r="92" spans="1:46" ht="45" customHeight="1" x14ac:dyDescent="0.25">
      <c r="A92" s="249" t="s">
        <v>1979</v>
      </c>
      <c r="B92" s="249" t="s">
        <v>1979</v>
      </c>
      <c r="C92" s="249" t="s">
        <v>1979</v>
      </c>
      <c r="D92" s="249" t="s">
        <v>1979</v>
      </c>
      <c r="E92" s="249" t="s">
        <v>1979</v>
      </c>
      <c r="F92" s="249" t="s">
        <v>1979</v>
      </c>
      <c r="G92" s="249" t="s">
        <v>1979</v>
      </c>
      <c r="H92" s="249" t="s">
        <v>1979</v>
      </c>
      <c r="I92" s="249" t="s">
        <v>1979</v>
      </c>
      <c r="J92" s="249" t="s">
        <v>1979</v>
      </c>
      <c r="K92" s="249" t="s">
        <v>1979</v>
      </c>
      <c r="L92" s="249" t="s">
        <v>1979</v>
      </c>
      <c r="M92" s="249" t="s">
        <v>1979</v>
      </c>
      <c r="N92" s="249" t="s">
        <v>1979</v>
      </c>
      <c r="O92" s="249" t="s">
        <v>1979</v>
      </c>
      <c r="P92" s="249" t="s">
        <v>1979</v>
      </c>
      <c r="Q92" s="54">
        <v>2</v>
      </c>
      <c r="R92" s="251" t="s">
        <v>2563</v>
      </c>
      <c r="S92" s="252"/>
      <c r="T92" s="252"/>
      <c r="U92" s="252"/>
      <c r="V92" s="252"/>
      <c r="W92" s="252"/>
      <c r="X92" s="252"/>
      <c r="Y92" s="252"/>
      <c r="Z92" s="252"/>
      <c r="AA92" s="252"/>
      <c r="AB92" s="252"/>
      <c r="AC92" s="252"/>
      <c r="AD92" s="252"/>
      <c r="AE92" s="253"/>
      <c r="AF92" s="54">
        <v>2</v>
      </c>
      <c r="AG92" s="251" t="s">
        <v>2563</v>
      </c>
      <c r="AH92" s="252"/>
      <c r="AI92" s="252"/>
      <c r="AJ92" s="252"/>
      <c r="AK92" s="252"/>
      <c r="AL92" s="252"/>
      <c r="AM92" s="252"/>
      <c r="AN92" s="252"/>
      <c r="AO92" s="252"/>
      <c r="AP92" s="252"/>
      <c r="AQ92" s="252"/>
      <c r="AR92" s="252"/>
      <c r="AS92" s="252"/>
      <c r="AT92" s="253"/>
    </row>
    <row r="93" spans="1:46" ht="45" customHeight="1" x14ac:dyDescent="0.25">
      <c r="A93" s="249" t="s">
        <v>1980</v>
      </c>
      <c r="B93" s="249" t="s">
        <v>1980</v>
      </c>
      <c r="C93" s="249" t="s">
        <v>1980</v>
      </c>
      <c r="D93" s="249" t="s">
        <v>1980</v>
      </c>
      <c r="E93" s="249" t="s">
        <v>1980</v>
      </c>
      <c r="F93" s="249" t="s">
        <v>1980</v>
      </c>
      <c r="G93" s="249" t="s">
        <v>1980</v>
      </c>
      <c r="H93" s="249" t="s">
        <v>1980</v>
      </c>
      <c r="I93" s="249" t="s">
        <v>1980</v>
      </c>
      <c r="J93" s="249" t="s">
        <v>1980</v>
      </c>
      <c r="K93" s="249" t="s">
        <v>1980</v>
      </c>
      <c r="L93" s="249" t="s">
        <v>1980</v>
      </c>
      <c r="M93" s="249" t="s">
        <v>1980</v>
      </c>
      <c r="N93" s="249" t="s">
        <v>1980</v>
      </c>
      <c r="O93" s="249" t="s">
        <v>1980</v>
      </c>
      <c r="P93" s="249" t="s">
        <v>1980</v>
      </c>
      <c r="Q93" s="54">
        <v>2</v>
      </c>
      <c r="R93" s="251" t="s">
        <v>2563</v>
      </c>
      <c r="S93" s="252"/>
      <c r="T93" s="252"/>
      <c r="U93" s="252"/>
      <c r="V93" s="252"/>
      <c r="W93" s="252"/>
      <c r="X93" s="252"/>
      <c r="Y93" s="252"/>
      <c r="Z93" s="252"/>
      <c r="AA93" s="252"/>
      <c r="AB93" s="252"/>
      <c r="AC93" s="252"/>
      <c r="AD93" s="252"/>
      <c r="AE93" s="253"/>
      <c r="AF93" s="54">
        <v>2</v>
      </c>
      <c r="AG93" s="251" t="s">
        <v>2563</v>
      </c>
      <c r="AH93" s="252"/>
      <c r="AI93" s="252"/>
      <c r="AJ93" s="252"/>
      <c r="AK93" s="252"/>
      <c r="AL93" s="252"/>
      <c r="AM93" s="252"/>
      <c r="AN93" s="252"/>
      <c r="AO93" s="252"/>
      <c r="AP93" s="252"/>
      <c r="AQ93" s="252"/>
      <c r="AR93" s="252"/>
      <c r="AS93" s="252"/>
      <c r="AT93" s="253"/>
    </row>
    <row r="94" spans="1:46" ht="45" customHeight="1" x14ac:dyDescent="0.25">
      <c r="A94" s="249" t="s">
        <v>1981</v>
      </c>
      <c r="B94" s="249" t="s">
        <v>1981</v>
      </c>
      <c r="C94" s="249" t="s">
        <v>1981</v>
      </c>
      <c r="D94" s="249" t="s">
        <v>1981</v>
      </c>
      <c r="E94" s="249" t="s">
        <v>1981</v>
      </c>
      <c r="F94" s="249" t="s">
        <v>1981</v>
      </c>
      <c r="G94" s="249" t="s">
        <v>1981</v>
      </c>
      <c r="H94" s="249" t="s">
        <v>1981</v>
      </c>
      <c r="I94" s="249" t="s">
        <v>1981</v>
      </c>
      <c r="J94" s="249" t="s">
        <v>1981</v>
      </c>
      <c r="K94" s="249" t="s">
        <v>1981</v>
      </c>
      <c r="L94" s="249" t="s">
        <v>1981</v>
      </c>
      <c r="M94" s="249" t="s">
        <v>1981</v>
      </c>
      <c r="N94" s="249" t="s">
        <v>1981</v>
      </c>
      <c r="O94" s="249" t="s">
        <v>1981</v>
      </c>
      <c r="P94" s="249" t="s">
        <v>1981</v>
      </c>
      <c r="Q94" s="54">
        <v>2</v>
      </c>
      <c r="R94" s="251" t="s">
        <v>2563</v>
      </c>
      <c r="S94" s="252"/>
      <c r="T94" s="252"/>
      <c r="U94" s="252"/>
      <c r="V94" s="252"/>
      <c r="W94" s="252"/>
      <c r="X94" s="252"/>
      <c r="Y94" s="252"/>
      <c r="Z94" s="252"/>
      <c r="AA94" s="252"/>
      <c r="AB94" s="252"/>
      <c r="AC94" s="252"/>
      <c r="AD94" s="252"/>
      <c r="AE94" s="253"/>
      <c r="AF94" s="54">
        <v>2</v>
      </c>
      <c r="AG94" s="251" t="s">
        <v>2563</v>
      </c>
      <c r="AH94" s="252"/>
      <c r="AI94" s="252"/>
      <c r="AJ94" s="252"/>
      <c r="AK94" s="252"/>
      <c r="AL94" s="252"/>
      <c r="AM94" s="252"/>
      <c r="AN94" s="252"/>
      <c r="AO94" s="252"/>
      <c r="AP94" s="252"/>
      <c r="AQ94" s="252"/>
      <c r="AR94" s="252"/>
      <c r="AS94" s="252"/>
      <c r="AT94" s="253"/>
    </row>
    <row r="95" spans="1:46" ht="45" customHeight="1" x14ac:dyDescent="0.25">
      <c r="A95" s="249" t="s">
        <v>1982</v>
      </c>
      <c r="B95" s="249"/>
      <c r="C95" s="249"/>
      <c r="D95" s="249"/>
      <c r="E95" s="249"/>
      <c r="F95" s="249"/>
      <c r="G95" s="249"/>
      <c r="H95" s="249"/>
      <c r="I95" s="249"/>
      <c r="J95" s="249"/>
      <c r="K95" s="249"/>
      <c r="L95" s="249"/>
      <c r="M95" s="249"/>
      <c r="N95" s="249"/>
      <c r="O95" s="249"/>
      <c r="P95" s="249"/>
      <c r="Q95" s="54">
        <v>2</v>
      </c>
      <c r="R95" s="251" t="s">
        <v>2563</v>
      </c>
      <c r="S95" s="252"/>
      <c r="T95" s="252"/>
      <c r="U95" s="252"/>
      <c r="V95" s="252"/>
      <c r="W95" s="252"/>
      <c r="X95" s="252"/>
      <c r="Y95" s="252"/>
      <c r="Z95" s="252"/>
      <c r="AA95" s="252"/>
      <c r="AB95" s="252"/>
      <c r="AC95" s="252"/>
      <c r="AD95" s="252"/>
      <c r="AE95" s="253"/>
      <c r="AF95" s="54">
        <v>2</v>
      </c>
      <c r="AG95" s="251" t="s">
        <v>2563</v>
      </c>
      <c r="AH95" s="252"/>
      <c r="AI95" s="252"/>
      <c r="AJ95" s="252"/>
      <c r="AK95" s="252"/>
      <c r="AL95" s="252"/>
      <c r="AM95" s="252"/>
      <c r="AN95" s="252"/>
      <c r="AO95" s="252"/>
      <c r="AP95" s="252"/>
      <c r="AQ95" s="252"/>
      <c r="AR95" s="252"/>
      <c r="AS95" s="252"/>
      <c r="AT95" s="253"/>
    </row>
    <row r="96" spans="1:46" ht="45" customHeight="1" x14ac:dyDescent="0.25">
      <c r="A96" s="250" t="s">
        <v>1983</v>
      </c>
      <c r="B96" s="250" t="s">
        <v>1983</v>
      </c>
      <c r="C96" s="250" t="s">
        <v>1983</v>
      </c>
      <c r="D96" s="250" t="s">
        <v>1983</v>
      </c>
      <c r="E96" s="250" t="s">
        <v>1983</v>
      </c>
      <c r="F96" s="250" t="s">
        <v>1983</v>
      </c>
      <c r="G96" s="250" t="s">
        <v>1983</v>
      </c>
      <c r="H96" s="250" t="s">
        <v>1983</v>
      </c>
      <c r="I96" s="250" t="s">
        <v>1983</v>
      </c>
      <c r="J96" s="250" t="s">
        <v>1983</v>
      </c>
      <c r="K96" s="250" t="s">
        <v>1983</v>
      </c>
      <c r="L96" s="250" t="s">
        <v>1983</v>
      </c>
      <c r="M96" s="250" t="s">
        <v>1983</v>
      </c>
      <c r="N96" s="250" t="s">
        <v>1983</v>
      </c>
      <c r="O96" s="250" t="s">
        <v>1983</v>
      </c>
      <c r="P96" s="250" t="s">
        <v>1983</v>
      </c>
      <c r="Q96" s="54">
        <v>2</v>
      </c>
      <c r="R96" s="251" t="s">
        <v>2563</v>
      </c>
      <c r="S96" s="252"/>
      <c r="T96" s="252"/>
      <c r="U96" s="252"/>
      <c r="V96" s="252"/>
      <c r="W96" s="252"/>
      <c r="X96" s="252"/>
      <c r="Y96" s="252"/>
      <c r="Z96" s="252"/>
      <c r="AA96" s="252"/>
      <c r="AB96" s="252"/>
      <c r="AC96" s="252"/>
      <c r="AD96" s="252"/>
      <c r="AE96" s="253"/>
      <c r="AF96" s="54">
        <v>2</v>
      </c>
      <c r="AG96" s="251" t="s">
        <v>2563</v>
      </c>
      <c r="AH96" s="252"/>
      <c r="AI96" s="252"/>
      <c r="AJ96" s="252"/>
      <c r="AK96" s="252"/>
      <c r="AL96" s="252"/>
      <c r="AM96" s="252"/>
      <c r="AN96" s="252"/>
      <c r="AO96" s="252"/>
      <c r="AP96" s="252"/>
      <c r="AQ96" s="252"/>
      <c r="AR96" s="252"/>
      <c r="AS96" s="252"/>
      <c r="AT96" s="253"/>
    </row>
    <row r="97" spans="1:46" ht="45" customHeight="1" x14ac:dyDescent="0.25">
      <c r="A97" s="250" t="s">
        <v>1984</v>
      </c>
      <c r="B97" s="250" t="s">
        <v>1984</v>
      </c>
      <c r="C97" s="250" t="s">
        <v>1984</v>
      </c>
      <c r="D97" s="250" t="s">
        <v>1984</v>
      </c>
      <c r="E97" s="250" t="s">
        <v>1984</v>
      </c>
      <c r="F97" s="250" t="s">
        <v>1984</v>
      </c>
      <c r="G97" s="250" t="s">
        <v>1984</v>
      </c>
      <c r="H97" s="250" t="s">
        <v>1984</v>
      </c>
      <c r="I97" s="250" t="s">
        <v>1984</v>
      </c>
      <c r="J97" s="250" t="s">
        <v>1984</v>
      </c>
      <c r="K97" s="250" t="s">
        <v>1984</v>
      </c>
      <c r="L97" s="250" t="s">
        <v>1984</v>
      </c>
      <c r="M97" s="250" t="s">
        <v>1984</v>
      </c>
      <c r="N97" s="250" t="s">
        <v>1984</v>
      </c>
      <c r="O97" s="250" t="s">
        <v>1984</v>
      </c>
      <c r="P97" s="250" t="s">
        <v>1984</v>
      </c>
      <c r="Q97" s="54">
        <v>2</v>
      </c>
      <c r="R97" s="251" t="s">
        <v>2563</v>
      </c>
      <c r="S97" s="252"/>
      <c r="T97" s="252"/>
      <c r="U97" s="252"/>
      <c r="V97" s="252"/>
      <c r="W97" s="252"/>
      <c r="X97" s="252"/>
      <c r="Y97" s="252"/>
      <c r="Z97" s="252"/>
      <c r="AA97" s="252"/>
      <c r="AB97" s="252"/>
      <c r="AC97" s="252"/>
      <c r="AD97" s="252"/>
      <c r="AE97" s="253"/>
      <c r="AF97" s="54">
        <v>2</v>
      </c>
      <c r="AG97" s="251" t="s">
        <v>2563</v>
      </c>
      <c r="AH97" s="252"/>
      <c r="AI97" s="252"/>
      <c r="AJ97" s="252"/>
      <c r="AK97" s="252"/>
      <c r="AL97" s="252"/>
      <c r="AM97" s="252"/>
      <c r="AN97" s="252"/>
      <c r="AO97" s="252"/>
      <c r="AP97" s="252"/>
      <c r="AQ97" s="252"/>
      <c r="AR97" s="252"/>
      <c r="AS97" s="252"/>
      <c r="AT97" s="253"/>
    </row>
    <row r="98" spans="1:46" ht="45" customHeight="1" x14ac:dyDescent="0.25">
      <c r="A98" s="249" t="s">
        <v>1985</v>
      </c>
      <c r="B98" s="249" t="s">
        <v>1985</v>
      </c>
      <c r="C98" s="249" t="s">
        <v>1985</v>
      </c>
      <c r="D98" s="249" t="s">
        <v>1985</v>
      </c>
      <c r="E98" s="249" t="s">
        <v>1985</v>
      </c>
      <c r="F98" s="249" t="s">
        <v>1985</v>
      </c>
      <c r="G98" s="249" t="s">
        <v>1985</v>
      </c>
      <c r="H98" s="249" t="s">
        <v>1985</v>
      </c>
      <c r="I98" s="249" t="s">
        <v>1985</v>
      </c>
      <c r="J98" s="249" t="s">
        <v>1985</v>
      </c>
      <c r="K98" s="249" t="s">
        <v>1985</v>
      </c>
      <c r="L98" s="249" t="s">
        <v>1985</v>
      </c>
      <c r="M98" s="249" t="s">
        <v>1985</v>
      </c>
      <c r="N98" s="249" t="s">
        <v>1985</v>
      </c>
      <c r="O98" s="249" t="s">
        <v>1985</v>
      </c>
      <c r="P98" s="249" t="s">
        <v>1985</v>
      </c>
      <c r="Q98" s="54">
        <v>2</v>
      </c>
      <c r="R98" s="251" t="s">
        <v>2563</v>
      </c>
      <c r="S98" s="252"/>
      <c r="T98" s="252"/>
      <c r="U98" s="252"/>
      <c r="V98" s="252"/>
      <c r="W98" s="252"/>
      <c r="X98" s="252"/>
      <c r="Y98" s="252"/>
      <c r="Z98" s="252"/>
      <c r="AA98" s="252"/>
      <c r="AB98" s="252"/>
      <c r="AC98" s="252"/>
      <c r="AD98" s="252"/>
      <c r="AE98" s="253"/>
      <c r="AF98" s="54">
        <v>2</v>
      </c>
      <c r="AG98" s="251" t="s">
        <v>2563</v>
      </c>
      <c r="AH98" s="252"/>
      <c r="AI98" s="252"/>
      <c r="AJ98" s="252"/>
      <c r="AK98" s="252"/>
      <c r="AL98" s="252"/>
      <c r="AM98" s="252"/>
      <c r="AN98" s="252"/>
      <c r="AO98" s="252"/>
      <c r="AP98" s="252"/>
      <c r="AQ98" s="252"/>
      <c r="AR98" s="252"/>
      <c r="AS98" s="252"/>
      <c r="AT98" s="253"/>
    </row>
    <row r="99" spans="1:46" ht="45" customHeight="1" x14ac:dyDescent="0.25">
      <c r="A99" s="249" t="s">
        <v>1986</v>
      </c>
      <c r="B99" s="249" t="s">
        <v>1986</v>
      </c>
      <c r="C99" s="249" t="s">
        <v>1986</v>
      </c>
      <c r="D99" s="249" t="s">
        <v>1986</v>
      </c>
      <c r="E99" s="249" t="s">
        <v>1986</v>
      </c>
      <c r="F99" s="249" t="s">
        <v>1986</v>
      </c>
      <c r="G99" s="249" t="s">
        <v>1986</v>
      </c>
      <c r="H99" s="249" t="s">
        <v>1986</v>
      </c>
      <c r="I99" s="249" t="s">
        <v>1986</v>
      </c>
      <c r="J99" s="249" t="s">
        <v>1986</v>
      </c>
      <c r="K99" s="249" t="s">
        <v>1986</v>
      </c>
      <c r="L99" s="249" t="s">
        <v>1986</v>
      </c>
      <c r="M99" s="249" t="s">
        <v>1986</v>
      </c>
      <c r="N99" s="249" t="s">
        <v>1986</v>
      </c>
      <c r="O99" s="249" t="s">
        <v>1986</v>
      </c>
      <c r="P99" s="249" t="s">
        <v>1986</v>
      </c>
      <c r="Q99" s="54">
        <v>2</v>
      </c>
      <c r="R99" s="251" t="s">
        <v>2563</v>
      </c>
      <c r="S99" s="252"/>
      <c r="T99" s="252"/>
      <c r="U99" s="252"/>
      <c r="V99" s="252"/>
      <c r="W99" s="252"/>
      <c r="X99" s="252"/>
      <c r="Y99" s="252"/>
      <c r="Z99" s="252"/>
      <c r="AA99" s="252"/>
      <c r="AB99" s="252"/>
      <c r="AC99" s="252"/>
      <c r="AD99" s="252"/>
      <c r="AE99" s="253"/>
      <c r="AF99" s="54">
        <v>2</v>
      </c>
      <c r="AG99" s="251" t="s">
        <v>2563</v>
      </c>
      <c r="AH99" s="252"/>
      <c r="AI99" s="252"/>
      <c r="AJ99" s="252"/>
      <c r="AK99" s="252"/>
      <c r="AL99" s="252"/>
      <c r="AM99" s="252"/>
      <c r="AN99" s="252"/>
      <c r="AO99" s="252"/>
      <c r="AP99" s="252"/>
      <c r="AQ99" s="252"/>
      <c r="AR99" s="252"/>
      <c r="AS99" s="252"/>
      <c r="AT99" s="253"/>
    </row>
    <row r="100" spans="1:46" ht="45" customHeight="1" x14ac:dyDescent="0.25">
      <c r="A100" s="249" t="s">
        <v>1987</v>
      </c>
      <c r="B100" s="249"/>
      <c r="C100" s="249"/>
      <c r="D100" s="249"/>
      <c r="E100" s="249"/>
      <c r="F100" s="249"/>
      <c r="G100" s="249"/>
      <c r="H100" s="249"/>
      <c r="I100" s="249"/>
      <c r="J100" s="249"/>
      <c r="K100" s="249"/>
      <c r="L100" s="249"/>
      <c r="M100" s="249"/>
      <c r="N100" s="249"/>
      <c r="O100" s="249"/>
      <c r="P100" s="249"/>
      <c r="Q100" s="54">
        <v>2</v>
      </c>
      <c r="R100" s="251" t="s">
        <v>2563</v>
      </c>
      <c r="S100" s="252"/>
      <c r="T100" s="252"/>
      <c r="U100" s="252"/>
      <c r="V100" s="252"/>
      <c r="W100" s="252"/>
      <c r="X100" s="252"/>
      <c r="Y100" s="252"/>
      <c r="Z100" s="252"/>
      <c r="AA100" s="252"/>
      <c r="AB100" s="252"/>
      <c r="AC100" s="252"/>
      <c r="AD100" s="252"/>
      <c r="AE100" s="253"/>
      <c r="AF100" s="54">
        <v>2</v>
      </c>
      <c r="AG100" s="251" t="s">
        <v>2563</v>
      </c>
      <c r="AH100" s="252"/>
      <c r="AI100" s="252"/>
      <c r="AJ100" s="252"/>
      <c r="AK100" s="252"/>
      <c r="AL100" s="252"/>
      <c r="AM100" s="252"/>
      <c r="AN100" s="252"/>
      <c r="AO100" s="252"/>
      <c r="AP100" s="252"/>
      <c r="AQ100" s="252"/>
      <c r="AR100" s="252"/>
      <c r="AS100" s="252"/>
      <c r="AT100" s="253"/>
    </row>
    <row r="101" spans="1:46" ht="45" customHeight="1" x14ac:dyDescent="0.25">
      <c r="A101" s="249" t="s">
        <v>1988</v>
      </c>
      <c r="B101" s="249" t="s">
        <v>1988</v>
      </c>
      <c r="C101" s="249" t="s">
        <v>1988</v>
      </c>
      <c r="D101" s="249" t="s">
        <v>1988</v>
      </c>
      <c r="E101" s="249" t="s">
        <v>1988</v>
      </c>
      <c r="F101" s="249" t="s">
        <v>1988</v>
      </c>
      <c r="G101" s="249" t="s">
        <v>1988</v>
      </c>
      <c r="H101" s="249" t="s">
        <v>1988</v>
      </c>
      <c r="I101" s="249" t="s">
        <v>1988</v>
      </c>
      <c r="J101" s="249" t="s">
        <v>1988</v>
      </c>
      <c r="K101" s="249" t="s">
        <v>1988</v>
      </c>
      <c r="L101" s="249" t="s">
        <v>1988</v>
      </c>
      <c r="M101" s="249" t="s">
        <v>1988</v>
      </c>
      <c r="N101" s="249" t="s">
        <v>1988</v>
      </c>
      <c r="O101" s="249" t="s">
        <v>1988</v>
      </c>
      <c r="P101" s="249" t="s">
        <v>1988</v>
      </c>
      <c r="Q101" s="54">
        <v>2</v>
      </c>
      <c r="R101" s="251" t="s">
        <v>2563</v>
      </c>
      <c r="S101" s="252"/>
      <c r="T101" s="252"/>
      <c r="U101" s="252"/>
      <c r="V101" s="252"/>
      <c r="W101" s="252"/>
      <c r="X101" s="252"/>
      <c r="Y101" s="252"/>
      <c r="Z101" s="252"/>
      <c r="AA101" s="252"/>
      <c r="AB101" s="252"/>
      <c r="AC101" s="252"/>
      <c r="AD101" s="252"/>
      <c r="AE101" s="253"/>
      <c r="AF101" s="54">
        <v>2</v>
      </c>
      <c r="AG101" s="251" t="s">
        <v>2563</v>
      </c>
      <c r="AH101" s="252"/>
      <c r="AI101" s="252"/>
      <c r="AJ101" s="252"/>
      <c r="AK101" s="252"/>
      <c r="AL101" s="252"/>
      <c r="AM101" s="252"/>
      <c r="AN101" s="252"/>
      <c r="AO101" s="252"/>
      <c r="AP101" s="252"/>
      <c r="AQ101" s="252"/>
      <c r="AR101" s="252"/>
      <c r="AS101" s="252"/>
      <c r="AT101" s="253"/>
    </row>
    <row r="102" spans="1:46" ht="45" customHeight="1" x14ac:dyDescent="0.25">
      <c r="A102" s="249" t="s">
        <v>1989</v>
      </c>
      <c r="B102" s="249" t="s">
        <v>1989</v>
      </c>
      <c r="C102" s="249" t="s">
        <v>1989</v>
      </c>
      <c r="D102" s="249" t="s">
        <v>1989</v>
      </c>
      <c r="E102" s="249" t="s">
        <v>1989</v>
      </c>
      <c r="F102" s="249" t="s">
        <v>1989</v>
      </c>
      <c r="G102" s="249" t="s">
        <v>1989</v>
      </c>
      <c r="H102" s="249" t="s">
        <v>1989</v>
      </c>
      <c r="I102" s="249" t="s">
        <v>1989</v>
      </c>
      <c r="J102" s="249" t="s">
        <v>1989</v>
      </c>
      <c r="K102" s="249" t="s">
        <v>1989</v>
      </c>
      <c r="L102" s="249" t="s">
        <v>1989</v>
      </c>
      <c r="M102" s="249" t="s">
        <v>1989</v>
      </c>
      <c r="N102" s="249" t="s">
        <v>1989</v>
      </c>
      <c r="O102" s="249" t="s">
        <v>1989</v>
      </c>
      <c r="P102" s="249" t="s">
        <v>1989</v>
      </c>
      <c r="Q102" s="54">
        <v>2</v>
      </c>
      <c r="R102" s="251" t="s">
        <v>2563</v>
      </c>
      <c r="S102" s="252"/>
      <c r="T102" s="252"/>
      <c r="U102" s="252"/>
      <c r="V102" s="252"/>
      <c r="W102" s="252"/>
      <c r="X102" s="252"/>
      <c r="Y102" s="252"/>
      <c r="Z102" s="252"/>
      <c r="AA102" s="252"/>
      <c r="AB102" s="252"/>
      <c r="AC102" s="252"/>
      <c r="AD102" s="252"/>
      <c r="AE102" s="253"/>
      <c r="AF102" s="54">
        <v>2</v>
      </c>
      <c r="AG102" s="251" t="s">
        <v>2563</v>
      </c>
      <c r="AH102" s="252"/>
      <c r="AI102" s="252"/>
      <c r="AJ102" s="252"/>
      <c r="AK102" s="252"/>
      <c r="AL102" s="252"/>
      <c r="AM102" s="252"/>
      <c r="AN102" s="252"/>
      <c r="AO102" s="252"/>
      <c r="AP102" s="252"/>
      <c r="AQ102" s="252"/>
      <c r="AR102" s="252"/>
      <c r="AS102" s="252"/>
      <c r="AT102" s="253"/>
    </row>
    <row r="103" spans="1:46" ht="45" customHeight="1" x14ac:dyDescent="0.25">
      <c r="A103" s="249" t="s">
        <v>1990</v>
      </c>
      <c r="B103" s="249" t="s">
        <v>1990</v>
      </c>
      <c r="C103" s="249" t="s">
        <v>1990</v>
      </c>
      <c r="D103" s="249" t="s">
        <v>1990</v>
      </c>
      <c r="E103" s="249" t="s">
        <v>1990</v>
      </c>
      <c r="F103" s="249" t="s">
        <v>1990</v>
      </c>
      <c r="G103" s="249" t="s">
        <v>1990</v>
      </c>
      <c r="H103" s="249" t="s">
        <v>1990</v>
      </c>
      <c r="I103" s="249" t="s">
        <v>1990</v>
      </c>
      <c r="J103" s="249" t="s">
        <v>1990</v>
      </c>
      <c r="K103" s="249" t="s">
        <v>1990</v>
      </c>
      <c r="L103" s="249" t="s">
        <v>1990</v>
      </c>
      <c r="M103" s="249" t="s">
        <v>1990</v>
      </c>
      <c r="N103" s="249" t="s">
        <v>1990</v>
      </c>
      <c r="O103" s="249" t="s">
        <v>1990</v>
      </c>
      <c r="P103" s="249" t="s">
        <v>1990</v>
      </c>
      <c r="Q103" s="54">
        <v>2</v>
      </c>
      <c r="R103" s="251" t="s">
        <v>2563</v>
      </c>
      <c r="S103" s="252"/>
      <c r="T103" s="252"/>
      <c r="U103" s="252"/>
      <c r="V103" s="252"/>
      <c r="W103" s="252"/>
      <c r="X103" s="252"/>
      <c r="Y103" s="252"/>
      <c r="Z103" s="252"/>
      <c r="AA103" s="252"/>
      <c r="AB103" s="252"/>
      <c r="AC103" s="252"/>
      <c r="AD103" s="252"/>
      <c r="AE103" s="253"/>
      <c r="AF103" s="54">
        <v>2</v>
      </c>
      <c r="AG103" s="251" t="s">
        <v>2563</v>
      </c>
      <c r="AH103" s="252"/>
      <c r="AI103" s="252"/>
      <c r="AJ103" s="252"/>
      <c r="AK103" s="252"/>
      <c r="AL103" s="252"/>
      <c r="AM103" s="252"/>
      <c r="AN103" s="252"/>
      <c r="AO103" s="252"/>
      <c r="AP103" s="252"/>
      <c r="AQ103" s="252"/>
      <c r="AR103" s="252"/>
      <c r="AS103" s="252"/>
      <c r="AT103" s="253"/>
    </row>
    <row r="104" spans="1:46" ht="45" customHeight="1" x14ac:dyDescent="0.25">
      <c r="A104" s="249" t="s">
        <v>1991</v>
      </c>
      <c r="B104" s="249" t="s">
        <v>1991</v>
      </c>
      <c r="C104" s="249" t="s">
        <v>1991</v>
      </c>
      <c r="D104" s="249" t="s">
        <v>1991</v>
      </c>
      <c r="E104" s="249" t="s">
        <v>1991</v>
      </c>
      <c r="F104" s="249" t="s">
        <v>1991</v>
      </c>
      <c r="G104" s="249" t="s">
        <v>1991</v>
      </c>
      <c r="H104" s="249" t="s">
        <v>1991</v>
      </c>
      <c r="I104" s="249" t="s">
        <v>1991</v>
      </c>
      <c r="J104" s="249" t="s">
        <v>1991</v>
      </c>
      <c r="K104" s="249" t="s">
        <v>1991</v>
      </c>
      <c r="L104" s="249" t="s">
        <v>1991</v>
      </c>
      <c r="M104" s="249" t="s">
        <v>1991</v>
      </c>
      <c r="N104" s="249" t="s">
        <v>1991</v>
      </c>
      <c r="O104" s="249" t="s">
        <v>1991</v>
      </c>
      <c r="P104" s="249" t="s">
        <v>1991</v>
      </c>
      <c r="Q104" s="54">
        <v>2</v>
      </c>
      <c r="R104" s="251" t="s">
        <v>2563</v>
      </c>
      <c r="S104" s="252"/>
      <c r="T104" s="252"/>
      <c r="U104" s="252"/>
      <c r="V104" s="252"/>
      <c r="W104" s="252"/>
      <c r="X104" s="252"/>
      <c r="Y104" s="252"/>
      <c r="Z104" s="252"/>
      <c r="AA104" s="252"/>
      <c r="AB104" s="252"/>
      <c r="AC104" s="252"/>
      <c r="AD104" s="252"/>
      <c r="AE104" s="253"/>
      <c r="AF104" s="54">
        <v>2</v>
      </c>
      <c r="AG104" s="251" t="s">
        <v>2563</v>
      </c>
      <c r="AH104" s="252"/>
      <c r="AI104" s="252"/>
      <c r="AJ104" s="252"/>
      <c r="AK104" s="252"/>
      <c r="AL104" s="252"/>
      <c r="AM104" s="252"/>
      <c r="AN104" s="252"/>
      <c r="AO104" s="252"/>
      <c r="AP104" s="252"/>
      <c r="AQ104" s="252"/>
      <c r="AR104" s="252"/>
      <c r="AS104" s="252"/>
      <c r="AT104" s="253"/>
    </row>
    <row r="105" spans="1:46" ht="45" customHeight="1" x14ac:dyDescent="0.25">
      <c r="A105" s="249" t="s">
        <v>1992</v>
      </c>
      <c r="B105" s="249" t="s">
        <v>1992</v>
      </c>
      <c r="C105" s="249" t="s">
        <v>1992</v>
      </c>
      <c r="D105" s="249" t="s">
        <v>1992</v>
      </c>
      <c r="E105" s="249" t="s">
        <v>1992</v>
      </c>
      <c r="F105" s="249" t="s">
        <v>1992</v>
      </c>
      <c r="G105" s="249" t="s">
        <v>1992</v>
      </c>
      <c r="H105" s="249" t="s">
        <v>1992</v>
      </c>
      <c r="I105" s="249" t="s">
        <v>1992</v>
      </c>
      <c r="J105" s="249" t="s">
        <v>1992</v>
      </c>
      <c r="K105" s="249" t="s">
        <v>1992</v>
      </c>
      <c r="L105" s="249" t="s">
        <v>1992</v>
      </c>
      <c r="M105" s="249" t="s">
        <v>1992</v>
      </c>
      <c r="N105" s="249" t="s">
        <v>1992</v>
      </c>
      <c r="O105" s="249" t="s">
        <v>1992</v>
      </c>
      <c r="P105" s="249" t="s">
        <v>1992</v>
      </c>
      <c r="Q105" s="54">
        <v>2</v>
      </c>
      <c r="R105" s="251" t="s">
        <v>2563</v>
      </c>
      <c r="S105" s="252"/>
      <c r="T105" s="252"/>
      <c r="U105" s="252"/>
      <c r="V105" s="252"/>
      <c r="W105" s="252"/>
      <c r="X105" s="252"/>
      <c r="Y105" s="252"/>
      <c r="Z105" s="252"/>
      <c r="AA105" s="252"/>
      <c r="AB105" s="252"/>
      <c r="AC105" s="252"/>
      <c r="AD105" s="252"/>
      <c r="AE105" s="253"/>
      <c r="AF105" s="54">
        <v>2</v>
      </c>
      <c r="AG105" s="251" t="s">
        <v>2563</v>
      </c>
      <c r="AH105" s="252"/>
      <c r="AI105" s="252"/>
      <c r="AJ105" s="252"/>
      <c r="AK105" s="252"/>
      <c r="AL105" s="252"/>
      <c r="AM105" s="252"/>
      <c r="AN105" s="252"/>
      <c r="AO105" s="252"/>
      <c r="AP105" s="252"/>
      <c r="AQ105" s="252"/>
      <c r="AR105" s="252"/>
      <c r="AS105" s="252"/>
      <c r="AT105" s="253"/>
    </row>
    <row r="106" spans="1:46" ht="45" customHeight="1" x14ac:dyDescent="0.25">
      <c r="A106" s="250" t="s">
        <v>1993</v>
      </c>
      <c r="B106" s="250" t="s">
        <v>1993</v>
      </c>
      <c r="C106" s="250" t="s">
        <v>1993</v>
      </c>
      <c r="D106" s="250" t="s">
        <v>1993</v>
      </c>
      <c r="E106" s="250" t="s">
        <v>1993</v>
      </c>
      <c r="F106" s="250" t="s">
        <v>1993</v>
      </c>
      <c r="G106" s="250" t="s">
        <v>1993</v>
      </c>
      <c r="H106" s="250" t="s">
        <v>1993</v>
      </c>
      <c r="I106" s="250" t="s">
        <v>1993</v>
      </c>
      <c r="J106" s="250" t="s">
        <v>1993</v>
      </c>
      <c r="K106" s="250" t="s">
        <v>1993</v>
      </c>
      <c r="L106" s="250" t="s">
        <v>1993</v>
      </c>
      <c r="M106" s="250" t="s">
        <v>1993</v>
      </c>
      <c r="N106" s="250" t="s">
        <v>1993</v>
      </c>
      <c r="O106" s="250" t="s">
        <v>1993</v>
      </c>
      <c r="P106" s="250" t="s">
        <v>1993</v>
      </c>
      <c r="Q106" s="54">
        <v>2</v>
      </c>
      <c r="R106" s="251" t="s">
        <v>2563</v>
      </c>
      <c r="S106" s="252"/>
      <c r="T106" s="252"/>
      <c r="U106" s="252"/>
      <c r="V106" s="252"/>
      <c r="W106" s="252"/>
      <c r="X106" s="252"/>
      <c r="Y106" s="252"/>
      <c r="Z106" s="252"/>
      <c r="AA106" s="252"/>
      <c r="AB106" s="252"/>
      <c r="AC106" s="252"/>
      <c r="AD106" s="252"/>
      <c r="AE106" s="253"/>
      <c r="AF106" s="54">
        <v>2</v>
      </c>
      <c r="AG106" s="251" t="s">
        <v>2563</v>
      </c>
      <c r="AH106" s="252"/>
      <c r="AI106" s="252"/>
      <c r="AJ106" s="252"/>
      <c r="AK106" s="252"/>
      <c r="AL106" s="252"/>
      <c r="AM106" s="252"/>
      <c r="AN106" s="252"/>
      <c r="AO106" s="252"/>
      <c r="AP106" s="252"/>
      <c r="AQ106" s="252"/>
      <c r="AR106" s="252"/>
      <c r="AS106" s="252"/>
      <c r="AT106" s="253"/>
    </row>
    <row r="107" spans="1:46" ht="45" customHeight="1" x14ac:dyDescent="0.25">
      <c r="A107" s="250" t="s">
        <v>1994</v>
      </c>
      <c r="B107" s="250" t="s">
        <v>1994</v>
      </c>
      <c r="C107" s="250" t="s">
        <v>1994</v>
      </c>
      <c r="D107" s="250" t="s">
        <v>1994</v>
      </c>
      <c r="E107" s="250" t="s">
        <v>1994</v>
      </c>
      <c r="F107" s="250" t="s">
        <v>1994</v>
      </c>
      <c r="G107" s="250" t="s">
        <v>1994</v>
      </c>
      <c r="H107" s="250" t="s">
        <v>1994</v>
      </c>
      <c r="I107" s="250" t="s">
        <v>1994</v>
      </c>
      <c r="J107" s="250" t="s">
        <v>1994</v>
      </c>
      <c r="K107" s="250" t="s">
        <v>1994</v>
      </c>
      <c r="L107" s="250" t="s">
        <v>1994</v>
      </c>
      <c r="M107" s="250" t="s">
        <v>1994</v>
      </c>
      <c r="N107" s="250" t="s">
        <v>1994</v>
      </c>
      <c r="O107" s="250" t="s">
        <v>1994</v>
      </c>
      <c r="P107" s="250" t="s">
        <v>1994</v>
      </c>
      <c r="Q107" s="54">
        <v>2</v>
      </c>
      <c r="R107" s="251" t="s">
        <v>2563</v>
      </c>
      <c r="S107" s="252"/>
      <c r="T107" s="252"/>
      <c r="U107" s="252"/>
      <c r="V107" s="252"/>
      <c r="W107" s="252"/>
      <c r="X107" s="252"/>
      <c r="Y107" s="252"/>
      <c r="Z107" s="252"/>
      <c r="AA107" s="252"/>
      <c r="AB107" s="252"/>
      <c r="AC107" s="252"/>
      <c r="AD107" s="252"/>
      <c r="AE107" s="253"/>
      <c r="AF107" s="54">
        <v>2</v>
      </c>
      <c r="AG107" s="251" t="s">
        <v>2563</v>
      </c>
      <c r="AH107" s="252"/>
      <c r="AI107" s="252"/>
      <c r="AJ107" s="252"/>
      <c r="AK107" s="252"/>
      <c r="AL107" s="252"/>
      <c r="AM107" s="252"/>
      <c r="AN107" s="252"/>
      <c r="AO107" s="252"/>
      <c r="AP107" s="252"/>
      <c r="AQ107" s="252"/>
      <c r="AR107" s="252"/>
      <c r="AS107" s="252"/>
      <c r="AT107" s="253"/>
    </row>
    <row r="108" spans="1:46" ht="45" customHeight="1" x14ac:dyDescent="0.25">
      <c r="A108" s="249" t="s">
        <v>1995</v>
      </c>
      <c r="B108" s="249"/>
      <c r="C108" s="249"/>
      <c r="D108" s="249"/>
      <c r="E108" s="249"/>
      <c r="F108" s="249"/>
      <c r="G108" s="249"/>
      <c r="H108" s="249"/>
      <c r="I108" s="249"/>
      <c r="J108" s="249"/>
      <c r="K108" s="249"/>
      <c r="L108" s="249"/>
      <c r="M108" s="249"/>
      <c r="N108" s="249"/>
      <c r="O108" s="249"/>
      <c r="P108" s="249"/>
      <c r="Q108" s="54">
        <v>2</v>
      </c>
      <c r="R108" s="251" t="s">
        <v>2563</v>
      </c>
      <c r="S108" s="252"/>
      <c r="T108" s="252"/>
      <c r="U108" s="252"/>
      <c r="V108" s="252"/>
      <c r="W108" s="252"/>
      <c r="X108" s="252"/>
      <c r="Y108" s="252"/>
      <c r="Z108" s="252"/>
      <c r="AA108" s="252"/>
      <c r="AB108" s="252"/>
      <c r="AC108" s="252"/>
      <c r="AD108" s="252"/>
      <c r="AE108" s="253"/>
      <c r="AF108" s="54">
        <v>2</v>
      </c>
      <c r="AG108" s="251" t="s">
        <v>2563</v>
      </c>
      <c r="AH108" s="252"/>
      <c r="AI108" s="252"/>
      <c r="AJ108" s="252"/>
      <c r="AK108" s="252"/>
      <c r="AL108" s="252"/>
      <c r="AM108" s="252"/>
      <c r="AN108" s="252"/>
      <c r="AO108" s="252"/>
      <c r="AP108" s="252"/>
      <c r="AQ108" s="252"/>
      <c r="AR108" s="252"/>
      <c r="AS108" s="252"/>
      <c r="AT108" s="253"/>
    </row>
    <row r="109" spans="1:46" ht="45" customHeight="1" x14ac:dyDescent="0.25">
      <c r="A109" s="249" t="s">
        <v>1996</v>
      </c>
      <c r="B109" s="249" t="s">
        <v>1996</v>
      </c>
      <c r="C109" s="249" t="s">
        <v>1996</v>
      </c>
      <c r="D109" s="249" t="s">
        <v>1996</v>
      </c>
      <c r="E109" s="249" t="s">
        <v>1996</v>
      </c>
      <c r="F109" s="249" t="s">
        <v>1996</v>
      </c>
      <c r="G109" s="249" t="s">
        <v>1996</v>
      </c>
      <c r="H109" s="249" t="s">
        <v>1996</v>
      </c>
      <c r="I109" s="249" t="s">
        <v>1996</v>
      </c>
      <c r="J109" s="249" t="s">
        <v>1996</v>
      </c>
      <c r="K109" s="249" t="s">
        <v>1996</v>
      </c>
      <c r="L109" s="249" t="s">
        <v>1996</v>
      </c>
      <c r="M109" s="249" t="s">
        <v>1996</v>
      </c>
      <c r="N109" s="249" t="s">
        <v>1996</v>
      </c>
      <c r="O109" s="249" t="s">
        <v>1996</v>
      </c>
      <c r="P109" s="249" t="s">
        <v>1996</v>
      </c>
      <c r="Q109" s="54">
        <v>2</v>
      </c>
      <c r="R109" s="251" t="s">
        <v>2563</v>
      </c>
      <c r="S109" s="252"/>
      <c r="T109" s="252"/>
      <c r="U109" s="252"/>
      <c r="V109" s="252"/>
      <c r="W109" s="252"/>
      <c r="X109" s="252"/>
      <c r="Y109" s="252"/>
      <c r="Z109" s="252"/>
      <c r="AA109" s="252"/>
      <c r="AB109" s="252"/>
      <c r="AC109" s="252"/>
      <c r="AD109" s="252"/>
      <c r="AE109" s="253"/>
      <c r="AF109" s="54">
        <v>2</v>
      </c>
      <c r="AG109" s="251" t="s">
        <v>2563</v>
      </c>
      <c r="AH109" s="252"/>
      <c r="AI109" s="252"/>
      <c r="AJ109" s="252"/>
      <c r="AK109" s="252"/>
      <c r="AL109" s="252"/>
      <c r="AM109" s="252"/>
      <c r="AN109" s="252"/>
      <c r="AO109" s="252"/>
      <c r="AP109" s="252"/>
      <c r="AQ109" s="252"/>
      <c r="AR109" s="252"/>
      <c r="AS109" s="252"/>
      <c r="AT109" s="253"/>
    </row>
    <row r="110" spans="1:46" ht="45" customHeight="1" x14ac:dyDescent="0.25">
      <c r="A110" s="249" t="s">
        <v>1997</v>
      </c>
      <c r="B110" s="249" t="s">
        <v>1997</v>
      </c>
      <c r="C110" s="249" t="s">
        <v>1997</v>
      </c>
      <c r="D110" s="249" t="s">
        <v>1997</v>
      </c>
      <c r="E110" s="249" t="s">
        <v>1997</v>
      </c>
      <c r="F110" s="249" t="s">
        <v>1997</v>
      </c>
      <c r="G110" s="249" t="s">
        <v>1997</v>
      </c>
      <c r="H110" s="249" t="s">
        <v>1997</v>
      </c>
      <c r="I110" s="249" t="s">
        <v>1997</v>
      </c>
      <c r="J110" s="249" t="s">
        <v>1997</v>
      </c>
      <c r="K110" s="249" t="s">
        <v>1997</v>
      </c>
      <c r="L110" s="249" t="s">
        <v>1997</v>
      </c>
      <c r="M110" s="249" t="s">
        <v>1997</v>
      </c>
      <c r="N110" s="249" t="s">
        <v>1997</v>
      </c>
      <c r="O110" s="249" t="s">
        <v>1997</v>
      </c>
      <c r="P110" s="249" t="s">
        <v>1997</v>
      </c>
      <c r="Q110" s="54">
        <v>2</v>
      </c>
      <c r="R110" s="251" t="s">
        <v>2563</v>
      </c>
      <c r="S110" s="252"/>
      <c r="T110" s="252"/>
      <c r="U110" s="252"/>
      <c r="V110" s="252"/>
      <c r="W110" s="252"/>
      <c r="X110" s="252"/>
      <c r="Y110" s="252"/>
      <c r="Z110" s="252"/>
      <c r="AA110" s="252"/>
      <c r="AB110" s="252"/>
      <c r="AC110" s="252"/>
      <c r="AD110" s="252"/>
      <c r="AE110" s="253"/>
      <c r="AF110" s="54">
        <v>2</v>
      </c>
      <c r="AG110" s="251" t="s">
        <v>2563</v>
      </c>
      <c r="AH110" s="252"/>
      <c r="AI110" s="252"/>
      <c r="AJ110" s="252"/>
      <c r="AK110" s="252"/>
      <c r="AL110" s="252"/>
      <c r="AM110" s="252"/>
      <c r="AN110" s="252"/>
      <c r="AO110" s="252"/>
      <c r="AP110" s="252"/>
      <c r="AQ110" s="252"/>
      <c r="AR110" s="252"/>
      <c r="AS110" s="252"/>
      <c r="AT110" s="253"/>
    </row>
    <row r="111" spans="1:46" ht="45" customHeight="1" x14ac:dyDescent="0.25">
      <c r="A111" s="249" t="s">
        <v>1998</v>
      </c>
      <c r="B111" s="249" t="s">
        <v>1998</v>
      </c>
      <c r="C111" s="249" t="s">
        <v>1998</v>
      </c>
      <c r="D111" s="249" t="s">
        <v>1998</v>
      </c>
      <c r="E111" s="249" t="s">
        <v>1998</v>
      </c>
      <c r="F111" s="249" t="s">
        <v>1998</v>
      </c>
      <c r="G111" s="249" t="s">
        <v>1998</v>
      </c>
      <c r="H111" s="249" t="s">
        <v>1998</v>
      </c>
      <c r="I111" s="249" t="s">
        <v>1998</v>
      </c>
      <c r="J111" s="249" t="s">
        <v>1998</v>
      </c>
      <c r="K111" s="249" t="s">
        <v>1998</v>
      </c>
      <c r="L111" s="249" t="s">
        <v>1998</v>
      </c>
      <c r="M111" s="249" t="s">
        <v>1998</v>
      </c>
      <c r="N111" s="249" t="s">
        <v>1998</v>
      </c>
      <c r="O111" s="249" t="s">
        <v>1998</v>
      </c>
      <c r="P111" s="249" t="s">
        <v>1998</v>
      </c>
      <c r="Q111" s="54">
        <v>2</v>
      </c>
      <c r="R111" s="251" t="s">
        <v>2563</v>
      </c>
      <c r="S111" s="252"/>
      <c r="T111" s="252"/>
      <c r="U111" s="252"/>
      <c r="V111" s="252"/>
      <c r="W111" s="252"/>
      <c r="X111" s="252"/>
      <c r="Y111" s="252"/>
      <c r="Z111" s="252"/>
      <c r="AA111" s="252"/>
      <c r="AB111" s="252"/>
      <c r="AC111" s="252"/>
      <c r="AD111" s="252"/>
      <c r="AE111" s="253"/>
      <c r="AF111" s="54">
        <v>2</v>
      </c>
      <c r="AG111" s="251" t="s">
        <v>2563</v>
      </c>
      <c r="AH111" s="252"/>
      <c r="AI111" s="252"/>
      <c r="AJ111" s="252"/>
      <c r="AK111" s="252"/>
      <c r="AL111" s="252"/>
      <c r="AM111" s="252"/>
      <c r="AN111" s="252"/>
      <c r="AO111" s="252"/>
      <c r="AP111" s="252"/>
      <c r="AQ111" s="252"/>
      <c r="AR111" s="252"/>
      <c r="AS111" s="252"/>
      <c r="AT111" s="253"/>
    </row>
    <row r="112" spans="1:46" ht="45" customHeight="1" x14ac:dyDescent="0.25">
      <c r="A112" s="249" t="s">
        <v>1999</v>
      </c>
      <c r="B112" s="249"/>
      <c r="C112" s="249"/>
      <c r="D112" s="249"/>
      <c r="E112" s="249"/>
      <c r="F112" s="249"/>
      <c r="G112" s="249"/>
      <c r="H112" s="249"/>
      <c r="I112" s="249"/>
      <c r="J112" s="249"/>
      <c r="K112" s="249"/>
      <c r="L112" s="249"/>
      <c r="M112" s="249"/>
      <c r="N112" s="249"/>
      <c r="O112" s="249"/>
      <c r="P112" s="249"/>
      <c r="Q112" s="54">
        <v>2</v>
      </c>
      <c r="R112" s="251" t="s">
        <v>2563</v>
      </c>
      <c r="S112" s="252"/>
      <c r="T112" s="252"/>
      <c r="U112" s="252"/>
      <c r="V112" s="252"/>
      <c r="W112" s="252"/>
      <c r="X112" s="252"/>
      <c r="Y112" s="252"/>
      <c r="Z112" s="252"/>
      <c r="AA112" s="252"/>
      <c r="AB112" s="252"/>
      <c r="AC112" s="252"/>
      <c r="AD112" s="252"/>
      <c r="AE112" s="253"/>
      <c r="AF112" s="54">
        <v>2</v>
      </c>
      <c r="AG112" s="251" t="s">
        <v>2563</v>
      </c>
      <c r="AH112" s="252"/>
      <c r="AI112" s="252"/>
      <c r="AJ112" s="252"/>
      <c r="AK112" s="252"/>
      <c r="AL112" s="252"/>
      <c r="AM112" s="252"/>
      <c r="AN112" s="252"/>
      <c r="AO112" s="252"/>
      <c r="AP112" s="252"/>
      <c r="AQ112" s="252"/>
      <c r="AR112" s="252"/>
      <c r="AS112" s="252"/>
      <c r="AT112" s="253"/>
    </row>
    <row r="113" spans="1:46" ht="45" customHeight="1" x14ac:dyDescent="0.25">
      <c r="A113" s="249" t="s">
        <v>2000</v>
      </c>
      <c r="B113" s="249" t="s">
        <v>2000</v>
      </c>
      <c r="C113" s="249" t="s">
        <v>2000</v>
      </c>
      <c r="D113" s="249" t="s">
        <v>2000</v>
      </c>
      <c r="E113" s="249" t="s">
        <v>2000</v>
      </c>
      <c r="F113" s="249" t="s">
        <v>2000</v>
      </c>
      <c r="G113" s="249" t="s">
        <v>2000</v>
      </c>
      <c r="H113" s="249" t="s">
        <v>2000</v>
      </c>
      <c r="I113" s="249" t="s">
        <v>2000</v>
      </c>
      <c r="J113" s="249" t="s">
        <v>2000</v>
      </c>
      <c r="K113" s="249" t="s">
        <v>2000</v>
      </c>
      <c r="L113" s="249" t="s">
        <v>2000</v>
      </c>
      <c r="M113" s="249" t="s">
        <v>2000</v>
      </c>
      <c r="N113" s="249" t="s">
        <v>2000</v>
      </c>
      <c r="O113" s="249" t="s">
        <v>2000</v>
      </c>
      <c r="P113" s="249" t="s">
        <v>2000</v>
      </c>
      <c r="Q113" s="54">
        <v>2</v>
      </c>
      <c r="R113" s="251" t="s">
        <v>2563</v>
      </c>
      <c r="S113" s="252"/>
      <c r="T113" s="252"/>
      <c r="U113" s="252"/>
      <c r="V113" s="252"/>
      <c r="W113" s="252"/>
      <c r="X113" s="252"/>
      <c r="Y113" s="252"/>
      <c r="Z113" s="252"/>
      <c r="AA113" s="252"/>
      <c r="AB113" s="252"/>
      <c r="AC113" s="252"/>
      <c r="AD113" s="252"/>
      <c r="AE113" s="253"/>
      <c r="AF113" s="54">
        <v>2</v>
      </c>
      <c r="AG113" s="251" t="s">
        <v>2563</v>
      </c>
      <c r="AH113" s="252"/>
      <c r="AI113" s="252"/>
      <c r="AJ113" s="252"/>
      <c r="AK113" s="252"/>
      <c r="AL113" s="252"/>
      <c r="AM113" s="252"/>
      <c r="AN113" s="252"/>
      <c r="AO113" s="252"/>
      <c r="AP113" s="252"/>
      <c r="AQ113" s="252"/>
      <c r="AR113" s="252"/>
      <c r="AS113" s="252"/>
      <c r="AT113" s="253"/>
    </row>
    <row r="114" spans="1:46" ht="45" customHeight="1" x14ac:dyDescent="0.25">
      <c r="A114" s="249" t="s">
        <v>2001</v>
      </c>
      <c r="B114" s="249" t="s">
        <v>2001</v>
      </c>
      <c r="C114" s="249" t="s">
        <v>2001</v>
      </c>
      <c r="D114" s="249" t="s">
        <v>2001</v>
      </c>
      <c r="E114" s="249" t="s">
        <v>2001</v>
      </c>
      <c r="F114" s="249" t="s">
        <v>2001</v>
      </c>
      <c r="G114" s="249" t="s">
        <v>2001</v>
      </c>
      <c r="H114" s="249" t="s">
        <v>2001</v>
      </c>
      <c r="I114" s="249" t="s">
        <v>2001</v>
      </c>
      <c r="J114" s="249" t="s">
        <v>2001</v>
      </c>
      <c r="K114" s="249" t="s">
        <v>2001</v>
      </c>
      <c r="L114" s="249" t="s">
        <v>2001</v>
      </c>
      <c r="M114" s="249" t="s">
        <v>2001</v>
      </c>
      <c r="N114" s="249" t="s">
        <v>2001</v>
      </c>
      <c r="O114" s="249" t="s">
        <v>2001</v>
      </c>
      <c r="P114" s="249" t="s">
        <v>2001</v>
      </c>
      <c r="Q114" s="54">
        <v>2</v>
      </c>
      <c r="R114" s="251" t="s">
        <v>2563</v>
      </c>
      <c r="S114" s="252"/>
      <c r="T114" s="252"/>
      <c r="U114" s="252"/>
      <c r="V114" s="252"/>
      <c r="W114" s="252"/>
      <c r="X114" s="252"/>
      <c r="Y114" s="252"/>
      <c r="Z114" s="252"/>
      <c r="AA114" s="252"/>
      <c r="AB114" s="252"/>
      <c r="AC114" s="252"/>
      <c r="AD114" s="252"/>
      <c r="AE114" s="253"/>
      <c r="AF114" s="54">
        <v>2</v>
      </c>
      <c r="AG114" s="251" t="s">
        <v>2563</v>
      </c>
      <c r="AH114" s="252"/>
      <c r="AI114" s="252"/>
      <c r="AJ114" s="252"/>
      <c r="AK114" s="252"/>
      <c r="AL114" s="252"/>
      <c r="AM114" s="252"/>
      <c r="AN114" s="252"/>
      <c r="AO114" s="252"/>
      <c r="AP114" s="252"/>
      <c r="AQ114" s="252"/>
      <c r="AR114" s="252"/>
      <c r="AS114" s="252"/>
      <c r="AT114" s="253"/>
    </row>
    <row r="115" spans="1:46" ht="45" customHeight="1" x14ac:dyDescent="0.25">
      <c r="A115" s="249" t="s">
        <v>2002</v>
      </c>
      <c r="B115" s="249" t="s">
        <v>2002</v>
      </c>
      <c r="C115" s="249" t="s">
        <v>2002</v>
      </c>
      <c r="D115" s="249" t="s">
        <v>2002</v>
      </c>
      <c r="E115" s="249" t="s">
        <v>2002</v>
      </c>
      <c r="F115" s="249" t="s">
        <v>2002</v>
      </c>
      <c r="G115" s="249" t="s">
        <v>2002</v>
      </c>
      <c r="H115" s="249" t="s">
        <v>2002</v>
      </c>
      <c r="I115" s="249" t="s">
        <v>2002</v>
      </c>
      <c r="J115" s="249" t="s">
        <v>2002</v>
      </c>
      <c r="K115" s="249" t="s">
        <v>2002</v>
      </c>
      <c r="L115" s="249" t="s">
        <v>2002</v>
      </c>
      <c r="M115" s="249" t="s">
        <v>2002</v>
      </c>
      <c r="N115" s="249" t="s">
        <v>2002</v>
      </c>
      <c r="O115" s="249" t="s">
        <v>2002</v>
      </c>
      <c r="P115" s="249" t="s">
        <v>2002</v>
      </c>
      <c r="Q115" s="54">
        <v>2</v>
      </c>
      <c r="R115" s="251" t="s">
        <v>2563</v>
      </c>
      <c r="S115" s="252"/>
      <c r="T115" s="252"/>
      <c r="U115" s="252"/>
      <c r="V115" s="252"/>
      <c r="W115" s="252"/>
      <c r="X115" s="252"/>
      <c r="Y115" s="252"/>
      <c r="Z115" s="252"/>
      <c r="AA115" s="252"/>
      <c r="AB115" s="252"/>
      <c r="AC115" s="252"/>
      <c r="AD115" s="252"/>
      <c r="AE115" s="253"/>
      <c r="AF115" s="54">
        <v>2</v>
      </c>
      <c r="AG115" s="251" t="s">
        <v>2563</v>
      </c>
      <c r="AH115" s="252"/>
      <c r="AI115" s="252"/>
      <c r="AJ115" s="252"/>
      <c r="AK115" s="252"/>
      <c r="AL115" s="252"/>
      <c r="AM115" s="252"/>
      <c r="AN115" s="252"/>
      <c r="AO115" s="252"/>
      <c r="AP115" s="252"/>
      <c r="AQ115" s="252"/>
      <c r="AR115" s="252"/>
      <c r="AS115" s="252"/>
      <c r="AT115" s="253"/>
    </row>
    <row r="116" spans="1:46" ht="45" customHeight="1" x14ac:dyDescent="0.25">
      <c r="A116" s="249" t="s">
        <v>2003</v>
      </c>
      <c r="B116" s="249" t="s">
        <v>2003</v>
      </c>
      <c r="C116" s="249" t="s">
        <v>2003</v>
      </c>
      <c r="D116" s="249" t="s">
        <v>2003</v>
      </c>
      <c r="E116" s="249" t="s">
        <v>2003</v>
      </c>
      <c r="F116" s="249" t="s">
        <v>2003</v>
      </c>
      <c r="G116" s="249" t="s">
        <v>2003</v>
      </c>
      <c r="H116" s="249" t="s">
        <v>2003</v>
      </c>
      <c r="I116" s="249" t="s">
        <v>2003</v>
      </c>
      <c r="J116" s="249" t="s">
        <v>2003</v>
      </c>
      <c r="K116" s="249" t="s">
        <v>2003</v>
      </c>
      <c r="L116" s="249" t="s">
        <v>2003</v>
      </c>
      <c r="M116" s="249" t="s">
        <v>2003</v>
      </c>
      <c r="N116" s="249" t="s">
        <v>2003</v>
      </c>
      <c r="O116" s="249" t="s">
        <v>2003</v>
      </c>
      <c r="P116" s="249" t="s">
        <v>2003</v>
      </c>
      <c r="Q116" s="54">
        <v>2</v>
      </c>
      <c r="R116" s="251" t="s">
        <v>2563</v>
      </c>
      <c r="S116" s="252"/>
      <c r="T116" s="252"/>
      <c r="U116" s="252"/>
      <c r="V116" s="252"/>
      <c r="W116" s="252"/>
      <c r="X116" s="252"/>
      <c r="Y116" s="252"/>
      <c r="Z116" s="252"/>
      <c r="AA116" s="252"/>
      <c r="AB116" s="252"/>
      <c r="AC116" s="252"/>
      <c r="AD116" s="252"/>
      <c r="AE116" s="253"/>
      <c r="AF116" s="54">
        <v>2</v>
      </c>
      <c r="AG116" s="251" t="s">
        <v>2563</v>
      </c>
      <c r="AH116" s="252"/>
      <c r="AI116" s="252"/>
      <c r="AJ116" s="252"/>
      <c r="AK116" s="252"/>
      <c r="AL116" s="252"/>
      <c r="AM116" s="252"/>
      <c r="AN116" s="252"/>
      <c r="AO116" s="252"/>
      <c r="AP116" s="252"/>
      <c r="AQ116" s="252"/>
      <c r="AR116" s="252"/>
      <c r="AS116" s="252"/>
      <c r="AT116" s="253"/>
    </row>
    <row r="117" spans="1:46" ht="45" customHeight="1" x14ac:dyDescent="0.25">
      <c r="A117" s="249" t="s">
        <v>2004</v>
      </c>
      <c r="B117" s="249"/>
      <c r="C117" s="249"/>
      <c r="D117" s="249"/>
      <c r="E117" s="249"/>
      <c r="F117" s="249"/>
      <c r="G117" s="249"/>
      <c r="H117" s="249"/>
      <c r="I117" s="249"/>
      <c r="J117" s="249"/>
      <c r="K117" s="249"/>
      <c r="L117" s="249"/>
      <c r="M117" s="249"/>
      <c r="N117" s="249"/>
      <c r="O117" s="249"/>
      <c r="P117" s="249"/>
      <c r="Q117" s="54">
        <v>2</v>
      </c>
      <c r="R117" s="251" t="s">
        <v>2563</v>
      </c>
      <c r="S117" s="252"/>
      <c r="T117" s="252"/>
      <c r="U117" s="252"/>
      <c r="V117" s="252"/>
      <c r="W117" s="252"/>
      <c r="X117" s="252"/>
      <c r="Y117" s="252"/>
      <c r="Z117" s="252"/>
      <c r="AA117" s="252"/>
      <c r="AB117" s="252"/>
      <c r="AC117" s="252"/>
      <c r="AD117" s="252"/>
      <c r="AE117" s="253"/>
      <c r="AF117" s="54">
        <v>2</v>
      </c>
      <c r="AG117" s="251" t="s">
        <v>2563</v>
      </c>
      <c r="AH117" s="252"/>
      <c r="AI117" s="252"/>
      <c r="AJ117" s="252"/>
      <c r="AK117" s="252"/>
      <c r="AL117" s="252"/>
      <c r="AM117" s="252"/>
      <c r="AN117" s="252"/>
      <c r="AO117" s="252"/>
      <c r="AP117" s="252"/>
      <c r="AQ117" s="252"/>
      <c r="AR117" s="252"/>
      <c r="AS117" s="252"/>
      <c r="AT117" s="253"/>
    </row>
    <row r="118" spans="1:46" ht="45" customHeight="1" x14ac:dyDescent="0.25">
      <c r="A118" s="249" t="s">
        <v>2005</v>
      </c>
      <c r="B118" s="249" t="s">
        <v>2005</v>
      </c>
      <c r="C118" s="249" t="s">
        <v>2005</v>
      </c>
      <c r="D118" s="249" t="s">
        <v>2005</v>
      </c>
      <c r="E118" s="249" t="s">
        <v>2005</v>
      </c>
      <c r="F118" s="249" t="s">
        <v>2005</v>
      </c>
      <c r="G118" s="249" t="s">
        <v>2005</v>
      </c>
      <c r="H118" s="249" t="s">
        <v>2005</v>
      </c>
      <c r="I118" s="249" t="s">
        <v>2005</v>
      </c>
      <c r="J118" s="249" t="s">
        <v>2005</v>
      </c>
      <c r="K118" s="249" t="s">
        <v>2005</v>
      </c>
      <c r="L118" s="249" t="s">
        <v>2005</v>
      </c>
      <c r="M118" s="249" t="s">
        <v>2005</v>
      </c>
      <c r="N118" s="249" t="s">
        <v>2005</v>
      </c>
      <c r="O118" s="249" t="s">
        <v>2005</v>
      </c>
      <c r="P118" s="249" t="s">
        <v>2005</v>
      </c>
      <c r="Q118" s="54">
        <v>2</v>
      </c>
      <c r="R118" s="251" t="s">
        <v>2563</v>
      </c>
      <c r="S118" s="252"/>
      <c r="T118" s="252"/>
      <c r="U118" s="252"/>
      <c r="V118" s="252"/>
      <c r="W118" s="252"/>
      <c r="X118" s="252"/>
      <c r="Y118" s="252"/>
      <c r="Z118" s="252"/>
      <c r="AA118" s="252"/>
      <c r="AB118" s="252"/>
      <c r="AC118" s="252"/>
      <c r="AD118" s="252"/>
      <c r="AE118" s="253"/>
      <c r="AF118" s="54">
        <v>2</v>
      </c>
      <c r="AG118" s="251" t="s">
        <v>2563</v>
      </c>
      <c r="AH118" s="252"/>
      <c r="AI118" s="252"/>
      <c r="AJ118" s="252"/>
      <c r="AK118" s="252"/>
      <c r="AL118" s="252"/>
      <c r="AM118" s="252"/>
      <c r="AN118" s="252"/>
      <c r="AO118" s="252"/>
      <c r="AP118" s="252"/>
      <c r="AQ118" s="252"/>
      <c r="AR118" s="252"/>
      <c r="AS118" s="252"/>
      <c r="AT118" s="253"/>
    </row>
    <row r="119" spans="1:46" ht="45" customHeight="1" x14ac:dyDescent="0.25">
      <c r="A119" s="249" t="s">
        <v>2006</v>
      </c>
      <c r="B119" s="249" t="s">
        <v>2006</v>
      </c>
      <c r="C119" s="249" t="s">
        <v>2006</v>
      </c>
      <c r="D119" s="249" t="s">
        <v>2006</v>
      </c>
      <c r="E119" s="249" t="s">
        <v>2006</v>
      </c>
      <c r="F119" s="249" t="s">
        <v>2006</v>
      </c>
      <c r="G119" s="249" t="s">
        <v>2006</v>
      </c>
      <c r="H119" s="249" t="s">
        <v>2006</v>
      </c>
      <c r="I119" s="249" t="s">
        <v>2006</v>
      </c>
      <c r="J119" s="249" t="s">
        <v>2006</v>
      </c>
      <c r="K119" s="249" t="s">
        <v>2006</v>
      </c>
      <c r="L119" s="249" t="s">
        <v>2006</v>
      </c>
      <c r="M119" s="249" t="s">
        <v>2006</v>
      </c>
      <c r="N119" s="249" t="s">
        <v>2006</v>
      </c>
      <c r="O119" s="249" t="s">
        <v>2006</v>
      </c>
      <c r="P119" s="249" t="s">
        <v>2006</v>
      </c>
      <c r="Q119" s="54">
        <v>2</v>
      </c>
      <c r="R119" s="251" t="s">
        <v>2563</v>
      </c>
      <c r="S119" s="252"/>
      <c r="T119" s="252"/>
      <c r="U119" s="252"/>
      <c r="V119" s="252"/>
      <c r="W119" s="252"/>
      <c r="X119" s="252"/>
      <c r="Y119" s="252"/>
      <c r="Z119" s="252"/>
      <c r="AA119" s="252"/>
      <c r="AB119" s="252"/>
      <c r="AC119" s="252"/>
      <c r="AD119" s="252"/>
      <c r="AE119" s="253"/>
      <c r="AF119" s="54">
        <v>2</v>
      </c>
      <c r="AG119" s="251" t="s">
        <v>2563</v>
      </c>
      <c r="AH119" s="252"/>
      <c r="AI119" s="252"/>
      <c r="AJ119" s="252"/>
      <c r="AK119" s="252"/>
      <c r="AL119" s="252"/>
      <c r="AM119" s="252"/>
      <c r="AN119" s="252"/>
      <c r="AO119" s="252"/>
      <c r="AP119" s="252"/>
      <c r="AQ119" s="252"/>
      <c r="AR119" s="252"/>
      <c r="AS119" s="252"/>
      <c r="AT119" s="253"/>
    </row>
    <row r="120" spans="1:46" ht="45" customHeight="1" x14ac:dyDescent="0.25">
      <c r="A120" s="249" t="s">
        <v>2007</v>
      </c>
      <c r="B120" s="249" t="s">
        <v>2007</v>
      </c>
      <c r="C120" s="249" t="s">
        <v>2007</v>
      </c>
      <c r="D120" s="249" t="s">
        <v>2007</v>
      </c>
      <c r="E120" s="249" t="s">
        <v>2007</v>
      </c>
      <c r="F120" s="249" t="s">
        <v>2007</v>
      </c>
      <c r="G120" s="249" t="s">
        <v>2007</v>
      </c>
      <c r="H120" s="249" t="s">
        <v>2007</v>
      </c>
      <c r="I120" s="249" t="s">
        <v>2007</v>
      </c>
      <c r="J120" s="249" t="s">
        <v>2007</v>
      </c>
      <c r="K120" s="249" t="s">
        <v>2007</v>
      </c>
      <c r="L120" s="249" t="s">
        <v>2007</v>
      </c>
      <c r="M120" s="249" t="s">
        <v>2007</v>
      </c>
      <c r="N120" s="249" t="s">
        <v>2007</v>
      </c>
      <c r="O120" s="249" t="s">
        <v>2007</v>
      </c>
      <c r="P120" s="249" t="s">
        <v>2007</v>
      </c>
      <c r="Q120" s="54">
        <v>2</v>
      </c>
      <c r="R120" s="251" t="s">
        <v>2563</v>
      </c>
      <c r="S120" s="252"/>
      <c r="T120" s="252"/>
      <c r="U120" s="252"/>
      <c r="V120" s="252"/>
      <c r="W120" s="252"/>
      <c r="X120" s="252"/>
      <c r="Y120" s="252"/>
      <c r="Z120" s="252"/>
      <c r="AA120" s="252"/>
      <c r="AB120" s="252"/>
      <c r="AC120" s="252"/>
      <c r="AD120" s="252"/>
      <c r="AE120" s="253"/>
      <c r="AF120" s="54">
        <v>2</v>
      </c>
      <c r="AG120" s="251" t="s">
        <v>2563</v>
      </c>
      <c r="AH120" s="252"/>
      <c r="AI120" s="252"/>
      <c r="AJ120" s="252"/>
      <c r="AK120" s="252"/>
      <c r="AL120" s="252"/>
      <c r="AM120" s="252"/>
      <c r="AN120" s="252"/>
      <c r="AO120" s="252"/>
      <c r="AP120" s="252"/>
      <c r="AQ120" s="252"/>
      <c r="AR120" s="252"/>
      <c r="AS120" s="252"/>
      <c r="AT120" s="253"/>
    </row>
    <row r="121" spans="1:46" ht="45" customHeight="1" x14ac:dyDescent="0.25">
      <c r="A121" s="249" t="s">
        <v>2008</v>
      </c>
      <c r="B121" s="249" t="s">
        <v>2008</v>
      </c>
      <c r="C121" s="249" t="s">
        <v>2008</v>
      </c>
      <c r="D121" s="249" t="s">
        <v>2008</v>
      </c>
      <c r="E121" s="249" t="s">
        <v>2008</v>
      </c>
      <c r="F121" s="249" t="s">
        <v>2008</v>
      </c>
      <c r="G121" s="249" t="s">
        <v>2008</v>
      </c>
      <c r="H121" s="249" t="s">
        <v>2008</v>
      </c>
      <c r="I121" s="249" t="s">
        <v>2008</v>
      </c>
      <c r="J121" s="249" t="s">
        <v>2008</v>
      </c>
      <c r="K121" s="249" t="s">
        <v>2008</v>
      </c>
      <c r="L121" s="249" t="s">
        <v>2008</v>
      </c>
      <c r="M121" s="249" t="s">
        <v>2008</v>
      </c>
      <c r="N121" s="249" t="s">
        <v>2008</v>
      </c>
      <c r="O121" s="249" t="s">
        <v>2008</v>
      </c>
      <c r="P121" s="249" t="s">
        <v>2008</v>
      </c>
      <c r="Q121" s="54">
        <v>2</v>
      </c>
      <c r="R121" s="251" t="s">
        <v>2563</v>
      </c>
      <c r="S121" s="252"/>
      <c r="T121" s="252"/>
      <c r="U121" s="252"/>
      <c r="V121" s="252"/>
      <c r="W121" s="252"/>
      <c r="X121" s="252"/>
      <c r="Y121" s="252"/>
      <c r="Z121" s="252"/>
      <c r="AA121" s="252"/>
      <c r="AB121" s="252"/>
      <c r="AC121" s="252"/>
      <c r="AD121" s="252"/>
      <c r="AE121" s="253"/>
      <c r="AF121" s="54">
        <v>2</v>
      </c>
      <c r="AG121" s="251" t="s">
        <v>2563</v>
      </c>
      <c r="AH121" s="252"/>
      <c r="AI121" s="252"/>
      <c r="AJ121" s="252"/>
      <c r="AK121" s="252"/>
      <c r="AL121" s="252"/>
      <c r="AM121" s="252"/>
      <c r="AN121" s="252"/>
      <c r="AO121" s="252"/>
      <c r="AP121" s="252"/>
      <c r="AQ121" s="252"/>
      <c r="AR121" s="252"/>
      <c r="AS121" s="252"/>
      <c r="AT121" s="253"/>
    </row>
    <row r="122" spans="1:46" ht="45" customHeight="1" x14ac:dyDescent="0.25">
      <c r="A122" s="249" t="s">
        <v>2009</v>
      </c>
      <c r="B122" s="249" t="s">
        <v>2009</v>
      </c>
      <c r="C122" s="249" t="s">
        <v>2009</v>
      </c>
      <c r="D122" s="249" t="s">
        <v>2009</v>
      </c>
      <c r="E122" s="249" t="s">
        <v>2009</v>
      </c>
      <c r="F122" s="249" t="s">
        <v>2009</v>
      </c>
      <c r="G122" s="249" t="s">
        <v>2009</v>
      </c>
      <c r="H122" s="249" t="s">
        <v>2009</v>
      </c>
      <c r="I122" s="249" t="s">
        <v>2009</v>
      </c>
      <c r="J122" s="249" t="s">
        <v>2009</v>
      </c>
      <c r="K122" s="249" t="s">
        <v>2009</v>
      </c>
      <c r="L122" s="249" t="s">
        <v>2009</v>
      </c>
      <c r="M122" s="249" t="s">
        <v>2009</v>
      </c>
      <c r="N122" s="249" t="s">
        <v>2009</v>
      </c>
      <c r="O122" s="249" t="s">
        <v>2009</v>
      </c>
      <c r="P122" s="249" t="s">
        <v>2009</v>
      </c>
      <c r="Q122" s="54">
        <v>2</v>
      </c>
      <c r="R122" s="251" t="s">
        <v>2563</v>
      </c>
      <c r="S122" s="252"/>
      <c r="T122" s="252"/>
      <c r="U122" s="252"/>
      <c r="V122" s="252"/>
      <c r="W122" s="252"/>
      <c r="X122" s="252"/>
      <c r="Y122" s="252"/>
      <c r="Z122" s="252"/>
      <c r="AA122" s="252"/>
      <c r="AB122" s="252"/>
      <c r="AC122" s="252"/>
      <c r="AD122" s="252"/>
      <c r="AE122" s="253"/>
      <c r="AF122" s="54">
        <v>2</v>
      </c>
      <c r="AG122" s="251" t="s">
        <v>2563</v>
      </c>
      <c r="AH122" s="252"/>
      <c r="AI122" s="252"/>
      <c r="AJ122" s="252"/>
      <c r="AK122" s="252"/>
      <c r="AL122" s="252"/>
      <c r="AM122" s="252"/>
      <c r="AN122" s="252"/>
      <c r="AO122" s="252"/>
      <c r="AP122" s="252"/>
      <c r="AQ122" s="252"/>
      <c r="AR122" s="252"/>
      <c r="AS122" s="252"/>
      <c r="AT122" s="253"/>
    </row>
    <row r="123" spans="1:46" ht="45" customHeight="1" x14ac:dyDescent="0.25">
      <c r="A123" s="249" t="s">
        <v>2010</v>
      </c>
      <c r="B123" s="249"/>
      <c r="C123" s="249"/>
      <c r="D123" s="249"/>
      <c r="E123" s="249"/>
      <c r="F123" s="249"/>
      <c r="G123" s="249"/>
      <c r="H123" s="249"/>
      <c r="I123" s="249"/>
      <c r="J123" s="249"/>
      <c r="K123" s="249"/>
      <c r="L123" s="249"/>
      <c r="M123" s="249"/>
      <c r="N123" s="249"/>
      <c r="O123" s="249"/>
      <c r="P123" s="249"/>
      <c r="Q123" s="54">
        <v>2</v>
      </c>
      <c r="R123" s="251" t="s">
        <v>2563</v>
      </c>
      <c r="S123" s="252"/>
      <c r="T123" s="252"/>
      <c r="U123" s="252"/>
      <c r="V123" s="252"/>
      <c r="W123" s="252"/>
      <c r="X123" s="252"/>
      <c r="Y123" s="252"/>
      <c r="Z123" s="252"/>
      <c r="AA123" s="252"/>
      <c r="AB123" s="252"/>
      <c r="AC123" s="252"/>
      <c r="AD123" s="252"/>
      <c r="AE123" s="253"/>
      <c r="AF123" s="54">
        <v>2</v>
      </c>
      <c r="AG123" s="251" t="s">
        <v>2563</v>
      </c>
      <c r="AH123" s="252"/>
      <c r="AI123" s="252"/>
      <c r="AJ123" s="252"/>
      <c r="AK123" s="252"/>
      <c r="AL123" s="252"/>
      <c r="AM123" s="252"/>
      <c r="AN123" s="252"/>
      <c r="AO123" s="252"/>
      <c r="AP123" s="252"/>
      <c r="AQ123" s="252"/>
      <c r="AR123" s="252"/>
      <c r="AS123" s="252"/>
      <c r="AT123" s="253"/>
    </row>
    <row r="124" spans="1:46" ht="45" customHeight="1" x14ac:dyDescent="0.25">
      <c r="A124" s="249" t="s">
        <v>2011</v>
      </c>
      <c r="B124" s="249" t="s">
        <v>2011</v>
      </c>
      <c r="C124" s="249" t="s">
        <v>2011</v>
      </c>
      <c r="D124" s="249" t="s">
        <v>2011</v>
      </c>
      <c r="E124" s="249" t="s">
        <v>2011</v>
      </c>
      <c r="F124" s="249" t="s">
        <v>2011</v>
      </c>
      <c r="G124" s="249" t="s">
        <v>2011</v>
      </c>
      <c r="H124" s="249" t="s">
        <v>2011</v>
      </c>
      <c r="I124" s="249" t="s">
        <v>2011</v>
      </c>
      <c r="J124" s="249" t="s">
        <v>2011</v>
      </c>
      <c r="K124" s="249" t="s">
        <v>2011</v>
      </c>
      <c r="L124" s="249" t="s">
        <v>2011</v>
      </c>
      <c r="M124" s="249" t="s">
        <v>2011</v>
      </c>
      <c r="N124" s="249" t="s">
        <v>2011</v>
      </c>
      <c r="O124" s="249" t="s">
        <v>2011</v>
      </c>
      <c r="P124" s="249" t="s">
        <v>2011</v>
      </c>
      <c r="Q124" s="54">
        <v>2</v>
      </c>
      <c r="R124" s="251" t="s">
        <v>2563</v>
      </c>
      <c r="S124" s="252"/>
      <c r="T124" s="252"/>
      <c r="U124" s="252"/>
      <c r="V124" s="252"/>
      <c r="W124" s="252"/>
      <c r="X124" s="252"/>
      <c r="Y124" s="252"/>
      <c r="Z124" s="252"/>
      <c r="AA124" s="252"/>
      <c r="AB124" s="252"/>
      <c r="AC124" s="252"/>
      <c r="AD124" s="252"/>
      <c r="AE124" s="253"/>
      <c r="AF124" s="54">
        <v>2</v>
      </c>
      <c r="AG124" s="251" t="s">
        <v>2563</v>
      </c>
      <c r="AH124" s="252"/>
      <c r="AI124" s="252"/>
      <c r="AJ124" s="252"/>
      <c r="AK124" s="252"/>
      <c r="AL124" s="252"/>
      <c r="AM124" s="252"/>
      <c r="AN124" s="252"/>
      <c r="AO124" s="252"/>
      <c r="AP124" s="252"/>
      <c r="AQ124" s="252"/>
      <c r="AR124" s="252"/>
      <c r="AS124" s="252"/>
      <c r="AT124" s="253"/>
    </row>
    <row r="125" spans="1:46" ht="45" customHeight="1" x14ac:dyDescent="0.25">
      <c r="A125" s="249" t="s">
        <v>2012</v>
      </c>
      <c r="B125" s="249" t="s">
        <v>2012</v>
      </c>
      <c r="C125" s="249" t="s">
        <v>2012</v>
      </c>
      <c r="D125" s="249" t="s">
        <v>2012</v>
      </c>
      <c r="E125" s="249" t="s">
        <v>2012</v>
      </c>
      <c r="F125" s="249" t="s">
        <v>2012</v>
      </c>
      <c r="G125" s="249" t="s">
        <v>2012</v>
      </c>
      <c r="H125" s="249" t="s">
        <v>2012</v>
      </c>
      <c r="I125" s="249" t="s">
        <v>2012</v>
      </c>
      <c r="J125" s="249" t="s">
        <v>2012</v>
      </c>
      <c r="K125" s="249" t="s">
        <v>2012</v>
      </c>
      <c r="L125" s="249" t="s">
        <v>2012</v>
      </c>
      <c r="M125" s="249" t="s">
        <v>2012</v>
      </c>
      <c r="N125" s="249" t="s">
        <v>2012</v>
      </c>
      <c r="O125" s="249" t="s">
        <v>2012</v>
      </c>
      <c r="P125" s="249" t="s">
        <v>2012</v>
      </c>
      <c r="Q125" s="54">
        <v>2</v>
      </c>
      <c r="R125" s="251" t="s">
        <v>2563</v>
      </c>
      <c r="S125" s="252"/>
      <c r="T125" s="252"/>
      <c r="U125" s="252"/>
      <c r="V125" s="252"/>
      <c r="W125" s="252"/>
      <c r="X125" s="252"/>
      <c r="Y125" s="252"/>
      <c r="Z125" s="252"/>
      <c r="AA125" s="252"/>
      <c r="AB125" s="252"/>
      <c r="AC125" s="252"/>
      <c r="AD125" s="252"/>
      <c r="AE125" s="253"/>
      <c r="AF125" s="54">
        <v>2</v>
      </c>
      <c r="AG125" s="251" t="s">
        <v>2563</v>
      </c>
      <c r="AH125" s="252"/>
      <c r="AI125" s="252"/>
      <c r="AJ125" s="252"/>
      <c r="AK125" s="252"/>
      <c r="AL125" s="252"/>
      <c r="AM125" s="252"/>
      <c r="AN125" s="252"/>
      <c r="AO125" s="252"/>
      <c r="AP125" s="252"/>
      <c r="AQ125" s="252"/>
      <c r="AR125" s="252"/>
      <c r="AS125" s="252"/>
      <c r="AT125" s="253"/>
    </row>
    <row r="126" spans="1:46" ht="45" customHeight="1" x14ac:dyDescent="0.25">
      <c r="A126" s="249" t="s">
        <v>2013</v>
      </c>
      <c r="B126" s="249"/>
      <c r="C126" s="249"/>
      <c r="D126" s="249"/>
      <c r="E126" s="249"/>
      <c r="F126" s="249"/>
      <c r="G126" s="249"/>
      <c r="H126" s="249"/>
      <c r="I126" s="249"/>
      <c r="J126" s="249"/>
      <c r="K126" s="249"/>
      <c r="L126" s="249"/>
      <c r="M126" s="249"/>
      <c r="N126" s="249"/>
      <c r="O126" s="249"/>
      <c r="P126" s="249"/>
      <c r="Q126" s="54">
        <v>2</v>
      </c>
      <c r="R126" s="251" t="s">
        <v>2563</v>
      </c>
      <c r="S126" s="252"/>
      <c r="T126" s="252"/>
      <c r="U126" s="252"/>
      <c r="V126" s="252"/>
      <c r="W126" s="252"/>
      <c r="X126" s="252"/>
      <c r="Y126" s="252"/>
      <c r="Z126" s="252"/>
      <c r="AA126" s="252"/>
      <c r="AB126" s="252"/>
      <c r="AC126" s="252"/>
      <c r="AD126" s="252"/>
      <c r="AE126" s="253"/>
      <c r="AF126" s="54">
        <v>2</v>
      </c>
      <c r="AG126" s="251" t="s">
        <v>2563</v>
      </c>
      <c r="AH126" s="252"/>
      <c r="AI126" s="252"/>
      <c r="AJ126" s="252"/>
      <c r="AK126" s="252"/>
      <c r="AL126" s="252"/>
      <c r="AM126" s="252"/>
      <c r="AN126" s="252"/>
      <c r="AO126" s="252"/>
      <c r="AP126" s="252"/>
      <c r="AQ126" s="252"/>
      <c r="AR126" s="252"/>
      <c r="AS126" s="252"/>
      <c r="AT126" s="253"/>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57" t="s">
        <v>197</v>
      </c>
      <c r="B128" s="257"/>
      <c r="C128" s="257"/>
      <c r="D128" s="257"/>
      <c r="E128" s="257"/>
      <c r="F128" s="257"/>
      <c r="G128" s="257"/>
      <c r="H128" s="257"/>
      <c r="I128" s="257"/>
      <c r="J128" s="257"/>
      <c r="K128" s="257"/>
      <c r="L128" s="257"/>
      <c r="M128" s="257"/>
      <c r="N128" s="257"/>
      <c r="O128" s="257"/>
      <c r="P128" s="257"/>
      <c r="Q128" s="56" t="s">
        <v>188</v>
      </c>
      <c r="R128" s="258" t="s">
        <v>189</v>
      </c>
      <c r="S128" s="258"/>
      <c r="T128" s="258"/>
      <c r="U128" s="258"/>
      <c r="V128" s="258"/>
      <c r="W128" s="258"/>
      <c r="X128" s="258"/>
      <c r="Y128" s="258"/>
      <c r="Z128" s="258"/>
      <c r="AA128" s="258"/>
      <c r="AB128" s="258"/>
      <c r="AC128" s="258"/>
      <c r="AD128" s="258"/>
      <c r="AE128" s="258"/>
      <c r="AF128" s="57" t="s">
        <v>188</v>
      </c>
      <c r="AG128" s="259" t="s">
        <v>7</v>
      </c>
      <c r="AH128" s="259"/>
      <c r="AI128" s="259"/>
      <c r="AJ128" s="259"/>
      <c r="AK128" s="259"/>
      <c r="AL128" s="259"/>
      <c r="AM128" s="259"/>
      <c r="AN128" s="259"/>
      <c r="AO128" s="259"/>
      <c r="AP128" s="259"/>
      <c r="AQ128" s="259"/>
      <c r="AR128" s="259"/>
      <c r="AS128" s="259"/>
      <c r="AT128" s="259"/>
    </row>
    <row r="129" spans="1:46" ht="45" customHeight="1" x14ac:dyDescent="0.25">
      <c r="A129" s="249" t="s">
        <v>2014</v>
      </c>
      <c r="B129" s="249" t="s">
        <v>2014</v>
      </c>
      <c r="C129" s="249" t="s">
        <v>2014</v>
      </c>
      <c r="D129" s="249" t="s">
        <v>2014</v>
      </c>
      <c r="E129" s="249" t="s">
        <v>2014</v>
      </c>
      <c r="F129" s="249" t="s">
        <v>2014</v>
      </c>
      <c r="G129" s="249" t="s">
        <v>2014</v>
      </c>
      <c r="H129" s="249" t="s">
        <v>2014</v>
      </c>
      <c r="I129" s="249" t="s">
        <v>2014</v>
      </c>
      <c r="J129" s="249" t="s">
        <v>2014</v>
      </c>
      <c r="K129" s="249" t="s">
        <v>2014</v>
      </c>
      <c r="L129" s="249" t="s">
        <v>2014</v>
      </c>
      <c r="M129" s="249" t="s">
        <v>2014</v>
      </c>
      <c r="N129" s="249" t="s">
        <v>2014</v>
      </c>
      <c r="O129" s="249" t="s">
        <v>2014</v>
      </c>
      <c r="P129" s="249" t="s">
        <v>2014</v>
      </c>
      <c r="Q129" s="54">
        <v>2</v>
      </c>
      <c r="R129" s="251" t="s">
        <v>2563</v>
      </c>
      <c r="S129" s="252"/>
      <c r="T129" s="252"/>
      <c r="U129" s="252"/>
      <c r="V129" s="252"/>
      <c r="W129" s="252"/>
      <c r="X129" s="252"/>
      <c r="Y129" s="252"/>
      <c r="Z129" s="252"/>
      <c r="AA129" s="252"/>
      <c r="AB129" s="252"/>
      <c r="AC129" s="252"/>
      <c r="AD129" s="252"/>
      <c r="AE129" s="253"/>
      <c r="AF129" s="54">
        <v>2</v>
      </c>
      <c r="AG129" s="251" t="s">
        <v>2563</v>
      </c>
      <c r="AH129" s="252"/>
      <c r="AI129" s="252"/>
      <c r="AJ129" s="252"/>
      <c r="AK129" s="252"/>
      <c r="AL129" s="252"/>
      <c r="AM129" s="252"/>
      <c r="AN129" s="252"/>
      <c r="AO129" s="252"/>
      <c r="AP129" s="252"/>
      <c r="AQ129" s="252"/>
      <c r="AR129" s="252"/>
      <c r="AS129" s="252"/>
      <c r="AT129" s="253"/>
    </row>
    <row r="130" spans="1:46" ht="45" customHeight="1" x14ac:dyDescent="0.25">
      <c r="A130" s="249" t="s">
        <v>2015</v>
      </c>
      <c r="B130" s="249" t="s">
        <v>2015</v>
      </c>
      <c r="C130" s="249" t="s">
        <v>2015</v>
      </c>
      <c r="D130" s="249" t="s">
        <v>2015</v>
      </c>
      <c r="E130" s="249" t="s">
        <v>2015</v>
      </c>
      <c r="F130" s="249" t="s">
        <v>2015</v>
      </c>
      <c r="G130" s="249" t="s">
        <v>2015</v>
      </c>
      <c r="H130" s="249" t="s">
        <v>2015</v>
      </c>
      <c r="I130" s="249" t="s">
        <v>2015</v>
      </c>
      <c r="J130" s="249" t="s">
        <v>2015</v>
      </c>
      <c r="K130" s="249" t="s">
        <v>2015</v>
      </c>
      <c r="L130" s="249" t="s">
        <v>2015</v>
      </c>
      <c r="M130" s="249" t="s">
        <v>2015</v>
      </c>
      <c r="N130" s="249" t="s">
        <v>2015</v>
      </c>
      <c r="O130" s="249" t="s">
        <v>2015</v>
      </c>
      <c r="P130" s="249" t="s">
        <v>2015</v>
      </c>
      <c r="Q130" s="54">
        <v>2</v>
      </c>
      <c r="R130" s="251" t="s">
        <v>2563</v>
      </c>
      <c r="S130" s="252"/>
      <c r="T130" s="252"/>
      <c r="U130" s="252"/>
      <c r="V130" s="252"/>
      <c r="W130" s="252"/>
      <c r="X130" s="252"/>
      <c r="Y130" s="252"/>
      <c r="Z130" s="252"/>
      <c r="AA130" s="252"/>
      <c r="AB130" s="252"/>
      <c r="AC130" s="252"/>
      <c r="AD130" s="252"/>
      <c r="AE130" s="253"/>
      <c r="AF130" s="54">
        <v>2</v>
      </c>
      <c r="AG130" s="251" t="s">
        <v>2563</v>
      </c>
      <c r="AH130" s="252"/>
      <c r="AI130" s="252"/>
      <c r="AJ130" s="252"/>
      <c r="AK130" s="252"/>
      <c r="AL130" s="252"/>
      <c r="AM130" s="252"/>
      <c r="AN130" s="252"/>
      <c r="AO130" s="252"/>
      <c r="AP130" s="252"/>
      <c r="AQ130" s="252"/>
      <c r="AR130" s="252"/>
      <c r="AS130" s="252"/>
      <c r="AT130" s="253"/>
    </row>
    <row r="131" spans="1:46" ht="45" customHeight="1" x14ac:dyDescent="0.25">
      <c r="A131" s="249" t="s">
        <v>2016</v>
      </c>
      <c r="B131" s="249" t="s">
        <v>2016</v>
      </c>
      <c r="C131" s="249" t="s">
        <v>2016</v>
      </c>
      <c r="D131" s="249" t="s">
        <v>2016</v>
      </c>
      <c r="E131" s="249" t="s">
        <v>2016</v>
      </c>
      <c r="F131" s="249" t="s">
        <v>2016</v>
      </c>
      <c r="G131" s="249" t="s">
        <v>2016</v>
      </c>
      <c r="H131" s="249" t="s">
        <v>2016</v>
      </c>
      <c r="I131" s="249" t="s">
        <v>2016</v>
      </c>
      <c r="J131" s="249" t="s">
        <v>2016</v>
      </c>
      <c r="K131" s="249" t="s">
        <v>2016</v>
      </c>
      <c r="L131" s="249" t="s">
        <v>2016</v>
      </c>
      <c r="M131" s="249" t="s">
        <v>2016</v>
      </c>
      <c r="N131" s="249" t="s">
        <v>2016</v>
      </c>
      <c r="O131" s="249" t="s">
        <v>2016</v>
      </c>
      <c r="P131" s="249" t="s">
        <v>2016</v>
      </c>
      <c r="Q131" s="54">
        <v>2</v>
      </c>
      <c r="R131" s="251" t="s">
        <v>2563</v>
      </c>
      <c r="S131" s="252"/>
      <c r="T131" s="252"/>
      <c r="U131" s="252"/>
      <c r="V131" s="252"/>
      <c r="W131" s="252"/>
      <c r="X131" s="252"/>
      <c r="Y131" s="252"/>
      <c r="Z131" s="252"/>
      <c r="AA131" s="252"/>
      <c r="AB131" s="252"/>
      <c r="AC131" s="252"/>
      <c r="AD131" s="252"/>
      <c r="AE131" s="253"/>
      <c r="AF131" s="54">
        <v>2</v>
      </c>
      <c r="AG131" s="251" t="s">
        <v>2563</v>
      </c>
      <c r="AH131" s="252"/>
      <c r="AI131" s="252"/>
      <c r="AJ131" s="252"/>
      <c r="AK131" s="252"/>
      <c r="AL131" s="252"/>
      <c r="AM131" s="252"/>
      <c r="AN131" s="252"/>
      <c r="AO131" s="252"/>
      <c r="AP131" s="252"/>
      <c r="AQ131" s="252"/>
      <c r="AR131" s="252"/>
      <c r="AS131" s="252"/>
      <c r="AT131" s="253"/>
    </row>
    <row r="132" spans="1:46" ht="45" customHeight="1" x14ac:dyDescent="0.25">
      <c r="A132" s="249" t="s">
        <v>2017</v>
      </c>
      <c r="B132" s="249" t="s">
        <v>2017</v>
      </c>
      <c r="C132" s="249" t="s">
        <v>2017</v>
      </c>
      <c r="D132" s="249" t="s">
        <v>2017</v>
      </c>
      <c r="E132" s="249" t="s">
        <v>2017</v>
      </c>
      <c r="F132" s="249" t="s">
        <v>2017</v>
      </c>
      <c r="G132" s="249" t="s">
        <v>2017</v>
      </c>
      <c r="H132" s="249" t="s">
        <v>2017</v>
      </c>
      <c r="I132" s="249" t="s">
        <v>2017</v>
      </c>
      <c r="J132" s="249" t="s">
        <v>2017</v>
      </c>
      <c r="K132" s="249" t="s">
        <v>2017</v>
      </c>
      <c r="L132" s="249" t="s">
        <v>2017</v>
      </c>
      <c r="M132" s="249" t="s">
        <v>2017</v>
      </c>
      <c r="N132" s="249" t="s">
        <v>2017</v>
      </c>
      <c r="O132" s="249" t="s">
        <v>2017</v>
      </c>
      <c r="P132" s="249" t="s">
        <v>2017</v>
      </c>
      <c r="Q132" s="54">
        <v>2</v>
      </c>
      <c r="R132" s="251" t="s">
        <v>2563</v>
      </c>
      <c r="S132" s="252"/>
      <c r="T132" s="252"/>
      <c r="U132" s="252"/>
      <c r="V132" s="252"/>
      <c r="W132" s="252"/>
      <c r="X132" s="252"/>
      <c r="Y132" s="252"/>
      <c r="Z132" s="252"/>
      <c r="AA132" s="252"/>
      <c r="AB132" s="252"/>
      <c r="AC132" s="252"/>
      <c r="AD132" s="252"/>
      <c r="AE132" s="253"/>
      <c r="AF132" s="54">
        <v>2</v>
      </c>
      <c r="AG132" s="251" t="s">
        <v>2563</v>
      </c>
      <c r="AH132" s="252"/>
      <c r="AI132" s="252"/>
      <c r="AJ132" s="252"/>
      <c r="AK132" s="252"/>
      <c r="AL132" s="252"/>
      <c r="AM132" s="252"/>
      <c r="AN132" s="252"/>
      <c r="AO132" s="252"/>
      <c r="AP132" s="252"/>
      <c r="AQ132" s="252"/>
      <c r="AR132" s="252"/>
      <c r="AS132" s="252"/>
      <c r="AT132" s="253"/>
    </row>
    <row r="133" spans="1:46" ht="45" customHeight="1" x14ac:dyDescent="0.25">
      <c r="A133" s="249" t="s">
        <v>2018</v>
      </c>
      <c r="B133" s="249" t="s">
        <v>2018</v>
      </c>
      <c r="C133" s="249" t="s">
        <v>2018</v>
      </c>
      <c r="D133" s="249" t="s">
        <v>2018</v>
      </c>
      <c r="E133" s="249" t="s">
        <v>2018</v>
      </c>
      <c r="F133" s="249" t="s">
        <v>2018</v>
      </c>
      <c r="G133" s="249" t="s">
        <v>2018</v>
      </c>
      <c r="H133" s="249" t="s">
        <v>2018</v>
      </c>
      <c r="I133" s="249" t="s">
        <v>2018</v>
      </c>
      <c r="J133" s="249" t="s">
        <v>2018</v>
      </c>
      <c r="K133" s="249" t="s">
        <v>2018</v>
      </c>
      <c r="L133" s="249" t="s">
        <v>2018</v>
      </c>
      <c r="M133" s="249" t="s">
        <v>2018</v>
      </c>
      <c r="N133" s="249" t="s">
        <v>2018</v>
      </c>
      <c r="O133" s="249" t="s">
        <v>2018</v>
      </c>
      <c r="P133" s="249" t="s">
        <v>2018</v>
      </c>
      <c r="Q133" s="54">
        <v>2</v>
      </c>
      <c r="R133" s="250" t="s">
        <v>2603</v>
      </c>
      <c r="S133" s="250"/>
      <c r="T133" s="250"/>
      <c r="U133" s="250"/>
      <c r="V133" s="250"/>
      <c r="W133" s="250"/>
      <c r="X133" s="250"/>
      <c r="Y133" s="250"/>
      <c r="Z133" s="250"/>
      <c r="AA133" s="250"/>
      <c r="AB133" s="250"/>
      <c r="AC133" s="250"/>
      <c r="AD133" s="250"/>
      <c r="AE133" s="250"/>
      <c r="AF133" s="54">
        <v>2</v>
      </c>
      <c r="AG133" s="251" t="s">
        <v>2563</v>
      </c>
      <c r="AH133" s="252"/>
      <c r="AI133" s="252"/>
      <c r="AJ133" s="252"/>
      <c r="AK133" s="252"/>
      <c r="AL133" s="252"/>
      <c r="AM133" s="252"/>
      <c r="AN133" s="252"/>
      <c r="AO133" s="252"/>
      <c r="AP133" s="252"/>
      <c r="AQ133" s="252"/>
      <c r="AR133" s="252"/>
      <c r="AS133" s="252"/>
      <c r="AT133" s="253"/>
    </row>
    <row r="136" spans="1:46" ht="45" customHeight="1" x14ac:dyDescent="0.25">
      <c r="A136" s="260" t="s">
        <v>2019</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185</v>
      </c>
      <c r="AH136" s="261"/>
      <c r="AI136" s="261"/>
      <c r="AJ136" s="261"/>
      <c r="AK136" s="74">
        <f>(('Artículo 122 (resumen PI)'!C14*0.8+'Artículo 122 (resumen PI)'!F14*0.2)+('Artículo 122 (resumen SIPOT)'!C14*0.8+'Artículo 122 (resumen SIPOT)'!F14*0.2))/2</f>
        <v>99.999999999999986</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186</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62" t="s">
        <v>187</v>
      </c>
      <c r="B140" s="262"/>
      <c r="C140" s="262"/>
      <c r="D140" s="262"/>
      <c r="E140" s="262"/>
      <c r="F140" s="262"/>
      <c r="G140" s="262"/>
      <c r="H140" s="262"/>
      <c r="I140" s="262"/>
      <c r="J140" s="262"/>
      <c r="K140" s="262"/>
      <c r="L140" s="262"/>
      <c r="M140" s="262"/>
      <c r="N140" s="262"/>
      <c r="O140" s="262"/>
      <c r="P140" s="262"/>
      <c r="Q140" s="11"/>
      <c r="R140" s="50"/>
      <c r="S140" s="50"/>
      <c r="T140" s="50"/>
      <c r="U140" s="50"/>
      <c r="V140" s="263"/>
      <c r="W140" s="263"/>
      <c r="X140" s="263"/>
      <c r="Y140" s="263"/>
      <c r="Z140" s="263"/>
      <c r="AA140" s="263"/>
      <c r="AB140" s="263"/>
      <c r="AC140" s="263"/>
      <c r="AD140" s="263"/>
      <c r="AE140" s="263"/>
      <c r="AF140" s="11"/>
      <c r="AG140" s="50"/>
      <c r="AH140" s="50"/>
      <c r="AI140" s="50"/>
      <c r="AJ140" s="50"/>
      <c r="AK140" s="263"/>
      <c r="AL140" s="263"/>
      <c r="AM140" s="263"/>
      <c r="AN140" s="263"/>
      <c r="AO140" s="263"/>
      <c r="AP140" s="263"/>
      <c r="AQ140" s="263"/>
      <c r="AR140" s="263"/>
      <c r="AS140" s="263"/>
      <c r="AT140" s="263"/>
    </row>
    <row r="141" spans="1:46" ht="45" customHeight="1" x14ac:dyDescent="0.25">
      <c r="A141" s="264" t="s">
        <v>167</v>
      </c>
      <c r="B141" s="264"/>
      <c r="C141" s="264"/>
      <c r="D141" s="264"/>
      <c r="E141" s="264"/>
      <c r="F141" s="264"/>
      <c r="G141" s="264"/>
      <c r="H141" s="264"/>
      <c r="I141" s="264"/>
      <c r="J141" s="264"/>
      <c r="K141" s="264"/>
      <c r="L141" s="264"/>
      <c r="M141" s="264"/>
      <c r="N141" s="264"/>
      <c r="O141" s="264"/>
      <c r="P141" s="264"/>
      <c r="Q141" s="51" t="s">
        <v>188</v>
      </c>
      <c r="R141" s="265" t="s">
        <v>189</v>
      </c>
      <c r="S141" s="265"/>
      <c r="T141" s="265"/>
      <c r="U141" s="265"/>
      <c r="V141" s="265"/>
      <c r="W141" s="265"/>
      <c r="X141" s="265"/>
      <c r="Y141" s="265"/>
      <c r="Z141" s="265"/>
      <c r="AA141" s="265"/>
      <c r="AB141" s="265"/>
      <c r="AC141" s="265"/>
      <c r="AD141" s="265"/>
      <c r="AE141" s="265"/>
      <c r="AF141" s="53" t="s">
        <v>188</v>
      </c>
      <c r="AG141" s="266" t="s">
        <v>7</v>
      </c>
      <c r="AH141" s="266"/>
      <c r="AI141" s="266"/>
      <c r="AJ141" s="266"/>
      <c r="AK141" s="266"/>
      <c r="AL141" s="266"/>
      <c r="AM141" s="266"/>
      <c r="AN141" s="266"/>
      <c r="AO141" s="266"/>
      <c r="AP141" s="266"/>
      <c r="AQ141" s="266"/>
      <c r="AR141" s="266"/>
      <c r="AS141" s="266"/>
      <c r="AT141" s="266"/>
    </row>
    <row r="142" spans="1:46" ht="45" customHeight="1" x14ac:dyDescent="0.25">
      <c r="A142" s="249" t="s">
        <v>1015</v>
      </c>
      <c r="B142" s="249" t="s">
        <v>1015</v>
      </c>
      <c r="C142" s="249" t="s">
        <v>1015</v>
      </c>
      <c r="D142" s="249" t="s">
        <v>1015</v>
      </c>
      <c r="E142" s="249" t="s">
        <v>1015</v>
      </c>
      <c r="F142" s="249" t="s">
        <v>1015</v>
      </c>
      <c r="G142" s="249" t="s">
        <v>1015</v>
      </c>
      <c r="H142" s="249" t="s">
        <v>1015</v>
      </c>
      <c r="I142" s="249" t="s">
        <v>1015</v>
      </c>
      <c r="J142" s="249" t="s">
        <v>1015</v>
      </c>
      <c r="K142" s="249" t="s">
        <v>1015</v>
      </c>
      <c r="L142" s="249" t="s">
        <v>1015</v>
      </c>
      <c r="M142" s="249" t="s">
        <v>1015</v>
      </c>
      <c r="N142" s="249" t="s">
        <v>1015</v>
      </c>
      <c r="O142" s="249" t="s">
        <v>1015</v>
      </c>
      <c r="P142" s="249" t="s">
        <v>1015</v>
      </c>
      <c r="Q142" s="54">
        <v>2</v>
      </c>
      <c r="R142" s="251" t="s">
        <v>2563</v>
      </c>
      <c r="S142" s="252"/>
      <c r="T142" s="252"/>
      <c r="U142" s="252"/>
      <c r="V142" s="252"/>
      <c r="W142" s="252"/>
      <c r="X142" s="252"/>
      <c r="Y142" s="252"/>
      <c r="Z142" s="252"/>
      <c r="AA142" s="252"/>
      <c r="AB142" s="252"/>
      <c r="AC142" s="252"/>
      <c r="AD142" s="252"/>
      <c r="AE142" s="253"/>
      <c r="AF142" s="54">
        <v>2</v>
      </c>
      <c r="AG142" s="251" t="s">
        <v>2563</v>
      </c>
      <c r="AH142" s="252"/>
      <c r="AI142" s="252"/>
      <c r="AJ142" s="252"/>
      <c r="AK142" s="252"/>
      <c r="AL142" s="252"/>
      <c r="AM142" s="252"/>
      <c r="AN142" s="252"/>
      <c r="AO142" s="252"/>
      <c r="AP142" s="252"/>
      <c r="AQ142" s="252"/>
      <c r="AR142" s="252"/>
      <c r="AS142" s="252"/>
      <c r="AT142" s="253"/>
    </row>
    <row r="143" spans="1:46" ht="45" customHeight="1" x14ac:dyDescent="0.25">
      <c r="A143" s="249" t="s">
        <v>1016</v>
      </c>
      <c r="B143" s="249" t="s">
        <v>1016</v>
      </c>
      <c r="C143" s="249" t="s">
        <v>1016</v>
      </c>
      <c r="D143" s="249" t="s">
        <v>1016</v>
      </c>
      <c r="E143" s="249" t="s">
        <v>1016</v>
      </c>
      <c r="F143" s="249" t="s">
        <v>1016</v>
      </c>
      <c r="G143" s="249" t="s">
        <v>1016</v>
      </c>
      <c r="H143" s="249" t="s">
        <v>1016</v>
      </c>
      <c r="I143" s="249" t="s">
        <v>1016</v>
      </c>
      <c r="J143" s="249" t="s">
        <v>1016</v>
      </c>
      <c r="K143" s="249" t="s">
        <v>1016</v>
      </c>
      <c r="L143" s="249" t="s">
        <v>1016</v>
      </c>
      <c r="M143" s="249" t="s">
        <v>1016</v>
      </c>
      <c r="N143" s="249" t="s">
        <v>1016</v>
      </c>
      <c r="O143" s="249" t="s">
        <v>1016</v>
      </c>
      <c r="P143" s="249" t="s">
        <v>1016</v>
      </c>
      <c r="Q143" s="54">
        <v>2</v>
      </c>
      <c r="R143" s="251" t="s">
        <v>2563</v>
      </c>
      <c r="S143" s="252"/>
      <c r="T143" s="252"/>
      <c r="U143" s="252"/>
      <c r="V143" s="252"/>
      <c r="W143" s="252"/>
      <c r="X143" s="252"/>
      <c r="Y143" s="252"/>
      <c r="Z143" s="252"/>
      <c r="AA143" s="252"/>
      <c r="AB143" s="252"/>
      <c r="AC143" s="252"/>
      <c r="AD143" s="252"/>
      <c r="AE143" s="253"/>
      <c r="AF143" s="54">
        <v>2</v>
      </c>
      <c r="AG143" s="251" t="s">
        <v>2563</v>
      </c>
      <c r="AH143" s="252"/>
      <c r="AI143" s="252"/>
      <c r="AJ143" s="252"/>
      <c r="AK143" s="252"/>
      <c r="AL143" s="252"/>
      <c r="AM143" s="252"/>
      <c r="AN143" s="252"/>
      <c r="AO143" s="252"/>
      <c r="AP143" s="252"/>
      <c r="AQ143" s="252"/>
      <c r="AR143" s="252"/>
      <c r="AS143" s="252"/>
      <c r="AT143" s="253"/>
    </row>
    <row r="144" spans="1:46" ht="45" customHeight="1" x14ac:dyDescent="0.25">
      <c r="A144" s="249" t="s">
        <v>2020</v>
      </c>
      <c r="B144" s="249" t="s">
        <v>2020</v>
      </c>
      <c r="C144" s="249" t="s">
        <v>2020</v>
      </c>
      <c r="D144" s="249" t="s">
        <v>2020</v>
      </c>
      <c r="E144" s="249" t="s">
        <v>2020</v>
      </c>
      <c r="F144" s="249" t="s">
        <v>2020</v>
      </c>
      <c r="G144" s="249" t="s">
        <v>2020</v>
      </c>
      <c r="H144" s="249" t="s">
        <v>2020</v>
      </c>
      <c r="I144" s="249" t="s">
        <v>2020</v>
      </c>
      <c r="J144" s="249" t="s">
        <v>2020</v>
      </c>
      <c r="K144" s="249" t="s">
        <v>2020</v>
      </c>
      <c r="L144" s="249" t="s">
        <v>2020</v>
      </c>
      <c r="M144" s="249" t="s">
        <v>2020</v>
      </c>
      <c r="N144" s="249" t="s">
        <v>2020</v>
      </c>
      <c r="O144" s="249" t="s">
        <v>2020</v>
      </c>
      <c r="P144" s="249" t="s">
        <v>2020</v>
      </c>
      <c r="Q144" s="54">
        <v>2</v>
      </c>
      <c r="R144" s="251" t="s">
        <v>2563</v>
      </c>
      <c r="S144" s="252"/>
      <c r="T144" s="252"/>
      <c r="U144" s="252"/>
      <c r="V144" s="252"/>
      <c r="W144" s="252"/>
      <c r="X144" s="252"/>
      <c r="Y144" s="252"/>
      <c r="Z144" s="252"/>
      <c r="AA144" s="252"/>
      <c r="AB144" s="252"/>
      <c r="AC144" s="252"/>
      <c r="AD144" s="252"/>
      <c r="AE144" s="253"/>
      <c r="AF144" s="54">
        <v>2</v>
      </c>
      <c r="AG144" s="251" t="s">
        <v>2563</v>
      </c>
      <c r="AH144" s="252"/>
      <c r="AI144" s="252"/>
      <c r="AJ144" s="252"/>
      <c r="AK144" s="252"/>
      <c r="AL144" s="252"/>
      <c r="AM144" s="252"/>
      <c r="AN144" s="252"/>
      <c r="AO144" s="252"/>
      <c r="AP144" s="252"/>
      <c r="AQ144" s="252"/>
      <c r="AR144" s="252"/>
      <c r="AS144" s="252"/>
      <c r="AT144" s="253"/>
    </row>
    <row r="145" spans="1:46" ht="45" customHeight="1" x14ac:dyDescent="0.25">
      <c r="A145" s="249" t="s">
        <v>2021</v>
      </c>
      <c r="B145" s="249" t="s">
        <v>2021</v>
      </c>
      <c r="C145" s="249" t="s">
        <v>2021</v>
      </c>
      <c r="D145" s="249" t="s">
        <v>2021</v>
      </c>
      <c r="E145" s="249" t="s">
        <v>2021</v>
      </c>
      <c r="F145" s="249" t="s">
        <v>2021</v>
      </c>
      <c r="G145" s="249" t="s">
        <v>2021</v>
      </c>
      <c r="H145" s="249" t="s">
        <v>2021</v>
      </c>
      <c r="I145" s="249" t="s">
        <v>2021</v>
      </c>
      <c r="J145" s="249" t="s">
        <v>2021</v>
      </c>
      <c r="K145" s="249" t="s">
        <v>2021</v>
      </c>
      <c r="L145" s="249" t="s">
        <v>2021</v>
      </c>
      <c r="M145" s="249" t="s">
        <v>2021</v>
      </c>
      <c r="N145" s="249" t="s">
        <v>2021</v>
      </c>
      <c r="O145" s="249" t="s">
        <v>2021</v>
      </c>
      <c r="P145" s="249" t="s">
        <v>2021</v>
      </c>
      <c r="Q145" s="54">
        <v>2</v>
      </c>
      <c r="R145" s="251" t="s">
        <v>2563</v>
      </c>
      <c r="S145" s="252"/>
      <c r="T145" s="252"/>
      <c r="U145" s="252"/>
      <c r="V145" s="252"/>
      <c r="W145" s="252"/>
      <c r="X145" s="252"/>
      <c r="Y145" s="252"/>
      <c r="Z145" s="252"/>
      <c r="AA145" s="252"/>
      <c r="AB145" s="252"/>
      <c r="AC145" s="252"/>
      <c r="AD145" s="252"/>
      <c r="AE145" s="253"/>
      <c r="AF145" s="54">
        <v>2</v>
      </c>
      <c r="AG145" s="251" t="s">
        <v>2563</v>
      </c>
      <c r="AH145" s="252"/>
      <c r="AI145" s="252"/>
      <c r="AJ145" s="252"/>
      <c r="AK145" s="252"/>
      <c r="AL145" s="252"/>
      <c r="AM145" s="252"/>
      <c r="AN145" s="252"/>
      <c r="AO145" s="252"/>
      <c r="AP145" s="252"/>
      <c r="AQ145" s="252"/>
      <c r="AR145" s="252"/>
      <c r="AS145" s="252"/>
      <c r="AT145" s="253"/>
    </row>
    <row r="146" spans="1:46" ht="45" customHeight="1" x14ac:dyDescent="0.25">
      <c r="A146" s="250" t="s">
        <v>2022</v>
      </c>
      <c r="B146" s="250" t="s">
        <v>2022</v>
      </c>
      <c r="C146" s="250" t="s">
        <v>2022</v>
      </c>
      <c r="D146" s="250" t="s">
        <v>2022</v>
      </c>
      <c r="E146" s="250" t="s">
        <v>2022</v>
      </c>
      <c r="F146" s="250" t="s">
        <v>2022</v>
      </c>
      <c r="G146" s="250" t="s">
        <v>2022</v>
      </c>
      <c r="H146" s="250" t="s">
        <v>2022</v>
      </c>
      <c r="I146" s="250" t="s">
        <v>2022</v>
      </c>
      <c r="J146" s="250" t="s">
        <v>2022</v>
      </c>
      <c r="K146" s="250" t="s">
        <v>2022</v>
      </c>
      <c r="L146" s="250" t="s">
        <v>2022</v>
      </c>
      <c r="M146" s="250" t="s">
        <v>2022</v>
      </c>
      <c r="N146" s="250" t="s">
        <v>2022</v>
      </c>
      <c r="O146" s="250" t="s">
        <v>2022</v>
      </c>
      <c r="P146" s="250" t="s">
        <v>2022</v>
      </c>
      <c r="Q146" s="54">
        <v>2</v>
      </c>
      <c r="R146" s="251" t="s">
        <v>2563</v>
      </c>
      <c r="S146" s="252"/>
      <c r="T146" s="252"/>
      <c r="U146" s="252"/>
      <c r="V146" s="252"/>
      <c r="W146" s="252"/>
      <c r="X146" s="252"/>
      <c r="Y146" s="252"/>
      <c r="Z146" s="252"/>
      <c r="AA146" s="252"/>
      <c r="AB146" s="252"/>
      <c r="AC146" s="252"/>
      <c r="AD146" s="252"/>
      <c r="AE146" s="253"/>
      <c r="AF146" s="54">
        <v>2</v>
      </c>
      <c r="AG146" s="251" t="s">
        <v>2563</v>
      </c>
      <c r="AH146" s="252"/>
      <c r="AI146" s="252"/>
      <c r="AJ146" s="252"/>
      <c r="AK146" s="252"/>
      <c r="AL146" s="252"/>
      <c r="AM146" s="252"/>
      <c r="AN146" s="252"/>
      <c r="AO146" s="252"/>
      <c r="AP146" s="252"/>
      <c r="AQ146" s="252"/>
      <c r="AR146" s="252"/>
      <c r="AS146" s="252"/>
      <c r="AT146" s="253"/>
    </row>
    <row r="147" spans="1:46" ht="45" customHeight="1" x14ac:dyDescent="0.25">
      <c r="A147" s="250" t="s">
        <v>2023</v>
      </c>
      <c r="B147" s="250" t="s">
        <v>2023</v>
      </c>
      <c r="C147" s="250" t="s">
        <v>2023</v>
      </c>
      <c r="D147" s="250" t="s">
        <v>2023</v>
      </c>
      <c r="E147" s="250" t="s">
        <v>2023</v>
      </c>
      <c r="F147" s="250" t="s">
        <v>2023</v>
      </c>
      <c r="G147" s="250" t="s">
        <v>2023</v>
      </c>
      <c r="H147" s="250" t="s">
        <v>2023</v>
      </c>
      <c r="I147" s="250" t="s">
        <v>2023</v>
      </c>
      <c r="J147" s="250" t="s">
        <v>2023</v>
      </c>
      <c r="K147" s="250" t="s">
        <v>2023</v>
      </c>
      <c r="L147" s="250" t="s">
        <v>2023</v>
      </c>
      <c r="M147" s="250" t="s">
        <v>2023</v>
      </c>
      <c r="N147" s="250" t="s">
        <v>2023</v>
      </c>
      <c r="O147" s="250" t="s">
        <v>2023</v>
      </c>
      <c r="P147" s="250" t="s">
        <v>2023</v>
      </c>
      <c r="Q147" s="54">
        <v>2</v>
      </c>
      <c r="R147" s="251" t="s">
        <v>2563</v>
      </c>
      <c r="S147" s="252"/>
      <c r="T147" s="252"/>
      <c r="U147" s="252"/>
      <c r="V147" s="252"/>
      <c r="W147" s="252"/>
      <c r="X147" s="252"/>
      <c r="Y147" s="252"/>
      <c r="Z147" s="252"/>
      <c r="AA147" s="252"/>
      <c r="AB147" s="252"/>
      <c r="AC147" s="252"/>
      <c r="AD147" s="252"/>
      <c r="AE147" s="253"/>
      <c r="AF147" s="54">
        <v>2</v>
      </c>
      <c r="AG147" s="251" t="s">
        <v>2563</v>
      </c>
      <c r="AH147" s="252"/>
      <c r="AI147" s="252"/>
      <c r="AJ147" s="252"/>
      <c r="AK147" s="252"/>
      <c r="AL147" s="252"/>
      <c r="AM147" s="252"/>
      <c r="AN147" s="252"/>
      <c r="AO147" s="252"/>
      <c r="AP147" s="252"/>
      <c r="AQ147" s="252"/>
      <c r="AR147" s="252"/>
      <c r="AS147" s="252"/>
      <c r="AT147" s="253"/>
    </row>
    <row r="148" spans="1:46" ht="45" customHeight="1" x14ac:dyDescent="0.25">
      <c r="A148" s="249" t="s">
        <v>2024</v>
      </c>
      <c r="B148" s="249" t="s">
        <v>2024</v>
      </c>
      <c r="C148" s="249" t="s">
        <v>2024</v>
      </c>
      <c r="D148" s="249" t="s">
        <v>2024</v>
      </c>
      <c r="E148" s="249" t="s">
        <v>2024</v>
      </c>
      <c r="F148" s="249" t="s">
        <v>2024</v>
      </c>
      <c r="G148" s="249" t="s">
        <v>2024</v>
      </c>
      <c r="H148" s="249" t="s">
        <v>2024</v>
      </c>
      <c r="I148" s="249" t="s">
        <v>2024</v>
      </c>
      <c r="J148" s="249" t="s">
        <v>2024</v>
      </c>
      <c r="K148" s="249" t="s">
        <v>2024</v>
      </c>
      <c r="L148" s="249" t="s">
        <v>2024</v>
      </c>
      <c r="M148" s="249" t="s">
        <v>2024</v>
      </c>
      <c r="N148" s="249" t="s">
        <v>2024</v>
      </c>
      <c r="O148" s="249" t="s">
        <v>2024</v>
      </c>
      <c r="P148" s="249" t="s">
        <v>2024</v>
      </c>
      <c r="Q148" s="54">
        <v>2</v>
      </c>
      <c r="R148" s="251" t="s">
        <v>2563</v>
      </c>
      <c r="S148" s="252"/>
      <c r="T148" s="252"/>
      <c r="U148" s="252"/>
      <c r="V148" s="252"/>
      <c r="W148" s="252"/>
      <c r="X148" s="252"/>
      <c r="Y148" s="252"/>
      <c r="Z148" s="252"/>
      <c r="AA148" s="252"/>
      <c r="AB148" s="252"/>
      <c r="AC148" s="252"/>
      <c r="AD148" s="252"/>
      <c r="AE148" s="253"/>
      <c r="AF148" s="54">
        <v>2</v>
      </c>
      <c r="AG148" s="251" t="s">
        <v>2563</v>
      </c>
      <c r="AH148" s="252"/>
      <c r="AI148" s="252"/>
      <c r="AJ148" s="252"/>
      <c r="AK148" s="252"/>
      <c r="AL148" s="252"/>
      <c r="AM148" s="252"/>
      <c r="AN148" s="252"/>
      <c r="AO148" s="252"/>
      <c r="AP148" s="252"/>
      <c r="AQ148" s="252"/>
      <c r="AR148" s="252"/>
      <c r="AS148" s="252"/>
      <c r="AT148" s="253"/>
    </row>
    <row r="149" spans="1:46" ht="45" customHeight="1" x14ac:dyDescent="0.25">
      <c r="A149" s="249" t="s">
        <v>2025</v>
      </c>
      <c r="B149" s="249" t="s">
        <v>2025</v>
      </c>
      <c r="C149" s="249" t="s">
        <v>2025</v>
      </c>
      <c r="D149" s="249" t="s">
        <v>2025</v>
      </c>
      <c r="E149" s="249" t="s">
        <v>2025</v>
      </c>
      <c r="F149" s="249" t="s">
        <v>2025</v>
      </c>
      <c r="G149" s="249" t="s">
        <v>2025</v>
      </c>
      <c r="H149" s="249" t="s">
        <v>2025</v>
      </c>
      <c r="I149" s="249" t="s">
        <v>2025</v>
      </c>
      <c r="J149" s="249" t="s">
        <v>2025</v>
      </c>
      <c r="K149" s="249" t="s">
        <v>2025</v>
      </c>
      <c r="L149" s="249" t="s">
        <v>2025</v>
      </c>
      <c r="M149" s="249" t="s">
        <v>2025</v>
      </c>
      <c r="N149" s="249" t="s">
        <v>2025</v>
      </c>
      <c r="O149" s="249" t="s">
        <v>2025</v>
      </c>
      <c r="P149" s="249" t="s">
        <v>2025</v>
      </c>
      <c r="Q149" s="54">
        <v>2</v>
      </c>
      <c r="R149" s="251" t="s">
        <v>2563</v>
      </c>
      <c r="S149" s="252"/>
      <c r="T149" s="252"/>
      <c r="U149" s="252"/>
      <c r="V149" s="252"/>
      <c r="W149" s="252"/>
      <c r="X149" s="252"/>
      <c r="Y149" s="252"/>
      <c r="Z149" s="252"/>
      <c r="AA149" s="252"/>
      <c r="AB149" s="252"/>
      <c r="AC149" s="252"/>
      <c r="AD149" s="252"/>
      <c r="AE149" s="253"/>
      <c r="AF149" s="54">
        <v>2</v>
      </c>
      <c r="AG149" s="251" t="s">
        <v>2563</v>
      </c>
      <c r="AH149" s="252"/>
      <c r="AI149" s="252"/>
      <c r="AJ149" s="252"/>
      <c r="AK149" s="252"/>
      <c r="AL149" s="252"/>
      <c r="AM149" s="252"/>
      <c r="AN149" s="252"/>
      <c r="AO149" s="252"/>
      <c r="AP149" s="252"/>
      <c r="AQ149" s="252"/>
      <c r="AR149" s="252"/>
      <c r="AS149" s="252"/>
      <c r="AT149" s="253"/>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57" t="s">
        <v>197</v>
      </c>
      <c r="B151" s="257"/>
      <c r="C151" s="257"/>
      <c r="D151" s="257"/>
      <c r="E151" s="257"/>
      <c r="F151" s="257"/>
      <c r="G151" s="257"/>
      <c r="H151" s="257"/>
      <c r="I151" s="257"/>
      <c r="J151" s="257"/>
      <c r="K151" s="257"/>
      <c r="L151" s="257"/>
      <c r="M151" s="257"/>
      <c r="N151" s="257"/>
      <c r="O151" s="257"/>
      <c r="P151" s="257"/>
      <c r="Q151" s="56" t="s">
        <v>188</v>
      </c>
      <c r="R151" s="258" t="s">
        <v>189</v>
      </c>
      <c r="S151" s="258"/>
      <c r="T151" s="258"/>
      <c r="U151" s="258"/>
      <c r="V151" s="258"/>
      <c r="W151" s="258"/>
      <c r="X151" s="258"/>
      <c r="Y151" s="258"/>
      <c r="Z151" s="258"/>
      <c r="AA151" s="258"/>
      <c r="AB151" s="258"/>
      <c r="AC151" s="258"/>
      <c r="AD151" s="258"/>
      <c r="AE151" s="258"/>
      <c r="AF151" s="57" t="s">
        <v>188</v>
      </c>
      <c r="AG151" s="259" t="s">
        <v>7</v>
      </c>
      <c r="AH151" s="259"/>
      <c r="AI151" s="259"/>
      <c r="AJ151" s="259"/>
      <c r="AK151" s="259"/>
      <c r="AL151" s="259"/>
      <c r="AM151" s="259"/>
      <c r="AN151" s="259"/>
      <c r="AO151" s="259"/>
      <c r="AP151" s="259"/>
      <c r="AQ151" s="259"/>
      <c r="AR151" s="259"/>
      <c r="AS151" s="259"/>
      <c r="AT151" s="259"/>
    </row>
    <row r="152" spans="1:46" ht="45" customHeight="1" x14ac:dyDescent="0.25">
      <c r="A152" s="249" t="s">
        <v>1023</v>
      </c>
      <c r="B152" s="249" t="s">
        <v>1108</v>
      </c>
      <c r="C152" s="249" t="s">
        <v>1108</v>
      </c>
      <c r="D152" s="249" t="s">
        <v>1108</v>
      </c>
      <c r="E152" s="249" t="s">
        <v>1108</v>
      </c>
      <c r="F152" s="249" t="s">
        <v>1108</v>
      </c>
      <c r="G152" s="249" t="s">
        <v>1108</v>
      </c>
      <c r="H152" s="249" t="s">
        <v>1108</v>
      </c>
      <c r="I152" s="249" t="s">
        <v>1108</v>
      </c>
      <c r="J152" s="249" t="s">
        <v>1108</v>
      </c>
      <c r="K152" s="249" t="s">
        <v>1108</v>
      </c>
      <c r="L152" s="249" t="s">
        <v>1108</v>
      </c>
      <c r="M152" s="249" t="s">
        <v>1108</v>
      </c>
      <c r="N152" s="249" t="s">
        <v>1108</v>
      </c>
      <c r="O152" s="249" t="s">
        <v>1108</v>
      </c>
      <c r="P152" s="249" t="s">
        <v>1108</v>
      </c>
      <c r="Q152" s="54">
        <v>2</v>
      </c>
      <c r="R152" s="251" t="s">
        <v>2563</v>
      </c>
      <c r="S152" s="252"/>
      <c r="T152" s="252"/>
      <c r="U152" s="252"/>
      <c r="V152" s="252"/>
      <c r="W152" s="252"/>
      <c r="X152" s="252"/>
      <c r="Y152" s="252"/>
      <c r="Z152" s="252"/>
      <c r="AA152" s="252"/>
      <c r="AB152" s="252"/>
      <c r="AC152" s="252"/>
      <c r="AD152" s="252"/>
      <c r="AE152" s="253"/>
      <c r="AF152" s="54">
        <v>2</v>
      </c>
      <c r="AG152" s="251" t="s">
        <v>2563</v>
      </c>
      <c r="AH152" s="252"/>
      <c r="AI152" s="252"/>
      <c r="AJ152" s="252"/>
      <c r="AK152" s="252"/>
      <c r="AL152" s="252"/>
      <c r="AM152" s="252"/>
      <c r="AN152" s="252"/>
      <c r="AO152" s="252"/>
      <c r="AP152" s="252"/>
      <c r="AQ152" s="252"/>
      <c r="AR152" s="252"/>
      <c r="AS152" s="252"/>
      <c r="AT152" s="253"/>
    </row>
    <row r="153" spans="1:46" ht="45" customHeight="1" x14ac:dyDescent="0.25">
      <c r="A153" s="249" t="s">
        <v>1024</v>
      </c>
      <c r="B153" s="249" t="s">
        <v>1109</v>
      </c>
      <c r="C153" s="249" t="s">
        <v>1109</v>
      </c>
      <c r="D153" s="249" t="s">
        <v>1109</v>
      </c>
      <c r="E153" s="249" t="s">
        <v>1109</v>
      </c>
      <c r="F153" s="249" t="s">
        <v>1109</v>
      </c>
      <c r="G153" s="249" t="s">
        <v>1109</v>
      </c>
      <c r="H153" s="249" t="s">
        <v>1109</v>
      </c>
      <c r="I153" s="249" t="s">
        <v>1109</v>
      </c>
      <c r="J153" s="249" t="s">
        <v>1109</v>
      </c>
      <c r="K153" s="249" t="s">
        <v>1109</v>
      </c>
      <c r="L153" s="249" t="s">
        <v>1109</v>
      </c>
      <c r="M153" s="249" t="s">
        <v>1109</v>
      </c>
      <c r="N153" s="249" t="s">
        <v>1109</v>
      </c>
      <c r="O153" s="249" t="s">
        <v>1109</v>
      </c>
      <c r="P153" s="249" t="s">
        <v>1109</v>
      </c>
      <c r="Q153" s="54">
        <v>2</v>
      </c>
      <c r="R153" s="251" t="s">
        <v>2563</v>
      </c>
      <c r="S153" s="252"/>
      <c r="T153" s="252"/>
      <c r="U153" s="252"/>
      <c r="V153" s="252"/>
      <c r="W153" s="252"/>
      <c r="X153" s="252"/>
      <c r="Y153" s="252"/>
      <c r="Z153" s="252"/>
      <c r="AA153" s="252"/>
      <c r="AB153" s="252"/>
      <c r="AC153" s="252"/>
      <c r="AD153" s="252"/>
      <c r="AE153" s="253"/>
      <c r="AF153" s="54">
        <v>2</v>
      </c>
      <c r="AG153" s="251" t="s">
        <v>2563</v>
      </c>
      <c r="AH153" s="252"/>
      <c r="AI153" s="252"/>
      <c r="AJ153" s="252"/>
      <c r="AK153" s="252"/>
      <c r="AL153" s="252"/>
      <c r="AM153" s="252"/>
      <c r="AN153" s="252"/>
      <c r="AO153" s="252"/>
      <c r="AP153" s="252"/>
      <c r="AQ153" s="252"/>
      <c r="AR153" s="252"/>
      <c r="AS153" s="252"/>
      <c r="AT153" s="253"/>
    </row>
    <row r="154" spans="1:46" ht="45" customHeight="1" x14ac:dyDescent="0.25">
      <c r="A154" s="249" t="s">
        <v>1025</v>
      </c>
      <c r="B154" s="249" t="s">
        <v>1110</v>
      </c>
      <c r="C154" s="249" t="s">
        <v>1110</v>
      </c>
      <c r="D154" s="249" t="s">
        <v>1110</v>
      </c>
      <c r="E154" s="249" t="s">
        <v>1110</v>
      </c>
      <c r="F154" s="249" t="s">
        <v>1110</v>
      </c>
      <c r="G154" s="249" t="s">
        <v>1110</v>
      </c>
      <c r="H154" s="249" t="s">
        <v>1110</v>
      </c>
      <c r="I154" s="249" t="s">
        <v>1110</v>
      </c>
      <c r="J154" s="249" t="s">
        <v>1110</v>
      </c>
      <c r="K154" s="249" t="s">
        <v>1110</v>
      </c>
      <c r="L154" s="249" t="s">
        <v>1110</v>
      </c>
      <c r="M154" s="249" t="s">
        <v>1110</v>
      </c>
      <c r="N154" s="249" t="s">
        <v>1110</v>
      </c>
      <c r="O154" s="249" t="s">
        <v>1110</v>
      </c>
      <c r="P154" s="249" t="s">
        <v>1110</v>
      </c>
      <c r="Q154" s="54">
        <v>2</v>
      </c>
      <c r="R154" s="251" t="s">
        <v>2563</v>
      </c>
      <c r="S154" s="252"/>
      <c r="T154" s="252"/>
      <c r="U154" s="252"/>
      <c r="V154" s="252"/>
      <c r="W154" s="252"/>
      <c r="X154" s="252"/>
      <c r="Y154" s="252"/>
      <c r="Z154" s="252"/>
      <c r="AA154" s="252"/>
      <c r="AB154" s="252"/>
      <c r="AC154" s="252"/>
      <c r="AD154" s="252"/>
      <c r="AE154" s="253"/>
      <c r="AF154" s="54">
        <v>2</v>
      </c>
      <c r="AG154" s="251" t="s">
        <v>2563</v>
      </c>
      <c r="AH154" s="252"/>
      <c r="AI154" s="252"/>
      <c r="AJ154" s="252"/>
      <c r="AK154" s="252"/>
      <c r="AL154" s="252"/>
      <c r="AM154" s="252"/>
      <c r="AN154" s="252"/>
      <c r="AO154" s="252"/>
      <c r="AP154" s="252"/>
      <c r="AQ154" s="252"/>
      <c r="AR154" s="252"/>
      <c r="AS154" s="252"/>
      <c r="AT154" s="253"/>
    </row>
    <row r="155" spans="1:46" ht="45" customHeight="1" x14ac:dyDescent="0.25">
      <c r="A155" s="249" t="s">
        <v>1026</v>
      </c>
      <c r="B155" s="249" t="s">
        <v>1111</v>
      </c>
      <c r="C155" s="249" t="s">
        <v>1111</v>
      </c>
      <c r="D155" s="249" t="s">
        <v>1111</v>
      </c>
      <c r="E155" s="249" t="s">
        <v>1111</v>
      </c>
      <c r="F155" s="249" t="s">
        <v>1111</v>
      </c>
      <c r="G155" s="249" t="s">
        <v>1111</v>
      </c>
      <c r="H155" s="249" t="s">
        <v>1111</v>
      </c>
      <c r="I155" s="249" t="s">
        <v>1111</v>
      </c>
      <c r="J155" s="249" t="s">
        <v>1111</v>
      </c>
      <c r="K155" s="249" t="s">
        <v>1111</v>
      </c>
      <c r="L155" s="249" t="s">
        <v>1111</v>
      </c>
      <c r="M155" s="249" t="s">
        <v>1111</v>
      </c>
      <c r="N155" s="249" t="s">
        <v>1111</v>
      </c>
      <c r="O155" s="249" t="s">
        <v>1111</v>
      </c>
      <c r="P155" s="249" t="s">
        <v>1111</v>
      </c>
      <c r="Q155" s="54">
        <v>2</v>
      </c>
      <c r="R155" s="251" t="s">
        <v>2563</v>
      </c>
      <c r="S155" s="252"/>
      <c r="T155" s="252"/>
      <c r="U155" s="252"/>
      <c r="V155" s="252"/>
      <c r="W155" s="252"/>
      <c r="X155" s="252"/>
      <c r="Y155" s="252"/>
      <c r="Z155" s="252"/>
      <c r="AA155" s="252"/>
      <c r="AB155" s="252"/>
      <c r="AC155" s="252"/>
      <c r="AD155" s="252"/>
      <c r="AE155" s="253"/>
      <c r="AF155" s="54">
        <v>2</v>
      </c>
      <c r="AG155" s="251" t="s">
        <v>2563</v>
      </c>
      <c r="AH155" s="252"/>
      <c r="AI155" s="252"/>
      <c r="AJ155" s="252"/>
      <c r="AK155" s="252"/>
      <c r="AL155" s="252"/>
      <c r="AM155" s="252"/>
      <c r="AN155" s="252"/>
      <c r="AO155" s="252"/>
      <c r="AP155" s="252"/>
      <c r="AQ155" s="252"/>
      <c r="AR155" s="252"/>
      <c r="AS155" s="252"/>
      <c r="AT155" s="253"/>
    </row>
    <row r="156" spans="1:46" ht="45" customHeight="1" x14ac:dyDescent="0.25">
      <c r="A156" s="249" t="s">
        <v>2026</v>
      </c>
      <c r="B156" s="249" t="s">
        <v>2027</v>
      </c>
      <c r="C156" s="249" t="s">
        <v>2027</v>
      </c>
      <c r="D156" s="249" t="s">
        <v>2027</v>
      </c>
      <c r="E156" s="249" t="s">
        <v>2027</v>
      </c>
      <c r="F156" s="249" t="s">
        <v>2027</v>
      </c>
      <c r="G156" s="249" t="s">
        <v>2027</v>
      </c>
      <c r="H156" s="249" t="s">
        <v>2027</v>
      </c>
      <c r="I156" s="249" t="s">
        <v>2027</v>
      </c>
      <c r="J156" s="249" t="s">
        <v>2027</v>
      </c>
      <c r="K156" s="249" t="s">
        <v>2027</v>
      </c>
      <c r="L156" s="249" t="s">
        <v>2027</v>
      </c>
      <c r="M156" s="249" t="s">
        <v>2027</v>
      </c>
      <c r="N156" s="249" t="s">
        <v>2027</v>
      </c>
      <c r="O156" s="249" t="s">
        <v>2027</v>
      </c>
      <c r="P156" s="249" t="s">
        <v>2027</v>
      </c>
      <c r="Q156" s="54">
        <v>2</v>
      </c>
      <c r="R156" s="250" t="s">
        <v>2603</v>
      </c>
      <c r="S156" s="250"/>
      <c r="T156" s="250"/>
      <c r="U156" s="250"/>
      <c r="V156" s="250"/>
      <c r="W156" s="250"/>
      <c r="X156" s="250"/>
      <c r="Y156" s="250"/>
      <c r="Z156" s="250"/>
      <c r="AA156" s="250"/>
      <c r="AB156" s="250"/>
      <c r="AC156" s="250"/>
      <c r="AD156" s="250"/>
      <c r="AE156" s="250"/>
      <c r="AF156" s="54">
        <v>2</v>
      </c>
      <c r="AG156" s="251" t="s">
        <v>2563</v>
      </c>
      <c r="AH156" s="252"/>
      <c r="AI156" s="252"/>
      <c r="AJ156" s="252"/>
      <c r="AK156" s="252"/>
      <c r="AL156" s="252"/>
      <c r="AM156" s="252"/>
      <c r="AN156" s="252"/>
      <c r="AO156" s="252"/>
      <c r="AP156" s="252"/>
      <c r="AQ156" s="252"/>
      <c r="AR156" s="252"/>
      <c r="AS156" s="252"/>
      <c r="AT156" s="253"/>
    </row>
  </sheetData>
  <sheetProtection algorithmName="SHA-512" hashValue="ub9xBP8iSRv9JKxB3Le654EO8qFTUtt9WbmUk2SdyXPSaNLKCvDmTQlrmCZPgAoqeuICMQsKIJdgkXLVa1StzA==" saltValue="Eyccpyqp0+TRfKJ1nrrXI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BA0D93-AEC4-4B4D-8E68-3DB2D37B5FD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5AA701A-C651-4B9C-9037-18C676F9622E}">
  <ds:schemaRefs>
    <ds:schemaRef ds:uri="http://schemas.microsoft.com/sharepoint/v3/contenttype/forms"/>
  </ds:schemaRefs>
</ds:datastoreItem>
</file>

<file path=customXml/itemProps3.xml><?xml version="1.0" encoding="utf-8"?>
<ds:datastoreItem xmlns:ds="http://schemas.openxmlformats.org/officeDocument/2006/customXml" ds:itemID="{B57A19C2-BE3A-4E0B-9FA3-D3215C94ED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95</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9</cp:revision>
  <dcterms:created xsi:type="dcterms:W3CDTF">2020-03-11T15:04:15Z</dcterms:created>
  <dcterms:modified xsi:type="dcterms:W3CDTF">2021-04-06T15:50:34Z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